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2 - DUAS variáveis independentes/III/"/>
    </mc:Choice>
  </mc:AlternateContent>
  <xr:revisionPtr revIDLastSave="162" documentId="8_{5D05EAC2-CE25-4D04-875A-B6354084CF6D}" xr6:coauthVersionLast="47" xr6:coauthVersionMax="47" xr10:uidLastSave="{4C8DEAEF-21CA-40B3-A08F-ECED2726138A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REGRESSÃO'!$C$11:$E$29</definedName>
    <definedName name="_xlchart.v2.0" hidden="1">'RESULTADOS DA REGRESSÃO'!$T$588:$U$588</definedName>
    <definedName name="_xlchart.v2.1" hidden="1">'RESULTADOS DA REGRESSÃO'!$T$589:$U$589</definedName>
    <definedName name="_xlnm.Print_Area" localSheetId="0">'RESULTADOS DA REGRESSÃO'!$A$1:$G$620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8" i="1" l="1"/>
  <c r="A189" i="1" l="1"/>
  <c r="D513" i="1"/>
  <c r="D514" i="1"/>
  <c r="C514" i="1"/>
  <c r="C513" i="1"/>
  <c r="F225" i="1"/>
  <c r="F224" i="1"/>
  <c r="F200" i="1"/>
  <c r="F199" i="1"/>
  <c r="F175" i="1"/>
  <c r="F174" i="1"/>
  <c r="F145" i="1"/>
  <c r="F144" i="1"/>
  <c r="A364" i="1"/>
  <c r="B55" i="1" l="1"/>
  <c r="A55" i="1"/>
  <c r="E11" i="1" l="1"/>
  <c r="D493" i="1"/>
  <c r="C493" i="1"/>
  <c r="B532" i="1"/>
  <c r="B531" i="1"/>
  <c r="D522" i="1"/>
  <c r="C522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287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64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41" i="1"/>
  <c r="A164" i="1"/>
  <c r="A92" i="1"/>
  <c r="A91" i="1"/>
  <c r="B83" i="1"/>
  <c r="B82" i="1"/>
  <c r="A54" i="1"/>
  <c r="C53" i="1"/>
  <c r="B53" i="1"/>
  <c r="A45" i="1"/>
  <c r="A44" i="1"/>
  <c r="D292" i="1" l="1"/>
  <c r="D294" i="1"/>
  <c r="D290" i="1"/>
  <c r="D293" i="1"/>
  <c r="D300" i="1"/>
  <c r="D298" i="1"/>
  <c r="D296" i="1"/>
  <c r="D291" i="1"/>
  <c r="D304" i="1"/>
  <c r="D301" i="1"/>
  <c r="D297" i="1"/>
  <c r="D289" i="1"/>
  <c r="D302" i="1"/>
  <c r="D299" i="1"/>
  <c r="D287" i="1"/>
  <c r="D295" i="1"/>
  <c r="D303" i="1"/>
  <c r="D288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5" i="1"/>
  <c r="A366" i="1"/>
  <c r="A367" i="1"/>
  <c r="A350" i="1"/>
  <c r="A348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286" i="1"/>
  <c r="A240" i="1"/>
  <c r="A263" i="1" s="1"/>
  <c r="A242" i="1" l="1"/>
  <c r="A265" i="1" s="1"/>
  <c r="A243" i="1"/>
  <c r="A266" i="1" s="1"/>
  <c r="A244" i="1"/>
  <c r="A267" i="1" s="1"/>
  <c r="A245" i="1"/>
  <c r="A268" i="1" s="1"/>
  <c r="A246" i="1"/>
  <c r="A269" i="1" s="1"/>
  <c r="A247" i="1"/>
  <c r="A270" i="1" s="1"/>
  <c r="A248" i="1"/>
  <c r="A271" i="1" s="1"/>
  <c r="A249" i="1"/>
  <c r="A272" i="1" s="1"/>
  <c r="A250" i="1"/>
  <c r="A273" i="1" s="1"/>
  <c r="A251" i="1"/>
  <c r="A274" i="1" s="1"/>
  <c r="A252" i="1"/>
  <c r="A275" i="1" s="1"/>
  <c r="A253" i="1"/>
  <c r="A276" i="1" s="1"/>
  <c r="A254" i="1"/>
  <c r="A277" i="1" s="1"/>
  <c r="A255" i="1"/>
  <c r="A278" i="1" s="1"/>
  <c r="A256" i="1"/>
  <c r="A279" i="1" s="1"/>
  <c r="A257" i="1"/>
  <c r="A280" i="1" s="1"/>
  <c r="A258" i="1"/>
  <c r="A281" i="1" s="1"/>
  <c r="A241" i="1"/>
  <c r="A264" i="1" s="1"/>
  <c r="C547" i="1" l="1"/>
  <c r="C546" i="1"/>
  <c r="I24" i="1"/>
  <c r="I25" i="1"/>
  <c r="I26" i="1"/>
  <c r="I27" i="1"/>
  <c r="I28" i="1"/>
  <c r="I29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493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D36" i="1"/>
  <c r="D37" i="1"/>
  <c r="D32" i="1"/>
  <c r="D33" i="1"/>
  <c r="C37" i="1"/>
  <c r="C36" i="1"/>
  <c r="C33" i="1"/>
  <c r="C32" i="1"/>
  <c r="AF47" i="1" l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G46" i="1"/>
  <c r="AF46" i="1"/>
  <c r="AI58" i="1"/>
  <c r="AI60" i="1"/>
  <c r="AI61" i="1"/>
  <c r="AI63" i="1"/>
  <c r="AI46" i="1"/>
  <c r="AK46" i="1" l="1" a="1"/>
  <c r="AK46" i="1" s="1"/>
  <c r="AK51" i="1" s="1" a="1"/>
  <c r="AK51" i="1" s="1"/>
  <c r="AI57" i="1"/>
  <c r="AI52" i="1"/>
  <c r="AI48" i="1"/>
  <c r="AI49" i="1"/>
  <c r="AI54" i="1"/>
  <c r="AI51" i="1"/>
  <c r="AI62" i="1"/>
  <c r="AI59" i="1"/>
  <c r="AI56" i="1"/>
  <c r="AI53" i="1"/>
  <c r="AI50" i="1"/>
  <c r="AI47" i="1"/>
  <c r="AI55" i="1"/>
  <c r="E33" i="1"/>
  <c r="E36" i="1"/>
  <c r="E32" i="1"/>
  <c r="E37" i="1"/>
  <c r="C532" i="1"/>
  <c r="C531" i="1"/>
  <c r="D523" i="1"/>
  <c r="C523" i="1"/>
  <c r="AK61" i="1" l="1" a="1"/>
  <c r="AK61" i="1" s="1"/>
  <c r="AZ653" i="1"/>
  <c r="AZ655" i="1" s="1"/>
  <c r="BA651" i="1"/>
  <c r="BB651" i="1" s="1"/>
  <c r="BD648" i="1"/>
  <c r="BA652" i="1" l="1"/>
  <c r="BA653" i="1" s="1"/>
  <c r="BA654" i="1" s="1"/>
  <c r="BA655" i="1" s="1"/>
  <c r="BA656" i="1" s="1"/>
  <c r="BA657" i="1" s="1"/>
  <c r="BA658" i="1" s="1"/>
  <c r="BA659" i="1" s="1"/>
  <c r="BA660" i="1" s="1"/>
  <c r="BA661" i="1" s="1"/>
  <c r="BA662" i="1" s="1"/>
  <c r="BA663" i="1" s="1"/>
  <c r="BA664" i="1" s="1"/>
  <c r="BA665" i="1" s="1"/>
  <c r="BA666" i="1" s="1"/>
  <c r="BA667" i="1" s="1"/>
  <c r="BA668" i="1" s="1"/>
  <c r="BA669" i="1" s="1"/>
  <c r="BA670" i="1" s="1"/>
  <c r="BA671" i="1" s="1"/>
  <c r="BA672" i="1" s="1"/>
  <c r="BA673" i="1" s="1"/>
  <c r="BA674" i="1" s="1"/>
  <c r="BA675" i="1" s="1"/>
  <c r="BA676" i="1" s="1"/>
  <c r="BA677" i="1" s="1"/>
  <c r="BA678" i="1" s="1"/>
  <c r="BA679" i="1" s="1"/>
  <c r="BA680" i="1" s="1"/>
  <c r="BA681" i="1" s="1"/>
  <c r="BA682" i="1" s="1"/>
  <c r="BA683" i="1" s="1"/>
  <c r="BA684" i="1" s="1"/>
  <c r="BA685" i="1" s="1"/>
  <c r="BA686" i="1" s="1"/>
  <c r="BA687" i="1" s="1"/>
  <c r="BA688" i="1" s="1"/>
  <c r="BA689" i="1" s="1"/>
  <c r="BA690" i="1" s="1"/>
  <c r="BA691" i="1" s="1"/>
  <c r="BA692" i="1" s="1"/>
  <c r="BA693" i="1" s="1"/>
  <c r="BA694" i="1" s="1"/>
  <c r="BA695" i="1" s="1"/>
  <c r="BA696" i="1" s="1"/>
  <c r="BA697" i="1" s="1"/>
  <c r="BA698" i="1" s="1"/>
  <c r="BA699" i="1" s="1"/>
  <c r="BA700" i="1" s="1"/>
  <c r="BA701" i="1" s="1"/>
  <c r="BA702" i="1" s="1"/>
  <c r="BA703" i="1" s="1"/>
  <c r="BA704" i="1" s="1"/>
  <c r="BA705" i="1" s="1"/>
  <c r="BA706" i="1" s="1"/>
  <c r="BA707" i="1" s="1"/>
  <c r="BA708" i="1" s="1"/>
  <c r="BA709" i="1" s="1"/>
  <c r="BA710" i="1" s="1"/>
  <c r="BA711" i="1" s="1"/>
  <c r="BA712" i="1" s="1"/>
  <c r="BA713" i="1" s="1"/>
  <c r="BA714" i="1" s="1"/>
  <c r="BA715" i="1" s="1"/>
  <c r="BA716" i="1" s="1"/>
  <c r="BA717" i="1" s="1"/>
  <c r="BA718" i="1" s="1"/>
  <c r="BA719" i="1" s="1"/>
  <c r="BA720" i="1" s="1"/>
  <c r="BA721" i="1" s="1"/>
  <c r="BA722" i="1" s="1"/>
  <c r="BA723" i="1" s="1"/>
  <c r="BA724" i="1" s="1"/>
  <c r="BA725" i="1" s="1"/>
  <c r="BA726" i="1" s="1"/>
  <c r="BA727" i="1" s="1"/>
  <c r="BA728" i="1" s="1"/>
  <c r="BA729" i="1" s="1"/>
  <c r="BA730" i="1" s="1"/>
  <c r="BA731" i="1" s="1"/>
  <c r="BA732" i="1" s="1"/>
  <c r="BA733" i="1" s="1"/>
  <c r="BA734" i="1" s="1"/>
  <c r="BA735" i="1" s="1"/>
  <c r="BA736" i="1" s="1"/>
  <c r="BA737" i="1" s="1"/>
  <c r="BA738" i="1" s="1"/>
  <c r="BA739" i="1" s="1"/>
  <c r="BA740" i="1" s="1"/>
  <c r="BA741" i="1" s="1"/>
  <c r="BA742" i="1" s="1"/>
  <c r="BA743" i="1" s="1"/>
  <c r="BA744" i="1" s="1"/>
  <c r="BA745" i="1" s="1"/>
  <c r="BA746" i="1" s="1"/>
  <c r="BA747" i="1" s="1"/>
  <c r="BA748" i="1" s="1"/>
  <c r="BA749" i="1" s="1"/>
  <c r="BA750" i="1" s="1"/>
  <c r="BA751" i="1" s="1"/>
  <c r="BA752" i="1" s="1"/>
  <c r="BA753" i="1" s="1"/>
  <c r="BA754" i="1" s="1"/>
  <c r="BA755" i="1" s="1"/>
  <c r="BA756" i="1" s="1"/>
  <c r="BA757" i="1" s="1"/>
  <c r="BA758" i="1" s="1"/>
  <c r="BA759" i="1" s="1"/>
  <c r="BA760" i="1" s="1"/>
  <c r="BA761" i="1" s="1"/>
  <c r="BA762" i="1" s="1"/>
  <c r="BA763" i="1" s="1"/>
  <c r="BA764" i="1" s="1"/>
  <c r="BA765" i="1" s="1"/>
  <c r="BA766" i="1" s="1"/>
  <c r="BA767" i="1" s="1"/>
  <c r="BA768" i="1" s="1"/>
  <c r="BA769" i="1" s="1"/>
  <c r="BA770" i="1" s="1"/>
  <c r="BA771" i="1" s="1"/>
  <c r="BA772" i="1" s="1"/>
  <c r="BA773" i="1" s="1"/>
  <c r="BA774" i="1" s="1"/>
  <c r="BA775" i="1" s="1"/>
  <c r="BA776" i="1" s="1"/>
  <c r="BA777" i="1" s="1"/>
  <c r="BA778" i="1" s="1"/>
  <c r="BA779" i="1" s="1"/>
  <c r="BA780" i="1" s="1"/>
  <c r="BA781" i="1" s="1"/>
  <c r="BA782" i="1" s="1"/>
  <c r="BA783" i="1" s="1"/>
  <c r="BA784" i="1" s="1"/>
  <c r="BA785" i="1" s="1"/>
  <c r="BA786" i="1" s="1"/>
  <c r="BA787" i="1" s="1"/>
  <c r="BA788" i="1" s="1"/>
  <c r="BA789" i="1" s="1"/>
  <c r="BA790" i="1" s="1"/>
  <c r="BA791" i="1" s="1"/>
  <c r="BA792" i="1" s="1"/>
  <c r="BA793" i="1" s="1"/>
  <c r="BA794" i="1" s="1"/>
  <c r="BA795" i="1" s="1"/>
  <c r="BA796" i="1" s="1"/>
  <c r="BA797" i="1" s="1"/>
  <c r="BA798" i="1" s="1"/>
  <c r="BA799" i="1" s="1"/>
  <c r="BA800" i="1" s="1"/>
  <c r="BA801" i="1" s="1"/>
  <c r="BA802" i="1" s="1"/>
  <c r="BA803" i="1" s="1"/>
  <c r="BA804" i="1" s="1"/>
  <c r="BA805" i="1" s="1"/>
  <c r="BA806" i="1" s="1"/>
  <c r="BA807" i="1" s="1"/>
  <c r="BA808" i="1" s="1"/>
  <c r="BA809" i="1" s="1"/>
  <c r="BA810" i="1" s="1"/>
  <c r="BA811" i="1" s="1"/>
  <c r="BA812" i="1" s="1"/>
  <c r="BA813" i="1" s="1"/>
  <c r="BA814" i="1" s="1"/>
  <c r="BA815" i="1" s="1"/>
  <c r="BA816" i="1" s="1"/>
  <c r="BA817" i="1" s="1"/>
  <c r="BA818" i="1" s="1"/>
  <c r="BA819" i="1" s="1"/>
  <c r="BA820" i="1" s="1"/>
  <c r="BA821" i="1" s="1"/>
  <c r="BA822" i="1" s="1"/>
  <c r="BA823" i="1" s="1"/>
  <c r="BA824" i="1" s="1"/>
  <c r="BA825" i="1" s="1"/>
  <c r="BA826" i="1" s="1"/>
  <c r="BA827" i="1" s="1"/>
  <c r="BA828" i="1" s="1"/>
  <c r="BA829" i="1" s="1"/>
  <c r="BA830" i="1" s="1"/>
  <c r="BA831" i="1" s="1"/>
  <c r="BA832" i="1" s="1"/>
  <c r="BA833" i="1" s="1"/>
  <c r="BA834" i="1" s="1"/>
  <c r="BA835" i="1" s="1"/>
  <c r="BA836" i="1" s="1"/>
  <c r="BA837" i="1" s="1"/>
  <c r="BA838" i="1" s="1"/>
  <c r="BA839" i="1" s="1"/>
  <c r="BA840" i="1" s="1"/>
  <c r="BA841" i="1" s="1"/>
  <c r="BA842" i="1" s="1"/>
  <c r="BA843" i="1" s="1"/>
  <c r="BA844" i="1" s="1"/>
  <c r="BA845" i="1" s="1"/>
  <c r="BA846" i="1" s="1"/>
  <c r="BA847" i="1" s="1"/>
  <c r="BA848" i="1" s="1"/>
  <c r="BA849" i="1" s="1"/>
  <c r="BA850" i="1" s="1"/>
  <c r="BA851" i="1" s="1"/>
  <c r="BA852" i="1" s="1"/>
  <c r="BA853" i="1" s="1"/>
  <c r="BA854" i="1" s="1"/>
  <c r="BA855" i="1" s="1"/>
  <c r="BA856" i="1" s="1"/>
  <c r="BA857" i="1" s="1"/>
  <c r="BA858" i="1" s="1"/>
  <c r="BA859" i="1" s="1"/>
  <c r="BA860" i="1" s="1"/>
  <c r="BA861" i="1" s="1"/>
  <c r="BA862" i="1" s="1"/>
  <c r="BA863" i="1" s="1"/>
  <c r="BA864" i="1" s="1"/>
  <c r="BA865" i="1" s="1"/>
  <c r="BA866" i="1" s="1"/>
  <c r="BA867" i="1" s="1"/>
  <c r="BA868" i="1" s="1"/>
  <c r="BA869" i="1" s="1"/>
  <c r="BA870" i="1" s="1"/>
  <c r="BA871" i="1" s="1"/>
  <c r="BA872" i="1" s="1"/>
  <c r="BA873" i="1" s="1"/>
  <c r="BA874" i="1" s="1"/>
  <c r="BA875" i="1" s="1"/>
  <c r="BA876" i="1" s="1"/>
  <c r="BA877" i="1" s="1"/>
  <c r="BA878" i="1" s="1"/>
  <c r="BA879" i="1" s="1"/>
  <c r="BA880" i="1" s="1"/>
  <c r="BA881" i="1" s="1"/>
  <c r="BA882" i="1" s="1"/>
  <c r="BA883" i="1" s="1"/>
  <c r="BA884" i="1" s="1"/>
  <c r="BA885" i="1" s="1"/>
  <c r="BA886" i="1" s="1"/>
  <c r="BA887" i="1" s="1"/>
  <c r="BA888" i="1" s="1"/>
  <c r="BA889" i="1" s="1"/>
  <c r="BA890" i="1" s="1"/>
  <c r="BA891" i="1" s="1"/>
  <c r="BA892" i="1" s="1"/>
  <c r="BA893" i="1" s="1"/>
  <c r="BA894" i="1" s="1"/>
  <c r="BA895" i="1" s="1"/>
  <c r="BA896" i="1" s="1"/>
  <c r="BA897" i="1" s="1"/>
  <c r="BA898" i="1" s="1"/>
  <c r="BA899" i="1" s="1"/>
  <c r="BA900" i="1" s="1"/>
  <c r="BA901" i="1" s="1"/>
  <c r="BA902" i="1" s="1"/>
  <c r="BA903" i="1" s="1"/>
  <c r="BA904" i="1" s="1"/>
  <c r="BA905" i="1" s="1"/>
  <c r="BA906" i="1" s="1"/>
  <c r="BA907" i="1" s="1"/>
  <c r="BA908" i="1" s="1"/>
  <c r="BA909" i="1" s="1"/>
  <c r="BA910" i="1" s="1"/>
  <c r="BA911" i="1" s="1"/>
  <c r="BA912" i="1" s="1"/>
  <c r="BA913" i="1" s="1"/>
  <c r="BA914" i="1" s="1"/>
  <c r="BA915" i="1" s="1"/>
  <c r="BA916" i="1" s="1"/>
  <c r="BA917" i="1" s="1"/>
  <c r="BA918" i="1" s="1"/>
  <c r="BA919" i="1" s="1"/>
  <c r="BA920" i="1" s="1"/>
  <c r="BA921" i="1" s="1"/>
  <c r="BA922" i="1" s="1"/>
  <c r="BA923" i="1" s="1"/>
  <c r="BA924" i="1" s="1"/>
  <c r="BA925" i="1" s="1"/>
  <c r="BA926" i="1" s="1"/>
  <c r="BA927" i="1" s="1"/>
  <c r="BA928" i="1" s="1"/>
  <c r="BA929" i="1" s="1"/>
  <c r="BA930" i="1" s="1"/>
  <c r="BA931" i="1" s="1"/>
  <c r="BA932" i="1" s="1"/>
  <c r="BA933" i="1" s="1"/>
  <c r="BA934" i="1" s="1"/>
  <c r="BA935" i="1" s="1"/>
  <c r="BA936" i="1" s="1"/>
  <c r="BA937" i="1" s="1"/>
  <c r="BA938" i="1" s="1"/>
  <c r="BA939" i="1" s="1"/>
  <c r="BA940" i="1" s="1"/>
  <c r="BA941" i="1" s="1"/>
  <c r="BA942" i="1" s="1"/>
  <c r="BA943" i="1" s="1"/>
  <c r="BA944" i="1" s="1"/>
  <c r="BA945" i="1" s="1"/>
  <c r="BA946" i="1" s="1"/>
  <c r="BA947" i="1" s="1"/>
  <c r="BA948" i="1" s="1"/>
  <c r="BA949" i="1" s="1"/>
  <c r="BA950" i="1" s="1"/>
  <c r="BA951" i="1" s="1"/>
  <c r="BA952" i="1" s="1"/>
  <c r="BA953" i="1" s="1"/>
  <c r="BA954" i="1" s="1"/>
  <c r="BA955" i="1" s="1"/>
  <c r="BA956" i="1" s="1"/>
  <c r="BA957" i="1" s="1"/>
  <c r="BA958" i="1" s="1"/>
  <c r="BA959" i="1" s="1"/>
  <c r="BA960" i="1" s="1"/>
  <c r="BA961" i="1" s="1"/>
  <c r="BA962" i="1" s="1"/>
  <c r="BA963" i="1" s="1"/>
  <c r="BA964" i="1" s="1"/>
  <c r="BA965" i="1" s="1"/>
  <c r="BA966" i="1" s="1"/>
  <c r="BA967" i="1" s="1"/>
  <c r="BA968" i="1" s="1"/>
  <c r="BA969" i="1" s="1"/>
  <c r="BA970" i="1" s="1"/>
  <c r="BA971" i="1" s="1"/>
  <c r="BA972" i="1" s="1"/>
  <c r="BA973" i="1" s="1"/>
  <c r="BA974" i="1" s="1"/>
  <c r="BA975" i="1" s="1"/>
  <c r="BA976" i="1" s="1"/>
  <c r="BA977" i="1" s="1"/>
  <c r="BA978" i="1" s="1"/>
  <c r="BA979" i="1" s="1"/>
  <c r="BA980" i="1" s="1"/>
  <c r="BA981" i="1" s="1"/>
  <c r="BA982" i="1" s="1"/>
  <c r="BA983" i="1" s="1"/>
  <c r="BA984" i="1" s="1"/>
  <c r="BA985" i="1" s="1"/>
  <c r="BA986" i="1" s="1"/>
  <c r="BA987" i="1" s="1"/>
  <c r="BA988" i="1" s="1"/>
  <c r="BA989" i="1" s="1"/>
  <c r="BA990" i="1" s="1"/>
  <c r="BA991" i="1" s="1"/>
  <c r="BA992" i="1" s="1"/>
  <c r="BA993" i="1" s="1"/>
  <c r="BA994" i="1" s="1"/>
  <c r="BA995" i="1" s="1"/>
  <c r="BA996" i="1" s="1"/>
  <c r="BA997" i="1" s="1"/>
  <c r="BA998" i="1" s="1"/>
  <c r="BA999" i="1" s="1"/>
  <c r="BA1000" i="1" s="1"/>
  <c r="BA1001" i="1" s="1"/>
  <c r="BA1002" i="1" s="1"/>
  <c r="BA1003" i="1" s="1"/>
  <c r="BA1004" i="1" s="1"/>
  <c r="BA1005" i="1" s="1"/>
  <c r="BA1006" i="1" s="1"/>
  <c r="BA1007" i="1" s="1"/>
  <c r="BA1008" i="1" s="1"/>
  <c r="BA1009" i="1" s="1"/>
  <c r="BA1010" i="1" s="1"/>
  <c r="BA1011" i="1" s="1"/>
  <c r="BA1012" i="1" s="1"/>
  <c r="BA1013" i="1" s="1"/>
  <c r="BA1014" i="1" s="1"/>
  <c r="BA1015" i="1" s="1"/>
  <c r="BA1016" i="1" s="1"/>
  <c r="BA1017" i="1" s="1"/>
  <c r="BA1018" i="1" s="1"/>
  <c r="BA1019" i="1" s="1"/>
  <c r="BA1020" i="1" s="1"/>
  <c r="BA1021" i="1" s="1"/>
  <c r="BA1022" i="1" s="1"/>
  <c r="BA1023" i="1" s="1"/>
  <c r="BA1024" i="1" s="1"/>
  <c r="BA1025" i="1" s="1"/>
  <c r="BA1026" i="1" s="1"/>
  <c r="BA1027" i="1" s="1"/>
  <c r="BA1028" i="1" s="1"/>
  <c r="BA1029" i="1" s="1"/>
  <c r="BA1030" i="1" s="1"/>
  <c r="BA1031" i="1" s="1"/>
  <c r="BA1032" i="1" s="1"/>
  <c r="BA1033" i="1" s="1"/>
  <c r="BA1034" i="1" s="1"/>
  <c r="BA1035" i="1" s="1"/>
  <c r="BA1036" i="1" s="1"/>
  <c r="BA1037" i="1" s="1"/>
  <c r="BA1038" i="1" s="1"/>
  <c r="BA1039" i="1" s="1"/>
  <c r="BA1040" i="1" s="1"/>
  <c r="BA1041" i="1" s="1"/>
  <c r="BA1042" i="1" s="1"/>
  <c r="BA1043" i="1" s="1"/>
  <c r="BA1044" i="1" s="1"/>
  <c r="BA1045" i="1" s="1"/>
  <c r="BA1046" i="1" s="1"/>
  <c r="BA1047" i="1" s="1"/>
  <c r="BA1048" i="1" s="1"/>
  <c r="BA1049" i="1" s="1"/>
  <c r="BA1050" i="1" s="1"/>
  <c r="BA1051" i="1" s="1"/>
  <c r="BA1052" i="1" s="1"/>
  <c r="BA1053" i="1" s="1"/>
  <c r="BA1054" i="1" s="1"/>
  <c r="BA1055" i="1" s="1"/>
  <c r="BA1056" i="1" s="1"/>
  <c r="BA1057" i="1" s="1"/>
  <c r="BA1058" i="1" s="1"/>
  <c r="BA1059" i="1" s="1"/>
  <c r="BA1060" i="1" s="1"/>
  <c r="BA1061" i="1" s="1"/>
  <c r="BA1062" i="1" s="1"/>
  <c r="BA1063" i="1" s="1"/>
  <c r="BA1064" i="1" s="1"/>
  <c r="BA1065" i="1" s="1"/>
  <c r="BA1066" i="1" s="1"/>
  <c r="BA1067" i="1" s="1"/>
  <c r="BA1068" i="1" s="1"/>
  <c r="BA1069" i="1" s="1"/>
  <c r="BA1070" i="1" s="1"/>
  <c r="BA1071" i="1" s="1"/>
  <c r="BA1072" i="1" s="1"/>
  <c r="BA1073" i="1" s="1"/>
  <c r="BA1074" i="1" s="1"/>
  <c r="BA1075" i="1" s="1"/>
  <c r="BA1076" i="1" s="1"/>
  <c r="BA1077" i="1" s="1"/>
  <c r="BA1078" i="1" s="1"/>
  <c r="BA1079" i="1" s="1"/>
  <c r="BA1080" i="1" s="1"/>
  <c r="BA1081" i="1" s="1"/>
  <c r="BA1082" i="1" s="1"/>
  <c r="BA1083" i="1" s="1"/>
  <c r="BA1084" i="1" s="1"/>
  <c r="BA1085" i="1" s="1"/>
  <c r="BA1086" i="1" s="1"/>
  <c r="BA1087" i="1" s="1"/>
  <c r="BA1088" i="1" s="1"/>
  <c r="BA1089" i="1" s="1"/>
  <c r="BA1090" i="1" s="1"/>
  <c r="BA1091" i="1" s="1"/>
  <c r="BA1092" i="1" s="1"/>
  <c r="BA1093" i="1" s="1"/>
  <c r="BA1094" i="1" s="1"/>
  <c r="BA1095" i="1" s="1"/>
  <c r="BA1096" i="1" s="1"/>
  <c r="BA1097" i="1" s="1"/>
  <c r="BA1098" i="1" s="1"/>
  <c r="BA1099" i="1" s="1"/>
  <c r="BA1100" i="1" s="1"/>
  <c r="BA1101" i="1" s="1"/>
  <c r="BA1102" i="1" s="1"/>
  <c r="BA1103" i="1" s="1"/>
  <c r="BA1104" i="1" s="1"/>
  <c r="BA1105" i="1" s="1"/>
  <c r="BA1106" i="1" s="1"/>
  <c r="BA1107" i="1" s="1"/>
  <c r="BA1108" i="1" s="1"/>
  <c r="BA1109" i="1" s="1"/>
  <c r="BA1110" i="1" s="1"/>
  <c r="BA1111" i="1" s="1"/>
  <c r="BA1112" i="1" s="1"/>
  <c r="BA1113" i="1" s="1"/>
  <c r="BA1114" i="1" s="1"/>
  <c r="BA1115" i="1" s="1"/>
  <c r="BA1116" i="1" s="1"/>
  <c r="BA1117" i="1" s="1"/>
  <c r="BA1118" i="1" s="1"/>
  <c r="BA1119" i="1" s="1"/>
  <c r="BA1120" i="1" s="1"/>
  <c r="BA1121" i="1" s="1"/>
  <c r="BA1122" i="1" s="1"/>
  <c r="BA1123" i="1" s="1"/>
  <c r="BA1124" i="1" s="1"/>
  <c r="BA1125" i="1" s="1"/>
  <c r="BA1126" i="1" s="1"/>
  <c r="BA1127" i="1" s="1"/>
  <c r="BA1128" i="1" s="1"/>
  <c r="BA1129" i="1" s="1"/>
  <c r="BA1130" i="1" s="1"/>
  <c r="BA1131" i="1" s="1"/>
  <c r="BA1132" i="1" s="1"/>
  <c r="BA1133" i="1" s="1"/>
  <c r="BA1134" i="1" s="1"/>
  <c r="BA1135" i="1" s="1"/>
  <c r="BA1136" i="1" s="1"/>
  <c r="BA1137" i="1" s="1"/>
  <c r="BA1138" i="1" s="1"/>
  <c r="BA1139" i="1" s="1"/>
  <c r="BA1140" i="1" s="1"/>
  <c r="BA1141" i="1" s="1"/>
  <c r="BA1142" i="1" s="1"/>
  <c r="BA1143" i="1" s="1"/>
  <c r="BA1144" i="1" s="1"/>
  <c r="BA1145" i="1" s="1"/>
  <c r="BA1146" i="1" s="1"/>
  <c r="BA1147" i="1" s="1"/>
  <c r="BA1148" i="1" s="1"/>
  <c r="BA1149" i="1" s="1"/>
  <c r="BA1150" i="1" s="1"/>
  <c r="BA1151" i="1" s="1"/>
  <c r="BA1152" i="1" s="1"/>
  <c r="BA1153" i="1" s="1"/>
  <c r="BA1154" i="1" s="1"/>
  <c r="BA1155" i="1" s="1"/>
  <c r="BA1156" i="1" s="1"/>
  <c r="BA1157" i="1" s="1"/>
  <c r="BA1158" i="1" s="1"/>
  <c r="BA1159" i="1" s="1"/>
  <c r="BA1160" i="1" s="1"/>
  <c r="BA1161" i="1" s="1"/>
  <c r="BA1162" i="1" s="1"/>
  <c r="BA1163" i="1" s="1"/>
  <c r="BA1164" i="1" s="1"/>
  <c r="BA1165" i="1" s="1"/>
  <c r="BA1166" i="1" s="1"/>
  <c r="BA1167" i="1" s="1"/>
  <c r="BA1168" i="1" s="1"/>
  <c r="BA1169" i="1" s="1"/>
  <c r="BA1170" i="1" s="1"/>
  <c r="BA1171" i="1" s="1"/>
  <c r="BA1172" i="1" s="1"/>
  <c r="BA1173" i="1" s="1"/>
  <c r="BA1174" i="1" s="1"/>
  <c r="BA1175" i="1" s="1"/>
  <c r="BA1176" i="1" s="1"/>
  <c r="BA1177" i="1" s="1"/>
  <c r="BA1178" i="1" s="1"/>
  <c r="BA1179" i="1" s="1"/>
  <c r="BA1180" i="1" s="1"/>
  <c r="BA1181" i="1" s="1"/>
  <c r="BA1182" i="1" s="1"/>
  <c r="BA1183" i="1" s="1"/>
  <c r="BA1184" i="1" s="1"/>
  <c r="BA1185" i="1" s="1"/>
  <c r="BA1186" i="1" s="1"/>
  <c r="BA1187" i="1" s="1"/>
  <c r="BA1188" i="1" s="1"/>
  <c r="BA1189" i="1" s="1"/>
  <c r="BA1190" i="1" s="1"/>
  <c r="BA1191" i="1" s="1"/>
  <c r="BA1192" i="1" s="1"/>
  <c r="BA1193" i="1" s="1"/>
  <c r="BA1194" i="1" s="1"/>
  <c r="BA1195" i="1" s="1"/>
  <c r="BA1196" i="1" s="1"/>
  <c r="BA1197" i="1" s="1"/>
  <c r="BA1198" i="1" s="1"/>
  <c r="BA1199" i="1" s="1"/>
  <c r="BA1200" i="1" s="1"/>
  <c r="BA1201" i="1" s="1"/>
  <c r="BA1202" i="1" s="1"/>
  <c r="BA1203" i="1" s="1"/>
  <c r="BA1204" i="1" s="1"/>
  <c r="BA1205" i="1" s="1"/>
  <c r="BA1206" i="1" s="1"/>
  <c r="BA1207" i="1" s="1"/>
  <c r="BA1208" i="1" s="1"/>
  <c r="BA1209" i="1" s="1"/>
  <c r="BA1210" i="1" s="1"/>
  <c r="BA1211" i="1" s="1"/>
  <c r="BA1212" i="1" s="1"/>
  <c r="BA1213" i="1" s="1"/>
  <c r="BA1214" i="1" s="1"/>
  <c r="BA1215" i="1" s="1"/>
  <c r="BA1216" i="1" s="1"/>
  <c r="BA1217" i="1" s="1"/>
  <c r="BA1218" i="1" s="1"/>
  <c r="BA1219" i="1" s="1"/>
  <c r="BA1220" i="1" s="1"/>
  <c r="BA1221" i="1" s="1"/>
  <c r="BA1222" i="1" s="1"/>
  <c r="BA1223" i="1" s="1"/>
  <c r="BA1224" i="1" s="1"/>
  <c r="BA1225" i="1" s="1"/>
  <c r="BA1226" i="1" s="1"/>
  <c r="BA1227" i="1" s="1"/>
  <c r="BA1228" i="1" s="1"/>
  <c r="BA1229" i="1" s="1"/>
  <c r="BA1230" i="1" s="1"/>
  <c r="BA1231" i="1" s="1"/>
  <c r="BA1232" i="1" s="1"/>
  <c r="BA1233" i="1" s="1"/>
  <c r="BA1234" i="1" s="1"/>
  <c r="BA1235" i="1" s="1"/>
  <c r="BA1236" i="1" s="1"/>
  <c r="BA1237" i="1" s="1"/>
  <c r="BA1238" i="1" s="1"/>
  <c r="BA1239" i="1" s="1"/>
  <c r="BA1240" i="1" s="1"/>
  <c r="BA1241" i="1" s="1"/>
  <c r="BA1242" i="1" s="1"/>
  <c r="BA1243" i="1" s="1"/>
  <c r="BA1244" i="1" s="1"/>
  <c r="BA1245" i="1" s="1"/>
  <c r="BA1246" i="1" s="1"/>
  <c r="BA1247" i="1" s="1"/>
  <c r="BA1248" i="1" s="1"/>
  <c r="BA1249" i="1" s="1"/>
  <c r="BA1250" i="1" s="1"/>
  <c r="BA1251" i="1" s="1"/>
  <c r="BA1252" i="1" s="1"/>
  <c r="BA1253" i="1" s="1"/>
  <c r="BA1254" i="1" s="1"/>
  <c r="BA1255" i="1" s="1"/>
  <c r="BA1256" i="1" s="1"/>
  <c r="BA1257" i="1" s="1"/>
  <c r="BA1258" i="1" s="1"/>
  <c r="BA1259" i="1" s="1"/>
  <c r="BA1260" i="1" s="1"/>
  <c r="BA1261" i="1" s="1"/>
  <c r="BA1262" i="1" s="1"/>
  <c r="BA1263" i="1" s="1"/>
  <c r="BA1264" i="1" s="1"/>
  <c r="BA1265" i="1" s="1"/>
  <c r="BA1266" i="1" s="1"/>
  <c r="BA1267" i="1" s="1"/>
  <c r="BA1268" i="1" s="1"/>
  <c r="BA1269" i="1" s="1"/>
  <c r="BA1270" i="1" s="1"/>
  <c r="BA1271" i="1" s="1"/>
  <c r="BA1272" i="1" s="1"/>
  <c r="BA1273" i="1" s="1"/>
  <c r="BA1274" i="1" s="1"/>
  <c r="BA1275" i="1" s="1"/>
  <c r="BA1276" i="1" s="1"/>
  <c r="BA1277" i="1" s="1"/>
  <c r="BA1278" i="1" s="1"/>
  <c r="BA1279" i="1" s="1"/>
  <c r="BA1280" i="1" s="1"/>
  <c r="BA1281" i="1" s="1"/>
  <c r="BA1282" i="1" s="1"/>
  <c r="BA1283" i="1" s="1"/>
  <c r="BA1284" i="1" s="1"/>
  <c r="BA1285" i="1" s="1"/>
  <c r="BA1286" i="1" s="1"/>
  <c r="BA1287" i="1" s="1"/>
  <c r="BA1288" i="1" s="1"/>
  <c r="BA1289" i="1" s="1"/>
  <c r="BA1290" i="1" s="1"/>
  <c r="BA1291" i="1" s="1"/>
  <c r="BA1292" i="1" s="1"/>
  <c r="BA1293" i="1" s="1"/>
  <c r="BA1294" i="1" s="1"/>
  <c r="BA1295" i="1" s="1"/>
  <c r="BA1296" i="1" s="1"/>
  <c r="BA1297" i="1" s="1"/>
  <c r="BA1298" i="1" s="1"/>
  <c r="BA1299" i="1" s="1"/>
  <c r="BA1300" i="1" s="1"/>
  <c r="BA1301" i="1" s="1"/>
  <c r="BA1302" i="1" s="1"/>
  <c r="BA1303" i="1" s="1"/>
  <c r="BA1304" i="1" s="1"/>
  <c r="BA1305" i="1" s="1"/>
  <c r="BA1306" i="1" s="1"/>
  <c r="BA1307" i="1" s="1"/>
  <c r="BA1308" i="1" s="1"/>
  <c r="BA1309" i="1" s="1"/>
  <c r="BA1310" i="1" s="1"/>
  <c r="BA1311" i="1" s="1"/>
  <c r="BA1312" i="1" s="1"/>
  <c r="BA1313" i="1" s="1"/>
  <c r="BA1314" i="1" s="1"/>
  <c r="BA1315" i="1" s="1"/>
  <c r="BA1316" i="1" s="1"/>
  <c r="BA1317" i="1" s="1"/>
  <c r="BA1318" i="1" s="1"/>
  <c r="BA1319" i="1" s="1"/>
  <c r="BA1320" i="1" s="1"/>
  <c r="BA1321" i="1" s="1"/>
  <c r="BA1322" i="1" s="1"/>
  <c r="BA1323" i="1" s="1"/>
  <c r="BA1324" i="1" s="1"/>
  <c r="BA1325" i="1" s="1"/>
  <c r="BA1326" i="1" s="1"/>
  <c r="BA1327" i="1" s="1"/>
  <c r="BA1328" i="1" s="1"/>
  <c r="BA1329" i="1" s="1"/>
  <c r="BA1330" i="1" s="1"/>
  <c r="BA1331" i="1" s="1"/>
  <c r="BA1332" i="1" s="1"/>
  <c r="BA1333" i="1" s="1"/>
  <c r="BA1334" i="1" s="1"/>
  <c r="BA1335" i="1" s="1"/>
  <c r="BA1336" i="1" s="1"/>
  <c r="BA1337" i="1" s="1"/>
  <c r="BA1338" i="1" s="1"/>
  <c r="BA1339" i="1" s="1"/>
  <c r="BA1340" i="1" s="1"/>
  <c r="BA1341" i="1" s="1"/>
  <c r="BA1342" i="1" s="1"/>
  <c r="BA1343" i="1" s="1"/>
  <c r="BA1344" i="1" s="1"/>
  <c r="BA1345" i="1" s="1"/>
  <c r="BA1346" i="1" s="1"/>
  <c r="BA1347" i="1" s="1"/>
  <c r="BA1348" i="1" s="1"/>
  <c r="BA1349" i="1" s="1"/>
  <c r="BA1350" i="1" s="1"/>
  <c r="BA1351" i="1" s="1"/>
  <c r="BA1352" i="1" s="1"/>
  <c r="BA1353" i="1" s="1"/>
  <c r="BA1354" i="1" s="1"/>
  <c r="BA1355" i="1" s="1"/>
  <c r="BA1356" i="1" s="1"/>
  <c r="BA1357" i="1" s="1"/>
  <c r="BA1358" i="1" s="1"/>
  <c r="BA1359" i="1" s="1"/>
  <c r="BA1360" i="1" s="1"/>
  <c r="BA1361" i="1" s="1"/>
  <c r="BA1362" i="1" s="1"/>
  <c r="BA1363" i="1" s="1"/>
  <c r="BA1364" i="1" s="1"/>
  <c r="BA1365" i="1" s="1"/>
  <c r="BA1366" i="1" s="1"/>
  <c r="BA1367" i="1" s="1"/>
  <c r="BA1368" i="1" s="1"/>
  <c r="BA1369" i="1" s="1"/>
  <c r="BA1370" i="1" s="1"/>
  <c r="BA1371" i="1" s="1"/>
  <c r="BA1372" i="1" s="1"/>
  <c r="BA1373" i="1" s="1"/>
  <c r="BA1374" i="1" s="1"/>
  <c r="BA1375" i="1" s="1"/>
  <c r="BA1376" i="1" s="1"/>
  <c r="BA1377" i="1" s="1"/>
  <c r="BA1378" i="1" s="1"/>
  <c r="BA1379" i="1" s="1"/>
  <c r="BA1380" i="1" s="1"/>
  <c r="BA1381" i="1" s="1"/>
  <c r="BA1382" i="1" s="1"/>
  <c r="BA1383" i="1" s="1"/>
  <c r="BA1384" i="1" s="1"/>
  <c r="BA1385" i="1" s="1"/>
  <c r="BA1386" i="1" s="1"/>
  <c r="BA1387" i="1" s="1"/>
  <c r="BA1388" i="1" s="1"/>
  <c r="BA1389" i="1" s="1"/>
  <c r="BA1390" i="1" s="1"/>
  <c r="BA1391" i="1" s="1"/>
  <c r="BA1392" i="1" s="1"/>
  <c r="BA1393" i="1" s="1"/>
  <c r="BA1394" i="1" s="1"/>
  <c r="BA1395" i="1" s="1"/>
  <c r="BA1396" i="1" s="1"/>
  <c r="BA1397" i="1" s="1"/>
  <c r="BA1398" i="1" s="1"/>
  <c r="BA1399" i="1" s="1"/>
  <c r="BA1400" i="1" s="1"/>
  <c r="BA1401" i="1" s="1"/>
  <c r="BA1402" i="1" s="1"/>
  <c r="BA1403" i="1" s="1"/>
  <c r="BA1404" i="1" s="1"/>
  <c r="BA1405" i="1" s="1"/>
  <c r="BA1406" i="1" s="1"/>
  <c r="BA1407" i="1" s="1"/>
  <c r="BA1408" i="1" s="1"/>
  <c r="BA1409" i="1" s="1"/>
  <c r="BA1410" i="1" s="1"/>
  <c r="BA1411" i="1" s="1"/>
  <c r="BA1412" i="1" s="1"/>
  <c r="BA1413" i="1" s="1"/>
  <c r="BA1414" i="1" s="1"/>
  <c r="BA1415" i="1" s="1"/>
  <c r="BA1416" i="1" s="1"/>
  <c r="BA1417" i="1" s="1"/>
  <c r="BA1418" i="1" s="1"/>
  <c r="BA1419" i="1" s="1"/>
  <c r="BA1420" i="1" s="1"/>
  <c r="BA1421" i="1" s="1"/>
  <c r="BA1422" i="1" s="1"/>
  <c r="BA1423" i="1" s="1"/>
  <c r="BA1424" i="1" s="1"/>
  <c r="BA1425" i="1" s="1"/>
  <c r="BA1426" i="1" s="1"/>
  <c r="BA1427" i="1" s="1"/>
  <c r="BA1428" i="1" s="1"/>
  <c r="BA1429" i="1" s="1"/>
  <c r="BA1430" i="1" s="1"/>
  <c r="BA1431" i="1" s="1"/>
  <c r="BA1432" i="1" s="1"/>
  <c r="BA1433" i="1" s="1"/>
  <c r="BA1434" i="1" s="1"/>
  <c r="BA1435" i="1" s="1"/>
  <c r="BA1436" i="1" s="1"/>
  <c r="BA1437" i="1" s="1"/>
  <c r="BA1438" i="1" s="1"/>
  <c r="BA1439" i="1" s="1"/>
  <c r="BA1440" i="1" s="1"/>
  <c r="BA1441" i="1" s="1"/>
  <c r="BA1442" i="1" s="1"/>
  <c r="BA1443" i="1" s="1"/>
  <c r="BA1444" i="1" s="1"/>
  <c r="BA1445" i="1" s="1"/>
  <c r="BA1446" i="1" s="1"/>
  <c r="BA1447" i="1" s="1"/>
  <c r="BA1448" i="1" s="1"/>
  <c r="BA1449" i="1" s="1"/>
  <c r="BA1450" i="1" s="1"/>
  <c r="BA1451" i="1" s="1"/>
  <c r="BA1452" i="1" s="1"/>
  <c r="BA1453" i="1" s="1"/>
  <c r="BA1454" i="1" s="1"/>
  <c r="BA1455" i="1" s="1"/>
  <c r="BA1456" i="1" s="1"/>
  <c r="BA1457" i="1" s="1"/>
  <c r="BA1458" i="1" s="1"/>
  <c r="BA1459" i="1" s="1"/>
  <c r="BA1460" i="1" s="1"/>
  <c r="BA1461" i="1" s="1"/>
  <c r="BA1462" i="1" s="1"/>
  <c r="BA1463" i="1" s="1"/>
  <c r="BA1464" i="1" s="1"/>
  <c r="BA1465" i="1" s="1"/>
  <c r="BA1466" i="1" s="1"/>
  <c r="BA1467" i="1" s="1"/>
  <c r="BA1468" i="1" s="1"/>
  <c r="BA1469" i="1" s="1"/>
  <c r="BA1470" i="1" s="1"/>
  <c r="BA1471" i="1" s="1"/>
  <c r="BA1472" i="1" s="1"/>
  <c r="BA1473" i="1" s="1"/>
  <c r="BA1474" i="1" s="1"/>
  <c r="BA1475" i="1" s="1"/>
  <c r="BA1476" i="1" s="1"/>
  <c r="BA1477" i="1" s="1"/>
  <c r="BA1478" i="1" s="1"/>
  <c r="BA1479" i="1" s="1"/>
  <c r="BA1480" i="1" s="1"/>
  <c r="BA1481" i="1" s="1"/>
  <c r="BA1482" i="1" s="1"/>
  <c r="BA1483" i="1" s="1"/>
  <c r="BA1484" i="1" s="1"/>
  <c r="BA1485" i="1" s="1"/>
  <c r="BA1486" i="1" s="1"/>
  <c r="BA1487" i="1" s="1"/>
  <c r="BA1488" i="1" s="1"/>
  <c r="BA1489" i="1" s="1"/>
  <c r="BA1490" i="1" s="1"/>
  <c r="BA1491" i="1" s="1"/>
  <c r="BA1492" i="1" s="1"/>
  <c r="BA1493" i="1" s="1"/>
  <c r="BA1494" i="1" s="1"/>
  <c r="BA1495" i="1" s="1"/>
  <c r="BA1496" i="1" s="1"/>
  <c r="BA1497" i="1" s="1"/>
  <c r="BA1498" i="1" s="1"/>
  <c r="BA1499" i="1" s="1"/>
  <c r="BA1500" i="1" s="1"/>
  <c r="BA1501" i="1" s="1"/>
  <c r="BA1502" i="1" s="1"/>
  <c r="BA1503" i="1" s="1"/>
  <c r="BA1504" i="1" s="1"/>
  <c r="BA1505" i="1" s="1"/>
  <c r="BA1506" i="1" s="1"/>
  <c r="BA1507" i="1" s="1"/>
  <c r="BA1508" i="1" s="1"/>
  <c r="BA1509" i="1" s="1"/>
  <c r="BA1510" i="1" s="1"/>
  <c r="BA1511" i="1" s="1"/>
  <c r="BA1512" i="1" s="1"/>
  <c r="BA1513" i="1" s="1"/>
  <c r="BA1514" i="1" s="1"/>
  <c r="BA1515" i="1" s="1"/>
  <c r="BA1516" i="1" s="1"/>
  <c r="BA1517" i="1" s="1"/>
  <c r="BA1518" i="1" s="1"/>
  <c r="BA1519" i="1" s="1"/>
  <c r="BA1520" i="1" s="1"/>
  <c r="BA1521" i="1" s="1"/>
  <c r="BA1522" i="1" s="1"/>
  <c r="BA1523" i="1" s="1"/>
  <c r="BA1524" i="1" s="1"/>
  <c r="BA1525" i="1" s="1"/>
  <c r="BA1526" i="1" s="1"/>
  <c r="BA1527" i="1" s="1"/>
  <c r="BA1528" i="1" s="1"/>
  <c r="BA1529" i="1" s="1"/>
  <c r="BA1530" i="1" s="1"/>
  <c r="BA1531" i="1" s="1"/>
  <c r="BA1532" i="1" s="1"/>
  <c r="BA1533" i="1" s="1"/>
  <c r="BA1534" i="1" s="1"/>
  <c r="BA1535" i="1" s="1"/>
  <c r="BA1536" i="1" s="1"/>
  <c r="BA1537" i="1" s="1"/>
  <c r="BA1538" i="1" s="1"/>
  <c r="BA1539" i="1" s="1"/>
  <c r="BA1540" i="1" s="1"/>
  <c r="BA1541" i="1" s="1"/>
  <c r="BA1542" i="1" s="1"/>
  <c r="BA1543" i="1" s="1"/>
  <c r="BA1544" i="1" s="1"/>
  <c r="BA1545" i="1" s="1"/>
  <c r="BA1546" i="1" s="1"/>
  <c r="BA1547" i="1" s="1"/>
  <c r="BA1548" i="1" s="1"/>
  <c r="BA1549" i="1" s="1"/>
  <c r="BA1550" i="1" s="1"/>
  <c r="BA1551" i="1" s="1"/>
  <c r="BA1552" i="1" s="1"/>
  <c r="BA1553" i="1" s="1"/>
  <c r="BA1554" i="1" s="1"/>
  <c r="BA1555" i="1" s="1"/>
  <c r="BA1556" i="1" s="1"/>
  <c r="BA1557" i="1" s="1"/>
  <c r="BA1558" i="1" s="1"/>
  <c r="BA1559" i="1" s="1"/>
  <c r="BA1560" i="1" s="1"/>
  <c r="BA1561" i="1" s="1"/>
  <c r="BA1562" i="1" s="1"/>
  <c r="BA1563" i="1" s="1"/>
  <c r="BA1564" i="1" s="1"/>
  <c r="BA1565" i="1" s="1"/>
  <c r="BA1566" i="1" s="1"/>
  <c r="BA1567" i="1" s="1"/>
  <c r="BA1568" i="1" s="1"/>
  <c r="BA1569" i="1" s="1"/>
  <c r="BA1570" i="1" s="1"/>
  <c r="BA1571" i="1" s="1"/>
  <c r="BA1572" i="1" s="1"/>
  <c r="BA1573" i="1" s="1"/>
  <c r="BA1574" i="1" s="1"/>
  <c r="BA1575" i="1" s="1"/>
  <c r="BA1576" i="1" s="1"/>
  <c r="BA1577" i="1" s="1"/>
  <c r="BA1578" i="1" s="1"/>
  <c r="BA1579" i="1" s="1"/>
  <c r="BA1580" i="1" s="1"/>
  <c r="BA1581" i="1" s="1"/>
  <c r="BA1582" i="1" s="1"/>
  <c r="BA1583" i="1" s="1"/>
  <c r="BA1584" i="1" s="1"/>
  <c r="BA1585" i="1" s="1"/>
  <c r="BA1586" i="1" s="1"/>
  <c r="BA1587" i="1" s="1"/>
  <c r="BA1588" i="1" s="1"/>
  <c r="BA1589" i="1" s="1"/>
  <c r="BA1590" i="1" s="1"/>
  <c r="BA1591" i="1" s="1"/>
  <c r="BA1592" i="1" s="1"/>
  <c r="BA1593" i="1" s="1"/>
  <c r="BA1594" i="1" s="1"/>
  <c r="BA1595" i="1" s="1"/>
  <c r="BA1596" i="1" s="1"/>
  <c r="BA1597" i="1" s="1"/>
  <c r="BA1598" i="1" s="1"/>
  <c r="BA1599" i="1" s="1"/>
  <c r="BA1600" i="1" s="1"/>
  <c r="BA1601" i="1" s="1"/>
  <c r="BA1602" i="1" s="1"/>
  <c r="BA1603" i="1" s="1"/>
  <c r="BA1604" i="1" s="1"/>
  <c r="BA1605" i="1" s="1"/>
  <c r="BA1606" i="1" s="1"/>
  <c r="BA1607" i="1" s="1"/>
  <c r="BA1608" i="1" s="1"/>
  <c r="BA1609" i="1" s="1"/>
  <c r="BA1610" i="1" s="1"/>
  <c r="BA1611" i="1" s="1"/>
  <c r="BA1612" i="1" s="1"/>
  <c r="BA1613" i="1" s="1"/>
  <c r="BA1614" i="1" s="1"/>
  <c r="BA1615" i="1" s="1"/>
  <c r="BA1616" i="1" s="1"/>
  <c r="BA1617" i="1" s="1"/>
  <c r="BA1618" i="1" s="1"/>
  <c r="BA1619" i="1" s="1"/>
  <c r="BA1620" i="1" s="1"/>
  <c r="BA1621" i="1" s="1"/>
  <c r="BA1622" i="1" s="1"/>
  <c r="BA1623" i="1" s="1"/>
  <c r="BA1624" i="1" s="1"/>
  <c r="BA1625" i="1" s="1"/>
  <c r="BA1626" i="1" s="1"/>
  <c r="BA1627" i="1" s="1"/>
  <c r="BA1628" i="1" s="1"/>
  <c r="BA1629" i="1" s="1"/>
  <c r="BA1630" i="1" s="1"/>
  <c r="BA1631" i="1" s="1"/>
  <c r="BA1632" i="1" s="1"/>
  <c r="BA1633" i="1" s="1"/>
  <c r="BA1634" i="1" s="1"/>
  <c r="BA1635" i="1" s="1"/>
  <c r="BA1636" i="1" s="1"/>
  <c r="BA1637" i="1" s="1"/>
  <c r="BA1638" i="1" s="1"/>
  <c r="BA1639" i="1" s="1"/>
  <c r="BA1640" i="1" s="1"/>
  <c r="BA1641" i="1" s="1"/>
  <c r="BA1642" i="1" s="1"/>
  <c r="BA1643" i="1" s="1"/>
  <c r="BA1644" i="1" s="1"/>
  <c r="BA1645" i="1" s="1"/>
  <c r="BA1646" i="1" s="1"/>
  <c r="BA1647" i="1" s="1"/>
  <c r="BA1648" i="1" s="1"/>
  <c r="BA1649" i="1" s="1"/>
  <c r="BA1650" i="1" s="1"/>
  <c r="BA1651" i="1" s="1"/>
  <c r="BA1652" i="1" s="1"/>
  <c r="BA1653" i="1" s="1"/>
  <c r="BA1654" i="1" s="1"/>
  <c r="BA1655" i="1" s="1"/>
  <c r="BA1656" i="1" s="1"/>
  <c r="BA1657" i="1" s="1"/>
  <c r="BA1658" i="1" s="1"/>
  <c r="BA1659" i="1" s="1"/>
  <c r="BA1660" i="1" s="1"/>
  <c r="BA1661" i="1" s="1"/>
  <c r="BA1662" i="1" s="1"/>
  <c r="BA1663" i="1" s="1"/>
  <c r="BA1664" i="1" s="1"/>
  <c r="BA1665" i="1" s="1"/>
  <c r="BA1666" i="1" s="1"/>
  <c r="BA1667" i="1" s="1"/>
  <c r="BA1668" i="1" s="1"/>
  <c r="BA1669" i="1" s="1"/>
  <c r="BA1670" i="1" s="1"/>
  <c r="BA1671" i="1" s="1"/>
  <c r="BA1672" i="1" s="1"/>
  <c r="BA1673" i="1" s="1"/>
  <c r="BA1674" i="1" s="1"/>
  <c r="BA1675" i="1" s="1"/>
  <c r="BA1676" i="1" s="1"/>
  <c r="BA1677" i="1" s="1"/>
  <c r="BA1678" i="1" s="1"/>
  <c r="BA1679" i="1" s="1"/>
  <c r="BA1680" i="1" s="1"/>
  <c r="BA1681" i="1" s="1"/>
  <c r="BA1682" i="1" s="1"/>
  <c r="BA1683" i="1" s="1"/>
  <c r="BA1684" i="1" s="1"/>
  <c r="BA1685" i="1" s="1"/>
  <c r="BA1686" i="1" s="1"/>
  <c r="BA1687" i="1" s="1"/>
  <c r="BA1688" i="1" s="1"/>
  <c r="BA1689" i="1" s="1"/>
  <c r="BA1690" i="1" s="1"/>
  <c r="BA1691" i="1" s="1"/>
  <c r="BA1692" i="1" s="1"/>
  <c r="BA1693" i="1" s="1"/>
  <c r="BA1694" i="1" s="1"/>
  <c r="BA1695" i="1" s="1"/>
  <c r="BA1696" i="1" s="1"/>
  <c r="BA1697" i="1" s="1"/>
  <c r="BA1698" i="1" s="1"/>
  <c r="BA1699" i="1" s="1"/>
  <c r="BA1700" i="1" s="1"/>
  <c r="BA1701" i="1" s="1"/>
  <c r="BA1702" i="1" s="1"/>
  <c r="BA1703" i="1" s="1"/>
  <c r="BA1704" i="1" s="1"/>
  <c r="BA1705" i="1" s="1"/>
  <c r="BA1706" i="1" s="1"/>
  <c r="BA1707" i="1" s="1"/>
  <c r="BA1708" i="1" s="1"/>
  <c r="BA1709" i="1" s="1"/>
  <c r="BA1710" i="1" s="1"/>
  <c r="BA1711" i="1" s="1"/>
  <c r="BA1712" i="1" s="1"/>
  <c r="BA1713" i="1" s="1"/>
  <c r="BA1714" i="1" s="1"/>
  <c r="BA1715" i="1" s="1"/>
  <c r="BA1716" i="1" s="1"/>
  <c r="BA1717" i="1" s="1"/>
  <c r="BA1718" i="1" s="1"/>
  <c r="BA1719" i="1" s="1"/>
  <c r="BA1720" i="1" s="1"/>
  <c r="BA1721" i="1" s="1"/>
  <c r="BA1722" i="1" s="1"/>
  <c r="BA1723" i="1" s="1"/>
  <c r="BA1724" i="1" s="1"/>
  <c r="BA1725" i="1" s="1"/>
  <c r="BA1726" i="1" s="1"/>
  <c r="BA1727" i="1" s="1"/>
  <c r="BA1728" i="1" s="1"/>
  <c r="BA1729" i="1" s="1"/>
  <c r="BA1730" i="1" s="1"/>
  <c r="BA1731" i="1" s="1"/>
  <c r="BA1732" i="1" s="1"/>
  <c r="BA1733" i="1" s="1"/>
  <c r="BA1734" i="1" s="1"/>
  <c r="BA1735" i="1" s="1"/>
  <c r="BA1736" i="1" s="1"/>
  <c r="BA1737" i="1" s="1"/>
  <c r="BA1738" i="1" s="1"/>
  <c r="BA1739" i="1" s="1"/>
  <c r="BA1740" i="1" s="1"/>
  <c r="BA1741" i="1" s="1"/>
  <c r="BA1742" i="1" s="1"/>
  <c r="BA1743" i="1" s="1"/>
  <c r="BA1744" i="1" s="1"/>
  <c r="BA1745" i="1" s="1"/>
  <c r="BA1746" i="1" s="1"/>
  <c r="BA1747" i="1" s="1"/>
  <c r="BA1748" i="1" s="1"/>
  <c r="BA1749" i="1" s="1"/>
  <c r="BA1750" i="1" s="1"/>
  <c r="BA1751" i="1" s="1"/>
  <c r="BA1752" i="1" s="1"/>
  <c r="BA1753" i="1" s="1"/>
  <c r="BA1754" i="1" s="1"/>
  <c r="BA1755" i="1" s="1"/>
  <c r="BA1756" i="1" s="1"/>
  <c r="BA1757" i="1" s="1"/>
  <c r="BA1758" i="1" s="1"/>
  <c r="BA1759" i="1" s="1"/>
  <c r="BA1760" i="1" s="1"/>
  <c r="BA1761" i="1" s="1"/>
  <c r="BA1762" i="1" s="1"/>
  <c r="BA1763" i="1" s="1"/>
  <c r="BA1764" i="1" s="1"/>
  <c r="BA1765" i="1" s="1"/>
  <c r="BA1766" i="1" s="1"/>
  <c r="BA1767" i="1" s="1"/>
  <c r="BA1768" i="1" s="1"/>
  <c r="BA1769" i="1" s="1"/>
  <c r="BA1770" i="1" s="1"/>
  <c r="BA1771" i="1" s="1"/>
  <c r="BA1772" i="1" s="1"/>
  <c r="BA1773" i="1" s="1"/>
  <c r="BA1774" i="1" s="1"/>
  <c r="BA1775" i="1" s="1"/>
  <c r="BA1776" i="1" s="1"/>
  <c r="BA1777" i="1" s="1"/>
  <c r="BA1778" i="1" s="1"/>
  <c r="BA1779" i="1" s="1"/>
  <c r="BA1780" i="1" s="1"/>
  <c r="BA1781" i="1" s="1"/>
  <c r="BA1782" i="1" s="1"/>
  <c r="BA1783" i="1" s="1"/>
  <c r="BA1784" i="1" s="1"/>
  <c r="BA1785" i="1" s="1"/>
  <c r="BA1786" i="1" s="1"/>
  <c r="BA1787" i="1" s="1"/>
  <c r="BA1788" i="1" s="1"/>
  <c r="BA1789" i="1" s="1"/>
  <c r="BA1790" i="1" s="1"/>
  <c r="BA1791" i="1" s="1"/>
  <c r="BA1792" i="1" s="1"/>
  <c r="BA1793" i="1" s="1"/>
  <c r="BA1794" i="1" s="1"/>
  <c r="BA1795" i="1" s="1"/>
  <c r="BA1796" i="1" s="1"/>
  <c r="BA1797" i="1" s="1"/>
  <c r="BA1798" i="1" s="1"/>
  <c r="BA1799" i="1" s="1"/>
  <c r="BA1800" i="1" s="1"/>
  <c r="BA1801" i="1" s="1"/>
  <c r="BA1802" i="1" s="1"/>
  <c r="BA1803" i="1" s="1"/>
  <c r="BA1804" i="1" s="1"/>
  <c r="BA1805" i="1" s="1"/>
  <c r="BA1806" i="1" s="1"/>
  <c r="BA1807" i="1" s="1"/>
  <c r="BA1808" i="1" s="1"/>
  <c r="BA1809" i="1" s="1"/>
  <c r="BA1810" i="1" s="1"/>
  <c r="BA1811" i="1" s="1"/>
  <c r="BA1812" i="1" s="1"/>
  <c r="BA1813" i="1" s="1"/>
  <c r="BA1814" i="1" s="1"/>
  <c r="BA1815" i="1" s="1"/>
  <c r="BA1816" i="1" s="1"/>
  <c r="BA1817" i="1" s="1"/>
  <c r="BA1818" i="1" s="1"/>
  <c r="BA1819" i="1" s="1"/>
  <c r="BA1820" i="1" s="1"/>
  <c r="BA1821" i="1" s="1"/>
  <c r="BA1822" i="1" s="1"/>
  <c r="BA1823" i="1" s="1"/>
  <c r="BA1824" i="1" s="1"/>
  <c r="BA1825" i="1" s="1"/>
  <c r="BA1826" i="1" s="1"/>
  <c r="BA1827" i="1" s="1"/>
  <c r="BA1828" i="1" s="1"/>
  <c r="BA1829" i="1" s="1"/>
  <c r="BA1830" i="1" s="1"/>
  <c r="BA1831" i="1" s="1"/>
  <c r="BA1832" i="1" s="1"/>
  <c r="BA1833" i="1" s="1"/>
  <c r="BA1834" i="1" s="1"/>
  <c r="BA1835" i="1" s="1"/>
  <c r="BA1836" i="1" s="1"/>
  <c r="BA1837" i="1" s="1"/>
  <c r="BA1838" i="1" s="1"/>
  <c r="BA1839" i="1" s="1"/>
  <c r="BA1840" i="1" s="1"/>
  <c r="BA1841" i="1" s="1"/>
  <c r="BA1842" i="1" s="1"/>
  <c r="BA1843" i="1" s="1"/>
  <c r="BA1844" i="1" s="1"/>
  <c r="BA1845" i="1" s="1"/>
  <c r="BA1846" i="1" s="1"/>
  <c r="BA1847" i="1" s="1"/>
  <c r="BA1848" i="1" s="1"/>
  <c r="BA1849" i="1" s="1"/>
  <c r="BA1850" i="1" s="1"/>
  <c r="BA1851" i="1" s="1"/>
  <c r="BA1852" i="1" s="1"/>
  <c r="BA1853" i="1" s="1"/>
  <c r="BA1854" i="1" s="1"/>
  <c r="BA1855" i="1" s="1"/>
  <c r="BA1856" i="1" s="1"/>
  <c r="BA1857" i="1" s="1"/>
  <c r="BA1858" i="1" s="1"/>
  <c r="BA1859" i="1" s="1"/>
  <c r="BA1860" i="1" s="1"/>
  <c r="BA1861" i="1" s="1"/>
  <c r="BA1862" i="1" s="1"/>
  <c r="BA1863" i="1" s="1"/>
  <c r="BA1864" i="1" s="1"/>
  <c r="BA1865" i="1" s="1"/>
  <c r="BA1866" i="1" s="1"/>
  <c r="BA1867" i="1" s="1"/>
  <c r="BA1868" i="1" s="1"/>
  <c r="BA1869" i="1" s="1"/>
  <c r="BA1870" i="1" s="1"/>
  <c r="BA1871" i="1" s="1"/>
  <c r="BA1872" i="1" s="1"/>
  <c r="BA1873" i="1" s="1"/>
  <c r="BA1874" i="1" s="1"/>
  <c r="BA1875" i="1" s="1"/>
  <c r="BA1876" i="1" s="1"/>
  <c r="BA1877" i="1" s="1"/>
  <c r="BA1878" i="1" s="1"/>
  <c r="BA1879" i="1" s="1"/>
  <c r="BA1880" i="1" s="1"/>
  <c r="BA1881" i="1" s="1"/>
  <c r="BA1882" i="1" s="1"/>
  <c r="BA1883" i="1" s="1"/>
  <c r="BA1884" i="1" s="1"/>
  <c r="BA1885" i="1" s="1"/>
  <c r="BA1886" i="1" s="1"/>
  <c r="BA1887" i="1" s="1"/>
  <c r="BA1888" i="1" s="1"/>
  <c r="BA1889" i="1" s="1"/>
  <c r="BA1890" i="1" s="1"/>
  <c r="BA1891" i="1" s="1"/>
  <c r="BA1892" i="1" s="1"/>
  <c r="BA1893" i="1" s="1"/>
  <c r="BA1894" i="1" s="1"/>
  <c r="BA1895" i="1" s="1"/>
  <c r="BA1896" i="1" s="1"/>
  <c r="BA1897" i="1" s="1"/>
  <c r="BA1898" i="1" s="1"/>
  <c r="BA1899" i="1" s="1"/>
  <c r="BA1900" i="1" s="1"/>
  <c r="BA1901" i="1" s="1"/>
  <c r="BA1902" i="1" s="1"/>
  <c r="BA1903" i="1" s="1"/>
  <c r="BA1904" i="1" s="1"/>
  <c r="BA1905" i="1" s="1"/>
  <c r="BA1906" i="1" s="1"/>
  <c r="BA1907" i="1" s="1"/>
  <c r="BA1908" i="1" s="1"/>
  <c r="BA1909" i="1" s="1"/>
  <c r="BA1910" i="1" s="1"/>
  <c r="BA1911" i="1" s="1"/>
  <c r="BA1912" i="1" s="1"/>
  <c r="BA1913" i="1" s="1"/>
  <c r="BA1914" i="1" s="1"/>
  <c r="BA1915" i="1" s="1"/>
  <c r="BA1916" i="1" s="1"/>
  <c r="BA1917" i="1" s="1"/>
  <c r="BA1918" i="1" s="1"/>
  <c r="BA1919" i="1" s="1"/>
  <c r="BA1920" i="1" s="1"/>
  <c r="BA1921" i="1" s="1"/>
  <c r="BA1922" i="1" s="1"/>
  <c r="BA1923" i="1" s="1"/>
  <c r="BA1924" i="1" s="1"/>
  <c r="BA1925" i="1" s="1"/>
  <c r="BA1926" i="1" s="1"/>
  <c r="BA1927" i="1" s="1"/>
  <c r="BA1928" i="1" s="1"/>
  <c r="BA1929" i="1" s="1"/>
  <c r="BA1930" i="1" s="1"/>
  <c r="BA1931" i="1" s="1"/>
  <c r="BA1932" i="1" s="1"/>
  <c r="BA1933" i="1" s="1"/>
  <c r="BA1934" i="1" s="1"/>
  <c r="BA1935" i="1" s="1"/>
  <c r="BA1936" i="1" s="1"/>
  <c r="BA1937" i="1" s="1"/>
  <c r="BA1938" i="1" s="1"/>
  <c r="BA1939" i="1" s="1"/>
  <c r="BA1940" i="1" s="1"/>
  <c r="BA1941" i="1" s="1"/>
  <c r="BA1942" i="1" s="1"/>
  <c r="BA1943" i="1" s="1"/>
  <c r="BA1944" i="1" s="1"/>
  <c r="BA1945" i="1" s="1"/>
  <c r="BA1946" i="1" s="1"/>
  <c r="BA1947" i="1" s="1"/>
  <c r="BA1948" i="1" s="1"/>
  <c r="BA1949" i="1" s="1"/>
  <c r="BA1950" i="1" s="1"/>
  <c r="BA1951" i="1" s="1"/>
  <c r="BA1952" i="1" s="1"/>
  <c r="BA1953" i="1" s="1"/>
  <c r="BA1954" i="1" s="1"/>
  <c r="BA1955" i="1" s="1"/>
  <c r="BA1956" i="1" s="1"/>
  <c r="BA1957" i="1" s="1"/>
  <c r="BA1958" i="1" s="1"/>
  <c r="BA1959" i="1" s="1"/>
  <c r="BA1960" i="1" s="1"/>
  <c r="BA1961" i="1" s="1"/>
  <c r="BA1962" i="1" s="1"/>
  <c r="BA1963" i="1" s="1"/>
  <c r="BA1964" i="1" s="1"/>
  <c r="BA1965" i="1" s="1"/>
  <c r="BA1966" i="1" s="1"/>
  <c r="BA1967" i="1" s="1"/>
  <c r="BA1968" i="1" s="1"/>
  <c r="BA1969" i="1" s="1"/>
  <c r="BA1970" i="1" s="1"/>
  <c r="BA1971" i="1" s="1"/>
  <c r="BA1972" i="1" s="1"/>
  <c r="BA1973" i="1" s="1"/>
  <c r="BA1974" i="1" s="1"/>
  <c r="BA1975" i="1" s="1"/>
  <c r="BA1976" i="1" s="1"/>
  <c r="BA1977" i="1" s="1"/>
  <c r="BA1978" i="1" s="1"/>
  <c r="BA1979" i="1" s="1"/>
  <c r="BA1980" i="1" s="1"/>
  <c r="BA1981" i="1" s="1"/>
  <c r="BA1982" i="1" s="1"/>
  <c r="BA1983" i="1" s="1"/>
  <c r="BA1984" i="1" s="1"/>
  <c r="BA1985" i="1" s="1"/>
  <c r="BA1986" i="1" s="1"/>
  <c r="BA1987" i="1" s="1"/>
  <c r="BA1988" i="1" s="1"/>
  <c r="BA1989" i="1" s="1"/>
  <c r="BA1990" i="1" s="1"/>
  <c r="BA1991" i="1" s="1"/>
  <c r="BA1992" i="1" s="1"/>
  <c r="BA1993" i="1" s="1"/>
  <c r="BA1994" i="1" s="1"/>
  <c r="BA1995" i="1" s="1"/>
  <c r="BA1996" i="1" s="1"/>
  <c r="BA1997" i="1" s="1"/>
  <c r="BA1998" i="1" s="1"/>
  <c r="BA1999" i="1" s="1"/>
  <c r="BA2000" i="1" s="1"/>
  <c r="BA2001" i="1" s="1"/>
  <c r="BA2002" i="1" s="1"/>
  <c r="BA2003" i="1" s="1"/>
  <c r="BA2004" i="1" s="1"/>
  <c r="BA2005" i="1" s="1"/>
  <c r="BA2006" i="1" s="1"/>
  <c r="BA2007" i="1" s="1"/>
  <c r="BA2008" i="1" s="1"/>
  <c r="BA2009" i="1" s="1"/>
  <c r="BA2010" i="1" s="1"/>
  <c r="BA2011" i="1" s="1"/>
  <c r="BA2012" i="1" s="1"/>
  <c r="BA2013" i="1" s="1"/>
  <c r="BA2014" i="1" s="1"/>
  <c r="BA2015" i="1" s="1"/>
  <c r="BA2016" i="1" s="1"/>
  <c r="BA2017" i="1" s="1"/>
  <c r="BA2018" i="1" s="1"/>
  <c r="BA2019" i="1" s="1"/>
  <c r="BA2020" i="1" s="1"/>
  <c r="BA2021" i="1" s="1"/>
  <c r="BA2022" i="1" s="1"/>
  <c r="BA2023" i="1" s="1"/>
  <c r="BA2024" i="1" s="1"/>
  <c r="BA2025" i="1" s="1"/>
  <c r="BA2026" i="1" s="1"/>
  <c r="BA2027" i="1" s="1"/>
  <c r="BA2028" i="1" s="1"/>
  <c r="BA2029" i="1" s="1"/>
  <c r="BA2030" i="1" s="1"/>
  <c r="BA2031" i="1" s="1"/>
  <c r="BA2032" i="1" s="1"/>
  <c r="BA2033" i="1" s="1"/>
  <c r="BA2034" i="1" s="1"/>
  <c r="BA2035" i="1" s="1"/>
  <c r="BA2036" i="1" s="1"/>
  <c r="BA2037" i="1" s="1"/>
  <c r="BA2038" i="1" s="1"/>
  <c r="BA2039" i="1" s="1"/>
  <c r="BA2040" i="1" s="1"/>
  <c r="BA2041" i="1" s="1"/>
  <c r="BA2042" i="1" s="1"/>
  <c r="BA2043" i="1" s="1"/>
  <c r="BA2044" i="1" s="1"/>
  <c r="BA2045" i="1" s="1"/>
  <c r="BA2046" i="1" s="1"/>
  <c r="BA2047" i="1" s="1"/>
  <c r="BA2048" i="1" s="1"/>
  <c r="BA2049" i="1" s="1"/>
  <c r="BA2050" i="1" s="1"/>
  <c r="BA2051" i="1" s="1"/>
  <c r="BA2052" i="1" s="1"/>
  <c r="BA2053" i="1" s="1"/>
  <c r="BA2054" i="1" s="1"/>
  <c r="BA2055" i="1" s="1"/>
  <c r="BA2056" i="1" s="1"/>
  <c r="BA2057" i="1" s="1"/>
  <c r="BA2058" i="1" s="1"/>
  <c r="BA2059" i="1" s="1"/>
  <c r="BA2060" i="1" s="1"/>
  <c r="BA2061" i="1" s="1"/>
  <c r="BA2062" i="1" s="1"/>
  <c r="BA2063" i="1" s="1"/>
  <c r="BA2064" i="1" s="1"/>
  <c r="BA2065" i="1" s="1"/>
  <c r="BA2066" i="1" s="1"/>
  <c r="BA2067" i="1" s="1"/>
  <c r="BA2068" i="1" s="1"/>
  <c r="BA2069" i="1" s="1"/>
  <c r="BA2070" i="1" s="1"/>
  <c r="BA2071" i="1" s="1"/>
  <c r="BA2072" i="1" s="1"/>
  <c r="BA2073" i="1" s="1"/>
  <c r="BA2074" i="1" s="1"/>
  <c r="BA2075" i="1" s="1"/>
  <c r="BA2076" i="1" s="1"/>
  <c r="BA2077" i="1" s="1"/>
  <c r="BA2078" i="1" s="1"/>
  <c r="BA2079" i="1" s="1"/>
  <c r="BA2080" i="1" s="1"/>
  <c r="BA2081" i="1" s="1"/>
  <c r="BA2082" i="1" s="1"/>
  <c r="BA2083" i="1" s="1"/>
  <c r="BA2084" i="1" s="1"/>
  <c r="BA2085" i="1" s="1"/>
  <c r="BA2086" i="1" s="1"/>
  <c r="BA2087" i="1" s="1"/>
  <c r="BA2088" i="1" s="1"/>
  <c r="BA2089" i="1" s="1"/>
  <c r="BA2090" i="1" s="1"/>
  <c r="BA2091" i="1" s="1"/>
  <c r="BA2092" i="1" s="1"/>
  <c r="BA2093" i="1" s="1"/>
  <c r="BA2094" i="1" s="1"/>
  <c r="BA2095" i="1" s="1"/>
  <c r="BA2096" i="1" s="1"/>
  <c r="BA2097" i="1" s="1"/>
  <c r="BA2098" i="1" s="1"/>
  <c r="BA2099" i="1" s="1"/>
  <c r="BA2100" i="1" s="1"/>
  <c r="BA2101" i="1" s="1"/>
  <c r="BA2102" i="1" s="1"/>
  <c r="BA2103" i="1" s="1"/>
  <c r="BA2104" i="1" s="1"/>
  <c r="BA2105" i="1" s="1"/>
  <c r="BA2106" i="1" s="1"/>
  <c r="BA2107" i="1" s="1"/>
  <c r="BA2108" i="1" s="1"/>
  <c r="BA2109" i="1" s="1"/>
  <c r="BA2110" i="1" s="1"/>
  <c r="BA2111" i="1" s="1"/>
  <c r="BA2112" i="1" s="1"/>
  <c r="BA2113" i="1" s="1"/>
  <c r="BA2114" i="1" s="1"/>
  <c r="BA2115" i="1" s="1"/>
  <c r="BA2116" i="1" s="1"/>
  <c r="BA2117" i="1" s="1"/>
  <c r="BA2118" i="1" s="1"/>
  <c r="BA2119" i="1" s="1"/>
  <c r="BA2120" i="1" s="1"/>
  <c r="BA2121" i="1" s="1"/>
  <c r="BA2122" i="1" s="1"/>
  <c r="BA2123" i="1" s="1"/>
  <c r="BA2124" i="1" s="1"/>
  <c r="BA2125" i="1" s="1"/>
  <c r="BA2126" i="1" s="1"/>
  <c r="BA2127" i="1" s="1"/>
  <c r="BA2128" i="1" s="1"/>
  <c r="BA2129" i="1" s="1"/>
  <c r="BA2130" i="1" s="1"/>
  <c r="BA2131" i="1" s="1"/>
  <c r="BA2132" i="1" s="1"/>
  <c r="BA2133" i="1" s="1"/>
  <c r="BA2134" i="1" s="1"/>
  <c r="BA2135" i="1" s="1"/>
  <c r="BA2136" i="1" s="1"/>
  <c r="BA2137" i="1" s="1"/>
  <c r="BA2138" i="1" s="1"/>
  <c r="BA2139" i="1" s="1"/>
  <c r="BA2140" i="1" s="1"/>
  <c r="BA2141" i="1" s="1"/>
  <c r="BA2142" i="1" s="1"/>
  <c r="BA2143" i="1" s="1"/>
  <c r="BA2144" i="1" s="1"/>
  <c r="BA2145" i="1" s="1"/>
  <c r="BA2146" i="1" s="1"/>
  <c r="BA2147" i="1" s="1"/>
  <c r="BA2148" i="1" s="1"/>
  <c r="BA2149" i="1" s="1"/>
  <c r="BA2150" i="1" s="1"/>
  <c r="BA2151" i="1" s="1"/>
  <c r="BA2152" i="1" s="1"/>
  <c r="BA2153" i="1" s="1"/>
  <c r="BA2154" i="1" s="1"/>
  <c r="BA2155" i="1" s="1"/>
  <c r="BA2156" i="1" s="1"/>
  <c r="BA2157" i="1" s="1"/>
  <c r="BA2158" i="1" s="1"/>
  <c r="BA2159" i="1" s="1"/>
  <c r="BA2160" i="1" s="1"/>
  <c r="BA2161" i="1" s="1"/>
  <c r="BA2162" i="1" s="1"/>
  <c r="BA2163" i="1" s="1"/>
  <c r="BA2164" i="1" s="1"/>
  <c r="BA2165" i="1" s="1"/>
  <c r="BA2166" i="1" s="1"/>
  <c r="BA2167" i="1" s="1"/>
  <c r="BA2168" i="1" s="1"/>
  <c r="BA2169" i="1" s="1"/>
  <c r="BA2170" i="1" s="1"/>
  <c r="BA2171" i="1" s="1"/>
  <c r="BA2172" i="1" s="1"/>
  <c r="BA2173" i="1" s="1"/>
  <c r="BA2174" i="1" s="1"/>
  <c r="BA2175" i="1" s="1"/>
  <c r="BA2176" i="1" s="1"/>
  <c r="BA2177" i="1" s="1"/>
  <c r="BA2178" i="1" s="1"/>
  <c r="BA2179" i="1" s="1"/>
  <c r="BA2180" i="1" s="1"/>
  <c r="BA2181" i="1" s="1"/>
  <c r="BA2182" i="1" s="1"/>
  <c r="BA2183" i="1" s="1"/>
  <c r="BA2184" i="1" s="1"/>
  <c r="BA2185" i="1" s="1"/>
  <c r="BA2186" i="1" s="1"/>
  <c r="BA2187" i="1" s="1"/>
  <c r="BA2188" i="1" s="1"/>
  <c r="BA2189" i="1" s="1"/>
  <c r="BA2190" i="1" s="1"/>
  <c r="BA2191" i="1" s="1"/>
  <c r="BA2192" i="1" s="1"/>
  <c r="BA2193" i="1" s="1"/>
  <c r="BA2194" i="1" s="1"/>
  <c r="BA2195" i="1" s="1"/>
  <c r="BA2196" i="1" s="1"/>
  <c r="BA2197" i="1" s="1"/>
  <c r="BA2198" i="1" s="1"/>
  <c r="BA2199" i="1" s="1"/>
  <c r="BA2200" i="1" s="1"/>
  <c r="BA2201" i="1" s="1"/>
  <c r="BA2202" i="1" s="1"/>
  <c r="BA2203" i="1" s="1"/>
  <c r="BA2204" i="1" s="1"/>
  <c r="BA2205" i="1" s="1"/>
  <c r="BA2206" i="1" s="1"/>
  <c r="BA2207" i="1" s="1"/>
  <c r="BA2208" i="1" s="1"/>
  <c r="BA2209" i="1" s="1"/>
  <c r="BA2210" i="1" s="1"/>
  <c r="BA2211" i="1" s="1"/>
  <c r="BA2212" i="1" s="1"/>
  <c r="BA2213" i="1" s="1"/>
  <c r="BA2214" i="1" s="1"/>
  <c r="BA2215" i="1" s="1"/>
  <c r="BA2216" i="1" s="1"/>
  <c r="BA2217" i="1" s="1"/>
  <c r="BA2218" i="1" s="1"/>
  <c r="BA2219" i="1" s="1"/>
  <c r="BA2220" i="1" s="1"/>
  <c r="BA2221" i="1" s="1"/>
  <c r="BA2222" i="1" s="1"/>
  <c r="BA2223" i="1" s="1"/>
  <c r="BA2224" i="1" s="1"/>
  <c r="BA2225" i="1" s="1"/>
  <c r="BA2226" i="1" s="1"/>
  <c r="BA2227" i="1" s="1"/>
  <c r="BA2228" i="1" s="1"/>
  <c r="BA2229" i="1" s="1"/>
  <c r="BA2230" i="1" s="1"/>
  <c r="BA2231" i="1" s="1"/>
  <c r="BA2232" i="1" s="1"/>
  <c r="BA2233" i="1" s="1"/>
  <c r="BA2234" i="1" s="1"/>
  <c r="BA2235" i="1" s="1"/>
  <c r="BA2236" i="1" s="1"/>
  <c r="BA2237" i="1" s="1"/>
  <c r="BA2238" i="1" s="1"/>
  <c r="BA2239" i="1" s="1"/>
  <c r="BA2240" i="1" s="1"/>
  <c r="BA2241" i="1" s="1"/>
  <c r="BA2242" i="1" s="1"/>
  <c r="BA2243" i="1" s="1"/>
  <c r="BA2244" i="1" s="1"/>
  <c r="BA2245" i="1" s="1"/>
  <c r="BA2246" i="1" s="1"/>
  <c r="BA2247" i="1" s="1"/>
  <c r="BA2248" i="1" s="1"/>
  <c r="BA2249" i="1" s="1"/>
  <c r="BA2250" i="1" s="1"/>
  <c r="BA2251" i="1" s="1"/>
  <c r="BA2252" i="1" s="1"/>
  <c r="BA2253" i="1" s="1"/>
  <c r="BA2254" i="1" s="1"/>
  <c r="BA2255" i="1" s="1"/>
  <c r="BA2256" i="1" s="1"/>
  <c r="BA2257" i="1" s="1"/>
  <c r="BA2258" i="1" s="1"/>
  <c r="BA2259" i="1" s="1"/>
  <c r="BA2260" i="1" s="1"/>
  <c r="BA2261" i="1" s="1"/>
  <c r="BA2262" i="1" s="1"/>
  <c r="BA2263" i="1" s="1"/>
  <c r="BA2264" i="1" s="1"/>
  <c r="BA2265" i="1" s="1"/>
  <c r="BA2266" i="1" s="1"/>
  <c r="BA2267" i="1" s="1"/>
  <c r="BA2268" i="1" s="1"/>
  <c r="BA2269" i="1" s="1"/>
  <c r="BA2270" i="1" s="1"/>
  <c r="BA2271" i="1" s="1"/>
  <c r="BA2272" i="1" s="1"/>
  <c r="BA2273" i="1" s="1"/>
  <c r="BA2274" i="1" s="1"/>
  <c r="BA2275" i="1" s="1"/>
  <c r="BA2276" i="1" s="1"/>
  <c r="BA2277" i="1" s="1"/>
  <c r="BA2278" i="1" s="1"/>
  <c r="BA2279" i="1" s="1"/>
  <c r="BA2280" i="1" s="1"/>
  <c r="BA2281" i="1" s="1"/>
  <c r="BA2282" i="1" s="1"/>
  <c r="BA2283" i="1" s="1"/>
  <c r="BA2284" i="1" s="1"/>
  <c r="BA2285" i="1" s="1"/>
  <c r="BA2286" i="1" s="1"/>
  <c r="BA2287" i="1" s="1"/>
  <c r="BA2288" i="1" s="1"/>
  <c r="BA2289" i="1" s="1"/>
  <c r="BA2290" i="1" s="1"/>
  <c r="BA2291" i="1" s="1"/>
  <c r="BA2292" i="1" s="1"/>
  <c r="BA2293" i="1" s="1"/>
  <c r="BA2294" i="1" s="1"/>
  <c r="BA2295" i="1" s="1"/>
  <c r="BA2296" i="1" s="1"/>
  <c r="BA2297" i="1" s="1"/>
  <c r="BA2298" i="1" s="1"/>
  <c r="BA2299" i="1" s="1"/>
  <c r="BA2300" i="1" s="1"/>
  <c r="BA2301" i="1" s="1"/>
  <c r="BA2302" i="1" s="1"/>
  <c r="BA2303" i="1" s="1"/>
  <c r="BA2304" i="1" s="1"/>
  <c r="BA2305" i="1" s="1"/>
  <c r="BA2306" i="1" s="1"/>
  <c r="BA2307" i="1" s="1"/>
  <c r="BA2308" i="1" s="1"/>
  <c r="BA2309" i="1" s="1"/>
  <c r="BA2310" i="1" s="1"/>
  <c r="BA2311" i="1" s="1"/>
  <c r="BA2312" i="1" s="1"/>
  <c r="BA2313" i="1" s="1"/>
  <c r="BA2314" i="1" s="1"/>
  <c r="BA2315" i="1" s="1"/>
  <c r="BA2316" i="1" s="1"/>
  <c r="BA2317" i="1" s="1"/>
  <c r="BA2318" i="1" s="1"/>
  <c r="BA2319" i="1" s="1"/>
  <c r="BA2320" i="1" s="1"/>
  <c r="BA2321" i="1" s="1"/>
  <c r="BA2322" i="1" s="1"/>
  <c r="BA2323" i="1" s="1"/>
  <c r="BA2324" i="1" s="1"/>
  <c r="BA2325" i="1" s="1"/>
  <c r="BA2326" i="1" s="1"/>
  <c r="BA2327" i="1" s="1"/>
  <c r="BA2328" i="1" s="1"/>
  <c r="BA2329" i="1" s="1"/>
  <c r="BA2330" i="1" s="1"/>
  <c r="BA2331" i="1" s="1"/>
  <c r="BA2332" i="1" s="1"/>
  <c r="BA2333" i="1" s="1"/>
  <c r="BA2334" i="1" s="1"/>
  <c r="BA2335" i="1" s="1"/>
  <c r="BA2336" i="1" s="1"/>
  <c r="BA2337" i="1" s="1"/>
  <c r="BA2338" i="1" s="1"/>
  <c r="BA2339" i="1" s="1"/>
  <c r="BA2340" i="1" s="1"/>
  <c r="BA2341" i="1" s="1"/>
  <c r="BA2342" i="1" s="1"/>
  <c r="BA2343" i="1" s="1"/>
  <c r="BA2344" i="1" s="1"/>
  <c r="BA2345" i="1" s="1"/>
  <c r="BA2346" i="1" s="1"/>
  <c r="BA2347" i="1" s="1"/>
  <c r="BA2348" i="1" s="1"/>
  <c r="BA2349" i="1" s="1"/>
  <c r="BA2350" i="1" s="1"/>
  <c r="BA2351" i="1" s="1"/>
  <c r="BA2352" i="1" s="1"/>
  <c r="BA2353" i="1" s="1"/>
  <c r="BA2354" i="1" s="1"/>
  <c r="BA2355" i="1" s="1"/>
  <c r="BA2356" i="1" s="1"/>
  <c r="BA2357" i="1" s="1"/>
  <c r="BA2358" i="1" s="1"/>
  <c r="BA2359" i="1" s="1"/>
  <c r="BA2360" i="1" s="1"/>
  <c r="BA2361" i="1" s="1"/>
  <c r="BA2362" i="1" s="1"/>
  <c r="BA2363" i="1" s="1"/>
  <c r="BA2364" i="1" s="1"/>
  <c r="BA2365" i="1" s="1"/>
  <c r="BA2366" i="1" s="1"/>
  <c r="BA2367" i="1" s="1"/>
  <c r="BA2368" i="1" s="1"/>
  <c r="BA2369" i="1" s="1"/>
  <c r="BA2370" i="1" s="1"/>
  <c r="BA2371" i="1" s="1"/>
  <c r="BA2372" i="1" s="1"/>
  <c r="BA2373" i="1" s="1"/>
  <c r="BA2374" i="1" s="1"/>
  <c r="BA2375" i="1" s="1"/>
  <c r="BA2376" i="1" s="1"/>
  <c r="BA2377" i="1" s="1"/>
  <c r="BA2378" i="1" s="1"/>
  <c r="BA2379" i="1" s="1"/>
  <c r="BA2380" i="1" s="1"/>
  <c r="BA2381" i="1" s="1"/>
  <c r="BA2382" i="1" s="1"/>
  <c r="BA2383" i="1" s="1"/>
  <c r="BA2384" i="1" s="1"/>
  <c r="BA2385" i="1" s="1"/>
  <c r="BA2386" i="1" s="1"/>
  <c r="BA2387" i="1" s="1"/>
  <c r="BA2388" i="1" s="1"/>
  <c r="BA2389" i="1" s="1"/>
  <c r="BA2390" i="1" s="1"/>
  <c r="BA2391" i="1" s="1"/>
  <c r="BA2392" i="1" s="1"/>
  <c r="BA2393" i="1" s="1"/>
  <c r="BA2394" i="1" s="1"/>
  <c r="BA2395" i="1" s="1"/>
  <c r="BA2396" i="1" s="1"/>
  <c r="BA2397" i="1" s="1"/>
  <c r="BA2398" i="1" s="1"/>
  <c r="BA2399" i="1" s="1"/>
  <c r="BA2400" i="1" s="1"/>
  <c r="BA2401" i="1" s="1"/>
  <c r="BA2402" i="1" s="1"/>
  <c r="BA2403" i="1" s="1"/>
  <c r="BA2404" i="1" s="1"/>
  <c r="BA2405" i="1" s="1"/>
  <c r="BA2406" i="1" s="1"/>
  <c r="BA2407" i="1" s="1"/>
  <c r="BA2408" i="1" s="1"/>
  <c r="BA2409" i="1" s="1"/>
  <c r="BA2410" i="1" s="1"/>
  <c r="BA2411" i="1" s="1"/>
  <c r="BA2412" i="1" s="1"/>
  <c r="BA2413" i="1" s="1"/>
  <c r="BA2414" i="1" s="1"/>
  <c r="BA2415" i="1" s="1"/>
  <c r="BA2416" i="1" s="1"/>
  <c r="BA2417" i="1" s="1"/>
  <c r="BA2418" i="1" s="1"/>
  <c r="BA2419" i="1" s="1"/>
  <c r="BA2420" i="1" s="1"/>
  <c r="BA2421" i="1" s="1"/>
  <c r="BA2422" i="1" s="1"/>
  <c r="BA2423" i="1" s="1"/>
  <c r="BA2424" i="1" s="1"/>
  <c r="BA2425" i="1" s="1"/>
  <c r="BA2426" i="1" s="1"/>
  <c r="BA2427" i="1" s="1"/>
  <c r="BA2428" i="1" s="1"/>
  <c r="BA2429" i="1" s="1"/>
  <c r="BA2430" i="1" s="1"/>
  <c r="BA2431" i="1" s="1"/>
  <c r="BA2432" i="1" s="1"/>
  <c r="BA2433" i="1" s="1"/>
  <c r="BA2434" i="1" s="1"/>
  <c r="BA2435" i="1" s="1"/>
  <c r="BA2436" i="1" s="1"/>
  <c r="BA2437" i="1" s="1"/>
  <c r="BA2438" i="1" s="1"/>
  <c r="BA2439" i="1" s="1"/>
  <c r="BA2440" i="1" s="1"/>
  <c r="BA2441" i="1" s="1"/>
  <c r="BA2442" i="1" s="1"/>
  <c r="BA2443" i="1" s="1"/>
  <c r="BA2444" i="1" s="1"/>
  <c r="BA2445" i="1" s="1"/>
  <c r="BA2446" i="1" s="1"/>
  <c r="BA2447" i="1" s="1"/>
  <c r="BA2448" i="1" s="1"/>
  <c r="BA2449" i="1" s="1"/>
  <c r="BA2450" i="1" s="1"/>
  <c r="BA2451" i="1" s="1"/>
  <c r="BA2452" i="1" s="1"/>
  <c r="BA2453" i="1" s="1"/>
  <c r="BA2454" i="1" s="1"/>
  <c r="BA2455" i="1" s="1"/>
  <c r="BA2456" i="1" s="1"/>
  <c r="BA2457" i="1" s="1"/>
  <c r="BA2458" i="1" s="1"/>
  <c r="BA2459" i="1" s="1"/>
  <c r="BA2460" i="1" s="1"/>
  <c r="BA2461" i="1" s="1"/>
  <c r="BA2462" i="1" s="1"/>
  <c r="BA2463" i="1" s="1"/>
  <c r="BA2464" i="1" s="1"/>
  <c r="BA2465" i="1" s="1"/>
  <c r="BA2466" i="1" s="1"/>
  <c r="BA2467" i="1" s="1"/>
  <c r="BA2468" i="1" s="1"/>
  <c r="BA2469" i="1" s="1"/>
  <c r="BA2470" i="1" s="1"/>
  <c r="BA2471" i="1" s="1"/>
  <c r="BA2472" i="1" s="1"/>
  <c r="BA2473" i="1" s="1"/>
  <c r="BA2474" i="1" s="1"/>
  <c r="BA2475" i="1" s="1"/>
  <c r="BA2476" i="1" s="1"/>
  <c r="BA2477" i="1" s="1"/>
  <c r="BA2478" i="1" s="1"/>
  <c r="BA2479" i="1" s="1"/>
  <c r="BA2480" i="1" s="1"/>
  <c r="BA2481" i="1" s="1"/>
  <c r="BA2482" i="1" s="1"/>
  <c r="BA2483" i="1" s="1"/>
  <c r="BA2484" i="1" s="1"/>
  <c r="BA2485" i="1" s="1"/>
  <c r="BA2486" i="1" s="1"/>
  <c r="BA2487" i="1" s="1"/>
  <c r="BA2488" i="1" s="1"/>
  <c r="BA2489" i="1" s="1"/>
  <c r="BA2490" i="1" s="1"/>
  <c r="BA2491" i="1" s="1"/>
  <c r="BA2492" i="1" s="1"/>
  <c r="BA2493" i="1" s="1"/>
  <c r="BA2494" i="1" s="1"/>
  <c r="BA2495" i="1" s="1"/>
  <c r="BA2496" i="1" s="1"/>
  <c r="BA2497" i="1" s="1"/>
  <c r="BA2498" i="1" s="1"/>
  <c r="BA2499" i="1" s="1"/>
  <c r="BA2500" i="1" s="1"/>
  <c r="BA2501" i="1" s="1"/>
  <c r="BA2502" i="1" s="1"/>
  <c r="BA2503" i="1" s="1"/>
  <c r="BA2504" i="1" s="1"/>
  <c r="BA2505" i="1" s="1"/>
  <c r="BA2506" i="1" s="1"/>
  <c r="BA2507" i="1" s="1"/>
  <c r="BA2508" i="1" s="1"/>
  <c r="BA2509" i="1" s="1"/>
  <c r="BA2510" i="1" s="1"/>
  <c r="BA2511" i="1" s="1"/>
  <c r="BA2512" i="1" s="1"/>
  <c r="BA2513" i="1" s="1"/>
  <c r="BA2514" i="1" s="1"/>
  <c r="BA2515" i="1" s="1"/>
  <c r="BA2516" i="1" s="1"/>
  <c r="BA2517" i="1" s="1"/>
  <c r="BA2518" i="1" s="1"/>
  <c r="BA2519" i="1" s="1"/>
  <c r="BA2520" i="1" s="1"/>
  <c r="BA2521" i="1" s="1"/>
  <c r="BA2522" i="1" s="1"/>
  <c r="BA2523" i="1" s="1"/>
  <c r="BA2524" i="1" s="1"/>
  <c r="BA2525" i="1" s="1"/>
  <c r="BA2526" i="1" s="1"/>
  <c r="BA2527" i="1" s="1"/>
  <c r="BA2528" i="1" s="1"/>
  <c r="BA2529" i="1" s="1"/>
  <c r="BA2530" i="1" s="1"/>
  <c r="BA2531" i="1" s="1"/>
  <c r="BA2532" i="1" s="1"/>
  <c r="BA2533" i="1" s="1"/>
  <c r="BA2534" i="1" s="1"/>
  <c r="BA2535" i="1" s="1"/>
  <c r="BA2536" i="1" s="1"/>
  <c r="BA2537" i="1" s="1"/>
  <c r="BA2538" i="1" s="1"/>
  <c r="BA2539" i="1" s="1"/>
  <c r="BA2540" i="1" s="1"/>
  <c r="BA2541" i="1" s="1"/>
  <c r="BA2542" i="1" s="1"/>
  <c r="BA2543" i="1" s="1"/>
  <c r="BA2544" i="1" s="1"/>
  <c r="BA2545" i="1" s="1"/>
  <c r="BA2546" i="1" s="1"/>
  <c r="BA2547" i="1" s="1"/>
  <c r="BA2548" i="1" s="1"/>
  <c r="BA2549" i="1" s="1"/>
  <c r="BA2550" i="1" s="1"/>
  <c r="BA2551" i="1" s="1"/>
  <c r="BA2552" i="1" s="1"/>
  <c r="BA2553" i="1" s="1"/>
  <c r="BA2554" i="1" s="1"/>
  <c r="BA2555" i="1" s="1"/>
  <c r="BA2556" i="1" s="1"/>
  <c r="BA2557" i="1" s="1"/>
  <c r="BA2558" i="1" s="1"/>
  <c r="BA2559" i="1" s="1"/>
  <c r="BA2560" i="1" s="1"/>
  <c r="BA2561" i="1" s="1"/>
  <c r="BA2562" i="1" s="1"/>
  <c r="BA2563" i="1" s="1"/>
  <c r="BA2564" i="1" s="1"/>
  <c r="BA2565" i="1" s="1"/>
  <c r="BA2566" i="1" s="1"/>
  <c r="BA2567" i="1" s="1"/>
  <c r="BA2568" i="1" s="1"/>
  <c r="BA2569" i="1" s="1"/>
  <c r="BA2570" i="1" s="1"/>
  <c r="BA2571" i="1" s="1"/>
  <c r="BA2572" i="1" s="1"/>
  <c r="BA2573" i="1" s="1"/>
  <c r="BA2574" i="1" s="1"/>
  <c r="BA2575" i="1" s="1"/>
  <c r="BA2576" i="1" s="1"/>
  <c r="BA2577" i="1" s="1"/>
  <c r="BA2578" i="1" s="1"/>
  <c r="BA2579" i="1" s="1"/>
  <c r="BA2580" i="1" s="1"/>
  <c r="BA2581" i="1" s="1"/>
  <c r="BA2582" i="1" s="1"/>
  <c r="BA2583" i="1" s="1"/>
  <c r="BA2584" i="1" s="1"/>
  <c r="BA2585" i="1" s="1"/>
  <c r="BA2586" i="1" s="1"/>
  <c r="BA2587" i="1" s="1"/>
  <c r="BA2588" i="1" s="1"/>
  <c r="BA2589" i="1" s="1"/>
  <c r="BA2590" i="1" s="1"/>
  <c r="BA2591" i="1" s="1"/>
  <c r="BA2592" i="1" s="1"/>
  <c r="BA2593" i="1" s="1"/>
  <c r="BA2594" i="1" s="1"/>
  <c r="BA2595" i="1" s="1"/>
  <c r="BA2596" i="1" s="1"/>
  <c r="BA2597" i="1" s="1"/>
  <c r="BA2598" i="1" s="1"/>
  <c r="BA2599" i="1" s="1"/>
  <c r="BA2600" i="1" s="1"/>
  <c r="BA2601" i="1" s="1"/>
  <c r="BA2602" i="1" s="1"/>
  <c r="BA2603" i="1" s="1"/>
  <c r="BA2604" i="1" s="1"/>
  <c r="BA2605" i="1" s="1"/>
  <c r="BA2606" i="1" s="1"/>
  <c r="BA2607" i="1" s="1"/>
  <c r="BA2608" i="1" s="1"/>
  <c r="BA2609" i="1" s="1"/>
  <c r="BA2610" i="1" s="1"/>
  <c r="BA2611" i="1" s="1"/>
  <c r="BA2612" i="1" s="1"/>
  <c r="BA2613" i="1" s="1"/>
  <c r="BA2614" i="1" s="1"/>
  <c r="BA2615" i="1" s="1"/>
  <c r="BA2616" i="1" s="1"/>
  <c r="BA2617" i="1" s="1"/>
  <c r="BA2618" i="1" s="1"/>
  <c r="BA2619" i="1" s="1"/>
  <c r="BA2620" i="1" s="1"/>
  <c r="BA2621" i="1" s="1"/>
  <c r="BA2622" i="1" s="1"/>
  <c r="BA2623" i="1" s="1"/>
  <c r="BA2624" i="1" s="1"/>
  <c r="BA2625" i="1" s="1"/>
  <c r="BA2626" i="1" s="1"/>
  <c r="BA2627" i="1" s="1"/>
  <c r="BA2628" i="1" s="1"/>
  <c r="BA2629" i="1" s="1"/>
  <c r="BA2630" i="1" s="1"/>
  <c r="BA2631" i="1" s="1"/>
  <c r="BA2632" i="1" s="1"/>
  <c r="BA2633" i="1" s="1"/>
  <c r="BA2634" i="1" s="1"/>
  <c r="BA2635" i="1" s="1"/>
  <c r="BA2636" i="1" s="1"/>
  <c r="BA2637" i="1" s="1"/>
  <c r="BA2638" i="1" s="1"/>
  <c r="BA2639" i="1" s="1"/>
  <c r="BA2640" i="1" s="1"/>
  <c r="BA2641" i="1" s="1"/>
  <c r="BA2642" i="1" s="1"/>
  <c r="BA2643" i="1" s="1"/>
  <c r="BA2644" i="1" s="1"/>
  <c r="BA2645" i="1" s="1"/>
  <c r="BA2646" i="1" s="1"/>
  <c r="BA2647" i="1" s="1"/>
  <c r="BA2648" i="1" s="1"/>
  <c r="BA2649" i="1" s="1"/>
  <c r="BA2650" i="1" s="1"/>
  <c r="BA2651" i="1" s="1"/>
  <c r="BA2652" i="1" s="1"/>
  <c r="BA2653" i="1" s="1"/>
  <c r="BA2654" i="1" s="1"/>
  <c r="BA2655" i="1" s="1"/>
  <c r="BA2656" i="1" s="1"/>
  <c r="BA2657" i="1" s="1"/>
  <c r="BA2658" i="1" s="1"/>
  <c r="BA2659" i="1" s="1"/>
  <c r="BA2660" i="1" s="1"/>
  <c r="BA2661" i="1" s="1"/>
  <c r="BA2662" i="1" s="1"/>
  <c r="BA2663" i="1" s="1"/>
  <c r="BA2664" i="1" s="1"/>
  <c r="BA2665" i="1" s="1"/>
  <c r="BA2666" i="1" s="1"/>
  <c r="BA2667" i="1" s="1"/>
  <c r="BA2668" i="1" s="1"/>
  <c r="BA2669" i="1" s="1"/>
  <c r="BA2670" i="1" s="1"/>
  <c r="BA2671" i="1" s="1"/>
  <c r="BA2672" i="1" s="1"/>
  <c r="BA2673" i="1" s="1"/>
  <c r="BA2674" i="1" s="1"/>
  <c r="BA2675" i="1" s="1"/>
  <c r="BA2676" i="1" s="1"/>
  <c r="BA2677" i="1" s="1"/>
  <c r="BA2678" i="1" s="1"/>
  <c r="BA2679" i="1" s="1"/>
  <c r="BA2680" i="1" s="1"/>
  <c r="BA2681" i="1" s="1"/>
  <c r="BA2682" i="1" s="1"/>
  <c r="BA2683" i="1" s="1"/>
  <c r="BA2684" i="1" s="1"/>
  <c r="BA2685" i="1" s="1"/>
  <c r="BA2686" i="1" s="1"/>
  <c r="BA2687" i="1" s="1"/>
  <c r="BA2688" i="1" s="1"/>
  <c r="BA2689" i="1" s="1"/>
  <c r="BA2690" i="1" s="1"/>
  <c r="BA2691" i="1" s="1"/>
  <c r="BA2692" i="1" s="1"/>
  <c r="BA2693" i="1" s="1"/>
  <c r="BA2694" i="1" s="1"/>
  <c r="BA2695" i="1" s="1"/>
  <c r="BA2696" i="1" s="1"/>
  <c r="BA2697" i="1" s="1"/>
  <c r="BA2698" i="1" s="1"/>
  <c r="BA2699" i="1" s="1"/>
  <c r="BA2700" i="1" s="1"/>
  <c r="BA2701" i="1" s="1"/>
  <c r="BA2702" i="1" s="1"/>
  <c r="BA2703" i="1" s="1"/>
  <c r="BA2704" i="1" s="1"/>
  <c r="BA2705" i="1" s="1"/>
  <c r="BA2706" i="1" s="1"/>
  <c r="BA2707" i="1" s="1"/>
  <c r="BA2708" i="1" s="1"/>
  <c r="BA2709" i="1" s="1"/>
  <c r="BA2710" i="1" s="1"/>
  <c r="BA2711" i="1" s="1"/>
  <c r="BA2712" i="1" s="1"/>
  <c r="BA2713" i="1" s="1"/>
  <c r="BA2714" i="1" s="1"/>
  <c r="BA2715" i="1" s="1"/>
  <c r="BA2716" i="1" s="1"/>
  <c r="BA2717" i="1" s="1"/>
  <c r="BA2718" i="1" s="1"/>
  <c r="BA2719" i="1" s="1"/>
  <c r="BA2720" i="1" s="1"/>
  <c r="BA2721" i="1" s="1"/>
  <c r="BA2722" i="1" s="1"/>
  <c r="BA2723" i="1" s="1"/>
  <c r="BA2724" i="1" s="1"/>
  <c r="BA2725" i="1" s="1"/>
  <c r="BA2726" i="1" s="1"/>
  <c r="BA2727" i="1" s="1"/>
  <c r="BA2728" i="1" s="1"/>
  <c r="BA2729" i="1" s="1"/>
  <c r="BA2730" i="1" s="1"/>
  <c r="BA2731" i="1" s="1"/>
  <c r="BA2732" i="1" s="1"/>
  <c r="BA2733" i="1" s="1"/>
  <c r="BA2734" i="1" s="1"/>
  <c r="BA2735" i="1" s="1"/>
  <c r="BA2736" i="1" s="1"/>
  <c r="BA2737" i="1" s="1"/>
  <c r="BA2738" i="1" s="1"/>
  <c r="BA2739" i="1" s="1"/>
  <c r="BA2740" i="1" s="1"/>
  <c r="BA2741" i="1" s="1"/>
  <c r="BA2742" i="1" s="1"/>
  <c r="BA2743" i="1" s="1"/>
  <c r="BA2744" i="1" s="1"/>
  <c r="BA2745" i="1" s="1"/>
  <c r="BA2746" i="1" s="1"/>
  <c r="BA2747" i="1" s="1"/>
  <c r="BA2748" i="1" s="1"/>
  <c r="BA2749" i="1" s="1"/>
  <c r="BA2750" i="1" s="1"/>
  <c r="BA2751" i="1" s="1"/>
  <c r="BA2752" i="1" s="1"/>
  <c r="BA2753" i="1" s="1"/>
  <c r="BA2754" i="1" s="1"/>
  <c r="BA2755" i="1" s="1"/>
  <c r="BA2756" i="1" s="1"/>
  <c r="BA2757" i="1" s="1"/>
  <c r="BA2758" i="1" s="1"/>
  <c r="BA2759" i="1" s="1"/>
  <c r="BA2760" i="1" s="1"/>
  <c r="BA2761" i="1" s="1"/>
  <c r="BA2762" i="1" s="1"/>
  <c r="BA2763" i="1" s="1"/>
  <c r="BA2764" i="1" s="1"/>
  <c r="BA2765" i="1" s="1"/>
  <c r="BA2766" i="1" s="1"/>
  <c r="BA2767" i="1" s="1"/>
  <c r="BA2768" i="1" s="1"/>
  <c r="BA2769" i="1" s="1"/>
  <c r="BA2770" i="1" s="1"/>
  <c r="BA2771" i="1" s="1"/>
  <c r="BA2772" i="1" s="1"/>
  <c r="BA2773" i="1" s="1"/>
  <c r="BA2774" i="1" s="1"/>
  <c r="BA2775" i="1" s="1"/>
  <c r="BA2776" i="1" s="1"/>
  <c r="BA2777" i="1" s="1"/>
  <c r="BA2778" i="1" s="1"/>
  <c r="BA2779" i="1" s="1"/>
  <c r="BA2780" i="1" s="1"/>
  <c r="BA2781" i="1" s="1"/>
  <c r="BA2782" i="1" s="1"/>
  <c r="BA2783" i="1" s="1"/>
  <c r="BA2784" i="1" s="1"/>
  <c r="BA2785" i="1" s="1"/>
  <c r="BA2786" i="1" s="1"/>
  <c r="BA2787" i="1" s="1"/>
  <c r="BA2788" i="1" s="1"/>
  <c r="BA2789" i="1" s="1"/>
  <c r="BA2790" i="1" s="1"/>
  <c r="BA2791" i="1" s="1"/>
  <c r="BA2792" i="1" s="1"/>
  <c r="BA2793" i="1" s="1"/>
  <c r="BA2794" i="1" s="1"/>
  <c r="BA2795" i="1" s="1"/>
  <c r="BA2796" i="1" s="1"/>
  <c r="BA2797" i="1" s="1"/>
  <c r="BA2798" i="1" s="1"/>
  <c r="BA2799" i="1" s="1"/>
  <c r="BA2800" i="1" s="1"/>
  <c r="BA2801" i="1" s="1"/>
  <c r="BA2802" i="1" s="1"/>
  <c r="BA2803" i="1" s="1"/>
  <c r="BA2804" i="1" s="1"/>
  <c r="BA2805" i="1" s="1"/>
  <c r="BA2806" i="1" s="1"/>
  <c r="BA2807" i="1" s="1"/>
  <c r="BA2808" i="1" s="1"/>
  <c r="BA2809" i="1" s="1"/>
  <c r="BA2810" i="1" s="1"/>
  <c r="BA2811" i="1" s="1"/>
  <c r="BA2812" i="1" s="1"/>
  <c r="BA2813" i="1" s="1"/>
  <c r="BA2814" i="1" s="1"/>
  <c r="BA2815" i="1" s="1"/>
  <c r="BA2816" i="1" s="1"/>
  <c r="BA2817" i="1" s="1"/>
  <c r="BA2818" i="1" s="1"/>
  <c r="BA2819" i="1" s="1"/>
  <c r="BA2820" i="1" s="1"/>
  <c r="BA2821" i="1" s="1"/>
  <c r="BA2822" i="1" s="1"/>
  <c r="BA2823" i="1" s="1"/>
  <c r="BA2824" i="1" s="1"/>
  <c r="BA2825" i="1" s="1"/>
  <c r="BA2826" i="1" s="1"/>
  <c r="BA2827" i="1" s="1"/>
  <c r="BA2828" i="1" s="1"/>
  <c r="BA2829" i="1" s="1"/>
  <c r="BA2830" i="1" s="1"/>
  <c r="BA2831" i="1" s="1"/>
  <c r="BA2832" i="1" s="1"/>
  <c r="BA2833" i="1" s="1"/>
  <c r="BA2834" i="1" s="1"/>
  <c r="BA2835" i="1" s="1"/>
  <c r="BA2836" i="1" s="1"/>
  <c r="BA2837" i="1" s="1"/>
  <c r="BA2838" i="1" s="1"/>
  <c r="BA2839" i="1" s="1"/>
  <c r="BA2840" i="1" s="1"/>
  <c r="BA2841" i="1" s="1"/>
  <c r="BA2842" i="1" s="1"/>
  <c r="BA2843" i="1" s="1"/>
  <c r="BA2844" i="1" s="1"/>
  <c r="BA2845" i="1" s="1"/>
  <c r="BA2846" i="1" s="1"/>
  <c r="BA2847" i="1" s="1"/>
  <c r="BA2848" i="1" s="1"/>
  <c r="BA2849" i="1" s="1"/>
  <c r="BA2850" i="1" s="1"/>
  <c r="BA2851" i="1" s="1"/>
  <c r="BA2852" i="1" s="1"/>
  <c r="BA2853" i="1" s="1"/>
  <c r="BA2854" i="1" s="1"/>
  <c r="BA2855" i="1" s="1"/>
  <c r="BA2856" i="1" s="1"/>
  <c r="BA2857" i="1" s="1"/>
  <c r="BA2858" i="1" s="1"/>
  <c r="BA2859" i="1" s="1"/>
  <c r="BA2860" i="1" s="1"/>
  <c r="BA2861" i="1" s="1"/>
  <c r="BA2862" i="1" s="1"/>
  <c r="BA2863" i="1" s="1"/>
  <c r="BA2864" i="1" s="1"/>
  <c r="BA2865" i="1" s="1"/>
  <c r="BA2866" i="1" s="1"/>
  <c r="BA2867" i="1" s="1"/>
  <c r="BA2868" i="1" s="1"/>
  <c r="BA2869" i="1" s="1"/>
  <c r="BA2870" i="1" s="1"/>
  <c r="BA2871" i="1" s="1"/>
  <c r="BA2872" i="1" s="1"/>
  <c r="BA2873" i="1" s="1"/>
  <c r="BA2874" i="1" s="1"/>
  <c r="BA2875" i="1" s="1"/>
  <c r="BA2876" i="1" s="1"/>
  <c r="BA2877" i="1" s="1"/>
  <c r="BA2878" i="1" s="1"/>
  <c r="BA2879" i="1" s="1"/>
  <c r="BA2880" i="1" s="1"/>
  <c r="BA2881" i="1" s="1"/>
  <c r="BA2882" i="1" s="1"/>
  <c r="BA2883" i="1" s="1"/>
  <c r="BA2884" i="1" s="1"/>
  <c r="BA2885" i="1" s="1"/>
  <c r="BA2886" i="1" s="1"/>
  <c r="BA2887" i="1" s="1"/>
  <c r="BA2888" i="1" s="1"/>
  <c r="BA2889" i="1" s="1"/>
  <c r="BA2890" i="1" s="1"/>
  <c r="BA2891" i="1" s="1"/>
  <c r="BA2892" i="1" s="1"/>
  <c r="BA2893" i="1" s="1"/>
  <c r="BA2894" i="1" s="1"/>
  <c r="BA2895" i="1" s="1"/>
  <c r="BA2896" i="1" s="1"/>
  <c r="BA2897" i="1" s="1"/>
  <c r="BA2898" i="1" s="1"/>
  <c r="BA2899" i="1" s="1"/>
  <c r="BA2900" i="1" s="1"/>
  <c r="BA2901" i="1" s="1"/>
  <c r="BA2902" i="1" s="1"/>
  <c r="BA2903" i="1" s="1"/>
  <c r="BA2904" i="1" s="1"/>
  <c r="BA2905" i="1" s="1"/>
  <c r="BA2906" i="1" s="1"/>
  <c r="BA2907" i="1" s="1"/>
  <c r="BA2908" i="1" s="1"/>
  <c r="BA2909" i="1" s="1"/>
  <c r="BA2910" i="1" s="1"/>
  <c r="BA2911" i="1" s="1"/>
  <c r="BA2912" i="1" s="1"/>
  <c r="BA2913" i="1" s="1"/>
  <c r="BA2914" i="1" s="1"/>
  <c r="BA2915" i="1" s="1"/>
  <c r="BA2916" i="1" s="1"/>
  <c r="BA2917" i="1" s="1"/>
  <c r="BA2918" i="1" s="1"/>
  <c r="BA2919" i="1" s="1"/>
  <c r="BA2920" i="1" s="1"/>
  <c r="BA2921" i="1" s="1"/>
  <c r="BA2922" i="1" s="1"/>
  <c r="BA2923" i="1" s="1"/>
  <c r="BA2924" i="1" s="1"/>
  <c r="BA2925" i="1" s="1"/>
  <c r="BA2926" i="1" s="1"/>
  <c r="BA2927" i="1" s="1"/>
  <c r="BA2928" i="1" s="1"/>
  <c r="BA2929" i="1" s="1"/>
  <c r="BA2930" i="1" s="1"/>
  <c r="BA2931" i="1" s="1"/>
  <c r="BA2932" i="1" s="1"/>
  <c r="BA2933" i="1" s="1"/>
  <c r="BA2934" i="1" s="1"/>
  <c r="BA2935" i="1" s="1"/>
  <c r="BA2936" i="1" s="1"/>
  <c r="BA2937" i="1" s="1"/>
  <c r="BA2938" i="1" s="1"/>
  <c r="BA2939" i="1" s="1"/>
  <c r="BA2940" i="1" s="1"/>
  <c r="BA2941" i="1" s="1"/>
  <c r="BA2942" i="1" s="1"/>
  <c r="BA2943" i="1" s="1"/>
  <c r="BA2944" i="1" s="1"/>
  <c r="BA2945" i="1" s="1"/>
  <c r="BA2946" i="1" s="1"/>
  <c r="BA2947" i="1" s="1"/>
  <c r="BA2948" i="1" s="1"/>
  <c r="BA2949" i="1" s="1"/>
  <c r="BA2950" i="1" s="1"/>
  <c r="BA2951" i="1" s="1"/>
  <c r="BA2952" i="1" s="1"/>
  <c r="BA2953" i="1" s="1"/>
  <c r="BA2954" i="1" s="1"/>
  <c r="BA2955" i="1" s="1"/>
  <c r="BA2956" i="1" s="1"/>
  <c r="BA2957" i="1" s="1"/>
  <c r="BA2958" i="1" s="1"/>
  <c r="BA2959" i="1" s="1"/>
  <c r="BA2960" i="1" s="1"/>
  <c r="BA2961" i="1" s="1"/>
  <c r="BA2962" i="1" s="1"/>
  <c r="BA2963" i="1" s="1"/>
  <c r="BA2964" i="1" s="1"/>
  <c r="BA2965" i="1" s="1"/>
  <c r="BA2966" i="1" s="1"/>
  <c r="BA2967" i="1" s="1"/>
  <c r="BA2968" i="1" s="1"/>
  <c r="BA2969" i="1" s="1"/>
  <c r="BA2970" i="1" s="1"/>
  <c r="BA2971" i="1" s="1"/>
  <c r="BA2972" i="1" s="1"/>
  <c r="BA2973" i="1" s="1"/>
  <c r="BA2974" i="1" s="1"/>
  <c r="BA2975" i="1" s="1"/>
  <c r="BA2976" i="1" s="1"/>
  <c r="BA2977" i="1" s="1"/>
  <c r="BA2978" i="1" s="1"/>
  <c r="BA2979" i="1" s="1"/>
  <c r="BA2980" i="1" s="1"/>
  <c r="BA2981" i="1" s="1"/>
  <c r="BA2982" i="1" s="1"/>
  <c r="BA2983" i="1" s="1"/>
  <c r="BA2984" i="1" s="1"/>
  <c r="BA2985" i="1" s="1"/>
  <c r="BA2986" i="1" s="1"/>
  <c r="BA2987" i="1" s="1"/>
  <c r="BA2988" i="1" s="1"/>
  <c r="BA2989" i="1" s="1"/>
  <c r="BA2990" i="1" s="1"/>
  <c r="BA2991" i="1" s="1"/>
  <c r="BA2992" i="1" s="1"/>
  <c r="BA2993" i="1" s="1"/>
  <c r="BA2994" i="1" s="1"/>
  <c r="BA2995" i="1" s="1"/>
  <c r="BA2996" i="1" s="1"/>
  <c r="BA2997" i="1" s="1"/>
  <c r="BA2998" i="1" s="1"/>
  <c r="BA2999" i="1" s="1"/>
  <c r="BA3000" i="1" s="1"/>
  <c r="BA3001" i="1" s="1"/>
  <c r="BA3002" i="1" s="1"/>
  <c r="BA3003" i="1" s="1"/>
  <c r="BA3004" i="1" s="1"/>
  <c r="BA3005" i="1" s="1"/>
  <c r="BA3006" i="1" s="1"/>
  <c r="BA3007" i="1" s="1"/>
  <c r="BA3008" i="1" s="1"/>
  <c r="BA3009" i="1" s="1"/>
  <c r="BA3010" i="1" s="1"/>
  <c r="BA3011" i="1" s="1"/>
  <c r="BA3012" i="1" s="1"/>
  <c r="BA3013" i="1" s="1"/>
  <c r="BA3014" i="1" s="1"/>
  <c r="BA3015" i="1" s="1"/>
  <c r="BA3016" i="1" s="1"/>
  <c r="BA3017" i="1" s="1"/>
  <c r="BA3018" i="1" s="1"/>
  <c r="BA3019" i="1" s="1"/>
  <c r="BA3020" i="1" s="1"/>
  <c r="BA3021" i="1" s="1"/>
  <c r="BA3022" i="1" s="1"/>
  <c r="BA3023" i="1" s="1"/>
  <c r="BA3024" i="1" s="1"/>
  <c r="BA3025" i="1" s="1"/>
  <c r="BA3026" i="1" s="1"/>
  <c r="BA3027" i="1" s="1"/>
  <c r="BA3028" i="1" s="1"/>
  <c r="BA3029" i="1" s="1"/>
  <c r="BA3030" i="1" s="1"/>
  <c r="BA3031" i="1" s="1"/>
  <c r="BA3032" i="1" s="1"/>
  <c r="BA3033" i="1" s="1"/>
  <c r="BA3034" i="1" s="1"/>
  <c r="BA3035" i="1" s="1"/>
  <c r="BA3036" i="1" s="1"/>
  <c r="BA3037" i="1" s="1"/>
  <c r="BA3038" i="1" s="1"/>
  <c r="BA3039" i="1" s="1"/>
  <c r="BA3040" i="1" s="1"/>
  <c r="BA3041" i="1" s="1"/>
  <c r="BA3042" i="1" s="1"/>
  <c r="BA3043" i="1" s="1"/>
  <c r="BA3044" i="1" s="1"/>
  <c r="BA3045" i="1" s="1"/>
  <c r="BA3046" i="1" s="1"/>
  <c r="BA3047" i="1" s="1"/>
  <c r="BA3048" i="1" s="1"/>
  <c r="BA3049" i="1" s="1"/>
  <c r="BA3050" i="1" s="1"/>
  <c r="BA3051" i="1" s="1"/>
  <c r="BA3052" i="1" s="1"/>
  <c r="BA3053" i="1" s="1"/>
  <c r="BA3054" i="1" s="1"/>
  <c r="BA3055" i="1" s="1"/>
  <c r="BA3056" i="1" s="1"/>
  <c r="BA3057" i="1" s="1"/>
  <c r="BA3058" i="1" s="1"/>
  <c r="BA3059" i="1" s="1"/>
  <c r="BA3060" i="1" s="1"/>
  <c r="BA3061" i="1" s="1"/>
  <c r="BA3062" i="1" s="1"/>
  <c r="BA3063" i="1" s="1"/>
  <c r="BA3064" i="1" s="1"/>
  <c r="BA3065" i="1" s="1"/>
  <c r="BA3066" i="1" s="1"/>
  <c r="BA3067" i="1" s="1"/>
  <c r="BA3068" i="1" s="1"/>
  <c r="BA3069" i="1" s="1"/>
  <c r="BA3070" i="1" s="1"/>
  <c r="BA3071" i="1" s="1"/>
  <c r="BA3072" i="1" s="1"/>
  <c r="BA3073" i="1" s="1"/>
  <c r="BA3074" i="1" s="1"/>
  <c r="BA3075" i="1" s="1"/>
  <c r="BA3076" i="1" s="1"/>
  <c r="BA3077" i="1" s="1"/>
  <c r="BA3078" i="1" s="1"/>
  <c r="BA3079" i="1" s="1"/>
  <c r="BA3080" i="1" s="1"/>
  <c r="BA3081" i="1" s="1"/>
  <c r="BA3082" i="1" s="1"/>
  <c r="BA3083" i="1" s="1"/>
  <c r="BA3084" i="1" s="1"/>
  <c r="BA3085" i="1" s="1"/>
  <c r="BA3086" i="1" s="1"/>
  <c r="BA3087" i="1" s="1"/>
  <c r="BA3088" i="1" s="1"/>
  <c r="BA3089" i="1" s="1"/>
  <c r="BA3090" i="1" s="1"/>
  <c r="BA3091" i="1" s="1"/>
  <c r="BA3092" i="1" s="1"/>
  <c r="BA3093" i="1" s="1"/>
  <c r="BA3094" i="1" s="1"/>
  <c r="BA3095" i="1" s="1"/>
  <c r="BA3096" i="1" s="1"/>
  <c r="BA3097" i="1" s="1"/>
  <c r="BA3098" i="1" s="1"/>
  <c r="BA3099" i="1" s="1"/>
  <c r="BA3100" i="1" s="1"/>
  <c r="BA3101" i="1" s="1"/>
  <c r="BA3102" i="1" s="1"/>
  <c r="BA3103" i="1" s="1"/>
  <c r="BA3104" i="1" s="1"/>
  <c r="BA3105" i="1" s="1"/>
  <c r="BA3106" i="1" s="1"/>
  <c r="BA3107" i="1" s="1"/>
  <c r="BA3108" i="1" s="1"/>
  <c r="BA3109" i="1" s="1"/>
  <c r="BA3110" i="1" s="1"/>
  <c r="BA3111" i="1" s="1"/>
  <c r="BA3112" i="1" s="1"/>
  <c r="BA3113" i="1" s="1"/>
  <c r="BA3114" i="1" s="1"/>
  <c r="BA3115" i="1" s="1"/>
  <c r="BA3116" i="1" s="1"/>
  <c r="BA3117" i="1" s="1"/>
  <c r="BA3118" i="1" s="1"/>
  <c r="BA3119" i="1" s="1"/>
  <c r="BA3120" i="1" s="1"/>
  <c r="BA3121" i="1" s="1"/>
  <c r="BA3122" i="1" s="1"/>
  <c r="BA3123" i="1" s="1"/>
  <c r="BA3124" i="1" s="1"/>
  <c r="BA3125" i="1" s="1"/>
  <c r="BA3126" i="1" s="1"/>
  <c r="BA3127" i="1" s="1"/>
  <c r="BA3128" i="1" s="1"/>
  <c r="BA3129" i="1" s="1"/>
  <c r="BA3130" i="1" s="1"/>
  <c r="BA3131" i="1" s="1"/>
  <c r="BA3132" i="1" s="1"/>
  <c r="BA3133" i="1" s="1"/>
  <c r="BA3134" i="1" s="1"/>
  <c r="BA3135" i="1" s="1"/>
  <c r="BA3136" i="1" s="1"/>
  <c r="BA3137" i="1" s="1"/>
  <c r="BA3138" i="1" s="1"/>
  <c r="BA3139" i="1" s="1"/>
  <c r="BA3140" i="1" s="1"/>
  <c r="BA3141" i="1" s="1"/>
  <c r="BA3142" i="1" s="1"/>
  <c r="BA3143" i="1" s="1"/>
  <c r="BA3144" i="1" s="1"/>
  <c r="BA3145" i="1" s="1"/>
  <c r="BA3146" i="1" s="1"/>
  <c r="BA3147" i="1" s="1"/>
  <c r="BA3148" i="1" s="1"/>
  <c r="BA3149" i="1" s="1"/>
  <c r="BA3150" i="1" s="1"/>
  <c r="BA3151" i="1" s="1"/>
  <c r="BA3152" i="1" s="1"/>
  <c r="BA3153" i="1" s="1"/>
  <c r="BA3154" i="1" s="1"/>
  <c r="BA3155" i="1" s="1"/>
  <c r="BA3156" i="1" s="1"/>
  <c r="BA3157" i="1" s="1"/>
  <c r="BA3158" i="1" s="1"/>
  <c r="BA3159" i="1" s="1"/>
  <c r="BA3160" i="1" s="1"/>
  <c r="BA3161" i="1" s="1"/>
  <c r="BA3162" i="1" s="1"/>
  <c r="BA3163" i="1" s="1"/>
  <c r="BA3164" i="1" s="1"/>
  <c r="BA3165" i="1" s="1"/>
  <c r="BA3166" i="1" s="1"/>
  <c r="BA3167" i="1" s="1"/>
  <c r="BA3168" i="1" s="1"/>
  <c r="BA3169" i="1" s="1"/>
  <c r="BA3170" i="1" s="1"/>
  <c r="BA3171" i="1" s="1"/>
  <c r="BA3172" i="1" s="1"/>
  <c r="BA3173" i="1" s="1"/>
  <c r="BA3174" i="1" s="1"/>
  <c r="BA3175" i="1" s="1"/>
  <c r="BA3176" i="1" s="1"/>
  <c r="BA3177" i="1" s="1"/>
  <c r="BA3178" i="1" s="1"/>
  <c r="BA3179" i="1" s="1"/>
  <c r="BA3180" i="1" s="1"/>
  <c r="BA3181" i="1" s="1"/>
  <c r="BA3182" i="1" s="1"/>
  <c r="BA3183" i="1" s="1"/>
  <c r="BA3184" i="1" s="1"/>
  <c r="BA3185" i="1" s="1"/>
  <c r="BA3186" i="1" s="1"/>
  <c r="BA3187" i="1" s="1"/>
  <c r="BA3188" i="1" s="1"/>
  <c r="BA3189" i="1" s="1"/>
  <c r="BA3190" i="1" s="1"/>
  <c r="BA3191" i="1" s="1"/>
  <c r="BA3192" i="1" s="1"/>
  <c r="BA3193" i="1" s="1"/>
  <c r="BA3194" i="1" s="1"/>
  <c r="BA3195" i="1" s="1"/>
  <c r="BA3196" i="1" s="1"/>
  <c r="BA3197" i="1" s="1"/>
  <c r="BA3198" i="1" s="1"/>
  <c r="BA3199" i="1" s="1"/>
  <c r="BA3200" i="1" s="1"/>
  <c r="BA3201" i="1" s="1"/>
  <c r="BA3202" i="1" s="1"/>
  <c r="BA3203" i="1" s="1"/>
  <c r="BA3204" i="1" s="1"/>
  <c r="BA3205" i="1" s="1"/>
  <c r="BA3206" i="1" s="1"/>
  <c r="BA3207" i="1" s="1"/>
  <c r="BA3208" i="1" s="1"/>
  <c r="BA3209" i="1" s="1"/>
  <c r="BA3210" i="1" s="1"/>
  <c r="BA3211" i="1" s="1"/>
  <c r="BA3212" i="1" s="1"/>
  <c r="BA3213" i="1" s="1"/>
  <c r="BA3214" i="1" s="1"/>
  <c r="BA3215" i="1" s="1"/>
  <c r="BA3216" i="1" s="1"/>
  <c r="BA3217" i="1" s="1"/>
  <c r="BA3218" i="1" s="1"/>
  <c r="BA3219" i="1" s="1"/>
  <c r="BA3220" i="1" s="1"/>
  <c r="BA3221" i="1" s="1"/>
  <c r="BA3222" i="1" s="1"/>
  <c r="BA3223" i="1" s="1"/>
  <c r="BA3224" i="1" s="1"/>
  <c r="BA3225" i="1" s="1"/>
  <c r="BA3226" i="1" s="1"/>
  <c r="BA3227" i="1" s="1"/>
  <c r="BA3228" i="1" s="1"/>
  <c r="BA3229" i="1" s="1"/>
  <c r="BA3230" i="1" s="1"/>
  <c r="BA3231" i="1" s="1"/>
  <c r="BA3232" i="1" s="1"/>
  <c r="BA3233" i="1" s="1"/>
  <c r="BA3234" i="1" s="1"/>
  <c r="BA3235" i="1" s="1"/>
  <c r="BA3236" i="1" s="1"/>
  <c r="BA3237" i="1" s="1"/>
  <c r="BA3238" i="1" s="1"/>
  <c r="BA3239" i="1" s="1"/>
  <c r="BA3240" i="1" s="1"/>
  <c r="BA3241" i="1" s="1"/>
  <c r="BA3242" i="1" s="1"/>
  <c r="BA3243" i="1" s="1"/>
  <c r="BA3244" i="1" s="1"/>
  <c r="BA3245" i="1" s="1"/>
  <c r="BA3246" i="1" s="1"/>
  <c r="BA3247" i="1" s="1"/>
  <c r="BA3248" i="1" s="1"/>
  <c r="BA3249" i="1" s="1"/>
  <c r="BA3250" i="1" s="1"/>
  <c r="BA3251" i="1" s="1"/>
  <c r="BA3252" i="1" s="1"/>
  <c r="BA3253" i="1" s="1"/>
  <c r="BA3254" i="1" s="1"/>
  <c r="BA3255" i="1" s="1"/>
  <c r="BA3256" i="1" s="1"/>
  <c r="BA3257" i="1" s="1"/>
  <c r="BA3258" i="1" s="1"/>
  <c r="BA3259" i="1" s="1"/>
  <c r="BA3260" i="1" s="1"/>
  <c r="BA3261" i="1" s="1"/>
  <c r="BA3262" i="1" s="1"/>
  <c r="BA3263" i="1" s="1"/>
  <c r="BA3264" i="1" s="1"/>
  <c r="BA3265" i="1" s="1"/>
  <c r="BA3266" i="1" s="1"/>
  <c r="BA3267" i="1" s="1"/>
  <c r="BA3268" i="1" s="1"/>
  <c r="BA3269" i="1" s="1"/>
  <c r="BA3270" i="1" s="1"/>
  <c r="BA3271" i="1" s="1"/>
  <c r="BA3272" i="1" s="1"/>
  <c r="BA3273" i="1" s="1"/>
  <c r="BA3274" i="1" s="1"/>
  <c r="BA3275" i="1" s="1"/>
  <c r="BA3276" i="1" s="1"/>
  <c r="BA3277" i="1" s="1"/>
  <c r="BA3278" i="1" s="1"/>
  <c r="BA3279" i="1" s="1"/>
  <c r="BA3280" i="1" s="1"/>
  <c r="BA3281" i="1" s="1"/>
  <c r="BA3282" i="1" s="1"/>
  <c r="BA3283" i="1" s="1"/>
  <c r="BA3284" i="1" s="1"/>
  <c r="BA3285" i="1" s="1"/>
  <c r="BA3286" i="1" s="1"/>
  <c r="BA3287" i="1" s="1"/>
  <c r="BA3288" i="1" s="1"/>
  <c r="BA3289" i="1" s="1"/>
  <c r="BA3290" i="1" s="1"/>
  <c r="BA3291" i="1" s="1"/>
  <c r="BA3292" i="1" s="1"/>
  <c r="BA3293" i="1" s="1"/>
  <c r="BA3294" i="1" s="1"/>
  <c r="BA3295" i="1" s="1"/>
  <c r="BA3296" i="1" s="1"/>
  <c r="BA3297" i="1" s="1"/>
  <c r="BA3298" i="1" s="1"/>
  <c r="BA3299" i="1" s="1"/>
  <c r="BA3300" i="1" s="1"/>
  <c r="BA3301" i="1" s="1"/>
  <c r="BA3302" i="1" s="1"/>
  <c r="BA3303" i="1" s="1"/>
  <c r="BA3304" i="1" s="1"/>
  <c r="BA3305" i="1" s="1"/>
  <c r="BA3306" i="1" s="1"/>
  <c r="BA3307" i="1" s="1"/>
  <c r="BA3308" i="1" s="1"/>
  <c r="BA3309" i="1" s="1"/>
  <c r="BA3310" i="1" s="1"/>
  <c r="BA3311" i="1" s="1"/>
  <c r="BA3312" i="1" s="1"/>
  <c r="BA3313" i="1" s="1"/>
  <c r="BA3314" i="1" s="1"/>
  <c r="BA3315" i="1" s="1"/>
  <c r="BA3316" i="1" s="1"/>
  <c r="BA3317" i="1" s="1"/>
  <c r="BA3318" i="1" s="1"/>
  <c r="BA3319" i="1" s="1"/>
  <c r="BA3320" i="1" s="1"/>
  <c r="BA3321" i="1" s="1"/>
  <c r="BA3322" i="1" s="1"/>
  <c r="BA3323" i="1" s="1"/>
  <c r="BA3324" i="1" s="1"/>
  <c r="BA3325" i="1" s="1"/>
  <c r="BA3326" i="1" s="1"/>
  <c r="BA3327" i="1" s="1"/>
  <c r="BA3328" i="1" s="1"/>
  <c r="BA3329" i="1" s="1"/>
  <c r="BA3330" i="1" s="1"/>
  <c r="BA3331" i="1" s="1"/>
  <c r="BA3332" i="1" s="1"/>
  <c r="BA3333" i="1" s="1"/>
  <c r="BA3334" i="1" s="1"/>
  <c r="BA3335" i="1" s="1"/>
  <c r="BA3336" i="1" s="1"/>
  <c r="BA3337" i="1" s="1"/>
  <c r="BA3338" i="1" s="1"/>
  <c r="BA3339" i="1" s="1"/>
  <c r="BA3340" i="1" s="1"/>
  <c r="BA3341" i="1" s="1"/>
  <c r="BA3342" i="1" s="1"/>
  <c r="BA3343" i="1" s="1"/>
  <c r="BA3344" i="1" s="1"/>
  <c r="BA3345" i="1" s="1"/>
  <c r="BA3346" i="1" s="1"/>
  <c r="BA3347" i="1" s="1"/>
  <c r="BA3348" i="1" s="1"/>
  <c r="BA3349" i="1" s="1"/>
  <c r="BA3350" i="1" s="1"/>
  <c r="BA3351" i="1" s="1"/>
  <c r="BA3352" i="1" s="1"/>
  <c r="BA3353" i="1" s="1"/>
  <c r="BA3354" i="1" s="1"/>
  <c r="BA3355" i="1" s="1"/>
  <c r="BA3356" i="1" s="1"/>
  <c r="BA3357" i="1" s="1"/>
  <c r="BA3358" i="1" s="1"/>
  <c r="BA3359" i="1" s="1"/>
  <c r="BA3360" i="1" s="1"/>
  <c r="BA3361" i="1" s="1"/>
  <c r="BA3362" i="1" s="1"/>
  <c r="BA3363" i="1" s="1"/>
  <c r="BA3364" i="1" s="1"/>
  <c r="BA3365" i="1" s="1"/>
  <c r="BA3366" i="1" s="1"/>
  <c r="BA3367" i="1" s="1"/>
  <c r="BA3368" i="1" s="1"/>
  <c r="BA3369" i="1" s="1"/>
  <c r="BA3370" i="1" s="1"/>
  <c r="BA3371" i="1" s="1"/>
  <c r="BA3372" i="1" s="1"/>
  <c r="BA3373" i="1" s="1"/>
  <c r="BA3374" i="1" s="1"/>
  <c r="BA3375" i="1" s="1"/>
  <c r="BA3376" i="1" s="1"/>
  <c r="BA3377" i="1" s="1"/>
  <c r="BA3378" i="1" s="1"/>
  <c r="BA3379" i="1" s="1"/>
  <c r="BA3380" i="1" s="1"/>
  <c r="BA3381" i="1" s="1"/>
  <c r="BA3382" i="1" s="1"/>
  <c r="BA3383" i="1" s="1"/>
  <c r="BA3384" i="1" s="1"/>
  <c r="BA3385" i="1" s="1"/>
  <c r="BA3386" i="1" s="1"/>
  <c r="BA3387" i="1" s="1"/>
  <c r="BA3388" i="1" s="1"/>
  <c r="BA3389" i="1" s="1"/>
  <c r="BA3390" i="1" s="1"/>
  <c r="BA3391" i="1" s="1"/>
  <c r="BA3392" i="1" s="1"/>
  <c r="BA3393" i="1" s="1"/>
  <c r="BA3394" i="1" s="1"/>
  <c r="BA3395" i="1" s="1"/>
  <c r="BA3396" i="1" s="1"/>
  <c r="BA3397" i="1" s="1"/>
  <c r="BA3398" i="1" s="1"/>
  <c r="BA3399" i="1" s="1"/>
  <c r="BA3400" i="1" s="1"/>
  <c r="BA3401" i="1" s="1"/>
  <c r="BA3402" i="1" s="1"/>
  <c r="BA3403" i="1" s="1"/>
  <c r="BA3404" i="1" s="1"/>
  <c r="BA3405" i="1" s="1"/>
  <c r="BA3406" i="1" s="1"/>
  <c r="BA3407" i="1" s="1"/>
  <c r="BA3408" i="1" s="1"/>
  <c r="BA3409" i="1" s="1"/>
  <c r="BA3410" i="1" s="1"/>
  <c r="BA3411" i="1" s="1"/>
  <c r="BA3412" i="1" s="1"/>
  <c r="BA3413" i="1" s="1"/>
  <c r="BA3414" i="1" s="1"/>
  <c r="BA3415" i="1" s="1"/>
  <c r="BA3416" i="1" s="1"/>
  <c r="BA3417" i="1" s="1"/>
  <c r="BA3418" i="1" s="1"/>
  <c r="BA3419" i="1" s="1"/>
  <c r="BA3420" i="1" s="1"/>
  <c r="BA3421" i="1" s="1"/>
  <c r="BA3422" i="1" s="1"/>
  <c r="BA3423" i="1" s="1"/>
  <c r="BA3424" i="1" s="1"/>
  <c r="BA3425" i="1" s="1"/>
  <c r="BA3426" i="1" s="1"/>
  <c r="BA3427" i="1" s="1"/>
  <c r="BA3428" i="1" s="1"/>
  <c r="BA3429" i="1" s="1"/>
  <c r="BA3430" i="1" s="1"/>
  <c r="BA3431" i="1" s="1"/>
  <c r="BA3432" i="1" s="1"/>
  <c r="BA3433" i="1" s="1"/>
  <c r="BA3434" i="1" s="1"/>
  <c r="BA3435" i="1" s="1"/>
  <c r="BA3436" i="1" s="1"/>
  <c r="BA3437" i="1" s="1"/>
  <c r="BA3438" i="1" s="1"/>
  <c r="BA3439" i="1" s="1"/>
  <c r="BA3440" i="1" s="1"/>
  <c r="BA3441" i="1" s="1"/>
  <c r="BA3442" i="1" s="1"/>
  <c r="BA3443" i="1" s="1"/>
  <c r="BA3444" i="1" s="1"/>
  <c r="BA3445" i="1" s="1"/>
  <c r="BA3446" i="1" s="1"/>
  <c r="BA3447" i="1" s="1"/>
  <c r="BA3448" i="1" s="1"/>
  <c r="BA3449" i="1" s="1"/>
  <c r="BA3450" i="1" s="1"/>
  <c r="BA3451" i="1" s="1"/>
  <c r="BA3452" i="1" s="1"/>
  <c r="BA3453" i="1" s="1"/>
  <c r="BA3454" i="1" s="1"/>
  <c r="BA3455" i="1" s="1"/>
  <c r="BA3456" i="1" s="1"/>
  <c r="BA3457" i="1" s="1"/>
  <c r="BA3458" i="1" s="1"/>
  <c r="BA3459" i="1" s="1"/>
  <c r="BA3460" i="1" s="1"/>
  <c r="BA3461" i="1" s="1"/>
  <c r="BA3462" i="1" s="1"/>
  <c r="BA3463" i="1" s="1"/>
  <c r="BA3464" i="1" s="1"/>
  <c r="BA3465" i="1" s="1"/>
  <c r="BA3466" i="1" s="1"/>
  <c r="BA3467" i="1" s="1"/>
  <c r="BA3468" i="1" s="1"/>
  <c r="BA3469" i="1" s="1"/>
  <c r="BA3470" i="1" s="1"/>
  <c r="BA3471" i="1" s="1"/>
  <c r="BA3472" i="1" s="1"/>
  <c r="BA3473" i="1" s="1"/>
  <c r="BA3474" i="1" s="1"/>
  <c r="BA3475" i="1" s="1"/>
  <c r="BA3476" i="1" s="1"/>
  <c r="BA3477" i="1" s="1"/>
  <c r="BA3478" i="1" s="1"/>
  <c r="BA3479" i="1" s="1"/>
  <c r="BA3480" i="1" s="1"/>
  <c r="BA3481" i="1" s="1"/>
  <c r="BA3482" i="1" s="1"/>
  <c r="BA3483" i="1" s="1"/>
  <c r="BA3484" i="1" s="1"/>
  <c r="BA3485" i="1" s="1"/>
  <c r="BA3486" i="1" s="1"/>
  <c r="BA3487" i="1" s="1"/>
  <c r="BA3488" i="1" s="1"/>
  <c r="BA3489" i="1" s="1"/>
  <c r="BA3490" i="1" s="1"/>
  <c r="BA3491" i="1" s="1"/>
  <c r="BA3492" i="1" s="1"/>
  <c r="BA3493" i="1" s="1"/>
  <c r="BA3494" i="1" s="1"/>
  <c r="BA3495" i="1" s="1"/>
  <c r="BA3496" i="1" s="1"/>
  <c r="BA3497" i="1" s="1"/>
  <c r="BA3498" i="1" s="1"/>
  <c r="BA3499" i="1" s="1"/>
  <c r="BA3500" i="1" s="1"/>
  <c r="BA3501" i="1" s="1"/>
  <c r="BA3502" i="1" s="1"/>
  <c r="BA3503" i="1" s="1"/>
  <c r="BA3504" i="1" s="1"/>
  <c r="BA3505" i="1" s="1"/>
  <c r="BA3506" i="1" s="1"/>
  <c r="BA3507" i="1" s="1"/>
  <c r="BA3508" i="1" s="1"/>
  <c r="BA3509" i="1" s="1"/>
  <c r="BA3510" i="1" s="1"/>
  <c r="BA3511" i="1" s="1"/>
  <c r="BA3512" i="1" s="1"/>
  <c r="BA3513" i="1" s="1"/>
  <c r="BA3514" i="1" s="1"/>
  <c r="BA3515" i="1" s="1"/>
  <c r="BA3516" i="1" s="1"/>
  <c r="BA3517" i="1" s="1"/>
  <c r="BA3518" i="1" s="1"/>
  <c r="BA3519" i="1" s="1"/>
  <c r="BA3520" i="1" s="1"/>
  <c r="BA3521" i="1" s="1"/>
  <c r="BA3522" i="1" s="1"/>
  <c r="BA3523" i="1" s="1"/>
  <c r="BA3524" i="1" s="1"/>
  <c r="BA3525" i="1" s="1"/>
  <c r="BA3526" i="1" s="1"/>
  <c r="BA3527" i="1" s="1"/>
  <c r="BA3528" i="1" s="1"/>
  <c r="BA3529" i="1" s="1"/>
  <c r="BA3530" i="1" s="1"/>
  <c r="BA3531" i="1" s="1"/>
  <c r="BA3532" i="1" s="1"/>
  <c r="BA3533" i="1" s="1"/>
  <c r="BA3534" i="1" s="1"/>
  <c r="BA3535" i="1" s="1"/>
  <c r="BA3536" i="1" s="1"/>
  <c r="BA3537" i="1" s="1"/>
  <c r="BA3538" i="1" s="1"/>
  <c r="BA3539" i="1" s="1"/>
  <c r="BA3540" i="1" s="1"/>
  <c r="BA3541" i="1" s="1"/>
  <c r="BA3542" i="1" s="1"/>
  <c r="BA3543" i="1" s="1"/>
  <c r="BA3544" i="1" s="1"/>
  <c r="BA3545" i="1" s="1"/>
  <c r="BA3546" i="1" s="1"/>
  <c r="BA3547" i="1" s="1"/>
  <c r="BA3548" i="1" s="1"/>
  <c r="BA3549" i="1" s="1"/>
  <c r="BA3550" i="1" s="1"/>
  <c r="BA3551" i="1" s="1"/>
  <c r="BA3552" i="1" s="1"/>
  <c r="BA3553" i="1" s="1"/>
  <c r="BA3554" i="1" s="1"/>
  <c r="BA3555" i="1" s="1"/>
  <c r="BA3556" i="1" s="1"/>
  <c r="BA3557" i="1" s="1"/>
  <c r="BA3558" i="1" s="1"/>
  <c r="BA3559" i="1" s="1"/>
  <c r="BA3560" i="1" s="1"/>
  <c r="BA3561" i="1" s="1"/>
  <c r="BA3562" i="1" s="1"/>
  <c r="BA3563" i="1" s="1"/>
  <c r="BA3564" i="1" s="1"/>
  <c r="BA3565" i="1" s="1"/>
  <c r="BA3566" i="1" s="1"/>
  <c r="BA3567" i="1" s="1"/>
  <c r="BA3568" i="1" s="1"/>
  <c r="BA3569" i="1" s="1"/>
  <c r="BA3570" i="1" s="1"/>
  <c r="BA3571" i="1" s="1"/>
  <c r="BA3572" i="1" s="1"/>
  <c r="BA3573" i="1" s="1"/>
  <c r="BA3574" i="1" s="1"/>
  <c r="BA3575" i="1" s="1"/>
  <c r="BA3576" i="1" s="1"/>
  <c r="BA3577" i="1" s="1"/>
  <c r="BA3578" i="1" s="1"/>
  <c r="BA3579" i="1" s="1"/>
  <c r="BA3580" i="1" s="1"/>
  <c r="BA3581" i="1" s="1"/>
  <c r="BA3582" i="1" s="1"/>
  <c r="BA3583" i="1" s="1"/>
  <c r="BA3584" i="1" s="1"/>
  <c r="BA3585" i="1" s="1"/>
  <c r="BA3586" i="1" s="1"/>
  <c r="BA3587" i="1" s="1"/>
  <c r="BA3588" i="1" s="1"/>
  <c r="BA3589" i="1" s="1"/>
  <c r="BA3590" i="1" s="1"/>
  <c r="BA3591" i="1" s="1"/>
  <c r="BA3592" i="1" s="1"/>
  <c r="BA3593" i="1" s="1"/>
  <c r="BA3594" i="1" s="1"/>
  <c r="BA3595" i="1" s="1"/>
  <c r="BA3596" i="1" s="1"/>
  <c r="BA3597" i="1" s="1"/>
  <c r="BA3598" i="1" s="1"/>
  <c r="BA3599" i="1" s="1"/>
  <c r="BA3600" i="1" s="1"/>
  <c r="BA3601" i="1" s="1"/>
  <c r="BA3602" i="1" s="1"/>
  <c r="BA3603" i="1" s="1"/>
  <c r="BA3604" i="1" s="1"/>
  <c r="BA3605" i="1" s="1"/>
  <c r="BA3606" i="1" s="1"/>
  <c r="BA3607" i="1" s="1"/>
  <c r="BA3608" i="1" s="1"/>
  <c r="BA3609" i="1" s="1"/>
  <c r="BA3610" i="1" s="1"/>
  <c r="BA3611" i="1" s="1"/>
  <c r="BA3612" i="1" s="1"/>
  <c r="BA3613" i="1" s="1"/>
  <c r="BA3614" i="1" s="1"/>
  <c r="BA3615" i="1" s="1"/>
  <c r="BA3616" i="1" s="1"/>
  <c r="BA3617" i="1" s="1"/>
  <c r="BA3618" i="1" s="1"/>
  <c r="BA3619" i="1" s="1"/>
  <c r="BA3620" i="1" s="1"/>
  <c r="BA3621" i="1" s="1"/>
  <c r="BA3622" i="1" s="1"/>
  <c r="BA3623" i="1" s="1"/>
  <c r="BA3624" i="1" s="1"/>
  <c r="BA3625" i="1" s="1"/>
  <c r="BA3626" i="1" s="1"/>
  <c r="BA3627" i="1" s="1"/>
  <c r="BA3628" i="1" s="1"/>
  <c r="BA3629" i="1" s="1"/>
  <c r="BA3630" i="1" s="1"/>
  <c r="BA3631" i="1" s="1"/>
  <c r="BA3632" i="1" s="1"/>
  <c r="BA3633" i="1" s="1"/>
  <c r="BA3634" i="1" s="1"/>
  <c r="BA3635" i="1" s="1"/>
  <c r="BA3636" i="1" s="1"/>
  <c r="BA3637" i="1" s="1"/>
  <c r="BA3638" i="1" s="1"/>
  <c r="BA3639" i="1" s="1"/>
  <c r="BA3640" i="1" s="1"/>
  <c r="BA3641" i="1" s="1"/>
  <c r="BA3642" i="1" s="1"/>
  <c r="BA3643" i="1" s="1"/>
  <c r="BA3644" i="1" s="1"/>
  <c r="BA3645" i="1" s="1"/>
  <c r="BA3646" i="1" s="1"/>
  <c r="BA3647" i="1" s="1"/>
  <c r="BA3648" i="1" s="1"/>
  <c r="BA3649" i="1" s="1"/>
  <c r="BA3650" i="1" s="1"/>
  <c r="BA3651" i="1" s="1"/>
  <c r="BA3652" i="1" s="1"/>
  <c r="BA3653" i="1" s="1"/>
  <c r="BA3654" i="1" s="1"/>
  <c r="BA3655" i="1" s="1"/>
  <c r="BA3656" i="1" s="1"/>
  <c r="BA3657" i="1" s="1"/>
  <c r="BA3658" i="1" s="1"/>
  <c r="BA3659" i="1" s="1"/>
  <c r="BA3660" i="1" s="1"/>
  <c r="BA3661" i="1" s="1"/>
  <c r="BA3662" i="1" s="1"/>
  <c r="BA3663" i="1" s="1"/>
  <c r="BA3664" i="1" s="1"/>
  <c r="BA3665" i="1" s="1"/>
  <c r="BA3666" i="1" s="1"/>
  <c r="BA3667" i="1" s="1"/>
  <c r="BA3668" i="1" s="1"/>
  <c r="BA3669" i="1" s="1"/>
  <c r="BA3670" i="1" s="1"/>
  <c r="BA3671" i="1" s="1"/>
  <c r="BA3672" i="1" s="1"/>
  <c r="BA3673" i="1" s="1"/>
  <c r="BA3674" i="1" s="1"/>
  <c r="BA3675" i="1" s="1"/>
  <c r="BA3676" i="1" s="1"/>
  <c r="BA3677" i="1" s="1"/>
  <c r="BA3678" i="1" s="1"/>
  <c r="BA3679" i="1" s="1"/>
  <c r="BA3680" i="1" s="1"/>
  <c r="BA3681" i="1" s="1"/>
  <c r="BA3682" i="1" s="1"/>
  <c r="BA3683" i="1" s="1"/>
  <c r="BA3684" i="1" s="1"/>
  <c r="BA3685" i="1" s="1"/>
  <c r="BA3686" i="1" s="1"/>
  <c r="BA3687" i="1" s="1"/>
  <c r="BA3688" i="1" s="1"/>
  <c r="BA3689" i="1" s="1"/>
  <c r="BA3690" i="1" s="1"/>
  <c r="BA3691" i="1" s="1"/>
  <c r="BA3692" i="1" s="1"/>
  <c r="BA3693" i="1" s="1"/>
  <c r="BA3694" i="1" s="1"/>
  <c r="BA3695" i="1" s="1"/>
  <c r="BA3696" i="1" s="1"/>
  <c r="BA3697" i="1" s="1"/>
  <c r="BA3698" i="1" s="1"/>
  <c r="BA3699" i="1" s="1"/>
  <c r="BA3700" i="1" s="1"/>
  <c r="BA3701" i="1" s="1"/>
  <c r="BA3702" i="1" s="1"/>
  <c r="BA3703" i="1" s="1"/>
  <c r="BA3704" i="1" s="1"/>
  <c r="BA3705" i="1" s="1"/>
  <c r="BA3706" i="1" s="1"/>
  <c r="BA3707" i="1" s="1"/>
  <c r="BA3708" i="1" s="1"/>
  <c r="BA3709" i="1" s="1"/>
  <c r="BA3710" i="1" s="1"/>
  <c r="BA3711" i="1" s="1"/>
  <c r="BA3712" i="1" s="1"/>
  <c r="BA3713" i="1" s="1"/>
  <c r="BA3714" i="1" s="1"/>
  <c r="BA3715" i="1" s="1"/>
  <c r="BA3716" i="1" s="1"/>
  <c r="BA3717" i="1" s="1"/>
  <c r="BA3718" i="1" s="1"/>
  <c r="BA3719" i="1" s="1"/>
  <c r="BA3720" i="1" s="1"/>
  <c r="BA3721" i="1" s="1"/>
  <c r="BA3722" i="1" s="1"/>
  <c r="BA3723" i="1" s="1"/>
  <c r="BA3724" i="1" s="1"/>
  <c r="BA3725" i="1" s="1"/>
  <c r="BA3726" i="1" s="1"/>
  <c r="BA3727" i="1" s="1"/>
  <c r="BA3728" i="1" s="1"/>
  <c r="BA3729" i="1" s="1"/>
  <c r="BA3730" i="1" s="1"/>
  <c r="BA3731" i="1" s="1"/>
  <c r="BA3732" i="1" s="1"/>
  <c r="BA3733" i="1" s="1"/>
  <c r="BA3734" i="1" s="1"/>
  <c r="BA3735" i="1" s="1"/>
  <c r="BA3736" i="1" s="1"/>
  <c r="BA3737" i="1" s="1"/>
  <c r="BA3738" i="1" s="1"/>
  <c r="BA3739" i="1" s="1"/>
  <c r="BA3740" i="1" s="1"/>
  <c r="BA3741" i="1" s="1"/>
  <c r="BA3742" i="1" s="1"/>
  <c r="BA3743" i="1" s="1"/>
  <c r="BA3744" i="1" s="1"/>
  <c r="BA3745" i="1" s="1"/>
  <c r="BA3746" i="1" s="1"/>
  <c r="BA3747" i="1" s="1"/>
  <c r="BA3748" i="1" s="1"/>
  <c r="BA3749" i="1" s="1"/>
  <c r="BA3750" i="1" s="1"/>
  <c r="BA3751" i="1" s="1"/>
  <c r="BA3752" i="1" s="1"/>
  <c r="BA3753" i="1" s="1"/>
  <c r="BA3754" i="1" s="1"/>
  <c r="BA3755" i="1" s="1"/>
  <c r="BA3756" i="1" s="1"/>
  <c r="BA3757" i="1" s="1"/>
  <c r="BA3758" i="1" s="1"/>
  <c r="BA3759" i="1" s="1"/>
  <c r="BA3760" i="1" s="1"/>
  <c r="BA3761" i="1" s="1"/>
  <c r="BA3762" i="1" s="1"/>
  <c r="BA3763" i="1" s="1"/>
  <c r="BA3764" i="1" s="1"/>
  <c r="BA3765" i="1" s="1"/>
  <c r="BA3766" i="1" s="1"/>
  <c r="BA3767" i="1" s="1"/>
  <c r="BA3768" i="1" s="1"/>
  <c r="BA3769" i="1" s="1"/>
  <c r="BA3770" i="1" s="1"/>
  <c r="BA3771" i="1" s="1"/>
  <c r="BA3772" i="1" s="1"/>
  <c r="BA3773" i="1" s="1"/>
  <c r="BA3774" i="1" s="1"/>
  <c r="BA3775" i="1" s="1"/>
  <c r="BA3776" i="1" s="1"/>
  <c r="BA3777" i="1" s="1"/>
  <c r="BA3778" i="1" s="1"/>
  <c r="BA3779" i="1" s="1"/>
  <c r="BA3780" i="1" s="1"/>
  <c r="BA3781" i="1" s="1"/>
  <c r="BA3782" i="1" s="1"/>
  <c r="BA3783" i="1" s="1"/>
  <c r="BA3784" i="1" s="1"/>
  <c r="BA3785" i="1" s="1"/>
  <c r="BA3786" i="1" s="1"/>
  <c r="BA3787" i="1" s="1"/>
  <c r="BA3788" i="1" s="1"/>
  <c r="BA3789" i="1" s="1"/>
  <c r="BA3790" i="1" s="1"/>
  <c r="BA3791" i="1" s="1"/>
  <c r="BA3792" i="1" s="1"/>
  <c r="BA3793" i="1" s="1"/>
  <c r="BA3794" i="1" s="1"/>
  <c r="BA3795" i="1" s="1"/>
  <c r="BA3796" i="1" s="1"/>
  <c r="BA3797" i="1" s="1"/>
  <c r="BA3798" i="1" s="1"/>
  <c r="BA3799" i="1" s="1"/>
  <c r="BA3800" i="1" s="1"/>
  <c r="BA3801" i="1" s="1"/>
  <c r="BA3802" i="1" s="1"/>
  <c r="BA3803" i="1" s="1"/>
  <c r="BA3804" i="1" s="1"/>
  <c r="BA3805" i="1" s="1"/>
  <c r="BA3806" i="1" s="1"/>
  <c r="BA3807" i="1" s="1"/>
  <c r="BA3808" i="1" s="1"/>
  <c r="BA3809" i="1" s="1"/>
  <c r="BA3810" i="1" s="1"/>
  <c r="BA3811" i="1" s="1"/>
  <c r="BA3812" i="1" s="1"/>
  <c r="BA3813" i="1" s="1"/>
  <c r="BA3814" i="1" s="1"/>
  <c r="BA3815" i="1" s="1"/>
  <c r="BA3816" i="1" s="1"/>
  <c r="BA3817" i="1" s="1"/>
  <c r="BA3818" i="1" s="1"/>
  <c r="BA3819" i="1" s="1"/>
  <c r="BA3820" i="1" s="1"/>
  <c r="BA3821" i="1" s="1"/>
  <c r="BA3822" i="1" s="1"/>
  <c r="BA3823" i="1" s="1"/>
  <c r="BA3824" i="1" s="1"/>
  <c r="BA3825" i="1" s="1"/>
  <c r="BA3826" i="1" s="1"/>
  <c r="BA3827" i="1" s="1"/>
  <c r="BA3828" i="1" s="1"/>
  <c r="BA3829" i="1" s="1"/>
  <c r="BA3830" i="1" s="1"/>
  <c r="BA3831" i="1" s="1"/>
  <c r="BA3832" i="1" s="1"/>
  <c r="BA3833" i="1" s="1"/>
  <c r="BA3834" i="1" s="1"/>
  <c r="BA3835" i="1" s="1"/>
  <c r="BA3836" i="1" s="1"/>
  <c r="BA3837" i="1" s="1"/>
  <c r="BA3838" i="1" s="1"/>
  <c r="BA3839" i="1" s="1"/>
  <c r="BA3840" i="1" s="1"/>
  <c r="BA3841" i="1" s="1"/>
  <c r="BA3842" i="1" s="1"/>
  <c r="BA3843" i="1" s="1"/>
  <c r="BA3844" i="1" s="1"/>
  <c r="BA3845" i="1" s="1"/>
  <c r="BA3846" i="1" s="1"/>
  <c r="BA3847" i="1" s="1"/>
  <c r="BA3848" i="1" s="1"/>
  <c r="BA3849" i="1" s="1"/>
  <c r="BA3850" i="1" s="1"/>
  <c r="BA3851" i="1" s="1"/>
  <c r="BA3852" i="1" s="1"/>
  <c r="BA3853" i="1" s="1"/>
  <c r="BA3854" i="1" s="1"/>
  <c r="BA3855" i="1" s="1"/>
  <c r="BA3856" i="1" s="1"/>
  <c r="BA3857" i="1" s="1"/>
  <c r="BA3858" i="1" s="1"/>
  <c r="BA3859" i="1" s="1"/>
  <c r="BA3860" i="1" s="1"/>
  <c r="BA3861" i="1" s="1"/>
  <c r="BA3862" i="1" s="1"/>
  <c r="BA3863" i="1" s="1"/>
  <c r="BA3864" i="1" s="1"/>
  <c r="BA3865" i="1" s="1"/>
  <c r="BA3866" i="1" s="1"/>
  <c r="BA3867" i="1" s="1"/>
  <c r="BA3868" i="1" s="1"/>
  <c r="BA3869" i="1" s="1"/>
  <c r="BA3870" i="1" s="1"/>
  <c r="BA3871" i="1" s="1"/>
  <c r="BA3872" i="1" s="1"/>
  <c r="BA3873" i="1" s="1"/>
  <c r="BA3874" i="1" s="1"/>
  <c r="BA3875" i="1" s="1"/>
  <c r="BA3876" i="1" s="1"/>
  <c r="BA3877" i="1" s="1"/>
  <c r="BA3878" i="1" s="1"/>
  <c r="BA3879" i="1" s="1"/>
  <c r="BA3880" i="1" s="1"/>
  <c r="BA3881" i="1" s="1"/>
  <c r="BA3882" i="1" s="1"/>
  <c r="BA3883" i="1" s="1"/>
  <c r="BA3884" i="1" s="1"/>
  <c r="BA3885" i="1" s="1"/>
  <c r="BA3886" i="1" s="1"/>
  <c r="BA3887" i="1" s="1"/>
  <c r="BA3888" i="1" s="1"/>
  <c r="BA3889" i="1" s="1"/>
  <c r="BA3890" i="1" s="1"/>
  <c r="BA3891" i="1" s="1"/>
  <c r="BA3892" i="1" s="1"/>
  <c r="BA3893" i="1" s="1"/>
  <c r="BA3894" i="1" s="1"/>
  <c r="BA3895" i="1" s="1"/>
  <c r="BA3896" i="1" s="1"/>
  <c r="BA3897" i="1" s="1"/>
  <c r="BA3898" i="1" s="1"/>
  <c r="BA3899" i="1" s="1"/>
  <c r="BA3900" i="1" s="1"/>
  <c r="BA3901" i="1" s="1"/>
  <c r="BA3902" i="1" s="1"/>
  <c r="BA3903" i="1" s="1"/>
  <c r="BA3904" i="1" s="1"/>
  <c r="BA3905" i="1" s="1"/>
  <c r="BA3906" i="1" s="1"/>
  <c r="BA3907" i="1" s="1"/>
  <c r="BA3908" i="1" s="1"/>
  <c r="BA3909" i="1" s="1"/>
  <c r="BA3910" i="1" s="1"/>
  <c r="BA3911" i="1" s="1"/>
  <c r="BA3912" i="1" s="1"/>
  <c r="BA3913" i="1" s="1"/>
  <c r="BA3914" i="1" s="1"/>
  <c r="BA3915" i="1" s="1"/>
  <c r="BA3916" i="1" s="1"/>
  <c r="BA3917" i="1" s="1"/>
  <c r="BA3918" i="1" s="1"/>
  <c r="BA3919" i="1" s="1"/>
  <c r="BA3920" i="1" s="1"/>
  <c r="BA3921" i="1" s="1"/>
  <c r="BA3922" i="1" s="1"/>
  <c r="BA3923" i="1" s="1"/>
  <c r="BA3924" i="1" s="1"/>
  <c r="BA3925" i="1" s="1"/>
  <c r="BA3926" i="1" s="1"/>
  <c r="BA3927" i="1" s="1"/>
  <c r="BA3928" i="1" s="1"/>
  <c r="BA3929" i="1" s="1"/>
  <c r="BA3930" i="1" s="1"/>
  <c r="BA3931" i="1" s="1"/>
  <c r="BA3932" i="1" s="1"/>
  <c r="BA3933" i="1" s="1"/>
  <c r="BA3934" i="1" s="1"/>
  <c r="BA3935" i="1" s="1"/>
  <c r="BA3936" i="1" s="1"/>
  <c r="BA3937" i="1" s="1"/>
  <c r="BA3938" i="1" s="1"/>
  <c r="BA3939" i="1" s="1"/>
  <c r="BA3940" i="1" s="1"/>
  <c r="BA3941" i="1" s="1"/>
  <c r="BA3942" i="1" s="1"/>
  <c r="BA3943" i="1" s="1"/>
  <c r="BA3944" i="1" s="1"/>
  <c r="BA3945" i="1" s="1"/>
  <c r="BA3946" i="1" s="1"/>
  <c r="BA3947" i="1" s="1"/>
  <c r="BA3948" i="1" s="1"/>
  <c r="BA3949" i="1" s="1"/>
  <c r="BA3950" i="1" s="1"/>
  <c r="BA3951" i="1" s="1"/>
  <c r="BA3952" i="1" s="1"/>
  <c r="BA3953" i="1" s="1"/>
  <c r="BA3954" i="1" s="1"/>
  <c r="BA3955" i="1" s="1"/>
  <c r="BA3956" i="1" s="1"/>
  <c r="BA3957" i="1" s="1"/>
  <c r="BA3958" i="1" s="1"/>
  <c r="BA3959" i="1" s="1"/>
  <c r="BA3960" i="1" s="1"/>
  <c r="BA3961" i="1" s="1"/>
  <c r="BA3962" i="1" s="1"/>
  <c r="BA3963" i="1" s="1"/>
  <c r="BA3964" i="1" s="1"/>
  <c r="BA3965" i="1" s="1"/>
  <c r="BA3966" i="1" s="1"/>
  <c r="BA3967" i="1" s="1"/>
  <c r="BA3968" i="1" s="1"/>
  <c r="BA3969" i="1" s="1"/>
  <c r="BA3970" i="1" s="1"/>
  <c r="BA3971" i="1" s="1"/>
  <c r="BA3972" i="1" s="1"/>
  <c r="BA3973" i="1" s="1"/>
  <c r="BA3974" i="1" s="1"/>
  <c r="BA3975" i="1" s="1"/>
  <c r="BA3976" i="1" s="1"/>
  <c r="BA3977" i="1" s="1"/>
  <c r="BA3978" i="1" s="1"/>
  <c r="BA3979" i="1" s="1"/>
  <c r="BA3980" i="1" s="1"/>
  <c r="BA3981" i="1" s="1"/>
  <c r="BA3982" i="1" s="1"/>
  <c r="BA3983" i="1" s="1"/>
  <c r="BA3984" i="1" s="1"/>
  <c r="BA3985" i="1" s="1"/>
  <c r="BA3986" i="1" s="1"/>
  <c r="BA3987" i="1" s="1"/>
  <c r="BA3988" i="1" s="1"/>
  <c r="BA3989" i="1" s="1"/>
  <c r="BA3990" i="1" s="1"/>
  <c r="BA3991" i="1" s="1"/>
  <c r="BA3992" i="1" s="1"/>
  <c r="BA3993" i="1" s="1"/>
  <c r="BA3994" i="1" s="1"/>
  <c r="BA3995" i="1" s="1"/>
  <c r="BA3996" i="1" s="1"/>
  <c r="BA3997" i="1" s="1"/>
  <c r="BA3998" i="1" s="1"/>
  <c r="BA3999" i="1" s="1"/>
  <c r="BA4000" i="1" s="1"/>
  <c r="BA4001" i="1" s="1"/>
  <c r="BA4002" i="1" s="1"/>
  <c r="BA4003" i="1" s="1"/>
  <c r="BA4004" i="1" s="1"/>
  <c r="BA4005" i="1" s="1"/>
  <c r="BA4006" i="1" s="1"/>
  <c r="BA4007" i="1" s="1"/>
  <c r="BA4008" i="1" s="1"/>
  <c r="BA4009" i="1" s="1"/>
  <c r="BA4010" i="1" s="1"/>
  <c r="BA4011" i="1" s="1"/>
  <c r="BA4012" i="1" s="1"/>
  <c r="BA4013" i="1" s="1"/>
  <c r="BA4014" i="1" s="1"/>
  <c r="BA4015" i="1" s="1"/>
  <c r="BA4016" i="1" s="1"/>
  <c r="BA4017" i="1" s="1"/>
  <c r="BA4018" i="1" s="1"/>
  <c r="BA4019" i="1" s="1"/>
  <c r="BA4020" i="1" s="1"/>
  <c r="BA4021" i="1" s="1"/>
  <c r="BA4022" i="1" s="1"/>
  <c r="BA4023" i="1" s="1"/>
  <c r="BA4024" i="1" s="1"/>
  <c r="BA4025" i="1" s="1"/>
  <c r="BA4026" i="1" s="1"/>
  <c r="BA4027" i="1" s="1"/>
  <c r="BA4028" i="1" s="1"/>
  <c r="BA4029" i="1" s="1"/>
  <c r="BA4030" i="1" s="1"/>
  <c r="BA4031" i="1" s="1"/>
  <c r="BA4032" i="1" s="1"/>
  <c r="BA4033" i="1" s="1"/>
  <c r="BA4034" i="1" s="1"/>
  <c r="BA4035" i="1" s="1"/>
  <c r="BA4036" i="1" s="1"/>
  <c r="BA4037" i="1" s="1"/>
  <c r="BA4038" i="1" s="1"/>
  <c r="BA4039" i="1" s="1"/>
  <c r="BA4040" i="1" s="1"/>
  <c r="BA4041" i="1" s="1"/>
  <c r="BA4042" i="1" s="1"/>
  <c r="BA4043" i="1" s="1"/>
  <c r="BA4044" i="1" s="1"/>
  <c r="BA4045" i="1" s="1"/>
  <c r="BA4046" i="1" s="1"/>
  <c r="BA4047" i="1" s="1"/>
  <c r="BA4048" i="1" s="1"/>
  <c r="BA4049" i="1" s="1"/>
  <c r="BA4050" i="1" s="1"/>
  <c r="BA4051" i="1" s="1"/>
  <c r="BA4052" i="1" s="1"/>
  <c r="BA4053" i="1" s="1"/>
  <c r="BA4054" i="1" s="1"/>
  <c r="BA4055" i="1" s="1"/>
  <c r="BA4056" i="1" s="1"/>
  <c r="BA4057" i="1" s="1"/>
  <c r="BA4058" i="1" s="1"/>
  <c r="BA4059" i="1" s="1"/>
  <c r="BA4060" i="1" s="1"/>
  <c r="BA4061" i="1" s="1"/>
  <c r="BA4062" i="1" s="1"/>
  <c r="BA4063" i="1" s="1"/>
  <c r="BA4064" i="1" s="1"/>
  <c r="BA4065" i="1" s="1"/>
  <c r="BA4066" i="1" s="1"/>
  <c r="BA4067" i="1" s="1"/>
  <c r="BA4068" i="1" s="1"/>
  <c r="BA4069" i="1" s="1"/>
  <c r="BA4070" i="1" s="1"/>
  <c r="BA4071" i="1" s="1"/>
  <c r="BA4072" i="1" s="1"/>
  <c r="BA4073" i="1" s="1"/>
  <c r="BA4074" i="1" s="1"/>
  <c r="BA4075" i="1" s="1"/>
  <c r="BA4076" i="1" s="1"/>
  <c r="BA4077" i="1" s="1"/>
  <c r="BA4078" i="1" s="1"/>
  <c r="BA4079" i="1" s="1"/>
  <c r="BA4080" i="1" s="1"/>
  <c r="BA4081" i="1" s="1"/>
  <c r="BA4082" i="1" s="1"/>
  <c r="BA4083" i="1" s="1"/>
  <c r="BA4084" i="1" s="1"/>
  <c r="BA4085" i="1" s="1"/>
  <c r="BA4086" i="1" s="1"/>
  <c r="BA4087" i="1" s="1"/>
  <c r="BA4088" i="1" s="1"/>
  <c r="BA4089" i="1" s="1"/>
  <c r="BA4090" i="1" s="1"/>
  <c r="BA4091" i="1" s="1"/>
  <c r="BA4092" i="1" s="1"/>
  <c r="BA4093" i="1" s="1"/>
  <c r="BA4094" i="1" s="1"/>
  <c r="BA4095" i="1" s="1"/>
  <c r="BA4096" i="1" s="1"/>
  <c r="BA4097" i="1" s="1"/>
  <c r="BA4098" i="1" s="1"/>
  <c r="BA4099" i="1" s="1"/>
  <c r="BA4100" i="1" s="1"/>
  <c r="BA4101" i="1" s="1"/>
  <c r="BA4102" i="1" s="1"/>
  <c r="BA4103" i="1" s="1"/>
  <c r="BA4104" i="1" s="1"/>
  <c r="BA4105" i="1" s="1"/>
  <c r="BA4106" i="1" s="1"/>
  <c r="BA4107" i="1" s="1"/>
  <c r="BA4108" i="1" s="1"/>
  <c r="BA4109" i="1" s="1"/>
  <c r="BA4110" i="1" s="1"/>
  <c r="BA4111" i="1" s="1"/>
  <c r="BA4112" i="1" s="1"/>
  <c r="BA4113" i="1" s="1"/>
  <c r="BA4114" i="1" s="1"/>
  <c r="BA4115" i="1" s="1"/>
  <c r="BA4116" i="1" s="1"/>
  <c r="BA4117" i="1" s="1"/>
  <c r="BA4118" i="1" s="1"/>
  <c r="BA4119" i="1" s="1"/>
  <c r="BA4120" i="1" s="1"/>
  <c r="BA4121" i="1" s="1"/>
  <c r="BA4122" i="1" s="1"/>
  <c r="BA4123" i="1" s="1"/>
  <c r="BA4124" i="1" s="1"/>
  <c r="BA4125" i="1" s="1"/>
  <c r="BA4126" i="1" s="1"/>
  <c r="BA4127" i="1" s="1"/>
  <c r="BA4128" i="1" s="1"/>
  <c r="BA4129" i="1" s="1"/>
  <c r="BA4130" i="1" s="1"/>
  <c r="BA4131" i="1" s="1"/>
  <c r="BA4132" i="1" s="1"/>
  <c r="BA4133" i="1" s="1"/>
  <c r="BA4134" i="1" s="1"/>
  <c r="BA4135" i="1" s="1"/>
  <c r="BA4136" i="1" s="1"/>
  <c r="BA4137" i="1" s="1"/>
  <c r="BA4138" i="1" s="1"/>
  <c r="BA4139" i="1" s="1"/>
  <c r="BA4140" i="1" s="1"/>
  <c r="BA4141" i="1" s="1"/>
  <c r="BA4142" i="1" s="1"/>
  <c r="BA4143" i="1" s="1"/>
  <c r="BA4144" i="1" s="1"/>
  <c r="BA4145" i="1" s="1"/>
  <c r="BA4146" i="1" s="1"/>
  <c r="BA4147" i="1" s="1"/>
  <c r="BA4148" i="1" s="1"/>
  <c r="BA4149" i="1" s="1"/>
  <c r="BA4150" i="1" s="1"/>
  <c r="BA4151" i="1" s="1"/>
  <c r="BA4152" i="1" s="1"/>
  <c r="BA4153" i="1" s="1"/>
  <c r="BA4154" i="1" s="1"/>
  <c r="BA4155" i="1" s="1"/>
  <c r="BA4156" i="1" s="1"/>
  <c r="BA4157" i="1" s="1"/>
  <c r="BA4158" i="1" s="1"/>
  <c r="BA4159" i="1" s="1"/>
  <c r="BA4160" i="1" s="1"/>
  <c r="BA4161" i="1" s="1"/>
  <c r="BA4162" i="1" s="1"/>
  <c r="BA4163" i="1" s="1"/>
  <c r="BA4164" i="1" s="1"/>
  <c r="BA4165" i="1" s="1"/>
  <c r="BA4166" i="1" s="1"/>
  <c r="BA4167" i="1" s="1"/>
  <c r="BA4168" i="1" s="1"/>
  <c r="BA4169" i="1" s="1"/>
  <c r="BA4170" i="1" s="1"/>
  <c r="BA4171" i="1" s="1"/>
  <c r="BA4172" i="1" s="1"/>
  <c r="BA4173" i="1" s="1"/>
  <c r="BA4174" i="1" s="1"/>
  <c r="BA4175" i="1" s="1"/>
  <c r="BA4176" i="1" s="1"/>
  <c r="BA4177" i="1" s="1"/>
  <c r="BA4178" i="1" s="1"/>
  <c r="BA4179" i="1" s="1"/>
  <c r="BA4180" i="1" s="1"/>
  <c r="BA4181" i="1" s="1"/>
  <c r="BA4182" i="1" s="1"/>
  <c r="BA4183" i="1" s="1"/>
  <c r="BA4184" i="1" s="1"/>
  <c r="BA4185" i="1" s="1"/>
  <c r="BA4186" i="1" s="1"/>
  <c r="BA4187" i="1" s="1"/>
  <c r="BA4188" i="1" s="1"/>
  <c r="BA4189" i="1" s="1"/>
  <c r="BA4190" i="1" s="1"/>
  <c r="BA4191" i="1" s="1"/>
  <c r="BA4192" i="1" s="1"/>
  <c r="BA4193" i="1" s="1"/>
  <c r="BA4194" i="1" s="1"/>
  <c r="BA4195" i="1" s="1"/>
  <c r="BA4196" i="1" s="1"/>
  <c r="BA4197" i="1" s="1"/>
  <c r="BA4198" i="1" s="1"/>
  <c r="BA4199" i="1" s="1"/>
  <c r="BA4200" i="1" s="1"/>
  <c r="BA4201" i="1" s="1"/>
  <c r="BA4202" i="1" s="1"/>
  <c r="BA4203" i="1" s="1"/>
  <c r="BA4204" i="1" s="1"/>
  <c r="BA4205" i="1" s="1"/>
  <c r="BA4206" i="1" s="1"/>
  <c r="BA4207" i="1" s="1"/>
  <c r="BA4208" i="1" s="1"/>
  <c r="BA4209" i="1" s="1"/>
  <c r="BA4210" i="1" s="1"/>
  <c r="BA4211" i="1" s="1"/>
  <c r="BA4212" i="1" s="1"/>
  <c r="BA4213" i="1" s="1"/>
  <c r="BA4214" i="1" s="1"/>
  <c r="BA4215" i="1" s="1"/>
  <c r="BA4216" i="1" s="1"/>
  <c r="BA4217" i="1" s="1"/>
  <c r="BA4218" i="1" s="1"/>
  <c r="BA4219" i="1" s="1"/>
  <c r="BA4220" i="1" s="1"/>
  <c r="BA4221" i="1" s="1"/>
  <c r="BA4222" i="1" s="1"/>
  <c r="BA4223" i="1" s="1"/>
  <c r="BA4224" i="1" s="1"/>
  <c r="BA4225" i="1" s="1"/>
  <c r="BA4226" i="1" s="1"/>
  <c r="BA4227" i="1" s="1"/>
  <c r="BA4228" i="1" s="1"/>
  <c r="BA4229" i="1" s="1"/>
  <c r="BA4230" i="1" s="1"/>
  <c r="BA4231" i="1" s="1"/>
  <c r="BA4232" i="1" s="1"/>
  <c r="BA4233" i="1" s="1"/>
  <c r="BA4234" i="1" s="1"/>
  <c r="BA4235" i="1" s="1"/>
  <c r="BA4236" i="1" s="1"/>
  <c r="BA4237" i="1" s="1"/>
  <c r="BA4238" i="1" s="1"/>
  <c r="BA4239" i="1" s="1"/>
  <c r="BA4240" i="1" s="1"/>
  <c r="BA4241" i="1" s="1"/>
  <c r="BA4242" i="1" s="1"/>
  <c r="BA4243" i="1" s="1"/>
  <c r="BA4244" i="1" s="1"/>
  <c r="BA4245" i="1" s="1"/>
  <c r="BA4246" i="1" s="1"/>
  <c r="BA4247" i="1" s="1"/>
  <c r="BA4248" i="1" s="1"/>
  <c r="BA4249" i="1" s="1"/>
  <c r="BA4250" i="1" s="1"/>
  <c r="BA4251" i="1" s="1"/>
  <c r="BA4252" i="1" s="1"/>
  <c r="BA4253" i="1" s="1"/>
  <c r="BA4254" i="1" s="1"/>
  <c r="BA4255" i="1" s="1"/>
  <c r="BA4256" i="1" s="1"/>
  <c r="BA4257" i="1" s="1"/>
  <c r="BA4258" i="1" s="1"/>
  <c r="BA4259" i="1" s="1"/>
  <c r="BA4260" i="1" s="1"/>
  <c r="BA4261" i="1" s="1"/>
  <c r="BA4262" i="1" s="1"/>
  <c r="BA4263" i="1" s="1"/>
  <c r="BA4264" i="1" s="1"/>
  <c r="BA4265" i="1" s="1"/>
  <c r="BA4266" i="1" s="1"/>
  <c r="BA4267" i="1" s="1"/>
  <c r="BA4268" i="1" s="1"/>
  <c r="BA4269" i="1" s="1"/>
  <c r="BA4270" i="1" s="1"/>
  <c r="BA4271" i="1" s="1"/>
  <c r="BA4272" i="1" s="1"/>
  <c r="BA4273" i="1" s="1"/>
  <c r="BA4274" i="1" s="1"/>
  <c r="BA4275" i="1" s="1"/>
  <c r="BA4276" i="1" s="1"/>
  <c r="BA4277" i="1" s="1"/>
  <c r="BA4278" i="1" s="1"/>
  <c r="BA4279" i="1" s="1"/>
  <c r="BA4280" i="1" s="1"/>
  <c r="BA4281" i="1" s="1"/>
  <c r="BA4282" i="1" s="1"/>
  <c r="BA4283" i="1" s="1"/>
  <c r="BA4284" i="1" s="1"/>
  <c r="BA4285" i="1" s="1"/>
  <c r="BA4286" i="1" s="1"/>
  <c r="BA4287" i="1" s="1"/>
  <c r="BA4288" i="1" s="1"/>
  <c r="BA4289" i="1" s="1"/>
  <c r="BA4290" i="1" s="1"/>
  <c r="BA4291" i="1" s="1"/>
  <c r="BA4292" i="1" s="1"/>
  <c r="BA4293" i="1" s="1"/>
  <c r="BA4294" i="1" s="1"/>
  <c r="BA4295" i="1" s="1"/>
  <c r="BA4296" i="1" s="1"/>
  <c r="BA4297" i="1" s="1"/>
  <c r="BA4298" i="1" s="1"/>
  <c r="BA4299" i="1" s="1"/>
  <c r="BA4300" i="1" s="1"/>
  <c r="BA4301" i="1" s="1"/>
  <c r="BA4302" i="1" s="1"/>
  <c r="BA4303" i="1" s="1"/>
  <c r="BA4304" i="1" s="1"/>
  <c r="BA4305" i="1" s="1"/>
  <c r="BA4306" i="1" s="1"/>
  <c r="BA4307" i="1" s="1"/>
  <c r="BA4308" i="1" s="1"/>
  <c r="BA4309" i="1" s="1"/>
  <c r="BA4310" i="1" s="1"/>
  <c r="BA4311" i="1" s="1"/>
  <c r="BA4312" i="1" s="1"/>
  <c r="BA4313" i="1" s="1"/>
  <c r="BA4314" i="1" s="1"/>
  <c r="BA4315" i="1" s="1"/>
  <c r="BA4316" i="1" s="1"/>
  <c r="BA4317" i="1" s="1"/>
  <c r="BA4318" i="1" s="1"/>
  <c r="BA4319" i="1" s="1"/>
  <c r="BA4320" i="1" s="1"/>
  <c r="BA4321" i="1" s="1"/>
  <c r="BA4322" i="1" s="1"/>
  <c r="BA4323" i="1" s="1"/>
  <c r="BA4324" i="1" s="1"/>
  <c r="BA4325" i="1" s="1"/>
  <c r="BA4326" i="1" s="1"/>
  <c r="BA4327" i="1" s="1"/>
  <c r="BA4328" i="1" s="1"/>
  <c r="BA4329" i="1" s="1"/>
  <c r="BA4330" i="1" s="1"/>
  <c r="BA4331" i="1" s="1"/>
  <c r="BA4332" i="1" s="1"/>
  <c r="BA4333" i="1" s="1"/>
  <c r="BA4334" i="1" s="1"/>
  <c r="BA4335" i="1" s="1"/>
  <c r="BA4336" i="1" s="1"/>
  <c r="BA4337" i="1" s="1"/>
  <c r="BA4338" i="1" s="1"/>
  <c r="BA4339" i="1" s="1"/>
  <c r="BA4340" i="1" s="1"/>
  <c r="BA4341" i="1" s="1"/>
  <c r="BA4342" i="1" s="1"/>
  <c r="BA4343" i="1" s="1"/>
  <c r="BA4344" i="1" s="1"/>
  <c r="BA4345" i="1" s="1"/>
  <c r="BA4346" i="1" s="1"/>
  <c r="BA4347" i="1" s="1"/>
  <c r="BA4348" i="1" s="1"/>
  <c r="BA4349" i="1" s="1"/>
  <c r="BA4350" i="1" s="1"/>
  <c r="BA4351" i="1" s="1"/>
  <c r="BA4352" i="1" s="1"/>
  <c r="BA4353" i="1" s="1"/>
  <c r="BA4354" i="1" s="1"/>
  <c r="BA4355" i="1" s="1"/>
  <c r="BA4356" i="1" s="1"/>
  <c r="BA4357" i="1" s="1"/>
  <c r="BA4358" i="1" s="1"/>
  <c r="BA4359" i="1" s="1"/>
  <c r="BA4360" i="1" s="1"/>
  <c r="BA4361" i="1" s="1"/>
  <c r="BA4362" i="1" s="1"/>
  <c r="BA4363" i="1" s="1"/>
  <c r="BA4364" i="1" s="1"/>
  <c r="BA4365" i="1" s="1"/>
  <c r="BA4366" i="1" s="1"/>
  <c r="BA4367" i="1" s="1"/>
  <c r="BA4368" i="1" s="1"/>
  <c r="BA4369" i="1" s="1"/>
  <c r="BA4370" i="1" s="1"/>
  <c r="BA4371" i="1" s="1"/>
  <c r="BA4372" i="1" s="1"/>
  <c r="BA4373" i="1" s="1"/>
  <c r="BA4374" i="1" s="1"/>
  <c r="BA4375" i="1" s="1"/>
  <c r="BA4376" i="1" s="1"/>
  <c r="BA4377" i="1" s="1"/>
  <c r="BA4378" i="1" s="1"/>
  <c r="BA4379" i="1" s="1"/>
  <c r="BA4380" i="1" s="1"/>
  <c r="BA4381" i="1" s="1"/>
  <c r="BA4382" i="1" s="1"/>
  <c r="BA4383" i="1" s="1"/>
  <c r="BA4384" i="1" s="1"/>
  <c r="BA4385" i="1" s="1"/>
  <c r="BA4386" i="1" s="1"/>
  <c r="BA4387" i="1" s="1"/>
  <c r="BA4388" i="1" s="1"/>
  <c r="BA4389" i="1" s="1"/>
  <c r="BA4390" i="1" s="1"/>
  <c r="BA4391" i="1" s="1"/>
  <c r="BA4392" i="1" s="1"/>
  <c r="BA4393" i="1" s="1"/>
  <c r="BA4394" i="1" s="1"/>
  <c r="BA4395" i="1" s="1"/>
  <c r="BA4396" i="1" s="1"/>
  <c r="BA4397" i="1" s="1"/>
  <c r="BA4398" i="1" s="1"/>
  <c r="BA4399" i="1" s="1"/>
  <c r="BA4400" i="1" s="1"/>
  <c r="BA4401" i="1" s="1"/>
  <c r="BA4402" i="1" s="1"/>
  <c r="BA4403" i="1" s="1"/>
  <c r="BA4404" i="1" s="1"/>
  <c r="BA4405" i="1" s="1"/>
  <c r="BA4406" i="1" s="1"/>
  <c r="BA4407" i="1" s="1"/>
  <c r="BA4408" i="1" s="1"/>
  <c r="BA4409" i="1" s="1"/>
  <c r="BA4410" i="1" s="1"/>
  <c r="BA4411" i="1" s="1"/>
  <c r="BA4412" i="1" s="1"/>
  <c r="BA4413" i="1" s="1"/>
  <c r="BA4414" i="1" s="1"/>
  <c r="BA4415" i="1" s="1"/>
  <c r="BA4416" i="1" s="1"/>
  <c r="BA4417" i="1" s="1"/>
  <c r="BA4418" i="1" s="1"/>
  <c r="BA4419" i="1" s="1"/>
  <c r="BA4420" i="1" s="1"/>
  <c r="BA4421" i="1" s="1"/>
  <c r="BA4422" i="1" s="1"/>
  <c r="BA4423" i="1" s="1"/>
  <c r="BA4424" i="1" s="1"/>
  <c r="BA4425" i="1" s="1"/>
  <c r="BA4426" i="1" s="1"/>
  <c r="BA4427" i="1" s="1"/>
  <c r="BA4428" i="1" s="1"/>
  <c r="BA4429" i="1" s="1"/>
  <c r="BA4430" i="1" s="1"/>
  <c r="BA4431" i="1" s="1"/>
  <c r="BA4432" i="1" s="1"/>
  <c r="BA4433" i="1" s="1"/>
  <c r="BA4434" i="1" s="1"/>
  <c r="BA4435" i="1" s="1"/>
  <c r="BA4436" i="1" s="1"/>
  <c r="BA4437" i="1" s="1"/>
  <c r="BA4438" i="1" s="1"/>
  <c r="BA4439" i="1" s="1"/>
  <c r="BA4440" i="1" s="1"/>
  <c r="BA4441" i="1" s="1"/>
  <c r="BA4442" i="1" s="1"/>
  <c r="BA4443" i="1" s="1"/>
  <c r="BA4444" i="1" s="1"/>
  <c r="BA4445" i="1" s="1"/>
  <c r="BA4446" i="1" s="1"/>
  <c r="BA4447" i="1" s="1"/>
  <c r="BA4448" i="1" s="1"/>
  <c r="BA4449" i="1" s="1"/>
  <c r="BA4450" i="1" s="1"/>
  <c r="BA4451" i="1" s="1"/>
  <c r="BA4452" i="1" s="1"/>
  <c r="BA4453" i="1" s="1"/>
  <c r="BA4454" i="1" s="1"/>
  <c r="BA4455" i="1" s="1"/>
  <c r="BA4456" i="1" s="1"/>
  <c r="BA4457" i="1" s="1"/>
  <c r="BA4458" i="1" s="1"/>
  <c r="BA4459" i="1" s="1"/>
  <c r="BA4460" i="1" s="1"/>
  <c r="BA4461" i="1" s="1"/>
  <c r="BA4462" i="1" s="1"/>
  <c r="BA4463" i="1" s="1"/>
  <c r="BA4464" i="1" s="1"/>
  <c r="BA4465" i="1" s="1"/>
  <c r="BA4466" i="1" s="1"/>
  <c r="BA4467" i="1" s="1"/>
  <c r="BA4468" i="1" s="1"/>
  <c r="BA4469" i="1" s="1"/>
  <c r="BA4470" i="1" s="1"/>
  <c r="BA4471" i="1" s="1"/>
  <c r="BA4472" i="1" s="1"/>
  <c r="BA4473" i="1" s="1"/>
  <c r="BA4474" i="1" s="1"/>
  <c r="BA4475" i="1" s="1"/>
  <c r="BA4476" i="1" s="1"/>
  <c r="BA4477" i="1" s="1"/>
  <c r="BA4478" i="1" s="1"/>
  <c r="BA4479" i="1" s="1"/>
  <c r="BA4480" i="1" s="1"/>
  <c r="BA4481" i="1" s="1"/>
  <c r="BA4482" i="1" s="1"/>
  <c r="BA4483" i="1" s="1"/>
  <c r="BA4484" i="1" s="1"/>
  <c r="BA4485" i="1" s="1"/>
  <c r="BA4486" i="1" s="1"/>
  <c r="BA4487" i="1" s="1"/>
  <c r="BA4488" i="1" s="1"/>
  <c r="BA4489" i="1" s="1"/>
  <c r="BA4490" i="1" s="1"/>
  <c r="BA4491" i="1" s="1"/>
  <c r="BA4492" i="1" s="1"/>
  <c r="BA4493" i="1" s="1"/>
  <c r="BA4494" i="1" s="1"/>
  <c r="BA4495" i="1" s="1"/>
  <c r="BA4496" i="1" s="1"/>
  <c r="BA4497" i="1" s="1"/>
  <c r="BA4498" i="1" s="1"/>
  <c r="BA4499" i="1" s="1"/>
  <c r="BA4500" i="1" s="1"/>
  <c r="BA4501" i="1" s="1"/>
  <c r="BA4502" i="1" s="1"/>
  <c r="BA4503" i="1" s="1"/>
  <c r="BA4504" i="1" s="1"/>
  <c r="BA4505" i="1" s="1"/>
  <c r="BA4506" i="1" s="1"/>
  <c r="BA4507" i="1" s="1"/>
  <c r="BA4508" i="1" s="1"/>
  <c r="BA4509" i="1" s="1"/>
  <c r="BA4510" i="1" s="1"/>
  <c r="BA4511" i="1" s="1"/>
  <c r="BA4512" i="1" s="1"/>
  <c r="BA4513" i="1" s="1"/>
  <c r="BA4514" i="1" s="1"/>
  <c r="BA4515" i="1" s="1"/>
  <c r="BA4516" i="1" s="1"/>
  <c r="BA4517" i="1" s="1"/>
  <c r="BA4518" i="1" s="1"/>
  <c r="BA4519" i="1" s="1"/>
  <c r="BA4520" i="1" s="1"/>
  <c r="BA4521" i="1" s="1"/>
  <c r="BA4522" i="1" s="1"/>
  <c r="BA4523" i="1" s="1"/>
  <c r="BA4524" i="1" s="1"/>
  <c r="BA4525" i="1" s="1"/>
  <c r="BA4526" i="1" s="1"/>
  <c r="BA4527" i="1" s="1"/>
  <c r="BA4528" i="1" s="1"/>
  <c r="BA4529" i="1" s="1"/>
  <c r="BA4530" i="1" s="1"/>
  <c r="BA4531" i="1" s="1"/>
  <c r="BA4532" i="1" s="1"/>
  <c r="BA4533" i="1" s="1"/>
  <c r="BA4534" i="1" s="1"/>
  <c r="BA4535" i="1" s="1"/>
  <c r="BA4536" i="1" s="1"/>
  <c r="BA4537" i="1" s="1"/>
  <c r="BA4538" i="1" s="1"/>
  <c r="BA4539" i="1" s="1"/>
  <c r="BA4540" i="1" s="1"/>
  <c r="BA4541" i="1" s="1"/>
  <c r="BA4542" i="1" s="1"/>
  <c r="BA4543" i="1" s="1"/>
  <c r="BA4544" i="1" s="1"/>
  <c r="BA4545" i="1" s="1"/>
  <c r="BA4546" i="1" s="1"/>
  <c r="BA4547" i="1" s="1"/>
  <c r="BA4548" i="1" s="1"/>
  <c r="BA4549" i="1" s="1"/>
  <c r="BA4550" i="1" s="1"/>
  <c r="BA4551" i="1" s="1"/>
  <c r="BA4552" i="1" s="1"/>
  <c r="BA4553" i="1" s="1"/>
  <c r="BA4554" i="1" s="1"/>
  <c r="BA4555" i="1" s="1"/>
  <c r="BA4556" i="1" s="1"/>
  <c r="BA4557" i="1" s="1"/>
  <c r="BA4558" i="1" s="1"/>
  <c r="BA4559" i="1" s="1"/>
  <c r="BA4560" i="1" s="1"/>
  <c r="BA4561" i="1" s="1"/>
  <c r="BA4562" i="1" s="1"/>
  <c r="BA4563" i="1" s="1"/>
  <c r="BA4564" i="1" s="1"/>
  <c r="BA4565" i="1" s="1"/>
  <c r="BA4566" i="1" s="1"/>
  <c r="BA4567" i="1" s="1"/>
  <c r="BA4568" i="1" s="1"/>
  <c r="BA4569" i="1" s="1"/>
  <c r="BA4570" i="1" s="1"/>
  <c r="BA4571" i="1" s="1"/>
  <c r="BA4572" i="1" s="1"/>
  <c r="BA4573" i="1" s="1"/>
  <c r="BA4574" i="1" s="1"/>
  <c r="BA4575" i="1" s="1"/>
  <c r="BA4576" i="1" s="1"/>
  <c r="BA4577" i="1" s="1"/>
  <c r="BA4578" i="1" s="1"/>
  <c r="BA4579" i="1" s="1"/>
  <c r="BA4580" i="1" s="1"/>
  <c r="BA4581" i="1" s="1"/>
  <c r="BA4582" i="1" s="1"/>
  <c r="BA4583" i="1" s="1"/>
  <c r="BA4584" i="1" s="1"/>
  <c r="BA4585" i="1" s="1"/>
  <c r="BA4586" i="1" s="1"/>
  <c r="BA4587" i="1" s="1"/>
  <c r="BA4588" i="1" s="1"/>
  <c r="BA4589" i="1" s="1"/>
  <c r="BA4590" i="1" s="1"/>
  <c r="BA4591" i="1" s="1"/>
  <c r="BA4592" i="1" s="1"/>
  <c r="BA4593" i="1" s="1"/>
  <c r="BA4594" i="1" s="1"/>
  <c r="BA4595" i="1" s="1"/>
  <c r="BA4596" i="1" s="1"/>
  <c r="BA4597" i="1" s="1"/>
  <c r="BA4598" i="1" s="1"/>
  <c r="BA4599" i="1" s="1"/>
  <c r="BA4600" i="1" s="1"/>
  <c r="BA4601" i="1" s="1"/>
  <c r="BA4602" i="1" s="1"/>
  <c r="BA4603" i="1" s="1"/>
  <c r="BA4604" i="1" s="1"/>
  <c r="BA4605" i="1" s="1"/>
  <c r="BA4606" i="1" s="1"/>
  <c r="BA4607" i="1" s="1"/>
  <c r="BA4608" i="1" s="1"/>
  <c r="BA4609" i="1" s="1"/>
  <c r="BA4610" i="1" s="1"/>
  <c r="BA4611" i="1" s="1"/>
  <c r="BA4612" i="1" s="1"/>
  <c r="BA4613" i="1" s="1"/>
  <c r="BA4614" i="1" s="1"/>
  <c r="BA4615" i="1" s="1"/>
  <c r="BA4616" i="1" s="1"/>
  <c r="BA4617" i="1" s="1"/>
  <c r="BA4618" i="1" s="1"/>
  <c r="BA4619" i="1" s="1"/>
  <c r="BA4620" i="1" s="1"/>
  <c r="BA4621" i="1" s="1"/>
  <c r="BA4622" i="1" s="1"/>
  <c r="BA4623" i="1" s="1"/>
  <c r="BA4624" i="1" s="1"/>
  <c r="BA4625" i="1" s="1"/>
  <c r="BA4626" i="1" s="1"/>
  <c r="BA4627" i="1" s="1"/>
  <c r="BA4628" i="1" s="1"/>
  <c r="BA4629" i="1" s="1"/>
  <c r="BA4630" i="1" s="1"/>
  <c r="BA4631" i="1" s="1"/>
  <c r="BA4632" i="1" s="1"/>
  <c r="BA4633" i="1" s="1"/>
  <c r="BA4634" i="1" s="1"/>
  <c r="BA4635" i="1" s="1"/>
  <c r="BA4636" i="1" s="1"/>
  <c r="BA4637" i="1" s="1"/>
  <c r="BA4638" i="1" s="1"/>
  <c r="BA4639" i="1" s="1"/>
  <c r="BA4640" i="1" s="1"/>
  <c r="BA4641" i="1" s="1"/>
  <c r="BA4642" i="1" s="1"/>
  <c r="BA4643" i="1" s="1"/>
  <c r="BA4644" i="1" s="1"/>
  <c r="BA4645" i="1" s="1"/>
  <c r="BA4646" i="1" s="1"/>
  <c r="BA4647" i="1" s="1"/>
  <c r="BA4648" i="1" s="1"/>
  <c r="BA4649" i="1" s="1"/>
  <c r="BA4650" i="1" s="1"/>
  <c r="BA4651" i="1" s="1"/>
  <c r="BA4652" i="1" s="1"/>
  <c r="BA4653" i="1" s="1"/>
  <c r="BA4654" i="1" s="1"/>
  <c r="BA4655" i="1" s="1"/>
  <c r="BA4656" i="1" s="1"/>
  <c r="BA4657" i="1" s="1"/>
  <c r="BA4658" i="1" s="1"/>
  <c r="BA4659" i="1" s="1"/>
  <c r="BA4660" i="1" s="1"/>
  <c r="BA4661" i="1" s="1"/>
  <c r="BA4662" i="1" s="1"/>
  <c r="BA4663" i="1" s="1"/>
  <c r="BA4664" i="1" s="1"/>
  <c r="BA4665" i="1" s="1"/>
  <c r="BA4666" i="1" s="1"/>
  <c r="BA4667" i="1" s="1"/>
  <c r="BA4668" i="1" s="1"/>
  <c r="BA4669" i="1" s="1"/>
  <c r="BA4670" i="1" s="1"/>
  <c r="BA4671" i="1" s="1"/>
  <c r="BA4672" i="1" s="1"/>
  <c r="BA4673" i="1" s="1"/>
  <c r="BA4674" i="1" s="1"/>
  <c r="BA4675" i="1" s="1"/>
  <c r="BA4676" i="1" s="1"/>
  <c r="BA4677" i="1" s="1"/>
  <c r="BA4678" i="1" s="1"/>
  <c r="BA4679" i="1" s="1"/>
  <c r="BA4680" i="1" s="1"/>
  <c r="BA4681" i="1" s="1"/>
  <c r="BA4682" i="1" s="1"/>
  <c r="BA4683" i="1" s="1"/>
  <c r="BA4684" i="1" s="1"/>
  <c r="BA4685" i="1" s="1"/>
  <c r="BA4686" i="1" s="1"/>
  <c r="BA4687" i="1" s="1"/>
  <c r="BA4688" i="1" s="1"/>
  <c r="BA4689" i="1" s="1"/>
  <c r="BA4690" i="1" s="1"/>
  <c r="BA4691" i="1" s="1"/>
  <c r="BA4692" i="1" s="1"/>
  <c r="BA4693" i="1" s="1"/>
  <c r="BA4694" i="1" s="1"/>
  <c r="BA4695" i="1" s="1"/>
  <c r="BA4696" i="1" s="1"/>
  <c r="BA4697" i="1" s="1"/>
  <c r="BA4698" i="1" s="1"/>
  <c r="BA4699" i="1" s="1"/>
  <c r="BA4700" i="1" s="1"/>
  <c r="BA4701" i="1" s="1"/>
  <c r="BA4702" i="1" s="1"/>
  <c r="BA4703" i="1" s="1"/>
  <c r="BA4704" i="1" s="1"/>
  <c r="BA4705" i="1" s="1"/>
  <c r="BA4706" i="1" s="1"/>
  <c r="BA4707" i="1" s="1"/>
  <c r="BA4708" i="1" s="1"/>
  <c r="BA4709" i="1" s="1"/>
  <c r="BA4710" i="1" s="1"/>
  <c r="BA4711" i="1" s="1"/>
  <c r="BA4712" i="1" s="1"/>
  <c r="BA4713" i="1" s="1"/>
  <c r="BA4714" i="1" s="1"/>
  <c r="BA4715" i="1" s="1"/>
  <c r="BA4716" i="1" s="1"/>
  <c r="BA4717" i="1" s="1"/>
  <c r="BA4718" i="1" s="1"/>
  <c r="BA4719" i="1" s="1"/>
  <c r="BA4720" i="1" s="1"/>
  <c r="BA4721" i="1" s="1"/>
  <c r="BA4722" i="1" s="1"/>
  <c r="BA4723" i="1" s="1"/>
  <c r="BA4724" i="1" s="1"/>
  <c r="BA4725" i="1" s="1"/>
  <c r="BA4726" i="1" s="1"/>
  <c r="BA4727" i="1" s="1"/>
  <c r="BA4728" i="1" s="1"/>
  <c r="BA4729" i="1" s="1"/>
  <c r="BA4730" i="1" s="1"/>
  <c r="BA4731" i="1" s="1"/>
  <c r="BA4732" i="1" s="1"/>
  <c r="BA4733" i="1" s="1"/>
  <c r="BA4734" i="1" s="1"/>
  <c r="BA4735" i="1" s="1"/>
  <c r="BA4736" i="1" s="1"/>
  <c r="BA4737" i="1" s="1"/>
  <c r="BA4738" i="1" s="1"/>
  <c r="BA4739" i="1" s="1"/>
  <c r="BA4740" i="1" s="1"/>
  <c r="BA4741" i="1" s="1"/>
  <c r="BA4742" i="1" s="1"/>
  <c r="BA4743" i="1" s="1"/>
  <c r="BA4744" i="1" s="1"/>
  <c r="BA4745" i="1" s="1"/>
  <c r="BA4746" i="1" s="1"/>
  <c r="BA4747" i="1" s="1"/>
  <c r="BA4748" i="1" s="1"/>
  <c r="BA4749" i="1" s="1"/>
  <c r="BA4750" i="1" s="1"/>
  <c r="BA4751" i="1" s="1"/>
  <c r="BA4752" i="1" s="1"/>
  <c r="BA4753" i="1" s="1"/>
  <c r="BA4754" i="1" s="1"/>
  <c r="BA4755" i="1" s="1"/>
  <c r="BA4756" i="1" s="1"/>
  <c r="BA4757" i="1" s="1"/>
  <c r="BA4758" i="1" s="1"/>
  <c r="BA4759" i="1" s="1"/>
  <c r="BA4760" i="1" s="1"/>
  <c r="BA4761" i="1" s="1"/>
  <c r="BA4762" i="1" s="1"/>
  <c r="BA4763" i="1" s="1"/>
  <c r="BA4764" i="1" s="1"/>
  <c r="BA4765" i="1" s="1"/>
  <c r="BA4766" i="1" s="1"/>
  <c r="BA4767" i="1" s="1"/>
  <c r="BA4768" i="1" s="1"/>
  <c r="BA4769" i="1" s="1"/>
  <c r="BA4770" i="1" s="1"/>
  <c r="BA4771" i="1" s="1"/>
  <c r="BA4772" i="1" s="1"/>
  <c r="BA4773" i="1" s="1"/>
  <c r="BA4774" i="1" s="1"/>
  <c r="BA4775" i="1" s="1"/>
  <c r="BA4776" i="1" s="1"/>
  <c r="BA4777" i="1" s="1"/>
  <c r="BA4778" i="1" s="1"/>
  <c r="BA4779" i="1" s="1"/>
  <c r="BA4780" i="1" s="1"/>
  <c r="BA4781" i="1" s="1"/>
  <c r="BA4782" i="1" s="1"/>
  <c r="BA4783" i="1" s="1"/>
  <c r="BA4784" i="1" s="1"/>
  <c r="BA4785" i="1" s="1"/>
  <c r="BA4786" i="1" s="1"/>
  <c r="BA4787" i="1" s="1"/>
  <c r="BA4788" i="1" s="1"/>
  <c r="BA4789" i="1" s="1"/>
  <c r="BA4790" i="1" s="1"/>
  <c r="BA4791" i="1" s="1"/>
  <c r="BA4792" i="1" s="1"/>
  <c r="BA4793" i="1" s="1"/>
  <c r="BA4794" i="1" s="1"/>
  <c r="BA4795" i="1" s="1"/>
  <c r="BA4796" i="1" s="1"/>
  <c r="BA4797" i="1" s="1"/>
  <c r="BA4798" i="1" s="1"/>
  <c r="BA4799" i="1" s="1"/>
  <c r="BA4800" i="1" s="1"/>
  <c r="BA4801" i="1" s="1"/>
  <c r="BA4802" i="1" s="1"/>
  <c r="BA4803" i="1" s="1"/>
  <c r="BA4804" i="1" s="1"/>
  <c r="BA4805" i="1" s="1"/>
  <c r="BA4806" i="1" s="1"/>
  <c r="BA4807" i="1" s="1"/>
  <c r="BA4808" i="1" s="1"/>
  <c r="BA4809" i="1" s="1"/>
  <c r="BA4810" i="1" s="1"/>
  <c r="BA4811" i="1" s="1"/>
  <c r="BA4812" i="1" s="1"/>
  <c r="BA4813" i="1" s="1"/>
  <c r="BA4814" i="1" s="1"/>
  <c r="BA4815" i="1" s="1"/>
  <c r="BA4816" i="1" s="1"/>
  <c r="BA4817" i="1" s="1"/>
  <c r="BA4818" i="1" s="1"/>
  <c r="BA4819" i="1" s="1"/>
  <c r="BA4820" i="1" s="1"/>
  <c r="BA4821" i="1" s="1"/>
  <c r="BA4822" i="1" s="1"/>
  <c r="BA4823" i="1" s="1"/>
  <c r="BA4824" i="1" s="1"/>
  <c r="BA4825" i="1" s="1"/>
  <c r="BA4826" i="1" s="1"/>
  <c r="BA4827" i="1" s="1"/>
  <c r="BA4828" i="1" s="1"/>
  <c r="BA4829" i="1" s="1"/>
  <c r="BA4830" i="1" s="1"/>
  <c r="BA4831" i="1" s="1"/>
  <c r="BA4832" i="1" s="1"/>
  <c r="BA4833" i="1" s="1"/>
  <c r="BA4834" i="1" s="1"/>
  <c r="BA4835" i="1" s="1"/>
  <c r="BA4836" i="1" s="1"/>
  <c r="BA4837" i="1" s="1"/>
  <c r="BA4838" i="1" s="1"/>
  <c r="BA4839" i="1" s="1"/>
  <c r="BA4840" i="1" s="1"/>
  <c r="BA4841" i="1" s="1"/>
  <c r="BA4842" i="1" s="1"/>
  <c r="BA4843" i="1" s="1"/>
  <c r="BA4844" i="1" s="1"/>
  <c r="BA4845" i="1" s="1"/>
  <c r="BA4846" i="1" s="1"/>
  <c r="BA4847" i="1" s="1"/>
  <c r="BA4848" i="1" s="1"/>
  <c r="BA4849" i="1" s="1"/>
  <c r="BA4850" i="1" s="1"/>
  <c r="BA4851" i="1" s="1"/>
  <c r="BA4852" i="1" s="1"/>
  <c r="BA4853" i="1" s="1"/>
  <c r="BA4854" i="1" s="1"/>
  <c r="BA4855" i="1" s="1"/>
  <c r="BA4856" i="1" s="1"/>
  <c r="BA4857" i="1" s="1"/>
  <c r="BA4858" i="1" s="1"/>
  <c r="BA4859" i="1" s="1"/>
  <c r="BA4860" i="1" s="1"/>
  <c r="BA4861" i="1" s="1"/>
  <c r="BA4862" i="1" s="1"/>
  <c r="BA4863" i="1" s="1"/>
  <c r="BA4864" i="1" s="1"/>
  <c r="BA4865" i="1" s="1"/>
  <c r="BA4866" i="1" s="1"/>
  <c r="BA4867" i="1" s="1"/>
  <c r="BA4868" i="1" s="1"/>
  <c r="BA4869" i="1" s="1"/>
  <c r="BA4870" i="1" s="1"/>
  <c r="BA4871" i="1" s="1"/>
  <c r="BA4872" i="1" s="1"/>
  <c r="BA4873" i="1" s="1"/>
  <c r="BA4874" i="1" s="1"/>
  <c r="BA4875" i="1" s="1"/>
  <c r="BA4876" i="1" s="1"/>
  <c r="BA4877" i="1" s="1"/>
  <c r="BA4878" i="1" s="1"/>
  <c r="BA4879" i="1" s="1"/>
  <c r="BA4880" i="1" s="1"/>
  <c r="BA4881" i="1" s="1"/>
  <c r="BA4882" i="1" s="1"/>
  <c r="BA4883" i="1" s="1"/>
  <c r="BA4884" i="1" s="1"/>
  <c r="BA4885" i="1" s="1"/>
  <c r="BA4886" i="1" s="1"/>
  <c r="BA4887" i="1" s="1"/>
  <c r="BA4888" i="1" s="1"/>
  <c r="BA4889" i="1" s="1"/>
  <c r="BA4890" i="1" s="1"/>
  <c r="BA4891" i="1" s="1"/>
  <c r="BA4892" i="1" s="1"/>
  <c r="BA4893" i="1" s="1"/>
  <c r="BA4894" i="1" s="1"/>
  <c r="BA4895" i="1" s="1"/>
  <c r="BA4896" i="1" s="1"/>
  <c r="BA4897" i="1" s="1"/>
  <c r="BA4898" i="1" s="1"/>
  <c r="BA4899" i="1" s="1"/>
  <c r="BA4900" i="1" s="1"/>
  <c r="BA4901" i="1" s="1"/>
  <c r="BA4902" i="1" s="1"/>
  <c r="BA4903" i="1" s="1"/>
  <c r="BA4904" i="1" s="1"/>
  <c r="BA4905" i="1" s="1"/>
  <c r="BA4906" i="1" s="1"/>
  <c r="BA4907" i="1" s="1"/>
  <c r="BA4908" i="1" s="1"/>
  <c r="BA4909" i="1" s="1"/>
  <c r="BA4910" i="1" s="1"/>
  <c r="BA4911" i="1" s="1"/>
  <c r="BA4912" i="1" s="1"/>
  <c r="BA4913" i="1" s="1"/>
  <c r="BA4914" i="1" s="1"/>
  <c r="BA4915" i="1" s="1"/>
  <c r="BA4916" i="1" s="1"/>
  <c r="BA4917" i="1" s="1"/>
  <c r="BA4918" i="1" s="1"/>
  <c r="BA4919" i="1" s="1"/>
  <c r="BA4920" i="1" s="1"/>
  <c r="BA4921" i="1" s="1"/>
  <c r="BA4922" i="1" s="1"/>
  <c r="BA4923" i="1" s="1"/>
  <c r="BA4924" i="1" s="1"/>
  <c r="BA4925" i="1" s="1"/>
  <c r="BA4926" i="1" s="1"/>
  <c r="BA4927" i="1" s="1"/>
  <c r="BA4928" i="1" s="1"/>
  <c r="BA4929" i="1" s="1"/>
  <c r="BA4930" i="1" s="1"/>
  <c r="BA4931" i="1" s="1"/>
  <c r="BA4932" i="1" s="1"/>
  <c r="BA4933" i="1" s="1"/>
  <c r="BA4934" i="1" s="1"/>
  <c r="BA4935" i="1" s="1"/>
  <c r="BA4936" i="1" s="1"/>
  <c r="BA4937" i="1" s="1"/>
  <c r="BA4938" i="1" s="1"/>
  <c r="BA4939" i="1" s="1"/>
  <c r="BA4940" i="1" s="1"/>
  <c r="BA4941" i="1" s="1"/>
  <c r="BA4942" i="1" s="1"/>
  <c r="BA4943" i="1" s="1"/>
  <c r="BA4944" i="1" s="1"/>
  <c r="BA4945" i="1" s="1"/>
  <c r="BA4946" i="1" s="1"/>
  <c r="BA4947" i="1" s="1"/>
  <c r="BA4948" i="1" s="1"/>
  <c r="BA4949" i="1" s="1"/>
  <c r="BA4950" i="1" s="1"/>
  <c r="BA4951" i="1" s="1"/>
  <c r="BA4952" i="1" s="1"/>
  <c r="BA4953" i="1" s="1"/>
  <c r="BA4954" i="1" s="1"/>
  <c r="BA4955" i="1" s="1"/>
  <c r="BA4956" i="1" s="1"/>
  <c r="BA4957" i="1" s="1"/>
  <c r="BA4958" i="1" s="1"/>
  <c r="BA4959" i="1" s="1"/>
  <c r="BA4960" i="1" s="1"/>
  <c r="BA4961" i="1" s="1"/>
  <c r="BA4962" i="1" s="1"/>
  <c r="BA4963" i="1" s="1"/>
  <c r="BA4964" i="1" s="1"/>
  <c r="BA4965" i="1" s="1"/>
  <c r="BA4966" i="1" s="1"/>
  <c r="BA4967" i="1" s="1"/>
  <c r="BA4968" i="1" s="1"/>
  <c r="BA4969" i="1" s="1"/>
  <c r="BA4970" i="1" s="1"/>
  <c r="BA4971" i="1" s="1"/>
  <c r="BA4972" i="1" s="1"/>
  <c r="BA4973" i="1" s="1"/>
  <c r="BA4974" i="1" s="1"/>
  <c r="BA4975" i="1" s="1"/>
  <c r="BA4976" i="1" s="1"/>
  <c r="BA4977" i="1" s="1"/>
  <c r="BA4978" i="1" s="1"/>
  <c r="BA4979" i="1" s="1"/>
  <c r="BA4980" i="1" s="1"/>
  <c r="BA4981" i="1" s="1"/>
  <c r="BA4982" i="1" s="1"/>
  <c r="BA4983" i="1" s="1"/>
  <c r="BA4984" i="1" s="1"/>
  <c r="BA4985" i="1" s="1"/>
  <c r="BA4986" i="1" s="1"/>
  <c r="BA4987" i="1" s="1"/>
  <c r="BA4988" i="1" s="1"/>
  <c r="BA4989" i="1" s="1"/>
  <c r="BA4990" i="1" s="1"/>
  <c r="BA4991" i="1" s="1"/>
  <c r="BA4992" i="1" s="1"/>
  <c r="BA4993" i="1" s="1"/>
  <c r="BA4994" i="1" s="1"/>
  <c r="BA4995" i="1" s="1"/>
  <c r="BA4996" i="1" s="1"/>
  <c r="BA4997" i="1" s="1"/>
  <c r="BA4998" i="1" s="1"/>
  <c r="BA4999" i="1" s="1"/>
  <c r="BA5000" i="1" s="1"/>
  <c r="BA5001" i="1" s="1"/>
  <c r="BA5002" i="1" s="1"/>
  <c r="BA5003" i="1" s="1"/>
  <c r="BA5004" i="1" s="1"/>
  <c r="BA5005" i="1" s="1"/>
  <c r="BA5006" i="1" s="1"/>
  <c r="BA5007" i="1" s="1"/>
  <c r="BA5008" i="1" s="1"/>
  <c r="BA5009" i="1" s="1"/>
  <c r="BA5010" i="1" s="1"/>
  <c r="BA5011" i="1" s="1"/>
  <c r="BA5012" i="1" s="1"/>
  <c r="BA5013" i="1" s="1"/>
  <c r="BA5014" i="1" s="1"/>
  <c r="BA5015" i="1" s="1"/>
  <c r="BA5016" i="1" s="1"/>
  <c r="BA5017" i="1" s="1"/>
  <c r="BA5018" i="1" s="1"/>
  <c r="BA5019" i="1" s="1"/>
  <c r="BA5020" i="1" s="1"/>
  <c r="BA5021" i="1" s="1"/>
  <c r="BA5022" i="1" s="1"/>
  <c r="BA5023" i="1" s="1"/>
  <c r="BA5024" i="1" s="1"/>
  <c r="BA5025" i="1" s="1"/>
  <c r="BA5026" i="1" s="1"/>
  <c r="BA5027" i="1" s="1"/>
  <c r="BA5028" i="1" s="1"/>
  <c r="BA5029" i="1" s="1"/>
  <c r="BA5030" i="1" s="1"/>
  <c r="BA5031" i="1" s="1"/>
  <c r="BA5032" i="1" s="1"/>
  <c r="BA5033" i="1" s="1"/>
  <c r="BA5034" i="1" s="1"/>
  <c r="BA5035" i="1" s="1"/>
  <c r="BA5036" i="1" s="1"/>
  <c r="BA5037" i="1" s="1"/>
  <c r="BA5038" i="1" s="1"/>
  <c r="BA5039" i="1" s="1"/>
  <c r="BA5040" i="1" s="1"/>
  <c r="BA5041" i="1" s="1"/>
  <c r="BA5042" i="1" s="1"/>
  <c r="BA5043" i="1" s="1"/>
  <c r="BA5044" i="1" s="1"/>
  <c r="BA5045" i="1" s="1"/>
  <c r="BA5046" i="1" s="1"/>
  <c r="BA5047" i="1" s="1"/>
  <c r="BA5048" i="1" s="1"/>
  <c r="BA5049" i="1" s="1"/>
  <c r="BA5050" i="1" s="1"/>
  <c r="BA5051" i="1" s="1"/>
  <c r="BA5052" i="1" s="1"/>
  <c r="BA5053" i="1" s="1"/>
  <c r="BA5054" i="1" s="1"/>
  <c r="BA5055" i="1" s="1"/>
  <c r="BA5056" i="1" s="1"/>
  <c r="BA5057" i="1" s="1"/>
  <c r="BA5058" i="1" s="1"/>
  <c r="BA5059" i="1" s="1"/>
  <c r="BA5060" i="1" s="1"/>
  <c r="BA5061" i="1" s="1"/>
  <c r="BA5062" i="1" s="1"/>
  <c r="BA5063" i="1" s="1"/>
  <c r="BA5064" i="1" s="1"/>
  <c r="BA5065" i="1" s="1"/>
  <c r="BA5066" i="1" s="1"/>
  <c r="BA5067" i="1" s="1"/>
  <c r="BA5068" i="1" s="1"/>
  <c r="BA5069" i="1" s="1"/>
  <c r="BA5070" i="1" s="1"/>
  <c r="BA5071" i="1" s="1"/>
  <c r="BA5072" i="1" s="1"/>
  <c r="BA5073" i="1" s="1"/>
  <c r="BA5074" i="1" s="1"/>
  <c r="BA5075" i="1" s="1"/>
  <c r="BA5076" i="1" s="1"/>
  <c r="BA5077" i="1" s="1"/>
  <c r="BA5078" i="1" s="1"/>
  <c r="BA5079" i="1" s="1"/>
  <c r="BA5080" i="1" s="1"/>
  <c r="BA5081" i="1" s="1"/>
  <c r="BA5082" i="1" s="1"/>
  <c r="BA5083" i="1" s="1"/>
  <c r="BA5084" i="1" s="1"/>
  <c r="BA5085" i="1" s="1"/>
  <c r="BA5086" i="1" s="1"/>
  <c r="BA5087" i="1" s="1"/>
  <c r="BA5088" i="1" s="1"/>
  <c r="BA5089" i="1" s="1"/>
  <c r="BA5090" i="1" s="1"/>
  <c r="BA5091" i="1" s="1"/>
  <c r="BA5092" i="1" s="1"/>
  <c r="BA5093" i="1" s="1"/>
  <c r="BA5094" i="1" s="1"/>
  <c r="BA5095" i="1" s="1"/>
  <c r="BA5096" i="1" s="1"/>
  <c r="BA5097" i="1" s="1"/>
  <c r="BA5098" i="1" s="1"/>
  <c r="BA5099" i="1" s="1"/>
  <c r="BA5100" i="1" s="1"/>
  <c r="BA5101" i="1" s="1"/>
  <c r="BA5102" i="1" s="1"/>
  <c r="BA5103" i="1" s="1"/>
  <c r="BA5104" i="1" s="1"/>
  <c r="BA5105" i="1" s="1"/>
  <c r="BA5106" i="1" s="1"/>
  <c r="BA5107" i="1" s="1"/>
  <c r="BA5108" i="1" s="1"/>
  <c r="BA5109" i="1" s="1"/>
  <c r="BA5110" i="1" s="1"/>
  <c r="BA5111" i="1" s="1"/>
  <c r="BA5112" i="1" s="1"/>
  <c r="BA5113" i="1" s="1"/>
  <c r="BA5114" i="1" s="1"/>
  <c r="BA5115" i="1" s="1"/>
  <c r="BA5116" i="1" s="1"/>
  <c r="BA5117" i="1" s="1"/>
  <c r="BA5118" i="1" s="1"/>
  <c r="BA5119" i="1" s="1"/>
  <c r="BA5120" i="1" s="1"/>
  <c r="BA5121" i="1" s="1"/>
  <c r="BA5122" i="1" s="1"/>
  <c r="BA5123" i="1" s="1"/>
  <c r="BA5124" i="1" s="1"/>
  <c r="BA5125" i="1" s="1"/>
  <c r="BA5126" i="1" s="1"/>
  <c r="BA5127" i="1" s="1"/>
  <c r="BA5128" i="1" s="1"/>
  <c r="BA5129" i="1" s="1"/>
  <c r="BA5130" i="1" s="1"/>
  <c r="BA5131" i="1" s="1"/>
  <c r="BA5132" i="1" s="1"/>
  <c r="BA5133" i="1" s="1"/>
  <c r="BA5134" i="1" s="1"/>
  <c r="BA5135" i="1" s="1"/>
  <c r="BA5136" i="1" s="1"/>
  <c r="BA5137" i="1" s="1"/>
  <c r="BA5138" i="1" s="1"/>
  <c r="BA5139" i="1" s="1"/>
  <c r="BA5140" i="1" s="1"/>
  <c r="BA5141" i="1" s="1"/>
  <c r="BA5142" i="1" s="1"/>
  <c r="BA5143" i="1" s="1"/>
  <c r="BA5144" i="1" s="1"/>
  <c r="BA5145" i="1" s="1"/>
  <c r="BA5146" i="1" s="1"/>
  <c r="BA5147" i="1" s="1"/>
  <c r="BA5148" i="1" s="1"/>
  <c r="BA5149" i="1" s="1"/>
  <c r="BA5150" i="1" s="1"/>
  <c r="BA5151" i="1" s="1"/>
  <c r="BA5152" i="1" s="1"/>
  <c r="BA5153" i="1" s="1"/>
  <c r="BA5154" i="1" s="1"/>
  <c r="BA5155" i="1" s="1"/>
  <c r="BA5156" i="1" s="1"/>
  <c r="BA5157" i="1" s="1"/>
  <c r="BA5158" i="1" s="1"/>
  <c r="BA5159" i="1" s="1"/>
  <c r="BA5160" i="1" s="1"/>
  <c r="BA5161" i="1" s="1"/>
  <c r="BA5162" i="1" s="1"/>
  <c r="BA5163" i="1" s="1"/>
  <c r="BA5164" i="1" s="1"/>
  <c r="BA5165" i="1" s="1"/>
  <c r="BA5166" i="1" s="1"/>
  <c r="BA5167" i="1" s="1"/>
  <c r="BA5168" i="1" s="1"/>
  <c r="BA5169" i="1" s="1"/>
  <c r="BA5170" i="1" s="1"/>
  <c r="BA5171" i="1" s="1"/>
  <c r="BA5172" i="1" s="1"/>
  <c r="BA5173" i="1" s="1"/>
  <c r="BA5174" i="1" s="1"/>
  <c r="BA5175" i="1" s="1"/>
  <c r="BA5176" i="1" s="1"/>
  <c r="BA5177" i="1" s="1"/>
  <c r="BA5178" i="1" s="1"/>
  <c r="BA5179" i="1" s="1"/>
  <c r="BA5180" i="1" s="1"/>
  <c r="BA5181" i="1" s="1"/>
  <c r="BA5182" i="1" s="1"/>
  <c r="BA5183" i="1" s="1"/>
  <c r="BA5184" i="1" s="1"/>
  <c r="BA5185" i="1" s="1"/>
  <c r="BA5186" i="1" s="1"/>
  <c r="BA5187" i="1" s="1"/>
  <c r="BA5188" i="1" s="1"/>
  <c r="BA5189" i="1" s="1"/>
  <c r="BA5190" i="1" s="1"/>
  <c r="BA5191" i="1" s="1"/>
  <c r="BA5192" i="1" s="1"/>
  <c r="BA5193" i="1" s="1"/>
  <c r="BA5194" i="1" s="1"/>
  <c r="BA5195" i="1" s="1"/>
  <c r="BA5196" i="1" s="1"/>
  <c r="BA5197" i="1" s="1"/>
  <c r="BA5198" i="1" s="1"/>
  <c r="BA5199" i="1" s="1"/>
  <c r="BA5200" i="1" s="1"/>
  <c r="BA5201" i="1" s="1"/>
  <c r="BA5202" i="1" s="1"/>
  <c r="BA5203" i="1" s="1"/>
  <c r="BA5204" i="1" s="1"/>
  <c r="BA5205" i="1" s="1"/>
  <c r="BA5206" i="1" s="1"/>
  <c r="BA5207" i="1" s="1"/>
  <c r="BA5208" i="1" s="1"/>
  <c r="BA5209" i="1" s="1"/>
  <c r="BA5210" i="1" s="1"/>
  <c r="BA5211" i="1" s="1"/>
  <c r="BA5212" i="1" s="1"/>
  <c r="BA5213" i="1" s="1"/>
  <c r="BA5214" i="1" s="1"/>
  <c r="BA5215" i="1" s="1"/>
  <c r="BA5216" i="1" s="1"/>
  <c r="BA5217" i="1" s="1"/>
  <c r="BA5218" i="1" s="1"/>
  <c r="BA5219" i="1" s="1"/>
  <c r="BA5220" i="1" s="1"/>
  <c r="BA5221" i="1" s="1"/>
  <c r="BA5222" i="1" s="1"/>
  <c r="BA5223" i="1" s="1"/>
  <c r="BA5224" i="1" s="1"/>
  <c r="BA5225" i="1" s="1"/>
  <c r="BA5226" i="1" s="1"/>
  <c r="BA5227" i="1" s="1"/>
  <c r="BA5228" i="1" s="1"/>
  <c r="BA5229" i="1" s="1"/>
  <c r="BA5230" i="1" s="1"/>
  <c r="BA5231" i="1" s="1"/>
  <c r="BA5232" i="1" s="1"/>
  <c r="BA5233" i="1" s="1"/>
  <c r="BA5234" i="1" s="1"/>
  <c r="BA5235" i="1" s="1"/>
  <c r="BA5236" i="1" s="1"/>
  <c r="BA5237" i="1" s="1"/>
  <c r="BA5238" i="1" s="1"/>
  <c r="BA5239" i="1" s="1"/>
  <c r="BA5240" i="1" s="1"/>
  <c r="BA5241" i="1" s="1"/>
  <c r="BA5242" i="1" s="1"/>
  <c r="BA5243" i="1" s="1"/>
  <c r="BA5244" i="1" s="1"/>
  <c r="BA5245" i="1" s="1"/>
  <c r="BA5246" i="1" s="1"/>
  <c r="BA5247" i="1" s="1"/>
  <c r="BA5248" i="1" s="1"/>
  <c r="BA5249" i="1" s="1"/>
  <c r="BA5250" i="1" s="1"/>
  <c r="BA5251" i="1" s="1"/>
  <c r="BA5252" i="1" s="1"/>
  <c r="BA5253" i="1" s="1"/>
  <c r="BA5254" i="1" s="1"/>
  <c r="BA5255" i="1" s="1"/>
  <c r="BA5256" i="1" s="1"/>
  <c r="BA5257" i="1" s="1"/>
  <c r="BA5258" i="1" s="1"/>
  <c r="BA5259" i="1" s="1"/>
  <c r="BA5260" i="1" s="1"/>
  <c r="BA5261" i="1" s="1"/>
  <c r="BA5262" i="1" s="1"/>
  <c r="BA5263" i="1" s="1"/>
  <c r="BA5264" i="1" s="1"/>
  <c r="BA5265" i="1" s="1"/>
  <c r="BA5266" i="1" s="1"/>
  <c r="BA5267" i="1" s="1"/>
  <c r="BA5268" i="1" s="1"/>
  <c r="BA5269" i="1" s="1"/>
  <c r="BA5270" i="1" s="1"/>
  <c r="BA5271" i="1" s="1"/>
  <c r="BA5272" i="1" s="1"/>
  <c r="BA5273" i="1" s="1"/>
  <c r="BA5274" i="1" s="1"/>
  <c r="BA5275" i="1" s="1"/>
  <c r="BA5276" i="1" s="1"/>
  <c r="BA5277" i="1" s="1"/>
  <c r="BA5278" i="1" s="1"/>
  <c r="BA5279" i="1" s="1"/>
  <c r="BA5280" i="1" s="1"/>
  <c r="BA5281" i="1" s="1"/>
  <c r="BA5282" i="1" s="1"/>
  <c r="BA5283" i="1" s="1"/>
  <c r="BA5284" i="1" s="1"/>
  <c r="BA5285" i="1" s="1"/>
  <c r="BA5286" i="1" s="1"/>
  <c r="BA5287" i="1" s="1"/>
  <c r="BA5288" i="1" s="1"/>
  <c r="BA5289" i="1" s="1"/>
  <c r="BA5290" i="1" s="1"/>
  <c r="BA5291" i="1" s="1"/>
  <c r="BA5292" i="1" s="1"/>
  <c r="BA5293" i="1" s="1"/>
  <c r="BA5294" i="1" s="1"/>
  <c r="BA5295" i="1" s="1"/>
  <c r="BA5296" i="1" s="1"/>
  <c r="BA5297" i="1" s="1"/>
  <c r="BA5298" i="1" s="1"/>
  <c r="BA5299" i="1" s="1"/>
  <c r="BA5300" i="1" s="1"/>
  <c r="BA5301" i="1" s="1"/>
  <c r="BA5302" i="1" s="1"/>
  <c r="BA5303" i="1" s="1"/>
  <c r="BA5304" i="1" s="1"/>
  <c r="BA5305" i="1" s="1"/>
  <c r="BA5306" i="1" s="1"/>
  <c r="BA5307" i="1" s="1"/>
  <c r="BA5308" i="1" s="1"/>
  <c r="BA5309" i="1" s="1"/>
  <c r="BA5310" i="1" s="1"/>
  <c r="BA5311" i="1" s="1"/>
  <c r="BA5312" i="1" s="1"/>
  <c r="BA5313" i="1" s="1"/>
  <c r="BA5314" i="1" s="1"/>
  <c r="BA5315" i="1" s="1"/>
  <c r="BA5316" i="1" s="1"/>
  <c r="BA5317" i="1" s="1"/>
  <c r="BA5318" i="1" s="1"/>
  <c r="BA5319" i="1" s="1"/>
  <c r="BA5320" i="1" s="1"/>
  <c r="BA5321" i="1" s="1"/>
  <c r="BA5322" i="1" s="1"/>
  <c r="BA5323" i="1" s="1"/>
  <c r="BA5324" i="1" s="1"/>
  <c r="BA5325" i="1" s="1"/>
  <c r="BA5326" i="1" s="1"/>
  <c r="BA5327" i="1" s="1"/>
  <c r="BA5328" i="1" s="1"/>
  <c r="BA5329" i="1" s="1"/>
  <c r="BA5330" i="1" s="1"/>
  <c r="BA5331" i="1" s="1"/>
  <c r="BA5332" i="1" s="1"/>
  <c r="BA5333" i="1" s="1"/>
  <c r="BA5334" i="1" s="1"/>
  <c r="BA5335" i="1" s="1"/>
  <c r="BA5336" i="1" s="1"/>
  <c r="BA5337" i="1" s="1"/>
  <c r="BA5338" i="1" s="1"/>
  <c r="BA5339" i="1" s="1"/>
  <c r="BA5340" i="1" s="1"/>
  <c r="BA5341" i="1" s="1"/>
  <c r="BA5342" i="1" s="1"/>
  <c r="BA5343" i="1" s="1"/>
  <c r="BA5344" i="1" s="1"/>
  <c r="BA5345" i="1" s="1"/>
  <c r="BA5346" i="1" s="1"/>
  <c r="BA5347" i="1" s="1"/>
  <c r="BA5348" i="1" s="1"/>
  <c r="BA5349" i="1" s="1"/>
  <c r="BA5350" i="1" s="1"/>
  <c r="BA5351" i="1" s="1"/>
  <c r="BA5352" i="1" s="1"/>
  <c r="BA5353" i="1" s="1"/>
  <c r="BA5354" i="1" s="1"/>
  <c r="BA5355" i="1" s="1"/>
  <c r="BA5356" i="1" s="1"/>
  <c r="BA5357" i="1" s="1"/>
  <c r="BA5358" i="1" s="1"/>
  <c r="BA5359" i="1" s="1"/>
  <c r="BA5360" i="1" s="1"/>
  <c r="BA5361" i="1" s="1"/>
  <c r="BA5362" i="1" s="1"/>
  <c r="BA5363" i="1" s="1"/>
  <c r="BA5364" i="1" s="1"/>
  <c r="BA5365" i="1" s="1"/>
  <c r="BA5366" i="1" s="1"/>
  <c r="BA5367" i="1" s="1"/>
  <c r="BA5368" i="1" s="1"/>
  <c r="BA5369" i="1" s="1"/>
  <c r="BA5370" i="1" s="1"/>
  <c r="BA5371" i="1" s="1"/>
  <c r="BA5372" i="1" s="1"/>
  <c r="BA5373" i="1" s="1"/>
  <c r="BA5374" i="1" s="1"/>
  <c r="BA5375" i="1" s="1"/>
  <c r="BA5376" i="1" s="1"/>
  <c r="BA5377" i="1" s="1"/>
  <c r="BA5378" i="1" s="1"/>
  <c r="BA5379" i="1" s="1"/>
  <c r="BA5380" i="1" s="1"/>
  <c r="BA5381" i="1" s="1"/>
  <c r="BA5382" i="1" s="1"/>
  <c r="BA5383" i="1" s="1"/>
  <c r="BA5384" i="1" s="1"/>
  <c r="BA5385" i="1" s="1"/>
  <c r="BA5386" i="1" s="1"/>
  <c r="BA5387" i="1" s="1"/>
  <c r="BA5388" i="1" s="1"/>
  <c r="BA5389" i="1" s="1"/>
  <c r="BA5390" i="1" s="1"/>
  <c r="BA5391" i="1" s="1"/>
  <c r="BA5392" i="1" s="1"/>
  <c r="BA5393" i="1" s="1"/>
  <c r="BA5394" i="1" s="1"/>
  <c r="BA5395" i="1" s="1"/>
  <c r="BA5396" i="1" s="1"/>
  <c r="BA5397" i="1" s="1"/>
  <c r="BA5398" i="1" s="1"/>
  <c r="BA5399" i="1" s="1"/>
  <c r="BA5400" i="1" s="1"/>
  <c r="BA5401" i="1" s="1"/>
  <c r="BA5402" i="1" s="1"/>
  <c r="BA5403" i="1" s="1"/>
  <c r="BA5404" i="1" s="1"/>
  <c r="BA5405" i="1" s="1"/>
  <c r="BA5406" i="1" s="1"/>
  <c r="BA5407" i="1" s="1"/>
  <c r="BA5408" i="1" s="1"/>
  <c r="BA5409" i="1" s="1"/>
  <c r="BA5410" i="1" s="1"/>
  <c r="BA5411" i="1" s="1"/>
  <c r="BA5412" i="1" s="1"/>
  <c r="BA5413" i="1" s="1"/>
  <c r="BA5414" i="1" s="1"/>
  <c r="BA5415" i="1" s="1"/>
  <c r="BA5416" i="1" s="1"/>
  <c r="BA5417" i="1" s="1"/>
  <c r="BA5418" i="1" s="1"/>
  <c r="BA5419" i="1" s="1"/>
  <c r="BA5420" i="1" s="1"/>
  <c r="BA5421" i="1" s="1"/>
  <c r="BA5422" i="1" s="1"/>
  <c r="BA5423" i="1" s="1"/>
  <c r="BA5424" i="1" s="1"/>
  <c r="BA5425" i="1" s="1"/>
  <c r="BA5426" i="1" s="1"/>
  <c r="BA5427" i="1" s="1"/>
  <c r="BA5428" i="1" s="1"/>
  <c r="BA5429" i="1" s="1"/>
  <c r="BA5430" i="1" s="1"/>
  <c r="BA5431" i="1" s="1"/>
  <c r="BA5432" i="1" s="1"/>
  <c r="BA5433" i="1" s="1"/>
  <c r="BA5434" i="1" s="1"/>
  <c r="BA5435" i="1" s="1"/>
  <c r="BA5436" i="1" s="1"/>
  <c r="BA5437" i="1" s="1"/>
  <c r="BA5438" i="1" s="1"/>
  <c r="BA5439" i="1" s="1"/>
  <c r="BA5440" i="1" s="1"/>
  <c r="BA5441" i="1" s="1"/>
  <c r="BA5442" i="1" s="1"/>
  <c r="BA5443" i="1" s="1"/>
  <c r="BA5444" i="1" s="1"/>
  <c r="BA5445" i="1" s="1"/>
  <c r="BA5446" i="1" s="1"/>
  <c r="BA5447" i="1" s="1"/>
  <c r="BA5448" i="1" s="1"/>
  <c r="BA5449" i="1" s="1"/>
  <c r="BA5450" i="1" s="1"/>
  <c r="BA5451" i="1" s="1"/>
  <c r="BA5452" i="1" s="1"/>
  <c r="BA5453" i="1" s="1"/>
  <c r="BA5454" i="1" s="1"/>
  <c r="BA5455" i="1" s="1"/>
  <c r="BA5456" i="1" s="1"/>
  <c r="BA5457" i="1" s="1"/>
  <c r="BA5458" i="1" s="1"/>
  <c r="BA5459" i="1" s="1"/>
  <c r="BA5460" i="1" s="1"/>
  <c r="BA5461" i="1" s="1"/>
  <c r="BA5462" i="1" s="1"/>
  <c r="BA5463" i="1" s="1"/>
  <c r="BA5464" i="1" s="1"/>
  <c r="BA5465" i="1" s="1"/>
  <c r="BA5466" i="1" s="1"/>
  <c r="BA5467" i="1" s="1"/>
  <c r="BA5468" i="1" s="1"/>
  <c r="BA5469" i="1" s="1"/>
  <c r="BA5470" i="1" s="1"/>
  <c r="BA5471" i="1" s="1"/>
  <c r="BA5472" i="1" s="1"/>
  <c r="BA5473" i="1" s="1"/>
  <c r="BA5474" i="1" s="1"/>
  <c r="BA5475" i="1" s="1"/>
  <c r="BA5476" i="1" s="1"/>
  <c r="BA5477" i="1" s="1"/>
  <c r="BA5478" i="1" s="1"/>
  <c r="BA5479" i="1" s="1"/>
  <c r="BA5480" i="1" s="1"/>
  <c r="BA5481" i="1" s="1"/>
  <c r="BA5482" i="1" s="1"/>
  <c r="BA5483" i="1" s="1"/>
  <c r="BA5484" i="1" s="1"/>
  <c r="BA5485" i="1" s="1"/>
  <c r="BA5486" i="1" s="1"/>
  <c r="BA5487" i="1" s="1"/>
  <c r="BA5488" i="1" s="1"/>
  <c r="BA5489" i="1" s="1"/>
  <c r="BA5490" i="1" s="1"/>
  <c r="BA5491" i="1" s="1"/>
  <c r="BA5492" i="1" s="1"/>
  <c r="BA5493" i="1" s="1"/>
  <c r="BA5494" i="1" s="1"/>
  <c r="BA5495" i="1" s="1"/>
  <c r="BA5496" i="1" s="1"/>
  <c r="BA5497" i="1" s="1"/>
  <c r="BA5498" i="1" s="1"/>
  <c r="BA5499" i="1" s="1"/>
  <c r="BA5500" i="1" s="1"/>
  <c r="BA5501" i="1" s="1"/>
  <c r="BA5502" i="1" s="1"/>
  <c r="BA5503" i="1" s="1"/>
  <c r="BA5504" i="1" s="1"/>
  <c r="BA5505" i="1" s="1"/>
  <c r="BA5506" i="1" s="1"/>
  <c r="BA5507" i="1" s="1"/>
  <c r="BA5508" i="1" s="1"/>
  <c r="BA5509" i="1" s="1"/>
  <c r="BA5510" i="1" s="1"/>
  <c r="BA5511" i="1" s="1"/>
  <c r="BA5512" i="1" s="1"/>
  <c r="BA5513" i="1" s="1"/>
  <c r="BA5514" i="1" s="1"/>
  <c r="BA5515" i="1" s="1"/>
  <c r="BA5516" i="1" s="1"/>
  <c r="BA5517" i="1" s="1"/>
  <c r="BA5518" i="1" s="1"/>
  <c r="BA5519" i="1" s="1"/>
  <c r="BA5520" i="1" s="1"/>
  <c r="BA5521" i="1" s="1"/>
  <c r="BA5522" i="1" s="1"/>
  <c r="BA5523" i="1" s="1"/>
  <c r="BA5524" i="1" s="1"/>
  <c r="BA5525" i="1" s="1"/>
  <c r="BA5526" i="1" s="1"/>
  <c r="BA5527" i="1" s="1"/>
  <c r="BA5528" i="1" s="1"/>
  <c r="BA5529" i="1" s="1"/>
  <c r="BA5530" i="1" s="1"/>
  <c r="BA5531" i="1" s="1"/>
  <c r="BA5532" i="1" s="1"/>
  <c r="BA5533" i="1" s="1"/>
  <c r="BA5534" i="1" s="1"/>
  <c r="BA5535" i="1" s="1"/>
  <c r="BA5536" i="1" s="1"/>
  <c r="BA5537" i="1" s="1"/>
  <c r="BA5538" i="1" s="1"/>
  <c r="BA5539" i="1" s="1"/>
  <c r="BA5540" i="1" s="1"/>
  <c r="BA5541" i="1" s="1"/>
  <c r="BA5542" i="1" s="1"/>
  <c r="BA5543" i="1" s="1"/>
  <c r="BA5544" i="1" s="1"/>
  <c r="BA5545" i="1" s="1"/>
  <c r="BA5546" i="1" s="1"/>
  <c r="BA5547" i="1" s="1"/>
  <c r="BA5548" i="1" s="1"/>
  <c r="BA5549" i="1" s="1"/>
  <c r="BA5550" i="1" s="1"/>
  <c r="BA5551" i="1" s="1"/>
  <c r="BA5552" i="1" s="1"/>
  <c r="BA5553" i="1" s="1"/>
  <c r="BA5554" i="1" s="1"/>
  <c r="BA5555" i="1" s="1"/>
  <c r="BA5556" i="1" s="1"/>
  <c r="BA5557" i="1" s="1"/>
  <c r="BA5558" i="1" s="1"/>
  <c r="BA5559" i="1" s="1"/>
  <c r="BA5560" i="1" s="1"/>
  <c r="BA5561" i="1" s="1"/>
  <c r="BA5562" i="1" s="1"/>
  <c r="BA5563" i="1" s="1"/>
  <c r="BA5564" i="1" s="1"/>
  <c r="BA5565" i="1" s="1"/>
  <c r="BA5566" i="1" s="1"/>
  <c r="BA5567" i="1" s="1"/>
  <c r="BA5568" i="1" s="1"/>
  <c r="BA5569" i="1" s="1"/>
  <c r="BA5570" i="1" s="1"/>
  <c r="BA5571" i="1" s="1"/>
  <c r="BA5572" i="1" s="1"/>
  <c r="BA5573" i="1" s="1"/>
  <c r="BA5574" i="1" s="1"/>
  <c r="BA5575" i="1" s="1"/>
  <c r="BA5576" i="1" s="1"/>
  <c r="BA5577" i="1" s="1"/>
  <c r="BA5578" i="1" s="1"/>
  <c r="BA5579" i="1" s="1"/>
  <c r="BA5580" i="1" s="1"/>
  <c r="BA5581" i="1" s="1"/>
  <c r="BA5582" i="1" s="1"/>
  <c r="BA5583" i="1" s="1"/>
  <c r="BA5584" i="1" s="1"/>
  <c r="BA5585" i="1" s="1"/>
  <c r="BA5586" i="1" s="1"/>
  <c r="BA5587" i="1" s="1"/>
  <c r="BA5588" i="1" s="1"/>
  <c r="BA5589" i="1" s="1"/>
  <c r="BA5590" i="1" s="1"/>
  <c r="BA5591" i="1" s="1"/>
  <c r="BA5592" i="1" s="1"/>
  <c r="BA5593" i="1" s="1"/>
  <c r="BA5594" i="1" s="1"/>
  <c r="BA5595" i="1" s="1"/>
  <c r="BA5596" i="1" s="1"/>
  <c r="BA5597" i="1" s="1"/>
  <c r="BA5598" i="1" s="1"/>
  <c r="BA5599" i="1" s="1"/>
  <c r="BA5600" i="1" s="1"/>
  <c r="BA5601" i="1" s="1"/>
  <c r="BA5602" i="1" s="1"/>
  <c r="BA5603" i="1" s="1"/>
  <c r="BA5604" i="1" s="1"/>
  <c r="BA5605" i="1" s="1"/>
  <c r="BA5606" i="1" s="1"/>
  <c r="BA5607" i="1" s="1"/>
  <c r="BA5608" i="1" s="1"/>
  <c r="BA5609" i="1" s="1"/>
  <c r="BA5610" i="1" s="1"/>
  <c r="BA5611" i="1" s="1"/>
  <c r="BA5612" i="1" s="1"/>
  <c r="BA5613" i="1" s="1"/>
  <c r="BA5614" i="1" s="1"/>
  <c r="BA5615" i="1" s="1"/>
  <c r="BA5616" i="1" s="1"/>
  <c r="BA5617" i="1" s="1"/>
  <c r="BA5618" i="1" s="1"/>
  <c r="BA5619" i="1" s="1"/>
  <c r="BA5620" i="1" s="1"/>
  <c r="BA5621" i="1" s="1"/>
  <c r="BA5622" i="1" s="1"/>
  <c r="BA5623" i="1" s="1"/>
  <c r="BA5624" i="1" s="1"/>
  <c r="BA5625" i="1" s="1"/>
  <c r="BA5626" i="1" s="1"/>
  <c r="BA5627" i="1" s="1"/>
  <c r="BA5628" i="1" s="1"/>
  <c r="BA5629" i="1" s="1"/>
  <c r="BA5630" i="1" s="1"/>
  <c r="BA5631" i="1" s="1"/>
  <c r="BA5632" i="1" s="1"/>
  <c r="BA5633" i="1" s="1"/>
  <c r="BA5634" i="1" s="1"/>
  <c r="BA5635" i="1" s="1"/>
  <c r="BA5636" i="1" s="1"/>
  <c r="BA5637" i="1" s="1"/>
  <c r="BA5638" i="1" s="1"/>
  <c r="BA5639" i="1" s="1"/>
  <c r="BA5640" i="1" s="1"/>
  <c r="BA5641" i="1" s="1"/>
  <c r="BA5642" i="1" s="1"/>
  <c r="BA5643" i="1" s="1"/>
  <c r="BA5644" i="1" s="1"/>
  <c r="BA5645" i="1" s="1"/>
  <c r="BA5646" i="1" s="1"/>
  <c r="BA5647" i="1" s="1"/>
  <c r="BA5648" i="1" s="1"/>
  <c r="BA5649" i="1" s="1"/>
  <c r="BA5650" i="1" s="1"/>
  <c r="BA5651" i="1" s="1"/>
  <c r="BD651" i="1"/>
  <c r="I13" i="1"/>
  <c r="I14" i="1"/>
  <c r="I15" i="1"/>
  <c r="I16" i="1"/>
  <c r="I17" i="1"/>
  <c r="I18" i="1"/>
  <c r="I19" i="1"/>
  <c r="I20" i="1"/>
  <c r="I21" i="1"/>
  <c r="I22" i="1"/>
  <c r="I23" i="1"/>
  <c r="I12" i="1"/>
  <c r="I10" i="1"/>
  <c r="E66" i="1"/>
  <c r="E65" i="1"/>
  <c r="E64" i="1"/>
  <c r="B69" i="1"/>
  <c r="F146" i="1" s="1"/>
  <c r="F147" i="1" s="1"/>
  <c r="F226" i="1" l="1"/>
  <c r="F176" i="1"/>
  <c r="F201" i="1"/>
  <c r="BB652" i="1"/>
  <c r="BD652" i="1" s="1"/>
  <c r="BB653" i="1"/>
  <c r="D69" i="1" a="1"/>
  <c r="D69" i="1" s="1"/>
  <c r="BC651" i="1" l="1"/>
  <c r="BC652" i="1"/>
  <c r="BD653" i="1"/>
  <c r="BB654" i="1"/>
  <c r="F227" i="1"/>
  <c r="F202" i="1"/>
  <c r="F177" i="1"/>
  <c r="BC653" i="1" l="1"/>
  <c r="BD654" i="1"/>
  <c r="BB655" i="1"/>
  <c r="E648" i="1"/>
  <c r="BD655" i="1" l="1"/>
  <c r="BB656" i="1"/>
  <c r="BC654" i="1"/>
  <c r="E38" i="1"/>
  <c r="D38" i="1"/>
  <c r="C38" i="1"/>
  <c r="D34" i="1"/>
  <c r="C34" i="1"/>
  <c r="E34" i="1"/>
  <c r="BD656" i="1" l="1"/>
  <c r="BB657" i="1"/>
  <c r="BC655" i="1"/>
  <c r="AF648" i="1"/>
  <c r="S648" i="1"/>
  <c r="AE81" i="1"/>
  <c r="AE80" i="1"/>
  <c r="AF78" i="1" s="1" a="1"/>
  <c r="AF78" i="1" s="1"/>
  <c r="D494" i="1"/>
  <c r="B77" i="1"/>
  <c r="B76" i="1"/>
  <c r="B562" i="1" l="1"/>
  <c r="B563" i="1" s="1"/>
  <c r="D517" i="1"/>
  <c r="D516" i="1"/>
  <c r="BD657" i="1"/>
  <c r="BB658" i="1"/>
  <c r="BC656" i="1"/>
  <c r="F546" i="1"/>
  <c r="E546" i="1"/>
  <c r="D546" i="1"/>
  <c r="F547" i="1"/>
  <c r="E547" i="1"/>
  <c r="D547" i="1"/>
  <c r="B78" i="1"/>
  <c r="BC657" i="1" l="1"/>
  <c r="BD658" i="1"/>
  <c r="BB659" i="1"/>
  <c r="D525" i="1"/>
  <c r="D45" i="1" s="1"/>
  <c r="D524" i="1"/>
  <c r="C45" i="1" s="1"/>
  <c r="BD659" i="1" l="1"/>
  <c r="BB660" i="1"/>
  <c r="BC658" i="1"/>
  <c r="BC659" i="1" l="1"/>
  <c r="BD660" i="1"/>
  <c r="BB661" i="1"/>
  <c r="D306" i="1" l="1"/>
  <c r="C78" i="1" s="1"/>
  <c r="BD661" i="1"/>
  <c r="BB662" i="1"/>
  <c r="BC661" i="1" s="1"/>
  <c r="BC660" i="1"/>
  <c r="BD662" i="1" l="1"/>
  <c r="BB663" i="1"/>
  <c r="AG652" i="1"/>
  <c r="AG651" i="1"/>
  <c r="AB642" i="1"/>
  <c r="T652" i="1"/>
  <c r="T651" i="1"/>
  <c r="O642" i="1"/>
  <c r="A642" i="1"/>
  <c r="F652" i="1"/>
  <c r="F651" i="1"/>
  <c r="C494" i="1"/>
  <c r="C517" i="1" l="1"/>
  <c r="BC662" i="1"/>
  <c r="BD663" i="1"/>
  <c r="BB664" i="1"/>
  <c r="AG653" i="1"/>
  <c r="F653" i="1"/>
  <c r="T653" i="1"/>
  <c r="BD664" i="1" l="1"/>
  <c r="BB665" i="1"/>
  <c r="BC663" i="1"/>
  <c r="C516" i="1"/>
  <c r="C524" i="1"/>
  <c r="C44" i="1" s="1"/>
  <c r="BC664" i="1" l="1"/>
  <c r="BD665" i="1"/>
  <c r="BB666" i="1"/>
  <c r="BD666" i="1" l="1"/>
  <c r="BB667" i="1"/>
  <c r="BC665" i="1"/>
  <c r="AK56" i="1" a="1"/>
  <c r="AK56" i="1" s="1"/>
  <c r="C525" i="1"/>
  <c r="D44" i="1" s="1"/>
  <c r="AK72" i="1" l="1" a="1"/>
  <c r="AK72" i="1" s="1"/>
  <c r="AK78" i="1" s="1" a="1"/>
  <c r="AK78" i="1" s="1"/>
  <c r="AF81" i="1" a="1"/>
  <c r="AF81" i="1" s="1"/>
  <c r="AF83" i="1" s="1" a="1"/>
  <c r="AF83" i="1" s="1"/>
  <c r="BC666" i="1"/>
  <c r="BD667" i="1"/>
  <c r="BB668" i="1"/>
  <c r="AK66" i="1" a="1"/>
  <c r="AK66" i="1" s="1"/>
  <c r="AJ121" i="1" l="1"/>
  <c r="AK121" i="1" s="1"/>
  <c r="F367" i="1" s="1"/>
  <c r="AJ120" i="1"/>
  <c r="AK120" i="1" s="1"/>
  <c r="F366" i="1" s="1"/>
  <c r="AJ118" i="1"/>
  <c r="AK118" i="1" s="1"/>
  <c r="F364" i="1" s="1"/>
  <c r="AJ117" i="1"/>
  <c r="AK117" i="1" s="1"/>
  <c r="F363" i="1" s="1"/>
  <c r="AJ119" i="1"/>
  <c r="AK119" i="1" s="1"/>
  <c r="F365" i="1" s="1"/>
  <c r="AJ116" i="1"/>
  <c r="AK116" i="1" s="1"/>
  <c r="F362" i="1" s="1"/>
  <c r="AF85" i="1"/>
  <c r="BD668" i="1"/>
  <c r="BB669" i="1"/>
  <c r="BC667" i="1"/>
  <c r="C83" i="1"/>
  <c r="AJ109" i="1"/>
  <c r="AK109" i="1" s="1"/>
  <c r="F355" i="1" s="1"/>
  <c r="AJ108" i="1"/>
  <c r="AK108" i="1" s="1"/>
  <c r="F354" i="1" s="1"/>
  <c r="AJ107" i="1"/>
  <c r="AK107" i="1" s="1"/>
  <c r="F353" i="1" s="1"/>
  <c r="AJ106" i="1"/>
  <c r="AK106" i="1" s="1"/>
  <c r="F352" i="1" s="1"/>
  <c r="AJ105" i="1"/>
  <c r="AK105" i="1" s="1"/>
  <c r="F351" i="1" s="1"/>
  <c r="AJ114" i="1"/>
  <c r="AK114" i="1" s="1"/>
  <c r="F360" i="1" s="1"/>
  <c r="AJ113" i="1"/>
  <c r="AK113" i="1" s="1"/>
  <c r="F359" i="1" s="1"/>
  <c r="AJ115" i="1"/>
  <c r="AK115" i="1" s="1"/>
  <c r="F361" i="1" s="1"/>
  <c r="AJ112" i="1"/>
  <c r="AK112" i="1" s="1"/>
  <c r="F358" i="1" s="1"/>
  <c r="AJ111" i="1"/>
  <c r="AK111" i="1" s="1"/>
  <c r="F357" i="1" s="1"/>
  <c r="AJ110" i="1"/>
  <c r="AK110" i="1" s="1"/>
  <c r="F356" i="1" s="1"/>
  <c r="C81" i="1"/>
  <c r="C82" i="1"/>
  <c r="C92" i="1" l="1"/>
  <c r="B86" i="1"/>
  <c r="B253" i="1"/>
  <c r="B242" i="1"/>
  <c r="B254" i="1"/>
  <c r="B243" i="1"/>
  <c r="B255" i="1"/>
  <c r="B246" i="1"/>
  <c r="B248" i="1"/>
  <c r="B250" i="1"/>
  <c r="B251" i="1"/>
  <c r="B244" i="1"/>
  <c r="B256" i="1"/>
  <c r="B245" i="1"/>
  <c r="B257" i="1"/>
  <c r="B258" i="1"/>
  <c r="B247" i="1"/>
  <c r="B241" i="1"/>
  <c r="B249" i="1"/>
  <c r="B252" i="1"/>
  <c r="D531" i="1"/>
  <c r="F531" i="1" s="1"/>
  <c r="C91" i="1"/>
  <c r="E355" i="1"/>
  <c r="N17" i="1" s="1"/>
  <c r="O17" i="1" s="1"/>
  <c r="E356" i="1"/>
  <c r="N18" i="1" s="1"/>
  <c r="O18" i="1" s="1"/>
  <c r="E357" i="1"/>
  <c r="N19" i="1" s="1"/>
  <c r="O19" i="1" s="1"/>
  <c r="E365" i="1"/>
  <c r="N27" i="1" s="1"/>
  <c r="E358" i="1"/>
  <c r="N20" i="1" s="1"/>
  <c r="O20" i="1" s="1"/>
  <c r="E359" i="1"/>
  <c r="N21" i="1" s="1"/>
  <c r="O21" i="1" s="1"/>
  <c r="E366" i="1"/>
  <c r="E360" i="1"/>
  <c r="N22" i="1" s="1"/>
  <c r="O22" i="1" s="1"/>
  <c r="E352" i="1"/>
  <c r="N14" i="1" s="1"/>
  <c r="O14" i="1" s="1"/>
  <c r="E353" i="1"/>
  <c r="N15" i="1" s="1"/>
  <c r="O15" i="1" s="1"/>
  <c r="E354" i="1"/>
  <c r="N16" i="1" s="1"/>
  <c r="O16" i="1" s="1"/>
  <c r="E363" i="1"/>
  <c r="N25" i="1" s="1"/>
  <c r="E361" i="1"/>
  <c r="N23" i="1" s="1"/>
  <c r="O23" i="1" s="1"/>
  <c r="E364" i="1"/>
  <c r="N26" i="1" s="1"/>
  <c r="E367" i="1"/>
  <c r="N29" i="1" s="1"/>
  <c r="E351" i="1"/>
  <c r="N13" i="1" s="1"/>
  <c r="O13" i="1" s="1"/>
  <c r="E362" i="1"/>
  <c r="N24" i="1" s="1"/>
  <c r="BD669" i="1"/>
  <c r="BB670" i="1"/>
  <c r="BC668" i="1"/>
  <c r="B189" i="1"/>
  <c r="AG648" i="1"/>
  <c r="D532" i="1"/>
  <c r="F532" i="1" s="1"/>
  <c r="F537" i="1"/>
  <c r="B164" i="1"/>
  <c r="B214" i="1"/>
  <c r="T648" i="1"/>
  <c r="F648" i="1"/>
  <c r="O25" i="1" l="1"/>
  <c r="P25" i="1" s="1"/>
  <c r="O26" i="1"/>
  <c r="P26" i="1" s="1"/>
  <c r="O24" i="1"/>
  <c r="P24" i="1" s="1"/>
  <c r="O27" i="1"/>
  <c r="P27" i="1" s="1"/>
  <c r="O29" i="1"/>
  <c r="P29" i="1" s="1"/>
  <c r="F535" i="1"/>
  <c r="F539" i="1" s="1"/>
  <c r="D253" i="1"/>
  <c r="C276" i="1"/>
  <c r="C273" i="1"/>
  <c r="D250" i="1"/>
  <c r="D258" i="1"/>
  <c r="C281" i="1"/>
  <c r="C265" i="1"/>
  <c r="D242" i="1"/>
  <c r="C271" i="1"/>
  <c r="D248" i="1"/>
  <c r="C277" i="1"/>
  <c r="D254" i="1"/>
  <c r="D255" i="1"/>
  <c r="C278" i="1"/>
  <c r="D241" i="1"/>
  <c r="C264" i="1"/>
  <c r="D246" i="1"/>
  <c r="C269" i="1"/>
  <c r="D244" i="1"/>
  <c r="C267" i="1"/>
  <c r="D243" i="1"/>
  <c r="C266" i="1"/>
  <c r="D245" i="1"/>
  <c r="C268" i="1"/>
  <c r="D256" i="1"/>
  <c r="C279" i="1"/>
  <c r="C272" i="1"/>
  <c r="D249" i="1"/>
  <c r="D257" i="1"/>
  <c r="C280" i="1"/>
  <c r="D252" i="1"/>
  <c r="C275" i="1"/>
  <c r="D251" i="1"/>
  <c r="C274" i="1"/>
  <c r="D247" i="1"/>
  <c r="C270" i="1"/>
  <c r="P17" i="1"/>
  <c r="P19" i="1"/>
  <c r="P21" i="1"/>
  <c r="P15" i="1"/>
  <c r="P16" i="1"/>
  <c r="P18" i="1"/>
  <c r="P22" i="1"/>
  <c r="P20" i="1"/>
  <c r="P14" i="1"/>
  <c r="P13" i="1"/>
  <c r="P23" i="1"/>
  <c r="N28" i="1"/>
  <c r="BC669" i="1"/>
  <c r="BD670" i="1"/>
  <c r="BB671" i="1"/>
  <c r="O28" i="1" l="1"/>
  <c r="P28" i="1" s="1"/>
  <c r="D269" i="1"/>
  <c r="D274" i="1"/>
  <c r="D281" i="1"/>
  <c r="D272" i="1"/>
  <c r="D264" i="1"/>
  <c r="D277" i="1"/>
  <c r="D270" i="1"/>
  <c r="D275" i="1"/>
  <c r="D266" i="1"/>
  <c r="D278" i="1"/>
  <c r="D279" i="1"/>
  <c r="D265" i="1"/>
  <c r="D268" i="1"/>
  <c r="D271" i="1"/>
  <c r="D273" i="1"/>
  <c r="D280" i="1"/>
  <c r="D267" i="1"/>
  <c r="D276" i="1"/>
  <c r="D260" i="1"/>
  <c r="BD671" i="1"/>
  <c r="BB672" i="1"/>
  <c r="BC670" i="1"/>
  <c r="F605" i="1"/>
  <c r="F601" i="1" s="1"/>
  <c r="F602" i="1" s="1"/>
  <c r="H600" i="1" s="1"/>
  <c r="E561" i="1"/>
  <c r="D581" i="1" s="1"/>
  <c r="D549" i="1"/>
  <c r="E549" i="1"/>
  <c r="F549" i="1"/>
  <c r="G266" i="1" l="1"/>
  <c r="G279" i="1"/>
  <c r="G278" i="1"/>
  <c r="G270" i="1"/>
  <c r="G271" i="1"/>
  <c r="G273" i="1"/>
  <c r="G264" i="1"/>
  <c r="D283" i="1"/>
  <c r="C77" i="1" s="1"/>
  <c r="B70" i="1" s="1"/>
  <c r="B565" i="1" s="1"/>
  <c r="B566" i="1" s="1"/>
  <c r="B567" i="1" s="1"/>
  <c r="G269" i="1"/>
  <c r="G272" i="1"/>
  <c r="G268" i="1"/>
  <c r="G275" i="1"/>
  <c r="G280" i="1"/>
  <c r="G281" i="1"/>
  <c r="G274" i="1"/>
  <c r="G267" i="1"/>
  <c r="G276" i="1"/>
  <c r="G265" i="1"/>
  <c r="G277" i="1"/>
  <c r="C76" i="1"/>
  <c r="BC671" i="1"/>
  <c r="BD672" i="1"/>
  <c r="BB673" i="1"/>
  <c r="D578" i="1"/>
  <c r="D579" i="1"/>
  <c r="E76" i="1" l="1"/>
  <c r="D83" i="1"/>
  <c r="D81" i="1"/>
  <c r="F273" i="1"/>
  <c r="B359" i="1" s="1"/>
  <c r="C359" i="1" s="1"/>
  <c r="F268" i="1"/>
  <c r="B354" i="1" s="1"/>
  <c r="C354" i="1" s="1"/>
  <c r="F276" i="1"/>
  <c r="B362" i="1" s="1"/>
  <c r="C362" i="1" s="1"/>
  <c r="F271" i="1"/>
  <c r="B357" i="1" s="1"/>
  <c r="C357" i="1" s="1"/>
  <c r="F279" i="1"/>
  <c r="B365" i="1" s="1"/>
  <c r="C365" i="1" s="1"/>
  <c r="F281" i="1"/>
  <c r="F270" i="1"/>
  <c r="B356" i="1" s="1"/>
  <c r="C356" i="1" s="1"/>
  <c r="F277" i="1"/>
  <c r="B363" i="1" s="1"/>
  <c r="C363" i="1" s="1"/>
  <c r="F265" i="1"/>
  <c r="B351" i="1" s="1"/>
  <c r="C351" i="1" s="1"/>
  <c r="F267" i="1"/>
  <c r="B353" i="1" s="1"/>
  <c r="C353" i="1" s="1"/>
  <c r="F269" i="1"/>
  <c r="B355" i="1" s="1"/>
  <c r="C355" i="1" s="1"/>
  <c r="F275" i="1"/>
  <c r="B361" i="1" s="1"/>
  <c r="C361" i="1" s="1"/>
  <c r="F274" i="1"/>
  <c r="B360" i="1" s="1"/>
  <c r="C360" i="1" s="1"/>
  <c r="F266" i="1"/>
  <c r="B352" i="1" s="1"/>
  <c r="C352" i="1" s="1"/>
  <c r="F272" i="1"/>
  <c r="B358" i="1" s="1"/>
  <c r="C358" i="1" s="1"/>
  <c r="F278" i="1"/>
  <c r="B364" i="1" s="1"/>
  <c r="C364" i="1" s="1"/>
  <c r="F264" i="1"/>
  <c r="B350" i="1" s="1"/>
  <c r="C350" i="1" s="1"/>
  <c r="F280" i="1"/>
  <c r="B366" i="1" s="1"/>
  <c r="C366" i="1" s="1"/>
  <c r="D82" i="1"/>
  <c r="E82" i="1" s="1"/>
  <c r="F178" i="1" s="1"/>
  <c r="BD673" i="1"/>
  <c r="BB674" i="1"/>
  <c r="BC672" i="1"/>
  <c r="E563" i="1"/>
  <c r="E564" i="1"/>
  <c r="C214" i="1" l="1"/>
  <c r="E81" i="1"/>
  <c r="F228" i="1" s="1"/>
  <c r="C189" i="1"/>
  <c r="E83" i="1"/>
  <c r="F203" i="1" s="1"/>
  <c r="E206" i="1" s="1"/>
  <c r="F82" i="1"/>
  <c r="L35" i="1" s="1"/>
  <c r="M35" i="1" s="1"/>
  <c r="F83" i="1"/>
  <c r="H83" i="1" s="1"/>
  <c r="J15" i="1"/>
  <c r="I52" i="1"/>
  <c r="AG649" i="1"/>
  <c r="J13" i="1"/>
  <c r="I55" i="1"/>
  <c r="J18" i="1"/>
  <c r="C164" i="1"/>
  <c r="E181" i="1" s="1"/>
  <c r="J24" i="1"/>
  <c r="E230" i="1"/>
  <c r="B648" i="1"/>
  <c r="J21" i="1"/>
  <c r="I57" i="1"/>
  <c r="I54" i="1"/>
  <c r="I56" i="1"/>
  <c r="J14" i="1"/>
  <c r="I53" i="1"/>
  <c r="J22" i="1"/>
  <c r="J20" i="1"/>
  <c r="J27" i="1"/>
  <c r="J23" i="1"/>
  <c r="J17" i="1"/>
  <c r="J28" i="1"/>
  <c r="J19" i="1"/>
  <c r="J12" i="1"/>
  <c r="J16" i="1"/>
  <c r="B367" i="1"/>
  <c r="C367" i="1" s="1"/>
  <c r="J29" i="1"/>
  <c r="J25" i="1"/>
  <c r="J26" i="1"/>
  <c r="BC673" i="1"/>
  <c r="BD674" i="1"/>
  <c r="BB675" i="1"/>
  <c r="E566" i="1"/>
  <c r="B579" i="1"/>
  <c r="F579" i="1" s="1"/>
  <c r="F585" i="1" s="1"/>
  <c r="B578" i="1"/>
  <c r="C583" i="1" s="1"/>
  <c r="E205" i="1" l="1"/>
  <c r="E231" i="1"/>
  <c r="H82" i="1"/>
  <c r="L39" i="1"/>
  <c r="M39" i="1" s="1"/>
  <c r="H84" i="1"/>
  <c r="L37" i="1"/>
  <c r="M37" i="1" s="1"/>
  <c r="E180" i="1"/>
  <c r="BC674" i="1"/>
  <c r="BD675" i="1"/>
  <c r="BB676" i="1"/>
  <c r="A570" i="1" a="1"/>
  <c r="A570" i="1" s="1"/>
  <c r="L41" i="1"/>
  <c r="M41" i="1" s="1"/>
  <c r="F578" i="1"/>
  <c r="C585" i="1" s="1"/>
  <c r="F583" i="1"/>
  <c r="T589" i="1"/>
  <c r="D77" i="1"/>
  <c r="AL119" i="1" l="1"/>
  <c r="AL111" i="1"/>
  <c r="G357" i="1" s="1"/>
  <c r="AL114" i="1"/>
  <c r="AL106" i="1"/>
  <c r="AL117" i="1"/>
  <c r="AL120" i="1"/>
  <c r="AL115" i="1"/>
  <c r="G361" i="1" s="1"/>
  <c r="AL116" i="1"/>
  <c r="G362" i="1" s="1"/>
  <c r="AL121" i="1"/>
  <c r="AL110" i="1"/>
  <c r="G356" i="1" s="1"/>
  <c r="AL109" i="1"/>
  <c r="G355" i="1" s="1"/>
  <c r="AL108" i="1"/>
  <c r="G354" i="1" s="1"/>
  <c r="AL118" i="1"/>
  <c r="AL107" i="1"/>
  <c r="AL112" i="1"/>
  <c r="G358" i="1" s="1"/>
  <c r="AL113" i="1"/>
  <c r="AL105" i="1"/>
  <c r="G351" i="1" s="1"/>
  <c r="G366" i="1"/>
  <c r="G359" i="1"/>
  <c r="G352" i="1"/>
  <c r="G367" i="1"/>
  <c r="G353" i="1"/>
  <c r="G364" i="1"/>
  <c r="G360" i="1"/>
  <c r="G365" i="1"/>
  <c r="G363" i="1"/>
  <c r="D351" i="1"/>
  <c r="D363" i="1"/>
  <c r="D352" i="1"/>
  <c r="D364" i="1"/>
  <c r="D353" i="1"/>
  <c r="D365" i="1"/>
  <c r="D354" i="1"/>
  <c r="D366" i="1"/>
  <c r="D355" i="1"/>
  <c r="D367" i="1"/>
  <c r="D356" i="1"/>
  <c r="D357" i="1"/>
  <c r="D358" i="1"/>
  <c r="D359" i="1"/>
  <c r="D360" i="1"/>
  <c r="D361" i="1"/>
  <c r="D362" i="1"/>
  <c r="BC675" i="1"/>
  <c r="BD676" i="1"/>
  <c r="BB677" i="1"/>
  <c r="U589" i="1"/>
  <c r="B63" i="1"/>
  <c r="AC648" i="1"/>
  <c r="P648" i="1"/>
  <c r="T649" i="1"/>
  <c r="F81" i="1"/>
  <c r="F649" i="1"/>
  <c r="D76" i="1"/>
  <c r="F148" i="1" l="1"/>
  <c r="E151" i="1" s="1"/>
  <c r="K25" i="1"/>
  <c r="K26" i="1"/>
  <c r="K27" i="1"/>
  <c r="K28" i="1"/>
  <c r="K29" i="1"/>
  <c r="K24" i="1"/>
  <c r="BC676" i="1"/>
  <c r="BD677" i="1"/>
  <c r="BB678" i="1"/>
  <c r="B64" i="1"/>
  <c r="B62" i="1"/>
  <c r="D164" i="1"/>
  <c r="H81" i="1"/>
  <c r="D214" i="1"/>
  <c r="D189" i="1"/>
  <c r="F76" i="1"/>
  <c r="AC651" i="1"/>
  <c r="AC650" i="1"/>
  <c r="P650" i="1"/>
  <c r="P651" i="1"/>
  <c r="B651" i="1"/>
  <c r="B650" i="1"/>
  <c r="T137" i="1" l="1"/>
  <c r="T138" i="1"/>
  <c r="E150" i="1"/>
  <c r="AZ658" i="1"/>
  <c r="AZ661" i="1" s="1"/>
  <c r="BE660" i="1" s="1"/>
  <c r="K20" i="1"/>
  <c r="K21" i="1"/>
  <c r="K19" i="1"/>
  <c r="I622" i="1"/>
  <c r="K16" i="1"/>
  <c r="K17" i="1"/>
  <c r="K18" i="1"/>
  <c r="K23" i="1"/>
  <c r="K14" i="1"/>
  <c r="I624" i="1"/>
  <c r="BD678" i="1"/>
  <c r="BB679" i="1"/>
  <c r="BC677" i="1"/>
  <c r="F142" i="1"/>
  <c r="L33" i="1"/>
  <c r="M33" i="1" s="1"/>
  <c r="A216" i="1"/>
  <c r="F222" i="1"/>
  <c r="A191" i="1"/>
  <c r="F197" i="1"/>
  <c r="A166" i="1"/>
  <c r="F172" i="1"/>
  <c r="H76" i="1"/>
  <c r="P653" i="1"/>
  <c r="P1945" i="1" s="1"/>
  <c r="AC653" i="1"/>
  <c r="B653" i="1"/>
  <c r="B756" i="1" s="1"/>
  <c r="BE658" i="1" l="1"/>
  <c r="BE678" i="1"/>
  <c r="BE671" i="1"/>
  <c r="BE656" i="1"/>
  <c r="BE655" i="1"/>
  <c r="BE668" i="1"/>
  <c r="BE670" i="1"/>
  <c r="BE667" i="1"/>
  <c r="BE659" i="1"/>
  <c r="BE669" i="1"/>
  <c r="BE657" i="1"/>
  <c r="BE666" i="1"/>
  <c r="BE654" i="1"/>
  <c r="BE677" i="1"/>
  <c r="BE665" i="1"/>
  <c r="BE653" i="1"/>
  <c r="BE676" i="1"/>
  <c r="BE664" i="1"/>
  <c r="BE652" i="1"/>
  <c r="BE675" i="1"/>
  <c r="BE663" i="1"/>
  <c r="BE651" i="1"/>
  <c r="BE674" i="1"/>
  <c r="BE662" i="1"/>
  <c r="BE673" i="1"/>
  <c r="BE661" i="1"/>
  <c r="BE672" i="1"/>
  <c r="K15" i="1"/>
  <c r="K22" i="1"/>
  <c r="K13" i="1"/>
  <c r="A137" i="1"/>
  <c r="BC678" i="1"/>
  <c r="BD679" i="1"/>
  <c r="BE679" i="1"/>
  <c r="BB680" i="1"/>
  <c r="AC656" i="1"/>
  <c r="AI656" i="1" s="1"/>
  <c r="AC739" i="1"/>
  <c r="AI739" i="1" s="1"/>
  <c r="P1811" i="1"/>
  <c r="P2634" i="1"/>
  <c r="Q2634" i="1" s="1"/>
  <c r="P1244" i="1"/>
  <c r="V1244" i="1" s="1"/>
  <c r="P2570" i="1"/>
  <c r="P879" i="1"/>
  <c r="Q879" i="1" s="1"/>
  <c r="P2357" i="1"/>
  <c r="V2357" i="1" s="1"/>
  <c r="P1017" i="1"/>
  <c r="Q1017" i="1" s="1"/>
  <c r="P2593" i="1"/>
  <c r="P2313" i="1"/>
  <c r="P1128" i="1"/>
  <c r="P2592" i="1"/>
  <c r="Q2592" i="1" s="1"/>
  <c r="P2301" i="1"/>
  <c r="P988" i="1"/>
  <c r="Q988" i="1" s="1"/>
  <c r="P1648" i="1"/>
  <c r="Q1648" i="1" s="1"/>
  <c r="P1783" i="1"/>
  <c r="P852" i="1"/>
  <c r="R852" i="1" s="1"/>
  <c r="P1480" i="1"/>
  <c r="P1766" i="1"/>
  <c r="P2511" i="1"/>
  <c r="P2600" i="1"/>
  <c r="P1243" i="1"/>
  <c r="Q1243" i="1" s="1"/>
  <c r="P2271" i="1"/>
  <c r="P886" i="1"/>
  <c r="P2196" i="1"/>
  <c r="P1525" i="1"/>
  <c r="P804" i="1"/>
  <c r="P726" i="1"/>
  <c r="P714" i="1"/>
  <c r="P1199" i="1"/>
  <c r="P2216" i="1"/>
  <c r="P1645" i="1"/>
  <c r="P1392" i="1"/>
  <c r="Q1392" i="1" s="1"/>
  <c r="P2393" i="1"/>
  <c r="P2172" i="1"/>
  <c r="P1651" i="1"/>
  <c r="Q1651" i="1" s="1"/>
  <c r="P2496" i="1"/>
  <c r="P2358" i="1"/>
  <c r="P2552" i="1"/>
  <c r="V2552" i="1" s="1"/>
  <c r="P2171" i="1"/>
  <c r="P2116" i="1"/>
  <c r="P818" i="1"/>
  <c r="R818" i="1" s="1"/>
  <c r="P2157" i="1"/>
  <c r="P1039" i="1"/>
  <c r="P2129" i="1"/>
  <c r="Q2129" i="1" s="1"/>
  <c r="P925" i="1"/>
  <c r="Q925" i="1" s="1"/>
  <c r="P2072" i="1"/>
  <c r="R2072" i="1" s="1"/>
  <c r="P951" i="1"/>
  <c r="P801" i="1"/>
  <c r="P1372" i="1"/>
  <c r="R1372" i="1" s="1"/>
  <c r="P919" i="1"/>
  <c r="P1841" i="1"/>
  <c r="P805" i="1"/>
  <c r="R805" i="1" s="1"/>
  <c r="P2141" i="1"/>
  <c r="P1851" i="1"/>
  <c r="P1253" i="1"/>
  <c r="P793" i="1"/>
  <c r="P998" i="1"/>
  <c r="P1084" i="1"/>
  <c r="Q1084" i="1" s="1"/>
  <c r="P1020" i="1"/>
  <c r="R1020" i="1" s="1"/>
  <c r="P2004" i="1"/>
  <c r="P718" i="1"/>
  <c r="P970" i="1"/>
  <c r="Q970" i="1" s="1"/>
  <c r="P1140" i="1"/>
  <c r="P907" i="1"/>
  <c r="P771" i="1"/>
  <c r="P1133" i="1"/>
  <c r="P1584" i="1"/>
  <c r="R1584" i="1" s="1"/>
  <c r="P1023" i="1"/>
  <c r="P2064" i="1"/>
  <c r="P2495" i="1"/>
  <c r="P723" i="1"/>
  <c r="Q723" i="1" s="1"/>
  <c r="P1599" i="1"/>
  <c r="R1599" i="1" s="1"/>
  <c r="P711" i="1"/>
  <c r="P1803" i="1"/>
  <c r="P1615" i="1"/>
  <c r="P776" i="1"/>
  <c r="P1746" i="1"/>
  <c r="P1121" i="1"/>
  <c r="P1051" i="1"/>
  <c r="P1042" i="1"/>
  <c r="P2091" i="1"/>
  <c r="R2091" i="1" s="1"/>
  <c r="P2049" i="1"/>
  <c r="P2470" i="1"/>
  <c r="R2470" i="1" s="1"/>
  <c r="P1943" i="1"/>
  <c r="P2567" i="1"/>
  <c r="Q2567" i="1" s="1"/>
  <c r="P1774" i="1"/>
  <c r="V1774" i="1" s="1"/>
  <c r="P2606" i="1"/>
  <c r="Q2606" i="1" s="1"/>
  <c r="P1239" i="1"/>
  <c r="V1239" i="1" s="1"/>
  <c r="P1734" i="1"/>
  <c r="Q1734" i="1" s="1"/>
  <c r="P2441" i="1"/>
  <c r="P2483" i="1"/>
  <c r="P1582" i="1"/>
  <c r="P1975" i="1"/>
  <c r="Q1975" i="1" s="1"/>
  <c r="P1446" i="1"/>
  <c r="P989" i="1"/>
  <c r="P1513" i="1"/>
  <c r="R1513" i="1" s="1"/>
  <c r="P754" i="1"/>
  <c r="R754" i="1" s="1"/>
  <c r="P2418" i="1"/>
  <c r="P939" i="1"/>
  <c r="Q939" i="1" s="1"/>
  <c r="P2521" i="1"/>
  <c r="V2521" i="1" s="1"/>
  <c r="P1076" i="1"/>
  <c r="R1076" i="1" s="1"/>
  <c r="P2399" i="1"/>
  <c r="P1197" i="1"/>
  <c r="P980" i="1"/>
  <c r="P2467" i="1"/>
  <c r="V2467" i="1" s="1"/>
  <c r="P683" i="1"/>
  <c r="P1598" i="1"/>
  <c r="Q1598" i="1" s="1"/>
  <c r="P1109" i="1"/>
  <c r="P2582" i="1"/>
  <c r="P1762" i="1"/>
  <c r="Q1762" i="1" s="1"/>
  <c r="P2056" i="1"/>
  <c r="P2330" i="1"/>
  <c r="P2407" i="1"/>
  <c r="P2558" i="1"/>
  <c r="P1402" i="1"/>
  <c r="P1724" i="1"/>
  <c r="P2251" i="1"/>
  <c r="P1696" i="1"/>
  <c r="Q1696" i="1" s="1"/>
  <c r="P1191" i="1"/>
  <c r="Q1191" i="1" s="1"/>
  <c r="P2532" i="1"/>
  <c r="P1988" i="1"/>
  <c r="Q1988" i="1" s="1"/>
  <c r="P1423" i="1"/>
  <c r="R1423" i="1" s="1"/>
  <c r="P1958" i="1"/>
  <c r="P1434" i="1"/>
  <c r="P709" i="1"/>
  <c r="P1093" i="1"/>
  <c r="P1669" i="1"/>
  <c r="P701" i="1"/>
  <c r="P1277" i="1"/>
  <c r="R1277" i="1" s="1"/>
  <c r="P1853" i="1"/>
  <c r="Q1853" i="1" s="1"/>
  <c r="P882" i="1"/>
  <c r="Q882" i="1" s="1"/>
  <c r="P1458" i="1"/>
  <c r="P2034" i="1"/>
  <c r="P1063" i="1"/>
  <c r="P1399" i="1"/>
  <c r="R1399" i="1" s="1"/>
  <c r="P2167" i="1"/>
  <c r="P792" i="1"/>
  <c r="P1596" i="1"/>
  <c r="P2325" i="1"/>
  <c r="P1029" i="1"/>
  <c r="Q1029" i="1" s="1"/>
  <c r="P1807" i="1"/>
  <c r="P2482" i="1"/>
  <c r="Q2482" i="1" s="1"/>
  <c r="P1235" i="1"/>
  <c r="P2003" i="1"/>
  <c r="P971" i="1"/>
  <c r="P2139" i="1"/>
  <c r="P1352" i="1"/>
  <c r="P1424" i="1"/>
  <c r="P819" i="1"/>
  <c r="P1716" i="1"/>
  <c r="P2487" i="1"/>
  <c r="P1311" i="1"/>
  <c r="R1311" i="1" s="1"/>
  <c r="P2175" i="1"/>
  <c r="P878" i="1"/>
  <c r="P1768" i="1"/>
  <c r="P2588" i="1"/>
  <c r="P1464" i="1"/>
  <c r="P2097" i="1"/>
  <c r="R2097" i="1" s="1"/>
  <c r="P1799" i="1"/>
  <c r="P1052" i="1"/>
  <c r="P780" i="1"/>
  <c r="P872" i="1"/>
  <c r="P2311" i="1"/>
  <c r="Q2311" i="1" s="1"/>
  <c r="P1152" i="1"/>
  <c r="P2477" i="1"/>
  <c r="Q2477" i="1" s="1"/>
  <c r="P1896" i="1"/>
  <c r="P1282" i="1"/>
  <c r="P1944" i="1"/>
  <c r="P1497" i="1"/>
  <c r="Q1497" i="1" s="1"/>
  <c r="P2152" i="1"/>
  <c r="P1521" i="1"/>
  <c r="P1749" i="1"/>
  <c r="P2412" i="1"/>
  <c r="P1225" i="1"/>
  <c r="V1225" i="1" s="1"/>
  <c r="P1801" i="1"/>
  <c r="Q1801" i="1" s="1"/>
  <c r="P833" i="1"/>
  <c r="P1409" i="1"/>
  <c r="R1409" i="1" s="1"/>
  <c r="P1985" i="1"/>
  <c r="P1014" i="1"/>
  <c r="P1590" i="1"/>
  <c r="P2166" i="1"/>
  <c r="P767" i="1"/>
  <c r="P2308" i="1"/>
  <c r="P992" i="1"/>
  <c r="P1773" i="1"/>
  <c r="P2457" i="1"/>
  <c r="P1214" i="1"/>
  <c r="P2614" i="1"/>
  <c r="R2614" i="1" s="1"/>
  <c r="P2180" i="1"/>
  <c r="P2355" i="1"/>
  <c r="R2355" i="1" s="1"/>
  <c r="P1880" i="1"/>
  <c r="P1035" i="1"/>
  <c r="R1035" i="1" s="1"/>
  <c r="P2616" i="1"/>
  <c r="P1503" i="1"/>
  <c r="P1094" i="1"/>
  <c r="Q1094" i="1" s="1"/>
  <c r="P1848" i="1"/>
  <c r="P2122" i="1"/>
  <c r="P2448" i="1"/>
  <c r="V2448" i="1" s="1"/>
  <c r="P2523" i="1"/>
  <c r="Q2523" i="1" s="1"/>
  <c r="P698" i="1"/>
  <c r="R698" i="1" s="1"/>
  <c r="P753" i="1"/>
  <c r="P1824" i="1"/>
  <c r="Q1824" i="1" s="1"/>
  <c r="P1213" i="1"/>
  <c r="P1789" i="1"/>
  <c r="R1789" i="1" s="1"/>
  <c r="P821" i="1"/>
  <c r="P1397" i="1"/>
  <c r="P1973" i="1"/>
  <c r="Q1973" i="1" s="1"/>
  <c r="P1002" i="1"/>
  <c r="P1578" i="1"/>
  <c r="P2154" i="1"/>
  <c r="R2154" i="1" s="1"/>
  <c r="P748" i="1"/>
  <c r="P1558" i="1"/>
  <c r="Q1558" i="1" s="1"/>
  <c r="P2296" i="1"/>
  <c r="P972" i="1"/>
  <c r="P1756" i="1"/>
  <c r="P2445" i="1"/>
  <c r="P1198" i="1"/>
  <c r="Q1198" i="1" s="1"/>
  <c r="P1966" i="1"/>
  <c r="V1966" i="1" s="1"/>
  <c r="P2602" i="1"/>
  <c r="P1395" i="1"/>
  <c r="P2163" i="1"/>
  <c r="P1227" i="1"/>
  <c r="P2336" i="1"/>
  <c r="P1832" i="1"/>
  <c r="Q1832" i="1" s="1"/>
  <c r="P1760" i="1"/>
  <c r="Q1760" i="1" s="1"/>
  <c r="P1007" i="1"/>
  <c r="P1883" i="1"/>
  <c r="Q1883" i="1" s="1"/>
  <c r="P2599" i="1"/>
  <c r="R2599" i="1" s="1"/>
  <c r="P1479" i="1"/>
  <c r="R1479" i="1" s="1"/>
  <c r="P2309" i="1"/>
  <c r="R2309" i="1" s="1"/>
  <c r="P1067" i="1"/>
  <c r="P1936" i="1"/>
  <c r="Q1936" i="1" s="1"/>
  <c r="P1605" i="1"/>
  <c r="P1752" i="1"/>
  <c r="P2293" i="1"/>
  <c r="P2087" i="1"/>
  <c r="P1346" i="1"/>
  <c r="P2312" i="1"/>
  <c r="P1186" i="1"/>
  <c r="V1186" i="1" s="1"/>
  <c r="P2497" i="1"/>
  <c r="P1440" i="1"/>
  <c r="V1440" i="1" s="1"/>
  <c r="P2646" i="1"/>
  <c r="P2176" i="1"/>
  <c r="P707" i="1"/>
  <c r="P2214" i="1"/>
  <c r="P1785" i="1"/>
  <c r="P1130" i="1"/>
  <c r="P1570" i="1"/>
  <c r="P2037" i="1"/>
  <c r="P969" i="1"/>
  <c r="P1574" i="1"/>
  <c r="P1982" i="1"/>
  <c r="V1982" i="1" s="1"/>
  <c r="P1412" i="1"/>
  <c r="V1412" i="1" s="1"/>
  <c r="P1252" i="1"/>
  <c r="P1808" i="1"/>
  <c r="P1908" i="1"/>
  <c r="P2327" i="1"/>
  <c r="P1960" i="1"/>
  <c r="P1797" i="1"/>
  <c r="Q1797" i="1" s="1"/>
  <c r="P2556" i="1"/>
  <c r="V2556" i="1" s="1"/>
  <c r="P1391" i="1"/>
  <c r="P1226" i="1"/>
  <c r="P1484" i="1"/>
  <c r="Q1484" i="1" s="1"/>
  <c r="P2208" i="1"/>
  <c r="P2240" i="1"/>
  <c r="P1257" i="1"/>
  <c r="Q1257" i="1" s="1"/>
  <c r="P2074" i="1"/>
  <c r="P661" i="1"/>
  <c r="P1237" i="1"/>
  <c r="P1813" i="1"/>
  <c r="P845" i="1"/>
  <c r="P1421" i="1"/>
  <c r="P1997" i="1"/>
  <c r="V1997" i="1" s="1"/>
  <c r="P1026" i="1"/>
  <c r="R1026" i="1" s="1"/>
  <c r="P1602" i="1"/>
  <c r="P2178" i="1"/>
  <c r="R2178" i="1" s="1"/>
  <c r="P784" i="1"/>
  <c r="V784" i="1" s="1"/>
  <c r="P1591" i="1"/>
  <c r="R1591" i="1" s="1"/>
  <c r="P2320" i="1"/>
  <c r="P1008" i="1"/>
  <c r="P1788" i="1"/>
  <c r="P2469" i="1"/>
  <c r="P1231" i="1"/>
  <c r="Q1231" i="1" s="1"/>
  <c r="P1999" i="1"/>
  <c r="Q1999" i="1" s="1"/>
  <c r="P2626" i="1"/>
  <c r="R2626" i="1" s="1"/>
  <c r="P1427" i="1"/>
  <c r="P2195" i="1"/>
  <c r="P1275" i="1"/>
  <c r="P2372" i="1"/>
  <c r="Q2372" i="1" s="1"/>
  <c r="P1928" i="1"/>
  <c r="Q1928" i="1" s="1"/>
  <c r="P1856" i="1"/>
  <c r="P1060" i="1"/>
  <c r="P1931" i="1"/>
  <c r="P2631" i="1"/>
  <c r="P1527" i="1"/>
  <c r="P2345" i="1"/>
  <c r="R2345" i="1" s="1"/>
  <c r="P1120" i="1"/>
  <c r="P1984" i="1"/>
  <c r="Q1984" i="1" s="1"/>
  <c r="P2015" i="1"/>
  <c r="P1834" i="1"/>
  <c r="V1834" i="1" s="1"/>
  <c r="P2509" i="1"/>
  <c r="V2509" i="1" s="1"/>
  <c r="P2159" i="1"/>
  <c r="P1435" i="1"/>
  <c r="P2573" i="1"/>
  <c r="P1271" i="1"/>
  <c r="P2571" i="1"/>
  <c r="P1522" i="1"/>
  <c r="R1522" i="1" s="1"/>
  <c r="P747" i="1"/>
  <c r="P2238" i="1"/>
  <c r="Q2238" i="1" s="1"/>
  <c r="P802" i="1"/>
  <c r="Q802" i="1" s="1"/>
  <c r="P2268" i="1"/>
  <c r="R2268" i="1" s="1"/>
  <c r="P1868" i="1"/>
  <c r="P1340" i="1"/>
  <c r="P2263" i="1"/>
  <c r="P2112" i="1"/>
  <c r="Q2112" i="1" s="1"/>
  <c r="P1809" i="1"/>
  <c r="P781" i="1"/>
  <c r="P1357" i="1"/>
  <c r="P1933" i="1"/>
  <c r="Q1933" i="1" s="1"/>
  <c r="P965" i="1"/>
  <c r="P1541" i="1"/>
  <c r="P2117" i="1"/>
  <c r="Q2117" i="1" s="1"/>
  <c r="P1146" i="1"/>
  <c r="P1722" i="1"/>
  <c r="P751" i="1"/>
  <c r="P964" i="1"/>
  <c r="R964" i="1" s="1"/>
  <c r="P1750" i="1"/>
  <c r="P2440" i="1"/>
  <c r="P1180" i="1"/>
  <c r="P1948" i="1"/>
  <c r="R1948" i="1" s="1"/>
  <c r="P2589" i="1"/>
  <c r="P1390" i="1"/>
  <c r="P2158" i="1"/>
  <c r="P782" i="1"/>
  <c r="P1587" i="1"/>
  <c r="P2318" i="1"/>
  <c r="R2318" i="1" s="1"/>
  <c r="P1515" i="1"/>
  <c r="P2546" i="1"/>
  <c r="R2546" i="1" s="1"/>
  <c r="P937" i="1"/>
  <c r="P1957" i="1"/>
  <c r="P1265" i="1"/>
  <c r="P738" i="1"/>
  <c r="R738" i="1" s="1"/>
  <c r="P1866" i="1"/>
  <c r="P983" i="1"/>
  <c r="P2134" i="1"/>
  <c r="R2134" i="1" s="1"/>
  <c r="P1389" i="1"/>
  <c r="Q1389" i="1" s="1"/>
  <c r="P2613" i="1"/>
  <c r="P1790" i="1"/>
  <c r="P1034" i="1"/>
  <c r="P2462" i="1"/>
  <c r="Q2462" i="1" s="1"/>
  <c r="P2562" i="1"/>
  <c r="P1136" i="1"/>
  <c r="P1307" i="1"/>
  <c r="R1307" i="1" s="1"/>
  <c r="P2396" i="1"/>
  <c r="P1767" i="1"/>
  <c r="P743" i="1"/>
  <c r="Q743" i="1" s="1"/>
  <c r="P950" i="1"/>
  <c r="P1258" i="1"/>
  <c r="P1096" i="1"/>
  <c r="V1096" i="1" s="1"/>
  <c r="P826" i="1"/>
  <c r="P2239" i="1"/>
  <c r="P2162" i="1"/>
  <c r="V2162" i="1" s="1"/>
  <c r="P1939" i="1"/>
  <c r="P1690" i="1"/>
  <c r="P1247" i="1"/>
  <c r="P1292" i="1"/>
  <c r="P2155" i="1"/>
  <c r="P1250" i="1"/>
  <c r="R1250" i="1" s="1"/>
  <c r="P1439" i="1"/>
  <c r="P949" i="1"/>
  <c r="P2077" i="1"/>
  <c r="Q2077" i="1" s="1"/>
  <c r="P1553" i="1"/>
  <c r="P858" i="1"/>
  <c r="P1878" i="1"/>
  <c r="P1000" i="1"/>
  <c r="P2150" i="1"/>
  <c r="P1404" i="1"/>
  <c r="P777" i="1"/>
  <c r="P2174" i="1"/>
  <c r="P1203" i="1"/>
  <c r="P2474" i="1"/>
  <c r="P2579" i="1"/>
  <c r="P1208" i="1"/>
  <c r="P1332" i="1"/>
  <c r="P2415" i="1"/>
  <c r="P1791" i="1"/>
  <c r="P770" i="1"/>
  <c r="V770" i="1" s="1"/>
  <c r="P995" i="1"/>
  <c r="V995" i="1" s="1"/>
  <c r="P1298" i="1"/>
  <c r="V1298" i="1" s="1"/>
  <c r="P1138" i="1"/>
  <c r="P868" i="1"/>
  <c r="P2317" i="1"/>
  <c r="Q2317" i="1" s="1"/>
  <c r="P2203" i="1"/>
  <c r="P1977" i="1"/>
  <c r="P1730" i="1"/>
  <c r="R1730" i="1" s="1"/>
  <c r="P1291" i="1"/>
  <c r="R1291" i="1" s="1"/>
  <c r="P1330" i="1"/>
  <c r="Q1330" i="1" s="1"/>
  <c r="P2221" i="1"/>
  <c r="P1538" i="1"/>
  <c r="P2549" i="1"/>
  <c r="P677" i="1"/>
  <c r="P2584" i="1"/>
  <c r="P2326" i="1"/>
  <c r="P946" i="1"/>
  <c r="P1595" i="1"/>
  <c r="Q1595" i="1" s="1"/>
  <c r="P2055" i="1"/>
  <c r="P2223" i="1"/>
  <c r="Q2223" i="1" s="1"/>
  <c r="P1593" i="1"/>
  <c r="R1593" i="1" s="1"/>
  <c r="P2341" i="1"/>
  <c r="P1738" i="1"/>
  <c r="P2088" i="1"/>
  <c r="P1381" i="1"/>
  <c r="P689" i="1"/>
  <c r="P1290" i="1"/>
  <c r="P2596" i="1"/>
  <c r="P1010" i="1"/>
  <c r="Q1010" i="1" s="1"/>
  <c r="P1779" i="1"/>
  <c r="P2339" i="1"/>
  <c r="P2079" i="1"/>
  <c r="Q2079" i="1" s="1"/>
  <c r="P2250" i="1"/>
  <c r="R2250" i="1" s="1"/>
  <c r="P1882" i="1"/>
  <c r="Q1882" i="1" s="1"/>
  <c r="P2369" i="1"/>
  <c r="V2369" i="1" s="1"/>
  <c r="P2544" i="1"/>
  <c r="P977" i="1"/>
  <c r="P1069" i="1"/>
  <c r="P2089" i="1"/>
  <c r="V2089" i="1" s="1"/>
  <c r="P1565" i="1"/>
  <c r="P870" i="1"/>
  <c r="P1890" i="1"/>
  <c r="P1174" i="1"/>
  <c r="Q1174" i="1" s="1"/>
  <c r="P2452" i="1"/>
  <c r="P1564" i="1"/>
  <c r="Q1564" i="1" s="1"/>
  <c r="P794" i="1"/>
  <c r="P2191" i="1"/>
  <c r="P1220" i="1"/>
  <c r="P2486" i="1"/>
  <c r="P840" i="1"/>
  <c r="P1280" i="1"/>
  <c r="P1355" i="1"/>
  <c r="P2432" i="1"/>
  <c r="P1815" i="1"/>
  <c r="P796" i="1"/>
  <c r="R796" i="1" s="1"/>
  <c r="P1088" i="1"/>
  <c r="Q1088" i="1" s="1"/>
  <c r="P1343" i="1"/>
  <c r="P1178" i="1"/>
  <c r="P914" i="1"/>
  <c r="P2371" i="1"/>
  <c r="P2227" i="1"/>
  <c r="Q2227" i="1" s="1"/>
  <c r="P2016" i="1"/>
  <c r="P1775" i="1"/>
  <c r="P1329" i="1"/>
  <c r="P1370" i="1"/>
  <c r="P2275" i="1"/>
  <c r="Q2275" i="1" s="1"/>
  <c r="P1583" i="1"/>
  <c r="P1991" i="1"/>
  <c r="Q1991" i="1" s="1"/>
  <c r="P2437" i="1"/>
  <c r="P1369" i="1"/>
  <c r="R1369" i="1" s="1"/>
  <c r="P1697" i="1"/>
  <c r="P2022" i="1"/>
  <c r="P1207" i="1"/>
  <c r="P1965" i="1"/>
  <c r="P1619" i="1"/>
  <c r="P2303" i="1"/>
  <c r="P876" i="1"/>
  <c r="P1360" i="1"/>
  <c r="V1360" i="1" s="1"/>
  <c r="P1845" i="1"/>
  <c r="Q1845" i="1" s="1"/>
  <c r="P2286" i="1"/>
  <c r="P2507" i="1"/>
  <c r="P2244" i="1"/>
  <c r="P1709" i="1"/>
  <c r="P763" i="1"/>
  <c r="P1366" i="1"/>
  <c r="P1980" i="1"/>
  <c r="V1980" i="1" s="1"/>
  <c r="P2338" i="1"/>
  <c r="P1256" i="1"/>
  <c r="P1620" i="1"/>
  <c r="P903" i="1"/>
  <c r="R903" i="1" s="1"/>
  <c r="P1384" i="1"/>
  <c r="P1632" i="1"/>
  <c r="P2475" i="1"/>
  <c r="P2527" i="1"/>
  <c r="P2269" i="1"/>
  <c r="P2436" i="1"/>
  <c r="P1501" i="1"/>
  <c r="P1829" i="1"/>
  <c r="P1302" i="1"/>
  <c r="P775" i="1"/>
  <c r="P2608" i="1"/>
  <c r="P2140" i="1"/>
  <c r="R2140" i="1" s="1"/>
  <c r="P1406" i="1"/>
  <c r="R1406" i="1" s="1"/>
  <c r="P1796" i="1"/>
  <c r="Q1796" i="1" s="1"/>
  <c r="P1563" i="1"/>
  <c r="R1563" i="1" s="1"/>
  <c r="P2375" i="1"/>
  <c r="P1643" i="1"/>
  <c r="P2103" i="1"/>
  <c r="R2103" i="1" s="1"/>
  <c r="P1408" i="1"/>
  <c r="P2539" i="1"/>
  <c r="P1676" i="1"/>
  <c r="V1676" i="1" s="1"/>
  <c r="P1922" i="1"/>
  <c r="P734" i="1"/>
  <c r="P2395" i="1"/>
  <c r="R2395" i="1" s="1"/>
  <c r="P2555" i="1"/>
  <c r="P1823" i="1"/>
  <c r="P831" i="1"/>
  <c r="P1081" i="1"/>
  <c r="P2101" i="1"/>
  <c r="P1685" i="1"/>
  <c r="R1685" i="1" s="1"/>
  <c r="P1158" i="1"/>
  <c r="P2010" i="1"/>
  <c r="P1190" i="1"/>
  <c r="P2464" i="1"/>
  <c r="P1581" i="1"/>
  <c r="R1581" i="1" s="1"/>
  <c r="P813" i="1"/>
  <c r="P2314" i="1"/>
  <c r="P1604" i="1"/>
  <c r="P916" i="1"/>
  <c r="R916" i="1" s="1"/>
  <c r="P867" i="1"/>
  <c r="V867" i="1" s="1"/>
  <c r="P2000" i="1"/>
  <c r="P1428" i="1"/>
  <c r="P687" i="1"/>
  <c r="P1887" i="1"/>
  <c r="P1192" i="1"/>
  <c r="P1418" i="1"/>
  <c r="P1963" i="1"/>
  <c r="R1963" i="1" s="1"/>
  <c r="P1305" i="1"/>
  <c r="P1557" i="1"/>
  <c r="Q1557" i="1" s="1"/>
  <c r="P2528" i="1"/>
  <c r="P923" i="1"/>
  <c r="P2135" i="1"/>
  <c r="R2135" i="1" s="1"/>
  <c r="P2316" i="1"/>
  <c r="P1450" i="1"/>
  <c r="P1627" i="1"/>
  <c r="P1170" i="1"/>
  <c r="P993" i="1"/>
  <c r="P896" i="1"/>
  <c r="R896" i="1" s="1"/>
  <c r="P2353" i="1"/>
  <c r="P2629" i="1"/>
  <c r="P2243" i="1"/>
  <c r="P1540" i="1"/>
  <c r="P2461" i="1"/>
  <c r="R2461" i="1" s="1"/>
  <c r="P692" i="1"/>
  <c r="P1778" i="1"/>
  <c r="P1382" i="1"/>
  <c r="P2458" i="1"/>
  <c r="P1304" i="1"/>
  <c r="P932" i="1"/>
  <c r="Q932" i="1" s="1"/>
  <c r="P2276" i="1"/>
  <c r="Q2276" i="1" s="1"/>
  <c r="P2645" i="1"/>
  <c r="Q2645" i="1" s="1"/>
  <c r="P2297" i="1"/>
  <c r="P2490" i="1"/>
  <c r="P2376" i="1"/>
  <c r="P2537" i="1"/>
  <c r="V2537" i="1" s="1"/>
  <c r="P815" i="1"/>
  <c r="P1212" i="1"/>
  <c r="P924" i="1"/>
  <c r="P736" i="1"/>
  <c r="P1828" i="1"/>
  <c r="P895" i="1"/>
  <c r="P1891" i="1"/>
  <c r="P2597" i="1"/>
  <c r="P2342" i="1"/>
  <c r="P756" i="1"/>
  <c r="R756" i="1" s="1"/>
  <c r="P2491" i="1"/>
  <c r="R2491" i="1" s="1"/>
  <c r="P2623" i="1"/>
  <c r="Q2623" i="1" s="1"/>
  <c r="P1215" i="1"/>
  <c r="P2299" i="1"/>
  <c r="P2377" i="1"/>
  <c r="P1281" i="1"/>
  <c r="P1680" i="1"/>
  <c r="R1680" i="1" s="1"/>
  <c r="P772" i="1"/>
  <c r="Q772" i="1" s="1"/>
  <c r="P1672" i="1"/>
  <c r="P1011" i="1"/>
  <c r="R1011" i="1" s="1"/>
  <c r="P2429" i="1"/>
  <c r="P1971" i="1"/>
  <c r="P2601" i="1"/>
  <c r="P1942" i="1"/>
  <c r="P1314" i="1"/>
  <c r="P1657" i="1"/>
  <c r="R1657" i="1" s="1"/>
  <c r="P1496" i="1"/>
  <c r="P2627" i="1"/>
  <c r="P1924" i="1"/>
  <c r="P1348" i="1"/>
  <c r="P730" i="1"/>
  <c r="Q730" i="1" s="1"/>
  <c r="P2234" i="1"/>
  <c r="P1859" i="1"/>
  <c r="P1475" i="1"/>
  <c r="P1089" i="1"/>
  <c r="Q1089" i="1" s="1"/>
  <c r="P657" i="1"/>
  <c r="Q657" i="1" s="1"/>
  <c r="P2374" i="1"/>
  <c r="R2374" i="1" s="1"/>
  <c r="P2047" i="1"/>
  <c r="P1663" i="1"/>
  <c r="P1279" i="1"/>
  <c r="P866" i="1"/>
  <c r="P2505" i="1"/>
  <c r="P2217" i="1"/>
  <c r="P1836" i="1"/>
  <c r="Q1836" i="1" s="1"/>
  <c r="P1452" i="1"/>
  <c r="P1064" i="1"/>
  <c r="P2644" i="1"/>
  <c r="P2356" i="1"/>
  <c r="P2023" i="1"/>
  <c r="P1639" i="1"/>
  <c r="P1255" i="1"/>
  <c r="P839" i="1"/>
  <c r="P955" i="1"/>
  <c r="P667" i="1"/>
  <c r="P1926" i="1"/>
  <c r="P1638" i="1"/>
  <c r="Q1638" i="1" s="1"/>
  <c r="P1350" i="1"/>
  <c r="P1206" i="1"/>
  <c r="P918" i="1"/>
  <c r="P2177" i="1"/>
  <c r="P1889" i="1"/>
  <c r="Q1889" i="1" s="1"/>
  <c r="P1601" i="1"/>
  <c r="P1313" i="1"/>
  <c r="Q1313" i="1" s="1"/>
  <c r="P1025" i="1"/>
  <c r="P737" i="1"/>
  <c r="R737" i="1" s="1"/>
  <c r="P1993" i="1"/>
  <c r="P1705" i="1"/>
  <c r="P1417" i="1"/>
  <c r="P1129" i="1"/>
  <c r="R1129" i="1" s="1"/>
  <c r="P841" i="1"/>
  <c r="P2367" i="1"/>
  <c r="P2635" i="1"/>
  <c r="Q2635" i="1" s="1"/>
  <c r="P2586" i="1"/>
  <c r="V2586" i="1" s="1"/>
  <c r="P2220" i="1"/>
  <c r="P1704" i="1"/>
  <c r="P1210" i="1"/>
  <c r="P670" i="1"/>
  <c r="P1272" i="1"/>
  <c r="P2383" i="1"/>
  <c r="P1463" i="1"/>
  <c r="R1463" i="1" s="1"/>
  <c r="P2654" i="1"/>
  <c r="P2351" i="1"/>
  <c r="P1946" i="1"/>
  <c r="P1459" i="1"/>
  <c r="P940" i="1"/>
  <c r="P2322" i="1"/>
  <c r="Q2322" i="1" s="1"/>
  <c r="P1905" i="1"/>
  <c r="P1413" i="1"/>
  <c r="P888" i="1"/>
  <c r="P1200" i="1"/>
  <c r="P2603" i="1"/>
  <c r="Q2603" i="1" s="1"/>
  <c r="P2292" i="1"/>
  <c r="P1857" i="1"/>
  <c r="R1857" i="1" s="1"/>
  <c r="P1365" i="1"/>
  <c r="P836" i="1"/>
  <c r="P2449" i="1"/>
  <c r="P2098" i="1"/>
  <c r="Q2098" i="1" s="1"/>
  <c r="P1607" i="1"/>
  <c r="Q1607" i="1" s="1"/>
  <c r="P1113" i="1"/>
  <c r="P1655" i="1"/>
  <c r="P735" i="1"/>
  <c r="P2281" i="1"/>
  <c r="P1847" i="1"/>
  <c r="Q1847" i="1" s="1"/>
  <c r="P1353" i="1"/>
  <c r="P827" i="1"/>
  <c r="P2508" i="1"/>
  <c r="P1123" i="1"/>
  <c r="Q1123" i="1" s="1"/>
  <c r="P2545" i="1"/>
  <c r="P2011" i="1"/>
  <c r="Q2011" i="1" s="1"/>
  <c r="P1512" i="1"/>
  <c r="P1006" i="1"/>
  <c r="P2543" i="1"/>
  <c r="P2225" i="1"/>
  <c r="P1754" i="1"/>
  <c r="P1267" i="1"/>
  <c r="P724" i="1"/>
  <c r="P1771" i="1"/>
  <c r="P2331" i="1"/>
  <c r="P1919" i="1"/>
  <c r="P1425" i="1"/>
  <c r="P910" i="1"/>
  <c r="P2420" i="1"/>
  <c r="P2492" i="1"/>
  <c r="P1296" i="1"/>
  <c r="Q1296" i="1" s="1"/>
  <c r="P2032" i="1"/>
  <c r="P1744" i="1"/>
  <c r="P1456" i="1"/>
  <c r="P1168" i="1"/>
  <c r="P851" i="1"/>
  <c r="P2585" i="1"/>
  <c r="P2381" i="1"/>
  <c r="P2151" i="1"/>
  <c r="P1863" i="1"/>
  <c r="V1863" i="1" s="1"/>
  <c r="P1575" i="1"/>
  <c r="P1287" i="1"/>
  <c r="P984" i="1"/>
  <c r="P660" i="1"/>
  <c r="P2468" i="1"/>
  <c r="P2252" i="1"/>
  <c r="P1979" i="1"/>
  <c r="Q1979" i="1" s="1"/>
  <c r="P1691" i="1"/>
  <c r="V1691" i="1" s="1"/>
  <c r="P1403" i="1"/>
  <c r="R1403" i="1" s="1"/>
  <c r="P1115" i="1"/>
  <c r="P791" i="1"/>
  <c r="Q791" i="1" s="1"/>
  <c r="P2447" i="1"/>
  <c r="P1952" i="1"/>
  <c r="P1376" i="1"/>
  <c r="P2499" i="1"/>
  <c r="P2024" i="1"/>
  <c r="P1448" i="1"/>
  <c r="P975" i="1"/>
  <c r="Q975" i="1" s="1"/>
  <c r="P2610" i="1"/>
  <c r="R2610" i="1" s="1"/>
  <c r="P2408" i="1"/>
  <c r="Q2408" i="1" s="1"/>
  <c r="P2187" i="1"/>
  <c r="P1899" i="1"/>
  <c r="P1611" i="1"/>
  <c r="P1323" i="1"/>
  <c r="R1323" i="1" s="1"/>
  <c r="P1024" i="1"/>
  <c r="P700" i="1"/>
  <c r="P2366" i="1"/>
  <c r="P2222" i="1"/>
  <c r="P2036" i="1"/>
  <c r="P1844" i="1"/>
  <c r="Q1844" i="1" s="1"/>
  <c r="P1652" i="1"/>
  <c r="P1460" i="1"/>
  <c r="P1268" i="1"/>
  <c r="R1268" i="1" s="1"/>
  <c r="P1070" i="1"/>
  <c r="R1070" i="1" s="1"/>
  <c r="P854" i="1"/>
  <c r="P2650" i="1"/>
  <c r="P2506" i="1"/>
  <c r="P2362" i="1"/>
  <c r="P2218" i="1"/>
  <c r="P2030" i="1"/>
  <c r="P1838" i="1"/>
  <c r="Q1838" i="1" s="1"/>
  <c r="P1646" i="1"/>
  <c r="P1454" i="1"/>
  <c r="V1454" i="1" s="1"/>
  <c r="P1262" i="1"/>
  <c r="P1065" i="1"/>
  <c r="P849" i="1"/>
  <c r="P2637" i="1"/>
  <c r="P2493" i="1"/>
  <c r="P2349" i="1"/>
  <c r="P2205" i="1"/>
  <c r="P2013" i="1"/>
  <c r="P1821" i="1"/>
  <c r="P1629" i="1"/>
  <c r="P1437" i="1"/>
  <c r="P1245" i="1"/>
  <c r="P1044" i="1"/>
  <c r="P828" i="1"/>
  <c r="P2632" i="1"/>
  <c r="P2488" i="1"/>
  <c r="P2344" i="1"/>
  <c r="P2198" i="1"/>
  <c r="P2006" i="1"/>
  <c r="P1814" i="1"/>
  <c r="P1622" i="1"/>
  <c r="P1430" i="1"/>
  <c r="P1238" i="1"/>
  <c r="P1036" i="1"/>
  <c r="P820" i="1"/>
  <c r="P1087" i="1"/>
  <c r="V1087" i="1" s="1"/>
  <c r="P943" i="1"/>
  <c r="R943" i="1" s="1"/>
  <c r="P799" i="1"/>
  <c r="Q799" i="1" s="1"/>
  <c r="P2202" i="1"/>
  <c r="P2058" i="1"/>
  <c r="P1914" i="1"/>
  <c r="P1770" i="1"/>
  <c r="P1626" i="1"/>
  <c r="P1482" i="1"/>
  <c r="P1338" i="1"/>
  <c r="P1194" i="1"/>
  <c r="Q1194" i="1" s="1"/>
  <c r="P1050" i="1"/>
  <c r="P906" i="1"/>
  <c r="P762" i="1"/>
  <c r="P2165" i="1"/>
  <c r="P2021" i="1"/>
  <c r="P1877" i="1"/>
  <c r="P1733" i="1"/>
  <c r="P1589" i="1"/>
  <c r="P1445" i="1"/>
  <c r="P1301" i="1"/>
  <c r="P1157" i="1"/>
  <c r="P1013" i="1"/>
  <c r="P869" i="1"/>
  <c r="P725" i="1"/>
  <c r="P2125" i="1"/>
  <c r="P1981" i="1"/>
  <c r="P1837" i="1"/>
  <c r="P1693" i="1"/>
  <c r="P1549" i="1"/>
  <c r="P1405" i="1"/>
  <c r="P1261" i="1"/>
  <c r="P1117" i="1"/>
  <c r="P973" i="1"/>
  <c r="Q973" i="1" s="1"/>
  <c r="P829" i="1"/>
  <c r="Q829" i="1" s="1"/>
  <c r="P685" i="1"/>
  <c r="P1004" i="1"/>
  <c r="P2427" i="1"/>
  <c r="P2211" i="1"/>
  <c r="R2211" i="1" s="1"/>
  <c r="P1636" i="1"/>
  <c r="P1054" i="1"/>
  <c r="P2378" i="1"/>
  <c r="P2051" i="1"/>
  <c r="P1667" i="1"/>
  <c r="P1283" i="1"/>
  <c r="P873" i="1"/>
  <c r="P2518" i="1"/>
  <c r="R2518" i="1" s="1"/>
  <c r="P2230" i="1"/>
  <c r="P1855" i="1"/>
  <c r="P1471" i="1"/>
  <c r="P1082" i="1"/>
  <c r="P2649" i="1"/>
  <c r="P2361" i="1"/>
  <c r="P2028" i="1"/>
  <c r="P1644" i="1"/>
  <c r="P1260" i="1"/>
  <c r="P848" i="1"/>
  <c r="P2500" i="1"/>
  <c r="P2212" i="1"/>
  <c r="P1831" i="1"/>
  <c r="R1831" i="1" s="1"/>
  <c r="P1447" i="1"/>
  <c r="P1055" i="1"/>
  <c r="Q1055" i="1" s="1"/>
  <c r="P1099" i="1"/>
  <c r="P811" i="1"/>
  <c r="P2070" i="1"/>
  <c r="P1782" i="1"/>
  <c r="V1782" i="1" s="1"/>
  <c r="P1494" i="1"/>
  <c r="P1062" i="1"/>
  <c r="P774" i="1"/>
  <c r="P2033" i="1"/>
  <c r="P1745" i="1"/>
  <c r="P1457" i="1"/>
  <c r="P1169" i="1"/>
  <c r="P881" i="1"/>
  <c r="P2137" i="1"/>
  <c r="P1849" i="1"/>
  <c r="P1561" i="1"/>
  <c r="P1273" i="1"/>
  <c r="P985" i="1"/>
  <c r="P697" i="1"/>
  <c r="P2169" i="1"/>
  <c r="P2561" i="1"/>
  <c r="P2538" i="1"/>
  <c r="P2184" i="1"/>
  <c r="P1665" i="1"/>
  <c r="Q1665" i="1" s="1"/>
  <c r="P1173" i="1"/>
  <c r="P2604" i="1"/>
  <c r="P1104" i="1"/>
  <c r="R1104" i="1" s="1"/>
  <c r="P2329" i="1"/>
  <c r="Q2329" i="1" s="1"/>
  <c r="P1378" i="1"/>
  <c r="P2630" i="1"/>
  <c r="P2323" i="1"/>
  <c r="P1906" i="1"/>
  <c r="P1415" i="1"/>
  <c r="P897" i="1"/>
  <c r="P2295" i="1"/>
  <c r="R2295" i="1" s="1"/>
  <c r="P1867" i="1"/>
  <c r="P1368" i="1"/>
  <c r="P843" i="1"/>
  <c r="P1161" i="1"/>
  <c r="P2575" i="1"/>
  <c r="P2262" i="1"/>
  <c r="P1819" i="1"/>
  <c r="P1320" i="1"/>
  <c r="P790" i="1"/>
  <c r="P2423" i="1"/>
  <c r="P2060" i="1"/>
  <c r="P1562" i="1"/>
  <c r="P1068" i="1"/>
  <c r="P1322" i="1"/>
  <c r="P2619" i="1"/>
  <c r="P2257" i="1"/>
  <c r="P1802" i="1"/>
  <c r="P1315" i="1"/>
  <c r="R1315" i="1" s="1"/>
  <c r="P779" i="1"/>
  <c r="P2455" i="1"/>
  <c r="Q2455" i="1" s="1"/>
  <c r="P2621" i="1"/>
  <c r="P2618" i="1"/>
  <c r="P1967" i="1"/>
  <c r="P1473" i="1"/>
  <c r="P963" i="1"/>
  <c r="P2519" i="1"/>
  <c r="P2194" i="1"/>
  <c r="P1714" i="1"/>
  <c r="Q1714" i="1" s="1"/>
  <c r="P1223" i="1"/>
  <c r="P681" i="1"/>
  <c r="P1394" i="1"/>
  <c r="P2304" i="1"/>
  <c r="P1874" i="1"/>
  <c r="P1387" i="1"/>
  <c r="P861" i="1"/>
  <c r="P2232" i="1"/>
  <c r="P2609" i="1"/>
  <c r="P1219" i="1"/>
  <c r="P2008" i="1"/>
  <c r="P1720" i="1"/>
  <c r="P1432" i="1"/>
  <c r="P1144" i="1"/>
  <c r="Q1144" i="1" s="1"/>
  <c r="P825" i="1"/>
  <c r="V825" i="1" s="1"/>
  <c r="P2569" i="1"/>
  <c r="P2363" i="1"/>
  <c r="P2127" i="1"/>
  <c r="P1839" i="1"/>
  <c r="P1551" i="1"/>
  <c r="P1263" i="1"/>
  <c r="V1263" i="1" s="1"/>
  <c r="P958" i="1"/>
  <c r="P2647" i="1"/>
  <c r="P2451" i="1"/>
  <c r="P2235" i="1"/>
  <c r="P1956" i="1"/>
  <c r="P1668" i="1"/>
  <c r="P1380" i="1"/>
  <c r="P1090" i="1"/>
  <c r="P766" i="1"/>
  <c r="P2411" i="1"/>
  <c r="R2411" i="1" s="1"/>
  <c r="P1904" i="1"/>
  <c r="P1328" i="1"/>
  <c r="R1328" i="1" s="1"/>
  <c r="P2465" i="1"/>
  <c r="V2465" i="1" s="1"/>
  <c r="P1976" i="1"/>
  <c r="R1976" i="1" s="1"/>
  <c r="P1400" i="1"/>
  <c r="P922" i="1"/>
  <c r="P2594" i="1"/>
  <c r="R2594" i="1" s="1"/>
  <c r="P2391" i="1"/>
  <c r="P2164" i="1"/>
  <c r="P1876" i="1"/>
  <c r="P1588" i="1"/>
  <c r="P1300" i="1"/>
  <c r="P999" i="1"/>
  <c r="P675" i="1"/>
  <c r="Q675" i="1" s="1"/>
  <c r="P2354" i="1"/>
  <c r="P2210" i="1"/>
  <c r="P2019" i="1"/>
  <c r="P1827" i="1"/>
  <c r="P1635" i="1"/>
  <c r="P1443" i="1"/>
  <c r="V1443" i="1" s="1"/>
  <c r="P1251" i="1"/>
  <c r="P1053" i="1"/>
  <c r="P837" i="1"/>
  <c r="P2638" i="1"/>
  <c r="P2494" i="1"/>
  <c r="P2350" i="1"/>
  <c r="P2206" i="1"/>
  <c r="V2206" i="1" s="1"/>
  <c r="P2014" i="1"/>
  <c r="P1822" i="1"/>
  <c r="P1630" i="1"/>
  <c r="P1438" i="1"/>
  <c r="Q1438" i="1" s="1"/>
  <c r="P1246" i="1"/>
  <c r="P1046" i="1"/>
  <c r="P830" i="1"/>
  <c r="P2625" i="1"/>
  <c r="P2481" i="1"/>
  <c r="P2337" i="1"/>
  <c r="P2188" i="1"/>
  <c r="P1996" i="1"/>
  <c r="Q1996" i="1" s="1"/>
  <c r="P1804" i="1"/>
  <c r="Q1804" i="1" s="1"/>
  <c r="P1612" i="1"/>
  <c r="P1420" i="1"/>
  <c r="R1420" i="1" s="1"/>
  <c r="P1228" i="1"/>
  <c r="P1028" i="1"/>
  <c r="R1028" i="1" s="1"/>
  <c r="P812" i="1"/>
  <c r="P2620" i="1"/>
  <c r="P2476" i="1"/>
  <c r="P2332" i="1"/>
  <c r="P2182" i="1"/>
  <c r="P1990" i="1"/>
  <c r="P1798" i="1"/>
  <c r="P1606" i="1"/>
  <c r="P1414" i="1"/>
  <c r="P1222" i="1"/>
  <c r="P1019" i="1"/>
  <c r="P803" i="1"/>
  <c r="P1075" i="1"/>
  <c r="P931" i="1"/>
  <c r="Q931" i="1" s="1"/>
  <c r="P787" i="1"/>
  <c r="P2190" i="1"/>
  <c r="Q2190" i="1" s="1"/>
  <c r="P2046" i="1"/>
  <c r="P1902" i="1"/>
  <c r="Q1902" i="1" s="1"/>
  <c r="P1758" i="1"/>
  <c r="P1614" i="1"/>
  <c r="P1470" i="1"/>
  <c r="P1326" i="1"/>
  <c r="P1182" i="1"/>
  <c r="P1038" i="1"/>
  <c r="Q1038" i="1" s="1"/>
  <c r="P894" i="1"/>
  <c r="P750" i="1"/>
  <c r="P2153" i="1"/>
  <c r="P2009" i="1"/>
  <c r="P1865" i="1"/>
  <c r="P1721" i="1"/>
  <c r="P1577" i="1"/>
  <c r="Q1577" i="1" s="1"/>
  <c r="P1433" i="1"/>
  <c r="P1289" i="1"/>
  <c r="P1145" i="1"/>
  <c r="P1001" i="1"/>
  <c r="P857" i="1"/>
  <c r="P713" i="1"/>
  <c r="P2113" i="1"/>
  <c r="P1969" i="1"/>
  <c r="P1825" i="1"/>
  <c r="P1681" i="1"/>
  <c r="P1537" i="1"/>
  <c r="P1393" i="1"/>
  <c r="P1249" i="1"/>
  <c r="P1105" i="1"/>
  <c r="R1105" i="1" s="1"/>
  <c r="P961" i="1"/>
  <c r="R961" i="1" s="1"/>
  <c r="P817" i="1"/>
  <c r="P673" i="1"/>
  <c r="V673" i="1" s="1"/>
  <c r="AC2166" i="1"/>
  <c r="P2641" i="1"/>
  <c r="P1992" i="1"/>
  <c r="P1498" i="1"/>
  <c r="P2636" i="1"/>
  <c r="P1043" i="1"/>
  <c r="P2534" i="1"/>
  <c r="P2181" i="1"/>
  <c r="P1701" i="1"/>
  <c r="R1701" i="1" s="1"/>
  <c r="P1202" i="1"/>
  <c r="P2478" i="1"/>
  <c r="Q2478" i="1" s="1"/>
  <c r="P1154" i="1"/>
  <c r="Q1154" i="1" s="1"/>
  <c r="P2622" i="1"/>
  <c r="P1401" i="1"/>
  <c r="P2133" i="1"/>
  <c r="P1641" i="1"/>
  <c r="P2533" i="1"/>
  <c r="P2204" i="1"/>
  <c r="P2364" i="1"/>
  <c r="P778" i="1"/>
  <c r="P1555" i="1"/>
  <c r="R1555" i="1" s="1"/>
  <c r="P1048" i="1"/>
  <c r="R1048" i="1" s="1"/>
  <c r="P2442" i="1"/>
  <c r="Q2442" i="1" s="1"/>
  <c r="P1221" i="1"/>
  <c r="P672" i="1"/>
  <c r="P860" i="1"/>
  <c r="P1336" i="1"/>
  <c r="P1041" i="1"/>
  <c r="P717" i="1"/>
  <c r="P2031" i="1"/>
  <c r="P1167" i="1"/>
  <c r="P850" i="1"/>
  <c r="Q850" i="1" s="1"/>
  <c r="P2148" i="1"/>
  <c r="P1284" i="1"/>
  <c r="P982" i="1"/>
  <c r="Q982" i="1" s="1"/>
  <c r="P2267" i="1"/>
  <c r="R2267" i="1" s="1"/>
  <c r="P2321" i="1"/>
  <c r="P1232" i="1"/>
  <c r="P2319" i="1"/>
  <c r="P1492" i="1"/>
  <c r="P2306" i="1"/>
  <c r="V2306" i="1" s="1"/>
  <c r="P1571" i="1"/>
  <c r="P981" i="1"/>
  <c r="V981" i="1" s="1"/>
  <c r="P2590" i="1"/>
  <c r="P1951" i="1"/>
  <c r="Q1951" i="1" s="1"/>
  <c r="P1759" i="1"/>
  <c r="Q1759" i="1" s="1"/>
  <c r="P1375" i="1"/>
  <c r="R1375" i="1" s="1"/>
  <c r="P758" i="1"/>
  <c r="P2577" i="1"/>
  <c r="V2577" i="1" s="1"/>
  <c r="P2289" i="1"/>
  <c r="R2289" i="1" s="1"/>
  <c r="P1740" i="1"/>
  <c r="P1356" i="1"/>
  <c r="P956" i="1"/>
  <c r="P740" i="1"/>
  <c r="R740" i="1" s="1"/>
  <c r="P2284" i="1"/>
  <c r="Q2284" i="1" s="1"/>
  <c r="P1927" i="1"/>
  <c r="P1543" i="1"/>
  <c r="R1543" i="1" s="1"/>
  <c r="P947" i="1"/>
  <c r="R947" i="1" s="1"/>
  <c r="P1027" i="1"/>
  <c r="P883" i="1"/>
  <c r="P1710" i="1"/>
  <c r="P1566" i="1"/>
  <c r="P990" i="1"/>
  <c r="P2105" i="1"/>
  <c r="P1673" i="1"/>
  <c r="R1673" i="1" s="1"/>
  <c r="P1385" i="1"/>
  <c r="P953" i="1"/>
  <c r="P665" i="1"/>
  <c r="P1921" i="1"/>
  <c r="P1489" i="1"/>
  <c r="P1057" i="1"/>
  <c r="P769" i="1"/>
  <c r="P2557" i="1"/>
  <c r="P2640" i="1"/>
  <c r="P2039" i="1"/>
  <c r="P2382" i="1"/>
  <c r="P1953" i="1"/>
  <c r="Q1953" i="1" s="1"/>
  <c r="P1461" i="1"/>
  <c r="V1461" i="1" s="1"/>
  <c r="P944" i="1"/>
  <c r="V944" i="1" s="1"/>
  <c r="P2394" i="1"/>
  <c r="P2540" i="1"/>
  <c r="P1994" i="1"/>
  <c r="P908" i="1"/>
  <c r="P2510" i="1"/>
  <c r="P2183" i="1"/>
  <c r="R2183" i="1" s="1"/>
  <c r="P1703" i="1"/>
  <c r="P1209" i="1"/>
  <c r="P664" i="1"/>
  <c r="P2145" i="1"/>
  <c r="Q2145" i="1" s="1"/>
  <c r="P1656" i="1"/>
  <c r="P1162" i="1"/>
  <c r="Q1162" i="1" s="1"/>
  <c r="P2653" i="1"/>
  <c r="R2653" i="1" s="1"/>
  <c r="P887" i="1"/>
  <c r="Q887" i="1" s="1"/>
  <c r="P2454" i="1"/>
  <c r="P2104" i="1"/>
  <c r="P1608" i="1"/>
  <c r="P1114" i="1"/>
  <c r="R1114" i="1" s="1"/>
  <c r="P2598" i="1"/>
  <c r="R2598" i="1" s="1"/>
  <c r="P2287" i="1"/>
  <c r="P1850" i="1"/>
  <c r="P1363" i="1"/>
  <c r="P832" i="1"/>
  <c r="P1930" i="1"/>
  <c r="P2443" i="1"/>
  <c r="V2443" i="1" s="1"/>
  <c r="P2090" i="1"/>
  <c r="P1603" i="1"/>
  <c r="P1103" i="1"/>
  <c r="R1103" i="1" s="1"/>
  <c r="P2456" i="1"/>
  <c r="P1987" i="1"/>
  <c r="P1970" i="1"/>
  <c r="P2334" i="1"/>
  <c r="P1761" i="1"/>
  <c r="P1269" i="1"/>
  <c r="P728" i="1"/>
  <c r="P2387" i="1"/>
  <c r="P2002" i="1"/>
  <c r="Q2002" i="1" s="1"/>
  <c r="P1511" i="1"/>
  <c r="P1005" i="1"/>
  <c r="V1005" i="1" s="1"/>
  <c r="P1699" i="1"/>
  <c r="P2226" i="1"/>
  <c r="V2226" i="1" s="1"/>
  <c r="P2156" i="1"/>
  <c r="P1675" i="1"/>
  <c r="P1176" i="1"/>
  <c r="P2605" i="1"/>
  <c r="Q2605" i="1" s="1"/>
  <c r="P1233" i="1"/>
  <c r="P2114" i="1"/>
  <c r="Q2114" i="1" s="1"/>
  <c r="P807" i="1"/>
  <c r="V807" i="1" s="1"/>
  <c r="P1888" i="1"/>
  <c r="P1600" i="1"/>
  <c r="P1312" i="1"/>
  <c r="P1012" i="1"/>
  <c r="P688" i="1"/>
  <c r="P2489" i="1"/>
  <c r="Q2489" i="1" s="1"/>
  <c r="P2273" i="1"/>
  <c r="P2007" i="1"/>
  <c r="P1719" i="1"/>
  <c r="P1431" i="1"/>
  <c r="P1143" i="1"/>
  <c r="P824" i="1"/>
  <c r="P2568" i="1"/>
  <c r="P2360" i="1"/>
  <c r="V2360" i="1" s="1"/>
  <c r="P2123" i="1"/>
  <c r="Q2123" i="1" s="1"/>
  <c r="P1835" i="1"/>
  <c r="Q1835" i="1" s="1"/>
  <c r="P1547" i="1"/>
  <c r="Q1547" i="1" s="1"/>
  <c r="P1259" i="1"/>
  <c r="Q1259" i="1" s="1"/>
  <c r="P952" i="1"/>
  <c r="P2643" i="1"/>
  <c r="P2231" i="1"/>
  <c r="P1664" i="1"/>
  <c r="P948" i="1"/>
  <c r="P2285" i="1"/>
  <c r="P1736" i="1"/>
  <c r="Q1736" i="1" s="1"/>
  <c r="P1184" i="1"/>
  <c r="P759" i="1"/>
  <c r="P2514" i="1"/>
  <c r="P2300" i="1"/>
  <c r="P2043" i="1"/>
  <c r="P1755" i="1"/>
  <c r="P1467" i="1"/>
  <c r="P1179" i="1"/>
  <c r="P863" i="1"/>
  <c r="P2438" i="1"/>
  <c r="P2294" i="1"/>
  <c r="P2132" i="1"/>
  <c r="V2132" i="1" s="1"/>
  <c r="P1940" i="1"/>
  <c r="R1940" i="1" s="1"/>
  <c r="P1748" i="1"/>
  <c r="Q1748" i="1" s="1"/>
  <c r="P1556" i="1"/>
  <c r="Q1556" i="1" s="1"/>
  <c r="P1364" i="1"/>
  <c r="P1172" i="1"/>
  <c r="V1172" i="1" s="1"/>
  <c r="P962" i="1"/>
  <c r="P746" i="1"/>
  <c r="V746" i="1" s="1"/>
  <c r="P2578" i="1"/>
  <c r="P2434" i="1"/>
  <c r="P2290" i="1"/>
  <c r="P2126" i="1"/>
  <c r="V2126" i="1" s="1"/>
  <c r="P1934" i="1"/>
  <c r="P1742" i="1"/>
  <c r="P1550" i="1"/>
  <c r="R1550" i="1" s="1"/>
  <c r="P1358" i="1"/>
  <c r="P1166" i="1"/>
  <c r="Q1166" i="1" s="1"/>
  <c r="P957" i="1"/>
  <c r="P741" i="1"/>
  <c r="P2565" i="1"/>
  <c r="P2421" i="1"/>
  <c r="P2277" i="1"/>
  <c r="P2109" i="1"/>
  <c r="P1917" i="1"/>
  <c r="P1725" i="1"/>
  <c r="P1533" i="1"/>
  <c r="P1341" i="1"/>
  <c r="V1341" i="1" s="1"/>
  <c r="P1149" i="1"/>
  <c r="P936" i="1"/>
  <c r="P720" i="1"/>
  <c r="P2560" i="1"/>
  <c r="R2560" i="1" s="1"/>
  <c r="P2416" i="1"/>
  <c r="V2416" i="1" s="1"/>
  <c r="P2272" i="1"/>
  <c r="P2102" i="1"/>
  <c r="P1910" i="1"/>
  <c r="P1718" i="1"/>
  <c r="P1526" i="1"/>
  <c r="P1334" i="1"/>
  <c r="P1142" i="1"/>
  <c r="Q1142" i="1" s="1"/>
  <c r="P928" i="1"/>
  <c r="R928" i="1" s="1"/>
  <c r="P712" i="1"/>
  <c r="Q712" i="1" s="1"/>
  <c r="P1015" i="1"/>
  <c r="P871" i="1"/>
  <c r="P727" i="1"/>
  <c r="P2130" i="1"/>
  <c r="P1986" i="1"/>
  <c r="P1842" i="1"/>
  <c r="Q1842" i="1" s="1"/>
  <c r="P1698" i="1"/>
  <c r="P1554" i="1"/>
  <c r="Q1554" i="1" s="1"/>
  <c r="P1410" i="1"/>
  <c r="P1266" i="1"/>
  <c r="P1122" i="1"/>
  <c r="R1122" i="1" s="1"/>
  <c r="P978" i="1"/>
  <c r="Q978" i="1" s="1"/>
  <c r="P834" i="1"/>
  <c r="V834" i="1" s="1"/>
  <c r="P690" i="1"/>
  <c r="P2093" i="1"/>
  <c r="P1949" i="1"/>
  <c r="P1805" i="1"/>
  <c r="P1661" i="1"/>
  <c r="P1517" i="1"/>
  <c r="P1373" i="1"/>
  <c r="P1229" i="1"/>
  <c r="P1085" i="1"/>
  <c r="Q1085" i="1" s="1"/>
  <c r="P941" i="1"/>
  <c r="Q941" i="1" s="1"/>
  <c r="P797" i="1"/>
  <c r="Q797" i="1" s="1"/>
  <c r="P2197" i="1"/>
  <c r="P2053" i="1"/>
  <c r="P1909" i="1"/>
  <c r="P1765" i="1"/>
  <c r="P1621" i="1"/>
  <c r="P1477" i="1"/>
  <c r="P1333" i="1"/>
  <c r="P1189" i="1"/>
  <c r="Q1189" i="1" s="1"/>
  <c r="P1045" i="1"/>
  <c r="P901" i="1"/>
  <c r="V901" i="1" s="1"/>
  <c r="P757" i="1"/>
  <c r="Q757" i="1" s="1"/>
  <c r="P2406" i="1"/>
  <c r="P1248" i="1"/>
  <c r="V1248" i="1" s="1"/>
  <c r="P1653" i="1"/>
  <c r="Q1653" i="1" s="1"/>
  <c r="P2473" i="1"/>
  <c r="V2473" i="1" s="1"/>
  <c r="P2413" i="1"/>
  <c r="P1483" i="1"/>
  <c r="P1743" i="1"/>
  <c r="P1572" i="1"/>
  <c r="P1784" i="1"/>
  <c r="P1204" i="1"/>
  <c r="P1955" i="1"/>
  <c r="P765" i="1"/>
  <c r="P1567" i="1"/>
  <c r="P1548" i="1"/>
  <c r="R1548" i="1" s="1"/>
  <c r="P1735" i="1"/>
  <c r="P1998" i="1"/>
  <c r="P702" i="1"/>
  <c r="Q702" i="1" s="1"/>
  <c r="P809" i="1"/>
  <c r="P1345" i="1"/>
  <c r="P2401" i="1"/>
  <c r="P2522" i="1"/>
  <c r="P1872" i="1"/>
  <c r="Q1872" i="1" s="1"/>
  <c r="P2352" i="1"/>
  <c r="P1915" i="1"/>
  <c r="V1915" i="1" s="1"/>
  <c r="P1416" i="1"/>
  <c r="P898" i="1"/>
  <c r="V898" i="1" s="1"/>
  <c r="P2259" i="1"/>
  <c r="P2466" i="1"/>
  <c r="P1916" i="1"/>
  <c r="P2655" i="1"/>
  <c r="P2485" i="1"/>
  <c r="P2146" i="1"/>
  <c r="V2146" i="1" s="1"/>
  <c r="P1658" i="1"/>
  <c r="P1171" i="1"/>
  <c r="Q1171" i="1" s="1"/>
  <c r="P2581" i="1"/>
  <c r="P2108" i="1"/>
  <c r="P1617" i="1"/>
  <c r="P1125" i="1"/>
  <c r="Q1125" i="1" s="1"/>
  <c r="P2425" i="1"/>
  <c r="P842" i="1"/>
  <c r="P2424" i="1"/>
  <c r="P2063" i="1"/>
  <c r="P1569" i="1"/>
  <c r="R1569" i="1" s="1"/>
  <c r="P1071" i="1"/>
  <c r="P2574" i="1"/>
  <c r="Q2574" i="1" s="1"/>
  <c r="P2261" i="1"/>
  <c r="P1810" i="1"/>
  <c r="P1319" i="1"/>
  <c r="R1319" i="1" s="1"/>
  <c r="P789" i="1"/>
  <c r="Q789" i="1" s="1"/>
  <c r="P1727" i="1"/>
  <c r="P2419" i="1"/>
  <c r="P2050" i="1"/>
  <c r="P1559" i="1"/>
  <c r="R1559" i="1" s="1"/>
  <c r="P1058" i="1"/>
  <c r="P2348" i="1"/>
  <c r="P1858" i="1"/>
  <c r="P1642" i="1"/>
  <c r="P2310" i="1"/>
  <c r="V2310" i="1" s="1"/>
  <c r="P1723" i="1"/>
  <c r="P1224" i="1"/>
  <c r="P682" i="1"/>
  <c r="R682" i="1" s="1"/>
  <c r="P2359" i="1"/>
  <c r="P1964" i="1"/>
  <c r="P1466" i="1"/>
  <c r="P960" i="1"/>
  <c r="P1411" i="1"/>
  <c r="P2612" i="1"/>
  <c r="P2121" i="1"/>
  <c r="P1631" i="1"/>
  <c r="P1137" i="1"/>
  <c r="P2479" i="1"/>
  <c r="Q2479" i="1" s="1"/>
  <c r="P1018" i="1"/>
  <c r="R1018" i="1" s="1"/>
  <c r="P1954" i="1"/>
  <c r="P764" i="1"/>
  <c r="P1864" i="1"/>
  <c r="P1576" i="1"/>
  <c r="P1288" i="1"/>
  <c r="P986" i="1"/>
  <c r="P662" i="1"/>
  <c r="P2471" i="1"/>
  <c r="V2471" i="1" s="1"/>
  <c r="P2255" i="1"/>
  <c r="P1983" i="1"/>
  <c r="P1695" i="1"/>
  <c r="P1407" i="1"/>
  <c r="P1119" i="1"/>
  <c r="P795" i="1"/>
  <c r="P2551" i="1"/>
  <c r="Q2551" i="1" s="1"/>
  <c r="P2343" i="1"/>
  <c r="P2100" i="1"/>
  <c r="P1812" i="1"/>
  <c r="P1524" i="1"/>
  <c r="P1236" i="1"/>
  <c r="P927" i="1"/>
  <c r="P2611" i="1"/>
  <c r="P2192" i="1"/>
  <c r="P1616" i="1"/>
  <c r="P814" i="1"/>
  <c r="Q814" i="1" s="1"/>
  <c r="P2249" i="1"/>
  <c r="P1688" i="1"/>
  <c r="P1160" i="1"/>
  <c r="P732" i="1"/>
  <c r="R732" i="1" s="1"/>
  <c r="P2498" i="1"/>
  <c r="P2283" i="1"/>
  <c r="P2020" i="1"/>
  <c r="P1732" i="1"/>
  <c r="P1444" i="1"/>
  <c r="P1156" i="1"/>
  <c r="Q1156" i="1" s="1"/>
  <c r="P838" i="1"/>
  <c r="P2426" i="1"/>
  <c r="P2282" i="1"/>
  <c r="P2115" i="1"/>
  <c r="R2115" i="1" s="1"/>
  <c r="P1923" i="1"/>
  <c r="P1731" i="1"/>
  <c r="P1539" i="1"/>
  <c r="P1347" i="1"/>
  <c r="P1155" i="1"/>
  <c r="P945" i="1"/>
  <c r="R945" i="1" s="1"/>
  <c r="P729" i="1"/>
  <c r="Q729" i="1" s="1"/>
  <c r="P2566" i="1"/>
  <c r="P2422" i="1"/>
  <c r="P2278" i="1"/>
  <c r="V2278" i="1" s="1"/>
  <c r="P2110" i="1"/>
  <c r="P1918" i="1"/>
  <c r="P1726" i="1"/>
  <c r="Q1726" i="1" s="1"/>
  <c r="P1534" i="1"/>
  <c r="Q1534" i="1" s="1"/>
  <c r="P1342" i="1"/>
  <c r="P1150" i="1"/>
  <c r="P938" i="1"/>
  <c r="P722" i="1"/>
  <c r="P2553" i="1"/>
  <c r="P2409" i="1"/>
  <c r="P2265" i="1"/>
  <c r="P2092" i="1"/>
  <c r="Q2092" i="1" s="1"/>
  <c r="P1900" i="1"/>
  <c r="P1708" i="1"/>
  <c r="R1708" i="1" s="1"/>
  <c r="P1516" i="1"/>
  <c r="Q1516" i="1" s="1"/>
  <c r="P1324" i="1"/>
  <c r="P1132" i="1"/>
  <c r="P920" i="1"/>
  <c r="P704" i="1"/>
  <c r="P2548" i="1"/>
  <c r="P2404" i="1"/>
  <c r="P2260" i="1"/>
  <c r="P2086" i="1"/>
  <c r="V2086" i="1" s="1"/>
  <c r="P1894" i="1"/>
  <c r="P1702" i="1"/>
  <c r="V1702" i="1" s="1"/>
  <c r="P1510" i="1"/>
  <c r="P1318" i="1"/>
  <c r="P1126" i="1"/>
  <c r="P911" i="1"/>
  <c r="P695" i="1"/>
  <c r="P1003" i="1"/>
  <c r="P859" i="1"/>
  <c r="P715" i="1"/>
  <c r="P2118" i="1"/>
  <c r="P1974" i="1"/>
  <c r="P1830" i="1"/>
  <c r="V1830" i="1" s="1"/>
  <c r="P1686" i="1"/>
  <c r="P1542" i="1"/>
  <c r="P1398" i="1"/>
  <c r="P1254" i="1"/>
  <c r="Q1254" i="1" s="1"/>
  <c r="P1110" i="1"/>
  <c r="P966" i="1"/>
  <c r="P822" i="1"/>
  <c r="P678" i="1"/>
  <c r="P2081" i="1"/>
  <c r="R2081" i="1" s="1"/>
  <c r="P1937" i="1"/>
  <c r="P1793" i="1"/>
  <c r="P1649" i="1"/>
  <c r="Q1649" i="1" s="1"/>
  <c r="P1505" i="1"/>
  <c r="R1505" i="1" s="1"/>
  <c r="P1361" i="1"/>
  <c r="P1217" i="1"/>
  <c r="P1073" i="1"/>
  <c r="Q1073" i="1" s="1"/>
  <c r="P929" i="1"/>
  <c r="P785" i="1"/>
  <c r="P2185" i="1"/>
  <c r="P2041" i="1"/>
  <c r="V2041" i="1" s="1"/>
  <c r="P1897" i="1"/>
  <c r="Q1897" i="1" s="1"/>
  <c r="P1753" i="1"/>
  <c r="R1753" i="1" s="1"/>
  <c r="P1609" i="1"/>
  <c r="V1609" i="1" s="1"/>
  <c r="P1465" i="1"/>
  <c r="R1465" i="1" s="1"/>
  <c r="P1321" i="1"/>
  <c r="Q1321" i="1" s="1"/>
  <c r="P1177" i="1"/>
  <c r="R1177" i="1" s="1"/>
  <c r="P1033" i="1"/>
  <c r="Q1033" i="1" s="1"/>
  <c r="P889" i="1"/>
  <c r="P745" i="1"/>
  <c r="P2186" i="1"/>
  <c r="P2083" i="1"/>
  <c r="P708" i="1"/>
  <c r="P2136" i="1"/>
  <c r="P880" i="1"/>
  <c r="P2179" i="1"/>
  <c r="Q2179" i="1" s="1"/>
  <c r="P2042" i="1"/>
  <c r="P1713" i="1"/>
  <c r="Q1713" i="1" s="1"/>
  <c r="P1912" i="1"/>
  <c r="P2291" i="1"/>
  <c r="P2583" i="1"/>
  <c r="Q2583" i="1" s="1"/>
  <c r="P658" i="1"/>
  <c r="P788" i="1"/>
  <c r="P1780" i="1"/>
  <c r="P2147" i="1"/>
  <c r="P1187" i="1"/>
  <c r="P2143" i="1"/>
  <c r="P2433" i="1"/>
  <c r="Q2433" i="1" s="1"/>
  <c r="P1164" i="1"/>
  <c r="Q1164" i="1" s="1"/>
  <c r="P2119" i="1"/>
  <c r="P731" i="1"/>
  <c r="P1854" i="1"/>
  <c r="Q1854" i="1" s="1"/>
  <c r="P1134" i="1"/>
  <c r="R1134" i="1" s="1"/>
  <c r="P1961" i="1"/>
  <c r="R1961" i="1" s="1"/>
  <c r="P1241" i="1"/>
  <c r="P1777" i="1"/>
  <c r="P913" i="1"/>
  <c r="P2209" i="1"/>
  <c r="P2388" i="1"/>
  <c r="P1706" i="1"/>
  <c r="P2328" i="1"/>
  <c r="P1871" i="1"/>
  <c r="P1377" i="1"/>
  <c r="Q1377" i="1" s="1"/>
  <c r="P855" i="1"/>
  <c r="Q855" i="1" s="1"/>
  <c r="P2059" i="1"/>
  <c r="P656" i="1"/>
  <c r="V656" i="1" s="1"/>
  <c r="P1833" i="1"/>
  <c r="P2607" i="1"/>
  <c r="P2459" i="1"/>
  <c r="P2111" i="1"/>
  <c r="P1618" i="1"/>
  <c r="Q1618" i="1" s="1"/>
  <c r="P1127" i="1"/>
  <c r="V1127" i="1" s="1"/>
  <c r="P2484" i="1"/>
  <c r="P2066" i="1"/>
  <c r="P1579" i="1"/>
  <c r="R1579" i="1" s="1"/>
  <c r="P1077" i="1"/>
  <c r="P2107" i="1"/>
  <c r="Q2107" i="1" s="1"/>
  <c r="P800" i="1"/>
  <c r="R800" i="1" s="1"/>
  <c r="P2400" i="1"/>
  <c r="R2400" i="1" s="1"/>
  <c r="P2018" i="1"/>
  <c r="Q2018" i="1" s="1"/>
  <c r="P1531" i="1"/>
  <c r="P1022" i="1"/>
  <c r="P2550" i="1"/>
  <c r="P2233" i="1"/>
  <c r="Q2233" i="1" s="1"/>
  <c r="P1772" i="1"/>
  <c r="R1772" i="1" s="1"/>
  <c r="P1274" i="1"/>
  <c r="P744" i="1"/>
  <c r="P1560" i="1"/>
  <c r="P2389" i="1"/>
  <c r="P2012" i="1"/>
  <c r="P1514" i="1"/>
  <c r="P1016" i="1"/>
  <c r="P2652" i="1"/>
  <c r="P1776" i="1"/>
  <c r="P1354" i="1"/>
  <c r="P2280" i="1"/>
  <c r="P1679" i="1"/>
  <c r="P1185" i="1"/>
  <c r="P2639" i="1"/>
  <c r="P2333" i="1"/>
  <c r="R2333" i="1" s="1"/>
  <c r="P1920" i="1"/>
  <c r="P1426" i="1"/>
  <c r="Q1426" i="1" s="1"/>
  <c r="P912" i="1"/>
  <c r="P699" i="1"/>
  <c r="P2516" i="1"/>
  <c r="Q2516" i="1" s="1"/>
  <c r="P2085" i="1"/>
  <c r="Q2085" i="1" s="1"/>
  <c r="P1586" i="1"/>
  <c r="Q1586" i="1" s="1"/>
  <c r="P1095" i="1"/>
  <c r="P2138" i="1"/>
  <c r="P694" i="1"/>
  <c r="P1795" i="1"/>
  <c r="P719" i="1"/>
  <c r="P1840" i="1"/>
  <c r="Q1840" i="1" s="1"/>
  <c r="P1552" i="1"/>
  <c r="R1552" i="1" s="1"/>
  <c r="P1264" i="1"/>
  <c r="R1264" i="1" s="1"/>
  <c r="P959" i="1"/>
  <c r="P2648" i="1"/>
  <c r="Q2648" i="1" s="1"/>
  <c r="P2453" i="1"/>
  <c r="P2237" i="1"/>
  <c r="P1959" i="1"/>
  <c r="P1671" i="1"/>
  <c r="P1383" i="1"/>
  <c r="P1092" i="1"/>
  <c r="Q1092" i="1" s="1"/>
  <c r="P768" i="1"/>
  <c r="Q768" i="1" s="1"/>
  <c r="P2535" i="1"/>
  <c r="P2324" i="1"/>
  <c r="P2075" i="1"/>
  <c r="P1787" i="1"/>
  <c r="P1499" i="1"/>
  <c r="P1211" i="1"/>
  <c r="P899" i="1"/>
  <c r="P2580" i="1"/>
  <c r="P2144" i="1"/>
  <c r="P1568" i="1"/>
  <c r="R1568" i="1" s="1"/>
  <c r="P2628" i="1"/>
  <c r="P2213" i="1"/>
  <c r="V2213" i="1" s="1"/>
  <c r="P1640" i="1"/>
  <c r="Q1640" i="1" s="1"/>
  <c r="P1112" i="1"/>
  <c r="P706" i="1"/>
  <c r="P2480" i="1"/>
  <c r="P2264" i="1"/>
  <c r="P1995" i="1"/>
  <c r="V1995" i="1" s="1"/>
  <c r="P1707" i="1"/>
  <c r="P1419" i="1"/>
  <c r="P1131" i="1"/>
  <c r="Q1131" i="1" s="1"/>
  <c r="P808" i="1"/>
  <c r="P2414" i="1"/>
  <c r="Q2414" i="1" s="1"/>
  <c r="P2270" i="1"/>
  <c r="P2099" i="1"/>
  <c r="P1907" i="1"/>
  <c r="P1715" i="1"/>
  <c r="P1523" i="1"/>
  <c r="P1331" i="1"/>
  <c r="P1139" i="1"/>
  <c r="P926" i="1"/>
  <c r="P710" i="1"/>
  <c r="P2554" i="1"/>
  <c r="P2410" i="1"/>
  <c r="P2266" i="1"/>
  <c r="Q2266" i="1" s="1"/>
  <c r="P2095" i="1"/>
  <c r="Q2095" i="1" s="1"/>
  <c r="P1903" i="1"/>
  <c r="P1711" i="1"/>
  <c r="P1519" i="1"/>
  <c r="R1519" i="1" s="1"/>
  <c r="P1327" i="1"/>
  <c r="R1327" i="1" s="1"/>
  <c r="P1135" i="1"/>
  <c r="R1135" i="1" s="1"/>
  <c r="P921" i="1"/>
  <c r="P705" i="1"/>
  <c r="P2541" i="1"/>
  <c r="P2397" i="1"/>
  <c r="P2253" i="1"/>
  <c r="P2076" i="1"/>
  <c r="P1884" i="1"/>
  <c r="P1692" i="1"/>
  <c r="Q1692" i="1" s="1"/>
  <c r="P1500" i="1"/>
  <c r="P1308" i="1"/>
  <c r="P1116" i="1"/>
  <c r="V1116" i="1" s="1"/>
  <c r="P900" i="1"/>
  <c r="Q900" i="1" s="1"/>
  <c r="P684" i="1"/>
  <c r="V684" i="1" s="1"/>
  <c r="P2536" i="1"/>
  <c r="P2392" i="1"/>
  <c r="P2248" i="1"/>
  <c r="P2071" i="1"/>
  <c r="Q2071" i="1" s="1"/>
  <c r="P1879" i="1"/>
  <c r="Q1879" i="1" s="1"/>
  <c r="P1687" i="1"/>
  <c r="Q1687" i="1" s="1"/>
  <c r="P1495" i="1"/>
  <c r="P1303" i="1"/>
  <c r="P1108" i="1"/>
  <c r="P892" i="1"/>
  <c r="P676" i="1"/>
  <c r="P991" i="1"/>
  <c r="P847" i="1"/>
  <c r="Q847" i="1" s="1"/>
  <c r="P703" i="1"/>
  <c r="Q703" i="1" s="1"/>
  <c r="P2106" i="1"/>
  <c r="V2106" i="1" s="1"/>
  <c r="P1962" i="1"/>
  <c r="P1818" i="1"/>
  <c r="P1674" i="1"/>
  <c r="R1674" i="1" s="1"/>
  <c r="P1530" i="1"/>
  <c r="P1386" i="1"/>
  <c r="P1242" i="1"/>
  <c r="P1098" i="1"/>
  <c r="P954" i="1"/>
  <c r="P810" i="1"/>
  <c r="P666" i="1"/>
  <c r="P2069" i="1"/>
  <c r="P1925" i="1"/>
  <c r="Q1925" i="1" s="1"/>
  <c r="P1781" i="1"/>
  <c r="P1637" i="1"/>
  <c r="P1493" i="1"/>
  <c r="P1349" i="1"/>
  <c r="Q1349" i="1" s="1"/>
  <c r="P1205" i="1"/>
  <c r="P1061" i="1"/>
  <c r="P917" i="1"/>
  <c r="P773" i="1"/>
  <c r="P2173" i="1"/>
  <c r="Q2173" i="1" s="1"/>
  <c r="P2029" i="1"/>
  <c r="Q2029" i="1" s="1"/>
  <c r="P1885" i="1"/>
  <c r="Q1885" i="1" s="1"/>
  <c r="P1741" i="1"/>
  <c r="R1741" i="1" s="1"/>
  <c r="P1597" i="1"/>
  <c r="Q1597" i="1" s="1"/>
  <c r="P1453" i="1"/>
  <c r="R1453" i="1" s="1"/>
  <c r="P1309" i="1"/>
  <c r="V1309" i="1" s="1"/>
  <c r="P1165" i="1"/>
  <c r="P1021" i="1"/>
  <c r="P877" i="1"/>
  <c r="Q877" i="1" s="1"/>
  <c r="P733" i="1"/>
  <c r="AC1544" i="1"/>
  <c r="AI1544" i="1" s="1"/>
  <c r="P994" i="1"/>
  <c r="P2215" i="1"/>
  <c r="V2215" i="1" s="1"/>
  <c r="P663" i="1"/>
  <c r="V663" i="1" s="1"/>
  <c r="P2315" i="1"/>
  <c r="R2315" i="1" s="1"/>
  <c r="P2131" i="1"/>
  <c r="P1800" i="1"/>
  <c r="P2025" i="1"/>
  <c r="P2245" i="1"/>
  <c r="P2504" i="1"/>
  <c r="Q2504" i="1" s="1"/>
  <c r="P2379" i="1"/>
  <c r="P1712" i="1"/>
  <c r="P2531" i="1"/>
  <c r="P891" i="1"/>
  <c r="P1763" i="1"/>
  <c r="P2446" i="1"/>
  <c r="P974" i="1"/>
  <c r="P1932" i="1"/>
  <c r="P2572" i="1"/>
  <c r="R2572" i="1" s="1"/>
  <c r="P1351" i="1"/>
  <c r="P739" i="1"/>
  <c r="P1278" i="1"/>
  <c r="P1817" i="1"/>
  <c r="P1097" i="1"/>
  <c r="P1633" i="1"/>
  <c r="P1898" i="1"/>
  <c r="P2256" i="1"/>
  <c r="P1507" i="1"/>
  <c r="P2298" i="1"/>
  <c r="P1826" i="1"/>
  <c r="Q1826" i="1" s="1"/>
  <c r="P1339" i="1"/>
  <c r="P806" i="1"/>
  <c r="P1893" i="1"/>
  <c r="P2587" i="1"/>
  <c r="P1751" i="1"/>
  <c r="Q1751" i="1" s="1"/>
  <c r="P2559" i="1"/>
  <c r="P2431" i="1"/>
  <c r="P2073" i="1"/>
  <c r="P1580" i="1"/>
  <c r="P1078" i="1"/>
  <c r="P2430" i="1"/>
  <c r="P2026" i="1"/>
  <c r="P1535" i="1"/>
  <c r="P1031" i="1"/>
  <c r="P1737" i="1"/>
  <c r="P752" i="1"/>
  <c r="Q752" i="1" s="1"/>
  <c r="P2370" i="1"/>
  <c r="P1978" i="1"/>
  <c r="P1487" i="1"/>
  <c r="P976" i="1"/>
  <c r="P2526" i="1"/>
  <c r="P2207" i="1"/>
  <c r="P1728" i="1"/>
  <c r="Q1728" i="1" s="1"/>
  <c r="P1234" i="1"/>
  <c r="P696" i="1"/>
  <c r="Q696" i="1" s="1"/>
  <c r="P1317" i="1"/>
  <c r="P2365" i="1"/>
  <c r="Q2365" i="1" s="1"/>
  <c r="P1968" i="1"/>
  <c r="P1474" i="1"/>
  <c r="P968" i="1"/>
  <c r="P2624" i="1"/>
  <c r="P1610" i="1"/>
  <c r="P1195" i="1"/>
  <c r="P2200" i="1"/>
  <c r="P1634" i="1"/>
  <c r="P1147" i="1"/>
  <c r="P2615" i="1"/>
  <c r="R2615" i="1" s="1"/>
  <c r="P2305" i="1"/>
  <c r="P1881" i="1"/>
  <c r="P1388" i="1"/>
  <c r="P862" i="1"/>
  <c r="P2501" i="1"/>
  <c r="P2439" i="1"/>
  <c r="P2040" i="1"/>
  <c r="P1546" i="1"/>
  <c r="P1047" i="1"/>
  <c r="P1820" i="1"/>
  <c r="P2472" i="1"/>
  <c r="P1628" i="1"/>
  <c r="P671" i="1"/>
  <c r="Q671" i="1" s="1"/>
  <c r="P1816" i="1"/>
  <c r="P1528" i="1"/>
  <c r="P1240" i="1"/>
  <c r="P933" i="1"/>
  <c r="P2633" i="1"/>
  <c r="P2435" i="1"/>
  <c r="P2219" i="1"/>
  <c r="P1935" i="1"/>
  <c r="P1647" i="1"/>
  <c r="P1359" i="1"/>
  <c r="P1066" i="1"/>
  <c r="P742" i="1"/>
  <c r="Q742" i="1" s="1"/>
  <c r="P2520" i="1"/>
  <c r="P2307" i="1"/>
  <c r="V2307" i="1" s="1"/>
  <c r="P2052" i="1"/>
  <c r="P1764" i="1"/>
  <c r="P1476" i="1"/>
  <c r="P1188" i="1"/>
  <c r="P874" i="1"/>
  <c r="P2547" i="1"/>
  <c r="P2096" i="1"/>
  <c r="P1520" i="1"/>
  <c r="P2595" i="1"/>
  <c r="Q2595" i="1" s="1"/>
  <c r="P2168" i="1"/>
  <c r="P1592" i="1"/>
  <c r="P1083" i="1"/>
  <c r="P680" i="1"/>
  <c r="P2463" i="1"/>
  <c r="Q2463" i="1" s="1"/>
  <c r="P2247" i="1"/>
  <c r="P1972" i="1"/>
  <c r="P1684" i="1"/>
  <c r="P1396" i="1"/>
  <c r="P1107" i="1"/>
  <c r="R1107" i="1" s="1"/>
  <c r="P783" i="1"/>
  <c r="P2402" i="1"/>
  <c r="R2402" i="1" s="1"/>
  <c r="P2258" i="1"/>
  <c r="R2258" i="1" s="1"/>
  <c r="P2084" i="1"/>
  <c r="Q2084" i="1" s="1"/>
  <c r="P1892" i="1"/>
  <c r="P1700" i="1"/>
  <c r="P1508" i="1"/>
  <c r="R1508" i="1" s="1"/>
  <c r="P1316" i="1"/>
  <c r="P1124" i="1"/>
  <c r="P909" i="1"/>
  <c r="P693" i="1"/>
  <c r="P2542" i="1"/>
  <c r="P2398" i="1"/>
  <c r="P2254" i="1"/>
  <c r="P2078" i="1"/>
  <c r="P1886" i="1"/>
  <c r="V1886" i="1" s="1"/>
  <c r="P1694" i="1"/>
  <c r="Q1694" i="1" s="1"/>
  <c r="P1502" i="1"/>
  <c r="P1310" i="1"/>
  <c r="Q1310" i="1" s="1"/>
  <c r="P1118" i="1"/>
  <c r="P902" i="1"/>
  <c r="P686" i="1"/>
  <c r="P2529" i="1"/>
  <c r="P2385" i="1"/>
  <c r="V2385" i="1" s="1"/>
  <c r="P2241" i="1"/>
  <c r="Q2241" i="1" s="1"/>
  <c r="P2061" i="1"/>
  <c r="P1869" i="1"/>
  <c r="P1677" i="1"/>
  <c r="P1485" i="1"/>
  <c r="P1293" i="1"/>
  <c r="Q1293" i="1" s="1"/>
  <c r="P1100" i="1"/>
  <c r="P884" i="1"/>
  <c r="Q884" i="1" s="1"/>
  <c r="P668" i="1"/>
  <c r="P2524" i="1"/>
  <c r="P2380" i="1"/>
  <c r="V2380" i="1" s="1"/>
  <c r="P2236" i="1"/>
  <c r="Q2236" i="1" s="1"/>
  <c r="P2054" i="1"/>
  <c r="P1862" i="1"/>
  <c r="P1670" i="1"/>
  <c r="P1478" i="1"/>
  <c r="P1286" i="1"/>
  <c r="P1091" i="1"/>
  <c r="P875" i="1"/>
  <c r="P659" i="1"/>
  <c r="P979" i="1"/>
  <c r="P835" i="1"/>
  <c r="P691" i="1"/>
  <c r="P2094" i="1"/>
  <c r="P1950" i="1"/>
  <c r="P1806" i="1"/>
  <c r="R1806" i="1" s="1"/>
  <c r="P1662" i="1"/>
  <c r="V1662" i="1" s="1"/>
  <c r="P1518" i="1"/>
  <c r="R1518" i="1" s="1"/>
  <c r="P1374" i="1"/>
  <c r="Q1374" i="1" s="1"/>
  <c r="P1230" i="1"/>
  <c r="P1086" i="1"/>
  <c r="P942" i="1"/>
  <c r="P798" i="1"/>
  <c r="P2201" i="1"/>
  <c r="Q2201" i="1" s="1"/>
  <c r="P2057" i="1"/>
  <c r="P1913" i="1"/>
  <c r="P1769" i="1"/>
  <c r="V1769" i="1" s="1"/>
  <c r="P1625" i="1"/>
  <c r="P1481" i="1"/>
  <c r="V1481" i="1" s="1"/>
  <c r="P1337" i="1"/>
  <c r="Q1337" i="1" s="1"/>
  <c r="P1193" i="1"/>
  <c r="P1049" i="1"/>
  <c r="P905" i="1"/>
  <c r="P761" i="1"/>
  <c r="P2161" i="1"/>
  <c r="P2017" i="1"/>
  <c r="P1873" i="1"/>
  <c r="P1729" i="1"/>
  <c r="P1585" i="1"/>
  <c r="P1441" i="1"/>
  <c r="P1297" i="1"/>
  <c r="P1153" i="1"/>
  <c r="R1153" i="1" s="1"/>
  <c r="P1009" i="1"/>
  <c r="P865" i="1"/>
  <c r="R865" i="1" s="1"/>
  <c r="P721" i="1"/>
  <c r="R721" i="1" s="1"/>
  <c r="AC2163" i="1"/>
  <c r="P2525" i="1"/>
  <c r="P1747" i="1"/>
  <c r="Q1747" i="1" s="1"/>
  <c r="P935" i="1"/>
  <c r="P1895" i="1"/>
  <c r="P1148" i="1"/>
  <c r="P1306" i="1"/>
  <c r="Q1306" i="1" s="1"/>
  <c r="P2193" i="1"/>
  <c r="P1624" i="1"/>
  <c r="P1455" i="1"/>
  <c r="R1455" i="1" s="1"/>
  <c r="P1860" i="1"/>
  <c r="P1056" i="1"/>
  <c r="P2068" i="1"/>
  <c r="P2450" i="1"/>
  <c r="Q2450" i="1" s="1"/>
  <c r="P1379" i="1"/>
  <c r="P2302" i="1"/>
  <c r="P1183" i="1"/>
  <c r="P2124" i="1"/>
  <c r="R2124" i="1" s="1"/>
  <c r="P2428" i="1"/>
  <c r="P1159" i="1"/>
  <c r="P2142" i="1"/>
  <c r="P1422" i="1"/>
  <c r="P846" i="1"/>
  <c r="Q846" i="1" s="1"/>
  <c r="P1529" i="1"/>
  <c r="P2065" i="1"/>
  <c r="P1201" i="1"/>
  <c r="P1532" i="1"/>
  <c r="P2564" i="1"/>
  <c r="V2564" i="1" s="1"/>
  <c r="P1175" i="1"/>
  <c r="P2274" i="1"/>
  <c r="P1786" i="1"/>
  <c r="Q1786" i="1" s="1"/>
  <c r="P1295" i="1"/>
  <c r="P760" i="1"/>
  <c r="Q760" i="1" s="1"/>
  <c r="P1682" i="1"/>
  <c r="V1682" i="1" s="1"/>
  <c r="P2513" i="1"/>
  <c r="R2513" i="1" s="1"/>
  <c r="P1666" i="1"/>
  <c r="P2460" i="1"/>
  <c r="P2405" i="1"/>
  <c r="P2035" i="1"/>
  <c r="P1536" i="1"/>
  <c r="P1032" i="1"/>
  <c r="P2403" i="1"/>
  <c r="P1989" i="1"/>
  <c r="Q1989" i="1" s="1"/>
  <c r="P1490" i="1"/>
  <c r="P987" i="1"/>
  <c r="P1488" i="1"/>
  <c r="P2651" i="1"/>
  <c r="P2346" i="1"/>
  <c r="R2346" i="1" s="1"/>
  <c r="P1941" i="1"/>
  <c r="R1941" i="1" s="1"/>
  <c r="P1442" i="1"/>
  <c r="V1442" i="1" s="1"/>
  <c r="P934" i="1"/>
  <c r="P2502" i="1"/>
  <c r="P2170" i="1"/>
  <c r="P1689" i="1"/>
  <c r="P1196" i="1"/>
  <c r="P2347" i="1"/>
  <c r="P1151" i="1"/>
  <c r="P2335" i="1"/>
  <c r="Q2335" i="1" s="1"/>
  <c r="P1929" i="1"/>
  <c r="P1436" i="1"/>
  <c r="P915" i="1"/>
  <c r="P2576" i="1"/>
  <c r="P1367" i="1"/>
  <c r="P1059" i="1"/>
  <c r="P2128" i="1"/>
  <c r="Q2128" i="1" s="1"/>
  <c r="P1594" i="1"/>
  <c r="P1102" i="1"/>
  <c r="P2591" i="1"/>
  <c r="P2279" i="1"/>
  <c r="R2279" i="1" s="1"/>
  <c r="P1843" i="1"/>
  <c r="V1843" i="1" s="1"/>
  <c r="P1344" i="1"/>
  <c r="P816" i="1"/>
  <c r="P2340" i="1"/>
  <c r="P2384" i="1"/>
  <c r="P2001" i="1"/>
  <c r="R2001" i="1" s="1"/>
  <c r="P1509" i="1"/>
  <c r="P996" i="1"/>
  <c r="P1449" i="1"/>
  <c r="P2160" i="1"/>
  <c r="R2160" i="1" s="1"/>
  <c r="P1545" i="1"/>
  <c r="P2080" i="1"/>
  <c r="Q2080" i="1" s="1"/>
  <c r="P1792" i="1"/>
  <c r="R1792" i="1" s="1"/>
  <c r="P1504" i="1"/>
  <c r="R1504" i="1" s="1"/>
  <c r="P1216" i="1"/>
  <c r="Q1216" i="1" s="1"/>
  <c r="P904" i="1"/>
  <c r="P2617" i="1"/>
  <c r="Q2617" i="1" s="1"/>
  <c r="P2417" i="1"/>
  <c r="P2199" i="1"/>
  <c r="P1911" i="1"/>
  <c r="P1623" i="1"/>
  <c r="P1335" i="1"/>
  <c r="P1040" i="1"/>
  <c r="Q1040" i="1" s="1"/>
  <c r="P716" i="1"/>
  <c r="P2503" i="1"/>
  <c r="P2288" i="1"/>
  <c r="P2027" i="1"/>
  <c r="R2027" i="1" s="1"/>
  <c r="P1739" i="1"/>
  <c r="R1739" i="1" s="1"/>
  <c r="P1451" i="1"/>
  <c r="Q1451" i="1" s="1"/>
  <c r="P1163" i="1"/>
  <c r="Q1163" i="1" s="1"/>
  <c r="P844" i="1"/>
  <c r="P2515" i="1"/>
  <c r="P2048" i="1"/>
  <c r="P1472" i="1"/>
  <c r="P2563" i="1"/>
  <c r="P2120" i="1"/>
  <c r="Q2120" i="1" s="1"/>
  <c r="P1544" i="1"/>
  <c r="P1030" i="1"/>
  <c r="Q1030" i="1" s="1"/>
  <c r="P2642" i="1"/>
  <c r="P2444" i="1"/>
  <c r="P2228" i="1"/>
  <c r="Q2228" i="1" s="1"/>
  <c r="P1947" i="1"/>
  <c r="P1659" i="1"/>
  <c r="P1371" i="1"/>
  <c r="P1079" i="1"/>
  <c r="P755" i="1"/>
  <c r="P2390" i="1"/>
  <c r="P2246" i="1"/>
  <c r="P2067" i="1"/>
  <c r="V2067" i="1" s="1"/>
  <c r="P1875" i="1"/>
  <c r="R1875" i="1" s="1"/>
  <c r="P1683" i="1"/>
  <c r="P1491" i="1"/>
  <c r="Q1491" i="1" s="1"/>
  <c r="P1299" i="1"/>
  <c r="P1106" i="1"/>
  <c r="P890" i="1"/>
  <c r="P674" i="1"/>
  <c r="P2530" i="1"/>
  <c r="P2386" i="1"/>
  <c r="Q2386" i="1" s="1"/>
  <c r="P2242" i="1"/>
  <c r="P2062" i="1"/>
  <c r="P1870" i="1"/>
  <c r="P1678" i="1"/>
  <c r="P1486" i="1"/>
  <c r="V1486" i="1" s="1"/>
  <c r="P1294" i="1"/>
  <c r="P1101" i="1"/>
  <c r="P885" i="1"/>
  <c r="P669" i="1"/>
  <c r="P2517" i="1"/>
  <c r="Q2517" i="1" s="1"/>
  <c r="P2373" i="1"/>
  <c r="P2229" i="1"/>
  <c r="R2229" i="1" s="1"/>
  <c r="P2044" i="1"/>
  <c r="P1852" i="1"/>
  <c r="Q1852" i="1" s="1"/>
  <c r="P1660" i="1"/>
  <c r="V1660" i="1" s="1"/>
  <c r="P1468" i="1"/>
  <c r="P1276" i="1"/>
  <c r="R1276" i="1" s="1"/>
  <c r="P1080" i="1"/>
  <c r="P864" i="1"/>
  <c r="P2656" i="1"/>
  <c r="P2512" i="1"/>
  <c r="P2368" i="1"/>
  <c r="P2224" i="1"/>
  <c r="P2038" i="1"/>
  <c r="P1846" i="1"/>
  <c r="P1654" i="1"/>
  <c r="Q1654" i="1" s="1"/>
  <c r="P1462" i="1"/>
  <c r="P1270" i="1"/>
  <c r="Q1270" i="1" s="1"/>
  <c r="P1072" i="1"/>
  <c r="P856" i="1"/>
  <c r="P1111" i="1"/>
  <c r="P967" i="1"/>
  <c r="P823" i="1"/>
  <c r="P679" i="1"/>
  <c r="P2082" i="1"/>
  <c r="P1938" i="1"/>
  <c r="P1794" i="1"/>
  <c r="P1650" i="1"/>
  <c r="Q1650" i="1" s="1"/>
  <c r="P1506" i="1"/>
  <c r="Q1506" i="1" s="1"/>
  <c r="P1362" i="1"/>
  <c r="P1218" i="1"/>
  <c r="P1074" i="1"/>
  <c r="P930" i="1"/>
  <c r="P786" i="1"/>
  <c r="P2189" i="1"/>
  <c r="P2045" i="1"/>
  <c r="P1901" i="1"/>
  <c r="P1757" i="1"/>
  <c r="V1757" i="1" s="1"/>
  <c r="P1613" i="1"/>
  <c r="P1469" i="1"/>
  <c r="P1325" i="1"/>
  <c r="P1181" i="1"/>
  <c r="P1037" i="1"/>
  <c r="R1037" i="1" s="1"/>
  <c r="P893" i="1"/>
  <c r="R893" i="1" s="1"/>
  <c r="P749" i="1"/>
  <c r="Q749" i="1" s="1"/>
  <c r="P2149" i="1"/>
  <c r="P2005" i="1"/>
  <c r="P1861" i="1"/>
  <c r="P1717" i="1"/>
  <c r="P1573" i="1"/>
  <c r="P1429" i="1"/>
  <c r="P1285" i="1"/>
  <c r="P1141" i="1"/>
  <c r="Q1141" i="1" s="1"/>
  <c r="P997" i="1"/>
  <c r="R997" i="1" s="1"/>
  <c r="P853" i="1"/>
  <c r="AC2083" i="1"/>
  <c r="AC2467" i="1"/>
  <c r="AC1012" i="1"/>
  <c r="AC988" i="1"/>
  <c r="AC2006" i="1"/>
  <c r="AC1760" i="1"/>
  <c r="AC1803" i="1"/>
  <c r="AC2107" i="1"/>
  <c r="AC2497" i="1"/>
  <c r="AC2024" i="1"/>
  <c r="AC2169" i="1"/>
  <c r="AC1671" i="1"/>
  <c r="AC1361" i="1"/>
  <c r="AC776" i="1"/>
  <c r="AC1249" i="1"/>
  <c r="AC2645" i="1"/>
  <c r="AC1237" i="1"/>
  <c r="AI1237" i="1" s="1"/>
  <c r="AC2476" i="1"/>
  <c r="AC1055" i="1"/>
  <c r="AC2147" i="1"/>
  <c r="AI2147" i="1" s="1"/>
  <c r="AC1373" i="1"/>
  <c r="AC1863" i="1"/>
  <c r="AC2224" i="1"/>
  <c r="AC2485" i="1"/>
  <c r="AC1043" i="1"/>
  <c r="AC2272" i="1"/>
  <c r="AC1524" i="1"/>
  <c r="AC1956" i="1"/>
  <c r="AC958" i="1"/>
  <c r="AC751" i="1"/>
  <c r="AC1641" i="1"/>
  <c r="AI1641" i="1" s="1"/>
  <c r="AC1425" i="1"/>
  <c r="AI1425" i="1" s="1"/>
  <c r="AC702" i="1"/>
  <c r="AC775" i="1"/>
  <c r="AC982" i="1"/>
  <c r="AC1163" i="1"/>
  <c r="AC1273" i="1"/>
  <c r="AC1481" i="1"/>
  <c r="AC2205" i="1"/>
  <c r="AC1005" i="1"/>
  <c r="AI1005" i="1" s="1"/>
  <c r="AC2064" i="1"/>
  <c r="AI2064" i="1" s="1"/>
  <c r="AC2521" i="1"/>
  <c r="AC2114" i="1"/>
  <c r="AI2114" i="1" s="1"/>
  <c r="AC1036" i="1"/>
  <c r="AI1036" i="1" s="1"/>
  <c r="AC2343" i="1"/>
  <c r="AC1665" i="1"/>
  <c r="AC1548" i="1"/>
  <c r="AC2636" i="1"/>
  <c r="AI2636" i="1" s="1"/>
  <c r="AC1640" i="1"/>
  <c r="AC2418" i="1"/>
  <c r="AC2396" i="1"/>
  <c r="AC2298" i="1"/>
  <c r="AC2192" i="1"/>
  <c r="AI2192" i="1" s="1"/>
  <c r="AC2479" i="1"/>
  <c r="AC2360" i="1"/>
  <c r="AC930" i="1"/>
  <c r="AI930" i="1" s="1"/>
  <c r="AC1258" i="1"/>
  <c r="AC1355" i="1"/>
  <c r="AC1549" i="1"/>
  <c r="AC1757" i="1"/>
  <c r="AC2481" i="1"/>
  <c r="AC1557" i="1"/>
  <c r="AC891" i="1"/>
  <c r="AC2126" i="1"/>
  <c r="AC1060" i="1"/>
  <c r="AC2451" i="1"/>
  <c r="AC1689" i="1"/>
  <c r="AC1877" i="1"/>
  <c r="AI1877" i="1" s="1"/>
  <c r="AC2656" i="1"/>
  <c r="AC1736" i="1"/>
  <c r="AC2423" i="1"/>
  <c r="AC704" i="1"/>
  <c r="AC2561" i="1"/>
  <c r="AC2525" i="1"/>
  <c r="AC2453" i="1"/>
  <c r="AC1063" i="1"/>
  <c r="AC1561" i="1"/>
  <c r="AC2493" i="1"/>
  <c r="AC1581" i="1"/>
  <c r="AC1082" i="1"/>
  <c r="AI1082" i="1" s="1"/>
  <c r="AC939" i="1"/>
  <c r="AC1564" i="1"/>
  <c r="AC1713" i="1"/>
  <c r="AC1986" i="1"/>
  <c r="AI1986" i="1" s="1"/>
  <c r="AC663" i="1"/>
  <c r="AC2598" i="1"/>
  <c r="AC2452" i="1"/>
  <c r="AC2604" i="1"/>
  <c r="AC1575" i="1"/>
  <c r="AC1636" i="1"/>
  <c r="AC2177" i="1"/>
  <c r="AI2177" i="1" s="1"/>
  <c r="AC2215" i="1"/>
  <c r="AI2215" i="1" s="1"/>
  <c r="AC2424" i="1"/>
  <c r="AC1960" i="1"/>
  <c r="AC1787" i="1"/>
  <c r="AC1172" i="1"/>
  <c r="AC1852" i="1"/>
  <c r="AC732" i="1"/>
  <c r="AC2369" i="1"/>
  <c r="AC878" i="1"/>
  <c r="AC731" i="1"/>
  <c r="AC1724" i="1"/>
  <c r="AC2534" i="1"/>
  <c r="AI2534" i="1" s="1"/>
  <c r="AC924" i="1"/>
  <c r="AI924" i="1" s="1"/>
  <c r="AC1574" i="1"/>
  <c r="AC1888" i="1"/>
  <c r="AC743" i="1"/>
  <c r="AC1748" i="1"/>
  <c r="AI1748" i="1" s="1"/>
  <c r="AC2546" i="1"/>
  <c r="AC2020" i="1"/>
  <c r="AC2422" i="1"/>
  <c r="AC2023" i="1"/>
  <c r="AC670" i="1"/>
  <c r="AC1085" i="1"/>
  <c r="AI1085" i="1" s="1"/>
  <c r="AC1918" i="1"/>
  <c r="AI1918" i="1" s="1"/>
  <c r="AC772" i="1"/>
  <c r="AI772" i="1" s="1"/>
  <c r="AC1308" i="1"/>
  <c r="AC1862" i="1"/>
  <c r="AC1051" i="1"/>
  <c r="AC890" i="1"/>
  <c r="AI890" i="1" s="1"/>
  <c r="AC2579" i="1"/>
  <c r="AC2463" i="1"/>
  <c r="AI2463" i="1" s="1"/>
  <c r="AC2231" i="1"/>
  <c r="AC1936" i="1"/>
  <c r="AI1936" i="1" s="1"/>
  <c r="AC684" i="1"/>
  <c r="AI684" i="1" s="1"/>
  <c r="AC2634" i="1"/>
  <c r="AI2634" i="1" s="1"/>
  <c r="AC2491" i="1"/>
  <c r="AI2491" i="1" s="1"/>
  <c r="AC1483" i="1"/>
  <c r="AI1483" i="1" s="1"/>
  <c r="AC1754" i="1"/>
  <c r="AC2447" i="1"/>
  <c r="AC2089" i="1"/>
  <c r="AC1334" i="1"/>
  <c r="AC1771" i="1"/>
  <c r="AC2055" i="1"/>
  <c r="AC1088" i="1"/>
  <c r="AC1464" i="1"/>
  <c r="AC942" i="1"/>
  <c r="AC1270" i="1"/>
  <c r="AC1451" i="1"/>
  <c r="AI1451" i="1" s="1"/>
  <c r="AC1769" i="1"/>
  <c r="AC2138" i="1"/>
  <c r="AC1916" i="1"/>
  <c r="AC840" i="1"/>
  <c r="AC2230" i="1"/>
  <c r="AC2495" i="1"/>
  <c r="AC1554" i="1"/>
  <c r="AC1563" i="1"/>
  <c r="AC2297" i="1"/>
  <c r="AC1061" i="1"/>
  <c r="AC1260" i="1"/>
  <c r="AC767" i="1"/>
  <c r="AC1089" i="1"/>
  <c r="AI1089" i="1" s="1"/>
  <c r="AC966" i="1"/>
  <c r="AC1171" i="1"/>
  <c r="AC1294" i="1"/>
  <c r="AC1475" i="1"/>
  <c r="AC1669" i="1"/>
  <c r="AC1793" i="1"/>
  <c r="AI1793" i="1" s="1"/>
  <c r="AC2601" i="1"/>
  <c r="AC1629" i="1"/>
  <c r="AC1130" i="1"/>
  <c r="AI1130" i="1" s="1"/>
  <c r="AC963" i="1"/>
  <c r="AC2150" i="1"/>
  <c r="AC1612" i="1"/>
  <c r="AI1612" i="1" s="1"/>
  <c r="AC2475" i="1"/>
  <c r="AC2045" i="1"/>
  <c r="AC1998" i="1"/>
  <c r="AC759" i="1"/>
  <c r="AI759" i="1" s="1"/>
  <c r="AC2394" i="1"/>
  <c r="AC2615" i="1"/>
  <c r="AC1694" i="1"/>
  <c r="AC2008" i="1"/>
  <c r="AC1191" i="1"/>
  <c r="AC2442" i="1"/>
  <c r="AI2442" i="1" s="1"/>
  <c r="AC1808" i="1"/>
  <c r="AC2010" i="1"/>
  <c r="AI2010" i="1" s="1"/>
  <c r="AC2068" i="1"/>
  <c r="AC1690" i="1"/>
  <c r="AC1515" i="1"/>
  <c r="AC2268" i="1"/>
  <c r="AC1759" i="1"/>
  <c r="AC873" i="1"/>
  <c r="AC854" i="1"/>
  <c r="AC1650" i="1"/>
  <c r="AC1755" i="1"/>
  <c r="AC1599" i="1"/>
  <c r="AC1779" i="1"/>
  <c r="AI1779" i="1" s="1"/>
  <c r="AC1242" i="1"/>
  <c r="AI1242" i="1" s="1"/>
  <c r="AC1447" i="1"/>
  <c r="AC1570" i="1"/>
  <c r="AC1751" i="1"/>
  <c r="AC1861" i="1"/>
  <c r="AI1861" i="1" s="1"/>
  <c r="AC1048" i="1"/>
  <c r="AC1100" i="1"/>
  <c r="AC2027" i="1"/>
  <c r="AC1682" i="1"/>
  <c r="AI1682" i="1" s="1"/>
  <c r="AC987" i="1"/>
  <c r="AC2402" i="1"/>
  <c r="AC2487" i="1"/>
  <c r="AC2411" i="1"/>
  <c r="AI2411" i="1" s="1"/>
  <c r="AC1288" i="1"/>
  <c r="AC849" i="1"/>
  <c r="AC2578" i="1"/>
  <c r="AC1049" i="1"/>
  <c r="AC2249" i="1"/>
  <c r="AC1864" i="1"/>
  <c r="AC2393" i="1"/>
  <c r="AC1893" i="1"/>
  <c r="AC1254" i="1"/>
  <c r="AC1459" i="1"/>
  <c r="AC1582" i="1"/>
  <c r="AI1582" i="1" s="1"/>
  <c r="AC1763" i="1"/>
  <c r="AI1763" i="1" s="1"/>
  <c r="AC749" i="1"/>
  <c r="AC1072" i="1"/>
  <c r="AC1124" i="1"/>
  <c r="AC2039" i="1"/>
  <c r="AC1706" i="1"/>
  <c r="AC1179" i="1"/>
  <c r="AC2426" i="1"/>
  <c r="AC1660" i="1"/>
  <c r="AC801" i="1"/>
  <c r="AI801" i="1" s="1"/>
  <c r="AC708" i="1"/>
  <c r="AI708" i="1" s="1"/>
  <c r="AC2022" i="1"/>
  <c r="AC2213" i="1"/>
  <c r="AI2213" i="1" s="1"/>
  <c r="AC2430" i="1"/>
  <c r="AC2314" i="1"/>
  <c r="AC2242" i="1"/>
  <c r="AC2104" i="1"/>
  <c r="AC1430" i="1"/>
  <c r="AC2532" i="1"/>
  <c r="AC2279" i="1"/>
  <c r="AC1362" i="1"/>
  <c r="AI1362" i="1" s="1"/>
  <c r="AC773" i="1"/>
  <c r="AC2438" i="1"/>
  <c r="AC1875" i="1"/>
  <c r="AI1875" i="1" s="1"/>
  <c r="AC1664" i="1"/>
  <c r="AI1664" i="1" s="1"/>
  <c r="AC841" i="1"/>
  <c r="AC1672" i="1"/>
  <c r="AC1392" i="1"/>
  <c r="AC2031" i="1"/>
  <c r="AC1972" i="1"/>
  <c r="AC2395" i="1"/>
  <c r="AC758" i="1"/>
  <c r="AC853" i="1"/>
  <c r="AC1416" i="1"/>
  <c r="AC2101" i="1"/>
  <c r="AI2101" i="1" s="1"/>
  <c r="AC1065" i="1"/>
  <c r="AC1766" i="1"/>
  <c r="AI1766" i="1" s="1"/>
  <c r="AC1695" i="1"/>
  <c r="AC1287" i="1"/>
  <c r="AC1674" i="1"/>
  <c r="AC961" i="1"/>
  <c r="AI961" i="1" s="1"/>
  <c r="AC2209" i="1"/>
  <c r="AC2151" i="1"/>
  <c r="AC2204" i="1"/>
  <c r="AC2638" i="1"/>
  <c r="AI2638" i="1" s="1"/>
  <c r="AC1520" i="1"/>
  <c r="AI1520" i="1" s="1"/>
  <c r="AC2000" i="1"/>
  <c r="AC1500" i="1"/>
  <c r="AC1944" i="1"/>
  <c r="AC862" i="1"/>
  <c r="AC1598" i="1"/>
  <c r="AC1928" i="1"/>
  <c r="AC957" i="1"/>
  <c r="AC1328" i="1"/>
  <c r="AC2180" i="1"/>
  <c r="AC765" i="1"/>
  <c r="AC2359" i="1"/>
  <c r="AC2123" i="1"/>
  <c r="AC2175" i="1"/>
  <c r="AI2175" i="1" s="1"/>
  <c r="AC2181" i="1"/>
  <c r="AC2509" i="1"/>
  <c r="AI2509" i="1" s="1"/>
  <c r="AC2197" i="1"/>
  <c r="AC1730" i="1"/>
  <c r="AC1106" i="1"/>
  <c r="AC1968" i="1"/>
  <c r="AI1968" i="1" s="1"/>
  <c r="AC1440" i="1"/>
  <c r="AC816" i="1"/>
  <c r="AC1605" i="1"/>
  <c r="AC981" i="1"/>
  <c r="AC1772" i="1"/>
  <c r="AC1148" i="1"/>
  <c r="AI1148" i="1" s="1"/>
  <c r="AC2589" i="1"/>
  <c r="AI2589" i="1" s="1"/>
  <c r="AC2193" i="1"/>
  <c r="AI2193" i="1" s="1"/>
  <c r="AC1880" i="1"/>
  <c r="AC1096" i="1"/>
  <c r="AC1781" i="1"/>
  <c r="AC1469" i="1"/>
  <c r="AI1469" i="1" s="1"/>
  <c r="AC1073" i="1"/>
  <c r="AC761" i="1"/>
  <c r="AC1573" i="1"/>
  <c r="AC1261" i="1"/>
  <c r="AC949" i="1"/>
  <c r="AC1775" i="1"/>
  <c r="AC1463" i="1"/>
  <c r="AI1463" i="1" s="1"/>
  <c r="AC1067" i="1"/>
  <c r="AI1067" i="1" s="1"/>
  <c r="AC755" i="1"/>
  <c r="AC1678" i="1"/>
  <c r="AC1282" i="1"/>
  <c r="AC970" i="1"/>
  <c r="AC1783" i="1"/>
  <c r="AC1471" i="1"/>
  <c r="AC1159" i="1"/>
  <c r="AC763" i="1"/>
  <c r="AC1662" i="1"/>
  <c r="AI1662" i="1" s="1"/>
  <c r="AC1266" i="1"/>
  <c r="AC954" i="1"/>
  <c r="AI954" i="1" s="1"/>
  <c r="AC2408" i="1"/>
  <c r="AI2408" i="1" s="1"/>
  <c r="AC1023" i="1"/>
  <c r="AC2035" i="1"/>
  <c r="AC1891" i="1"/>
  <c r="AC1167" i="1"/>
  <c r="AI1167" i="1" s="1"/>
  <c r="AC2144" i="1"/>
  <c r="AC1095" i="1"/>
  <c r="AC848" i="1"/>
  <c r="AC1839" i="1"/>
  <c r="AC2189" i="1"/>
  <c r="AC2154" i="1"/>
  <c r="AC2340" i="1"/>
  <c r="AI2340" i="1" s="1"/>
  <c r="AC2435" i="1"/>
  <c r="AC1670" i="1"/>
  <c r="AI1670" i="1" s="1"/>
  <c r="AC2375" i="1"/>
  <c r="AC680" i="1"/>
  <c r="AC2194" i="1"/>
  <c r="AC2492" i="1"/>
  <c r="AC1924" i="1"/>
  <c r="AC1974" i="1"/>
  <c r="AC1284" i="1"/>
  <c r="AC660" i="1"/>
  <c r="AC1449" i="1"/>
  <c r="AI1449" i="1" s="1"/>
  <c r="AC825" i="1"/>
  <c r="AI825" i="1" s="1"/>
  <c r="AC2439" i="1"/>
  <c r="AI2439" i="1" s="1"/>
  <c r="AC2043" i="1"/>
  <c r="AC1588" i="1"/>
  <c r="AC796" i="1"/>
  <c r="AC2414" i="1"/>
  <c r="AI2414" i="1" s="1"/>
  <c r="AC2102" i="1"/>
  <c r="AC1539" i="1"/>
  <c r="AC915" i="1"/>
  <c r="AC2389" i="1"/>
  <c r="AC2077" i="1"/>
  <c r="AI2077" i="1" s="1"/>
  <c r="AC1658" i="1"/>
  <c r="AC866" i="1"/>
  <c r="AI866" i="1" s="1"/>
  <c r="AC1932" i="1"/>
  <c r="AC1200" i="1"/>
  <c r="AC2015" i="1"/>
  <c r="AC1533" i="1"/>
  <c r="AC741" i="1"/>
  <c r="AI741" i="1" s="1"/>
  <c r="AC1700" i="1"/>
  <c r="AC908" i="1"/>
  <c r="AC2469" i="1"/>
  <c r="AC2157" i="1"/>
  <c r="AC1648" i="1"/>
  <c r="AI1648" i="1" s="1"/>
  <c r="AC1024" i="1"/>
  <c r="AC1661" i="1"/>
  <c r="AC1349" i="1"/>
  <c r="AI1349" i="1" s="1"/>
  <c r="AC1037" i="1"/>
  <c r="AC1849" i="1"/>
  <c r="AC1537" i="1"/>
  <c r="AC1141" i="1"/>
  <c r="AC829" i="1"/>
  <c r="AC1739" i="1"/>
  <c r="AC1343" i="1"/>
  <c r="AC1031" i="1"/>
  <c r="AC1870" i="1"/>
  <c r="AC1558" i="1"/>
  <c r="AC1246" i="1"/>
  <c r="AI1246" i="1" s="1"/>
  <c r="AC850" i="1"/>
  <c r="AI850" i="1" s="1"/>
  <c r="AC1747" i="1"/>
  <c r="AC1351" i="1"/>
  <c r="AC1039" i="1"/>
  <c r="AC727" i="1"/>
  <c r="AC1542" i="1"/>
  <c r="AC1230" i="1"/>
  <c r="AC834" i="1"/>
  <c r="AC2377" i="1"/>
  <c r="AC2065" i="1"/>
  <c r="AC1466" i="1"/>
  <c r="AC842" i="1"/>
  <c r="AI842" i="1" s="1"/>
  <c r="AC1920" i="1"/>
  <c r="AI1920" i="1" s="1"/>
  <c r="AC1176" i="1"/>
  <c r="AC2003" i="1"/>
  <c r="AC1341" i="1"/>
  <c r="AC717" i="1"/>
  <c r="AC1676" i="1"/>
  <c r="AC884" i="1"/>
  <c r="AI884" i="1" s="1"/>
  <c r="AC2457" i="1"/>
  <c r="AC2061" i="1"/>
  <c r="AC1624" i="1"/>
  <c r="AC1000" i="1"/>
  <c r="AI1000" i="1" s="1"/>
  <c r="AC1649" i="1"/>
  <c r="AI1649" i="1" s="1"/>
  <c r="AC1337" i="1"/>
  <c r="AI1337" i="1" s="1"/>
  <c r="AC941" i="1"/>
  <c r="AI941" i="1" s="1"/>
  <c r="AC1837" i="1"/>
  <c r="AC1525" i="1"/>
  <c r="AC1129" i="1"/>
  <c r="AC817" i="1"/>
  <c r="AC1643" i="1"/>
  <c r="AC1331" i="1"/>
  <c r="AC1019" i="1"/>
  <c r="AC1858" i="1"/>
  <c r="AI1858" i="1" s="1"/>
  <c r="AC1546" i="1"/>
  <c r="AC1150" i="1"/>
  <c r="AI1150" i="1" s="1"/>
  <c r="AC838" i="1"/>
  <c r="AI838" i="1" s="1"/>
  <c r="AC1735" i="1"/>
  <c r="AC1339" i="1"/>
  <c r="AC1027" i="1"/>
  <c r="AC1842" i="1"/>
  <c r="AI1842" i="1" s="1"/>
  <c r="AC1530" i="1"/>
  <c r="AC1218" i="1"/>
  <c r="AC822" i="1"/>
  <c r="AC1742" i="1"/>
  <c r="AC2383" i="1"/>
  <c r="AC1987" i="1"/>
  <c r="AC2460" i="1"/>
  <c r="AI2460" i="1" s="1"/>
  <c r="AC2648" i="1"/>
  <c r="AC1551" i="1"/>
  <c r="AC1550" i="1"/>
  <c r="AC2087" i="1"/>
  <c r="AC2086" i="1"/>
  <c r="AC2399" i="1"/>
  <c r="AC1478" i="1"/>
  <c r="AC2214" i="1"/>
  <c r="AC2626" i="1"/>
  <c r="AC1940" i="1"/>
  <c r="AC2456" i="1"/>
  <c r="AC1784" i="1"/>
  <c r="AI1784" i="1" s="1"/>
  <c r="AC1860" i="1"/>
  <c r="AC1236" i="1"/>
  <c r="AC1949" i="1"/>
  <c r="AC1401" i="1"/>
  <c r="AC777" i="1"/>
  <c r="AC2331" i="1"/>
  <c r="AC2019" i="1"/>
  <c r="AC1372" i="1"/>
  <c r="AC748" i="1"/>
  <c r="AC2390" i="1"/>
  <c r="AC1994" i="1"/>
  <c r="AC1491" i="1"/>
  <c r="AC699" i="1"/>
  <c r="AC2365" i="1"/>
  <c r="AC2053" i="1"/>
  <c r="AC1442" i="1"/>
  <c r="AC818" i="1"/>
  <c r="AC1776" i="1"/>
  <c r="AC1152" i="1"/>
  <c r="AI1152" i="1" s="1"/>
  <c r="AC1991" i="1"/>
  <c r="AC1317" i="1"/>
  <c r="AC693" i="1"/>
  <c r="AI693" i="1" s="1"/>
  <c r="AC1484" i="1"/>
  <c r="AC860" i="1"/>
  <c r="AI860" i="1" s="1"/>
  <c r="AC2445" i="1"/>
  <c r="AI2445" i="1" s="1"/>
  <c r="AC2049" i="1"/>
  <c r="AC1600" i="1"/>
  <c r="AC808" i="1"/>
  <c r="AC1637" i="1"/>
  <c r="AC1325" i="1"/>
  <c r="AC929" i="1"/>
  <c r="AC1825" i="1"/>
  <c r="AC1429" i="1"/>
  <c r="AC1117" i="1"/>
  <c r="AC805" i="1"/>
  <c r="AC1631" i="1"/>
  <c r="AC1319" i="1"/>
  <c r="AI1319" i="1" s="1"/>
  <c r="AC923" i="1"/>
  <c r="AC1846" i="1"/>
  <c r="AC1534" i="1"/>
  <c r="AC1138" i="1"/>
  <c r="AC826" i="1"/>
  <c r="AC1639" i="1"/>
  <c r="AC1327" i="1"/>
  <c r="AC1015" i="1"/>
  <c r="AC1830" i="1"/>
  <c r="AI1830" i="1" s="1"/>
  <c r="AC1518" i="1"/>
  <c r="AC1122" i="1"/>
  <c r="AI1122" i="1" s="1"/>
  <c r="AC810" i="1"/>
  <c r="AI810" i="1" s="1"/>
  <c r="AC2264" i="1"/>
  <c r="AC1878" i="1"/>
  <c r="AC1406" i="1"/>
  <c r="AC2048" i="1"/>
  <c r="AC2047" i="1"/>
  <c r="AC2382" i="1"/>
  <c r="AC710" i="1"/>
  <c r="AC2195" i="1"/>
  <c r="AC2609" i="1"/>
  <c r="AC1892" i="1"/>
  <c r="AC2440" i="1"/>
  <c r="AI2440" i="1" s="1"/>
  <c r="AC1016" i="1"/>
  <c r="AC1836" i="1"/>
  <c r="AC1212" i="1"/>
  <c r="AC1937" i="1"/>
  <c r="AC1377" i="1"/>
  <c r="AI1377" i="1" s="1"/>
  <c r="AC2631" i="1"/>
  <c r="AC2319" i="1"/>
  <c r="AC2007" i="1"/>
  <c r="AC1348" i="1"/>
  <c r="AC724" i="1"/>
  <c r="AI724" i="1" s="1"/>
  <c r="AC2294" i="1"/>
  <c r="AC1982" i="1"/>
  <c r="AC1467" i="1"/>
  <c r="AI1467" i="1" s="1"/>
  <c r="AC675" i="1"/>
  <c r="AC2353" i="1"/>
  <c r="AC1957" i="1"/>
  <c r="AC1418" i="1"/>
  <c r="AC794" i="1"/>
  <c r="AC1752" i="1"/>
  <c r="AI1752" i="1" s="1"/>
  <c r="AC1128" i="1"/>
  <c r="AC1895" i="1"/>
  <c r="AC1293" i="1"/>
  <c r="AC669" i="1"/>
  <c r="AC1460" i="1"/>
  <c r="AC836" i="1"/>
  <c r="AC2349" i="1"/>
  <c r="AC2037" i="1"/>
  <c r="AC1576" i="1"/>
  <c r="AC784" i="1"/>
  <c r="AC1625" i="1"/>
  <c r="AC1229" i="1"/>
  <c r="AC917" i="1"/>
  <c r="AC1813" i="1"/>
  <c r="AC1417" i="1"/>
  <c r="AC1105" i="1"/>
  <c r="AC709" i="1"/>
  <c r="AI709" i="1" s="1"/>
  <c r="AC1619" i="1"/>
  <c r="AI1619" i="1" s="1"/>
  <c r="AC1307" i="1"/>
  <c r="AC911" i="1"/>
  <c r="AC1834" i="1"/>
  <c r="AC1438" i="1"/>
  <c r="AC1126" i="1"/>
  <c r="AC814" i="1"/>
  <c r="AC1627" i="1"/>
  <c r="AC1315" i="1"/>
  <c r="AC919" i="1"/>
  <c r="AI919" i="1" s="1"/>
  <c r="AC1818" i="1"/>
  <c r="AC1506" i="1"/>
  <c r="AI1506" i="1" s="1"/>
  <c r="AC1110" i="1"/>
  <c r="AI1110" i="1" s="1"/>
  <c r="AC798" i="1"/>
  <c r="AC2311" i="1"/>
  <c r="AC2599" i="1"/>
  <c r="AC2407" i="1"/>
  <c r="AC2363" i="1"/>
  <c r="AC1815" i="1"/>
  <c r="AC2420" i="1"/>
  <c r="AC1812" i="1"/>
  <c r="AC1353" i="1"/>
  <c r="AC2619" i="1"/>
  <c r="AC2307" i="1"/>
  <c r="AI2307" i="1" s="1"/>
  <c r="AC1911" i="1"/>
  <c r="AI1911" i="1" s="1"/>
  <c r="AC1324" i="1"/>
  <c r="AC700" i="1"/>
  <c r="AC2282" i="1"/>
  <c r="AC1970" i="1"/>
  <c r="AC1275" i="1"/>
  <c r="AC2653" i="1"/>
  <c r="AC2341" i="1"/>
  <c r="AC1945" i="1"/>
  <c r="AC1394" i="1"/>
  <c r="AI1394" i="1" s="1"/>
  <c r="AC2112" i="1"/>
  <c r="AC1728" i="1"/>
  <c r="AI1728" i="1" s="1"/>
  <c r="AC1104" i="1"/>
  <c r="AC1883" i="1"/>
  <c r="AC1269" i="1"/>
  <c r="AC1966" i="1"/>
  <c r="AC1436" i="1"/>
  <c r="AC812" i="1"/>
  <c r="AC2337" i="1"/>
  <c r="AC2025" i="1"/>
  <c r="AC1384" i="1"/>
  <c r="AC760" i="1"/>
  <c r="AC1613" i="1"/>
  <c r="AC1217" i="1"/>
  <c r="AI1217" i="1" s="1"/>
  <c r="AC905" i="1"/>
  <c r="AI905" i="1" s="1"/>
  <c r="AC1717" i="1"/>
  <c r="AC1405" i="1"/>
  <c r="AC1093" i="1"/>
  <c r="AC697" i="1"/>
  <c r="AI697" i="1" s="1"/>
  <c r="AC1607" i="1"/>
  <c r="AC1211" i="1"/>
  <c r="AI1211" i="1" s="1"/>
  <c r="AC899" i="1"/>
  <c r="AC1822" i="1"/>
  <c r="AC1426" i="1"/>
  <c r="AC1114" i="1"/>
  <c r="AC718" i="1"/>
  <c r="AC1615" i="1"/>
  <c r="AC1303" i="1"/>
  <c r="AC907" i="1"/>
  <c r="AC1806" i="1"/>
  <c r="AC1410" i="1"/>
  <c r="AI1410" i="1" s="1"/>
  <c r="AC1098" i="1"/>
  <c r="AC786" i="1"/>
  <c r="AC2640" i="1"/>
  <c r="AC2506" i="1"/>
  <c r="AC1472" i="1"/>
  <c r="AC2434" i="1"/>
  <c r="AC1310" i="1"/>
  <c r="AI1310" i="1" s="1"/>
  <c r="AC2284" i="1"/>
  <c r="AI2284" i="1" s="1"/>
  <c r="AC1262" i="1"/>
  <c r="AC1975" i="1"/>
  <c r="AC2465" i="1"/>
  <c r="AC920" i="1"/>
  <c r="AC2416" i="1"/>
  <c r="AC2524" i="1"/>
  <c r="AC2603" i="1"/>
  <c r="AC2380" i="1"/>
  <c r="AC2566" i="1"/>
  <c r="AC927" i="1"/>
  <c r="AC1903" i="1"/>
  <c r="AC2219" i="1"/>
  <c r="AI2219" i="1" s="1"/>
  <c r="AC2627" i="1"/>
  <c r="AC2159" i="1"/>
  <c r="AC2446" i="1"/>
  <c r="AC1719" i="1"/>
  <c r="AI1719" i="1" s="1"/>
  <c r="AC2276" i="1"/>
  <c r="AC824" i="1"/>
  <c r="AC1788" i="1"/>
  <c r="AC996" i="1"/>
  <c r="AC1913" i="1"/>
  <c r="AC1161" i="1"/>
  <c r="AC2607" i="1"/>
  <c r="AC2295" i="1"/>
  <c r="AC1899" i="1"/>
  <c r="AC1300" i="1"/>
  <c r="AC2582" i="1"/>
  <c r="AC2270" i="1"/>
  <c r="AI2270" i="1" s="1"/>
  <c r="AC1958" i="1"/>
  <c r="AC1251" i="1"/>
  <c r="AC2641" i="1"/>
  <c r="AC2245" i="1"/>
  <c r="AC1933" i="1"/>
  <c r="AI1933" i="1" s="1"/>
  <c r="AC1370" i="1"/>
  <c r="AC2100" i="1"/>
  <c r="AC1704" i="1"/>
  <c r="AI1704" i="1" s="1"/>
  <c r="AC912" i="1"/>
  <c r="AC1868" i="1"/>
  <c r="AC1245" i="1"/>
  <c r="AC1954" i="1"/>
  <c r="AC1412" i="1"/>
  <c r="AC2637" i="1"/>
  <c r="AC2325" i="1"/>
  <c r="AC2013" i="1"/>
  <c r="AC1360" i="1"/>
  <c r="AC736" i="1"/>
  <c r="AC1517" i="1"/>
  <c r="AI1517" i="1" s="1"/>
  <c r="AC1205" i="1"/>
  <c r="AI1205" i="1" s="1"/>
  <c r="AC893" i="1"/>
  <c r="AC1705" i="1"/>
  <c r="AC1393" i="1"/>
  <c r="AC997" i="1"/>
  <c r="AC685" i="1"/>
  <c r="AC1595" i="1"/>
  <c r="AC1199" i="1"/>
  <c r="AC887" i="1"/>
  <c r="AC1726" i="1"/>
  <c r="AC1414" i="1"/>
  <c r="AC1102" i="1"/>
  <c r="AI1102" i="1" s="1"/>
  <c r="AC706" i="1"/>
  <c r="AI706" i="1" s="1"/>
  <c r="AC1603" i="1"/>
  <c r="AC1207" i="1"/>
  <c r="AC895" i="1"/>
  <c r="AC1794" i="1"/>
  <c r="AC1398" i="1"/>
  <c r="AC1086" i="1"/>
  <c r="AC690" i="1"/>
  <c r="AC2308" i="1"/>
  <c r="AC2614" i="1"/>
  <c r="AC2622" i="1"/>
  <c r="AI2622" i="1" s="1"/>
  <c r="AC2550" i="1"/>
  <c r="AI2550" i="1" s="1"/>
  <c r="AC1232" i="1"/>
  <c r="AI1232" i="1" s="1"/>
  <c r="AC2596" i="1"/>
  <c r="AC2646" i="1"/>
  <c r="AC1925" i="1"/>
  <c r="AC2500" i="1"/>
  <c r="AC2170" i="1"/>
  <c r="AC2552" i="1"/>
  <c r="AC2202" i="1"/>
  <c r="AC728" i="1"/>
  <c r="AC2595" i="1"/>
  <c r="AI2595" i="1" s="1"/>
  <c r="AC2570" i="1"/>
  <c r="AC1851" i="1"/>
  <c r="AC1227" i="1"/>
  <c r="AC2629" i="1"/>
  <c r="AC2233" i="1"/>
  <c r="AC1921" i="1"/>
  <c r="AC2088" i="1"/>
  <c r="AC1680" i="1"/>
  <c r="AC888" i="1"/>
  <c r="AC1845" i="1"/>
  <c r="AC1053" i="1"/>
  <c r="AC1942" i="1"/>
  <c r="AI1942" i="1" s="1"/>
  <c r="AC1388" i="1"/>
  <c r="AC2625" i="1"/>
  <c r="AC2313" i="1"/>
  <c r="AI2313" i="1" s="1"/>
  <c r="AC1917" i="1"/>
  <c r="AC1336" i="1"/>
  <c r="AC712" i="1"/>
  <c r="AC1505" i="1"/>
  <c r="AC1193" i="1"/>
  <c r="AC797" i="1"/>
  <c r="AC1693" i="1"/>
  <c r="AC1381" i="1"/>
  <c r="AC985" i="1"/>
  <c r="AI985" i="1" s="1"/>
  <c r="AC673" i="1"/>
  <c r="AC1499" i="1"/>
  <c r="AI1499" i="1" s="1"/>
  <c r="AC1187" i="1"/>
  <c r="AI1187" i="1" s="1"/>
  <c r="AC875" i="1"/>
  <c r="AC1714" i="1"/>
  <c r="AC1402" i="1"/>
  <c r="AC1006" i="1"/>
  <c r="AC694" i="1"/>
  <c r="AC1591" i="1"/>
  <c r="AC1195" i="1"/>
  <c r="AC883" i="1"/>
  <c r="AC1698" i="1"/>
  <c r="AC1386" i="1"/>
  <c r="AC1074" i="1"/>
  <c r="AI1074" i="1" s="1"/>
  <c r="AC678" i="1"/>
  <c r="AI678" i="1" s="1"/>
  <c r="AC1454" i="1"/>
  <c r="AC2256" i="1"/>
  <c r="AC2334" i="1"/>
  <c r="AC2621" i="1"/>
  <c r="AC2464" i="1"/>
  <c r="AC2212" i="1"/>
  <c r="AC2572" i="1"/>
  <c r="AC2652" i="1"/>
  <c r="AC2592" i="1"/>
  <c r="AI2592" i="1" s="1"/>
  <c r="AC1071" i="1"/>
  <c r="AC2178" i="1"/>
  <c r="AC1020" i="1"/>
  <c r="AC1040" i="1"/>
  <c r="AC1718" i="1"/>
  <c r="AC2239" i="1"/>
  <c r="AC2381" i="1"/>
  <c r="AI2381" i="1" s="1"/>
  <c r="AC1118" i="1"/>
  <c r="AC2364" i="1"/>
  <c r="AC2130" i="1"/>
  <c r="AC800" i="1"/>
  <c r="AC2116" i="1"/>
  <c r="AI2116" i="1" s="1"/>
  <c r="AC2616" i="1"/>
  <c r="AC2472" i="1"/>
  <c r="AI2472" i="1" s="1"/>
  <c r="AC1166" i="1"/>
  <c r="AC2352" i="1"/>
  <c r="AC2351" i="1"/>
  <c r="AC2539" i="1"/>
  <c r="AC2531" i="1"/>
  <c r="AC783" i="1"/>
  <c r="AC1790" i="1"/>
  <c r="AC2610" i="1"/>
  <c r="AC1900" i="1"/>
  <c r="AC2429" i="1"/>
  <c r="AC1623" i="1"/>
  <c r="AC2260" i="1"/>
  <c r="AI2260" i="1" s="1"/>
  <c r="AC1596" i="1"/>
  <c r="AI1596" i="1" s="1"/>
  <c r="AC972" i="1"/>
  <c r="AC1901" i="1"/>
  <c r="AC1137" i="1"/>
  <c r="AC2199" i="1"/>
  <c r="AC1887" i="1"/>
  <c r="AC1276" i="1"/>
  <c r="AC2258" i="1"/>
  <c r="AC1178" i="1"/>
  <c r="AC2320" i="1"/>
  <c r="AC2074" i="1"/>
  <c r="AC2444" i="1"/>
  <c r="AI2444" i="1" s="1"/>
  <c r="AC2628" i="1"/>
  <c r="AC2575" i="1"/>
  <c r="AC2428" i="1"/>
  <c r="AC896" i="1"/>
  <c r="AC2508" i="1"/>
  <c r="AC2135" i="1"/>
  <c r="AC2324" i="1"/>
  <c r="AI2324" i="1" s="1"/>
  <c r="AC2513" i="1"/>
  <c r="AC2478" i="1"/>
  <c r="AC2504" i="1"/>
  <c r="AC2651" i="1"/>
  <c r="AC2183" i="1"/>
  <c r="AI2183" i="1" s="1"/>
  <c r="AC2591" i="1"/>
  <c r="AI2591" i="1" s="1"/>
  <c r="AC1832" i="1"/>
  <c r="AC2410" i="1"/>
  <c r="AC855" i="1"/>
  <c r="AC2240" i="1"/>
  <c r="AC2118" i="1"/>
  <c r="AC1572" i="1"/>
  <c r="AC948" i="1"/>
  <c r="AC1737" i="1"/>
  <c r="AC1113" i="1"/>
  <c r="AC2583" i="1"/>
  <c r="AI2583" i="1" s="1"/>
  <c r="AC2187" i="1"/>
  <c r="AC1874" i="1"/>
  <c r="AI1874" i="1" s="1"/>
  <c r="AC1084" i="1"/>
  <c r="AC2558" i="1"/>
  <c r="AC2246" i="1"/>
  <c r="AC1827" i="1"/>
  <c r="AI1827" i="1" s="1"/>
  <c r="AC1203" i="1"/>
  <c r="AC2533" i="1"/>
  <c r="AC2221" i="1"/>
  <c r="AC1909" i="1"/>
  <c r="AC1154" i="1"/>
  <c r="AI1154" i="1" s="1"/>
  <c r="AC2076" i="1"/>
  <c r="AC1488" i="1"/>
  <c r="AC864" i="1"/>
  <c r="AC1821" i="1"/>
  <c r="AC1029" i="1"/>
  <c r="AC1930" i="1"/>
  <c r="AC1196" i="1"/>
  <c r="AC2613" i="1"/>
  <c r="AC2301" i="1"/>
  <c r="AC1905" i="1"/>
  <c r="AC1312" i="1"/>
  <c r="AC1805" i="1"/>
  <c r="AC1493" i="1"/>
  <c r="AC1181" i="1"/>
  <c r="AI1181" i="1" s="1"/>
  <c r="AC785" i="1"/>
  <c r="AI785" i="1" s="1"/>
  <c r="AC1681" i="1"/>
  <c r="AC1285" i="1"/>
  <c r="AC973" i="1"/>
  <c r="AC661" i="1"/>
  <c r="AC1487" i="1"/>
  <c r="AC1175" i="1"/>
  <c r="AI1175" i="1" s="1"/>
  <c r="AC779" i="1"/>
  <c r="AC1702" i="1"/>
  <c r="AC1390" i="1"/>
  <c r="AC994" i="1"/>
  <c r="AC682" i="1"/>
  <c r="AC1495" i="1"/>
  <c r="AC1183" i="1"/>
  <c r="AC871" i="1"/>
  <c r="AC1686" i="1"/>
  <c r="AC1374" i="1"/>
  <c r="AC978" i="1"/>
  <c r="AC666" i="1"/>
  <c r="AC2278" i="1"/>
  <c r="AI2278" i="1" s="1"/>
  <c r="AC2632" i="1"/>
  <c r="AI2632" i="1" s="1"/>
  <c r="AC2386" i="1"/>
  <c r="AI2386" i="1" s="1"/>
  <c r="AC2326" i="1"/>
  <c r="AI2326" i="1" s="1"/>
  <c r="AC974" i="1"/>
  <c r="AI974" i="1" s="1"/>
  <c r="AC2346" i="1"/>
  <c r="AI2346" i="1" s="1"/>
  <c r="AC2158" i="1"/>
  <c r="AI2158" i="1" s="1"/>
  <c r="AC2106" i="1"/>
  <c r="AI2106" i="1" s="1"/>
  <c r="AC2033" i="1"/>
  <c r="AI2033" i="1" s="1"/>
  <c r="AC2571" i="1"/>
  <c r="AI2571" i="1" s="1"/>
  <c r="AC1540" i="1"/>
  <c r="AI1540" i="1" s="1"/>
  <c r="AC2090" i="1"/>
  <c r="AI2090" i="1" s="1"/>
  <c r="AC867" i="1"/>
  <c r="AI867" i="1" s="1"/>
  <c r="AC2329" i="1"/>
  <c r="AI2329" i="1" s="1"/>
  <c r="AC1634" i="1"/>
  <c r="AI1634" i="1" s="1"/>
  <c r="AC1368" i="1"/>
  <c r="AI1368" i="1" s="1"/>
  <c r="AC933" i="1"/>
  <c r="AI933" i="1" s="1"/>
  <c r="AC788" i="1"/>
  <c r="AI788" i="1" s="1"/>
  <c r="AC1840" i="1"/>
  <c r="AI1840" i="1" s="1"/>
  <c r="AC1745" i="1"/>
  <c r="AI1745" i="1" s="1"/>
  <c r="AC881" i="1"/>
  <c r="AI881" i="1" s="1"/>
  <c r="AC1225" i="1"/>
  <c r="AI1225" i="1" s="1"/>
  <c r="AC1727" i="1"/>
  <c r="AI1727" i="1" s="1"/>
  <c r="AC1151" i="1"/>
  <c r="AI1151" i="1" s="1"/>
  <c r="AC863" i="1"/>
  <c r="AI863" i="1" s="1"/>
  <c r="AC1522" i="1"/>
  <c r="AI1522" i="1" s="1"/>
  <c r="AC1090" i="1"/>
  <c r="AI1090" i="1" s="1"/>
  <c r="AC658" i="1"/>
  <c r="AI658" i="1" s="1"/>
  <c r="AC1291" i="1"/>
  <c r="AI1291" i="1" s="1"/>
  <c r="AC1003" i="1"/>
  <c r="AI1003" i="1" s="1"/>
  <c r="AC1782" i="1"/>
  <c r="AI1782" i="1" s="1"/>
  <c r="AC1350" i="1"/>
  <c r="AI1350" i="1" s="1"/>
  <c r="AC918" i="1"/>
  <c r="AI918" i="1" s="1"/>
  <c r="AC2172" i="1"/>
  <c r="AI2172" i="1" s="1"/>
  <c r="AC2335" i="1"/>
  <c r="AI2335" i="1" s="1"/>
  <c r="AC2623" i="1"/>
  <c r="AI2623" i="1" s="1"/>
  <c r="AC2458" i="1"/>
  <c r="AI2458" i="1" s="1"/>
  <c r="AC2585" i="1"/>
  <c r="AI2585" i="1" s="1"/>
  <c r="AC2105" i="1"/>
  <c r="AI2105" i="1" s="1"/>
  <c r="AC1352" i="1"/>
  <c r="AI1352" i="1" s="1"/>
  <c r="AC2600" i="1"/>
  <c r="AI2600" i="1" s="1"/>
  <c r="AC1740" i="1"/>
  <c r="AI1740" i="1" s="1"/>
  <c r="AC1593" i="1"/>
  <c r="AI1593" i="1" s="1"/>
  <c r="AC2415" i="1"/>
  <c r="AI2415" i="1" s="1"/>
  <c r="AC1804" i="1"/>
  <c r="AI1804" i="1" s="1"/>
  <c r="AC2510" i="1"/>
  <c r="AI2510" i="1" s="1"/>
  <c r="AC1419" i="1"/>
  <c r="AI1419" i="1" s="1"/>
  <c r="AC2029" i="1"/>
  <c r="AI2029" i="1" s="1"/>
  <c r="AC746" i="1"/>
  <c r="AI746" i="1" s="1"/>
  <c r="AC1344" i="1"/>
  <c r="AI1344" i="1" s="1"/>
  <c r="AC1197" i="1"/>
  <c r="AI1197" i="1" s="1"/>
  <c r="AC1052" i="1"/>
  <c r="AI1052" i="1" s="1"/>
  <c r="AC1816" i="1"/>
  <c r="AI1816" i="1" s="1"/>
  <c r="AC1445" i="1"/>
  <c r="AI1445" i="1" s="1"/>
  <c r="AC1789" i="1"/>
  <c r="AI1789" i="1" s="1"/>
  <c r="AC781" i="1"/>
  <c r="AI781" i="1" s="1"/>
  <c r="AC1139" i="1"/>
  <c r="AI1139" i="1" s="1"/>
  <c r="AC1654" i="1"/>
  <c r="AI1654" i="1" s="1"/>
  <c r="AC934" i="1"/>
  <c r="AI934" i="1" s="1"/>
  <c r="AC991" i="1"/>
  <c r="AI991" i="1" s="1"/>
  <c r="AC1050" i="1"/>
  <c r="AI1050" i="1" s="1"/>
  <c r="AC2362" i="1"/>
  <c r="AI2362" i="1" s="1"/>
  <c r="AC2336" i="1"/>
  <c r="AI2336" i="1" s="1"/>
  <c r="AC2597" i="1"/>
  <c r="AI2597" i="1" s="1"/>
  <c r="AC686" i="1"/>
  <c r="AI686" i="1" s="1"/>
  <c r="AC2310" i="1"/>
  <c r="AI2310" i="1" s="1"/>
  <c r="AC1256" i="1"/>
  <c r="AI1256" i="1" s="1"/>
  <c r="AC2584" i="1"/>
  <c r="AI2584" i="1" s="1"/>
  <c r="AC1716" i="1"/>
  <c r="AI1716" i="1" s="1"/>
  <c r="AC1857" i="1"/>
  <c r="AI1857" i="1" s="1"/>
  <c r="AC2547" i="1"/>
  <c r="AI2547" i="1" s="1"/>
  <c r="AC1780" i="1"/>
  <c r="AI1780" i="1" s="1"/>
  <c r="AC2642" i="1"/>
  <c r="AI2642" i="1" s="1"/>
  <c r="AC1922" i="1"/>
  <c r="AI1922" i="1" s="1"/>
  <c r="AC819" i="1"/>
  <c r="AI819" i="1" s="1"/>
  <c r="AC1872" i="1"/>
  <c r="AI1872" i="1" s="1"/>
  <c r="AC1884" i="1"/>
  <c r="AI1884" i="1" s="1"/>
  <c r="AC1461" i="1"/>
  <c r="AI1461" i="1" s="1"/>
  <c r="AC1604" i="1"/>
  <c r="AI1604" i="1" s="1"/>
  <c r="AC2409" i="1"/>
  <c r="AI2409" i="1" s="1"/>
  <c r="AC1504" i="1"/>
  <c r="AI1504" i="1" s="1"/>
  <c r="AC1433" i="1"/>
  <c r="AI1433" i="1" s="1"/>
  <c r="AC713" i="1"/>
  <c r="AI713" i="1" s="1"/>
  <c r="AC1345" i="1"/>
  <c r="AI1345" i="1" s="1"/>
  <c r="AC1847" i="1"/>
  <c r="AI1847" i="1" s="1"/>
  <c r="AC1127" i="1"/>
  <c r="AI1127" i="1" s="1"/>
  <c r="AC1498" i="1"/>
  <c r="AI1498" i="1" s="1"/>
  <c r="AC1843" i="1"/>
  <c r="AI1843" i="1" s="1"/>
  <c r="AC979" i="1"/>
  <c r="AI979" i="1" s="1"/>
  <c r="AC1614" i="1"/>
  <c r="AI1614" i="1" s="1"/>
  <c r="AC894" i="1"/>
  <c r="AI894" i="1" s="1"/>
  <c r="AC2371" i="1"/>
  <c r="AI2371" i="1" s="1"/>
  <c r="AC2140" i="1"/>
  <c r="AI2140" i="1" s="1"/>
  <c r="AC2156" i="1"/>
  <c r="AI2156" i="1" s="1"/>
  <c r="AC2316" i="1"/>
  <c r="AI2316" i="1" s="1"/>
  <c r="AC2635" i="1"/>
  <c r="AI2635" i="1" s="1"/>
  <c r="AC2069" i="1"/>
  <c r="AI2069" i="1" s="1"/>
  <c r="AC2171" i="1"/>
  <c r="AI2171" i="1" s="1"/>
  <c r="AC2494" i="1"/>
  <c r="AI2494" i="1" s="1"/>
  <c r="AC1479" i="1"/>
  <c r="AI1479" i="1" s="1"/>
  <c r="AC2254" i="1"/>
  <c r="AI2254" i="1" s="1"/>
  <c r="AC2527" i="1"/>
  <c r="AI2527" i="1" s="1"/>
  <c r="AC2292" i="1"/>
  <c r="AI2292" i="1" s="1"/>
  <c r="AC2400" i="1"/>
  <c r="AI2400" i="1" s="1"/>
  <c r="AC2248" i="1"/>
  <c r="AI2248" i="1" s="1"/>
  <c r="AC2608" i="1"/>
  <c r="AI2608" i="1" s="1"/>
  <c r="AC2012" i="1"/>
  <c r="AI2012" i="1" s="1"/>
  <c r="AC2372" i="1"/>
  <c r="AI2372" i="1" s="1"/>
  <c r="AC879" i="1"/>
  <c r="AI879" i="1" s="1"/>
  <c r="AC2184" i="1"/>
  <c r="AI2184" i="1" s="1"/>
  <c r="AC2568" i="1"/>
  <c r="AI2568" i="1" s="1"/>
  <c r="AC2244" i="1"/>
  <c r="AI2244" i="1" s="1"/>
  <c r="AC1424" i="1"/>
  <c r="AI1424" i="1" s="1"/>
  <c r="AC2488" i="1"/>
  <c r="AI2488" i="1" s="1"/>
  <c r="AC2164" i="1"/>
  <c r="AI2164" i="1" s="1"/>
  <c r="AC975" i="1"/>
  <c r="AI975" i="1" s="1"/>
  <c r="AC2405" i="1"/>
  <c r="AI2405" i="1" s="1"/>
  <c r="AC2062" i="1"/>
  <c r="AI2062" i="1" s="1"/>
  <c r="AC2639" i="1"/>
  <c r="AI2639" i="1" s="1"/>
  <c r="AC2288" i="1"/>
  <c r="AI2288" i="1" s="1"/>
  <c r="AC1647" i="1"/>
  <c r="AI1647" i="1" s="1"/>
  <c r="AC2530" i="1"/>
  <c r="AI2530" i="1" s="1"/>
  <c r="AC2206" i="1"/>
  <c r="AI2206" i="1" s="1"/>
  <c r="AC1214" i="1"/>
  <c r="AI1214" i="1" s="1"/>
  <c r="AC2507" i="1"/>
  <c r="AI2507" i="1" s="1"/>
  <c r="AC2291" i="1"/>
  <c r="AI2291" i="1" s="1"/>
  <c r="AC2057" i="1"/>
  <c r="AI2057" i="1" s="1"/>
  <c r="AC1094" i="1"/>
  <c r="AI1094" i="1" s="1"/>
  <c r="AC2519" i="1"/>
  <c r="AI2519" i="1" s="1"/>
  <c r="AC2303" i="1"/>
  <c r="AI2303" i="1" s="1"/>
  <c r="AC2072" i="1"/>
  <c r="AI2072" i="1" s="1"/>
  <c r="AC1160" i="1"/>
  <c r="AI1160" i="1" s="1"/>
  <c r="AC2537" i="1"/>
  <c r="AI2537" i="1" s="1"/>
  <c r="AC2321" i="1"/>
  <c r="AI2321" i="1" s="1"/>
  <c r="AC2095" i="1"/>
  <c r="AI2095" i="1" s="1"/>
  <c r="AC1239" i="1"/>
  <c r="AI1239" i="1" s="1"/>
  <c r="AC2564" i="1"/>
  <c r="AI2564" i="1" s="1"/>
  <c r="AC2348" i="1"/>
  <c r="AI2348" i="1" s="1"/>
  <c r="AC2131" i="1"/>
  <c r="AI2131" i="1" s="1"/>
  <c r="AC1400" i="1"/>
  <c r="AI1400" i="1" s="1"/>
  <c r="AC2070" i="1"/>
  <c r="AI2070" i="1" s="1"/>
  <c r="AC1926" i="1"/>
  <c r="AI1926" i="1" s="1"/>
  <c r="AC1692" i="1"/>
  <c r="AI1692" i="1" s="1"/>
  <c r="AC1404" i="1"/>
  <c r="AI1404" i="1" s="1"/>
  <c r="AC1116" i="1"/>
  <c r="AI1116" i="1" s="1"/>
  <c r="AC828" i="1"/>
  <c r="AI828" i="1" s="1"/>
  <c r="AC1997" i="1"/>
  <c r="AI1997" i="1" s="1"/>
  <c r="AC1833" i="1"/>
  <c r="AI1833" i="1" s="1"/>
  <c r="AC1545" i="1"/>
  <c r="AI1545" i="1" s="1"/>
  <c r="AC1257" i="1"/>
  <c r="AI1257" i="1" s="1"/>
  <c r="AC969" i="1"/>
  <c r="AI969" i="1" s="1"/>
  <c r="AC681" i="1"/>
  <c r="AI681" i="1" s="1"/>
  <c r="AC2535" i="1"/>
  <c r="AI2535" i="1" s="1"/>
  <c r="AC2391" i="1"/>
  <c r="AI2391" i="1" s="1"/>
  <c r="AC2247" i="1"/>
  <c r="AI2247" i="1" s="1"/>
  <c r="AC2103" i="1"/>
  <c r="AI2103" i="1" s="1"/>
  <c r="AC1959" i="1"/>
  <c r="AI1959" i="1" s="1"/>
  <c r="AC1756" i="1"/>
  <c r="AI1756" i="1" s="1"/>
  <c r="AC1468" i="1"/>
  <c r="AI1468" i="1" s="1"/>
  <c r="AC1180" i="1"/>
  <c r="AI1180" i="1" s="1"/>
  <c r="AC892" i="1"/>
  <c r="AI892" i="1" s="1"/>
  <c r="AC2630" i="1"/>
  <c r="AI2630" i="1" s="1"/>
  <c r="AC2486" i="1"/>
  <c r="AI2486" i="1" s="1"/>
  <c r="AC2342" i="1"/>
  <c r="AI2342" i="1" s="1"/>
  <c r="AC2198" i="1"/>
  <c r="AI2198" i="1" s="1"/>
  <c r="AC2054" i="1"/>
  <c r="AI2054" i="1" s="1"/>
  <c r="AC1910" i="1"/>
  <c r="AI1910" i="1" s="1"/>
  <c r="AC1659" i="1"/>
  <c r="AI1659" i="1" s="1"/>
  <c r="AC1371" i="1"/>
  <c r="AI1371" i="1" s="1"/>
  <c r="AC1083" i="1"/>
  <c r="AI1083" i="1" s="1"/>
  <c r="AC795" i="1"/>
  <c r="AI795" i="1" s="1"/>
  <c r="AC2581" i="1"/>
  <c r="AI2581" i="1" s="1"/>
  <c r="AC2437" i="1"/>
  <c r="AI2437" i="1" s="1"/>
  <c r="AC2293" i="1"/>
  <c r="AI2293" i="1" s="1"/>
  <c r="AC2149" i="1"/>
  <c r="AI2149" i="1" s="1"/>
  <c r="AC2005" i="1"/>
  <c r="AI2005" i="1" s="1"/>
  <c r="AC1850" i="1"/>
  <c r="AI1850" i="1" s="1"/>
  <c r="AC1562" i="1"/>
  <c r="AI1562" i="1" s="1"/>
  <c r="AC1274" i="1"/>
  <c r="AI1274" i="1" s="1"/>
  <c r="AC986" i="1"/>
  <c r="AI986" i="1" s="1"/>
  <c r="AC698" i="1"/>
  <c r="AI698" i="1" s="1"/>
  <c r="AC2016" i="1"/>
  <c r="AI2016" i="1" s="1"/>
  <c r="AC1869" i="1"/>
  <c r="AI1869" i="1" s="1"/>
  <c r="AC1584" i="1"/>
  <c r="AI1584" i="1" s="1"/>
  <c r="AC1296" i="1"/>
  <c r="AI1296" i="1" s="1"/>
  <c r="AC1008" i="1"/>
  <c r="AI1008" i="1" s="1"/>
  <c r="AC720" i="1"/>
  <c r="AI720" i="1" s="1"/>
  <c r="AC1943" i="1"/>
  <c r="AI1943" i="1" s="1"/>
  <c r="AC1725" i="1"/>
  <c r="AI1725" i="1" s="1"/>
  <c r="AC1437" i="1"/>
  <c r="AI1437" i="1" s="1"/>
  <c r="AC1149" i="1"/>
  <c r="AI1149" i="1" s="1"/>
  <c r="AC861" i="1"/>
  <c r="AI861" i="1" s="1"/>
  <c r="AC2014" i="1"/>
  <c r="AI2014" i="1" s="1"/>
  <c r="AC1867" i="1"/>
  <c r="AI1867" i="1" s="1"/>
  <c r="AC1580" i="1"/>
  <c r="AI1580" i="1" s="1"/>
  <c r="AC1292" i="1"/>
  <c r="AI1292" i="1" s="1"/>
  <c r="AC1004" i="1"/>
  <c r="AI1004" i="1" s="1"/>
  <c r="AC716" i="1"/>
  <c r="AI716" i="1" s="1"/>
  <c r="AC2541" i="1"/>
  <c r="AI2541" i="1" s="1"/>
  <c r="AC2397" i="1"/>
  <c r="AI2397" i="1" s="1"/>
  <c r="AC2253" i="1"/>
  <c r="AI2253" i="1" s="1"/>
  <c r="AC2109" i="1"/>
  <c r="AI2109" i="1" s="1"/>
  <c r="AC1965" i="1"/>
  <c r="AI1965" i="1" s="1"/>
  <c r="AC1768" i="1"/>
  <c r="AI1768" i="1" s="1"/>
  <c r="AC1480" i="1"/>
  <c r="AI1480" i="1" s="1"/>
  <c r="AC1192" i="1"/>
  <c r="AI1192" i="1" s="1"/>
  <c r="AC904" i="1"/>
  <c r="AI904" i="1" s="1"/>
  <c r="AC1853" i="1"/>
  <c r="AI1853" i="1" s="1"/>
  <c r="AC1709" i="1"/>
  <c r="AI1709" i="1" s="1"/>
  <c r="AC1565" i="1"/>
  <c r="AI1565" i="1" s="1"/>
  <c r="AC1421" i="1"/>
  <c r="AI1421" i="1" s="1"/>
  <c r="AC1277" i="1"/>
  <c r="AI1277" i="1" s="1"/>
  <c r="AC1133" i="1"/>
  <c r="AI1133" i="1" s="1"/>
  <c r="AC989" i="1"/>
  <c r="AI989" i="1" s="1"/>
  <c r="AC845" i="1"/>
  <c r="AI845" i="1" s="1"/>
  <c r="AC701" i="1"/>
  <c r="AI701" i="1" s="1"/>
  <c r="AC1765" i="1"/>
  <c r="AI1765" i="1" s="1"/>
  <c r="AC1621" i="1"/>
  <c r="AI1621" i="1" s="1"/>
  <c r="AC1477" i="1"/>
  <c r="AI1477" i="1" s="1"/>
  <c r="AC1333" i="1"/>
  <c r="AI1333" i="1" s="1"/>
  <c r="AC1189" i="1"/>
  <c r="AI1189" i="1" s="1"/>
  <c r="AC1045" i="1"/>
  <c r="AI1045" i="1" s="1"/>
  <c r="AC901" i="1"/>
  <c r="AI901" i="1" s="1"/>
  <c r="AC757" i="1"/>
  <c r="AI757" i="1" s="1"/>
  <c r="AC1835" i="1"/>
  <c r="AI1835" i="1" s="1"/>
  <c r="AC1691" i="1"/>
  <c r="AI1691" i="1" s="1"/>
  <c r="AC1547" i="1"/>
  <c r="AI1547" i="1" s="1"/>
  <c r="AC1403" i="1"/>
  <c r="AI1403" i="1" s="1"/>
  <c r="AC1259" i="1"/>
  <c r="AI1259" i="1" s="1"/>
  <c r="AC1115" i="1"/>
  <c r="AI1115" i="1" s="1"/>
  <c r="AC971" i="1"/>
  <c r="AI971" i="1" s="1"/>
  <c r="AC827" i="1"/>
  <c r="AI827" i="1" s="1"/>
  <c r="AC683" i="1"/>
  <c r="AI683" i="1" s="1"/>
  <c r="AC1774" i="1"/>
  <c r="AI1774" i="1" s="1"/>
  <c r="AC1630" i="1"/>
  <c r="AI1630" i="1" s="1"/>
  <c r="AC1486" i="1"/>
  <c r="AI1486" i="1" s="1"/>
  <c r="AC1342" i="1"/>
  <c r="AI1342" i="1" s="1"/>
  <c r="AC1198" i="1"/>
  <c r="AI1198" i="1" s="1"/>
  <c r="AC1054" i="1"/>
  <c r="AI1054" i="1" s="1"/>
  <c r="AC910" i="1"/>
  <c r="AI910" i="1" s="1"/>
  <c r="AC766" i="1"/>
  <c r="AI766" i="1" s="1"/>
  <c r="AC1831" i="1"/>
  <c r="AI1831" i="1" s="1"/>
  <c r="AC1687" i="1"/>
  <c r="AI1687" i="1" s="1"/>
  <c r="AC1543" i="1"/>
  <c r="AI1543" i="1" s="1"/>
  <c r="AC1399" i="1"/>
  <c r="AI1399" i="1" s="1"/>
  <c r="AC1255" i="1"/>
  <c r="AI1255" i="1" s="1"/>
  <c r="AC1111" i="1"/>
  <c r="AI1111" i="1" s="1"/>
  <c r="AC967" i="1"/>
  <c r="AI967" i="1" s="1"/>
  <c r="AC823" i="1"/>
  <c r="AI823" i="1" s="1"/>
  <c r="AC679" i="1"/>
  <c r="AI679" i="1" s="1"/>
  <c r="AC1746" i="1"/>
  <c r="AI1746" i="1" s="1"/>
  <c r="AC1602" i="1"/>
  <c r="AI1602" i="1" s="1"/>
  <c r="AC1458" i="1"/>
  <c r="AI1458" i="1" s="1"/>
  <c r="AC1314" i="1"/>
  <c r="AI1314" i="1" s="1"/>
  <c r="AC1170" i="1"/>
  <c r="AI1170" i="1" s="1"/>
  <c r="AC1026" i="1"/>
  <c r="AI1026" i="1" s="1"/>
  <c r="AC882" i="1"/>
  <c r="AI882" i="1" s="1"/>
  <c r="AC738" i="1"/>
  <c r="AI738" i="1" s="1"/>
  <c r="AC2225" i="1"/>
  <c r="AI2225" i="1" s="1"/>
  <c r="AC1184" i="1"/>
  <c r="AI1184" i="1" s="1"/>
  <c r="AC2650" i="1"/>
  <c r="AI2650" i="1" s="1"/>
  <c r="AC2160" i="1"/>
  <c r="AI2160" i="1" s="1"/>
  <c r="AC1646" i="1"/>
  <c r="AI1646" i="1" s="1"/>
  <c r="AC1448" i="1"/>
  <c r="AI1448" i="1" s="1"/>
  <c r="AC2188" i="1"/>
  <c r="AI2188" i="1" s="1"/>
  <c r="AC1188" i="1"/>
  <c r="AI1188" i="1" s="1"/>
  <c r="AC753" i="1"/>
  <c r="AI753" i="1" s="1"/>
  <c r="AC1828" i="1"/>
  <c r="AI1828" i="1" s="1"/>
  <c r="AC2378" i="1"/>
  <c r="AI2378" i="1" s="1"/>
  <c r="AC1443" i="1"/>
  <c r="AI1443" i="1" s="1"/>
  <c r="AC2041" i="1"/>
  <c r="AI2041" i="1" s="1"/>
  <c r="AC770" i="1"/>
  <c r="AI770" i="1" s="1"/>
  <c r="AC1797" i="1"/>
  <c r="AI1797" i="1" s="1"/>
  <c r="AC1652" i="1"/>
  <c r="AI1652" i="1" s="1"/>
  <c r="AC2145" i="1"/>
  <c r="AI2145" i="1" s="1"/>
  <c r="AC1601" i="1"/>
  <c r="AI1601" i="1" s="1"/>
  <c r="AC1657" i="1"/>
  <c r="AI1657" i="1" s="1"/>
  <c r="AC793" i="1"/>
  <c r="AI793" i="1" s="1"/>
  <c r="AC1295" i="1"/>
  <c r="AI1295" i="1" s="1"/>
  <c r="AC719" i="1"/>
  <c r="AI719" i="1" s="1"/>
  <c r="AC1378" i="1"/>
  <c r="AI1378" i="1" s="1"/>
  <c r="AC946" i="1"/>
  <c r="AI946" i="1" s="1"/>
  <c r="AC1723" i="1"/>
  <c r="AI1723" i="1" s="1"/>
  <c r="AC1147" i="1"/>
  <c r="AI1147" i="1" s="1"/>
  <c r="AC715" i="1"/>
  <c r="AI715" i="1" s="1"/>
  <c r="AC1494" i="1"/>
  <c r="AI1494" i="1" s="1"/>
  <c r="AC1062" i="1"/>
  <c r="AI1062" i="1" s="1"/>
  <c r="AC2263" i="1"/>
  <c r="AI2263" i="1" s="1"/>
  <c r="AC2387" i="1"/>
  <c r="AI2387" i="1" s="1"/>
  <c r="AC1376" i="1"/>
  <c r="AI1376" i="1" s="1"/>
  <c r="AC2540" i="1"/>
  <c r="AI2540" i="1" s="1"/>
  <c r="AC830" i="1"/>
  <c r="AI830" i="1" s="1"/>
  <c r="AC1502" i="1"/>
  <c r="AI1502" i="1" s="1"/>
  <c r="AC2339" i="1"/>
  <c r="AI2339" i="1" s="1"/>
  <c r="AC1431" i="1"/>
  <c r="AI1431" i="1" s="1"/>
  <c r="AC2094" i="1"/>
  <c r="AI2094" i="1" s="1"/>
  <c r="AC2021" i="1"/>
  <c r="AI2021" i="1" s="1"/>
  <c r="AC2559" i="1"/>
  <c r="AI2559" i="1" s="1"/>
  <c r="AC1983" i="1"/>
  <c r="AI1983" i="1" s="1"/>
  <c r="AC940" i="1"/>
  <c r="AI940" i="1" s="1"/>
  <c r="AC1707" i="1"/>
  <c r="AI1707" i="1" s="1"/>
  <c r="AC2461" i="1"/>
  <c r="AI2461" i="1" s="1"/>
  <c r="AC1322" i="1"/>
  <c r="AI1322" i="1" s="1"/>
  <c r="AC768" i="1"/>
  <c r="AI768" i="1" s="1"/>
  <c r="AC1894" i="1"/>
  <c r="AI1894" i="1" s="1"/>
  <c r="AC2277" i="1"/>
  <c r="AI2277" i="1" s="1"/>
  <c r="AC952" i="1"/>
  <c r="AI952" i="1" s="1"/>
  <c r="AC1157" i="1"/>
  <c r="AI1157" i="1" s="1"/>
  <c r="AC1213" i="1"/>
  <c r="AI1213" i="1" s="1"/>
  <c r="AC1427" i="1"/>
  <c r="AI1427" i="1" s="1"/>
  <c r="AC1510" i="1"/>
  <c r="AI1510" i="1" s="1"/>
  <c r="AC1855" i="1"/>
  <c r="AI1855" i="1" s="1"/>
  <c r="AC847" i="1"/>
  <c r="AI847" i="1" s="1"/>
  <c r="AC762" i="1"/>
  <c r="AI762" i="1" s="1"/>
  <c r="AC807" i="1"/>
  <c r="AI807" i="1" s="1"/>
  <c r="AC2290" i="1"/>
  <c r="AI2290" i="1" s="1"/>
  <c r="AC1568" i="1"/>
  <c r="AI1568" i="1" s="1"/>
  <c r="AC2315" i="1"/>
  <c r="AI2315" i="1" s="1"/>
  <c r="AC2526" i="1"/>
  <c r="AI2526" i="1" s="1"/>
  <c r="AC2322" i="1"/>
  <c r="AI2322" i="1" s="1"/>
  <c r="AC2368" i="1"/>
  <c r="AI2368" i="1" s="1"/>
  <c r="AC2009" i="1"/>
  <c r="AI2009" i="1" s="1"/>
  <c r="AC2115" i="1"/>
  <c r="AI2115" i="1" s="1"/>
  <c r="AC2354" i="1"/>
  <c r="AI2354" i="1" s="1"/>
  <c r="AC2593" i="1"/>
  <c r="AI2593" i="1" s="1"/>
  <c r="AC1010" i="1"/>
  <c r="AI1010" i="1" s="1"/>
  <c r="AC744" i="1"/>
  <c r="AI744" i="1" s="1"/>
  <c r="AC2026" i="1"/>
  <c r="AI2026" i="1" s="1"/>
  <c r="AC740" i="1"/>
  <c r="AI740" i="1" s="1"/>
  <c r="AC1977" i="1"/>
  <c r="AI1977" i="1" s="1"/>
  <c r="AC1865" i="1"/>
  <c r="AI1865" i="1" s="1"/>
  <c r="AC1001" i="1"/>
  <c r="AI1001" i="1" s="1"/>
  <c r="AC1201" i="1"/>
  <c r="AI1201" i="1" s="1"/>
  <c r="AC1415" i="1"/>
  <c r="AI1415" i="1" s="1"/>
  <c r="AC1786" i="1"/>
  <c r="AI1786" i="1" s="1"/>
  <c r="AC922" i="1"/>
  <c r="AI922" i="1" s="1"/>
  <c r="AC1123" i="1"/>
  <c r="AI1123" i="1" s="1"/>
  <c r="AC1470" i="1"/>
  <c r="AI1470" i="1" s="1"/>
  <c r="AC1238" i="1"/>
  <c r="AI1238" i="1" s="1"/>
  <c r="AC2134" i="1"/>
  <c r="AI2134" i="1" s="1"/>
  <c r="AC2502" i="1"/>
  <c r="AI2502" i="1" s="1"/>
  <c r="AC1304" i="1"/>
  <c r="AI1304" i="1" s="1"/>
  <c r="AC945" i="1"/>
  <c r="AI945" i="1" s="1"/>
  <c r="AC868" i="1"/>
  <c r="AI868" i="1" s="1"/>
  <c r="AC1059" i="1"/>
  <c r="AI1059" i="1" s="1"/>
  <c r="AC1538" i="1"/>
  <c r="AI1538" i="1" s="1"/>
  <c r="AC1848" i="1"/>
  <c r="AI1848" i="1" s="1"/>
  <c r="AC1931" i="1"/>
  <c r="AI1931" i="1" s="1"/>
  <c r="AC1125" i="1"/>
  <c r="AI1125" i="1" s="1"/>
  <c r="AC2002" i="1"/>
  <c r="AI2002" i="1" s="1"/>
  <c r="AC1844" i="1"/>
  <c r="AI1844" i="1" s="1"/>
  <c r="AC1556" i="1"/>
  <c r="AI1556" i="1" s="1"/>
  <c r="AC1268" i="1"/>
  <c r="AI1268" i="1" s="1"/>
  <c r="AC980" i="1"/>
  <c r="AI980" i="1" s="1"/>
  <c r="AC692" i="1"/>
  <c r="AI692" i="1" s="1"/>
  <c r="AC2529" i="1"/>
  <c r="AI2529" i="1" s="1"/>
  <c r="AC2385" i="1"/>
  <c r="AI2385" i="1" s="1"/>
  <c r="AC2241" i="1"/>
  <c r="AI2241" i="1" s="1"/>
  <c r="AC2097" i="1"/>
  <c r="AI2097" i="1" s="1"/>
  <c r="AC1953" i="1"/>
  <c r="AI1953" i="1" s="1"/>
  <c r="AC1744" i="1"/>
  <c r="AI1744" i="1" s="1"/>
  <c r="AC1456" i="1"/>
  <c r="AI1456" i="1" s="1"/>
  <c r="AC1841" i="1"/>
  <c r="AI1841" i="1" s="1"/>
  <c r="AC1697" i="1"/>
  <c r="AI1697" i="1" s="1"/>
  <c r="AC1553" i="1"/>
  <c r="AI1553" i="1" s="1"/>
  <c r="AC1409" i="1"/>
  <c r="AI1409" i="1" s="1"/>
  <c r="AC1265" i="1"/>
  <c r="AI1265" i="1" s="1"/>
  <c r="AC1121" i="1"/>
  <c r="AI1121" i="1" s="1"/>
  <c r="AC977" i="1"/>
  <c r="AI977" i="1" s="1"/>
  <c r="AC833" i="1"/>
  <c r="AI833" i="1" s="1"/>
  <c r="AC689" i="1"/>
  <c r="AI689" i="1" s="1"/>
  <c r="AC1753" i="1"/>
  <c r="AI1753" i="1" s="1"/>
  <c r="AC1609" i="1"/>
  <c r="AI1609" i="1" s="1"/>
  <c r="AC1465" i="1"/>
  <c r="AI1465" i="1" s="1"/>
  <c r="AC1321" i="1"/>
  <c r="AI1321" i="1" s="1"/>
  <c r="AC1177" i="1"/>
  <c r="AI1177" i="1" s="1"/>
  <c r="AC1033" i="1"/>
  <c r="AI1033" i="1" s="1"/>
  <c r="AC889" i="1"/>
  <c r="AI889" i="1" s="1"/>
  <c r="AC745" i="1"/>
  <c r="AI745" i="1" s="1"/>
  <c r="AC1823" i="1"/>
  <c r="AI1823" i="1" s="1"/>
  <c r="AC1679" i="1"/>
  <c r="AI1679" i="1" s="1"/>
  <c r="AC1535" i="1"/>
  <c r="AI1535" i="1" s="1"/>
  <c r="AC1391" i="1"/>
  <c r="AI1391" i="1" s="1"/>
  <c r="AC1247" i="1"/>
  <c r="AI1247" i="1" s="1"/>
  <c r="AC1103" i="1"/>
  <c r="AI1103" i="1" s="1"/>
  <c r="AC959" i="1"/>
  <c r="AI959" i="1" s="1"/>
  <c r="AC815" i="1"/>
  <c r="AI815" i="1" s="1"/>
  <c r="AC671" i="1"/>
  <c r="AI671" i="1" s="1"/>
  <c r="AC1762" i="1"/>
  <c r="AI1762" i="1" s="1"/>
  <c r="AC1618" i="1"/>
  <c r="AI1618" i="1" s="1"/>
  <c r="AC1474" i="1"/>
  <c r="AI1474" i="1" s="1"/>
  <c r="AC1330" i="1"/>
  <c r="AI1330" i="1" s="1"/>
  <c r="AC1186" i="1"/>
  <c r="AI1186" i="1" s="1"/>
  <c r="AC1042" i="1"/>
  <c r="AI1042" i="1" s="1"/>
  <c r="AC898" i="1"/>
  <c r="AI898" i="1" s="1"/>
  <c r="AC754" i="1"/>
  <c r="AI754" i="1" s="1"/>
  <c r="AC1819" i="1"/>
  <c r="AI1819" i="1" s="1"/>
  <c r="AC1675" i="1"/>
  <c r="AI1675" i="1" s="1"/>
  <c r="AC1531" i="1"/>
  <c r="AI1531" i="1" s="1"/>
  <c r="AC1387" i="1"/>
  <c r="AI1387" i="1" s="1"/>
  <c r="AC1243" i="1"/>
  <c r="AI1243" i="1" s="1"/>
  <c r="AC1099" i="1"/>
  <c r="AI1099" i="1" s="1"/>
  <c r="AC955" i="1"/>
  <c r="AI955" i="1" s="1"/>
  <c r="AC811" i="1"/>
  <c r="AI811" i="1" s="1"/>
  <c r="AC667" i="1"/>
  <c r="AI667" i="1" s="1"/>
  <c r="AC1734" i="1"/>
  <c r="AI1734" i="1" s="1"/>
  <c r="AC1590" i="1"/>
  <c r="AI1590" i="1" s="1"/>
  <c r="AC1446" i="1"/>
  <c r="AI1446" i="1" s="1"/>
  <c r="AC1302" i="1"/>
  <c r="AI1302" i="1" s="1"/>
  <c r="AC1158" i="1"/>
  <c r="AI1158" i="1" s="1"/>
  <c r="AC1014" i="1"/>
  <c r="AI1014" i="1" s="1"/>
  <c r="AC870" i="1"/>
  <c r="AI870" i="1" s="1"/>
  <c r="AC726" i="1"/>
  <c r="AI726" i="1" s="1"/>
  <c r="AC2455" i="1"/>
  <c r="AI2455" i="1" s="1"/>
  <c r="AC1311" i="1"/>
  <c r="AI1311" i="1" s="1"/>
  <c r="AC2309" i="1"/>
  <c r="AI2309" i="1" s="1"/>
  <c r="AC2056" i="1"/>
  <c r="AI2056" i="1" s="1"/>
  <c r="AC999" i="1"/>
  <c r="AI999" i="1" s="1"/>
  <c r="AC2436" i="1"/>
  <c r="AI2436" i="1" s="1"/>
  <c r="AC903" i="1"/>
  <c r="AI903" i="1" s="1"/>
  <c r="AC2196" i="1"/>
  <c r="AI2196" i="1" s="1"/>
  <c r="AC1616" i="1"/>
  <c r="AI1616" i="1" s="1"/>
  <c r="AC2417" i="1"/>
  <c r="AI2417" i="1" s="1"/>
  <c r="AC1856" i="1"/>
  <c r="AI1856" i="1" s="1"/>
  <c r="AC2243" i="1"/>
  <c r="AI2243" i="1" s="1"/>
  <c r="AC1407" i="1"/>
  <c r="AI1407" i="1" s="1"/>
  <c r="AC2484" i="1"/>
  <c r="AI2484" i="1" s="1"/>
  <c r="AC1976" i="1"/>
  <c r="AI1976" i="1" s="1"/>
  <c r="AC2611" i="1"/>
  <c r="AI2611" i="1" s="1"/>
  <c r="AC2287" i="1"/>
  <c r="AI2287" i="1" s="1"/>
  <c r="AC2562" i="1"/>
  <c r="AI2562" i="1" s="1"/>
  <c r="AC1382" i="1"/>
  <c r="AI1382" i="1" s="1"/>
  <c r="AC2574" i="1"/>
  <c r="AI2574" i="1" s="1"/>
  <c r="AC2358" i="1"/>
  <c r="AI2358" i="1" s="1"/>
  <c r="AC2142" i="1"/>
  <c r="AI2142" i="1" s="1"/>
  <c r="AC2590" i="1"/>
  <c r="AI2590" i="1" s="1"/>
  <c r="AC1527" i="1"/>
  <c r="AI1527" i="1" s="1"/>
  <c r="AC2620" i="1"/>
  <c r="AI2620" i="1" s="1"/>
  <c r="AC2404" i="1"/>
  <c r="AI2404" i="1" s="1"/>
  <c r="AC1688" i="1"/>
  <c r="AI1688" i="1" s="1"/>
  <c r="AC1764" i="1"/>
  <c r="AI1764" i="1" s="1"/>
  <c r="AC1476" i="1"/>
  <c r="AI1476" i="1" s="1"/>
  <c r="AC900" i="1"/>
  <c r="AI900" i="1" s="1"/>
  <c r="AC1617" i="1"/>
  <c r="AI1617" i="1" s="1"/>
  <c r="AC1329" i="1"/>
  <c r="AI1329" i="1" s="1"/>
  <c r="AC1041" i="1"/>
  <c r="AI1041" i="1" s="1"/>
  <c r="AC2427" i="1"/>
  <c r="AI2427" i="1" s="1"/>
  <c r="AC2139" i="1"/>
  <c r="AI2139" i="1" s="1"/>
  <c r="AC1995" i="1"/>
  <c r="AI1995" i="1" s="1"/>
  <c r="AC1252" i="1"/>
  <c r="AI1252" i="1" s="1"/>
  <c r="AC676" i="1"/>
  <c r="AI676" i="1" s="1"/>
  <c r="AC2522" i="1"/>
  <c r="AI2522" i="1" s="1"/>
  <c r="AC2234" i="1"/>
  <c r="AI2234" i="1" s="1"/>
  <c r="AC1731" i="1"/>
  <c r="AI1731" i="1" s="1"/>
  <c r="AC2617" i="1"/>
  <c r="AI2617" i="1" s="1"/>
  <c r="AC2473" i="1"/>
  <c r="AI2473" i="1" s="1"/>
  <c r="AC1897" i="1"/>
  <c r="AI1897" i="1" s="1"/>
  <c r="AC1058" i="1"/>
  <c r="AI1058" i="1" s="1"/>
  <c r="AC2052" i="1"/>
  <c r="AI2052" i="1" s="1"/>
  <c r="AC1908" i="1"/>
  <c r="AI1908" i="1" s="1"/>
  <c r="AC1656" i="1"/>
  <c r="AI1656" i="1" s="1"/>
  <c r="AC792" i="1"/>
  <c r="AI792" i="1" s="1"/>
  <c r="AC1979" i="1"/>
  <c r="AI1979" i="1" s="1"/>
  <c r="AC1509" i="1"/>
  <c r="AI1509" i="1" s="1"/>
  <c r="AC1221" i="1"/>
  <c r="AI1221" i="1" s="1"/>
  <c r="AC1906" i="1"/>
  <c r="AI1906" i="1" s="1"/>
  <c r="AC1364" i="1"/>
  <c r="AI1364" i="1" s="1"/>
  <c r="AC1076" i="1"/>
  <c r="AI1076" i="1" s="1"/>
  <c r="AC2577" i="1"/>
  <c r="AI2577" i="1" s="1"/>
  <c r="AC2289" i="1"/>
  <c r="AI2289" i="1" s="1"/>
  <c r="AC2001" i="1"/>
  <c r="AI2001" i="1" s="1"/>
  <c r="AC1552" i="1"/>
  <c r="AI1552" i="1" s="1"/>
  <c r="AC976" i="1"/>
  <c r="AI976" i="1" s="1"/>
  <c r="AC688" i="1"/>
  <c r="AI688" i="1" s="1"/>
  <c r="AC1457" i="1"/>
  <c r="AI1457" i="1" s="1"/>
  <c r="AC1169" i="1"/>
  <c r="AI1169" i="1" s="1"/>
  <c r="AC1025" i="1"/>
  <c r="AI1025" i="1" s="1"/>
  <c r="AC737" i="1"/>
  <c r="AI737" i="1" s="1"/>
  <c r="AC1513" i="1"/>
  <c r="AI1513" i="1" s="1"/>
  <c r="AC1369" i="1"/>
  <c r="AI1369" i="1" s="1"/>
  <c r="AC937" i="1"/>
  <c r="AI937" i="1" s="1"/>
  <c r="AC1871" i="1"/>
  <c r="AI1871" i="1" s="1"/>
  <c r="AC1439" i="1"/>
  <c r="AI1439" i="1" s="1"/>
  <c r="AC1810" i="1"/>
  <c r="AI1810" i="1" s="1"/>
  <c r="AC1579" i="1"/>
  <c r="AI1579" i="1" s="1"/>
  <c r="AC2587" i="1"/>
  <c r="AI2587" i="1" s="1"/>
  <c r="AC2441" i="1"/>
  <c r="AI2441" i="1" s="1"/>
  <c r="AC2412" i="1"/>
  <c r="AI2412" i="1" s="1"/>
  <c r="AC1046" i="1"/>
  <c r="AI1046" i="1" s="1"/>
  <c r="AC2580" i="1"/>
  <c r="AI2580" i="1" s="1"/>
  <c r="AC2347" i="1"/>
  <c r="AI2347" i="1" s="1"/>
  <c r="AC735" i="1"/>
  <c r="AI735" i="1" s="1"/>
  <c r="AC944" i="1"/>
  <c r="AI944" i="1" s="1"/>
  <c r="AC2146" i="1"/>
  <c r="AI2146" i="1" s="1"/>
  <c r="AC2468" i="1"/>
  <c r="AI2468" i="1" s="1"/>
  <c r="AC2328" i="1"/>
  <c r="AI2328" i="1" s="1"/>
  <c r="AC1712" i="1"/>
  <c r="AI1712" i="1" s="1"/>
  <c r="AC2216" i="1"/>
  <c r="AI2216" i="1" s="1"/>
  <c r="AC2132" i="1"/>
  <c r="AI2132" i="1" s="1"/>
  <c r="AC2344" i="1"/>
  <c r="AI2344" i="1" s="1"/>
  <c r="AC2261" i="1"/>
  <c r="AI2261" i="1" s="1"/>
  <c r="AC2327" i="1"/>
  <c r="AI2327" i="1" s="1"/>
  <c r="AC1286" i="1"/>
  <c r="AI1286" i="1" s="1"/>
  <c r="AC2120" i="1"/>
  <c r="AI2120" i="1" s="1"/>
  <c r="AC2573" i="1"/>
  <c r="AI2573" i="1" s="1"/>
  <c r="AC2357" i="1"/>
  <c r="AI2357" i="1" s="1"/>
  <c r="AC2384" i="1"/>
  <c r="AI2384" i="1" s="1"/>
  <c r="AC2168" i="1"/>
  <c r="AI2168" i="1" s="1"/>
  <c r="AC1950" i="1"/>
  <c r="AI1950" i="1" s="1"/>
  <c r="AC1452" i="1"/>
  <c r="AI1452" i="1" s="1"/>
  <c r="AC1164" i="1"/>
  <c r="AI1164" i="1" s="1"/>
  <c r="AC1876" i="1"/>
  <c r="AI1876" i="1" s="1"/>
  <c r="AC1305" i="1"/>
  <c r="AI1305" i="1" s="1"/>
  <c r="AC729" i="1"/>
  <c r="AI729" i="1" s="1"/>
  <c r="AC2271" i="1"/>
  <c r="AI2271" i="1" s="1"/>
  <c r="AC1516" i="1"/>
  <c r="AI1516" i="1" s="1"/>
  <c r="AC2366" i="1"/>
  <c r="AI2366" i="1" s="1"/>
  <c r="AC2222" i="1"/>
  <c r="AI2222" i="1" s="1"/>
  <c r="AC1934" i="1"/>
  <c r="AI1934" i="1" s="1"/>
  <c r="AC843" i="1"/>
  <c r="AI843" i="1" s="1"/>
  <c r="AC2605" i="1"/>
  <c r="AI2605" i="1" s="1"/>
  <c r="AC2173" i="1"/>
  <c r="AI2173" i="1" s="1"/>
  <c r="AC1610" i="1"/>
  <c r="AI1610" i="1" s="1"/>
  <c r="AC1034" i="1"/>
  <c r="AI1034" i="1" s="1"/>
  <c r="AC2040" i="1"/>
  <c r="AI2040" i="1" s="1"/>
  <c r="AC1632" i="1"/>
  <c r="AI1632" i="1" s="1"/>
  <c r="AC1056" i="1"/>
  <c r="AI1056" i="1" s="1"/>
  <c r="AC1967" i="1"/>
  <c r="AI1967" i="1" s="1"/>
  <c r="AC1485" i="1"/>
  <c r="AI1485" i="1" s="1"/>
  <c r="AC909" i="1"/>
  <c r="AI909" i="1" s="1"/>
  <c r="AC2038" i="1"/>
  <c r="AI2038" i="1" s="1"/>
  <c r="AC1340" i="1"/>
  <c r="AI1340" i="1" s="1"/>
  <c r="AC764" i="1"/>
  <c r="AI764" i="1" s="1"/>
  <c r="AC2565" i="1"/>
  <c r="AI2565" i="1" s="1"/>
  <c r="AC2133" i="1"/>
  <c r="AI2133" i="1" s="1"/>
  <c r="AC1989" i="1"/>
  <c r="AI1989" i="1" s="1"/>
  <c r="AC1240" i="1"/>
  <c r="AI1240" i="1" s="1"/>
  <c r="AC664" i="1"/>
  <c r="AI664" i="1" s="1"/>
  <c r="AC1733" i="1"/>
  <c r="AI1733" i="1" s="1"/>
  <c r="AC1301" i="1"/>
  <c r="AI1301" i="1" s="1"/>
  <c r="AC1013" i="1"/>
  <c r="AI1013" i="1" s="1"/>
  <c r="AC869" i="1"/>
  <c r="AI869" i="1" s="1"/>
  <c r="AC1645" i="1"/>
  <c r="AI1645" i="1" s="1"/>
  <c r="AC1501" i="1"/>
  <c r="AI1501" i="1" s="1"/>
  <c r="AC1357" i="1"/>
  <c r="AI1357" i="1" s="1"/>
  <c r="AC925" i="1"/>
  <c r="AI925" i="1" s="1"/>
  <c r="AC1859" i="1"/>
  <c r="AI1859" i="1" s="1"/>
  <c r="AC1715" i="1"/>
  <c r="AI1715" i="1" s="1"/>
  <c r="AC1283" i="1"/>
  <c r="AI1283" i="1" s="1"/>
  <c r="AC995" i="1"/>
  <c r="AI995" i="1" s="1"/>
  <c r="AC851" i="1"/>
  <c r="AI851" i="1" s="1"/>
  <c r="AC1798" i="1"/>
  <c r="AI1798" i="1" s="1"/>
  <c r="AC1366" i="1"/>
  <c r="AI1366" i="1" s="1"/>
  <c r="AC1222" i="1"/>
  <c r="AI1222" i="1" s="1"/>
  <c r="AC790" i="1"/>
  <c r="AI790" i="1" s="1"/>
  <c r="AC1711" i="1"/>
  <c r="AI1711" i="1" s="1"/>
  <c r="AC1567" i="1"/>
  <c r="AI1567" i="1" s="1"/>
  <c r="AC1423" i="1"/>
  <c r="AI1423" i="1" s="1"/>
  <c r="AC1135" i="1"/>
  <c r="AI1135" i="1" s="1"/>
  <c r="AC703" i="1"/>
  <c r="AI703" i="1" s="1"/>
  <c r="AC1770" i="1"/>
  <c r="AI1770" i="1" s="1"/>
  <c r="AC1626" i="1"/>
  <c r="AI1626" i="1" s="1"/>
  <c r="AC1482" i="1"/>
  <c r="AI1482" i="1" s="1"/>
  <c r="AC1194" i="1"/>
  <c r="AI1194" i="1" s="1"/>
  <c r="AC906" i="1"/>
  <c r="AI906" i="1" s="1"/>
  <c r="AC950" i="1"/>
  <c r="AI950" i="1" s="1"/>
  <c r="AC2300" i="1"/>
  <c r="AI2300" i="1" s="1"/>
  <c r="AC2128" i="1"/>
  <c r="AI2128" i="1" s="1"/>
  <c r="AC2220" i="1"/>
  <c r="AI2220" i="1" s="1"/>
  <c r="AC2536" i="1"/>
  <c r="AI2536" i="1" s="1"/>
  <c r="AC2304" i="1"/>
  <c r="AI2304" i="1" s="1"/>
  <c r="AC2633" i="1"/>
  <c r="AI2633" i="1" s="1"/>
  <c r="AC711" i="1"/>
  <c r="AI711" i="1" s="1"/>
  <c r="AC2092" i="1"/>
  <c r="AI2092" i="1" s="1"/>
  <c r="AC1142" i="1"/>
  <c r="AI1142" i="1" s="1"/>
  <c r="AC2228" i="1"/>
  <c r="AI2228" i="1" s="1"/>
  <c r="AC2273" i="1"/>
  <c r="AI2273" i="1" s="1"/>
  <c r="AC2514" i="1"/>
  <c r="AI2514" i="1" s="1"/>
  <c r="AC2190" i="1"/>
  <c r="AI2190" i="1" s="1"/>
  <c r="AC1119" i="1"/>
  <c r="AI1119" i="1" s="1"/>
  <c r="AC2098" i="1"/>
  <c r="AI2098" i="1" s="1"/>
  <c r="AC1791" i="1"/>
  <c r="AI1791" i="1" s="1"/>
  <c r="AC2556" i="1"/>
  <c r="AI2556" i="1" s="1"/>
  <c r="AC2232" i="1"/>
  <c r="AI2232" i="1" s="1"/>
  <c r="AC2081" i="1"/>
  <c r="AI2081" i="1" s="1"/>
  <c r="AC1190" i="1"/>
  <c r="AI1190" i="1" s="1"/>
  <c r="AC2096" i="1"/>
  <c r="AI2096" i="1" s="1"/>
  <c r="AC2554" i="1"/>
  <c r="AI2554" i="1" s="1"/>
  <c r="AC2338" i="1"/>
  <c r="AI2338" i="1" s="1"/>
  <c r="AC1335" i="1"/>
  <c r="AI1335" i="1" s="1"/>
  <c r="AC2152" i="1"/>
  <c r="AI2152" i="1" s="1"/>
  <c r="AC2082" i="1"/>
  <c r="AI2082" i="1" s="1"/>
  <c r="AC1938" i="1"/>
  <c r="AI1938" i="1" s="1"/>
  <c r="AC1428" i="1"/>
  <c r="AI1428" i="1" s="1"/>
  <c r="AC852" i="1"/>
  <c r="AI852" i="1" s="1"/>
  <c r="AC1569" i="1"/>
  <c r="AI1569" i="1" s="1"/>
  <c r="AC993" i="1"/>
  <c r="AI993" i="1" s="1"/>
  <c r="AC705" i="1"/>
  <c r="AI705" i="1" s="1"/>
  <c r="AC2259" i="1"/>
  <c r="AI2259" i="1" s="1"/>
  <c r="AC1971" i="1"/>
  <c r="AI1971" i="1" s="1"/>
  <c r="AC1492" i="1"/>
  <c r="AI1492" i="1" s="1"/>
  <c r="AC916" i="1"/>
  <c r="AI916" i="1" s="1"/>
  <c r="AC2498" i="1"/>
  <c r="AI2498" i="1" s="1"/>
  <c r="AC2210" i="1"/>
  <c r="AI2210" i="1" s="1"/>
  <c r="AC1683" i="1"/>
  <c r="AI1683" i="1" s="1"/>
  <c r="AC1395" i="1"/>
  <c r="AI1395" i="1" s="1"/>
  <c r="AC1107" i="1"/>
  <c r="AI1107" i="1" s="1"/>
  <c r="AC2449" i="1"/>
  <c r="AI2449" i="1" s="1"/>
  <c r="AC2161" i="1"/>
  <c r="AI2161" i="1" s="1"/>
  <c r="AC2017" i="1"/>
  <c r="AI2017" i="1" s="1"/>
  <c r="AC1586" i="1"/>
  <c r="AI1586" i="1" s="1"/>
  <c r="AC722" i="1"/>
  <c r="AI722" i="1" s="1"/>
  <c r="AC2028" i="1"/>
  <c r="AI2028" i="1" s="1"/>
  <c r="AC1608" i="1"/>
  <c r="AI1608" i="1" s="1"/>
  <c r="AC1032" i="1"/>
  <c r="AI1032" i="1" s="1"/>
  <c r="AC1955" i="1"/>
  <c r="AI1955" i="1" s="1"/>
  <c r="AC1749" i="1"/>
  <c r="AI1749" i="1" s="1"/>
  <c r="AC885" i="1"/>
  <c r="AI885" i="1" s="1"/>
  <c r="AC1881" i="1"/>
  <c r="AI1881" i="1" s="1"/>
  <c r="AC1316" i="1"/>
  <c r="AI1316" i="1" s="1"/>
  <c r="AC2553" i="1"/>
  <c r="AI2553" i="1" s="1"/>
  <c r="AC2265" i="1"/>
  <c r="AI2265" i="1" s="1"/>
  <c r="AC1792" i="1"/>
  <c r="AI1792" i="1" s="1"/>
  <c r="AC1216" i="1"/>
  <c r="AI1216" i="1" s="1"/>
  <c r="AC1721" i="1"/>
  <c r="AI1721" i="1" s="1"/>
  <c r="AC1577" i="1"/>
  <c r="AI1577" i="1" s="1"/>
  <c r="AC1289" i="1"/>
  <c r="AI1289" i="1" s="1"/>
  <c r="AC857" i="1"/>
  <c r="AI857" i="1" s="1"/>
  <c r="AC1777" i="1"/>
  <c r="AI1777" i="1" s="1"/>
  <c r="AC1489" i="1"/>
  <c r="AI1489" i="1" s="1"/>
  <c r="AC1057" i="1"/>
  <c r="AI1057" i="1" s="1"/>
  <c r="AC769" i="1"/>
  <c r="AI769" i="1" s="1"/>
  <c r="AC1703" i="1"/>
  <c r="AI1703" i="1" s="1"/>
  <c r="AC1271" i="1"/>
  <c r="AI1271" i="1" s="1"/>
  <c r="AC983" i="1"/>
  <c r="AI983" i="1" s="1"/>
  <c r="AC695" i="1"/>
  <c r="AI695" i="1" s="1"/>
  <c r="AC1642" i="1"/>
  <c r="AI1642" i="1" s="1"/>
  <c r="AC1354" i="1"/>
  <c r="AI1354" i="1" s="1"/>
  <c r="AC1066" i="1"/>
  <c r="AI1066" i="1" s="1"/>
  <c r="AC778" i="1"/>
  <c r="AI778" i="1" s="1"/>
  <c r="AC1699" i="1"/>
  <c r="AI1699" i="1" s="1"/>
  <c r="AC1411" i="1"/>
  <c r="AI1411" i="1" s="1"/>
  <c r="AC1267" i="1"/>
  <c r="AI1267" i="1" s="1"/>
  <c r="AC835" i="1"/>
  <c r="AI835" i="1" s="1"/>
  <c r="AC1758" i="1"/>
  <c r="AI1758" i="1" s="1"/>
  <c r="AC1326" i="1"/>
  <c r="AI1326" i="1" s="1"/>
  <c r="AC1038" i="1"/>
  <c r="AI1038" i="1" s="1"/>
  <c r="AC750" i="1"/>
  <c r="AI750" i="1" s="1"/>
  <c r="AC2075" i="1"/>
  <c r="AI2075" i="1" s="1"/>
  <c r="AC2032" i="1"/>
  <c r="AI2032" i="1" s="1"/>
  <c r="AC2275" i="1"/>
  <c r="AI2275" i="1" s="1"/>
  <c r="AC2588" i="1"/>
  <c r="AI2588" i="1" s="1"/>
  <c r="AC1952" i="1"/>
  <c r="AI1952" i="1" s="1"/>
  <c r="AC2443" i="1"/>
  <c r="AI2443" i="1" s="1"/>
  <c r="AC2208" i="1"/>
  <c r="AI2208" i="1" s="1"/>
  <c r="AC2388" i="1"/>
  <c r="AI2388" i="1" s="1"/>
  <c r="AC2576" i="1"/>
  <c r="AI2576" i="1" s="1"/>
  <c r="AC2200" i="1"/>
  <c r="AI2200" i="1" s="1"/>
  <c r="AC2563" i="1"/>
  <c r="AI2563" i="1" s="1"/>
  <c r="AC1879" i="1"/>
  <c r="AI1879" i="1" s="1"/>
  <c r="AC2544" i="1"/>
  <c r="AI2544" i="1" s="1"/>
  <c r="AC2143" i="1"/>
  <c r="AI2143" i="1" s="1"/>
  <c r="AC2542" i="1"/>
  <c r="AI2542" i="1" s="1"/>
  <c r="AC2218" i="1"/>
  <c r="AI2218" i="1" s="1"/>
  <c r="AC2459" i="1"/>
  <c r="AI2459" i="1" s="1"/>
  <c r="AC831" i="1"/>
  <c r="AI831" i="1" s="1"/>
  <c r="AC2376" i="1"/>
  <c r="AI2376" i="1" s="1"/>
  <c r="AC1999" i="1"/>
  <c r="AI1999" i="1" s="1"/>
  <c r="AC2612" i="1"/>
  <c r="AI2612" i="1" s="1"/>
  <c r="AC1503" i="1"/>
  <c r="AI1503" i="1" s="1"/>
  <c r="AC2503" i="1"/>
  <c r="AI2503" i="1" s="1"/>
  <c r="AC2179" i="1"/>
  <c r="AI2179" i="1" s="1"/>
  <c r="AC1070" i="1"/>
  <c r="AI1070" i="1" s="1"/>
  <c r="AC2274" i="1"/>
  <c r="AI2274" i="1" s="1"/>
  <c r="AC2011" i="1"/>
  <c r="AI2011" i="1" s="1"/>
  <c r="AC998" i="1"/>
  <c r="AI998" i="1" s="1"/>
  <c r="AC2044" i="1"/>
  <c r="AI2044" i="1" s="1"/>
  <c r="AC1064" i="1"/>
  <c r="AI1064" i="1" s="1"/>
  <c r="AC2518" i="1"/>
  <c r="AI2518" i="1" s="1"/>
  <c r="AC2302" i="1"/>
  <c r="AI2302" i="1" s="1"/>
  <c r="AC1143" i="1"/>
  <c r="AI1143" i="1" s="1"/>
  <c r="AC2548" i="1"/>
  <c r="AI2548" i="1" s="1"/>
  <c r="AC2332" i="1"/>
  <c r="AI2332" i="1" s="1"/>
  <c r="AC2058" i="1"/>
  <c r="AI2058" i="1" s="1"/>
  <c r="AC1914" i="1"/>
  <c r="AI1914" i="1" s="1"/>
  <c r="AC1668" i="1"/>
  <c r="AI1668" i="1" s="1"/>
  <c r="AC1092" i="1"/>
  <c r="AI1092" i="1" s="1"/>
  <c r="AC804" i="1"/>
  <c r="AI804" i="1" s="1"/>
  <c r="AC1985" i="1"/>
  <c r="AI1985" i="1" s="1"/>
  <c r="AC1521" i="1"/>
  <c r="AI1521" i="1" s="1"/>
  <c r="AC1233" i="1"/>
  <c r="AI1233" i="1" s="1"/>
  <c r="AC657" i="1"/>
  <c r="AI657" i="1" s="1"/>
  <c r="AC2379" i="1"/>
  <c r="AI2379" i="1" s="1"/>
  <c r="AC2235" i="1"/>
  <c r="AI2235" i="1" s="1"/>
  <c r="AC2091" i="1"/>
  <c r="AI2091" i="1" s="1"/>
  <c r="AC1947" i="1"/>
  <c r="AI1947" i="1" s="1"/>
  <c r="AC1444" i="1"/>
  <c r="AI1444" i="1" s="1"/>
  <c r="AC1156" i="1"/>
  <c r="AI1156" i="1" s="1"/>
  <c r="AC2474" i="1"/>
  <c r="AI2474" i="1" s="1"/>
  <c r="AC2330" i="1"/>
  <c r="AI2330" i="1" s="1"/>
  <c r="AC2186" i="1"/>
  <c r="AI2186" i="1" s="1"/>
  <c r="AC2042" i="1"/>
  <c r="AI2042" i="1" s="1"/>
  <c r="AC1635" i="1"/>
  <c r="AI1635" i="1" s="1"/>
  <c r="AC1347" i="1"/>
  <c r="AI1347" i="1" s="1"/>
  <c r="AC771" i="1"/>
  <c r="AI771" i="1" s="1"/>
  <c r="AC2569" i="1"/>
  <c r="AI2569" i="1" s="1"/>
  <c r="AC2281" i="1"/>
  <c r="AI2281" i="1" s="1"/>
  <c r="AC2137" i="1"/>
  <c r="AI2137" i="1" s="1"/>
  <c r="AC1993" i="1"/>
  <c r="AI1993" i="1" s="1"/>
  <c r="AC1826" i="1"/>
  <c r="AI1826" i="1" s="1"/>
  <c r="AC962" i="1"/>
  <c r="AI962" i="1" s="1"/>
  <c r="AC674" i="1"/>
  <c r="AI674" i="1" s="1"/>
  <c r="AC2004" i="1"/>
  <c r="AI2004" i="1" s="1"/>
  <c r="AC1560" i="1"/>
  <c r="AI1560" i="1" s="1"/>
  <c r="AC1272" i="1"/>
  <c r="AI1272" i="1" s="1"/>
  <c r="AC696" i="1"/>
  <c r="AI696" i="1" s="1"/>
  <c r="AC1701" i="1"/>
  <c r="AI1701" i="1" s="1"/>
  <c r="AC1413" i="1"/>
  <c r="AI1413" i="1" s="1"/>
  <c r="AC837" i="1"/>
  <c r="AI837" i="1" s="1"/>
  <c r="AC880" i="1"/>
  <c r="AI880" i="1" s="1"/>
  <c r="AC1964" i="1"/>
  <c r="AI1964" i="1" s="1"/>
  <c r="AC2226" i="1"/>
  <c r="AI2226" i="1" s="1"/>
  <c r="AC2059" i="1"/>
  <c r="AI2059" i="1" s="1"/>
  <c r="AC1022" i="1"/>
  <c r="AI1022" i="1" s="1"/>
  <c r="AC2252" i="1"/>
  <c r="AI2252" i="1" s="1"/>
  <c r="AC2345" i="1"/>
  <c r="AI2345" i="1" s="1"/>
  <c r="AC2520" i="1"/>
  <c r="AI2520" i="1" s="1"/>
  <c r="AC2480" i="1"/>
  <c r="AI2480" i="1" s="1"/>
  <c r="AC2191" i="1"/>
  <c r="AI2191" i="1" s="1"/>
  <c r="AC2099" i="1"/>
  <c r="AI2099" i="1" s="1"/>
  <c r="AC2350" i="1"/>
  <c r="AI2350" i="1" s="1"/>
  <c r="AC2586" i="1"/>
  <c r="AI2586" i="1" s="1"/>
  <c r="AC2236" i="1"/>
  <c r="AI2236" i="1" s="1"/>
  <c r="AC1359" i="1"/>
  <c r="AI1359" i="1" s="1"/>
  <c r="AC2477" i="1"/>
  <c r="AI2477" i="1" s="1"/>
  <c r="AC2153" i="1"/>
  <c r="AI2153" i="1" s="1"/>
  <c r="AC926" i="1"/>
  <c r="AI926" i="1" s="1"/>
  <c r="AC2255" i="1"/>
  <c r="AI2255" i="1" s="1"/>
  <c r="AC1963" i="1"/>
  <c r="AI1963" i="1" s="1"/>
  <c r="AC902" i="1"/>
  <c r="AI902" i="1" s="1"/>
  <c r="AC2483" i="1"/>
  <c r="AI2483" i="1" s="1"/>
  <c r="AC2267" i="1"/>
  <c r="AI2267" i="1" s="1"/>
  <c r="AC1996" i="1"/>
  <c r="AI1996" i="1" s="1"/>
  <c r="AC968" i="1"/>
  <c r="AI968" i="1" s="1"/>
  <c r="AC2501" i="1"/>
  <c r="AI2501" i="1" s="1"/>
  <c r="AC2285" i="1"/>
  <c r="AI2285" i="1" s="1"/>
  <c r="AC2036" i="1"/>
  <c r="AI2036" i="1" s="1"/>
  <c r="AC1047" i="1"/>
  <c r="AI1047" i="1" s="1"/>
  <c r="AC2528" i="1"/>
  <c r="AI2528" i="1" s="1"/>
  <c r="AC2312" i="1"/>
  <c r="AI2312" i="1" s="1"/>
  <c r="AC2084" i="1"/>
  <c r="AI2084" i="1" s="1"/>
  <c r="AC1208" i="1"/>
  <c r="AI1208" i="1" s="1"/>
  <c r="AC2046" i="1"/>
  <c r="AI2046" i="1" s="1"/>
  <c r="AC1902" i="1"/>
  <c r="AI1902" i="1" s="1"/>
  <c r="AC1644" i="1"/>
  <c r="AI1644" i="1" s="1"/>
  <c r="AC1356" i="1"/>
  <c r="AI1356" i="1" s="1"/>
  <c r="AC1068" i="1"/>
  <c r="AI1068" i="1" s="1"/>
  <c r="AC780" i="1"/>
  <c r="AI780" i="1" s="1"/>
  <c r="AC1973" i="1"/>
  <c r="AI1973" i="1" s="1"/>
  <c r="AC1785" i="1"/>
  <c r="AI1785" i="1" s="1"/>
  <c r="AC1497" i="1"/>
  <c r="AI1497" i="1" s="1"/>
  <c r="AC1209" i="1"/>
  <c r="AI1209" i="1" s="1"/>
  <c r="AC921" i="1"/>
  <c r="AI921" i="1" s="1"/>
  <c r="AC2655" i="1"/>
  <c r="AI2655" i="1" s="1"/>
  <c r="AC2511" i="1"/>
  <c r="AI2511" i="1" s="1"/>
  <c r="AC2367" i="1"/>
  <c r="AI2367" i="1" s="1"/>
  <c r="AC2223" i="1"/>
  <c r="AI2223" i="1" s="1"/>
  <c r="AC2079" i="1"/>
  <c r="AI2079" i="1" s="1"/>
  <c r="AC1935" i="1"/>
  <c r="AI1935" i="1" s="1"/>
  <c r="AC1708" i="1"/>
  <c r="AI1708" i="1" s="1"/>
  <c r="AC1420" i="1"/>
  <c r="AI1420" i="1" s="1"/>
  <c r="AC1132" i="1"/>
  <c r="AI1132" i="1" s="1"/>
  <c r="AC844" i="1"/>
  <c r="AI844" i="1" s="1"/>
  <c r="AC2606" i="1"/>
  <c r="AI2606" i="1" s="1"/>
  <c r="AC2462" i="1"/>
  <c r="AI2462" i="1" s="1"/>
  <c r="AC2318" i="1"/>
  <c r="AI2318" i="1" s="1"/>
  <c r="AC2174" i="1"/>
  <c r="AI2174" i="1" s="1"/>
  <c r="AC2030" i="1"/>
  <c r="AI2030" i="1" s="1"/>
  <c r="AC1886" i="1"/>
  <c r="AI1886" i="1" s="1"/>
  <c r="AC1611" i="1"/>
  <c r="AI1611" i="1" s="1"/>
  <c r="AC1323" i="1"/>
  <c r="AI1323" i="1" s="1"/>
  <c r="AC1035" i="1"/>
  <c r="AI1035" i="1" s="1"/>
  <c r="AC747" i="1"/>
  <c r="AI747" i="1" s="1"/>
  <c r="AC2557" i="1"/>
  <c r="AI2557" i="1" s="1"/>
  <c r="AC2413" i="1"/>
  <c r="AI2413" i="1" s="1"/>
  <c r="AC2269" i="1"/>
  <c r="AI2269" i="1" s="1"/>
  <c r="AC2125" i="1"/>
  <c r="AI2125" i="1" s="1"/>
  <c r="AC1981" i="1"/>
  <c r="AI1981" i="1" s="1"/>
  <c r="AC1802" i="1"/>
  <c r="AI1802" i="1" s="1"/>
  <c r="AC1514" i="1"/>
  <c r="AI1514" i="1" s="1"/>
  <c r="AC1226" i="1"/>
  <c r="AI1226" i="1" s="1"/>
  <c r="AC938" i="1"/>
  <c r="AI938" i="1" s="1"/>
  <c r="AC2136" i="1"/>
  <c r="AI2136" i="1" s="1"/>
  <c r="AC1992" i="1"/>
  <c r="AI1992" i="1" s="1"/>
  <c r="AC1824" i="1"/>
  <c r="AI1824" i="1" s="1"/>
  <c r="AC1536" i="1"/>
  <c r="AI1536" i="1" s="1"/>
  <c r="AC1248" i="1"/>
  <c r="AI1248" i="1" s="1"/>
  <c r="AC960" i="1"/>
  <c r="AI960" i="1" s="1"/>
  <c r="AC672" i="1"/>
  <c r="AI672" i="1" s="1"/>
  <c r="AC1919" i="1"/>
  <c r="AI1919" i="1" s="1"/>
  <c r="AC1677" i="1"/>
  <c r="AI1677" i="1" s="1"/>
  <c r="AC1389" i="1"/>
  <c r="AI1389" i="1" s="1"/>
  <c r="AC1101" i="1"/>
  <c r="AI1101" i="1" s="1"/>
  <c r="AC813" i="1"/>
  <c r="AI813" i="1" s="1"/>
  <c r="AC1990" i="1"/>
  <c r="AI1990" i="1" s="1"/>
  <c r="AC1820" i="1"/>
  <c r="AI1820" i="1" s="1"/>
  <c r="AC1532" i="1"/>
  <c r="AI1532" i="1" s="1"/>
  <c r="AC1244" i="1"/>
  <c r="AI1244" i="1" s="1"/>
  <c r="AC956" i="1"/>
  <c r="AI956" i="1" s="1"/>
  <c r="AC668" i="1"/>
  <c r="AI668" i="1" s="1"/>
  <c r="AC2517" i="1"/>
  <c r="AI2517" i="1" s="1"/>
  <c r="AC2373" i="1"/>
  <c r="AI2373" i="1" s="1"/>
  <c r="AC2229" i="1"/>
  <c r="AI2229" i="1" s="1"/>
  <c r="AC2085" i="1"/>
  <c r="AI2085" i="1" s="1"/>
  <c r="AC1941" i="1"/>
  <c r="AI1941" i="1" s="1"/>
  <c r="AC1720" i="1"/>
  <c r="AI1720" i="1" s="1"/>
  <c r="AC1432" i="1"/>
  <c r="AI1432" i="1" s="1"/>
  <c r="AC1144" i="1"/>
  <c r="AI1144" i="1" s="1"/>
  <c r="AC856" i="1"/>
  <c r="AI856" i="1" s="1"/>
  <c r="AC1829" i="1"/>
  <c r="AI1829" i="1" s="1"/>
  <c r="AC1685" i="1"/>
  <c r="AI1685" i="1" s="1"/>
  <c r="AC1541" i="1"/>
  <c r="AI1541" i="1" s="1"/>
  <c r="AC1397" i="1"/>
  <c r="AI1397" i="1" s="1"/>
  <c r="AC1253" i="1"/>
  <c r="AI1253" i="1" s="1"/>
  <c r="AC1109" i="1"/>
  <c r="AI1109" i="1" s="1"/>
  <c r="AC965" i="1"/>
  <c r="AI965" i="1" s="1"/>
  <c r="AC821" i="1"/>
  <c r="AI821" i="1" s="1"/>
  <c r="AC677" i="1"/>
  <c r="AI677" i="1" s="1"/>
  <c r="AC1741" i="1"/>
  <c r="AI1741" i="1" s="1"/>
  <c r="AC1597" i="1"/>
  <c r="AI1597" i="1" s="1"/>
  <c r="AC1453" i="1"/>
  <c r="AI1453" i="1" s="1"/>
  <c r="AC1309" i="1"/>
  <c r="AI1309" i="1" s="1"/>
  <c r="AC1165" i="1"/>
  <c r="AI1165" i="1" s="1"/>
  <c r="AC1021" i="1"/>
  <c r="AI1021" i="1" s="1"/>
  <c r="AC877" i="1"/>
  <c r="AI877" i="1" s="1"/>
  <c r="AC733" i="1"/>
  <c r="AI733" i="1" s="1"/>
  <c r="AC1811" i="1"/>
  <c r="AI1811" i="1" s="1"/>
  <c r="AC1667" i="1"/>
  <c r="AI1667" i="1" s="1"/>
  <c r="AC1523" i="1"/>
  <c r="AI1523" i="1" s="1"/>
  <c r="AC1379" i="1"/>
  <c r="AI1379" i="1" s="1"/>
  <c r="AC1235" i="1"/>
  <c r="AI1235" i="1" s="1"/>
  <c r="AC1091" i="1"/>
  <c r="AI1091" i="1" s="1"/>
  <c r="AC947" i="1"/>
  <c r="AI947" i="1" s="1"/>
  <c r="AC803" i="1"/>
  <c r="AI803" i="1" s="1"/>
  <c r="AC659" i="1"/>
  <c r="AI659" i="1" s="1"/>
  <c r="AC1750" i="1"/>
  <c r="AI1750" i="1" s="1"/>
  <c r="AC1606" i="1"/>
  <c r="AI1606" i="1" s="1"/>
  <c r="AC1462" i="1"/>
  <c r="AI1462" i="1" s="1"/>
  <c r="AC1318" i="1"/>
  <c r="AI1318" i="1" s="1"/>
  <c r="AC1174" i="1"/>
  <c r="AI1174" i="1" s="1"/>
  <c r="AC1030" i="1"/>
  <c r="AI1030" i="1" s="1"/>
  <c r="AC886" i="1"/>
  <c r="AI886" i="1" s="1"/>
  <c r="AC742" i="1"/>
  <c r="AI742" i="1" s="1"/>
  <c r="AC1807" i="1"/>
  <c r="AI1807" i="1" s="1"/>
  <c r="AC1663" i="1"/>
  <c r="AI1663" i="1" s="1"/>
  <c r="AC1519" i="1"/>
  <c r="AI1519" i="1" s="1"/>
  <c r="AC1375" i="1"/>
  <c r="AI1375" i="1" s="1"/>
  <c r="AC1231" i="1"/>
  <c r="AI1231" i="1" s="1"/>
  <c r="AC1087" i="1"/>
  <c r="AI1087" i="1" s="1"/>
  <c r="AC943" i="1"/>
  <c r="AI943" i="1" s="1"/>
  <c r="AC799" i="1"/>
  <c r="AI799" i="1" s="1"/>
  <c r="AC1866" i="1"/>
  <c r="AI1866" i="1" s="1"/>
  <c r="AC1722" i="1"/>
  <c r="AI1722" i="1" s="1"/>
  <c r="AC1578" i="1"/>
  <c r="AI1578" i="1" s="1"/>
  <c r="AC1434" i="1"/>
  <c r="AI1434" i="1" s="1"/>
  <c r="AC1290" i="1"/>
  <c r="AI1290" i="1" s="1"/>
  <c r="AC1146" i="1"/>
  <c r="AI1146" i="1" s="1"/>
  <c r="AC1002" i="1"/>
  <c r="AI1002" i="1" s="1"/>
  <c r="AC858" i="1"/>
  <c r="AI858" i="1" s="1"/>
  <c r="AC714" i="1"/>
  <c r="AI714" i="1" s="1"/>
  <c r="B2495" i="1"/>
  <c r="H2495" i="1" s="1"/>
  <c r="AC2624" i="1"/>
  <c r="AI2624" i="1" s="1"/>
  <c r="AC2392" i="1"/>
  <c r="AI2392" i="1" s="1"/>
  <c r="AC2516" i="1"/>
  <c r="AI2516" i="1" s="1"/>
  <c r="AC2567" i="1"/>
  <c r="AI2567" i="1" s="1"/>
  <c r="AC2370" i="1"/>
  <c r="AI2370" i="1" s="1"/>
  <c r="AC2129" i="1"/>
  <c r="AI2129" i="1" s="1"/>
  <c r="AC2374" i="1"/>
  <c r="AI2374" i="1" s="1"/>
  <c r="AC1962" i="1"/>
  <c r="AI1962" i="1" s="1"/>
  <c r="AC1889" i="1"/>
  <c r="AI1889" i="1" s="1"/>
  <c r="AC2283" i="1"/>
  <c r="AI2283" i="1" s="1"/>
  <c r="AC964" i="1"/>
  <c r="AI964" i="1" s="1"/>
  <c r="AC1946" i="1"/>
  <c r="AI1946" i="1" s="1"/>
  <c r="AC1155" i="1"/>
  <c r="AI1155" i="1" s="1"/>
  <c r="AC2185" i="1"/>
  <c r="AI2185" i="1" s="1"/>
  <c r="AC1346" i="1"/>
  <c r="AI1346" i="1" s="1"/>
  <c r="AC1080" i="1"/>
  <c r="AI1080" i="1" s="1"/>
  <c r="AC2050" i="1"/>
  <c r="AI2050" i="1" s="1"/>
  <c r="AC2433" i="1"/>
  <c r="AI2433" i="1" s="1"/>
  <c r="AC1264" i="1"/>
  <c r="AI1264" i="1" s="1"/>
  <c r="AC1313" i="1"/>
  <c r="AI1313" i="1" s="1"/>
  <c r="AC1801" i="1"/>
  <c r="AI1801" i="1" s="1"/>
  <c r="AC1081" i="1"/>
  <c r="AI1081" i="1" s="1"/>
  <c r="AC1583" i="1"/>
  <c r="AI1583" i="1" s="1"/>
  <c r="AC1007" i="1"/>
  <c r="AI1007" i="1" s="1"/>
  <c r="AC1666" i="1"/>
  <c r="AI1666" i="1" s="1"/>
  <c r="AC1234" i="1"/>
  <c r="AI1234" i="1" s="1"/>
  <c r="AC802" i="1"/>
  <c r="AI802" i="1" s="1"/>
  <c r="AC1435" i="1"/>
  <c r="AI1435" i="1" s="1"/>
  <c r="AC859" i="1"/>
  <c r="AI859" i="1" s="1"/>
  <c r="AC1638" i="1"/>
  <c r="AI1638" i="1" s="1"/>
  <c r="AC1206" i="1"/>
  <c r="AI1206" i="1" s="1"/>
  <c r="AC774" i="1"/>
  <c r="AI774" i="1" s="1"/>
  <c r="AC2227" i="1"/>
  <c r="AI2227" i="1" s="1"/>
  <c r="AC1939" i="1"/>
  <c r="AI1939" i="1" s="1"/>
  <c r="AC662" i="1"/>
  <c r="AI662" i="1" s="1"/>
  <c r="AC2299" i="1"/>
  <c r="AI2299" i="1" s="1"/>
  <c r="AC1263" i="1"/>
  <c r="AI1263" i="1" s="1"/>
  <c r="AC1904" i="1"/>
  <c r="AI1904" i="1" s="1"/>
  <c r="AC2543" i="1"/>
  <c r="AI2543" i="1" s="1"/>
  <c r="AC2555" i="1"/>
  <c r="AI2555" i="1" s="1"/>
  <c r="AC2141" i="1"/>
  <c r="AI2141" i="1" s="1"/>
  <c r="AC1592" i="1"/>
  <c r="AI1592" i="1" s="1"/>
  <c r="AC876" i="1"/>
  <c r="AI876" i="1" s="1"/>
  <c r="AC1017" i="1"/>
  <c r="AI1017" i="1" s="1"/>
  <c r="AC2127" i="1"/>
  <c r="AI2127" i="1" s="1"/>
  <c r="AC1228" i="1"/>
  <c r="AI1228" i="1" s="1"/>
  <c r="AC2654" i="1"/>
  <c r="AI2654" i="1" s="1"/>
  <c r="AC2078" i="1"/>
  <c r="AI2078" i="1" s="1"/>
  <c r="AC1131" i="1"/>
  <c r="AI1131" i="1" s="1"/>
  <c r="AC2317" i="1"/>
  <c r="AI2317" i="1" s="1"/>
  <c r="AC1885" i="1"/>
  <c r="AI1885" i="1" s="1"/>
  <c r="AC1896" i="1"/>
  <c r="AI1896" i="1" s="1"/>
  <c r="AC1773" i="1"/>
  <c r="AI1773" i="1" s="1"/>
  <c r="AC1628" i="1"/>
  <c r="AI1628" i="1" s="1"/>
  <c r="AC2421" i="1"/>
  <c r="AI2421" i="1" s="1"/>
  <c r="AC1528" i="1"/>
  <c r="AI1528" i="1" s="1"/>
  <c r="AC1589" i="1"/>
  <c r="AI1589" i="1" s="1"/>
  <c r="AC725" i="1"/>
  <c r="AI725" i="1" s="1"/>
  <c r="AC1069" i="1"/>
  <c r="AI1069" i="1" s="1"/>
  <c r="AC1571" i="1"/>
  <c r="AI1571" i="1" s="1"/>
  <c r="AC707" i="1"/>
  <c r="AI707" i="1" s="1"/>
  <c r="AC1078" i="1"/>
  <c r="AI1078" i="1" s="1"/>
  <c r="AC1279" i="1"/>
  <c r="AI1279" i="1" s="1"/>
  <c r="AC1338" i="1"/>
  <c r="AI1338" i="1" s="1"/>
  <c r="AC2182" i="1"/>
  <c r="AI2182" i="1" s="1"/>
  <c r="AC1743" i="1"/>
  <c r="AI1743" i="1" s="1"/>
  <c r="AC2419" i="1"/>
  <c r="AI2419" i="1" s="1"/>
  <c r="AC2431" i="1"/>
  <c r="AI2431" i="1" s="1"/>
  <c r="AC1358" i="1"/>
  <c r="AI1358" i="1" s="1"/>
  <c r="AC2538" i="1"/>
  <c r="AI2538" i="1" s="1"/>
  <c r="AC2119" i="1"/>
  <c r="AI2119" i="1" s="1"/>
  <c r="AC1496" i="1"/>
  <c r="AI1496" i="1" s="1"/>
  <c r="AC1140" i="1"/>
  <c r="AI1140" i="1" s="1"/>
  <c r="AC1281" i="1"/>
  <c r="AI1281" i="1" s="1"/>
  <c r="AC2403" i="1"/>
  <c r="AI2403" i="1" s="1"/>
  <c r="AC1204" i="1"/>
  <c r="AI1204" i="1" s="1"/>
  <c r="AC2066" i="1"/>
  <c r="AI2066" i="1" s="1"/>
  <c r="AC2305" i="1"/>
  <c r="AI2305" i="1" s="1"/>
  <c r="AC1298" i="1"/>
  <c r="AI1298" i="1" s="1"/>
  <c r="AC1320" i="1"/>
  <c r="AI1320" i="1" s="1"/>
  <c r="AC1173" i="1"/>
  <c r="AI1173" i="1" s="1"/>
  <c r="AC1028" i="1"/>
  <c r="AI1028" i="1" s="1"/>
  <c r="AC2121" i="1"/>
  <c r="AI2121" i="1" s="1"/>
  <c r="AC928" i="1"/>
  <c r="AI928" i="1" s="1"/>
  <c r="AC1145" i="1"/>
  <c r="AI1145" i="1" s="1"/>
  <c r="AC1633" i="1"/>
  <c r="AI1633" i="1" s="1"/>
  <c r="AC913" i="1"/>
  <c r="AI913" i="1" s="1"/>
  <c r="AC1559" i="1"/>
  <c r="AI1559" i="1" s="1"/>
  <c r="AC839" i="1"/>
  <c r="AI839" i="1" s="1"/>
  <c r="AC1210" i="1"/>
  <c r="AI1210" i="1" s="1"/>
  <c r="AC1555" i="1"/>
  <c r="AI1555" i="1" s="1"/>
  <c r="AC691" i="1"/>
  <c r="AI691" i="1" s="1"/>
  <c r="AC1182" i="1"/>
  <c r="AI1182" i="1" s="1"/>
  <c r="AC2644" i="1"/>
  <c r="AI2644" i="1" s="1"/>
  <c r="AC2117" i="1"/>
  <c r="AI2117" i="1" s="1"/>
  <c r="AC2251" i="1"/>
  <c r="AI2251" i="1" s="1"/>
  <c r="AC2333" i="1"/>
  <c r="AI2333" i="1" s="1"/>
  <c r="AC1280" i="1"/>
  <c r="AI1280" i="1" s="1"/>
  <c r="AC2262" i="1"/>
  <c r="AI2262" i="1" s="1"/>
  <c r="AC2490" i="1"/>
  <c r="AI2490" i="1" s="1"/>
  <c r="AC2286" i="1"/>
  <c r="AI2286" i="1" s="1"/>
  <c r="AC2071" i="1"/>
  <c r="AI2071" i="1" s="1"/>
  <c r="AC2108" i="1"/>
  <c r="AI2108" i="1" s="1"/>
  <c r="AC1380" i="1"/>
  <c r="AI1380" i="1" s="1"/>
  <c r="AC1809" i="1"/>
  <c r="AI1809" i="1" s="1"/>
  <c r="AC2523" i="1"/>
  <c r="AI2523" i="1" s="1"/>
  <c r="AC1732" i="1"/>
  <c r="AI1732" i="1" s="1"/>
  <c r="AC2618" i="1"/>
  <c r="AI2618" i="1" s="1"/>
  <c r="AC1898" i="1"/>
  <c r="AI1898" i="1" s="1"/>
  <c r="AC2425" i="1"/>
  <c r="AI2425" i="1" s="1"/>
  <c r="AC1250" i="1"/>
  <c r="AI1250" i="1" s="1"/>
  <c r="AC984" i="1"/>
  <c r="AI984" i="1" s="1"/>
  <c r="AC1168" i="1"/>
  <c r="AI1168" i="1" s="1"/>
  <c r="AC2602" i="1"/>
  <c r="AI2602" i="1" s="1"/>
  <c r="AC1912" i="1"/>
  <c r="AI1912" i="1" s="1"/>
  <c r="AC2549" i="1"/>
  <c r="AI2549" i="1" s="1"/>
  <c r="AC1767" i="1"/>
  <c r="AI1767" i="1" s="1"/>
  <c r="AC2398" i="1"/>
  <c r="AI2398" i="1" s="1"/>
  <c r="AC2167" i="1"/>
  <c r="AI2167" i="1" s="1"/>
  <c r="AC2201" i="1"/>
  <c r="AI2201" i="1" s="1"/>
  <c r="AC2148" i="1"/>
  <c r="AI2148" i="1" s="1"/>
  <c r="AC1622" i="1"/>
  <c r="AI1622" i="1" s="1"/>
  <c r="AC2280" i="1"/>
  <c r="AI2280" i="1" s="1"/>
  <c r="AC2080" i="1"/>
  <c r="AI2080" i="1" s="1"/>
  <c r="AC2515" i="1"/>
  <c r="AI2515" i="1" s="1"/>
  <c r="AC1136" i="1"/>
  <c r="AI1136" i="1" s="1"/>
  <c r="AC2432" i="1"/>
  <c r="AI2432" i="1" s="1"/>
  <c r="AC687" i="1"/>
  <c r="AI687" i="1" s="1"/>
  <c r="AC1927" i="1"/>
  <c r="AI1927" i="1" s="1"/>
  <c r="AC2471" i="1"/>
  <c r="AI2471" i="1" s="1"/>
  <c r="AC2551" i="1"/>
  <c r="AI2551" i="1" s="1"/>
  <c r="AC1814" i="1"/>
  <c r="AI1814" i="1" s="1"/>
  <c r="AC1455" i="1"/>
  <c r="AI1455" i="1" s="1"/>
  <c r="AC2176" i="1"/>
  <c r="AI2176" i="1" s="1"/>
  <c r="AC2496" i="1"/>
  <c r="AI2496" i="1" s="1"/>
  <c r="AC1526" i="1"/>
  <c r="AI1526" i="1" s="1"/>
  <c r="AC1951" i="1"/>
  <c r="AI1951" i="1" s="1"/>
  <c r="AC2356" i="1"/>
  <c r="AI2356" i="1" s="1"/>
  <c r="AC752" i="1"/>
  <c r="AI752" i="1" s="1"/>
  <c r="AC2111" i="1"/>
  <c r="AI2111" i="1" s="1"/>
  <c r="AC2110" i="1"/>
  <c r="AI2110" i="1" s="1"/>
  <c r="AC2155" i="1"/>
  <c r="AI2155" i="1" s="1"/>
  <c r="AC734" i="1"/>
  <c r="AI734" i="1" s="1"/>
  <c r="AC2093" i="1"/>
  <c r="AI2093" i="1" s="1"/>
  <c r="AC2470" i="1"/>
  <c r="AI2470" i="1" s="1"/>
  <c r="AC1383" i="1"/>
  <c r="AI1383" i="1" s="1"/>
  <c r="AC2237" i="1"/>
  <c r="AI2237" i="1" s="1"/>
  <c r="AC2203" i="1"/>
  <c r="AI2203" i="1" s="1"/>
  <c r="AC1984" i="1"/>
  <c r="AI1984" i="1" s="1"/>
  <c r="AC2489" i="1"/>
  <c r="AI2489" i="1" s="1"/>
  <c r="AC2165" i="1"/>
  <c r="AI2165" i="1" s="1"/>
  <c r="AC992" i="1"/>
  <c r="AI992" i="1" s="1"/>
  <c r="AC2406" i="1"/>
  <c r="AI2406" i="1" s="1"/>
  <c r="AC2063" i="1"/>
  <c r="AI2063" i="1" s="1"/>
  <c r="AC2647" i="1"/>
  <c r="AI2647" i="1" s="1"/>
  <c r="AC2323" i="1"/>
  <c r="AI2323" i="1" s="1"/>
  <c r="AC1838" i="1"/>
  <c r="AI1838" i="1" s="1"/>
  <c r="AC2560" i="1"/>
  <c r="AI2560" i="1" s="1"/>
  <c r="AC2207" i="1"/>
  <c r="AI2207" i="1" s="1"/>
  <c r="AC1215" i="1"/>
  <c r="AI1215" i="1" s="1"/>
  <c r="AC2448" i="1"/>
  <c r="AI2448" i="1" s="1"/>
  <c r="AC2122" i="1"/>
  <c r="AI2122" i="1" s="1"/>
  <c r="AC782" i="1"/>
  <c r="AI782" i="1" s="1"/>
  <c r="AC2454" i="1"/>
  <c r="AI2454" i="1" s="1"/>
  <c r="AC2238" i="1"/>
  <c r="AI2238" i="1" s="1"/>
  <c r="AC1915" i="1"/>
  <c r="AI1915" i="1" s="1"/>
  <c r="AC806" i="1"/>
  <c r="AI806" i="1" s="1"/>
  <c r="AC2466" i="1"/>
  <c r="AI2466" i="1" s="1"/>
  <c r="AC2250" i="1"/>
  <c r="AI2250" i="1" s="1"/>
  <c r="AC1948" i="1"/>
  <c r="AI1948" i="1" s="1"/>
  <c r="AC872" i="1"/>
  <c r="AI872" i="1" s="1"/>
  <c r="AC2482" i="1"/>
  <c r="AI2482" i="1" s="1"/>
  <c r="AC2266" i="1"/>
  <c r="AI2266" i="1" s="1"/>
  <c r="AC1988" i="1"/>
  <c r="AI1988" i="1" s="1"/>
  <c r="AC951" i="1"/>
  <c r="AI951" i="1" s="1"/>
  <c r="AC2512" i="1"/>
  <c r="AI2512" i="1" s="1"/>
  <c r="AC2296" i="1"/>
  <c r="AI2296" i="1" s="1"/>
  <c r="AC2060" i="1"/>
  <c r="AI2060" i="1" s="1"/>
  <c r="AC1112" i="1"/>
  <c r="AI1112" i="1" s="1"/>
  <c r="AC2034" i="1"/>
  <c r="AI2034" i="1" s="1"/>
  <c r="AC1890" i="1"/>
  <c r="AI1890" i="1" s="1"/>
  <c r="AC1620" i="1"/>
  <c r="AI1620" i="1" s="1"/>
  <c r="AC1332" i="1"/>
  <c r="AI1332" i="1" s="1"/>
  <c r="AC1044" i="1"/>
  <c r="AI1044" i="1" s="1"/>
  <c r="AC756" i="1"/>
  <c r="AI756" i="1" s="1"/>
  <c r="AC1961" i="1"/>
  <c r="AI1961" i="1" s="1"/>
  <c r="AC1761" i="1"/>
  <c r="AI1761" i="1" s="1"/>
  <c r="AC1473" i="1"/>
  <c r="AI1473" i="1" s="1"/>
  <c r="AC1185" i="1"/>
  <c r="AI1185" i="1" s="1"/>
  <c r="AC897" i="1"/>
  <c r="AI897" i="1" s="1"/>
  <c r="AC2643" i="1"/>
  <c r="AI2643" i="1" s="1"/>
  <c r="AC2499" i="1"/>
  <c r="AI2499" i="1" s="1"/>
  <c r="AC2355" i="1"/>
  <c r="AI2355" i="1" s="1"/>
  <c r="AC2211" i="1"/>
  <c r="AI2211" i="1" s="1"/>
  <c r="AC2067" i="1"/>
  <c r="AI2067" i="1" s="1"/>
  <c r="AC1923" i="1"/>
  <c r="AI1923" i="1" s="1"/>
  <c r="AC1684" i="1"/>
  <c r="AI1684" i="1" s="1"/>
  <c r="AC1396" i="1"/>
  <c r="AI1396" i="1" s="1"/>
  <c r="AC1108" i="1"/>
  <c r="AI1108" i="1" s="1"/>
  <c r="AC820" i="1"/>
  <c r="AI820" i="1" s="1"/>
  <c r="AC2594" i="1"/>
  <c r="AI2594" i="1" s="1"/>
  <c r="AC2450" i="1"/>
  <c r="AI2450" i="1" s="1"/>
  <c r="AC2306" i="1"/>
  <c r="AI2306" i="1" s="1"/>
  <c r="AC2162" i="1"/>
  <c r="AI2162" i="1" s="1"/>
  <c r="AC2018" i="1"/>
  <c r="AI2018" i="1" s="1"/>
  <c r="AC1873" i="1"/>
  <c r="AI1873" i="1" s="1"/>
  <c r="AC1587" i="1"/>
  <c r="AI1587" i="1" s="1"/>
  <c r="AC1299" i="1"/>
  <c r="AI1299" i="1" s="1"/>
  <c r="AC1011" i="1"/>
  <c r="AI1011" i="1" s="1"/>
  <c r="AC723" i="1"/>
  <c r="AI723" i="1" s="1"/>
  <c r="AC2545" i="1"/>
  <c r="AI2545" i="1" s="1"/>
  <c r="AC2401" i="1"/>
  <c r="AI2401" i="1" s="1"/>
  <c r="AC2257" i="1"/>
  <c r="AI2257" i="1" s="1"/>
  <c r="AC2113" i="1"/>
  <c r="AI2113" i="1" s="1"/>
  <c r="AC1969" i="1"/>
  <c r="AI1969" i="1" s="1"/>
  <c r="AC1778" i="1"/>
  <c r="AI1778" i="1" s="1"/>
  <c r="AC1490" i="1"/>
  <c r="AI1490" i="1" s="1"/>
  <c r="AC1202" i="1"/>
  <c r="AI1202" i="1" s="1"/>
  <c r="AC914" i="1"/>
  <c r="AI914" i="1" s="1"/>
  <c r="AC2124" i="1"/>
  <c r="AI2124" i="1" s="1"/>
  <c r="AC1980" i="1"/>
  <c r="AI1980" i="1" s="1"/>
  <c r="AC1800" i="1"/>
  <c r="AI1800" i="1" s="1"/>
  <c r="AC1512" i="1"/>
  <c r="AI1512" i="1" s="1"/>
  <c r="AC1224" i="1"/>
  <c r="AI1224" i="1" s="1"/>
  <c r="AC936" i="1"/>
  <c r="AI936" i="1" s="1"/>
  <c r="AC2051" i="1"/>
  <c r="AI2051" i="1" s="1"/>
  <c r="AC1907" i="1"/>
  <c r="AI1907" i="1" s="1"/>
  <c r="AC1653" i="1"/>
  <c r="AI1653" i="1" s="1"/>
  <c r="AC1365" i="1"/>
  <c r="AI1365" i="1" s="1"/>
  <c r="AC1077" i="1"/>
  <c r="AI1077" i="1" s="1"/>
  <c r="AC789" i="1"/>
  <c r="AI789" i="1" s="1"/>
  <c r="AC1978" i="1"/>
  <c r="AI1978" i="1" s="1"/>
  <c r="AC1796" i="1"/>
  <c r="AI1796" i="1" s="1"/>
  <c r="AC1508" i="1"/>
  <c r="AI1508" i="1" s="1"/>
  <c r="AC1220" i="1"/>
  <c r="AI1220" i="1" s="1"/>
  <c r="AC932" i="1"/>
  <c r="AI932" i="1" s="1"/>
  <c r="AC2649" i="1"/>
  <c r="AI2649" i="1" s="1"/>
  <c r="AC2505" i="1"/>
  <c r="AI2505" i="1" s="1"/>
  <c r="AC2361" i="1"/>
  <c r="AI2361" i="1" s="1"/>
  <c r="AC2217" i="1"/>
  <c r="AI2217" i="1" s="1"/>
  <c r="AC2073" i="1"/>
  <c r="AI2073" i="1" s="1"/>
  <c r="AC1929" i="1"/>
  <c r="AI1929" i="1" s="1"/>
  <c r="AC1696" i="1"/>
  <c r="AI1696" i="1" s="1"/>
  <c r="AC1408" i="1"/>
  <c r="AI1408" i="1" s="1"/>
  <c r="AC1120" i="1"/>
  <c r="AI1120" i="1" s="1"/>
  <c r="AC832" i="1"/>
  <c r="AI832" i="1" s="1"/>
  <c r="AC1817" i="1"/>
  <c r="AI1817" i="1" s="1"/>
  <c r="AC1673" i="1"/>
  <c r="AI1673" i="1" s="1"/>
  <c r="AC1529" i="1"/>
  <c r="AI1529" i="1" s="1"/>
  <c r="AC1385" i="1"/>
  <c r="AI1385" i="1" s="1"/>
  <c r="AC1241" i="1"/>
  <c r="AI1241" i="1" s="1"/>
  <c r="AC1097" i="1"/>
  <c r="AI1097" i="1" s="1"/>
  <c r="AC953" i="1"/>
  <c r="AI953" i="1" s="1"/>
  <c r="AC809" i="1"/>
  <c r="AI809" i="1" s="1"/>
  <c r="AC665" i="1"/>
  <c r="AI665" i="1" s="1"/>
  <c r="AC1729" i="1"/>
  <c r="AI1729" i="1" s="1"/>
  <c r="AC1585" i="1"/>
  <c r="AI1585" i="1" s="1"/>
  <c r="AC1441" i="1"/>
  <c r="AI1441" i="1" s="1"/>
  <c r="AC1297" i="1"/>
  <c r="AI1297" i="1" s="1"/>
  <c r="AC1153" i="1"/>
  <c r="AI1153" i="1" s="1"/>
  <c r="AC1009" i="1"/>
  <c r="AI1009" i="1" s="1"/>
  <c r="AC865" i="1"/>
  <c r="AI865" i="1" s="1"/>
  <c r="AC721" i="1"/>
  <c r="AI721" i="1" s="1"/>
  <c r="AC1799" i="1"/>
  <c r="AI1799" i="1" s="1"/>
  <c r="AC1655" i="1"/>
  <c r="AI1655" i="1" s="1"/>
  <c r="AC1511" i="1"/>
  <c r="AI1511" i="1" s="1"/>
  <c r="AC1367" i="1"/>
  <c r="AI1367" i="1" s="1"/>
  <c r="AC1223" i="1"/>
  <c r="AI1223" i="1" s="1"/>
  <c r="AC1079" i="1"/>
  <c r="AI1079" i="1" s="1"/>
  <c r="AC935" i="1"/>
  <c r="AI935" i="1" s="1"/>
  <c r="AC791" i="1"/>
  <c r="AI791" i="1" s="1"/>
  <c r="AC1882" i="1"/>
  <c r="AI1882" i="1" s="1"/>
  <c r="AC1738" i="1"/>
  <c r="AI1738" i="1" s="1"/>
  <c r="AC1594" i="1"/>
  <c r="AI1594" i="1" s="1"/>
  <c r="AC1450" i="1"/>
  <c r="AI1450" i="1" s="1"/>
  <c r="AC1306" i="1"/>
  <c r="AI1306" i="1" s="1"/>
  <c r="AC1162" i="1"/>
  <c r="AI1162" i="1" s="1"/>
  <c r="AC1018" i="1"/>
  <c r="AI1018" i="1" s="1"/>
  <c r="AC874" i="1"/>
  <c r="AI874" i="1" s="1"/>
  <c r="AC730" i="1"/>
  <c r="AI730" i="1" s="1"/>
  <c r="AC1795" i="1"/>
  <c r="AI1795" i="1" s="1"/>
  <c r="AC1651" i="1"/>
  <c r="AI1651" i="1" s="1"/>
  <c r="AC1507" i="1"/>
  <c r="AI1507" i="1" s="1"/>
  <c r="AC1363" i="1"/>
  <c r="AI1363" i="1" s="1"/>
  <c r="AC1219" i="1"/>
  <c r="AI1219" i="1" s="1"/>
  <c r="AC1075" i="1"/>
  <c r="AI1075" i="1" s="1"/>
  <c r="AC931" i="1"/>
  <c r="AI931" i="1" s="1"/>
  <c r="AC787" i="1"/>
  <c r="AI787" i="1" s="1"/>
  <c r="AC1854" i="1"/>
  <c r="AI1854" i="1" s="1"/>
  <c r="AC1710" i="1"/>
  <c r="AI1710" i="1" s="1"/>
  <c r="AC1566" i="1"/>
  <c r="AI1566" i="1" s="1"/>
  <c r="AC1422" i="1"/>
  <c r="AI1422" i="1" s="1"/>
  <c r="AC1278" i="1"/>
  <c r="AI1278" i="1" s="1"/>
  <c r="AC1134" i="1"/>
  <c r="AI1134" i="1" s="1"/>
  <c r="AC990" i="1"/>
  <c r="AI990" i="1" s="1"/>
  <c r="AC846" i="1"/>
  <c r="AI846" i="1" s="1"/>
  <c r="B2370" i="1"/>
  <c r="H2370" i="1" s="1"/>
  <c r="Q1945" i="1"/>
  <c r="R1945" i="1"/>
  <c r="V1945" i="1"/>
  <c r="B2366" i="1"/>
  <c r="H2366" i="1" s="1"/>
  <c r="B1206" i="1"/>
  <c r="B2530" i="1"/>
  <c r="C2530" i="1" s="1"/>
  <c r="B1713" i="1"/>
  <c r="C1713" i="1" s="1"/>
  <c r="B886" i="1"/>
  <c r="B2545" i="1"/>
  <c r="C2545" i="1" s="1"/>
  <c r="B1463" i="1"/>
  <c r="C1463" i="1" s="1"/>
  <c r="B2067" i="1"/>
  <c r="C2067" i="1" s="1"/>
  <c r="B2475" i="1"/>
  <c r="H2475" i="1" s="1"/>
  <c r="B1071" i="1"/>
  <c r="C1071" i="1" s="1"/>
  <c r="B1663" i="1"/>
  <c r="D1663" i="1" s="1"/>
  <c r="E1663" i="1" s="1"/>
  <c r="B1657" i="1"/>
  <c r="C1657" i="1" s="1"/>
  <c r="B2279" i="1"/>
  <c r="D2279" i="1" s="1"/>
  <c r="B2234" i="1"/>
  <c r="B1644" i="1"/>
  <c r="C1644" i="1" s="1"/>
  <c r="B1564" i="1"/>
  <c r="C1564" i="1" s="1"/>
  <c r="B1865" i="1"/>
  <c r="H1865" i="1" s="1"/>
  <c r="B1075" i="1"/>
  <c r="C1075" i="1" s="1"/>
  <c r="B1904" i="1"/>
  <c r="B2093" i="1"/>
  <c r="D2093" i="1" s="1"/>
  <c r="B2159" i="1"/>
  <c r="B1088" i="1"/>
  <c r="H1088" i="1" s="1"/>
  <c r="B1802" i="1"/>
  <c r="D1802" i="1" s="1"/>
  <c r="B1285" i="1"/>
  <c r="H1285" i="1" s="1"/>
  <c r="B1688" i="1"/>
  <c r="D1688" i="1" s="1"/>
  <c r="B703" i="1"/>
  <c r="B1825" i="1"/>
  <c r="C1825" i="1" s="1"/>
  <c r="B1363" i="1"/>
  <c r="D1363" i="1" s="1"/>
  <c r="B1773" i="1"/>
  <c r="H1773" i="1" s="1"/>
  <c r="B853" i="1"/>
  <c r="H853" i="1" s="1"/>
  <c r="B1774" i="1"/>
  <c r="H1774" i="1" s="1"/>
  <c r="B749" i="1"/>
  <c r="H749" i="1" s="1"/>
  <c r="B1855" i="1"/>
  <c r="H1855" i="1" s="1"/>
  <c r="B819" i="1"/>
  <c r="C819" i="1" s="1"/>
  <c r="B2252" i="1"/>
  <c r="C2252" i="1" s="1"/>
  <c r="B1191" i="1"/>
  <c r="D1191" i="1" s="1"/>
  <c r="B2553" i="1"/>
  <c r="C2553" i="1" s="1"/>
  <c r="B2075" i="1"/>
  <c r="H2075" i="1" s="1"/>
  <c r="B2155" i="1"/>
  <c r="C2155" i="1" s="1"/>
  <c r="B1729" i="1"/>
  <c r="H1729" i="1" s="1"/>
  <c r="B1154" i="1"/>
  <c r="H1154" i="1" s="1"/>
  <c r="B1950" i="1"/>
  <c r="C1950" i="1" s="1"/>
  <c r="B791" i="1"/>
  <c r="D791" i="1" s="1"/>
  <c r="B1257" i="1"/>
  <c r="B1205" i="1"/>
  <c r="C1205" i="1" s="1"/>
  <c r="B1954" i="1"/>
  <c r="D1954" i="1" s="1"/>
  <c r="B1538" i="1"/>
  <c r="H1538" i="1" s="1"/>
  <c r="B974" i="1"/>
  <c r="C974" i="1" s="1"/>
  <c r="B955" i="1"/>
  <c r="C955" i="1" s="1"/>
  <c r="B1504" i="1"/>
  <c r="D1504" i="1" s="1"/>
  <c r="B961" i="1"/>
  <c r="H961" i="1" s="1"/>
  <c r="B946" i="1"/>
  <c r="H946" i="1" s="1"/>
  <c r="B1870" i="1"/>
  <c r="H1870" i="1" s="1"/>
  <c r="B1655" i="1"/>
  <c r="H1655" i="1" s="1"/>
  <c r="B2040" i="1"/>
  <c r="D2040" i="1" s="1"/>
  <c r="F2040" i="1" s="1"/>
  <c r="B2416" i="1"/>
  <c r="H2416" i="1" s="1"/>
  <c r="B829" i="1"/>
  <c r="H829" i="1" s="1"/>
  <c r="B1841" i="1"/>
  <c r="H1841" i="1" s="1"/>
  <c r="B2270" i="1"/>
  <c r="H2270" i="1" s="1"/>
  <c r="B1352" i="1"/>
  <c r="H1352" i="1" s="1"/>
  <c r="B1048" i="1"/>
  <c r="C1048" i="1" s="1"/>
  <c r="B774" i="1"/>
  <c r="H774" i="1" s="1"/>
  <c r="B2165" i="1"/>
  <c r="H2165" i="1" s="1"/>
  <c r="B2329" i="1"/>
  <c r="D2329" i="1" s="1"/>
  <c r="B2485" i="1"/>
  <c r="C2485" i="1" s="1"/>
  <c r="B2520" i="1"/>
  <c r="C2520" i="1" s="1"/>
  <c r="B1818" i="1"/>
  <c r="H1818" i="1" s="1"/>
  <c r="B2206" i="1"/>
  <c r="C2206" i="1" s="1"/>
  <c r="B1387" i="1"/>
  <c r="H1387" i="1" s="1"/>
  <c r="B1893" i="1"/>
  <c r="C1893" i="1" s="1"/>
  <c r="B885" i="1"/>
  <c r="B1344" i="1"/>
  <c r="C1344" i="1" s="1"/>
  <c r="B681" i="1"/>
  <c r="H681" i="1" s="1"/>
  <c r="B2158" i="1"/>
  <c r="B2307" i="1"/>
  <c r="C2307" i="1" s="1"/>
  <c r="B2479" i="1"/>
  <c r="H2479" i="1" s="1"/>
  <c r="B2248" i="1"/>
  <c r="H2248" i="1" s="1"/>
  <c r="B1808" i="1"/>
  <c r="C1808" i="1" s="1"/>
  <c r="B2198" i="1"/>
  <c r="D2198" i="1" s="1"/>
  <c r="F2198" i="1" s="1"/>
  <c r="B1378" i="1"/>
  <c r="C1378" i="1" s="1"/>
  <c r="B1884" i="1"/>
  <c r="D1884" i="1" s="1"/>
  <c r="B855" i="1"/>
  <c r="H855" i="1" s="1"/>
  <c r="B1326" i="1"/>
  <c r="C1326" i="1" s="1"/>
  <c r="B676" i="1"/>
  <c r="D676" i="1" s="1"/>
  <c r="B1572" i="1"/>
  <c r="C1572" i="1" s="1"/>
  <c r="B1459" i="1"/>
  <c r="C1459" i="1" s="1"/>
  <c r="B1199" i="1"/>
  <c r="D1199" i="1" s="1"/>
  <c r="B1550" i="1"/>
  <c r="H1550" i="1" s="1"/>
  <c r="B998" i="1"/>
  <c r="D998" i="1" s="1"/>
  <c r="F998" i="1" s="1"/>
  <c r="B2523" i="1"/>
  <c r="D2523" i="1" s="1"/>
  <c r="B1750" i="1"/>
  <c r="B1911" i="1"/>
  <c r="B1098" i="1"/>
  <c r="C1098" i="1" s="1"/>
  <c r="B1234" i="1"/>
  <c r="D1234" i="1" s="1"/>
  <c r="B1856" i="1"/>
  <c r="H1856" i="1" s="1"/>
  <c r="B1567" i="1"/>
  <c r="H1567" i="1" s="1"/>
  <c r="B1452" i="1"/>
  <c r="H1452" i="1" s="1"/>
  <c r="B1187" i="1"/>
  <c r="C1187" i="1" s="1"/>
  <c r="B1524" i="1"/>
  <c r="H1524" i="1" s="1"/>
  <c r="B992" i="1"/>
  <c r="H992" i="1" s="1"/>
  <c r="B2104" i="1"/>
  <c r="H2104" i="1" s="1"/>
  <c r="B2310" i="1"/>
  <c r="H2310" i="1" s="1"/>
  <c r="B2121" i="1"/>
  <c r="D2121" i="1" s="1"/>
  <c r="B2626" i="1"/>
  <c r="H2626" i="1" s="1"/>
  <c r="B2579" i="1"/>
  <c r="D2579" i="1" s="1"/>
  <c r="B1767" i="1"/>
  <c r="C1767" i="1" s="1"/>
  <c r="B1585" i="1"/>
  <c r="D1585" i="1" s="1"/>
  <c r="B673" i="1"/>
  <c r="H673" i="1" s="1"/>
  <c r="B2068" i="1"/>
  <c r="H2068" i="1" s="1"/>
  <c r="B1502" i="1"/>
  <c r="B1128" i="1"/>
  <c r="D1128" i="1" s="1"/>
  <c r="B991" i="1"/>
  <c r="C991" i="1" s="1"/>
  <c r="B1179" i="1"/>
  <c r="C1179" i="1" s="1"/>
  <c r="B2301" i="1"/>
  <c r="H2301" i="1" s="1"/>
  <c r="B1659" i="1"/>
  <c r="B2575" i="1"/>
  <c r="C2575" i="1" s="1"/>
  <c r="B2574" i="1"/>
  <c r="D2574" i="1" s="1"/>
  <c r="B1749" i="1"/>
  <c r="C1749" i="1" s="1"/>
  <c r="B1581" i="1"/>
  <c r="H1581" i="1" s="1"/>
  <c r="B2266" i="1"/>
  <c r="C2266" i="1" s="1"/>
  <c r="B2037" i="1"/>
  <c r="H2037" i="1" s="1"/>
  <c r="B1487" i="1"/>
  <c r="C1487" i="1" s="1"/>
  <c r="B1123" i="1"/>
  <c r="H1123" i="1" s="1"/>
  <c r="B986" i="1"/>
  <c r="C986" i="1" s="1"/>
  <c r="C756" i="1"/>
  <c r="H756" i="1"/>
  <c r="D756" i="1"/>
  <c r="B2293" i="1"/>
  <c r="B2474" i="1"/>
  <c r="B2066" i="1"/>
  <c r="B664" i="1"/>
  <c r="B2356" i="1"/>
  <c r="B2455" i="1"/>
  <c r="B2086" i="1"/>
  <c r="B1340" i="1"/>
  <c r="B1863" i="1"/>
  <c r="B767" i="1"/>
  <c r="B1860" i="1"/>
  <c r="B2130" i="1"/>
  <c r="B1126" i="1"/>
  <c r="B2203" i="1"/>
  <c r="B1365" i="1"/>
  <c r="B2343" i="1"/>
  <c r="B1872" i="1"/>
  <c r="B2342" i="1"/>
  <c r="B2021" i="1"/>
  <c r="B2446" i="1"/>
  <c r="B1804" i="1"/>
  <c r="B2179" i="1"/>
  <c r="B2436" i="1"/>
  <c r="B2393" i="1"/>
  <c r="B1900" i="1"/>
  <c r="B2502" i="1"/>
  <c r="B2161" i="1"/>
  <c r="B2001" i="1"/>
  <c r="B2265" i="1"/>
  <c r="B1513" i="1"/>
  <c r="B2102" i="1"/>
  <c r="B2648" i="1"/>
  <c r="B1829" i="1"/>
  <c r="B2587" i="1"/>
  <c r="B2318" i="1"/>
  <c r="B1230" i="1"/>
  <c r="B2518" i="1"/>
  <c r="B1993" i="1"/>
  <c r="B1308" i="1"/>
  <c r="B1899" i="1"/>
  <c r="B1361" i="1"/>
  <c r="B1833" i="1"/>
  <c r="B1381" i="1"/>
  <c r="B2224" i="1"/>
  <c r="B1956" i="1"/>
  <c r="B1610" i="1"/>
  <c r="B1269" i="1"/>
  <c r="B2287" i="1"/>
  <c r="B1886" i="1"/>
  <c r="B1561" i="1"/>
  <c r="B1584" i="1"/>
  <c r="B773" i="1"/>
  <c r="B2057" i="1"/>
  <c r="B1681" i="1"/>
  <c r="B916" i="1"/>
  <c r="B1907" i="1"/>
  <c r="B1472" i="1"/>
  <c r="B2125" i="1"/>
  <c r="B1575" i="1"/>
  <c r="B833" i="1"/>
  <c r="B1380" i="1"/>
  <c r="B915" i="1"/>
  <c r="B1214" i="1"/>
  <c r="B1546" i="1"/>
  <c r="B1039" i="1"/>
  <c r="B1114" i="1"/>
  <c r="B1110" i="1"/>
  <c r="B1360" i="1"/>
  <c r="B2654" i="1"/>
  <c r="B1170" i="1"/>
  <c r="B985" i="1"/>
  <c r="B871" i="1"/>
  <c r="B823" i="1"/>
  <c r="B697" i="1"/>
  <c r="B1016" i="1"/>
  <c r="B1012" i="1"/>
  <c r="B2619" i="1"/>
  <c r="B2016" i="1"/>
  <c r="B2117" i="1"/>
  <c r="B2284" i="1"/>
  <c r="B1728" i="1"/>
  <c r="B2172" i="1"/>
  <c r="B1323" i="1"/>
  <c r="B2317" i="1"/>
  <c r="B1849" i="1"/>
  <c r="B1678" i="1"/>
  <c r="B1957" i="1"/>
  <c r="B2435" i="1"/>
  <c r="B1791" i="1"/>
  <c r="B2149" i="1"/>
  <c r="B1815" i="1"/>
  <c r="B2375" i="1"/>
  <c r="B1892" i="1"/>
  <c r="B2498" i="1"/>
  <c r="B2129" i="1"/>
  <c r="B2635" i="1"/>
  <c r="B2257" i="1"/>
  <c r="B1450" i="1"/>
  <c r="B2096" i="1"/>
  <c r="B668" i="1"/>
  <c r="B1336" i="1"/>
  <c r="B2584" i="1"/>
  <c r="B2288" i="1"/>
  <c r="B1178" i="1"/>
  <c r="B2510" i="1"/>
  <c r="B1839" i="1"/>
  <c r="B1298" i="1"/>
  <c r="B1895" i="1"/>
  <c r="B1295" i="1"/>
  <c r="B1811" i="1"/>
  <c r="B940" i="1"/>
  <c r="B2219" i="1"/>
  <c r="B1938" i="1"/>
  <c r="B1592" i="1"/>
  <c r="B1239" i="1"/>
  <c r="B2183" i="1"/>
  <c r="B1876" i="1"/>
  <c r="B1541" i="1"/>
  <c r="B1580" i="1"/>
  <c r="B724" i="1"/>
  <c r="B1959" i="1"/>
  <c r="B1674" i="1"/>
  <c r="B762" i="1"/>
  <c r="B1901" i="1"/>
  <c r="B1466" i="1"/>
  <c r="B2107" i="1"/>
  <c r="B1566" i="1"/>
  <c r="B809" i="1"/>
  <c r="B1368" i="1"/>
  <c r="B900" i="1"/>
  <c r="B1208" i="1"/>
  <c r="B1536" i="1"/>
  <c r="B989" i="1"/>
  <c r="B1083" i="1"/>
  <c r="B1100" i="1"/>
  <c r="B1355" i="1"/>
  <c r="B1557" i="1"/>
  <c r="B1134" i="1"/>
  <c r="B962" i="1"/>
  <c r="B858" i="1"/>
  <c r="B805" i="1"/>
  <c r="B687" i="1"/>
  <c r="B1001" i="1"/>
  <c r="B1006" i="1"/>
  <c r="B2003" i="1"/>
  <c r="B1813" i="1"/>
  <c r="B660" i="1"/>
  <c r="B1153" i="1"/>
  <c r="B1852" i="1"/>
  <c r="B2468" i="1"/>
  <c r="B1761" i="1"/>
  <c r="B1369" i="1"/>
  <c r="B1560" i="1"/>
  <c r="B2250" i="1"/>
  <c r="B1941" i="1"/>
  <c r="B1539" i="1"/>
  <c r="B2196" i="1"/>
  <c r="B1782" i="1"/>
  <c r="B1211" i="1"/>
  <c r="B1874" i="1"/>
  <c r="B1309" i="1"/>
  <c r="B1021" i="1"/>
  <c r="B1224" i="1"/>
  <c r="B1508" i="1"/>
  <c r="B1089" i="1"/>
  <c r="B1356" i="1"/>
  <c r="B720" i="1"/>
  <c r="B897" i="1"/>
  <c r="B822" i="1"/>
  <c r="B1207" i="1"/>
  <c r="B1427" i="1"/>
  <c r="B1070" i="1"/>
  <c r="B807" i="1"/>
  <c r="B698" i="1"/>
  <c r="B702" i="1"/>
  <c r="B964" i="1"/>
  <c r="B856" i="1"/>
  <c r="B894" i="1"/>
  <c r="B1399" i="1"/>
  <c r="B1948" i="1"/>
  <c r="B2188" i="1"/>
  <c r="B2215" i="1"/>
  <c r="B1528" i="1"/>
  <c r="B2637" i="1"/>
  <c r="B2604" i="1"/>
  <c r="B2291" i="1"/>
  <c r="B843" i="1"/>
  <c r="B1582" i="1"/>
  <c r="B1598" i="1"/>
  <c r="B2212" i="1"/>
  <c r="B1611" i="1"/>
  <c r="B2365" i="1"/>
  <c r="B1770" i="1"/>
  <c r="B2563" i="1"/>
  <c r="B1878" i="1"/>
  <c r="B2536" i="1"/>
  <c r="B1778" i="1"/>
  <c r="B2190" i="1"/>
  <c r="B2570" i="1"/>
  <c r="B2477" i="1"/>
  <c r="B1994" i="1"/>
  <c r="B2444" i="1"/>
  <c r="B2395" i="1"/>
  <c r="B1764" i="1"/>
  <c r="B2059" i="1"/>
  <c r="B1734" i="1"/>
  <c r="B2024" i="1"/>
  <c r="B1693" i="1"/>
  <c r="B2459" i="1"/>
  <c r="B2101" i="1"/>
  <c r="B1842" i="1"/>
  <c r="B1491" i="1"/>
  <c r="B2464" i="1"/>
  <c r="B2136" i="1"/>
  <c r="B1754" i="1"/>
  <c r="B1349" i="1"/>
  <c r="B1357" i="1"/>
  <c r="B2231" i="1"/>
  <c r="B1937" i="1"/>
  <c r="B1533" i="1"/>
  <c r="B2175" i="1"/>
  <c r="B1771" i="1"/>
  <c r="B1200" i="1"/>
  <c r="B1869" i="1"/>
  <c r="B1274" i="1"/>
  <c r="B996" i="1"/>
  <c r="B1220" i="1"/>
  <c r="B1497" i="1"/>
  <c r="B1076" i="1"/>
  <c r="B1345" i="1"/>
  <c r="B696" i="1"/>
  <c r="B880" i="1"/>
  <c r="B811" i="1"/>
  <c r="B1185" i="1"/>
  <c r="B1421" i="1"/>
  <c r="B1036" i="1"/>
  <c r="B793" i="1"/>
  <c r="B682" i="1"/>
  <c r="B677" i="1"/>
  <c r="B958" i="1"/>
  <c r="B850" i="1"/>
  <c r="B888" i="1"/>
  <c r="B1698" i="1"/>
  <c r="B2411" i="1"/>
  <c r="B2609" i="1"/>
  <c r="B2054" i="1"/>
  <c r="B1775" i="1"/>
  <c r="B1247" i="1"/>
  <c r="B1215" i="1"/>
  <c r="B1066" i="1"/>
  <c r="B684" i="1"/>
  <c r="B867" i="1"/>
  <c r="B788" i="1"/>
  <c r="B2652" i="1"/>
  <c r="B953" i="1"/>
  <c r="B845" i="1"/>
  <c r="B881" i="1"/>
  <c r="B1617" i="1"/>
  <c r="B750" i="1"/>
  <c r="B1577" i="1"/>
  <c r="B2526" i="1"/>
  <c r="B1433" i="1"/>
  <c r="B2148" i="1"/>
  <c r="B1745" i="1"/>
  <c r="B2007" i="1"/>
  <c r="B1711" i="1"/>
  <c r="B1334" i="1"/>
  <c r="B2581" i="1"/>
  <c r="B2312" i="1"/>
  <c r="B1732" i="1"/>
  <c r="B1686" i="1"/>
  <c r="B1339" i="1"/>
  <c r="B2218" i="1"/>
  <c r="B1765" i="1"/>
  <c r="B1507" i="1"/>
  <c r="B2167" i="1"/>
  <c r="B1164" i="1"/>
  <c r="B1194" i="1"/>
  <c r="B1449" i="1"/>
  <c r="B1062" i="1"/>
  <c r="B1329" i="1"/>
  <c r="B671" i="1"/>
  <c r="B851" i="1"/>
  <c r="B743" i="1"/>
  <c r="B1166" i="1"/>
  <c r="B1395" i="1"/>
  <c r="B1009" i="1"/>
  <c r="B784" i="1"/>
  <c r="B1050" i="1"/>
  <c r="B1054" i="1"/>
  <c r="B943" i="1"/>
  <c r="B817" i="1"/>
  <c r="B874" i="1"/>
  <c r="B2298" i="1"/>
  <c r="B2540" i="1"/>
  <c r="B1701" i="1"/>
  <c r="B2595" i="1"/>
  <c r="B1867" i="1"/>
  <c r="B2373" i="1"/>
  <c r="B2228" i="1"/>
  <c r="B1175" i="1"/>
  <c r="B2187" i="1"/>
  <c r="B2061" i="1"/>
  <c r="B2440" i="1"/>
  <c r="B2559" i="1"/>
  <c r="B2047" i="1"/>
  <c r="B2354" i="1"/>
  <c r="B2023" i="1"/>
  <c r="B1751" i="1"/>
  <c r="B2463" i="1"/>
  <c r="B2051" i="1"/>
  <c r="B2522" i="1"/>
  <c r="B2569" i="1"/>
  <c r="B2119" i="1"/>
  <c r="B2618" i="1"/>
  <c r="B2327" i="1"/>
  <c r="B1118" i="1"/>
  <c r="B2424" i="1"/>
  <c r="B1831" i="1"/>
  <c r="B2334" i="1"/>
  <c r="B1622" i="1"/>
  <c r="B1940" i="1"/>
  <c r="B2549" i="1"/>
  <c r="B2432" i="1"/>
  <c r="B1809" i="1"/>
  <c r="B2647" i="1"/>
  <c r="B2084" i="1"/>
  <c r="B1529" i="1"/>
  <c r="B2043" i="1"/>
  <c r="B1602" i="1"/>
  <c r="B1947" i="1"/>
  <c r="B1493" i="1"/>
  <c r="B2340" i="1"/>
  <c r="B2062" i="1"/>
  <c r="B1727" i="1"/>
  <c r="B1462" i="1"/>
  <c r="B2345" i="1"/>
  <c r="B2019" i="1"/>
  <c r="B1675" i="1"/>
  <c r="B1085" i="1"/>
  <c r="B1327" i="1"/>
  <c r="B2095" i="1"/>
  <c r="B1757" i="1"/>
  <c r="B1310" i="1"/>
  <c r="B2073" i="1"/>
  <c r="B1651" i="1"/>
  <c r="B2275" i="1"/>
  <c r="B1716" i="1"/>
  <c r="B1105" i="1"/>
  <c r="B1498" i="1"/>
  <c r="B1121" i="1"/>
  <c r="B1346" i="1"/>
  <c r="B840" i="1"/>
  <c r="B1237" i="1"/>
  <c r="B1232" i="1"/>
  <c r="B1286" i="1"/>
  <c r="B1496" i="1"/>
  <c r="B971" i="1"/>
  <c r="B1296" i="1"/>
  <c r="B820" i="1"/>
  <c r="B1033" i="1"/>
  <c r="B954" i="1"/>
  <c r="B890" i="1"/>
  <c r="B795" i="1"/>
  <c r="B721" i="1"/>
  <c r="B776" i="1"/>
  <c r="B666" i="1"/>
  <c r="B2572" i="1"/>
  <c r="B688" i="1"/>
  <c r="B2585" i="1"/>
  <c r="B2168" i="1"/>
  <c r="B2374" i="1"/>
  <c r="B1523" i="1"/>
  <c r="B1417" i="1"/>
  <c r="B1320" i="1"/>
  <c r="B1432" i="1"/>
  <c r="B2351" i="1"/>
  <c r="B662" i="1"/>
  <c r="B2079" i="1"/>
  <c r="B966" i="1"/>
  <c r="B2454" i="1"/>
  <c r="B2491" i="1"/>
  <c r="B1967" i="1"/>
  <c r="B2322" i="1"/>
  <c r="B2417" i="1"/>
  <c r="B1667" i="1"/>
  <c r="B2319" i="1"/>
  <c r="B1607" i="1"/>
  <c r="B1898" i="1"/>
  <c r="B2527" i="1"/>
  <c r="B2349" i="1"/>
  <c r="B1707" i="1"/>
  <c r="B2642" i="1"/>
  <c r="B2056" i="1"/>
  <c r="B1521" i="1"/>
  <c r="B1952" i="1"/>
  <c r="B1597" i="1"/>
  <c r="B1943" i="1"/>
  <c r="B1455" i="1"/>
  <c r="B2331" i="1"/>
  <c r="B1983" i="1"/>
  <c r="B1723" i="1"/>
  <c r="B1439" i="1"/>
  <c r="B2336" i="1"/>
  <c r="B2010" i="1"/>
  <c r="B1600" i="1"/>
  <c r="B725" i="1"/>
  <c r="B1313" i="1"/>
  <c r="B2090" i="1"/>
  <c r="B1752" i="1"/>
  <c r="B1301" i="1"/>
  <c r="B2026" i="1"/>
  <c r="B1646" i="1"/>
  <c r="B2240" i="1"/>
  <c r="B1703" i="1"/>
  <c r="B1093" i="1"/>
  <c r="B1492" i="1"/>
  <c r="B1116" i="1"/>
  <c r="B1335" i="1"/>
  <c r="B826" i="1"/>
  <c r="B1227" i="1"/>
  <c r="B1213" i="1"/>
  <c r="B1282" i="1"/>
  <c r="B1486" i="1"/>
  <c r="B920" i="1"/>
  <c r="B1291" i="1"/>
  <c r="B798" i="1"/>
  <c r="B1026" i="1"/>
  <c r="B950" i="1"/>
  <c r="B852" i="1"/>
  <c r="B790" i="1"/>
  <c r="B711" i="1"/>
  <c r="B656" i="1"/>
  <c r="H656" i="1" s="1"/>
  <c r="B2653" i="1"/>
  <c r="B794" i="1"/>
  <c r="B912" i="1"/>
  <c r="B1023" i="1"/>
  <c r="B726" i="1"/>
  <c r="B863" i="1"/>
  <c r="B1029" i="1"/>
  <c r="B818" i="1"/>
  <c r="B981" i="1"/>
  <c r="B712" i="1"/>
  <c r="B903" i="1"/>
  <c r="B707" i="1"/>
  <c r="B835" i="1"/>
  <c r="B959" i="1"/>
  <c r="B734" i="1"/>
  <c r="B883" i="1"/>
  <c r="B1037" i="1"/>
  <c r="B816" i="1"/>
  <c r="B997" i="1"/>
  <c r="B834" i="1"/>
  <c r="B1081" i="1"/>
  <c r="B1174" i="1"/>
  <c r="B1302" i="1"/>
  <c r="B1442" i="1"/>
  <c r="B693" i="1"/>
  <c r="B1038" i="1"/>
  <c r="B1212" i="1"/>
  <c r="B1383" i="1"/>
  <c r="B1501" i="1"/>
  <c r="B848" i="1"/>
  <c r="B1120" i="1"/>
  <c r="B708" i="1"/>
  <c r="B923" i="1"/>
  <c r="B1124" i="1"/>
  <c r="B1248" i="1"/>
  <c r="B780" i="1"/>
  <c r="B1072" i="1"/>
  <c r="B1243" i="1"/>
  <c r="B1384" i="1"/>
  <c r="B1552" i="1"/>
  <c r="B854" i="1"/>
  <c r="B1096" i="1"/>
  <c r="B1219" i="1"/>
  <c r="B1362" i="1"/>
  <c r="B1522" i="1"/>
  <c r="B951" i="1"/>
  <c r="B1132" i="1"/>
  <c r="B1233" i="1"/>
  <c r="B1393" i="1"/>
  <c r="B1518" i="1"/>
  <c r="B1034" i="1"/>
  <c r="B859" i="1"/>
  <c r="B1133" i="1"/>
  <c r="B1324" i="1"/>
  <c r="B1579" i="1"/>
  <c r="B1721" i="1"/>
  <c r="B1964" i="1"/>
  <c r="B2135" i="1"/>
  <c r="B2289" i="1"/>
  <c r="B1225" i="1"/>
  <c r="B1480" i="1"/>
  <c r="B1668" i="1"/>
  <c r="B1800" i="1"/>
  <c r="B1918" i="1"/>
  <c r="B2077" i="1"/>
  <c r="B2201" i="1"/>
  <c r="B1017" i="1"/>
  <c r="B1338" i="1"/>
  <c r="B1548" i="1"/>
  <c r="B1692" i="1"/>
  <c r="B1806" i="1"/>
  <c r="B1965" i="1"/>
  <c r="B2103" i="1"/>
  <c r="B2271" i="1"/>
  <c r="B1030" i="1"/>
  <c r="B1367" i="1"/>
  <c r="B1596" i="1"/>
  <c r="B1147" i="1"/>
  <c r="B1404" i="1"/>
  <c r="B1605" i="1"/>
  <c r="B1766" i="1"/>
  <c r="B1894" i="1"/>
  <c r="B2042" i="1"/>
  <c r="B2193" i="1"/>
  <c r="B2350" i="1"/>
  <c r="B775" i="1"/>
  <c r="B1318" i="1"/>
  <c r="B1519" i="1"/>
  <c r="B1647" i="1"/>
  <c r="B1758" i="1"/>
  <c r="B1880" i="1"/>
  <c r="B1992" i="1"/>
  <c r="B2128" i="1"/>
  <c r="B2233" i="1"/>
  <c r="B2379" i="1"/>
  <c r="B1068" i="1"/>
  <c r="B1569" i="1"/>
  <c r="B1733" i="1"/>
  <c r="B1859" i="1"/>
  <c r="B2070" i="1"/>
  <c r="B1370" i="1"/>
  <c r="B1616" i="1"/>
  <c r="B1784" i="1"/>
  <c r="B1963" i="1"/>
  <c r="B952" i="1"/>
  <c r="B1354" i="1"/>
  <c r="B739" i="1"/>
  <c r="B1896" i="1"/>
  <c r="B2108" i="1"/>
  <c r="B2427" i="1"/>
  <c r="B2578" i="1"/>
  <c r="B2484" i="1"/>
  <c r="B1333" i="1"/>
  <c r="B1853" i="1"/>
  <c r="B2115" i="1"/>
  <c r="B2355" i="1"/>
  <c r="B2492" i="1"/>
  <c r="B2272" i="1"/>
  <c r="B2580" i="1"/>
  <c r="B1373" i="1"/>
  <c r="B2005" i="1"/>
  <c r="B2338" i="1"/>
  <c r="B785" i="1"/>
  <c r="B1789" i="1"/>
  <c r="B2110" i="1"/>
  <c r="B2392" i="1"/>
  <c r="B2630" i="1"/>
  <c r="B1684" i="1"/>
  <c r="B1985" i="1"/>
  <c r="B2305" i="1"/>
  <c r="B2466" i="1"/>
  <c r="B2644" i="1"/>
  <c r="B1246" i="1"/>
  <c r="B1953" i="1"/>
  <c r="B2220" i="1"/>
  <c r="B2398" i="1"/>
  <c r="B2506" i="1"/>
  <c r="B2631" i="1"/>
  <c r="B1759" i="1"/>
  <c r="B1976" i="1"/>
  <c r="B2259" i="1"/>
  <c r="B2418" i="1"/>
  <c r="B2599" i="1"/>
  <c r="B1914" i="1"/>
  <c r="B2537" i="1"/>
  <c r="B1824" i="1"/>
  <c r="B2337" i="1"/>
  <c r="B1353" i="1"/>
  <c r="B1846" i="1"/>
  <c r="B2080" i="1"/>
  <c r="B2347" i="1"/>
  <c r="B2503" i="1"/>
  <c r="B2627" i="1"/>
  <c r="B2098" i="1"/>
  <c r="B2387" i="1"/>
  <c r="B1731" i="1"/>
  <c r="B2551" i="1"/>
  <c r="B1660" i="1"/>
  <c r="B1926" i="1"/>
  <c r="B2225" i="1"/>
  <c r="B2348" i="1"/>
  <c r="B2513" i="1"/>
  <c r="B2538" i="1"/>
  <c r="B1565" i="1"/>
  <c r="B2045" i="1"/>
  <c r="B2232" i="1"/>
  <c r="B2535" i="1"/>
  <c r="B1305" i="1"/>
  <c r="B1905" i="1"/>
  <c r="B904" i="1"/>
  <c r="B715" i="1"/>
  <c r="B1510" i="1"/>
  <c r="B2482" i="1"/>
  <c r="B1319" i="1"/>
  <c r="B2414" i="1"/>
  <c r="B2624" i="1"/>
  <c r="B979" i="1"/>
  <c r="B1047" i="1"/>
  <c r="B674" i="1"/>
  <c r="B803" i="1"/>
  <c r="B917" i="1"/>
  <c r="B1028" i="1"/>
  <c r="B731" i="1"/>
  <c r="B875" i="1"/>
  <c r="B1045" i="1"/>
  <c r="B870" i="1"/>
  <c r="B988" i="1"/>
  <c r="B716" i="1"/>
  <c r="B924" i="1"/>
  <c r="B713" i="1"/>
  <c r="B842" i="1"/>
  <c r="B969" i="1"/>
  <c r="B748" i="1"/>
  <c r="B896" i="1"/>
  <c r="B2655" i="1"/>
  <c r="B821" i="1"/>
  <c r="B1011" i="1"/>
  <c r="B847" i="1"/>
  <c r="B1087" i="1"/>
  <c r="B1180" i="1"/>
  <c r="B1306" i="1"/>
  <c r="B1460" i="1"/>
  <c r="B718" i="1"/>
  <c r="B1056" i="1"/>
  <c r="B1222" i="1"/>
  <c r="B1390" i="1"/>
  <c r="B1506" i="1"/>
  <c r="B866" i="1"/>
  <c r="B1130" i="1"/>
  <c r="B719" i="1"/>
  <c r="B934" i="1"/>
  <c r="B1131" i="1"/>
  <c r="B1254" i="1"/>
  <c r="B792" i="1"/>
  <c r="B1115" i="1"/>
  <c r="B1255" i="1"/>
  <c r="B1391" i="1"/>
  <c r="B1558" i="1"/>
  <c r="B868" i="1"/>
  <c r="B1107" i="1"/>
  <c r="B1228" i="1"/>
  <c r="B1379" i="1"/>
  <c r="B1532" i="1"/>
  <c r="B977" i="1"/>
  <c r="B1141" i="1"/>
  <c r="B1256" i="1"/>
  <c r="B1405" i="1"/>
  <c r="B1527" i="1"/>
  <c r="B1059" i="1"/>
  <c r="B876" i="1"/>
  <c r="B1144" i="1"/>
  <c r="B1366" i="1"/>
  <c r="B1589" i="1"/>
  <c r="B1725" i="1"/>
  <c r="B1969" i="1"/>
  <c r="B2150" i="1"/>
  <c r="B2308" i="1"/>
  <c r="B1289" i="1"/>
  <c r="B1547" i="1"/>
  <c r="B1673" i="1"/>
  <c r="B1805" i="1"/>
  <c r="B1931" i="1"/>
  <c r="B2094" i="1"/>
  <c r="B2208" i="1"/>
  <c r="B1080" i="1"/>
  <c r="B1375" i="1"/>
  <c r="B1614" i="1"/>
  <c r="B1695" i="1"/>
  <c r="B1810" i="1"/>
  <c r="B1982" i="1"/>
  <c r="B2127" i="1"/>
  <c r="B2286" i="1"/>
  <c r="B1108" i="1"/>
  <c r="B1376" i="1"/>
  <c r="B1599" i="1"/>
  <c r="B1189" i="1"/>
  <c r="B1420" i="1"/>
  <c r="B1615" i="1"/>
  <c r="B1780" i="1"/>
  <c r="B1902" i="1"/>
  <c r="B2046" i="1"/>
  <c r="B2197" i="1"/>
  <c r="B2358" i="1"/>
  <c r="B873" i="1"/>
  <c r="B1331" i="1"/>
  <c r="B1526" i="1"/>
  <c r="B1654" i="1"/>
  <c r="B1776" i="1"/>
  <c r="B1891" i="1"/>
  <c r="B1998" i="1"/>
  <c r="B2144" i="1"/>
  <c r="B2241" i="1"/>
  <c r="B2415" i="1"/>
  <c r="B1090" i="1"/>
  <c r="B1586" i="1"/>
  <c r="B1741" i="1"/>
  <c r="B1866" i="1"/>
  <c r="B689" i="1"/>
  <c r="B1441" i="1"/>
  <c r="B1626" i="1"/>
  <c r="B1798" i="1"/>
  <c r="B1975" i="1"/>
  <c r="B1004" i="1"/>
  <c r="B1364" i="1"/>
  <c r="B1091" i="1"/>
  <c r="B1908" i="1"/>
  <c r="B2123" i="1"/>
  <c r="B2439" i="1"/>
  <c r="B2610" i="1"/>
  <c r="B2497" i="1"/>
  <c r="B1407" i="1"/>
  <c r="B1861" i="1"/>
  <c r="B2152" i="1"/>
  <c r="B2359" i="1"/>
  <c r="B2496" i="1"/>
  <c r="B2396" i="1"/>
  <c r="B2588" i="1"/>
  <c r="B1408" i="1"/>
  <c r="B2039" i="1"/>
  <c r="B2364" i="1"/>
  <c r="B1244" i="1"/>
  <c r="B1844" i="1"/>
  <c r="B2118" i="1"/>
  <c r="B2422" i="1"/>
  <c r="B665" i="1"/>
  <c r="B1694" i="1"/>
  <c r="B2028" i="1"/>
  <c r="B2313" i="1"/>
  <c r="B2473" i="1"/>
  <c r="B2649" i="1"/>
  <c r="B1299" i="1"/>
  <c r="B1986" i="1"/>
  <c r="B2243" i="1"/>
  <c r="B2403" i="1"/>
  <c r="B2521" i="1"/>
  <c r="B2640" i="1"/>
  <c r="B1772" i="1"/>
  <c r="B1988" i="1"/>
  <c r="B2274" i="1"/>
  <c r="B2425" i="1"/>
  <c r="B2608" i="1"/>
  <c r="B1935" i="1"/>
  <c r="B2547" i="1"/>
  <c r="B1958" i="1"/>
  <c r="B2357" i="1"/>
  <c r="B1425" i="1"/>
  <c r="B1857" i="1"/>
  <c r="B2089" i="1"/>
  <c r="B2361" i="1"/>
  <c r="B2508" i="1"/>
  <c r="B2645" i="1"/>
  <c r="B2113" i="1"/>
  <c r="B2481" i="1"/>
  <c r="B1793" i="1"/>
  <c r="B2614" i="1"/>
  <c r="B1691" i="1"/>
  <c r="B1980" i="1"/>
  <c r="B2239" i="1"/>
  <c r="B2372" i="1"/>
  <c r="B2542" i="1"/>
  <c r="B2543" i="1"/>
  <c r="B1603" i="1"/>
  <c r="B2055" i="1"/>
  <c r="B2269" i="1"/>
  <c r="B2557" i="1"/>
  <c r="B2462" i="1"/>
  <c r="B2091" i="1"/>
  <c r="B2237" i="1"/>
  <c r="B1715" i="1"/>
  <c r="B1763" i="1"/>
  <c r="B2138" i="1"/>
  <c r="B675" i="1"/>
  <c r="B1278" i="1"/>
  <c r="B1981" i="1"/>
  <c r="B2087" i="1"/>
  <c r="B2596" i="1"/>
  <c r="B812" i="1"/>
  <c r="B1173" i="1"/>
  <c r="B690" i="1"/>
  <c r="B828" i="1"/>
  <c r="B922" i="1"/>
  <c r="B1035" i="1"/>
  <c r="B737" i="1"/>
  <c r="B901" i="1"/>
  <c r="B2651" i="1"/>
  <c r="B882" i="1"/>
  <c r="B1013" i="1"/>
  <c r="B727" i="1"/>
  <c r="B931" i="1"/>
  <c r="B717" i="1"/>
  <c r="B846" i="1"/>
  <c r="B982" i="1"/>
  <c r="B769" i="1"/>
  <c r="B914" i="1"/>
  <c r="B694" i="1"/>
  <c r="B832" i="1"/>
  <c r="B1027" i="1"/>
  <c r="B861" i="1"/>
  <c r="B1094" i="1"/>
  <c r="B1192" i="1"/>
  <c r="B1311" i="1"/>
  <c r="B1467" i="1"/>
  <c r="B729" i="1"/>
  <c r="B1064" i="1"/>
  <c r="B1226" i="1"/>
  <c r="B1403" i="1"/>
  <c r="B1516" i="1"/>
  <c r="B910" i="1"/>
  <c r="B1139" i="1"/>
  <c r="B744" i="1"/>
  <c r="B947" i="1"/>
  <c r="B1135" i="1"/>
  <c r="B1265" i="1"/>
  <c r="B801" i="1"/>
  <c r="B1140" i="1"/>
  <c r="B1266" i="1"/>
  <c r="B1396" i="1"/>
  <c r="B672" i="1"/>
  <c r="B884" i="1"/>
  <c r="B1111" i="1"/>
  <c r="B1249" i="1"/>
  <c r="B1392" i="1"/>
  <c r="B735" i="1"/>
  <c r="B1002" i="1"/>
  <c r="B1146" i="1"/>
  <c r="B1261" i="1"/>
  <c r="B1410" i="1"/>
  <c r="B1540" i="1"/>
  <c r="B1069" i="1"/>
  <c r="B892" i="1"/>
  <c r="B1160" i="1"/>
  <c r="B1374" i="1"/>
  <c r="B1608" i="1"/>
  <c r="B1739" i="1"/>
  <c r="B1972" i="1"/>
  <c r="B2154" i="1"/>
  <c r="B2325" i="1"/>
  <c r="B1300" i="1"/>
  <c r="B1559" i="1"/>
  <c r="B1680" i="1"/>
  <c r="B1814" i="1"/>
  <c r="B1936" i="1"/>
  <c r="B2111" i="1"/>
  <c r="B2217" i="1"/>
  <c r="B1104" i="1"/>
  <c r="B1386" i="1"/>
  <c r="B1623" i="1"/>
  <c r="B1700" i="1"/>
  <c r="B1858" i="1"/>
  <c r="B1987" i="1"/>
  <c r="B2139" i="1"/>
  <c r="B2290" i="1"/>
  <c r="B1125" i="1"/>
  <c r="B1446" i="1"/>
  <c r="B1619" i="1"/>
  <c r="B1238" i="1"/>
  <c r="B1430" i="1"/>
  <c r="B1624" i="1"/>
  <c r="B1783" i="1"/>
  <c r="B1933" i="1"/>
  <c r="B2053" i="1"/>
  <c r="B2209" i="1"/>
  <c r="B2362" i="1"/>
  <c r="B1063" i="1"/>
  <c r="B1342" i="1"/>
  <c r="B1534" i="1"/>
  <c r="B1682" i="1"/>
  <c r="B1792" i="1"/>
  <c r="B1903" i="1"/>
  <c r="B2011" i="1"/>
  <c r="B2156" i="1"/>
  <c r="B2251" i="1"/>
  <c r="B2423" i="1"/>
  <c r="B1217" i="1"/>
  <c r="B1601" i="1"/>
  <c r="B1744" i="1"/>
  <c r="B1881" i="1"/>
  <c r="B831" i="1"/>
  <c r="B1469" i="1"/>
  <c r="B1634" i="1"/>
  <c r="B1812" i="1"/>
  <c r="B1984" i="1"/>
  <c r="B1097" i="1"/>
  <c r="B1372" i="1"/>
  <c r="B1284" i="1"/>
  <c r="B1927" i="1"/>
  <c r="B2133" i="1"/>
  <c r="B2442" i="1"/>
  <c r="B2615" i="1"/>
  <c r="B2602" i="1"/>
  <c r="B1503" i="1"/>
  <c r="B1875" i="1"/>
  <c r="B2181" i="1"/>
  <c r="B2383" i="1"/>
  <c r="B2501" i="1"/>
  <c r="B2433" i="1"/>
  <c r="B2598" i="1"/>
  <c r="B1470" i="1"/>
  <c r="B2048" i="1"/>
  <c r="B2380" i="1"/>
  <c r="B1343" i="1"/>
  <c r="B1877" i="1"/>
  <c r="B2124" i="1"/>
  <c r="B2450" i="1"/>
  <c r="B889" i="1"/>
  <c r="B1746" i="1"/>
  <c r="B2076" i="1"/>
  <c r="B2320" i="1"/>
  <c r="B2478" i="1"/>
  <c r="B657" i="1"/>
  <c r="B1416" i="1"/>
  <c r="B2008" i="1"/>
  <c r="B2258" i="1"/>
  <c r="B2429" i="1"/>
  <c r="B2528" i="1"/>
  <c r="B2185" i="1"/>
  <c r="B1781" i="1"/>
  <c r="B2020" i="1"/>
  <c r="B2283" i="1"/>
  <c r="B2480" i="1"/>
  <c r="B2613" i="1"/>
  <c r="B2032" i="1"/>
  <c r="B2556" i="1"/>
  <c r="B1979" i="1"/>
  <c r="B2426" i="1"/>
  <c r="B1456" i="1"/>
  <c r="B1868" i="1"/>
  <c r="B2112" i="1"/>
  <c r="B2371" i="1"/>
  <c r="B2516" i="1"/>
  <c r="B663" i="1"/>
  <c r="B2131" i="1"/>
  <c r="B2500" i="1"/>
  <c r="B1817" i="1"/>
  <c r="B2623" i="1"/>
  <c r="B1720" i="1"/>
  <c r="B2036" i="1"/>
  <c r="B2247" i="1"/>
  <c r="B2382" i="1"/>
  <c r="B2561" i="1"/>
  <c r="B2571" i="1"/>
  <c r="B1645" i="1"/>
  <c r="B2074" i="1"/>
  <c r="B2311" i="1"/>
  <c r="B2566" i="1"/>
  <c r="B2592" i="1"/>
  <c r="B2088" i="1"/>
  <c r="B2238" i="1"/>
  <c r="B2399" i="1"/>
  <c r="B808" i="1"/>
  <c r="B2213" i="1"/>
  <c r="B1221" i="1"/>
  <c r="B1821" i="1"/>
  <c r="B2469" i="1"/>
  <c r="B1785" i="1"/>
  <c r="B869" i="1"/>
  <c r="B1102" i="1"/>
  <c r="B695" i="1"/>
  <c r="B839" i="1"/>
  <c r="B926" i="1"/>
  <c r="B1052" i="1"/>
  <c r="B766" i="1"/>
  <c r="B927" i="1"/>
  <c r="B680" i="1"/>
  <c r="B895" i="1"/>
  <c r="B1018" i="1"/>
  <c r="B738" i="1"/>
  <c r="B968" i="1"/>
  <c r="B723" i="1"/>
  <c r="B865" i="1"/>
  <c r="B994" i="1"/>
  <c r="B787" i="1"/>
  <c r="B932" i="1"/>
  <c r="B710" i="1"/>
  <c r="B838" i="1"/>
  <c r="B1044" i="1"/>
  <c r="B878" i="1"/>
  <c r="B1099" i="1"/>
  <c r="B1196" i="1"/>
  <c r="B1325" i="1"/>
  <c r="B1481" i="1"/>
  <c r="B765" i="1"/>
  <c r="B1082" i="1"/>
  <c r="B1241" i="1"/>
  <c r="B1413" i="1"/>
  <c r="B1525" i="1"/>
  <c r="B921" i="1"/>
  <c r="B1149" i="1"/>
  <c r="B755" i="1"/>
  <c r="B960" i="1"/>
  <c r="B1145" i="1"/>
  <c r="B1275" i="1"/>
  <c r="B825" i="1"/>
  <c r="B1151" i="1"/>
  <c r="B1287" i="1"/>
  <c r="B1414" i="1"/>
  <c r="B685" i="1"/>
  <c r="B899" i="1"/>
  <c r="B1136" i="1"/>
  <c r="B1260" i="1"/>
  <c r="B1400" i="1"/>
  <c r="B747" i="1"/>
  <c r="B1042" i="1"/>
  <c r="B1152" i="1"/>
  <c r="B1267" i="1"/>
  <c r="B1419" i="1"/>
  <c r="B1553" i="1"/>
  <c r="B1074" i="1"/>
  <c r="B906" i="1"/>
  <c r="B1165" i="1"/>
  <c r="B1394" i="1"/>
  <c r="B1628" i="1"/>
  <c r="B1747" i="1"/>
  <c r="B1991" i="1"/>
  <c r="B2166" i="1"/>
  <c r="B761" i="1"/>
  <c r="B1337" i="1"/>
  <c r="B1571" i="1"/>
  <c r="B1699" i="1"/>
  <c r="B1830" i="1"/>
  <c r="B1946" i="1"/>
  <c r="B2116" i="1"/>
  <c r="B2236" i="1"/>
  <c r="B1122" i="1"/>
  <c r="B1412" i="1"/>
  <c r="B1629" i="1"/>
  <c r="B1705" i="1"/>
  <c r="B1885" i="1"/>
  <c r="B1997" i="1"/>
  <c r="B2180" i="1"/>
  <c r="B2295" i="1"/>
  <c r="B1202" i="1"/>
  <c r="B1490" i="1"/>
  <c r="B1633" i="1"/>
  <c r="B1268" i="1"/>
  <c r="B1454" i="1"/>
  <c r="B1638" i="1"/>
  <c r="B1787" i="1"/>
  <c r="B1961" i="1"/>
  <c r="B2065" i="1"/>
  <c r="B2214" i="1"/>
  <c r="B2369" i="1"/>
  <c r="B1086" i="1"/>
  <c r="B1350" i="1"/>
  <c r="B1542" i="1"/>
  <c r="B1687" i="1"/>
  <c r="B1801" i="1"/>
  <c r="B1909" i="1"/>
  <c r="B2027" i="1"/>
  <c r="B2163" i="1"/>
  <c r="B2255" i="1"/>
  <c r="B2428" i="1"/>
  <c r="B1229" i="1"/>
  <c r="B1620" i="1"/>
  <c r="B1762" i="1"/>
  <c r="B1920" i="1"/>
  <c r="B887" i="1"/>
  <c r="B1485" i="1"/>
  <c r="B1648" i="1"/>
  <c r="B1816" i="1"/>
  <c r="B1989" i="1"/>
  <c r="B1117" i="1"/>
  <c r="B1382" i="1"/>
  <c r="B1332" i="1"/>
  <c r="B1949" i="1"/>
  <c r="B2173" i="1"/>
  <c r="B2460" i="1"/>
  <c r="B2625" i="1"/>
  <c r="B2621" i="1"/>
  <c r="B1537" i="1"/>
  <c r="B1887" i="1"/>
  <c r="B2189" i="1"/>
  <c r="B2390" i="1"/>
  <c r="B2519" i="1"/>
  <c r="B2449" i="1"/>
  <c r="B2606" i="1"/>
  <c r="B1588" i="1"/>
  <c r="B2109" i="1"/>
  <c r="B2384" i="1"/>
  <c r="B1477" i="1"/>
  <c r="B1889" i="1"/>
  <c r="B2141" i="1"/>
  <c r="B2472" i="1"/>
  <c r="B1003" i="1"/>
  <c r="B1769" i="1"/>
  <c r="B2097" i="1"/>
  <c r="B2346" i="1"/>
  <c r="B2493" i="1"/>
  <c r="B1053" i="1"/>
  <c r="B1479" i="1"/>
  <c r="B2041" i="1"/>
  <c r="B2282" i="1"/>
  <c r="B2434" i="1"/>
  <c r="B2533" i="1"/>
  <c r="B2628" i="1"/>
  <c r="B1803" i="1"/>
  <c r="B2029" i="1"/>
  <c r="B2323" i="1"/>
  <c r="B2490" i="1"/>
  <c r="B2632" i="1"/>
  <c r="B2137" i="1"/>
  <c r="B2565" i="1"/>
  <c r="B2035" i="1"/>
  <c r="B2437" i="1"/>
  <c r="B1520" i="1"/>
  <c r="B1913" i="1"/>
  <c r="B2120" i="1"/>
  <c r="B2376" i="1"/>
  <c r="B2525" i="1"/>
  <c r="B1458" i="1"/>
  <c r="B2164" i="1"/>
  <c r="B2517" i="1"/>
  <c r="B1836" i="1"/>
  <c r="B2633" i="1"/>
  <c r="B1742" i="1"/>
  <c r="B2044" i="1"/>
  <c r="B2261" i="1"/>
  <c r="B2389" i="1"/>
  <c r="B2586" i="1"/>
  <c r="B2620" i="1"/>
  <c r="B1661" i="1"/>
  <c r="B2083" i="1"/>
  <c r="B2332" i="1"/>
  <c r="B1834" i="1"/>
  <c r="B2600" i="1"/>
  <c r="B2408" i="1"/>
  <c r="B667" i="1"/>
  <c r="B2277" i="1"/>
  <c r="B1755" i="1"/>
  <c r="B2605" i="1"/>
  <c r="B963" i="1"/>
  <c r="B1549" i="1"/>
  <c r="B2638" i="1"/>
  <c r="B2467" i="1"/>
  <c r="B699" i="1"/>
  <c r="B987" i="1"/>
  <c r="B1474" i="1"/>
  <c r="B700" i="1"/>
  <c r="B844" i="1"/>
  <c r="B948" i="1"/>
  <c r="B2650" i="1"/>
  <c r="B772" i="1"/>
  <c r="B937" i="1"/>
  <c r="B691" i="1"/>
  <c r="B902" i="1"/>
  <c r="B1031" i="1"/>
  <c r="B752" i="1"/>
  <c r="B976" i="1"/>
  <c r="B733" i="1"/>
  <c r="B877" i="1"/>
  <c r="B999" i="1"/>
  <c r="B796" i="1"/>
  <c r="B945" i="1"/>
  <c r="B745" i="1"/>
  <c r="B860" i="1"/>
  <c r="B679" i="1"/>
  <c r="B893" i="1"/>
  <c r="B1106" i="1"/>
  <c r="B1203" i="1"/>
  <c r="B1359" i="1"/>
  <c r="B1500" i="1"/>
  <c r="B778" i="1"/>
  <c r="B1095" i="1"/>
  <c r="B1252" i="1"/>
  <c r="B1422" i="1"/>
  <c r="B1531" i="1"/>
  <c r="B933" i="1"/>
  <c r="B1218" i="1"/>
  <c r="B770" i="1"/>
  <c r="B973" i="1"/>
  <c r="B1150" i="1"/>
  <c r="B1283" i="1"/>
  <c r="B898" i="1"/>
  <c r="B1162" i="1"/>
  <c r="B1297" i="1"/>
  <c r="B1418" i="1"/>
  <c r="B709" i="1"/>
  <c r="B975" i="1"/>
  <c r="B1157" i="1"/>
  <c r="B1272" i="1"/>
  <c r="B1409" i="1"/>
  <c r="B783" i="1"/>
  <c r="B1051" i="1"/>
  <c r="B1158" i="1"/>
  <c r="B1273" i="1"/>
  <c r="B1424" i="1"/>
  <c r="B678" i="1"/>
  <c r="B1092" i="1"/>
  <c r="B929" i="1"/>
  <c r="B806" i="1"/>
  <c r="B1411" i="1"/>
  <c r="B1632" i="1"/>
  <c r="B1756" i="1"/>
  <c r="B1995" i="1"/>
  <c r="B2174" i="1"/>
  <c r="B857" i="1"/>
  <c r="B1347" i="1"/>
  <c r="B1583" i="1"/>
  <c r="B1704" i="1"/>
  <c r="B1835" i="1"/>
  <c r="B1973" i="1"/>
  <c r="B2126" i="1"/>
  <c r="B2244" i="1"/>
  <c r="B1143" i="1"/>
  <c r="B1428" i="1"/>
  <c r="B1636" i="1"/>
  <c r="B1717" i="1"/>
  <c r="B1915" i="1"/>
  <c r="B2018" i="1"/>
  <c r="B2202" i="1"/>
  <c r="B2299" i="1"/>
  <c r="B1216" i="1"/>
  <c r="B1509" i="1"/>
  <c r="B1637" i="1"/>
  <c r="B1279" i="1"/>
  <c r="B1461" i="1"/>
  <c r="B1653" i="1"/>
  <c r="B1819" i="1"/>
  <c r="B1966" i="1"/>
  <c r="B2078" i="1"/>
  <c r="B2223" i="1"/>
  <c r="B2386" i="1"/>
  <c r="B1127" i="1"/>
  <c r="B1388" i="1"/>
  <c r="B1551" i="1"/>
  <c r="B1690" i="1"/>
  <c r="B1807" i="1"/>
  <c r="B1912" i="1"/>
  <c r="B2034" i="1"/>
  <c r="B2177" i="1"/>
  <c r="B2264" i="1"/>
  <c r="B2438" i="1"/>
  <c r="B1281" i="1"/>
  <c r="B1625" i="1"/>
  <c r="B1777" i="1"/>
  <c r="B1925" i="1"/>
  <c r="B993" i="1"/>
  <c r="B1494" i="1"/>
  <c r="B1677" i="1"/>
  <c r="B1823" i="1"/>
  <c r="B1999" i="1"/>
  <c r="B1137" i="1"/>
  <c r="B1426" i="1"/>
  <c r="B1618" i="1"/>
  <c r="B1960" i="1"/>
  <c r="B2195" i="1"/>
  <c r="B2465" i="1"/>
  <c r="B2629" i="1"/>
  <c r="B2562" i="1"/>
  <c r="B1570" i="1"/>
  <c r="B1897" i="1"/>
  <c r="B2210" i="1"/>
  <c r="B2401" i="1"/>
  <c r="B2539" i="1"/>
  <c r="B2461" i="1"/>
  <c r="B2617" i="1"/>
  <c r="B1683" i="1"/>
  <c r="B2134" i="1"/>
  <c r="B2391" i="1"/>
  <c r="B1512" i="1"/>
  <c r="B1910" i="1"/>
  <c r="B2147" i="1"/>
  <c r="B2489" i="1"/>
  <c r="B1195" i="1"/>
  <c r="B1779" i="1"/>
  <c r="B2142" i="1"/>
  <c r="B2360" i="1"/>
  <c r="B2511" i="1"/>
  <c r="B2157" i="1"/>
  <c r="B1514" i="1"/>
  <c r="B2060" i="1"/>
  <c r="B2297" i="1"/>
  <c r="B2457" i="1"/>
  <c r="B2564" i="1"/>
  <c r="B1258" i="1"/>
  <c r="B1822" i="1"/>
  <c r="B2071" i="1"/>
  <c r="B2328" i="1"/>
  <c r="B2507" i="1"/>
  <c r="B2636" i="1"/>
  <c r="B2245" i="1"/>
  <c r="B2577" i="1"/>
  <c r="B2072" i="1"/>
  <c r="B2447" i="1"/>
  <c r="B1555" i="1"/>
  <c r="B1922" i="1"/>
  <c r="B2178" i="1"/>
  <c r="B2381" i="1"/>
  <c r="B2529" i="1"/>
  <c r="B1613" i="1"/>
  <c r="B2200" i="1"/>
  <c r="B2534" i="1"/>
  <c r="B1882" i="1"/>
  <c r="B2641" i="1"/>
  <c r="B1753" i="1"/>
  <c r="B2063" i="1"/>
  <c r="B2268" i="1"/>
  <c r="B2394" i="1"/>
  <c r="B2591" i="1"/>
  <c r="B659" i="1"/>
  <c r="B1735" i="1"/>
  <c r="B2114" i="1"/>
  <c r="B2363" i="1"/>
  <c r="B2597" i="1"/>
  <c r="B2306" i="1"/>
  <c r="B1612" i="1"/>
  <c r="B2541" i="1"/>
  <c r="B2082" i="1"/>
  <c r="B2368" i="1"/>
  <c r="B862" i="1"/>
  <c r="B1669" i="1"/>
  <c r="B2643" i="1"/>
  <c r="B1554" i="1"/>
  <c r="B2092" i="1"/>
  <c r="B686" i="1"/>
  <c r="B1672" i="1"/>
  <c r="B704" i="1"/>
  <c r="B849" i="1"/>
  <c r="B956" i="1"/>
  <c r="B2656" i="1"/>
  <c r="B789" i="1"/>
  <c r="B957" i="1"/>
  <c r="B706" i="1"/>
  <c r="B908" i="1"/>
  <c r="B1041" i="1"/>
  <c r="B758" i="1"/>
  <c r="B1019" i="1"/>
  <c r="B742" i="1"/>
  <c r="B891" i="1"/>
  <c r="B1014" i="1"/>
  <c r="B800" i="1"/>
  <c r="B965" i="1"/>
  <c r="B754" i="1"/>
  <c r="B911" i="1"/>
  <c r="B692" i="1"/>
  <c r="B907" i="1"/>
  <c r="B1109" i="1"/>
  <c r="B1231" i="1"/>
  <c r="B1371" i="1"/>
  <c r="B1505" i="1"/>
  <c r="B799" i="1"/>
  <c r="B1129" i="1"/>
  <c r="B1259" i="1"/>
  <c r="B1438" i="1"/>
  <c r="B1544" i="1"/>
  <c r="B972" i="1"/>
  <c r="B1223" i="1"/>
  <c r="B779" i="1"/>
  <c r="B1000" i="1"/>
  <c r="B1161" i="1"/>
  <c r="B1292" i="1"/>
  <c r="B925" i="1"/>
  <c r="B1167" i="1"/>
  <c r="B1303" i="1"/>
  <c r="B1448" i="1"/>
  <c r="B722" i="1"/>
  <c r="B990" i="1"/>
  <c r="B1163" i="1"/>
  <c r="B1276" i="1"/>
  <c r="B1423" i="1"/>
  <c r="B804" i="1"/>
  <c r="B1058" i="1"/>
  <c r="B1168" i="1"/>
  <c r="B1294" i="1"/>
  <c r="B1444" i="1"/>
  <c r="B714" i="1"/>
  <c r="B1148" i="1"/>
  <c r="B984" i="1"/>
  <c r="B1015" i="1"/>
  <c r="B1443" i="1"/>
  <c r="B1650" i="1"/>
  <c r="B1786" i="1"/>
  <c r="B2004" i="1"/>
  <c r="B2182" i="1"/>
  <c r="B1079" i="1"/>
  <c r="B1385" i="1"/>
  <c r="B1590" i="1"/>
  <c r="B1709" i="1"/>
  <c r="B1851" i="1"/>
  <c r="B1977" i="1"/>
  <c r="B2132" i="1"/>
  <c r="B2249" i="1"/>
  <c r="B1184" i="1"/>
  <c r="B1437" i="1"/>
  <c r="B1642" i="1"/>
  <c r="B1737" i="1"/>
  <c r="B1923" i="1"/>
  <c r="B2049" i="1"/>
  <c r="B2205" i="1"/>
  <c r="B2303" i="1"/>
  <c r="B1250" i="1"/>
  <c r="B1517" i="1"/>
  <c r="B1664" i="1"/>
  <c r="B1290" i="1"/>
  <c r="B1499" i="1"/>
  <c r="B1658" i="1"/>
  <c r="B1827" i="1"/>
  <c r="B1978" i="1"/>
  <c r="B2100" i="1"/>
  <c r="B2246" i="1"/>
  <c r="B2397" i="1"/>
  <c r="B1169" i="1"/>
  <c r="B1397" i="1"/>
  <c r="B1562" i="1"/>
  <c r="B1696" i="1"/>
  <c r="B1820" i="1"/>
  <c r="B1919" i="1"/>
  <c r="B2050" i="1"/>
  <c r="B2184" i="1"/>
  <c r="B2281" i="1"/>
  <c r="B2441" i="1"/>
  <c r="B1351" i="1"/>
  <c r="B1630" i="1"/>
  <c r="B1788" i="1"/>
  <c r="B1929" i="1"/>
  <c r="B1043" i="1"/>
  <c r="B1535" i="1"/>
  <c r="B1702" i="1"/>
  <c r="B1838" i="1"/>
  <c r="B2012" i="1"/>
  <c r="B1159" i="1"/>
  <c r="B1434" i="1"/>
  <c r="B1662" i="1"/>
  <c r="B1971" i="1"/>
  <c r="B2294" i="1"/>
  <c r="B2470" i="1"/>
  <c r="B2634" i="1"/>
  <c r="B2611" i="1"/>
  <c r="B1587" i="1"/>
  <c r="B1917" i="1"/>
  <c r="B2226" i="1"/>
  <c r="B2406" i="1"/>
  <c r="B2558" i="1"/>
  <c r="B2471" i="1"/>
  <c r="B2593" i="1"/>
  <c r="B1724" i="1"/>
  <c r="B2140" i="1"/>
  <c r="B2402" i="1"/>
  <c r="B1574" i="1"/>
  <c r="B1930" i="1"/>
  <c r="B2160" i="1"/>
  <c r="B2515" i="1"/>
  <c r="B1245" i="1"/>
  <c r="B1799" i="1"/>
  <c r="B2176" i="1"/>
  <c r="B2385" i="1"/>
  <c r="B2532" i="1"/>
  <c r="B2573" i="1"/>
  <c r="B1639" i="1"/>
  <c r="B2069" i="1"/>
  <c r="B2589" i="1"/>
  <c r="B2335" i="1"/>
  <c r="B2512" i="1"/>
  <c r="B658" i="1"/>
  <c r="B2292" i="1"/>
  <c r="B2458" i="1"/>
  <c r="B1955" i="1"/>
  <c r="B2583" i="1"/>
  <c r="B2601" i="1"/>
  <c r="B967" i="1"/>
  <c r="B732" i="1"/>
  <c r="B913" i="1"/>
  <c r="B1049" i="1"/>
  <c r="B782" i="1"/>
  <c r="B1032" i="1"/>
  <c r="B753" i="1"/>
  <c r="B918" i="1"/>
  <c r="B1020" i="1"/>
  <c r="B810" i="1"/>
  <c r="B970" i="1"/>
  <c r="B760" i="1"/>
  <c r="B936" i="1"/>
  <c r="B728" i="1"/>
  <c r="B919" i="1"/>
  <c r="B1113" i="1"/>
  <c r="B1240" i="1"/>
  <c r="B1377" i="1"/>
  <c r="B1511" i="1"/>
  <c r="B836" i="1"/>
  <c r="B1138" i="1"/>
  <c r="B1271" i="1"/>
  <c r="B1447" i="1"/>
  <c r="B683" i="1"/>
  <c r="B1010" i="1"/>
  <c r="B1236" i="1"/>
  <c r="B824" i="1"/>
  <c r="B1061" i="1"/>
  <c r="B1171" i="1"/>
  <c r="B1307" i="1"/>
  <c r="B935" i="1"/>
  <c r="B1176" i="1"/>
  <c r="B1314" i="1"/>
  <c r="B1473" i="1"/>
  <c r="B746" i="1"/>
  <c r="B1040" i="1"/>
  <c r="B1177" i="1"/>
  <c r="B1288" i="1"/>
  <c r="B1429" i="1"/>
  <c r="B815" i="1"/>
  <c r="B1067" i="1"/>
  <c r="B1172" i="1"/>
  <c r="B1316" i="1"/>
  <c r="B1465" i="1"/>
  <c r="B905" i="1"/>
  <c r="B1155" i="1"/>
  <c r="B1007" i="1"/>
  <c r="B1078" i="1"/>
  <c r="B1451" i="1"/>
  <c r="B1656" i="1"/>
  <c r="B1790" i="1"/>
  <c r="B2013" i="1"/>
  <c r="B2192" i="1"/>
  <c r="B1103" i="1"/>
  <c r="B1402" i="1"/>
  <c r="B1595" i="1"/>
  <c r="B1726" i="1"/>
  <c r="B1864" i="1"/>
  <c r="B1996" i="1"/>
  <c r="B2143" i="1"/>
  <c r="B2254" i="1"/>
  <c r="B1201" i="1"/>
  <c r="B1445" i="1"/>
  <c r="B1652" i="1"/>
  <c r="B1740" i="1"/>
  <c r="B1932" i="1"/>
  <c r="B2052" i="1"/>
  <c r="B2309" i="1"/>
  <c r="B1317" i="1"/>
  <c r="B1670" i="1"/>
  <c r="B1837" i="1"/>
  <c r="B2002" i="1"/>
  <c r="B2122" i="1"/>
  <c r="B2263" i="1"/>
  <c r="B2409" i="1"/>
  <c r="B1190" i="1"/>
  <c r="B1431" i="1"/>
  <c r="B1568" i="1"/>
  <c r="B1706" i="1"/>
  <c r="B1828" i="1"/>
  <c r="B1924" i="1"/>
  <c r="B2058" i="1"/>
  <c r="B2194" i="1"/>
  <c r="B2296" i="1"/>
  <c r="B2451" i="1"/>
  <c r="B1358" i="1"/>
  <c r="B1643" i="1"/>
  <c r="B1797" i="1"/>
  <c r="B1934" i="1"/>
  <c r="B1112" i="1"/>
  <c r="B1543" i="1"/>
  <c r="B1719" i="1"/>
  <c r="B1871" i="1"/>
  <c r="B2015" i="1"/>
  <c r="B1457" i="1"/>
  <c r="B1736" i="1"/>
  <c r="B2302" i="1"/>
  <c r="B1621" i="1"/>
  <c r="B1928" i="1"/>
  <c r="B2278" i="1"/>
  <c r="B2412" i="1"/>
  <c r="B2567" i="1"/>
  <c r="B2505" i="1"/>
  <c r="B2639" i="1"/>
  <c r="B1768" i="1"/>
  <c r="B2146" i="1"/>
  <c r="B2456" i="1"/>
  <c r="B1593" i="1"/>
  <c r="B1974" i="1"/>
  <c r="B2204" i="1"/>
  <c r="B2524" i="1"/>
  <c r="B1415" i="1"/>
  <c r="B2199" i="1"/>
  <c r="B2407" i="1"/>
  <c r="B2546" i="1"/>
  <c r="B1671" i="1"/>
  <c r="B2314" i="1"/>
  <c r="B2594" i="1"/>
  <c r="B1845" i="1"/>
  <c r="B2105" i="1"/>
  <c r="B2352" i="1"/>
  <c r="B2550" i="1"/>
  <c r="B1209" i="1"/>
  <c r="B2324" i="1"/>
  <c r="B661" i="1"/>
  <c r="B2106" i="1"/>
  <c r="B1640" i="1"/>
  <c r="B1968" i="1"/>
  <c r="B2260" i="1"/>
  <c r="B2555" i="1"/>
  <c r="B1848" i="1"/>
  <c r="B2253" i="1"/>
  <c r="B2186" i="1"/>
  <c r="B1794" i="1"/>
  <c r="B2285" i="1"/>
  <c r="B2420" i="1"/>
  <c r="B2646" i="1"/>
  <c r="B1073" i="1"/>
  <c r="B2145" i="1"/>
  <c r="B2378" i="1"/>
  <c r="B736" i="1"/>
  <c r="B757" i="1"/>
  <c r="B938" i="1"/>
  <c r="B669" i="1"/>
  <c r="B813" i="1"/>
  <c r="B1046" i="1"/>
  <c r="B763" i="1"/>
  <c r="B928" i="1"/>
  <c r="B1025" i="1"/>
  <c r="B814" i="1"/>
  <c r="B983" i="1"/>
  <c r="B771" i="1"/>
  <c r="B941" i="1"/>
  <c r="B740" i="1"/>
  <c r="B930" i="1"/>
  <c r="B1119" i="1"/>
  <c r="B1251" i="1"/>
  <c r="B1389" i="1"/>
  <c r="B1515" i="1"/>
  <c r="B864" i="1"/>
  <c r="B1156" i="1"/>
  <c r="B1312" i="1"/>
  <c r="B1471" i="1"/>
  <c r="B730" i="1"/>
  <c r="B1024" i="1"/>
  <c r="B1242" i="1"/>
  <c r="B837" i="1"/>
  <c r="B1065" i="1"/>
  <c r="B1193" i="1"/>
  <c r="B1328" i="1"/>
  <c r="B949" i="1"/>
  <c r="B1181" i="1"/>
  <c r="B1321" i="1"/>
  <c r="B1483" i="1"/>
  <c r="B759" i="1"/>
  <c r="B1057" i="1"/>
  <c r="B1182" i="1"/>
  <c r="B1293" i="1"/>
  <c r="B1440" i="1"/>
  <c r="B827" i="1"/>
  <c r="B1077" i="1"/>
  <c r="B1188" i="1"/>
  <c r="B1341" i="1"/>
  <c r="B942" i="1"/>
  <c r="B1489" i="1"/>
  <c r="B1795" i="1"/>
  <c r="B2031" i="1"/>
  <c r="B2222" i="1"/>
  <c r="B1142" i="1"/>
  <c r="B1436" i="1"/>
  <c r="B1604" i="1"/>
  <c r="B1730" i="1"/>
  <c r="B1879" i="1"/>
  <c r="B2009" i="1"/>
  <c r="B2162" i="1"/>
  <c r="B2262" i="1"/>
  <c r="B1235" i="1"/>
  <c r="B1453" i="1"/>
  <c r="B1631" i="1"/>
  <c r="B1697" i="1"/>
  <c r="B2221" i="1"/>
  <c r="B1942" i="1"/>
  <c r="B2242" i="1"/>
  <c r="B2483" i="1"/>
  <c r="B2038" i="1"/>
  <c r="B1796" i="1"/>
  <c r="B2151" i="1"/>
  <c r="B1873" i="1"/>
  <c r="B2377" i="1"/>
  <c r="B1495" i="1"/>
  <c r="B1578" i="1"/>
  <c r="B2452" i="1"/>
  <c r="B2531" i="1"/>
  <c r="B2568" i="1"/>
  <c r="B1939" i="1"/>
  <c r="B1594" i="1"/>
  <c r="B1676" i="1"/>
  <c r="B1832" i="1"/>
  <c r="B2445" i="1"/>
  <c r="B2033" i="1"/>
  <c r="B1348" i="1"/>
  <c r="B2170" i="1"/>
  <c r="B1183" i="1"/>
  <c r="B980" i="1"/>
  <c r="B1488" i="1"/>
  <c r="B670" i="1"/>
  <c r="B2509" i="1"/>
  <c r="B2367" i="1"/>
  <c r="B2590" i="1"/>
  <c r="B2622" i="1"/>
  <c r="B2339" i="1"/>
  <c r="B1854" i="1"/>
  <c r="B1708" i="1"/>
  <c r="B2153" i="1"/>
  <c r="B1840" i="1"/>
  <c r="B1556" i="1"/>
  <c r="B1606" i="1"/>
  <c r="B1665" i="1"/>
  <c r="B2431" i="1"/>
  <c r="B1210" i="1"/>
  <c r="B2410" i="1"/>
  <c r="B2488" i="1"/>
  <c r="B2171" i="1"/>
  <c r="B2330" i="1"/>
  <c r="B2548" i="1"/>
  <c r="B2405" i="1"/>
  <c r="B2099" i="1"/>
  <c r="B2419" i="1"/>
  <c r="B2499" i="1"/>
  <c r="B2030" i="1"/>
  <c r="B2560" i="1"/>
  <c r="B2612" i="1"/>
  <c r="B2400" i="1"/>
  <c r="B1906" i="1"/>
  <c r="B2486" i="1"/>
  <c r="B2316" i="1"/>
  <c r="B2607" i="1"/>
  <c r="B2413" i="1"/>
  <c r="B2273" i="1"/>
  <c r="B1888" i="1"/>
  <c r="B2514" i="1"/>
  <c r="B2344" i="1"/>
  <c r="B1666" i="1"/>
  <c r="B2552" i="1"/>
  <c r="B1464" i="1"/>
  <c r="B1944" i="1"/>
  <c r="B1573" i="1"/>
  <c r="B1847" i="1"/>
  <c r="B1406" i="1"/>
  <c r="B2304" i="1"/>
  <c r="B1970" i="1"/>
  <c r="B1718" i="1"/>
  <c r="B1304" i="1"/>
  <c r="B2326" i="1"/>
  <c r="B2006" i="1"/>
  <c r="B1591" i="1"/>
  <c r="B1722" i="1"/>
  <c r="B978" i="1"/>
  <c r="B2085" i="1"/>
  <c r="B1743" i="1"/>
  <c r="B1277" i="1"/>
  <c r="B2022" i="1"/>
  <c r="B1641" i="1"/>
  <c r="B2235" i="1"/>
  <c r="B1685" i="1"/>
  <c r="B1060" i="1"/>
  <c r="B1484" i="1"/>
  <c r="B1101" i="1"/>
  <c r="B1330" i="1"/>
  <c r="B802" i="1"/>
  <c r="B1198" i="1"/>
  <c r="B1204" i="1"/>
  <c r="B1264" i="1"/>
  <c r="B1482" i="1"/>
  <c r="B909" i="1"/>
  <c r="B1270" i="1"/>
  <c r="B777" i="1"/>
  <c r="B1008" i="1"/>
  <c r="B944" i="1"/>
  <c r="B841" i="1"/>
  <c r="B786" i="1"/>
  <c r="B705" i="1"/>
  <c r="B751" i="1"/>
  <c r="B2504" i="1"/>
  <c r="B1627" i="1"/>
  <c r="B1738" i="1"/>
  <c r="B2207" i="1"/>
  <c r="B1748" i="1"/>
  <c r="B2256" i="1"/>
  <c r="B1475" i="1"/>
  <c r="B1760" i="1"/>
  <c r="B1022" i="1"/>
  <c r="B2421" i="1"/>
  <c r="B2582" i="1"/>
  <c r="B1714" i="1"/>
  <c r="B2443" i="1"/>
  <c r="B1951" i="1"/>
  <c r="B1468" i="1"/>
  <c r="B1826" i="1"/>
  <c r="B1850" i="1"/>
  <c r="B2576" i="1"/>
  <c r="B1530" i="1"/>
  <c r="B2315" i="1"/>
  <c r="B2494" i="1"/>
  <c r="B1005" i="1"/>
  <c r="B1435" i="1"/>
  <c r="B2448" i="1"/>
  <c r="B2388" i="1"/>
  <c r="B2300" i="1"/>
  <c r="B2000" i="1"/>
  <c r="B2487" i="1"/>
  <c r="B2554" i="1"/>
  <c r="B1945" i="1"/>
  <c r="B2191" i="1"/>
  <c r="B797" i="1"/>
  <c r="B1635" i="1"/>
  <c r="B2267" i="1"/>
  <c r="B2025" i="1"/>
  <c r="B2216" i="1"/>
  <c r="B1401" i="1"/>
  <c r="B2430" i="1"/>
  <c r="B1883" i="1"/>
  <c r="B2353" i="1"/>
  <c r="B2081" i="1"/>
  <c r="B2453" i="1"/>
  <c r="B1990" i="1"/>
  <c r="B2276" i="1"/>
  <c r="B2476" i="1"/>
  <c r="B2404" i="1"/>
  <c r="B1921" i="1"/>
  <c r="B2603" i="1"/>
  <c r="B2169" i="1"/>
  <c r="B2230" i="1"/>
  <c r="B2280" i="1"/>
  <c r="B1545" i="1"/>
  <c r="B2211" i="1"/>
  <c r="B2341" i="1"/>
  <c r="B1862" i="1"/>
  <c r="B2616" i="1"/>
  <c r="B2333" i="1"/>
  <c r="B1649" i="1"/>
  <c r="B2544" i="1"/>
  <c r="B2014" i="1"/>
  <c r="B1322" i="1"/>
  <c r="B1916" i="1"/>
  <c r="B1563" i="1"/>
  <c r="B1843" i="1"/>
  <c r="B1398" i="1"/>
  <c r="B2229" i="1"/>
  <c r="B1962" i="1"/>
  <c r="B1712" i="1"/>
  <c r="B1280" i="1"/>
  <c r="B2321" i="1"/>
  <c r="B1890" i="1"/>
  <c r="B1576" i="1"/>
  <c r="B1710" i="1"/>
  <c r="B872" i="1"/>
  <c r="B2064" i="1"/>
  <c r="B1689" i="1"/>
  <c r="B1262" i="1"/>
  <c r="B2017" i="1"/>
  <c r="B1609" i="1"/>
  <c r="B2227" i="1"/>
  <c r="B1679" i="1"/>
  <c r="B1055" i="1"/>
  <c r="B1478" i="1"/>
  <c r="B1084" i="1"/>
  <c r="B1315" i="1"/>
  <c r="B781" i="1"/>
  <c r="B1186" i="1"/>
  <c r="B1197" i="1"/>
  <c r="B1253" i="1"/>
  <c r="B1476" i="1"/>
  <c r="B879" i="1"/>
  <c r="B1263" i="1"/>
  <c r="B764" i="1"/>
  <c r="B995" i="1"/>
  <c r="B939" i="1"/>
  <c r="B830" i="1"/>
  <c r="B768" i="1"/>
  <c r="B701" i="1"/>
  <c r="B741" i="1"/>
  <c r="L14" i="1" l="1"/>
  <c r="L22" i="1"/>
  <c r="L15" i="1"/>
  <c r="L13" i="1"/>
  <c r="L20" i="1"/>
  <c r="L17" i="1"/>
  <c r="L18" i="1"/>
  <c r="L23" i="1"/>
  <c r="L19" i="1"/>
  <c r="L16" i="1"/>
  <c r="L27" i="1"/>
  <c r="L29" i="1"/>
  <c r="L28" i="1"/>
  <c r="L25" i="1"/>
  <c r="L26" i="1"/>
  <c r="L24" i="1"/>
  <c r="L21" i="1"/>
  <c r="BD680" i="1"/>
  <c r="BE680" i="1"/>
  <c r="BB681" i="1"/>
  <c r="BC679" i="1"/>
  <c r="Q2546" i="1"/>
  <c r="S2546" i="1" s="1"/>
  <c r="Q2162" i="1"/>
  <c r="R1648" i="1"/>
  <c r="S1648" i="1" s="1"/>
  <c r="R1928" i="1"/>
  <c r="T1928" i="1" s="1"/>
  <c r="R2162" i="1"/>
  <c r="T2162" i="1" s="1"/>
  <c r="Q1239" i="1"/>
  <c r="V2097" i="1"/>
  <c r="V2634" i="1"/>
  <c r="R2462" i="1"/>
  <c r="S2462" i="1" s="1"/>
  <c r="R2634" i="1"/>
  <c r="T2634" i="1" s="1"/>
  <c r="V1257" i="1"/>
  <c r="R1257" i="1"/>
  <c r="S1257" i="1" s="1"/>
  <c r="V1648" i="1"/>
  <c r="R1239" i="1"/>
  <c r="R939" i="1"/>
  <c r="T939" i="1" s="1"/>
  <c r="AE739" i="1"/>
  <c r="AG739" i="1" s="1"/>
  <c r="AD739" i="1"/>
  <c r="AD666" i="1"/>
  <c r="AI666" i="1"/>
  <c r="AD978" i="1"/>
  <c r="AI978" i="1"/>
  <c r="AE1374" i="1"/>
  <c r="AG1374" i="1" s="1"/>
  <c r="AI1374" i="1"/>
  <c r="AE1686" i="1"/>
  <c r="AF1686" i="1" s="1"/>
  <c r="AI1686" i="1"/>
  <c r="AE871" i="1"/>
  <c r="AG871" i="1" s="1"/>
  <c r="AI871" i="1"/>
  <c r="AE1183" i="1"/>
  <c r="AG1183" i="1" s="1"/>
  <c r="AI1183" i="1"/>
  <c r="AD1495" i="1"/>
  <c r="AI1495" i="1"/>
  <c r="AE682" i="1"/>
  <c r="AG682" i="1" s="1"/>
  <c r="AI682" i="1"/>
  <c r="AE994" i="1"/>
  <c r="AG994" i="1" s="1"/>
  <c r="AI994" i="1"/>
  <c r="AD1390" i="1"/>
  <c r="AI1390" i="1"/>
  <c r="AE1702" i="1"/>
  <c r="AF1702" i="1" s="1"/>
  <c r="AI1702" i="1"/>
  <c r="AD779" i="1"/>
  <c r="AI779" i="1"/>
  <c r="AD1487" i="1"/>
  <c r="AI1487" i="1"/>
  <c r="AD661" i="1"/>
  <c r="AI661" i="1"/>
  <c r="AE973" i="1"/>
  <c r="AG973" i="1" s="1"/>
  <c r="AI973" i="1"/>
  <c r="AD1285" i="1"/>
  <c r="AI1285" i="1"/>
  <c r="AD1681" i="1"/>
  <c r="AI1681" i="1"/>
  <c r="AD1493" i="1"/>
  <c r="AI1493" i="1"/>
  <c r="AD1805" i="1"/>
  <c r="AI1805" i="1"/>
  <c r="AD1312" i="1"/>
  <c r="AI1312" i="1"/>
  <c r="AD1905" i="1"/>
  <c r="AI1905" i="1"/>
  <c r="AD2301" i="1"/>
  <c r="AI2301" i="1"/>
  <c r="AD2613" i="1"/>
  <c r="AI2613" i="1"/>
  <c r="AE1196" i="1"/>
  <c r="AG1196" i="1" s="1"/>
  <c r="AI1196" i="1"/>
  <c r="AD1930" i="1"/>
  <c r="AI1930" i="1"/>
  <c r="AE1029" i="1"/>
  <c r="AG1029" i="1" s="1"/>
  <c r="AI1029" i="1"/>
  <c r="AD1821" i="1"/>
  <c r="AI1821" i="1"/>
  <c r="AD864" i="1"/>
  <c r="AI864" i="1"/>
  <c r="AD1488" i="1"/>
  <c r="AI1488" i="1"/>
  <c r="AE2076" i="1"/>
  <c r="AG2076" i="1" s="1"/>
  <c r="AI2076" i="1"/>
  <c r="AD1909" i="1"/>
  <c r="AI1909" i="1"/>
  <c r="AD2221" i="1"/>
  <c r="AI2221" i="1"/>
  <c r="AE2533" i="1"/>
  <c r="AG2533" i="1" s="1"/>
  <c r="AI2533" i="1"/>
  <c r="AD1203" i="1"/>
  <c r="AI1203" i="1"/>
  <c r="AE2246" i="1"/>
  <c r="AG2246" i="1" s="1"/>
  <c r="AI2246" i="1"/>
  <c r="AE2558" i="1"/>
  <c r="AG2558" i="1" s="1"/>
  <c r="AI2558" i="1"/>
  <c r="AE1084" i="1"/>
  <c r="AG1084" i="1" s="1"/>
  <c r="AI1084" i="1"/>
  <c r="AD2187" i="1"/>
  <c r="AI2187" i="1"/>
  <c r="AD1113" i="1"/>
  <c r="AI1113" i="1"/>
  <c r="AD1737" i="1"/>
  <c r="AI1737" i="1"/>
  <c r="AD948" i="1"/>
  <c r="AI948" i="1"/>
  <c r="AE1572" i="1"/>
  <c r="AF1572" i="1" s="1"/>
  <c r="AI1572" i="1"/>
  <c r="AD2118" i="1"/>
  <c r="AI2118" i="1"/>
  <c r="AE2240" i="1"/>
  <c r="AG2240" i="1" s="1"/>
  <c r="AI2240" i="1"/>
  <c r="AE855" i="1"/>
  <c r="AG855" i="1" s="1"/>
  <c r="AI855" i="1"/>
  <c r="AD2410" i="1"/>
  <c r="AI2410" i="1"/>
  <c r="AE1832" i="1"/>
  <c r="AF1832" i="1" s="1"/>
  <c r="AI1832" i="1"/>
  <c r="AE2651" i="1"/>
  <c r="AG2651" i="1" s="1"/>
  <c r="AI2651" i="1"/>
  <c r="AD2504" i="1"/>
  <c r="AI2504" i="1"/>
  <c r="AD2478" i="1"/>
  <c r="AI2478" i="1"/>
  <c r="AE2513" i="1"/>
  <c r="AG2513" i="1" s="1"/>
  <c r="AI2513" i="1"/>
  <c r="AE2135" i="1"/>
  <c r="AG2135" i="1" s="1"/>
  <c r="AI2135" i="1"/>
  <c r="AD2508" i="1"/>
  <c r="AI2508" i="1"/>
  <c r="AE896" i="1"/>
  <c r="AG896" i="1" s="1"/>
  <c r="AI896" i="1"/>
  <c r="AE2428" i="1"/>
  <c r="AG2428" i="1" s="1"/>
  <c r="AI2428" i="1"/>
  <c r="AD2575" i="1"/>
  <c r="AI2575" i="1"/>
  <c r="AD2628" i="1"/>
  <c r="AI2628" i="1"/>
  <c r="AD2074" i="1"/>
  <c r="AI2074" i="1"/>
  <c r="AD2320" i="1"/>
  <c r="AI2320" i="1"/>
  <c r="AE1178" i="1"/>
  <c r="AG1178" i="1" s="1"/>
  <c r="AI1178" i="1"/>
  <c r="AD2258" i="1"/>
  <c r="AI2258" i="1"/>
  <c r="AE1276" i="1"/>
  <c r="AG1276" i="1" s="1"/>
  <c r="AI1276" i="1"/>
  <c r="AE1887" i="1"/>
  <c r="AF1887" i="1" s="1"/>
  <c r="AI1887" i="1"/>
  <c r="AD2199" i="1"/>
  <c r="AI2199" i="1"/>
  <c r="AE1137" i="1"/>
  <c r="AG1137" i="1" s="1"/>
  <c r="AI1137" i="1"/>
  <c r="AD1901" i="1"/>
  <c r="AI1901" i="1"/>
  <c r="AE972" i="1"/>
  <c r="AG972" i="1" s="1"/>
  <c r="AI972" i="1"/>
  <c r="AD1623" i="1"/>
  <c r="AI1623" i="1"/>
  <c r="AD2429" i="1"/>
  <c r="AI2429" i="1"/>
  <c r="AD1900" i="1"/>
  <c r="AI1900" i="1"/>
  <c r="AD2610" i="1"/>
  <c r="AI2610" i="1"/>
  <c r="AD1790" i="1"/>
  <c r="AI1790" i="1"/>
  <c r="AE783" i="1"/>
  <c r="AG783" i="1" s="1"/>
  <c r="AI783" i="1"/>
  <c r="AE2531" i="1"/>
  <c r="AG2531" i="1" s="1"/>
  <c r="AI2531" i="1"/>
  <c r="AD2539" i="1"/>
  <c r="AI2539" i="1"/>
  <c r="AE2351" i="1"/>
  <c r="AG2351" i="1" s="1"/>
  <c r="AI2351" i="1"/>
  <c r="AE2352" i="1"/>
  <c r="AG2352" i="1" s="1"/>
  <c r="AI2352" i="1"/>
  <c r="AE1166" i="1"/>
  <c r="AG1166" i="1" s="1"/>
  <c r="AI1166" i="1"/>
  <c r="AD2616" i="1"/>
  <c r="AI2616" i="1"/>
  <c r="AD800" i="1"/>
  <c r="AI800" i="1"/>
  <c r="AD2130" i="1"/>
  <c r="AI2130" i="1"/>
  <c r="AD2364" i="1"/>
  <c r="AI2364" i="1"/>
  <c r="AD1118" i="1"/>
  <c r="AI1118" i="1"/>
  <c r="AE2239" i="1"/>
  <c r="AG2239" i="1" s="1"/>
  <c r="AI2239" i="1"/>
  <c r="AE1718" i="1"/>
  <c r="AF1718" i="1" s="1"/>
  <c r="AI1718" i="1"/>
  <c r="AE1040" i="1"/>
  <c r="AG1040" i="1" s="1"/>
  <c r="AI1040" i="1"/>
  <c r="AE1020" i="1"/>
  <c r="AG1020" i="1" s="1"/>
  <c r="AI1020" i="1"/>
  <c r="AD2178" i="1"/>
  <c r="AI2178" i="1"/>
  <c r="AE1071" i="1"/>
  <c r="AG1071" i="1" s="1"/>
  <c r="AI1071" i="1"/>
  <c r="AD2652" i="1"/>
  <c r="AI2652" i="1"/>
  <c r="AD2572" i="1"/>
  <c r="AI2572" i="1"/>
  <c r="AD2212" i="1"/>
  <c r="AI2212" i="1"/>
  <c r="AD2464" i="1"/>
  <c r="AI2464" i="1"/>
  <c r="AE2621" i="1"/>
  <c r="AG2621" i="1" s="1"/>
  <c r="AI2621" i="1"/>
  <c r="AD2334" i="1"/>
  <c r="AI2334" i="1"/>
  <c r="AE2256" i="1"/>
  <c r="AG2256" i="1" s="1"/>
  <c r="AI2256" i="1"/>
  <c r="AE1454" i="1"/>
  <c r="AF1454" i="1" s="1"/>
  <c r="AI1454" i="1"/>
  <c r="AD1386" i="1"/>
  <c r="AI1386" i="1"/>
  <c r="AD1698" i="1"/>
  <c r="AI1698" i="1"/>
  <c r="AD883" i="1"/>
  <c r="AI883" i="1"/>
  <c r="AD1195" i="1"/>
  <c r="AI1195" i="1"/>
  <c r="AE1591" i="1"/>
  <c r="AF1591" i="1" s="1"/>
  <c r="AI1591" i="1"/>
  <c r="AE694" i="1"/>
  <c r="AG694" i="1" s="1"/>
  <c r="AI694" i="1"/>
  <c r="AD1006" i="1"/>
  <c r="AI1006" i="1"/>
  <c r="AD1402" i="1"/>
  <c r="AI1402" i="1"/>
  <c r="AD1714" i="1"/>
  <c r="AI1714" i="1"/>
  <c r="AD875" i="1"/>
  <c r="AI875" i="1"/>
  <c r="AD673" i="1"/>
  <c r="AI673" i="1"/>
  <c r="AE1381" i="1"/>
  <c r="AG1381" i="1" s="1"/>
  <c r="AI1381" i="1"/>
  <c r="AE1693" i="1"/>
  <c r="AF1693" i="1" s="1"/>
  <c r="AI1693" i="1"/>
  <c r="AD797" i="1"/>
  <c r="AI797" i="1"/>
  <c r="AD1193" i="1"/>
  <c r="AI1193" i="1"/>
  <c r="AD1505" i="1"/>
  <c r="AI1505" i="1"/>
  <c r="AD712" i="1"/>
  <c r="AI712" i="1"/>
  <c r="AE1336" i="1"/>
  <c r="AG1336" i="1" s="1"/>
  <c r="AI1336" i="1"/>
  <c r="AD1917" i="1"/>
  <c r="AI1917" i="1"/>
  <c r="AD2625" i="1"/>
  <c r="AI2625" i="1"/>
  <c r="AD1388" i="1"/>
  <c r="AI1388" i="1"/>
  <c r="AE1053" i="1"/>
  <c r="AG1053" i="1" s="1"/>
  <c r="AI1053" i="1"/>
  <c r="AE1845" i="1"/>
  <c r="AF1845" i="1" s="1"/>
  <c r="AI1845" i="1"/>
  <c r="AD888" i="1"/>
  <c r="AI888" i="1"/>
  <c r="AD1680" i="1"/>
  <c r="AI1680" i="1"/>
  <c r="AE2088" i="1"/>
  <c r="AG2088" i="1" s="1"/>
  <c r="AI2088" i="1"/>
  <c r="AE1921" i="1"/>
  <c r="AG1921" i="1" s="1"/>
  <c r="AI1921" i="1"/>
  <c r="AD2233" i="1"/>
  <c r="AI2233" i="1"/>
  <c r="AD2629" i="1"/>
  <c r="AI2629" i="1"/>
  <c r="AE1227" i="1"/>
  <c r="AG1227" i="1" s="1"/>
  <c r="AI1227" i="1"/>
  <c r="AD1851" i="1"/>
  <c r="AI1851" i="1"/>
  <c r="AD2570" i="1"/>
  <c r="AI2570" i="1"/>
  <c r="AD728" i="1"/>
  <c r="AI728" i="1"/>
  <c r="AD2202" i="1"/>
  <c r="AI2202" i="1"/>
  <c r="AE2552" i="1"/>
  <c r="AG2552" i="1" s="1"/>
  <c r="AI2552" i="1"/>
  <c r="AD2170" i="1"/>
  <c r="AI2170" i="1"/>
  <c r="AD2500" i="1"/>
  <c r="AI2500" i="1"/>
  <c r="AE1925" i="1"/>
  <c r="AG1925" i="1" s="1"/>
  <c r="AI1925" i="1"/>
  <c r="AE2646" i="1"/>
  <c r="AG2646" i="1" s="1"/>
  <c r="AI2646" i="1"/>
  <c r="AE2596" i="1"/>
  <c r="AG2596" i="1" s="1"/>
  <c r="AI2596" i="1"/>
  <c r="AD2614" i="1"/>
  <c r="AI2614" i="1"/>
  <c r="AE2308" i="1"/>
  <c r="AG2308" i="1" s="1"/>
  <c r="AI2308" i="1"/>
  <c r="AD690" i="1"/>
  <c r="AI690" i="1"/>
  <c r="AD1086" i="1"/>
  <c r="AI1086" i="1"/>
  <c r="AE1398" i="1"/>
  <c r="AF1398" i="1" s="1"/>
  <c r="AI1398" i="1"/>
  <c r="AE1794" i="1"/>
  <c r="AF1794" i="1" s="1"/>
  <c r="AI1794" i="1"/>
  <c r="AD895" i="1"/>
  <c r="AI895" i="1"/>
  <c r="AE1207" i="1"/>
  <c r="AG1207" i="1" s="1"/>
  <c r="AI1207" i="1"/>
  <c r="AD1603" i="1"/>
  <c r="AI1603" i="1"/>
  <c r="AE1414" i="1"/>
  <c r="AF1414" i="1" s="1"/>
  <c r="AI1414" i="1"/>
  <c r="AD1726" i="1"/>
  <c r="AI1726" i="1"/>
  <c r="AD887" i="1"/>
  <c r="AI887" i="1"/>
  <c r="AE1199" i="1"/>
  <c r="AG1199" i="1" s="1"/>
  <c r="AI1199" i="1"/>
  <c r="AD1595" i="1"/>
  <c r="AI1595" i="1"/>
  <c r="AE685" i="1"/>
  <c r="AG685" i="1" s="1"/>
  <c r="AI685" i="1"/>
  <c r="AE997" i="1"/>
  <c r="AG997" i="1" s="1"/>
  <c r="AI997" i="1"/>
  <c r="AD1393" i="1"/>
  <c r="AI1393" i="1"/>
  <c r="AE1705" i="1"/>
  <c r="AF1705" i="1" s="1"/>
  <c r="AI1705" i="1"/>
  <c r="AD893" i="1"/>
  <c r="AI893" i="1"/>
  <c r="AD736" i="1"/>
  <c r="AI736" i="1"/>
  <c r="AE1360" i="1"/>
  <c r="AG1360" i="1" s="1"/>
  <c r="AI1360" i="1"/>
  <c r="AD2013" i="1"/>
  <c r="AI2013" i="1"/>
  <c r="AD2325" i="1"/>
  <c r="AI2325" i="1"/>
  <c r="AD2637" i="1"/>
  <c r="AI2637" i="1"/>
  <c r="AD1412" i="1"/>
  <c r="AI1412" i="1"/>
  <c r="AE1954" i="1"/>
  <c r="AG1954" i="1" s="1"/>
  <c r="AI1954" i="1"/>
  <c r="AD1245" i="1"/>
  <c r="AI1245" i="1"/>
  <c r="AD1868" i="1"/>
  <c r="AI1868" i="1"/>
  <c r="AE912" i="1"/>
  <c r="AG912" i="1" s="1"/>
  <c r="AI912" i="1"/>
  <c r="AE2100" i="1"/>
  <c r="AG2100" i="1" s="1"/>
  <c r="AI2100" i="1"/>
  <c r="AE1370" i="1"/>
  <c r="AG1370" i="1" s="1"/>
  <c r="AI1370" i="1"/>
  <c r="AE2245" i="1"/>
  <c r="AG2245" i="1" s="1"/>
  <c r="AI2245" i="1"/>
  <c r="AD2641" i="1"/>
  <c r="AI2641" i="1"/>
  <c r="AD1251" i="1"/>
  <c r="AI1251" i="1"/>
  <c r="AD1958" i="1"/>
  <c r="AI1958" i="1"/>
  <c r="AE2582" i="1"/>
  <c r="AG2582" i="1" s="1"/>
  <c r="AI2582" i="1"/>
  <c r="AD1300" i="1"/>
  <c r="AI1300" i="1"/>
  <c r="AE1899" i="1"/>
  <c r="AF1899" i="1" s="1"/>
  <c r="AI1899" i="1"/>
  <c r="AE2295" i="1"/>
  <c r="AG2295" i="1" s="1"/>
  <c r="AI2295" i="1"/>
  <c r="AD2607" i="1"/>
  <c r="AI2607" i="1"/>
  <c r="AE1161" i="1"/>
  <c r="AG1161" i="1" s="1"/>
  <c r="AI1161" i="1"/>
  <c r="AD1913" i="1"/>
  <c r="AI1913" i="1"/>
  <c r="AE996" i="1"/>
  <c r="AG996" i="1" s="1"/>
  <c r="AI996" i="1"/>
  <c r="AD1788" i="1"/>
  <c r="AI1788" i="1"/>
  <c r="AE824" i="1"/>
  <c r="AG824" i="1" s="1"/>
  <c r="AI824" i="1"/>
  <c r="AE2276" i="1"/>
  <c r="AG2276" i="1" s="1"/>
  <c r="AI2276" i="1"/>
  <c r="AD2446" i="1"/>
  <c r="AI2446" i="1"/>
  <c r="AE2159" i="1"/>
  <c r="AG2159" i="1" s="1"/>
  <c r="AI2159" i="1"/>
  <c r="AD2627" i="1"/>
  <c r="AI2627" i="1"/>
  <c r="AE1903" i="1"/>
  <c r="AF1903" i="1" s="1"/>
  <c r="AI1903" i="1"/>
  <c r="AD927" i="1"/>
  <c r="AI927" i="1"/>
  <c r="AD2566" i="1"/>
  <c r="AI2566" i="1"/>
  <c r="AD2380" i="1"/>
  <c r="AI2380" i="1"/>
  <c r="AD2603" i="1"/>
  <c r="AI2603" i="1"/>
  <c r="AE2524" i="1"/>
  <c r="AG2524" i="1" s="1"/>
  <c r="AI2524" i="1"/>
  <c r="AD2416" i="1"/>
  <c r="AI2416" i="1"/>
  <c r="AD920" i="1"/>
  <c r="AI920" i="1"/>
  <c r="AD2465" i="1"/>
  <c r="AI2465" i="1"/>
  <c r="AD1975" i="1"/>
  <c r="AI1975" i="1"/>
  <c r="AE1262" i="1"/>
  <c r="AG1262" i="1" s="1"/>
  <c r="AI1262" i="1"/>
  <c r="AD2434" i="1"/>
  <c r="AI2434" i="1"/>
  <c r="AD1472" i="1"/>
  <c r="AI1472" i="1"/>
  <c r="AE2506" i="1"/>
  <c r="AG2506" i="1" s="1"/>
  <c r="AI2506" i="1"/>
  <c r="AE2640" i="1"/>
  <c r="AG2640" i="1" s="1"/>
  <c r="AI2640" i="1"/>
  <c r="AD786" i="1"/>
  <c r="AI786" i="1"/>
  <c r="AD1098" i="1"/>
  <c r="AI1098" i="1"/>
  <c r="AE1806" i="1"/>
  <c r="AF1806" i="1" s="1"/>
  <c r="AI1806" i="1"/>
  <c r="AE907" i="1"/>
  <c r="AG907" i="1" s="1"/>
  <c r="AI907" i="1"/>
  <c r="AD1303" i="1"/>
  <c r="AI1303" i="1"/>
  <c r="AD1615" i="1"/>
  <c r="AI1615" i="1"/>
  <c r="AD718" i="1"/>
  <c r="AI718" i="1"/>
  <c r="AD1114" i="1"/>
  <c r="AI1114" i="1"/>
  <c r="AE1426" i="1"/>
  <c r="AF1426" i="1" s="1"/>
  <c r="AI1426" i="1"/>
  <c r="AD1822" i="1"/>
  <c r="AI1822" i="1"/>
  <c r="AD899" i="1"/>
  <c r="AI899" i="1"/>
  <c r="AD1607" i="1"/>
  <c r="AI1607" i="1"/>
  <c r="AE1093" i="1"/>
  <c r="AG1093" i="1" s="1"/>
  <c r="AI1093" i="1"/>
  <c r="AE1405" i="1"/>
  <c r="AF1405" i="1" s="1"/>
  <c r="AI1405" i="1"/>
  <c r="AD1717" i="1"/>
  <c r="AI1717" i="1"/>
  <c r="AD1613" i="1"/>
  <c r="AI1613" i="1"/>
  <c r="AD760" i="1"/>
  <c r="AI760" i="1"/>
  <c r="AE1384" i="1"/>
  <c r="AG1384" i="1" s="1"/>
  <c r="AI1384" i="1"/>
  <c r="AE2025" i="1"/>
  <c r="AG2025" i="1" s="1"/>
  <c r="AI2025" i="1"/>
  <c r="AE2337" i="1"/>
  <c r="AG2337" i="1" s="1"/>
  <c r="AI2337" i="1"/>
  <c r="AD812" i="1"/>
  <c r="AI812" i="1"/>
  <c r="AE1436" i="1"/>
  <c r="AF1436" i="1" s="1"/>
  <c r="AI1436" i="1"/>
  <c r="AE1966" i="1"/>
  <c r="AG1966" i="1" s="1"/>
  <c r="AI1966" i="1"/>
  <c r="AD1269" i="1"/>
  <c r="AI1269" i="1"/>
  <c r="AE1883" i="1"/>
  <c r="AF1883" i="1" s="1"/>
  <c r="AI1883" i="1"/>
  <c r="AD1104" i="1"/>
  <c r="AI1104" i="1"/>
  <c r="AE2112" i="1"/>
  <c r="AG2112" i="1" s="1"/>
  <c r="AI2112" i="1"/>
  <c r="AD1945" i="1"/>
  <c r="AI1945" i="1"/>
  <c r="AD2341" i="1"/>
  <c r="AI2341" i="1"/>
  <c r="AD2653" i="1"/>
  <c r="AI2653" i="1"/>
  <c r="AD1275" i="1"/>
  <c r="AI1275" i="1"/>
  <c r="AE1970" i="1"/>
  <c r="AG1970" i="1" s="1"/>
  <c r="AI1970" i="1"/>
  <c r="AE2282" i="1"/>
  <c r="AG2282" i="1" s="1"/>
  <c r="AI2282" i="1"/>
  <c r="AD700" i="1"/>
  <c r="AI700" i="1"/>
  <c r="AE1324" i="1"/>
  <c r="AG1324" i="1" s="1"/>
  <c r="AI1324" i="1"/>
  <c r="AD2619" i="1"/>
  <c r="AI2619" i="1"/>
  <c r="AD1353" i="1"/>
  <c r="AI1353" i="1"/>
  <c r="AE1812" i="1"/>
  <c r="AF1812" i="1" s="1"/>
  <c r="AI1812" i="1"/>
  <c r="AD2420" i="1"/>
  <c r="AI2420" i="1"/>
  <c r="AE1815" i="1"/>
  <c r="AF1815" i="1" s="1"/>
  <c r="AI1815" i="1"/>
  <c r="AD2363" i="1"/>
  <c r="AI2363" i="1"/>
  <c r="AE2407" i="1"/>
  <c r="AG2407" i="1" s="1"/>
  <c r="AI2407" i="1"/>
  <c r="AD2599" i="1"/>
  <c r="AI2599" i="1"/>
  <c r="AE2311" i="1"/>
  <c r="AG2311" i="1" s="1"/>
  <c r="AI2311" i="1"/>
  <c r="AD798" i="1"/>
  <c r="AI798" i="1"/>
  <c r="AD1818" i="1"/>
  <c r="AI1818" i="1"/>
  <c r="AE1315" i="1"/>
  <c r="AG1315" i="1" s="1"/>
  <c r="AI1315" i="1"/>
  <c r="AD1627" i="1"/>
  <c r="AI1627" i="1"/>
  <c r="AE814" i="1"/>
  <c r="AG814" i="1" s="1"/>
  <c r="AI814" i="1"/>
  <c r="AD1126" i="1"/>
  <c r="AI1126" i="1"/>
  <c r="AE1438" i="1"/>
  <c r="AF1438" i="1" s="1"/>
  <c r="AI1438" i="1"/>
  <c r="AE1834" i="1"/>
  <c r="AF1834" i="1" s="1"/>
  <c r="AI1834" i="1"/>
  <c r="AE911" i="1"/>
  <c r="AG911" i="1" s="1"/>
  <c r="AI911" i="1"/>
  <c r="AD1307" i="1"/>
  <c r="AI1307" i="1"/>
  <c r="AD1105" i="1"/>
  <c r="AI1105" i="1"/>
  <c r="AE1417" i="1"/>
  <c r="AF1417" i="1" s="1"/>
  <c r="AI1417" i="1"/>
  <c r="AD1813" i="1"/>
  <c r="AI1813" i="1"/>
  <c r="AD917" i="1"/>
  <c r="AI917" i="1"/>
  <c r="AE1229" i="1"/>
  <c r="AG1229" i="1" s="1"/>
  <c r="AI1229" i="1"/>
  <c r="AE1625" i="1"/>
  <c r="AF1625" i="1" s="1"/>
  <c r="AI1625" i="1"/>
  <c r="AE784" i="1"/>
  <c r="AG784" i="1" s="1"/>
  <c r="AI784" i="1"/>
  <c r="AD1576" i="1"/>
  <c r="AI1576" i="1"/>
  <c r="AE2037" i="1"/>
  <c r="AG2037" i="1" s="1"/>
  <c r="AI2037" i="1"/>
  <c r="AD2349" i="1"/>
  <c r="AI2349" i="1"/>
  <c r="AD836" i="1"/>
  <c r="AI836" i="1"/>
  <c r="AE1460" i="1"/>
  <c r="AF1460" i="1" s="1"/>
  <c r="AI1460" i="1"/>
  <c r="AD669" i="1"/>
  <c r="AI669" i="1"/>
  <c r="AE1293" i="1"/>
  <c r="AG1293" i="1" s="1"/>
  <c r="AI1293" i="1"/>
  <c r="AD1895" i="1"/>
  <c r="AI1895" i="1"/>
  <c r="AD1128" i="1"/>
  <c r="AI1128" i="1"/>
  <c r="AD794" i="1"/>
  <c r="AI794" i="1"/>
  <c r="AE1418" i="1"/>
  <c r="AF1418" i="1" s="1"/>
  <c r="AI1418" i="1"/>
  <c r="AE1957" i="1"/>
  <c r="AG1957" i="1" s="1"/>
  <c r="AI1957" i="1"/>
  <c r="AD2353" i="1"/>
  <c r="AI2353" i="1"/>
  <c r="AE675" i="1"/>
  <c r="AG675" i="1" s="1"/>
  <c r="AI675" i="1"/>
  <c r="AD1982" i="1"/>
  <c r="AI1982" i="1"/>
  <c r="AE2294" i="1"/>
  <c r="AG2294" i="1" s="1"/>
  <c r="AI2294" i="1"/>
  <c r="AE1348" i="1"/>
  <c r="AG1348" i="1" s="1"/>
  <c r="AI1348" i="1"/>
  <c r="AE2007" i="1"/>
  <c r="AG2007" i="1" s="1"/>
  <c r="AI2007" i="1"/>
  <c r="AE2319" i="1"/>
  <c r="AG2319" i="1" s="1"/>
  <c r="AI2319" i="1"/>
  <c r="AD2631" i="1"/>
  <c r="AI2631" i="1"/>
  <c r="AE1937" i="1"/>
  <c r="AG1937" i="1" s="1"/>
  <c r="AI1937" i="1"/>
  <c r="AD1212" i="1"/>
  <c r="AI1212" i="1"/>
  <c r="AE1836" i="1"/>
  <c r="AF1836" i="1" s="1"/>
  <c r="AI1836" i="1"/>
  <c r="AE1016" i="1"/>
  <c r="AG1016" i="1" s="1"/>
  <c r="AI1016" i="1"/>
  <c r="AD1892" i="1"/>
  <c r="AI1892" i="1"/>
  <c r="AD2609" i="1"/>
  <c r="AI2609" i="1"/>
  <c r="AE2195" i="1"/>
  <c r="AG2195" i="1" s="1"/>
  <c r="AI2195" i="1"/>
  <c r="AE710" i="1"/>
  <c r="AG710" i="1" s="1"/>
  <c r="AI710" i="1"/>
  <c r="AE2382" i="1"/>
  <c r="AG2382" i="1" s="1"/>
  <c r="AI2382" i="1"/>
  <c r="AE2047" i="1"/>
  <c r="AG2047" i="1" s="1"/>
  <c r="AI2047" i="1"/>
  <c r="AD2048" i="1"/>
  <c r="AI2048" i="1"/>
  <c r="AD1406" i="1"/>
  <c r="AI1406" i="1"/>
  <c r="AD1878" i="1"/>
  <c r="AI1878" i="1"/>
  <c r="AD2264" i="1"/>
  <c r="AI2264" i="1"/>
  <c r="AE1518" i="1"/>
  <c r="AF1518" i="1" s="1"/>
  <c r="AI1518" i="1"/>
  <c r="AE1015" i="1"/>
  <c r="AG1015" i="1" s="1"/>
  <c r="AI1015" i="1"/>
  <c r="AD1327" i="1"/>
  <c r="AI1327" i="1"/>
  <c r="AD1639" i="1"/>
  <c r="AI1639" i="1"/>
  <c r="AD826" i="1"/>
  <c r="AI826" i="1"/>
  <c r="AD1138" i="1"/>
  <c r="AI1138" i="1"/>
  <c r="AD1534" i="1"/>
  <c r="AI1534" i="1"/>
  <c r="AD1846" i="1"/>
  <c r="AI1846" i="1"/>
  <c r="AD923" i="1"/>
  <c r="AI923" i="1"/>
  <c r="AE1631" i="1"/>
  <c r="AF1631" i="1" s="1"/>
  <c r="AI1631" i="1"/>
  <c r="AE805" i="1"/>
  <c r="AG805" i="1" s="1"/>
  <c r="AI805" i="1"/>
  <c r="AD1117" i="1"/>
  <c r="AI1117" i="1"/>
  <c r="AD1429" i="1"/>
  <c r="AI1429" i="1"/>
  <c r="AD1825" i="1"/>
  <c r="AI1825" i="1"/>
  <c r="AE929" i="1"/>
  <c r="AG929" i="1" s="1"/>
  <c r="AI929" i="1"/>
  <c r="AD1325" i="1"/>
  <c r="AI1325" i="1"/>
  <c r="AE1637" i="1"/>
  <c r="AF1637" i="1" s="1"/>
  <c r="AI1637" i="1"/>
  <c r="AD808" i="1"/>
  <c r="AI808" i="1"/>
  <c r="AD1600" i="1"/>
  <c r="AI1600" i="1"/>
  <c r="AD2049" i="1"/>
  <c r="AI2049" i="1"/>
  <c r="AE1484" i="1"/>
  <c r="AF1484" i="1" s="1"/>
  <c r="AI1484" i="1"/>
  <c r="AE1317" i="1"/>
  <c r="AG1317" i="1" s="1"/>
  <c r="AI1317" i="1"/>
  <c r="AE1991" i="1"/>
  <c r="AG1991" i="1" s="1"/>
  <c r="AI1991" i="1"/>
  <c r="AD1776" i="1"/>
  <c r="AI1776" i="1"/>
  <c r="AD818" i="1"/>
  <c r="AI818" i="1"/>
  <c r="AD1442" i="1"/>
  <c r="AI1442" i="1"/>
  <c r="AD2053" i="1"/>
  <c r="AI2053" i="1"/>
  <c r="AE2365" i="1"/>
  <c r="AG2365" i="1" s="1"/>
  <c r="AI2365" i="1"/>
  <c r="AD699" i="1"/>
  <c r="AI699" i="1"/>
  <c r="AE1491" i="1"/>
  <c r="AF1491" i="1" s="1"/>
  <c r="AI1491" i="1"/>
  <c r="AE1994" i="1"/>
  <c r="AG1994" i="1" s="1"/>
  <c r="AI1994" i="1"/>
  <c r="AD2390" i="1"/>
  <c r="AI2390" i="1"/>
  <c r="AD748" i="1"/>
  <c r="AI748" i="1"/>
  <c r="AD1372" i="1"/>
  <c r="AI1372" i="1"/>
  <c r="AE2019" i="1"/>
  <c r="AG2019" i="1" s="1"/>
  <c r="AI2019" i="1"/>
  <c r="AE2331" i="1"/>
  <c r="AG2331" i="1" s="1"/>
  <c r="AI2331" i="1"/>
  <c r="AE777" i="1"/>
  <c r="AG777" i="1" s="1"/>
  <c r="AI777" i="1"/>
  <c r="AD1401" i="1"/>
  <c r="AI1401" i="1"/>
  <c r="AE1949" i="1"/>
  <c r="AG1949" i="1" s="1"/>
  <c r="AI1949" i="1"/>
  <c r="AD1236" i="1"/>
  <c r="AI1236" i="1"/>
  <c r="AD1860" i="1"/>
  <c r="AI1860" i="1"/>
  <c r="AD2456" i="1"/>
  <c r="AI2456" i="1"/>
  <c r="AE1940" i="1"/>
  <c r="AG1940" i="1" s="1"/>
  <c r="AI1940" i="1"/>
  <c r="AD2626" i="1"/>
  <c r="AI2626" i="1"/>
  <c r="AD2214" i="1"/>
  <c r="AI2214" i="1"/>
  <c r="AD1478" i="1"/>
  <c r="AI1478" i="1"/>
  <c r="AE2399" i="1"/>
  <c r="AG2399" i="1" s="1"/>
  <c r="AI2399" i="1"/>
  <c r="AE2086" i="1"/>
  <c r="AG2086" i="1" s="1"/>
  <c r="AI2086" i="1"/>
  <c r="AE2087" i="1"/>
  <c r="AG2087" i="1" s="1"/>
  <c r="AI2087" i="1"/>
  <c r="AD1550" i="1"/>
  <c r="AI1550" i="1"/>
  <c r="AE1551" i="1"/>
  <c r="AF1551" i="1" s="1"/>
  <c r="AI1551" i="1"/>
  <c r="AE2648" i="1"/>
  <c r="AG2648" i="1" s="1"/>
  <c r="AI2648" i="1"/>
  <c r="AD1987" i="1"/>
  <c r="AI1987" i="1"/>
  <c r="AE2383" i="1"/>
  <c r="AG2383" i="1" s="1"/>
  <c r="AI2383" i="1"/>
  <c r="AE1742" i="1"/>
  <c r="AF1742" i="1" s="1"/>
  <c r="AI1742" i="1"/>
  <c r="AD822" i="1"/>
  <c r="AI822" i="1"/>
  <c r="AE1218" i="1"/>
  <c r="AG1218" i="1" s="1"/>
  <c r="AI1218" i="1"/>
  <c r="AE1530" i="1"/>
  <c r="AF1530" i="1" s="1"/>
  <c r="AI1530" i="1"/>
  <c r="AE1027" i="1"/>
  <c r="AG1027" i="1" s="1"/>
  <c r="AI1027" i="1"/>
  <c r="AD1339" i="1"/>
  <c r="AI1339" i="1"/>
  <c r="AE1735" i="1"/>
  <c r="AF1735" i="1" s="1"/>
  <c r="AI1735" i="1"/>
  <c r="AD1546" i="1"/>
  <c r="AI1546" i="1"/>
  <c r="AE1019" i="1"/>
  <c r="AG1019" i="1" s="1"/>
  <c r="AI1019" i="1"/>
  <c r="AD1331" i="1"/>
  <c r="AI1331" i="1"/>
  <c r="AE1643" i="1"/>
  <c r="AF1643" i="1" s="1"/>
  <c r="AI1643" i="1"/>
  <c r="AD817" i="1"/>
  <c r="AI817" i="1"/>
  <c r="AD1129" i="1"/>
  <c r="AI1129" i="1"/>
  <c r="AE1525" i="1"/>
  <c r="AF1525" i="1" s="1"/>
  <c r="AI1525" i="1"/>
  <c r="AD1837" i="1"/>
  <c r="AI1837" i="1"/>
  <c r="AD1624" i="1"/>
  <c r="AI1624" i="1"/>
  <c r="AD2061" i="1"/>
  <c r="AI2061" i="1"/>
  <c r="AE2457" i="1"/>
  <c r="AG2457" i="1" s="1"/>
  <c r="AI2457" i="1"/>
  <c r="AE1676" i="1"/>
  <c r="AF1676" i="1" s="1"/>
  <c r="AI1676" i="1"/>
  <c r="AE717" i="1"/>
  <c r="AG717" i="1" s="1"/>
  <c r="AI717" i="1"/>
  <c r="AE1341" i="1"/>
  <c r="AG1341" i="1" s="1"/>
  <c r="AI1341" i="1"/>
  <c r="AE2003" i="1"/>
  <c r="AG2003" i="1" s="1"/>
  <c r="AI2003" i="1"/>
  <c r="AD1176" i="1"/>
  <c r="AI1176" i="1"/>
  <c r="AE1466" i="1"/>
  <c r="AF1466" i="1" s="1"/>
  <c r="AI1466" i="1"/>
  <c r="AD2065" i="1"/>
  <c r="AI2065" i="1"/>
  <c r="AD2377" i="1"/>
  <c r="AI2377" i="1"/>
  <c r="AE834" i="1"/>
  <c r="AG834" i="1" s="1"/>
  <c r="AI834" i="1"/>
  <c r="AD1230" i="1"/>
  <c r="AI1230" i="1"/>
  <c r="AD1542" i="1"/>
  <c r="AI1542" i="1"/>
  <c r="AE727" i="1"/>
  <c r="AG727" i="1" s="1"/>
  <c r="AI727" i="1"/>
  <c r="AD1039" i="1"/>
  <c r="AI1039" i="1"/>
  <c r="AE1351" i="1"/>
  <c r="AG1351" i="1" s="1"/>
  <c r="AI1351" i="1"/>
  <c r="AD1747" i="1"/>
  <c r="AI1747" i="1"/>
  <c r="AE1558" i="1"/>
  <c r="AF1558" i="1" s="1"/>
  <c r="AI1558" i="1"/>
  <c r="AE1870" i="1"/>
  <c r="AF1870" i="1" s="1"/>
  <c r="AI1870" i="1"/>
  <c r="AE1031" i="1"/>
  <c r="AG1031" i="1" s="1"/>
  <c r="AI1031" i="1"/>
  <c r="AD1343" i="1"/>
  <c r="AI1343" i="1"/>
  <c r="AE1739" i="1"/>
  <c r="AF1739" i="1" s="1"/>
  <c r="AI1739" i="1"/>
  <c r="AE829" i="1"/>
  <c r="AG829" i="1" s="1"/>
  <c r="AI829" i="1"/>
  <c r="AD1141" i="1"/>
  <c r="AI1141" i="1"/>
  <c r="AE1537" i="1"/>
  <c r="AF1537" i="1" s="1"/>
  <c r="AI1537" i="1"/>
  <c r="AD1849" i="1"/>
  <c r="AI1849" i="1"/>
  <c r="AD1037" i="1"/>
  <c r="AI1037" i="1"/>
  <c r="AD1661" i="1"/>
  <c r="AI1661" i="1"/>
  <c r="AD1024" i="1"/>
  <c r="AI1024" i="1"/>
  <c r="AE2157" i="1"/>
  <c r="AG2157" i="1" s="1"/>
  <c r="AI2157" i="1"/>
  <c r="AD2469" i="1"/>
  <c r="AI2469" i="1"/>
  <c r="AD908" i="1"/>
  <c r="AI908" i="1"/>
  <c r="AD1700" i="1"/>
  <c r="AI1700" i="1"/>
  <c r="AE1533" i="1"/>
  <c r="AF1533" i="1" s="1"/>
  <c r="AI1533" i="1"/>
  <c r="AE2015" i="1"/>
  <c r="AG2015" i="1" s="1"/>
  <c r="AI2015" i="1"/>
  <c r="AD1200" i="1"/>
  <c r="AI1200" i="1"/>
  <c r="AD1932" i="1"/>
  <c r="AI1932" i="1"/>
  <c r="AE1658" i="1"/>
  <c r="AF1658" i="1" s="1"/>
  <c r="AI1658" i="1"/>
  <c r="AE2389" i="1"/>
  <c r="AG2389" i="1" s="1"/>
  <c r="AI2389" i="1"/>
  <c r="AD915" i="1"/>
  <c r="AI915" i="1"/>
  <c r="AD1539" i="1"/>
  <c r="AI1539" i="1"/>
  <c r="AD2102" i="1"/>
  <c r="AI2102" i="1"/>
  <c r="AE796" i="1"/>
  <c r="AG796" i="1" s="1"/>
  <c r="AI796" i="1"/>
  <c r="AE1588" i="1"/>
  <c r="AF1588" i="1" s="1"/>
  <c r="AI1588" i="1"/>
  <c r="AD2043" i="1"/>
  <c r="AI2043" i="1"/>
  <c r="AD660" i="1"/>
  <c r="AI660" i="1"/>
  <c r="AD1284" i="1"/>
  <c r="AI1284" i="1"/>
  <c r="AE1974" i="1"/>
  <c r="AG1974" i="1" s="1"/>
  <c r="AI1974" i="1"/>
  <c r="AD1924" i="1"/>
  <c r="AI1924" i="1"/>
  <c r="AE2492" i="1"/>
  <c r="AG2492" i="1" s="1"/>
  <c r="AI2492" i="1"/>
  <c r="AE2194" i="1"/>
  <c r="AG2194" i="1" s="1"/>
  <c r="AI2194" i="1"/>
  <c r="AD680" i="1"/>
  <c r="AI680" i="1"/>
  <c r="AD2375" i="1"/>
  <c r="AI2375" i="1"/>
  <c r="AD2435" i="1"/>
  <c r="AI2435" i="1"/>
  <c r="AD2154" i="1"/>
  <c r="AI2154" i="1"/>
  <c r="AD2189" i="1"/>
  <c r="AI2189" i="1"/>
  <c r="AE1839" i="1"/>
  <c r="AF1839" i="1" s="1"/>
  <c r="AI1839" i="1"/>
  <c r="AD848" i="1"/>
  <c r="AI848" i="1"/>
  <c r="AD1095" i="1"/>
  <c r="AI1095" i="1"/>
  <c r="AD2144" i="1"/>
  <c r="AI2144" i="1"/>
  <c r="AD1891" i="1"/>
  <c r="AI1891" i="1"/>
  <c r="AD2035" i="1"/>
  <c r="AI2035" i="1"/>
  <c r="AD1023" i="1"/>
  <c r="AI1023" i="1"/>
  <c r="AD1266" i="1"/>
  <c r="AI1266" i="1"/>
  <c r="AE763" i="1"/>
  <c r="AG763" i="1" s="1"/>
  <c r="AI763" i="1"/>
  <c r="AE1159" i="1"/>
  <c r="AG1159" i="1" s="1"/>
  <c r="AI1159" i="1"/>
  <c r="AE1471" i="1"/>
  <c r="AF1471" i="1" s="1"/>
  <c r="AI1471" i="1"/>
  <c r="AE1783" i="1"/>
  <c r="AF1783" i="1" s="1"/>
  <c r="AI1783" i="1"/>
  <c r="AE970" i="1"/>
  <c r="AG970" i="1" s="1"/>
  <c r="AI970" i="1"/>
  <c r="AD1282" i="1"/>
  <c r="AI1282" i="1"/>
  <c r="AE1678" i="1"/>
  <c r="AF1678" i="1" s="1"/>
  <c r="AI1678" i="1"/>
  <c r="AD755" i="1"/>
  <c r="AI755" i="1"/>
  <c r="AE1775" i="1"/>
  <c r="AF1775" i="1" s="1"/>
  <c r="AI1775" i="1"/>
  <c r="AD949" i="1"/>
  <c r="AI949" i="1"/>
  <c r="AD1261" i="1"/>
  <c r="AI1261" i="1"/>
  <c r="AD1573" i="1"/>
  <c r="AI1573" i="1"/>
  <c r="AD761" i="1"/>
  <c r="AI761" i="1"/>
  <c r="AE1073" i="1"/>
  <c r="AG1073" i="1" s="1"/>
  <c r="AI1073" i="1"/>
  <c r="AD1781" i="1"/>
  <c r="AI1781" i="1"/>
  <c r="AD1096" i="1"/>
  <c r="AI1096" i="1"/>
  <c r="AE1880" i="1"/>
  <c r="AF1880" i="1" s="1"/>
  <c r="AI1880" i="1"/>
  <c r="AD1772" i="1"/>
  <c r="AI1772" i="1"/>
  <c r="AD981" i="1"/>
  <c r="AI981" i="1"/>
  <c r="AE1605" i="1"/>
  <c r="AF1605" i="1" s="1"/>
  <c r="AI1605" i="1"/>
  <c r="AD816" i="1"/>
  <c r="AI816" i="1"/>
  <c r="AD1440" i="1"/>
  <c r="AI1440" i="1"/>
  <c r="AD1106" i="1"/>
  <c r="AI1106" i="1"/>
  <c r="AD1730" i="1"/>
  <c r="AI1730" i="1"/>
  <c r="AE2197" i="1"/>
  <c r="AG2197" i="1" s="1"/>
  <c r="AI2197" i="1"/>
  <c r="AD2181" i="1"/>
  <c r="AI2181" i="1"/>
  <c r="AD2123" i="1"/>
  <c r="AI2123" i="1"/>
  <c r="AE2359" i="1"/>
  <c r="AG2359" i="1" s="1"/>
  <c r="AI2359" i="1"/>
  <c r="AE765" i="1"/>
  <c r="AG765" i="1" s="1"/>
  <c r="AI765" i="1"/>
  <c r="AE2180" i="1"/>
  <c r="AG2180" i="1" s="1"/>
  <c r="AI2180" i="1"/>
  <c r="AE1328" i="1"/>
  <c r="AG1328" i="1" s="1"/>
  <c r="AI1328" i="1"/>
  <c r="AE957" i="1"/>
  <c r="AG957" i="1" s="1"/>
  <c r="AI957" i="1"/>
  <c r="AD1928" i="1"/>
  <c r="AI1928" i="1"/>
  <c r="AE1598" i="1"/>
  <c r="AF1598" i="1" s="1"/>
  <c r="AI1598" i="1"/>
  <c r="AE862" i="1"/>
  <c r="AG862" i="1" s="1"/>
  <c r="AI862" i="1"/>
  <c r="AE1944" i="1"/>
  <c r="AG1944" i="1" s="1"/>
  <c r="AI1944" i="1"/>
  <c r="AE1500" i="1"/>
  <c r="AF1500" i="1" s="1"/>
  <c r="AI1500" i="1"/>
  <c r="AE2000" i="1"/>
  <c r="AG2000" i="1" s="1"/>
  <c r="AI2000" i="1"/>
  <c r="AD2204" i="1"/>
  <c r="AI2204" i="1"/>
  <c r="AD2151" i="1"/>
  <c r="AI2151" i="1"/>
  <c r="AE2209" i="1"/>
  <c r="AG2209" i="1" s="1"/>
  <c r="AI2209" i="1"/>
  <c r="AD1674" i="1"/>
  <c r="AI1674" i="1"/>
  <c r="AD1287" i="1"/>
  <c r="AI1287" i="1"/>
  <c r="AD1695" i="1"/>
  <c r="AI1695" i="1"/>
  <c r="AD1065" i="1"/>
  <c r="AI1065" i="1"/>
  <c r="AE1416" i="1"/>
  <c r="AF1416" i="1" s="1"/>
  <c r="AI1416" i="1"/>
  <c r="AD853" i="1"/>
  <c r="AI853" i="1"/>
  <c r="AE758" i="1"/>
  <c r="AG758" i="1" s="1"/>
  <c r="AI758" i="1"/>
  <c r="AD2395" i="1"/>
  <c r="AI2395" i="1"/>
  <c r="AE1972" i="1"/>
  <c r="AG1972" i="1" s="1"/>
  <c r="AI1972" i="1"/>
  <c r="AD2031" i="1"/>
  <c r="AI2031" i="1"/>
  <c r="AE1392" i="1"/>
  <c r="AG1392" i="1" s="1"/>
  <c r="AI1392" i="1"/>
  <c r="AE1672" i="1"/>
  <c r="AF1672" i="1" s="1"/>
  <c r="AI1672" i="1"/>
  <c r="AD841" i="1"/>
  <c r="AI841" i="1"/>
  <c r="AD2438" i="1"/>
  <c r="AI2438" i="1"/>
  <c r="AD773" i="1"/>
  <c r="AI773" i="1"/>
  <c r="AD2279" i="1"/>
  <c r="AI2279" i="1"/>
  <c r="AE2532" i="1"/>
  <c r="AG2532" i="1" s="1"/>
  <c r="AI2532" i="1"/>
  <c r="AE1430" i="1"/>
  <c r="AF1430" i="1" s="1"/>
  <c r="AI1430" i="1"/>
  <c r="AE2104" i="1"/>
  <c r="AG2104" i="1" s="1"/>
  <c r="AI2104" i="1"/>
  <c r="AD2242" i="1"/>
  <c r="AI2242" i="1"/>
  <c r="AD2314" i="1"/>
  <c r="AI2314" i="1"/>
  <c r="AD2430" i="1"/>
  <c r="AI2430" i="1"/>
  <c r="AD2022" i="1"/>
  <c r="AI2022" i="1"/>
  <c r="AD1660" i="1"/>
  <c r="AI1660" i="1"/>
  <c r="AD2426" i="1"/>
  <c r="AI2426" i="1"/>
  <c r="AE1179" i="1"/>
  <c r="AG1179" i="1" s="1"/>
  <c r="AI1179" i="1"/>
  <c r="AE1706" i="1"/>
  <c r="AF1706" i="1" s="1"/>
  <c r="AI1706" i="1"/>
  <c r="AE2039" i="1"/>
  <c r="AG2039" i="1" s="1"/>
  <c r="AI2039" i="1"/>
  <c r="AD1124" i="1"/>
  <c r="AI1124" i="1"/>
  <c r="AD1072" i="1"/>
  <c r="AI1072" i="1"/>
  <c r="AE749" i="1"/>
  <c r="AG749" i="1" s="1"/>
  <c r="AI749" i="1"/>
  <c r="AD1459" i="1"/>
  <c r="AI1459" i="1"/>
  <c r="AD1254" i="1"/>
  <c r="AI1254" i="1"/>
  <c r="AD1893" i="1"/>
  <c r="AI1893" i="1"/>
  <c r="AE2393" i="1"/>
  <c r="AG2393" i="1" s="1"/>
  <c r="AI2393" i="1"/>
  <c r="AE1864" i="1"/>
  <c r="AF1864" i="1" s="1"/>
  <c r="AI1864" i="1"/>
  <c r="AE2249" i="1"/>
  <c r="AG2249" i="1" s="1"/>
  <c r="AI2249" i="1"/>
  <c r="AE1049" i="1"/>
  <c r="AG1049" i="1" s="1"/>
  <c r="AI1049" i="1"/>
  <c r="AD2578" i="1"/>
  <c r="AI2578" i="1"/>
  <c r="AD849" i="1"/>
  <c r="AI849" i="1"/>
  <c r="AE1288" i="1"/>
  <c r="AG1288" i="1" s="1"/>
  <c r="AI1288" i="1"/>
  <c r="AD2487" i="1"/>
  <c r="AI2487" i="1"/>
  <c r="AE2402" i="1"/>
  <c r="AG2402" i="1" s="1"/>
  <c r="AI2402" i="1"/>
  <c r="AE987" i="1"/>
  <c r="AG987" i="1" s="1"/>
  <c r="AI987" i="1"/>
  <c r="AD2027" i="1"/>
  <c r="AI2027" i="1"/>
  <c r="AD1100" i="1"/>
  <c r="AI1100" i="1"/>
  <c r="AE1048" i="1"/>
  <c r="AG1048" i="1" s="1"/>
  <c r="AI1048" i="1"/>
  <c r="AE1751" i="1"/>
  <c r="AF1751" i="1" s="1"/>
  <c r="AI1751" i="1"/>
  <c r="AD1570" i="1"/>
  <c r="AI1570" i="1"/>
  <c r="AD1447" i="1"/>
  <c r="AI1447" i="1"/>
  <c r="AE1599" i="1"/>
  <c r="AF1599" i="1" s="1"/>
  <c r="AI1599" i="1"/>
  <c r="AE1755" i="1"/>
  <c r="AF1755" i="1" s="1"/>
  <c r="AI1755" i="1"/>
  <c r="AD1650" i="1"/>
  <c r="AI1650" i="1"/>
  <c r="AD854" i="1"/>
  <c r="AI854" i="1"/>
  <c r="AE873" i="1"/>
  <c r="AG873" i="1" s="1"/>
  <c r="AI873" i="1"/>
  <c r="AD1759" i="1"/>
  <c r="AI1759" i="1"/>
  <c r="AD2268" i="1"/>
  <c r="AI2268" i="1"/>
  <c r="AD1515" i="1"/>
  <c r="AI1515" i="1"/>
  <c r="AE1690" i="1"/>
  <c r="AF1690" i="1" s="1"/>
  <c r="AI1690" i="1"/>
  <c r="AE2068" i="1"/>
  <c r="AG2068" i="1" s="1"/>
  <c r="AI2068" i="1"/>
  <c r="AD1808" i="1"/>
  <c r="AI1808" i="1"/>
  <c r="AD1191" i="1"/>
  <c r="AI1191" i="1"/>
  <c r="AD2008" i="1"/>
  <c r="AI2008" i="1"/>
  <c r="AD1694" i="1"/>
  <c r="AI1694" i="1"/>
  <c r="AD2615" i="1"/>
  <c r="AI2615" i="1"/>
  <c r="AD2394" i="1"/>
  <c r="AI2394" i="1"/>
  <c r="AE1998" i="1"/>
  <c r="AG1998" i="1" s="1"/>
  <c r="AI1998" i="1"/>
  <c r="AD2045" i="1"/>
  <c r="AI2045" i="1"/>
  <c r="AD2475" i="1"/>
  <c r="AI2475" i="1"/>
  <c r="AD2150" i="1"/>
  <c r="AI2150" i="1"/>
  <c r="AD963" i="1"/>
  <c r="AI963" i="1"/>
  <c r="AD1629" i="1"/>
  <c r="AI1629" i="1"/>
  <c r="AE2601" i="1"/>
  <c r="AG2601" i="1" s="1"/>
  <c r="AI2601" i="1"/>
  <c r="AE1669" i="1"/>
  <c r="AF1669" i="1" s="1"/>
  <c r="AI1669" i="1"/>
  <c r="AE1475" i="1"/>
  <c r="AF1475" i="1" s="1"/>
  <c r="AI1475" i="1"/>
  <c r="AD1294" i="1"/>
  <c r="AI1294" i="1"/>
  <c r="AD1171" i="1"/>
  <c r="AI1171" i="1"/>
  <c r="AE966" i="1"/>
  <c r="AG966" i="1" s="1"/>
  <c r="AI966" i="1"/>
  <c r="AD767" i="1"/>
  <c r="AI767" i="1"/>
  <c r="AE1260" i="1"/>
  <c r="AG1260" i="1" s="1"/>
  <c r="AI1260" i="1"/>
  <c r="AD1061" i="1"/>
  <c r="AI1061" i="1"/>
  <c r="AE2297" i="1"/>
  <c r="AG2297" i="1" s="1"/>
  <c r="AI2297" i="1"/>
  <c r="AD1563" i="1"/>
  <c r="AI1563" i="1"/>
  <c r="AD1554" i="1"/>
  <c r="AI1554" i="1"/>
  <c r="AD2495" i="1"/>
  <c r="AI2495" i="1"/>
  <c r="AE2230" i="1"/>
  <c r="AG2230" i="1" s="1"/>
  <c r="AI2230" i="1"/>
  <c r="AE840" i="1"/>
  <c r="AG840" i="1" s="1"/>
  <c r="AI840" i="1"/>
  <c r="AD1916" i="1"/>
  <c r="AI1916" i="1"/>
  <c r="AD2138" i="1"/>
  <c r="AI2138" i="1"/>
  <c r="AE1769" i="1"/>
  <c r="AF1769" i="1" s="1"/>
  <c r="AI1769" i="1"/>
  <c r="AE1270" i="1"/>
  <c r="AG1270" i="1" s="1"/>
  <c r="AI1270" i="1"/>
  <c r="AE942" i="1"/>
  <c r="AG942" i="1" s="1"/>
  <c r="AI942" i="1"/>
  <c r="AE1464" i="1"/>
  <c r="AF1464" i="1" s="1"/>
  <c r="AI1464" i="1"/>
  <c r="AD1088" i="1"/>
  <c r="AI1088" i="1"/>
  <c r="AD2055" i="1"/>
  <c r="AI2055" i="1"/>
  <c r="AD1771" i="1"/>
  <c r="AI1771" i="1"/>
  <c r="AE1334" i="1"/>
  <c r="AG1334" i="1" s="1"/>
  <c r="AI1334" i="1"/>
  <c r="AD2089" i="1"/>
  <c r="AI2089" i="1"/>
  <c r="AE2447" i="1"/>
  <c r="AG2447" i="1" s="1"/>
  <c r="AI2447" i="1"/>
  <c r="AE1754" i="1"/>
  <c r="AF1754" i="1" s="1"/>
  <c r="AI1754" i="1"/>
  <c r="AE2231" i="1"/>
  <c r="AG2231" i="1" s="1"/>
  <c r="AI2231" i="1"/>
  <c r="AD2579" i="1"/>
  <c r="AI2579" i="1"/>
  <c r="AD1051" i="1"/>
  <c r="AI1051" i="1"/>
  <c r="AD1862" i="1"/>
  <c r="AI1862" i="1"/>
  <c r="AE1308" i="1"/>
  <c r="AG1308" i="1" s="1"/>
  <c r="AI1308" i="1"/>
  <c r="AD670" i="1"/>
  <c r="AI670" i="1"/>
  <c r="AD2023" i="1"/>
  <c r="AI2023" i="1"/>
  <c r="AE2422" i="1"/>
  <c r="AG2422" i="1" s="1"/>
  <c r="AI2422" i="1"/>
  <c r="AD2020" i="1"/>
  <c r="AI2020" i="1"/>
  <c r="AE2546" i="1"/>
  <c r="AG2546" i="1" s="1"/>
  <c r="AI2546" i="1"/>
  <c r="AE743" i="1"/>
  <c r="AG743" i="1" s="1"/>
  <c r="AI743" i="1"/>
  <c r="AD1888" i="1"/>
  <c r="AI1888" i="1"/>
  <c r="AD1574" i="1"/>
  <c r="AI1574" i="1"/>
  <c r="AD1724" i="1"/>
  <c r="AI1724" i="1"/>
  <c r="AD731" i="1"/>
  <c r="AI731" i="1"/>
  <c r="AD878" i="1"/>
  <c r="AI878" i="1"/>
  <c r="AD2369" i="1"/>
  <c r="AI2369" i="1"/>
  <c r="AE732" i="1"/>
  <c r="AG732" i="1" s="1"/>
  <c r="AI732" i="1"/>
  <c r="AE1852" i="1"/>
  <c r="AF1852" i="1" s="1"/>
  <c r="AI1852" i="1"/>
  <c r="AD1172" i="1"/>
  <c r="AI1172" i="1"/>
  <c r="AD1787" i="1"/>
  <c r="AI1787" i="1"/>
  <c r="AD1960" i="1"/>
  <c r="AI1960" i="1"/>
  <c r="AD2424" i="1"/>
  <c r="AI2424" i="1"/>
  <c r="AD1636" i="1"/>
  <c r="AI1636" i="1"/>
  <c r="AD1575" i="1"/>
  <c r="AI1575" i="1"/>
  <c r="AD2604" i="1"/>
  <c r="AI2604" i="1"/>
  <c r="AD2452" i="1"/>
  <c r="AI2452" i="1"/>
  <c r="AD2598" i="1"/>
  <c r="AI2598" i="1"/>
  <c r="AD663" i="1"/>
  <c r="AI663" i="1"/>
  <c r="AD1713" i="1"/>
  <c r="AI1713" i="1"/>
  <c r="AE1564" i="1"/>
  <c r="AF1564" i="1" s="1"/>
  <c r="AI1564" i="1"/>
  <c r="AD939" i="1"/>
  <c r="AI939" i="1"/>
  <c r="AE1581" i="1"/>
  <c r="AF1581" i="1" s="1"/>
  <c r="AI1581" i="1"/>
  <c r="AD2493" i="1"/>
  <c r="AI2493" i="1"/>
  <c r="AD1561" i="1"/>
  <c r="AI1561" i="1"/>
  <c r="AE1063" i="1"/>
  <c r="AG1063" i="1" s="1"/>
  <c r="AI1063" i="1"/>
  <c r="AE2453" i="1"/>
  <c r="AG2453" i="1" s="1"/>
  <c r="AI2453" i="1"/>
  <c r="AE2525" i="1"/>
  <c r="AG2525" i="1" s="1"/>
  <c r="AI2525" i="1"/>
  <c r="AE2561" i="1"/>
  <c r="AG2561" i="1" s="1"/>
  <c r="AI2561" i="1"/>
  <c r="AD704" i="1"/>
  <c r="AI704" i="1"/>
  <c r="AE2423" i="1"/>
  <c r="AG2423" i="1" s="1"/>
  <c r="AI2423" i="1"/>
  <c r="AD1736" i="1"/>
  <c r="AI1736" i="1"/>
  <c r="AE2656" i="1"/>
  <c r="AG2656" i="1" s="1"/>
  <c r="AI2656" i="1"/>
  <c r="AE1689" i="1"/>
  <c r="AF1689" i="1" s="1"/>
  <c r="AI1689" i="1"/>
  <c r="AE2451" i="1"/>
  <c r="AG2451" i="1" s="1"/>
  <c r="AI2451" i="1"/>
  <c r="AE1060" i="1"/>
  <c r="AG1060" i="1" s="1"/>
  <c r="AI1060" i="1"/>
  <c r="AD2126" i="1"/>
  <c r="AI2126" i="1"/>
  <c r="AE891" i="1"/>
  <c r="AG891" i="1" s="1"/>
  <c r="AI891" i="1"/>
  <c r="AD1557" i="1"/>
  <c r="AI1557" i="1"/>
  <c r="AD2481" i="1"/>
  <c r="AI2481" i="1"/>
  <c r="AD1757" i="1"/>
  <c r="AI1757" i="1"/>
  <c r="AD1549" i="1"/>
  <c r="AI1549" i="1"/>
  <c r="AE1355" i="1"/>
  <c r="AG1355" i="1" s="1"/>
  <c r="AI1355" i="1"/>
  <c r="AD1258" i="1"/>
  <c r="AI1258" i="1"/>
  <c r="AE2360" i="1"/>
  <c r="AG2360" i="1" s="1"/>
  <c r="AI2360" i="1"/>
  <c r="AE2479" i="1"/>
  <c r="AG2479" i="1" s="1"/>
  <c r="AI2479" i="1"/>
  <c r="AD2298" i="1"/>
  <c r="AI2298" i="1"/>
  <c r="AE2396" i="1"/>
  <c r="AG2396" i="1" s="1"/>
  <c r="AI2396" i="1"/>
  <c r="AD2418" i="1"/>
  <c r="AI2418" i="1"/>
  <c r="AE1640" i="1"/>
  <c r="AF1640" i="1" s="1"/>
  <c r="AI1640" i="1"/>
  <c r="AD1548" i="1"/>
  <c r="AI1548" i="1"/>
  <c r="AE1665" i="1"/>
  <c r="AF1665" i="1" s="1"/>
  <c r="AI1665" i="1"/>
  <c r="AD2343" i="1"/>
  <c r="AI2343" i="1"/>
  <c r="AD2521" i="1"/>
  <c r="AI2521" i="1"/>
  <c r="AE2205" i="1"/>
  <c r="AG2205" i="1" s="1"/>
  <c r="AI2205" i="1"/>
  <c r="AD1481" i="1"/>
  <c r="AI1481" i="1"/>
  <c r="AD1273" i="1"/>
  <c r="AI1273" i="1"/>
  <c r="AD1163" i="1"/>
  <c r="AI1163" i="1"/>
  <c r="AE982" i="1"/>
  <c r="AG982" i="1" s="1"/>
  <c r="AI982" i="1"/>
  <c r="AD775" i="1"/>
  <c r="AI775" i="1"/>
  <c r="AD702" i="1"/>
  <c r="AI702" i="1"/>
  <c r="AD751" i="1"/>
  <c r="AI751" i="1"/>
  <c r="AD958" i="1"/>
  <c r="AI958" i="1"/>
  <c r="AE1956" i="1"/>
  <c r="AG1956" i="1" s="1"/>
  <c r="AI1956" i="1"/>
  <c r="AD1524" i="1"/>
  <c r="AI1524" i="1"/>
  <c r="AD2272" i="1"/>
  <c r="AI2272" i="1"/>
  <c r="AE1043" i="1"/>
  <c r="AG1043" i="1" s="1"/>
  <c r="AI1043" i="1"/>
  <c r="AD2485" i="1"/>
  <c r="AI2485" i="1"/>
  <c r="AE2224" i="1"/>
  <c r="AG2224" i="1" s="1"/>
  <c r="AI2224" i="1"/>
  <c r="AD1863" i="1"/>
  <c r="AI1863" i="1"/>
  <c r="AE1373" i="1"/>
  <c r="AG1373" i="1" s="1"/>
  <c r="AI1373" i="1"/>
  <c r="AD1055" i="1"/>
  <c r="AI1055" i="1"/>
  <c r="AD2476" i="1"/>
  <c r="AI2476" i="1"/>
  <c r="AE2645" i="1"/>
  <c r="AG2645" i="1" s="1"/>
  <c r="AI2645" i="1"/>
  <c r="AE1249" i="1"/>
  <c r="AG1249" i="1" s="1"/>
  <c r="AI1249" i="1"/>
  <c r="AD776" i="1"/>
  <c r="AI776" i="1"/>
  <c r="AE1361" i="1"/>
  <c r="AG1361" i="1" s="1"/>
  <c r="AI1361" i="1"/>
  <c r="AD1671" i="1"/>
  <c r="AI1671" i="1"/>
  <c r="AD2169" i="1"/>
  <c r="AI2169" i="1"/>
  <c r="AD2024" i="1"/>
  <c r="AI2024" i="1"/>
  <c r="AE2497" i="1"/>
  <c r="AG2497" i="1" s="1"/>
  <c r="AI2497" i="1"/>
  <c r="AD2107" i="1"/>
  <c r="AI2107" i="1"/>
  <c r="AD1803" i="1"/>
  <c r="AI1803" i="1"/>
  <c r="AD1760" i="1"/>
  <c r="AI1760" i="1"/>
  <c r="AD2006" i="1"/>
  <c r="AI2006" i="1"/>
  <c r="AE988" i="1"/>
  <c r="AG988" i="1" s="1"/>
  <c r="AI988" i="1"/>
  <c r="AE1012" i="1"/>
  <c r="AG1012" i="1" s="1"/>
  <c r="AI1012" i="1"/>
  <c r="AD2467" i="1"/>
  <c r="AI2467" i="1"/>
  <c r="AD2083" i="1"/>
  <c r="AI2083" i="1"/>
  <c r="AD2163" i="1"/>
  <c r="AI2163" i="1"/>
  <c r="AE2166" i="1"/>
  <c r="AG2166" i="1" s="1"/>
  <c r="AI2166" i="1"/>
  <c r="V2598" i="1"/>
  <c r="R1451" i="1"/>
  <c r="S1451" i="1" s="1"/>
  <c r="R1966" i="1"/>
  <c r="T1966" i="1" s="1"/>
  <c r="Q1966" i="1"/>
  <c r="V1254" i="1"/>
  <c r="R702" i="1"/>
  <c r="S702" i="1" s="1"/>
  <c r="Q2552" i="1"/>
  <c r="R1889" i="1"/>
  <c r="S1889" i="1" s="1"/>
  <c r="V1508" i="1"/>
  <c r="V2183" i="1"/>
  <c r="Q2374" i="1"/>
  <c r="S2374" i="1" s="1"/>
  <c r="V1038" i="1"/>
  <c r="R1254" i="1"/>
  <c r="T1254" i="1" s="1"/>
  <c r="R1244" i="1"/>
  <c r="T1244" i="1" s="1"/>
  <c r="Q2521" i="1"/>
  <c r="R879" i="1"/>
  <c r="T879" i="1" s="1"/>
  <c r="Q1135" i="1"/>
  <c r="S1135" i="1" s="1"/>
  <c r="Q1948" i="1"/>
  <c r="S1948" i="1" s="1"/>
  <c r="Q1691" i="1"/>
  <c r="Q2598" i="1"/>
  <c r="S2598" i="1" s="1"/>
  <c r="V2112" i="1"/>
  <c r="R2112" i="1"/>
  <c r="S2112" i="1" s="1"/>
  <c r="Q1244" i="1"/>
  <c r="AE670" i="1"/>
  <c r="Q663" i="1"/>
  <c r="Q2357" i="1"/>
  <c r="V903" i="1"/>
  <c r="R1191" i="1"/>
  <c r="S1191" i="1" s="1"/>
  <c r="V879" i="1"/>
  <c r="AD1334" i="1"/>
  <c r="V1883" i="1"/>
  <c r="Q2355" i="1"/>
  <c r="S2355" i="1" s="1"/>
  <c r="AD784" i="1"/>
  <c r="V1513" i="1"/>
  <c r="V1018" i="1"/>
  <c r="V1804" i="1"/>
  <c r="R1997" i="1"/>
  <c r="AE1402" i="1"/>
  <c r="R2357" i="1"/>
  <c r="AD1690" i="1"/>
  <c r="Q1307" i="1"/>
  <c r="S1307" i="1" s="1"/>
  <c r="R673" i="1"/>
  <c r="T673" i="1" s="1"/>
  <c r="AE1932" i="1"/>
  <c r="AG1932" i="1" s="1"/>
  <c r="V696" i="1"/>
  <c r="V2201" i="1"/>
  <c r="R884" i="1"/>
  <c r="S884" i="1" s="1"/>
  <c r="Q903" i="1"/>
  <c r="S903" i="1" s="1"/>
  <c r="V2470" i="1"/>
  <c r="R696" i="1"/>
  <c r="S696" i="1" s="1"/>
  <c r="AD2239" i="1"/>
  <c r="V1277" i="1"/>
  <c r="Q2470" i="1"/>
  <c r="S2470" i="1" s="1"/>
  <c r="V1638" i="1"/>
  <c r="Q1409" i="1"/>
  <c r="T1409" i="1" s="1"/>
  <c r="V2081" i="1"/>
  <c r="R2201" i="1"/>
  <c r="S2201" i="1" s="1"/>
  <c r="R1017" i="1"/>
  <c r="T1017" i="1" s="1"/>
  <c r="V737" i="1"/>
  <c r="V1806" i="1"/>
  <c r="AD1665" i="1"/>
  <c r="R2521" i="1"/>
  <c r="Q2134" i="1"/>
  <c r="S2134" i="1" s="1"/>
  <c r="V1948" i="1"/>
  <c r="V1011" i="1"/>
  <c r="V1328" i="1"/>
  <c r="AD1012" i="1"/>
  <c r="V1506" i="1"/>
  <c r="R1638" i="1"/>
  <c r="S1638" i="1" s="1"/>
  <c r="V2355" i="1"/>
  <c r="AD1418" i="1"/>
  <c r="AE1129" i="1"/>
  <c r="V1996" i="1"/>
  <c r="V1701" i="1"/>
  <c r="Q2268" i="1"/>
  <c r="S2268" i="1" s="1"/>
  <c r="Q2537" i="1"/>
  <c r="R925" i="1"/>
  <c r="S925" i="1" s="1"/>
  <c r="AD1925" i="1"/>
  <c r="AD2282" i="1"/>
  <c r="Q1997" i="1"/>
  <c r="Q1701" i="1"/>
  <c r="T1701" i="1" s="1"/>
  <c r="V1730" i="1"/>
  <c r="V1174" i="1"/>
  <c r="AE1713" i="1"/>
  <c r="AF1713" i="1" s="1"/>
  <c r="AD727" i="1"/>
  <c r="V1319" i="1"/>
  <c r="V671" i="1"/>
  <c r="R1979" i="1"/>
  <c r="T1979" i="1" s="1"/>
  <c r="AE920" i="1"/>
  <c r="AE2578" i="1"/>
  <c r="H1572" i="1"/>
  <c r="R1243" i="1"/>
  <c r="S1243" i="1" s="1"/>
  <c r="Q1789" i="1"/>
  <c r="T1789" i="1" s="1"/>
  <c r="R1662" i="1"/>
  <c r="R1577" i="1"/>
  <c r="T1577" i="1" s="1"/>
  <c r="V2238" i="1"/>
  <c r="AD1196" i="1"/>
  <c r="AD1438" i="1"/>
  <c r="AE1393" i="1"/>
  <c r="R1951" i="1"/>
  <c r="T1951" i="1" s="1"/>
  <c r="Q1662" i="1"/>
  <c r="R1156" i="1"/>
  <c r="S1156" i="1" s="1"/>
  <c r="R2238" i="1"/>
  <c r="T2238" i="1" s="1"/>
  <c r="AE2107" i="1"/>
  <c r="AD1672" i="1"/>
  <c r="AD1027" i="1"/>
  <c r="C1688" i="1"/>
  <c r="F1688" i="1" s="1"/>
  <c r="Q1319" i="1"/>
  <c r="S1319" i="1" s="1"/>
  <c r="R1597" i="1"/>
  <c r="S1597" i="1" s="1"/>
  <c r="V1599" i="1"/>
  <c r="R1845" i="1"/>
  <c r="T1845" i="1" s="1"/>
  <c r="Q1129" i="1"/>
  <c r="S1129" i="1" s="1"/>
  <c r="V1409" i="1"/>
  <c r="AE2031" i="1"/>
  <c r="AD717" i="1"/>
  <c r="R807" i="1"/>
  <c r="T807" i="1" s="1"/>
  <c r="AD2646" i="1"/>
  <c r="AD1598" i="1"/>
  <c r="R1088" i="1"/>
  <c r="S1088" i="1" s="1"/>
  <c r="Q1268" i="1"/>
  <c r="S1268" i="1" s="1"/>
  <c r="V1017" i="1"/>
  <c r="Q807" i="1"/>
  <c r="R1883" i="1"/>
  <c r="T1883" i="1" s="1"/>
  <c r="Q1730" i="1"/>
  <c r="T1730" i="1" s="1"/>
  <c r="R973" i="1"/>
  <c r="T973" i="1" s="1"/>
  <c r="AE1285" i="1"/>
  <c r="H2530" i="1"/>
  <c r="R2509" i="1"/>
  <c r="T2509" i="1" s="1"/>
  <c r="R1392" i="1"/>
  <c r="T1392" i="1" s="1"/>
  <c r="V1029" i="1"/>
  <c r="V2295" i="1"/>
  <c r="AD2037" i="1"/>
  <c r="R2126" i="1"/>
  <c r="T2126" i="1" s="1"/>
  <c r="R1127" i="1"/>
  <c r="T1127" i="1" s="1"/>
  <c r="AE1300" i="1"/>
  <c r="AG1300" i="1" s="1"/>
  <c r="AE1868" i="1"/>
  <c r="Q2081" i="1"/>
  <c r="S2081" i="1" s="1"/>
  <c r="V703" i="1"/>
  <c r="R2310" i="1"/>
  <c r="AE2410" i="1"/>
  <c r="Q1581" i="1"/>
  <c r="T1581" i="1" s="1"/>
  <c r="V2284" i="1"/>
  <c r="Q2310" i="1"/>
  <c r="R2284" i="1"/>
  <c r="S2284" i="1" s="1"/>
  <c r="Q1186" i="1"/>
  <c r="R2079" i="1"/>
  <c r="S2079" i="1" s="1"/>
  <c r="R995" i="1"/>
  <c r="T995" i="1" s="1"/>
  <c r="Q1250" i="1"/>
  <c r="S1250" i="1" s="1"/>
  <c r="R882" i="1"/>
  <c r="T882" i="1" s="1"/>
  <c r="R703" i="1"/>
  <c r="S703" i="1" s="1"/>
  <c r="AD1705" i="1"/>
  <c r="V1847" i="1"/>
  <c r="Q995" i="1"/>
  <c r="V1963" i="1"/>
  <c r="V1885" i="1"/>
  <c r="AE1863" i="1"/>
  <c r="AE2476" i="1"/>
  <c r="H1048" i="1"/>
  <c r="R1564" i="1"/>
  <c r="T1564" i="1" s="1"/>
  <c r="V2129" i="1"/>
  <c r="V1162" i="1"/>
  <c r="V1991" i="1"/>
  <c r="V1651" i="1"/>
  <c r="Q1127" i="1"/>
  <c r="Q1963" i="1"/>
  <c r="S1963" i="1" s="1"/>
  <c r="R1029" i="1"/>
  <c r="T1029" i="1" s="1"/>
  <c r="V2317" i="1"/>
  <c r="AD1336" i="1"/>
  <c r="AE1096" i="1"/>
  <c r="AG1096" i="1" s="1"/>
  <c r="AE1287" i="1"/>
  <c r="D2037" i="1"/>
  <c r="F2037" i="1" s="1"/>
  <c r="R2129" i="1"/>
  <c r="T2129" i="1" s="1"/>
  <c r="Q756" i="1"/>
  <c r="S756" i="1" s="1"/>
  <c r="R1186" i="1"/>
  <c r="T1186" i="1" s="1"/>
  <c r="V1191" i="1"/>
  <c r="R1991" i="1"/>
  <c r="T1991" i="1" s="1"/>
  <c r="Q1372" i="1"/>
  <c r="S1372" i="1" s="1"/>
  <c r="R2226" i="1"/>
  <c r="T2226" i="1" s="1"/>
  <c r="R1759" i="1"/>
  <c r="T1759" i="1" s="1"/>
  <c r="V1392" i="1"/>
  <c r="V1171" i="1"/>
  <c r="V1577" i="1"/>
  <c r="R2317" i="1"/>
  <c r="S2317" i="1" s="1"/>
  <c r="R887" i="1"/>
  <c r="S887" i="1" s="1"/>
  <c r="R1412" i="1"/>
  <c r="V729" i="1"/>
  <c r="AD1970" i="1"/>
  <c r="AD2230" i="1"/>
  <c r="AD2558" i="1"/>
  <c r="D1048" i="1"/>
  <c r="F1048" i="1" s="1"/>
  <c r="V2233" i="1"/>
  <c r="R1885" i="1"/>
  <c r="T1885" i="1" s="1"/>
  <c r="AE2053" i="1"/>
  <c r="AD2351" i="1"/>
  <c r="V2433" i="1"/>
  <c r="R1506" i="1"/>
  <c r="T1506" i="1" s="1"/>
  <c r="R2592" i="1"/>
  <c r="T2592" i="1" s="1"/>
  <c r="V1455" i="1"/>
  <c r="Q981" i="1"/>
  <c r="Q1481" i="1"/>
  <c r="AE1916" i="1"/>
  <c r="AG1916" i="1" s="1"/>
  <c r="D2068" i="1"/>
  <c r="F2068" i="1" s="1"/>
  <c r="V1984" i="1"/>
  <c r="R2433" i="1"/>
  <c r="S2433" i="1" s="1"/>
  <c r="R1030" i="1"/>
  <c r="T1030" i="1" s="1"/>
  <c r="V1832" i="1"/>
  <c r="Q1018" i="1"/>
  <c r="S1018" i="1" s="1"/>
  <c r="Q1455" i="1"/>
  <c r="T1455" i="1" s="1"/>
  <c r="V1897" i="1"/>
  <c r="Q1792" i="1"/>
  <c r="T1792" i="1" s="1"/>
  <c r="V1479" i="1"/>
  <c r="V1020" i="1"/>
  <c r="R1174" i="1"/>
  <c r="S1174" i="1" s="1"/>
  <c r="R1270" i="1"/>
  <c r="S1270" i="1" s="1"/>
  <c r="AE2314" i="1"/>
  <c r="AG2314" i="1" s="1"/>
  <c r="AE1736" i="1"/>
  <c r="AF1736" i="1" s="1"/>
  <c r="AE2485" i="1"/>
  <c r="AG2485" i="1" s="1"/>
  <c r="AD2194" i="1"/>
  <c r="AD1166" i="1"/>
  <c r="AE2233" i="1"/>
  <c r="AD1049" i="1"/>
  <c r="AD2256" i="1"/>
  <c r="C1452" i="1"/>
  <c r="Q2126" i="1"/>
  <c r="AE1550" i="1"/>
  <c r="AF1550" i="1" s="1"/>
  <c r="C2068" i="1"/>
  <c r="D955" i="1"/>
  <c r="E955" i="1" s="1"/>
  <c r="R1769" i="1"/>
  <c r="S1769" i="1" s="1"/>
  <c r="V1857" i="1"/>
  <c r="Q1311" i="1"/>
  <c r="S1311" i="1" s="1"/>
  <c r="Q1440" i="1"/>
  <c r="R1832" i="1"/>
  <c r="S1832" i="1" s="1"/>
  <c r="V2645" i="1"/>
  <c r="R2556" i="1"/>
  <c r="T2556" i="1" s="1"/>
  <c r="R1897" i="1"/>
  <c r="T1897" i="1" s="1"/>
  <c r="Q1020" i="1"/>
  <c r="S1020" i="1" s="1"/>
  <c r="R2467" i="1"/>
  <c r="T2467" i="1" s="1"/>
  <c r="Q1682" i="1"/>
  <c r="AE1714" i="1"/>
  <c r="AF1714" i="1" s="1"/>
  <c r="AE700" i="1"/>
  <c r="AE1570" i="1"/>
  <c r="AD1718" i="1"/>
  <c r="AE2045" i="1"/>
  <c r="AG2045" i="1" s="1"/>
  <c r="AE704" i="1"/>
  <c r="AG704" i="1" s="1"/>
  <c r="AE2199" i="1"/>
  <c r="AG2199" i="1" s="1"/>
  <c r="D2366" i="1"/>
  <c r="F2366" i="1" s="1"/>
  <c r="V1518" i="1"/>
  <c r="R981" i="1"/>
  <c r="T981" i="1" s="1"/>
  <c r="D1452" i="1"/>
  <c r="AD2159" i="1"/>
  <c r="H2279" i="1"/>
  <c r="Q1769" i="1"/>
  <c r="Q1857" i="1"/>
  <c r="T1857" i="1" s="1"/>
  <c r="Q1177" i="1"/>
  <c r="S1177" i="1" s="1"/>
  <c r="V1153" i="1"/>
  <c r="V2603" i="1"/>
  <c r="R1096" i="1"/>
  <c r="T1096" i="1" s="1"/>
  <c r="R2645" i="1"/>
  <c r="S2645" i="1" s="1"/>
  <c r="Q2556" i="1"/>
  <c r="Q944" i="1"/>
  <c r="Q2258" i="1"/>
  <c r="S2258" i="1" s="1"/>
  <c r="Q2467" i="1"/>
  <c r="AD1207" i="1"/>
  <c r="AD1949" i="1"/>
  <c r="D1572" i="1"/>
  <c r="E1572" i="1" s="1"/>
  <c r="H1688" i="1"/>
  <c r="V1564" i="1"/>
  <c r="Q2135" i="1"/>
  <c r="S2135" i="1" s="1"/>
  <c r="C2037" i="1"/>
  <c r="Q1563" i="1"/>
  <c r="T1563" i="1" s="1"/>
  <c r="R1879" i="1"/>
  <c r="T1879" i="1" s="1"/>
  <c r="V2592" i="1"/>
  <c r="R1847" i="1"/>
  <c r="T1847" i="1" s="1"/>
  <c r="Q1831" i="1"/>
  <c r="T1831" i="1" s="1"/>
  <c r="AD2447" i="1"/>
  <c r="R2233" i="1"/>
  <c r="T2233" i="1" s="1"/>
  <c r="V2345" i="1"/>
  <c r="V1792" i="1"/>
  <c r="V1270" i="1"/>
  <c r="AD1588" i="1"/>
  <c r="AD2621" i="1"/>
  <c r="C1663" i="1"/>
  <c r="F1663" i="1" s="1"/>
  <c r="R1713" i="1"/>
  <c r="S1713" i="1" s="1"/>
  <c r="V1088" i="1"/>
  <c r="V1951" i="1"/>
  <c r="R2603" i="1"/>
  <c r="T2603" i="1" s="1"/>
  <c r="V1789" i="1"/>
  <c r="Q1096" i="1"/>
  <c r="V1268" i="1"/>
  <c r="V2268" i="1"/>
  <c r="Q1940" i="1"/>
  <c r="S1940" i="1" s="1"/>
  <c r="R944" i="1"/>
  <c r="T944" i="1" s="1"/>
  <c r="R2537" i="1"/>
  <c r="V1597" i="1"/>
  <c r="Q1543" i="1"/>
  <c r="T1543" i="1" s="1"/>
  <c r="AE1072" i="1"/>
  <c r="AG1072" i="1" s="1"/>
  <c r="AD970" i="1"/>
  <c r="AD911" i="1"/>
  <c r="AD2428" i="1"/>
  <c r="AE2435" i="1"/>
  <c r="R784" i="1"/>
  <c r="T784" i="1" s="1"/>
  <c r="V2599" i="1"/>
  <c r="V2372" i="1"/>
  <c r="V1751" i="1"/>
  <c r="Q1479" i="1"/>
  <c r="T1479" i="1" s="1"/>
  <c r="V1640" i="1"/>
  <c r="V1198" i="1"/>
  <c r="V805" i="1"/>
  <c r="AD1471" i="1"/>
  <c r="AD710" i="1"/>
  <c r="AE1401" i="1"/>
  <c r="H1825" i="1"/>
  <c r="C1199" i="1"/>
  <c r="E1199" i="1" s="1"/>
  <c r="Q1276" i="1"/>
  <c r="S1276" i="1" s="1"/>
  <c r="V1030" i="1"/>
  <c r="Q784" i="1"/>
  <c r="Q2599" i="1"/>
  <c r="S2599" i="1" s="1"/>
  <c r="R1142" i="1"/>
  <c r="S1142" i="1" s="1"/>
  <c r="R2372" i="1"/>
  <c r="T2372" i="1" s="1"/>
  <c r="Q1753" i="1"/>
  <c r="T1753" i="1" s="1"/>
  <c r="R723" i="1"/>
  <c r="T723" i="1" s="1"/>
  <c r="V1579" i="1"/>
  <c r="V1156" i="1"/>
  <c r="V2504" i="1"/>
  <c r="R1198" i="1"/>
  <c r="S1198" i="1" s="1"/>
  <c r="V1131" i="1"/>
  <c r="Q1328" i="1"/>
  <c r="S1328" i="1" s="1"/>
  <c r="Q805" i="1"/>
  <c r="S805" i="1" s="1"/>
  <c r="Q867" i="1"/>
  <c r="AD973" i="1"/>
  <c r="AD2246" i="1"/>
  <c r="Q1291" i="1"/>
  <c r="S1291" i="1" s="1"/>
  <c r="Q1518" i="1"/>
  <c r="T1518" i="1" s="1"/>
  <c r="V2623" i="1"/>
  <c r="D1644" i="1"/>
  <c r="F1644" i="1" s="1"/>
  <c r="Q1513" i="1"/>
  <c r="T1513" i="1" s="1"/>
  <c r="R1162" i="1"/>
  <c r="T1162" i="1" s="1"/>
  <c r="V2606" i="1"/>
  <c r="Q1277" i="1"/>
  <c r="S1277" i="1" s="1"/>
  <c r="Q1774" i="1"/>
  <c r="R1696" i="1"/>
  <c r="T1696" i="1" s="1"/>
  <c r="V2595" i="1"/>
  <c r="V2479" i="1"/>
  <c r="V1692" i="1"/>
  <c r="R1982" i="1"/>
  <c r="T1982" i="1" s="1"/>
  <c r="Q1423" i="1"/>
  <c r="T1423" i="1" s="1"/>
  <c r="V2179" i="1"/>
  <c r="R1651" i="1"/>
  <c r="T1651" i="1" s="1"/>
  <c r="R1360" i="1"/>
  <c r="T1360" i="1" s="1"/>
  <c r="V1554" i="1"/>
  <c r="Q1011" i="1"/>
  <c r="S1011" i="1" s="1"/>
  <c r="R2106" i="1"/>
  <c r="V1999" i="1"/>
  <c r="R1171" i="1"/>
  <c r="S1171" i="1" s="1"/>
  <c r="R1834" i="1"/>
  <c r="S1834" i="1" s="1"/>
  <c r="Q1599" i="1"/>
  <c r="T1599" i="1" s="1"/>
  <c r="Q1593" i="1"/>
  <c r="T1593" i="1" s="1"/>
  <c r="R2623" i="1"/>
  <c r="T2623" i="1" s="1"/>
  <c r="R2414" i="1"/>
  <c r="S2414" i="1" s="1"/>
  <c r="AD1525" i="1"/>
  <c r="AD2015" i="1"/>
  <c r="AD2407" i="1"/>
  <c r="AD1137" i="1"/>
  <c r="AE1901" i="1"/>
  <c r="AE1269" i="1"/>
  <c r="AD2311" i="1"/>
  <c r="AD1351" i="1"/>
  <c r="AD765" i="1"/>
  <c r="AE818" i="1"/>
  <c r="AE1548" i="1"/>
  <c r="AE1862" i="1"/>
  <c r="AF1862" i="1" s="1"/>
  <c r="AE1163" i="1"/>
  <c r="AD1405" i="1"/>
  <c r="AD1029" i="1"/>
  <c r="V1696" i="1"/>
  <c r="V1423" i="1"/>
  <c r="H1644" i="1"/>
  <c r="R2132" i="1"/>
  <c r="T2132" i="1" s="1"/>
  <c r="R2606" i="1"/>
  <c r="T2606" i="1" s="1"/>
  <c r="V1369" i="1"/>
  <c r="R1830" i="1"/>
  <c r="S1830" i="1" s="1"/>
  <c r="V1497" i="1"/>
  <c r="V1872" i="1"/>
  <c r="V2477" i="1"/>
  <c r="R2595" i="1"/>
  <c r="T2595" i="1" s="1"/>
  <c r="R2479" i="1"/>
  <c r="S2479" i="1" s="1"/>
  <c r="V2567" i="1"/>
  <c r="V1796" i="1"/>
  <c r="Q1982" i="1"/>
  <c r="R1087" i="1"/>
  <c r="T1087" i="1" s="1"/>
  <c r="R2179" i="1"/>
  <c r="S2179" i="1" s="1"/>
  <c r="Q1360" i="1"/>
  <c r="V1762" i="1"/>
  <c r="R1999" i="1"/>
  <c r="T1999" i="1" s="1"/>
  <c r="V730" i="1"/>
  <c r="V1826" i="1"/>
  <c r="V1337" i="1"/>
  <c r="V1040" i="1"/>
  <c r="Q2211" i="1"/>
  <c r="S2211" i="1" s="1"/>
  <c r="V2275" i="1"/>
  <c r="Q2395" i="1"/>
  <c r="S2395" i="1" s="1"/>
  <c r="AE2599" i="1"/>
  <c r="AG2599" i="1" s="1"/>
  <c r="AD1794" i="1"/>
  <c r="AE1849" i="1"/>
  <c r="AF1849" i="1" s="1"/>
  <c r="AE1928" i="1"/>
  <c r="AG1928" i="1" s="1"/>
  <c r="AD2039" i="1"/>
  <c r="AE2035" i="1"/>
  <c r="AE2353" i="1"/>
  <c r="AD2240" i="1"/>
  <c r="AE661" i="1"/>
  <c r="AG661" i="1" s="1"/>
  <c r="AE776" i="1"/>
  <c r="AG776" i="1" s="1"/>
  <c r="C2523" i="1"/>
  <c r="E2523" i="1" s="1"/>
  <c r="V1844" i="1"/>
  <c r="V1882" i="1"/>
  <c r="Q2132" i="1"/>
  <c r="Q1369" i="1"/>
  <c r="S1369" i="1" s="1"/>
  <c r="Q1830" i="1"/>
  <c r="R1497" i="1"/>
  <c r="T1497" i="1" s="1"/>
  <c r="R729" i="1"/>
  <c r="S729" i="1" s="1"/>
  <c r="R1872" i="1"/>
  <c r="T1872" i="1" s="1"/>
  <c r="Q2653" i="1"/>
  <c r="S2653" i="1" s="1"/>
  <c r="R2477" i="1"/>
  <c r="T2477" i="1" s="1"/>
  <c r="V975" i="1"/>
  <c r="Q1875" i="1"/>
  <c r="T1875" i="1" s="1"/>
  <c r="V1194" i="1"/>
  <c r="R2567" i="1"/>
  <c r="S2567" i="1" s="1"/>
  <c r="V2241" i="1"/>
  <c r="R1796" i="1"/>
  <c r="T1796" i="1" s="1"/>
  <c r="R1694" i="1"/>
  <c r="S1694" i="1" s="1"/>
  <c r="Q1087" i="1"/>
  <c r="V1037" i="1"/>
  <c r="V882" i="1"/>
  <c r="R1762" i="1"/>
  <c r="S1762" i="1" s="1"/>
  <c r="R730" i="1"/>
  <c r="S730" i="1" s="1"/>
  <c r="R1826" i="1"/>
  <c r="T1826" i="1" s="1"/>
  <c r="R1337" i="1"/>
  <c r="S1337" i="1" s="1"/>
  <c r="R1040" i="1"/>
  <c r="S1040" i="1" s="1"/>
  <c r="V970" i="1"/>
  <c r="R2275" i="1"/>
  <c r="S2275" i="1" s="1"/>
  <c r="Q1048" i="1"/>
  <c r="S1048" i="1" s="1"/>
  <c r="R1440" i="1"/>
  <c r="AD1564" i="1"/>
  <c r="AE1600" i="1"/>
  <c r="AD1678" i="1"/>
  <c r="AE2375" i="1"/>
  <c r="AD2003" i="1"/>
  <c r="AD907" i="1"/>
  <c r="AD1957" i="1"/>
  <c r="AD871" i="1"/>
  <c r="AE1975" i="1"/>
  <c r="AE2279" i="1"/>
  <c r="AG2279" i="1" s="1"/>
  <c r="AD777" i="1"/>
  <c r="AE1837" i="1"/>
  <c r="AE849" i="1"/>
  <c r="AE2369" i="1"/>
  <c r="V1420" i="1"/>
  <c r="AE2452" i="1"/>
  <c r="AG2452" i="1" s="1"/>
  <c r="R1844" i="1"/>
  <c r="T1844" i="1" s="1"/>
  <c r="R1882" i="1"/>
  <c r="T1882" i="1" s="1"/>
  <c r="V941" i="1"/>
  <c r="V2615" i="1"/>
  <c r="V1988" i="1"/>
  <c r="V2318" i="1"/>
  <c r="R1085" i="1"/>
  <c r="T1085" i="1" s="1"/>
  <c r="V2077" i="1"/>
  <c r="R975" i="1"/>
  <c r="S975" i="1" s="1"/>
  <c r="V1330" i="1"/>
  <c r="R1194" i="1"/>
  <c r="S1194" i="1" s="1"/>
  <c r="R2241" i="1"/>
  <c r="S2241" i="1" s="1"/>
  <c r="V1760" i="1"/>
  <c r="V1010" i="1"/>
  <c r="V752" i="1"/>
  <c r="V1736" i="1"/>
  <c r="R970" i="1"/>
  <c r="T970" i="1" s="1"/>
  <c r="AD1686" i="1"/>
  <c r="AE775" i="1"/>
  <c r="AE1172" i="1"/>
  <c r="AG1172" i="1" s="1"/>
  <c r="AD2104" i="1"/>
  <c r="AD1355" i="1"/>
  <c r="AE2465" i="1"/>
  <c r="AE1846" i="1"/>
  <c r="AF1846" i="1" s="1"/>
  <c r="AD2396" i="1"/>
  <c r="AD2531" i="1"/>
  <c r="AE2426" i="1"/>
  <c r="AG2426" i="1" s="1"/>
  <c r="V1581" i="1"/>
  <c r="Q2615" i="1"/>
  <c r="S2615" i="1" s="1"/>
  <c r="R1988" i="1"/>
  <c r="T1988" i="1" s="1"/>
  <c r="Q2318" i="1"/>
  <c r="S2318" i="1" s="1"/>
  <c r="V797" i="1"/>
  <c r="V1311" i="1"/>
  <c r="V2079" i="1"/>
  <c r="R2077" i="1"/>
  <c r="S2077" i="1" s="1"/>
  <c r="Q2295" i="1"/>
  <c r="S2295" i="1" s="1"/>
  <c r="R1330" i="1"/>
  <c r="S1330" i="1" s="1"/>
  <c r="V829" i="1"/>
  <c r="V2135" i="1"/>
  <c r="V2329" i="1"/>
  <c r="R1760" i="1"/>
  <c r="S1760" i="1" s="1"/>
  <c r="V1840" i="1"/>
  <c r="R1010" i="1"/>
  <c r="T1010" i="1" s="1"/>
  <c r="V1491" i="1"/>
  <c r="V682" i="1"/>
  <c r="V1164" i="1"/>
  <c r="V1403" i="1"/>
  <c r="V1831" i="1"/>
  <c r="V973" i="1"/>
  <c r="V916" i="1"/>
  <c r="V1250" i="1"/>
  <c r="V2140" i="1"/>
  <c r="AE1212" i="1"/>
  <c r="AG1212" i="1" s="1"/>
  <c r="AD1921" i="1"/>
  <c r="AE1803" i="1"/>
  <c r="AE1339" i="1"/>
  <c r="AD1093" i="1"/>
  <c r="AE1171" i="1"/>
  <c r="AG1171" i="1" s="1"/>
  <c r="AE1138" i="1"/>
  <c r="AE1730" i="1"/>
  <c r="AF1730" i="1" s="1"/>
  <c r="AE1888" i="1"/>
  <c r="AF1888" i="1" s="1"/>
  <c r="AE1576" i="1"/>
  <c r="AF1576" i="1" s="1"/>
  <c r="AE1960" i="1"/>
  <c r="AG1960" i="1" s="1"/>
  <c r="AE1878" i="1"/>
  <c r="AF1878" i="1" s="1"/>
  <c r="AD1637" i="1"/>
  <c r="AD1937" i="1"/>
  <c r="Q2509" i="1"/>
  <c r="Q2226" i="1"/>
  <c r="Q1412" i="1"/>
  <c r="AE1694" i="1"/>
  <c r="AD2319" i="1"/>
  <c r="Q1708" i="1"/>
  <c r="T1708" i="1" s="1"/>
  <c r="AE2572" i="1"/>
  <c r="AG2572" i="1" s="1"/>
  <c r="C2165" i="1"/>
  <c r="V997" i="1"/>
  <c r="V2084" i="1"/>
  <c r="Q2106" i="1"/>
  <c r="V1902" i="1"/>
  <c r="Q1806" i="1"/>
  <c r="T1806" i="1" s="1"/>
  <c r="AD2601" i="1"/>
  <c r="AD1751" i="1"/>
  <c r="AD1966" i="1"/>
  <c r="R2329" i="1"/>
  <c r="T2329" i="1" s="1"/>
  <c r="R1491" i="1"/>
  <c r="S1491" i="1" s="1"/>
  <c r="Q682" i="1"/>
  <c r="S682" i="1" s="1"/>
  <c r="Q1403" i="1"/>
  <c r="T1403" i="1" s="1"/>
  <c r="Q916" i="1"/>
  <c r="S916" i="1" s="1"/>
  <c r="V1177" i="1"/>
  <c r="AE1680" i="1"/>
  <c r="AD2497" i="1"/>
  <c r="AE1282" i="1"/>
  <c r="AG1282" i="1" s="1"/>
  <c r="AD997" i="1"/>
  <c r="AD1436" i="1"/>
  <c r="Q1858" i="1"/>
  <c r="V1858" i="1"/>
  <c r="R1858" i="1"/>
  <c r="S1858" i="1" s="1"/>
  <c r="AD1310" i="1"/>
  <c r="AE1310" i="1"/>
  <c r="AG1310" i="1" s="1"/>
  <c r="AD2440" i="1"/>
  <c r="AE2440" i="1"/>
  <c r="AG2440" i="1" s="1"/>
  <c r="AE1649" i="1"/>
  <c r="AF1649" i="1" s="1"/>
  <c r="AD1649" i="1"/>
  <c r="AD1463" i="1"/>
  <c r="AE1463" i="1"/>
  <c r="AF1463" i="1" s="1"/>
  <c r="AE1582" i="1"/>
  <c r="AF1582" i="1" s="1"/>
  <c r="AD1582" i="1"/>
  <c r="AE1918" i="1"/>
  <c r="AG1918" i="1" s="1"/>
  <c r="AD1918" i="1"/>
  <c r="Q2368" i="1"/>
  <c r="R2368" i="1"/>
  <c r="T2368" i="1" s="1"/>
  <c r="V2368" i="1"/>
  <c r="R1895" i="1"/>
  <c r="S1895" i="1" s="1"/>
  <c r="V1895" i="1"/>
  <c r="Q1895" i="1"/>
  <c r="V2524" i="1"/>
  <c r="R2524" i="1"/>
  <c r="T2524" i="1" s="1"/>
  <c r="Q2524" i="1"/>
  <c r="R2215" i="1"/>
  <c r="T2215" i="1" s="1"/>
  <c r="Q2215" i="1"/>
  <c r="R2264" i="1"/>
  <c r="T2264" i="1" s="1"/>
  <c r="V2264" i="1"/>
  <c r="R2516" i="1"/>
  <c r="T2516" i="1" s="1"/>
  <c r="V2516" i="1"/>
  <c r="Q2459" i="1"/>
  <c r="R2459" i="1"/>
  <c r="T2459" i="1" s="1"/>
  <c r="V2459" i="1"/>
  <c r="R785" i="1"/>
  <c r="V785" i="1"/>
  <c r="Q695" i="1"/>
  <c r="R695" i="1"/>
  <c r="T695" i="1" s="1"/>
  <c r="V695" i="1"/>
  <c r="V1949" i="1"/>
  <c r="R1949" i="1"/>
  <c r="Q1949" i="1"/>
  <c r="R2272" i="1"/>
  <c r="T2272" i="1" s="1"/>
  <c r="V2272" i="1"/>
  <c r="Q2272" i="1"/>
  <c r="Q2421" i="1"/>
  <c r="V2421" i="1"/>
  <c r="R2421" i="1"/>
  <c r="Q1641" i="1"/>
  <c r="R1641" i="1"/>
  <c r="S1641" i="1" s="1"/>
  <c r="V1641" i="1"/>
  <c r="Q1498" i="1"/>
  <c r="V1498" i="1"/>
  <c r="R750" i="1"/>
  <c r="T750" i="1" s="1"/>
  <c r="V750" i="1"/>
  <c r="Q750" i="1"/>
  <c r="R1874" i="1"/>
  <c r="S1874" i="1" s="1"/>
  <c r="V1874" i="1"/>
  <c r="Q1874" i="1"/>
  <c r="Q2499" i="1"/>
  <c r="R2499" i="1"/>
  <c r="T2499" i="1" s="1"/>
  <c r="V2499" i="1"/>
  <c r="Q984" i="1"/>
  <c r="R984" i="1"/>
  <c r="T984" i="1" s="1"/>
  <c r="V984" i="1"/>
  <c r="V1025" i="1"/>
  <c r="R1025" i="1"/>
  <c r="Q1025" i="1"/>
  <c r="Q839" i="1"/>
  <c r="V839" i="1"/>
  <c r="R839" i="1"/>
  <c r="R1170" i="1"/>
  <c r="T1170" i="1" s="1"/>
  <c r="Q1170" i="1"/>
  <c r="V1170" i="1"/>
  <c r="R2010" i="1"/>
  <c r="T2010" i="1" s="1"/>
  <c r="Q2010" i="1"/>
  <c r="Q1980" i="1"/>
  <c r="R1980" i="1"/>
  <c r="T1980" i="1" s="1"/>
  <c r="R2016" i="1"/>
  <c r="T2016" i="1" s="1"/>
  <c r="V2016" i="1"/>
  <c r="Q2016" i="1"/>
  <c r="Q1298" i="1"/>
  <c r="R1298" i="1"/>
  <c r="Q1404" i="1"/>
  <c r="R1404" i="1"/>
  <c r="S1404" i="1" s="1"/>
  <c r="V1404" i="1"/>
  <c r="Q1265" i="1"/>
  <c r="R1265" i="1"/>
  <c r="T1265" i="1" s="1"/>
  <c r="Q1180" i="1"/>
  <c r="V1180" i="1"/>
  <c r="R1180" i="1"/>
  <c r="T1180" i="1" s="1"/>
  <c r="V1271" i="1"/>
  <c r="R1271" i="1"/>
  <c r="T1271" i="1" s="1"/>
  <c r="Q1271" i="1"/>
  <c r="V2327" i="1"/>
  <c r="R2327" i="1"/>
  <c r="Q2327" i="1"/>
  <c r="Q1605" i="1"/>
  <c r="V1605" i="1"/>
  <c r="Q1578" i="1"/>
  <c r="R1578" i="1"/>
  <c r="S1578" i="1" s="1"/>
  <c r="V1578" i="1"/>
  <c r="R2122" i="1"/>
  <c r="T2122" i="1" s="1"/>
  <c r="V2122" i="1"/>
  <c r="Q2122" i="1"/>
  <c r="Q2412" i="1"/>
  <c r="R2412" i="1"/>
  <c r="R780" i="1"/>
  <c r="V780" i="1"/>
  <c r="Q780" i="1"/>
  <c r="R819" i="1"/>
  <c r="T819" i="1" s="1"/>
  <c r="Q819" i="1"/>
  <c r="V819" i="1"/>
  <c r="R709" i="1"/>
  <c r="T709" i="1" s="1"/>
  <c r="Q709" i="1"/>
  <c r="R2558" i="1"/>
  <c r="V2558" i="1"/>
  <c r="Q2558" i="1"/>
  <c r="Q1023" i="1"/>
  <c r="V1023" i="1"/>
  <c r="R1023" i="1"/>
  <c r="T1023" i="1" s="1"/>
  <c r="R847" i="1"/>
  <c r="T847" i="1" s="1"/>
  <c r="V1307" i="1"/>
  <c r="Q737" i="1"/>
  <c r="S737" i="1" s="1"/>
  <c r="AE1860" i="1"/>
  <c r="AF1860" i="1" s="1"/>
  <c r="AD2583" i="1"/>
  <c r="AE2583" i="1"/>
  <c r="AG2583" i="1" s="1"/>
  <c r="AD2622" i="1"/>
  <c r="AE2622" i="1"/>
  <c r="AG2622" i="1" s="1"/>
  <c r="AE1000" i="1"/>
  <c r="AG1000" i="1" s="1"/>
  <c r="AD1000" i="1"/>
  <c r="AE1449" i="1"/>
  <c r="AF1449" i="1" s="1"/>
  <c r="AD1449" i="1"/>
  <c r="AD1148" i="1"/>
  <c r="AE1148" i="1"/>
  <c r="AD2175" i="1"/>
  <c r="AE2175" i="1"/>
  <c r="AG2175" i="1" s="1"/>
  <c r="AE2101" i="1"/>
  <c r="AG2101" i="1" s="1"/>
  <c r="AD2101" i="1"/>
  <c r="AE708" i="1"/>
  <c r="AD708" i="1"/>
  <c r="AD2442" i="1"/>
  <c r="AE2442" i="1"/>
  <c r="AG2442" i="1" s="1"/>
  <c r="AD2634" i="1"/>
  <c r="AE2634" i="1"/>
  <c r="AG2634" i="1" s="1"/>
  <c r="AD1085" i="1"/>
  <c r="AE1085" i="1"/>
  <c r="AG1085" i="1" s="1"/>
  <c r="R2189" i="1"/>
  <c r="Q2189" i="1"/>
  <c r="Q2512" i="1"/>
  <c r="V2512" i="1"/>
  <c r="Q1659" i="1"/>
  <c r="V1659" i="1"/>
  <c r="R1659" i="1"/>
  <c r="S1659" i="1" s="1"/>
  <c r="R2199" i="1"/>
  <c r="T2199" i="1" s="1"/>
  <c r="Q2199" i="1"/>
  <c r="V2199" i="1"/>
  <c r="Q1509" i="1"/>
  <c r="R1509" i="1"/>
  <c r="S1509" i="1" s="1"/>
  <c r="V1509" i="1"/>
  <c r="Q1059" i="1"/>
  <c r="V1059" i="1"/>
  <c r="R1059" i="1"/>
  <c r="T1059" i="1" s="1"/>
  <c r="R1536" i="1"/>
  <c r="S1536" i="1" s="1"/>
  <c r="Q1536" i="1"/>
  <c r="V1536" i="1"/>
  <c r="Q979" i="1"/>
  <c r="R979" i="1"/>
  <c r="T979" i="1" s="1"/>
  <c r="V979" i="1"/>
  <c r="V891" i="1"/>
  <c r="R891" i="1"/>
  <c r="T891" i="1" s="1"/>
  <c r="Q891" i="1"/>
  <c r="R1116" i="1"/>
  <c r="T1116" i="1" s="1"/>
  <c r="Q1116" i="1"/>
  <c r="Q2083" i="1"/>
  <c r="R2083" i="1"/>
  <c r="V2083" i="1"/>
  <c r="Q929" i="1"/>
  <c r="R929" i="1"/>
  <c r="V929" i="1"/>
  <c r="V911" i="1"/>
  <c r="R911" i="1"/>
  <c r="T911" i="1" s="1"/>
  <c r="Q911" i="1"/>
  <c r="Q1342" i="1"/>
  <c r="R1342" i="1"/>
  <c r="T1342" i="1" s="1"/>
  <c r="V1342" i="1"/>
  <c r="V986" i="1"/>
  <c r="Q986" i="1"/>
  <c r="R986" i="1"/>
  <c r="T986" i="1" s="1"/>
  <c r="R1411" i="1"/>
  <c r="S1411" i="1" s="1"/>
  <c r="Q1411" i="1"/>
  <c r="V1411" i="1"/>
  <c r="Q2655" i="1"/>
  <c r="V2655" i="1"/>
  <c r="R2655" i="1"/>
  <c r="T2655" i="1" s="1"/>
  <c r="Q1483" i="1"/>
  <c r="R1483" i="1"/>
  <c r="S1483" i="1" s="1"/>
  <c r="V1483" i="1"/>
  <c r="Q2416" i="1"/>
  <c r="R2416" i="1"/>
  <c r="T2416" i="1" s="1"/>
  <c r="R2565" i="1"/>
  <c r="T2565" i="1" s="1"/>
  <c r="V2565" i="1"/>
  <c r="Q2565" i="1"/>
  <c r="R746" i="1"/>
  <c r="Q746" i="1"/>
  <c r="Q2039" i="1"/>
  <c r="R2039" i="1"/>
  <c r="T2039" i="1" s="1"/>
  <c r="V2039" i="1"/>
  <c r="V990" i="1"/>
  <c r="R990" i="1"/>
  <c r="T990" i="1" s="1"/>
  <c r="Q990" i="1"/>
  <c r="Q2319" i="1"/>
  <c r="V2319" i="1"/>
  <c r="R2319" i="1"/>
  <c r="T2319" i="1" s="1"/>
  <c r="R2133" i="1"/>
  <c r="T2133" i="1" s="1"/>
  <c r="V2133" i="1"/>
  <c r="Q2133" i="1"/>
  <c r="V894" i="1"/>
  <c r="R894" i="1"/>
  <c r="T894" i="1" s="1"/>
  <c r="Q894" i="1"/>
  <c r="Q1075" i="1"/>
  <c r="V1075" i="1"/>
  <c r="R1251" i="1"/>
  <c r="V1251" i="1"/>
  <c r="R2304" i="1"/>
  <c r="T2304" i="1" s="1"/>
  <c r="V2304" i="1"/>
  <c r="Q2304" i="1"/>
  <c r="R2455" i="1"/>
  <c r="T2455" i="1" s="1"/>
  <c r="V2455" i="1"/>
  <c r="R2323" i="1"/>
  <c r="T2323" i="1" s="1"/>
  <c r="V2323" i="1"/>
  <c r="Q2323" i="1"/>
  <c r="V1260" i="1"/>
  <c r="Q1260" i="1"/>
  <c r="R700" i="1"/>
  <c r="V700" i="1"/>
  <c r="Q700" i="1"/>
  <c r="Q1287" i="1"/>
  <c r="V1287" i="1"/>
  <c r="R1313" i="1"/>
  <c r="T1313" i="1" s="1"/>
  <c r="V1313" i="1"/>
  <c r="V2377" i="1"/>
  <c r="Q2377" i="1"/>
  <c r="R2377" i="1"/>
  <c r="T2377" i="1" s="1"/>
  <c r="R687" i="1"/>
  <c r="Q687" i="1"/>
  <c r="V687" i="1"/>
  <c r="V1408" i="1"/>
  <c r="R1408" i="1"/>
  <c r="S1408" i="1" s="1"/>
  <c r="Q1408" i="1"/>
  <c r="Q1501" i="1"/>
  <c r="R1501" i="1"/>
  <c r="S1501" i="1" s="1"/>
  <c r="V1501" i="1"/>
  <c r="Q1207" i="1"/>
  <c r="V1207" i="1"/>
  <c r="R1207" i="1"/>
  <c r="T1207" i="1" s="1"/>
  <c r="V2227" i="1"/>
  <c r="R2227" i="1"/>
  <c r="S2227" i="1" s="1"/>
  <c r="R1809" i="1"/>
  <c r="S1809" i="1" s="1"/>
  <c r="Q1809" i="1"/>
  <c r="V1809" i="1"/>
  <c r="Q1060" i="1"/>
  <c r="V1060" i="1"/>
  <c r="R1060" i="1"/>
  <c r="T1060" i="1" s="1"/>
  <c r="Q661" i="1"/>
  <c r="V661" i="1"/>
  <c r="R661" i="1"/>
  <c r="R1424" i="1"/>
  <c r="S1424" i="1" s="1"/>
  <c r="V1424" i="1"/>
  <c r="Q1424" i="1"/>
  <c r="Q1076" i="1"/>
  <c r="S1076" i="1" s="1"/>
  <c r="V1076" i="1"/>
  <c r="Q1584" i="1"/>
  <c r="T1584" i="1" s="1"/>
  <c r="V1584" i="1"/>
  <c r="Q1253" i="1"/>
  <c r="R1253" i="1"/>
  <c r="T1253" i="1" s="1"/>
  <c r="V1253" i="1"/>
  <c r="AD1110" i="1"/>
  <c r="AE1110" i="1"/>
  <c r="AG1110" i="1" s="1"/>
  <c r="Q1743" i="1"/>
  <c r="R1743" i="1"/>
  <c r="S1743" i="1" s="1"/>
  <c r="C2158" i="1"/>
  <c r="D2158" i="1"/>
  <c r="H2158" i="1"/>
  <c r="R1225" i="1"/>
  <c r="T1225" i="1" s="1"/>
  <c r="Q785" i="1"/>
  <c r="AD1020" i="1"/>
  <c r="R2471" i="1"/>
  <c r="T2471" i="1" s="1"/>
  <c r="R2089" i="1"/>
  <c r="T2089" i="1" s="1"/>
  <c r="Q1251" i="1"/>
  <c r="Q1225" i="1"/>
  <c r="R1260" i="1"/>
  <c r="T1260" i="1" s="1"/>
  <c r="R1075" i="1"/>
  <c r="R2512" i="1"/>
  <c r="R931" i="1"/>
  <c r="T931" i="1" s="1"/>
  <c r="AD988" i="1"/>
  <c r="AD1016" i="1"/>
  <c r="AE836" i="1"/>
  <c r="AG836" i="1" s="1"/>
  <c r="AD1911" i="1"/>
  <c r="AE1911" i="1"/>
  <c r="AF1911" i="1" s="1"/>
  <c r="V931" i="1"/>
  <c r="AD1769" i="1"/>
  <c r="C885" i="1"/>
  <c r="D885" i="1"/>
  <c r="F885" i="1" s="1"/>
  <c r="D2252" i="1"/>
  <c r="F2252" i="1" s="1"/>
  <c r="H2252" i="1"/>
  <c r="Q2471" i="1"/>
  <c r="Q2089" i="1"/>
  <c r="AD2295" i="1"/>
  <c r="AE1055" i="1"/>
  <c r="AE2570" i="1"/>
  <c r="AE760" i="1"/>
  <c r="AE1067" i="1"/>
  <c r="AG1067" i="1" s="1"/>
  <c r="AD1067" i="1"/>
  <c r="AD724" i="1"/>
  <c r="AE724" i="1"/>
  <c r="AG724" i="1" s="1"/>
  <c r="D774" i="1"/>
  <c r="F774" i="1" s="1"/>
  <c r="R1801" i="1"/>
  <c r="S1801" i="1" s="1"/>
  <c r="V709" i="1"/>
  <c r="AD941" i="1"/>
  <c r="AE941" i="1"/>
  <c r="AG941" i="1" s="1"/>
  <c r="AE1670" i="1"/>
  <c r="AF1670" i="1" s="1"/>
  <c r="AD1670" i="1"/>
  <c r="Q1143" i="1"/>
  <c r="V1143" i="1"/>
  <c r="R832" i="1"/>
  <c r="T832" i="1" s="1"/>
  <c r="Q832" i="1"/>
  <c r="R861" i="1"/>
  <c r="T861" i="1" s="1"/>
  <c r="Q861" i="1"/>
  <c r="Q1745" i="1"/>
  <c r="V1745" i="1"/>
  <c r="Q2174" i="1"/>
  <c r="R2174" i="1"/>
  <c r="T2174" i="1" s="1"/>
  <c r="AD785" i="1"/>
  <c r="AE785" i="1"/>
  <c r="AG785" i="1" s="1"/>
  <c r="AD1874" i="1"/>
  <c r="AE1874" i="1"/>
  <c r="AF1874" i="1" s="1"/>
  <c r="AD1467" i="1"/>
  <c r="AE1467" i="1"/>
  <c r="AF1467" i="1" s="1"/>
  <c r="AD810" i="1"/>
  <c r="AE810" i="1"/>
  <c r="AG810" i="1" s="1"/>
  <c r="AD1319" i="1"/>
  <c r="AE1319" i="1"/>
  <c r="AG1319" i="1" s="1"/>
  <c r="AE2445" i="1"/>
  <c r="AD2445" i="1"/>
  <c r="AD1337" i="1"/>
  <c r="AE1337" i="1"/>
  <c r="AG1337" i="1" s="1"/>
  <c r="AD1920" i="1"/>
  <c r="AE1920" i="1"/>
  <c r="AG1920" i="1" s="1"/>
  <c r="AD1349" i="1"/>
  <c r="AE1349" i="1"/>
  <c r="AD2439" i="1"/>
  <c r="AE2439" i="1"/>
  <c r="AG2439" i="1" s="1"/>
  <c r="AE2408" i="1"/>
  <c r="AG2408" i="1" s="1"/>
  <c r="AD2408" i="1"/>
  <c r="AE2193" i="1"/>
  <c r="AG2193" i="1" s="1"/>
  <c r="AD2193" i="1"/>
  <c r="AD2509" i="1"/>
  <c r="AE2509" i="1"/>
  <c r="AG2509" i="1" s="1"/>
  <c r="AE1766" i="1"/>
  <c r="AF1766" i="1" s="1"/>
  <c r="AD1766" i="1"/>
  <c r="AD1664" i="1"/>
  <c r="AE1664" i="1"/>
  <c r="AF1664" i="1" s="1"/>
  <c r="AD1763" i="1"/>
  <c r="AE1763" i="1"/>
  <c r="AF1763" i="1" s="1"/>
  <c r="AD2411" i="1"/>
  <c r="AE2411" i="1"/>
  <c r="AG2411" i="1" s="1"/>
  <c r="AD2010" i="1"/>
  <c r="AE2010" i="1"/>
  <c r="AG2010" i="1" s="1"/>
  <c r="AD1089" i="1"/>
  <c r="AE1089" i="1"/>
  <c r="AG1089" i="1" s="1"/>
  <c r="AE1483" i="1"/>
  <c r="AF1483" i="1" s="1"/>
  <c r="AD1483" i="1"/>
  <c r="AD924" i="1"/>
  <c r="AE924" i="1"/>
  <c r="AE1082" i="1"/>
  <c r="AG1082" i="1" s="1"/>
  <c r="AD1082" i="1"/>
  <c r="AE1036" i="1"/>
  <c r="AG1036" i="1" s="1"/>
  <c r="AD1036" i="1"/>
  <c r="Q2373" i="1"/>
  <c r="R2373" i="1"/>
  <c r="T2373" i="1" s="1"/>
  <c r="V2373" i="1"/>
  <c r="Q691" i="1"/>
  <c r="R691" i="1"/>
  <c r="R2529" i="1"/>
  <c r="T2529" i="1" s="1"/>
  <c r="V2529" i="1"/>
  <c r="Q2529" i="1"/>
  <c r="R1047" i="1"/>
  <c r="V1047" i="1"/>
  <c r="Q1047" i="1"/>
  <c r="Q684" i="1"/>
  <c r="R684" i="1"/>
  <c r="T684" i="1" s="1"/>
  <c r="R1995" i="1"/>
  <c r="T1995" i="1" s="1"/>
  <c r="Q1995" i="1"/>
  <c r="R2277" i="1"/>
  <c r="T2277" i="1" s="1"/>
  <c r="Q2277" i="1"/>
  <c r="V2277" i="1"/>
  <c r="R863" i="1"/>
  <c r="T863" i="1" s="1"/>
  <c r="Q863" i="1"/>
  <c r="V863" i="1"/>
  <c r="R1953" i="1"/>
  <c r="S1953" i="1" s="1"/>
  <c r="V1953" i="1"/>
  <c r="R766" i="1"/>
  <c r="T766" i="1" s="1"/>
  <c r="Q766" i="1"/>
  <c r="V766" i="1"/>
  <c r="R1415" i="1"/>
  <c r="S1415" i="1" s="1"/>
  <c r="V1415" i="1"/>
  <c r="Q1415" i="1"/>
  <c r="R873" i="1"/>
  <c r="T873" i="1" s="1"/>
  <c r="Q873" i="1"/>
  <c r="V873" i="1"/>
  <c r="V1680" i="1"/>
  <c r="Q1680" i="1"/>
  <c r="T1680" i="1" s="1"/>
  <c r="Q738" i="1"/>
  <c r="S738" i="1" s="1"/>
  <c r="V738" i="1"/>
  <c r="R1357" i="1"/>
  <c r="T1357" i="1" s="1"/>
  <c r="V1357" i="1"/>
  <c r="Q1357" i="1"/>
  <c r="Q2154" i="1"/>
  <c r="S2154" i="1" s="1"/>
  <c r="V2154" i="1"/>
  <c r="R2448" i="1"/>
  <c r="T2448" i="1" s="1"/>
  <c r="Q2448" i="1"/>
  <c r="R1197" i="1"/>
  <c r="V1197" i="1"/>
  <c r="Q1197" i="1"/>
  <c r="R1582" i="1"/>
  <c r="S1582" i="1" s="1"/>
  <c r="V1582" i="1"/>
  <c r="Q1582" i="1"/>
  <c r="V2216" i="1"/>
  <c r="R2216" i="1"/>
  <c r="T2216" i="1" s="1"/>
  <c r="Q2216" i="1"/>
  <c r="AE1181" i="1"/>
  <c r="AG1181" i="1" s="1"/>
  <c r="AD1181" i="1"/>
  <c r="AD2183" i="1"/>
  <c r="AE2183" i="1"/>
  <c r="AG2183" i="1" s="1"/>
  <c r="AE2260" i="1"/>
  <c r="AG2260" i="1" s="1"/>
  <c r="AD2260" i="1"/>
  <c r="AD1499" i="1"/>
  <c r="AE1499" i="1"/>
  <c r="AF1499" i="1" s="1"/>
  <c r="AD2550" i="1"/>
  <c r="AE2550" i="1"/>
  <c r="AG2550" i="1" s="1"/>
  <c r="AE1728" i="1"/>
  <c r="AF1728" i="1" s="1"/>
  <c r="AD1728" i="1"/>
  <c r="AD2307" i="1"/>
  <c r="AE2307" i="1"/>
  <c r="AG2307" i="1" s="1"/>
  <c r="AD709" i="1"/>
  <c r="AE709" i="1"/>
  <c r="AE1784" i="1"/>
  <c r="AD1784" i="1"/>
  <c r="AE1150" i="1"/>
  <c r="AG1150" i="1" s="1"/>
  <c r="AD1150" i="1"/>
  <c r="AE842" i="1"/>
  <c r="AD842" i="1"/>
  <c r="AE1246" i="1"/>
  <c r="AG1246" i="1" s="1"/>
  <c r="AD1246" i="1"/>
  <c r="AE866" i="1"/>
  <c r="AG866" i="1" s="1"/>
  <c r="AD866" i="1"/>
  <c r="AD825" i="1"/>
  <c r="AE825" i="1"/>
  <c r="AG825" i="1" s="1"/>
  <c r="AE954" i="1"/>
  <c r="AG954" i="1" s="1"/>
  <c r="AD954" i="1"/>
  <c r="AD2589" i="1"/>
  <c r="AE2589" i="1"/>
  <c r="AE1875" i="1"/>
  <c r="AF1875" i="1" s="1"/>
  <c r="AD1875" i="1"/>
  <c r="AD1779" i="1"/>
  <c r="AE1779" i="1"/>
  <c r="AF1779" i="1" s="1"/>
  <c r="AE2491" i="1"/>
  <c r="AG2491" i="1" s="1"/>
  <c r="AD2491" i="1"/>
  <c r="AE2534" i="1"/>
  <c r="AG2534" i="1" s="1"/>
  <c r="AD2534" i="1"/>
  <c r="AE2177" i="1"/>
  <c r="AG2177" i="1" s="1"/>
  <c r="AD2177" i="1"/>
  <c r="AE1641" i="1"/>
  <c r="AD1641" i="1"/>
  <c r="Q1175" i="1"/>
  <c r="R1175" i="1"/>
  <c r="T1175" i="1" s="1"/>
  <c r="V1175" i="1"/>
  <c r="Q835" i="1"/>
  <c r="V835" i="1"/>
  <c r="R835" i="1"/>
  <c r="T835" i="1" s="1"/>
  <c r="Q1195" i="1"/>
  <c r="V1195" i="1"/>
  <c r="R1195" i="1"/>
  <c r="T1195" i="1" s="1"/>
  <c r="R2256" i="1"/>
  <c r="T2256" i="1" s="1"/>
  <c r="V2256" i="1"/>
  <c r="Q2256" i="1"/>
  <c r="H1502" i="1"/>
  <c r="C1502" i="1"/>
  <c r="C703" i="1"/>
  <c r="H703" i="1"/>
  <c r="D703" i="1"/>
  <c r="F703" i="1" s="1"/>
  <c r="C2234" i="1"/>
  <c r="D2234" i="1"/>
  <c r="F2234" i="1" s="1"/>
  <c r="H2234" i="1"/>
  <c r="C1206" i="1"/>
  <c r="H1206" i="1"/>
  <c r="R1728" i="1"/>
  <c r="S1728" i="1" s="1"/>
  <c r="R1498" i="1"/>
  <c r="S1498" i="1" s="1"/>
  <c r="AE699" i="1"/>
  <c r="AE2006" i="1"/>
  <c r="AD1154" i="1"/>
  <c r="AE1154" i="1"/>
  <c r="AG1154" i="1" s="1"/>
  <c r="AD2116" i="1"/>
  <c r="AE2116" i="1"/>
  <c r="AG2116" i="1" s="1"/>
  <c r="AD2592" i="1"/>
  <c r="AE2592" i="1"/>
  <c r="AD985" i="1"/>
  <c r="AE985" i="1"/>
  <c r="AG985" i="1" s="1"/>
  <c r="AE1942" i="1"/>
  <c r="AG1942" i="1" s="1"/>
  <c r="AD1942" i="1"/>
  <c r="AE2595" i="1"/>
  <c r="AG2595" i="1" s="1"/>
  <c r="AD2595" i="1"/>
  <c r="AE1933" i="1"/>
  <c r="AG1933" i="1" s="1"/>
  <c r="AD1933" i="1"/>
  <c r="AE1394" i="1"/>
  <c r="AG1394" i="1" s="1"/>
  <c r="AD1394" i="1"/>
  <c r="AE919" i="1"/>
  <c r="AG919" i="1" s="1"/>
  <c r="AD919" i="1"/>
  <c r="AD1830" i="1"/>
  <c r="AE1830" i="1"/>
  <c r="AF1830" i="1" s="1"/>
  <c r="AD693" i="1"/>
  <c r="AE693" i="1"/>
  <c r="AG693" i="1" s="1"/>
  <c r="AD1858" i="1"/>
  <c r="AE1858" i="1"/>
  <c r="AF1858" i="1" s="1"/>
  <c r="AE1648" i="1"/>
  <c r="AF1648" i="1" s="1"/>
  <c r="AD1648" i="1"/>
  <c r="AE2077" i="1"/>
  <c r="AG2077" i="1" s="1"/>
  <c r="AD2077" i="1"/>
  <c r="D2075" i="1"/>
  <c r="F2075" i="1" s="1"/>
  <c r="V1265" i="1"/>
  <c r="R2085" i="1"/>
  <c r="T2085" i="1" s="1"/>
  <c r="AD1500" i="1"/>
  <c r="AD1631" i="1"/>
  <c r="D1487" i="1"/>
  <c r="E1487" i="1" s="1"/>
  <c r="C2075" i="1"/>
  <c r="R1287" i="1"/>
  <c r="T1287" i="1" s="1"/>
  <c r="V691" i="1"/>
  <c r="V1135" i="1"/>
  <c r="Q2306" i="1"/>
  <c r="Q2264" i="1"/>
  <c r="R2380" i="1"/>
  <c r="T2380" i="1" s="1"/>
  <c r="V2648" i="1"/>
  <c r="AE1104" i="1"/>
  <c r="AE1623" i="1"/>
  <c r="AD2100" i="1"/>
  <c r="Q2428" i="1"/>
  <c r="V2428" i="1"/>
  <c r="Q1256" i="1"/>
  <c r="V1256" i="1"/>
  <c r="R2326" i="1"/>
  <c r="Q2326" i="1"/>
  <c r="V1645" i="1"/>
  <c r="R1645" i="1"/>
  <c r="AD2591" i="1"/>
  <c r="AE2591" i="1"/>
  <c r="AG2591" i="1" s="1"/>
  <c r="AE1596" i="1"/>
  <c r="AF1596" i="1" s="1"/>
  <c r="AD1596" i="1"/>
  <c r="AD678" i="1"/>
  <c r="AE678" i="1"/>
  <c r="AE1187" i="1"/>
  <c r="AG1187" i="1" s="1"/>
  <c r="AD1187" i="1"/>
  <c r="AD2313" i="1"/>
  <c r="AE2313" i="1"/>
  <c r="AG2313" i="1" s="1"/>
  <c r="AE1232" i="1"/>
  <c r="AG1232" i="1" s="1"/>
  <c r="AD1232" i="1"/>
  <c r="AE706" i="1"/>
  <c r="AG706" i="1" s="1"/>
  <c r="AD706" i="1"/>
  <c r="AD1205" i="1"/>
  <c r="AE1205" i="1"/>
  <c r="AG1205" i="1" s="1"/>
  <c r="AE1704" i="1"/>
  <c r="AF1704" i="1" s="1"/>
  <c r="AD1704" i="1"/>
  <c r="AE2219" i="1"/>
  <c r="AG2219" i="1" s="1"/>
  <c r="AD2219" i="1"/>
  <c r="AD2284" i="1"/>
  <c r="AE2284" i="1"/>
  <c r="AG2284" i="1" s="1"/>
  <c r="AE905" i="1"/>
  <c r="AG905" i="1" s="1"/>
  <c r="AD905" i="1"/>
  <c r="AD1619" i="1"/>
  <c r="AE1619" i="1"/>
  <c r="AF1619" i="1" s="1"/>
  <c r="AE838" i="1"/>
  <c r="AG838" i="1" s="1"/>
  <c r="AD838" i="1"/>
  <c r="AE850" i="1"/>
  <c r="AG850" i="1" s="1"/>
  <c r="AD850" i="1"/>
  <c r="AE2213" i="1"/>
  <c r="AG2213" i="1" s="1"/>
  <c r="AD2213" i="1"/>
  <c r="AD1242" i="1"/>
  <c r="AE1242" i="1"/>
  <c r="AG1242" i="1" s="1"/>
  <c r="AD1612" i="1"/>
  <c r="AE1612" i="1"/>
  <c r="AF1612" i="1" s="1"/>
  <c r="AE772" i="1"/>
  <c r="AD772" i="1"/>
  <c r="AE2215" i="1"/>
  <c r="AD2215" i="1"/>
  <c r="AE1877" i="1"/>
  <c r="AF1877" i="1" s="1"/>
  <c r="AD1877" i="1"/>
  <c r="AD930" i="1"/>
  <c r="AE930" i="1"/>
  <c r="AG930" i="1" s="1"/>
  <c r="AE1425" i="1"/>
  <c r="AD1425" i="1"/>
  <c r="AE2147" i="1"/>
  <c r="AG2147" i="1" s="1"/>
  <c r="AD2147" i="1"/>
  <c r="V2224" i="1"/>
  <c r="R2224" i="1"/>
  <c r="Q2224" i="1"/>
  <c r="R2530" i="1"/>
  <c r="T2530" i="1" s="1"/>
  <c r="V2530" i="1"/>
  <c r="Q2530" i="1"/>
  <c r="R991" i="1"/>
  <c r="T991" i="1" s="1"/>
  <c r="V991" i="1"/>
  <c r="Q991" i="1"/>
  <c r="Q1139" i="1"/>
  <c r="V1139" i="1"/>
  <c r="R1139" i="1"/>
  <c r="T1139" i="1" s="1"/>
  <c r="R2453" i="1"/>
  <c r="V2453" i="1"/>
  <c r="Q2453" i="1"/>
  <c r="V2185" i="1"/>
  <c r="R2185" i="1"/>
  <c r="Q2185" i="1"/>
  <c r="R938" i="1"/>
  <c r="T938" i="1" s="1"/>
  <c r="Q938" i="1"/>
  <c r="V938" i="1"/>
  <c r="Q2146" i="1"/>
  <c r="R2146" i="1"/>
  <c r="T2146" i="1" s="1"/>
  <c r="V2145" i="1"/>
  <c r="R2145" i="1"/>
  <c r="S2145" i="1" s="1"/>
  <c r="Q1673" i="1"/>
  <c r="T1673" i="1" s="1"/>
  <c r="V1673" i="1"/>
  <c r="R787" i="1"/>
  <c r="T787" i="1" s="1"/>
  <c r="V787" i="1"/>
  <c r="Q787" i="1"/>
  <c r="V2423" i="1"/>
  <c r="Q2423" i="1"/>
  <c r="R2423" i="1"/>
  <c r="Q2033" i="1"/>
  <c r="R2033" i="1"/>
  <c r="T2033" i="1" s="1"/>
  <c r="V2033" i="1"/>
  <c r="Q2030" i="1"/>
  <c r="R2030" i="1"/>
  <c r="T2030" i="1" s="1"/>
  <c r="V2030" i="1"/>
  <c r="R932" i="1"/>
  <c r="S932" i="1" s="1"/>
  <c r="V932" i="1"/>
  <c r="Q1676" i="1"/>
  <c r="R1676" i="1"/>
  <c r="S1676" i="1" s="1"/>
  <c r="R2338" i="1"/>
  <c r="T2338" i="1" s="1"/>
  <c r="V2338" i="1"/>
  <c r="Q2338" i="1"/>
  <c r="Q777" i="1"/>
  <c r="V777" i="1"/>
  <c r="R777" i="1"/>
  <c r="T777" i="1" s="1"/>
  <c r="Q1402" i="1"/>
  <c r="R1402" i="1"/>
  <c r="S1402" i="1" s="1"/>
  <c r="V1402" i="1"/>
  <c r="AE2444" i="1"/>
  <c r="AD2444" i="1"/>
  <c r="AE2472" i="1"/>
  <c r="AG2472" i="1" s="1"/>
  <c r="AD2472" i="1"/>
  <c r="AE1074" i="1"/>
  <c r="AG1074" i="1" s="1"/>
  <c r="AD1074" i="1"/>
  <c r="AE1102" i="1"/>
  <c r="AG1102" i="1" s="1"/>
  <c r="AD1102" i="1"/>
  <c r="AD1517" i="1"/>
  <c r="AE1517" i="1"/>
  <c r="AF1517" i="1" s="1"/>
  <c r="AE1217" i="1"/>
  <c r="AG1217" i="1" s="1"/>
  <c r="AD1217" i="1"/>
  <c r="AD1506" i="1"/>
  <c r="AE1506" i="1"/>
  <c r="AF1506" i="1" s="1"/>
  <c r="AE1122" i="1"/>
  <c r="AG1122" i="1" s="1"/>
  <c r="AD1122" i="1"/>
  <c r="AE860" i="1"/>
  <c r="AG860" i="1" s="1"/>
  <c r="AD860" i="1"/>
  <c r="AD2460" i="1"/>
  <c r="AE2460" i="1"/>
  <c r="AG2460" i="1" s="1"/>
  <c r="AD2340" i="1"/>
  <c r="AE2340" i="1"/>
  <c r="AG2340" i="1" s="1"/>
  <c r="AE1451" i="1"/>
  <c r="AF1451" i="1" s="1"/>
  <c r="AD1451" i="1"/>
  <c r="AD2114" i="1"/>
  <c r="AE2114" i="1"/>
  <c r="H1487" i="1"/>
  <c r="R663" i="1"/>
  <c r="R2306" i="1"/>
  <c r="T2306" i="1" s="1"/>
  <c r="Q2380" i="1"/>
  <c r="R2648" i="1"/>
  <c r="T2648" i="1" s="1"/>
  <c r="R1605" i="1"/>
  <c r="AD2651" i="1"/>
  <c r="R2622" i="1"/>
  <c r="T2622" i="1" s="1"/>
  <c r="V2622" i="1"/>
  <c r="C2159" i="1"/>
  <c r="H2159" i="1"/>
  <c r="Q770" i="1"/>
  <c r="R2463" i="1"/>
  <c r="S2463" i="1" s="1"/>
  <c r="AE1095" i="1"/>
  <c r="Q2171" i="1"/>
  <c r="R2171" i="1"/>
  <c r="T2171" i="1" s="1"/>
  <c r="V2171" i="1"/>
  <c r="AE1682" i="1"/>
  <c r="AF1682" i="1" s="1"/>
  <c r="AD1682" i="1"/>
  <c r="Q656" i="1"/>
  <c r="V2322" i="1"/>
  <c r="R770" i="1"/>
  <c r="T770" i="1" s="1"/>
  <c r="AE1175" i="1"/>
  <c r="AD1175" i="1"/>
  <c r="AE2324" i="1"/>
  <c r="AG2324" i="1" s="1"/>
  <c r="AD2324" i="1"/>
  <c r="AE1211" i="1"/>
  <c r="AG1211" i="1" s="1"/>
  <c r="AD1211" i="1"/>
  <c r="AD1752" i="1"/>
  <c r="AE1752" i="1"/>
  <c r="AF1752" i="1" s="1"/>
  <c r="AD1152" i="1"/>
  <c r="AE1152" i="1"/>
  <c r="AG1152" i="1" s="1"/>
  <c r="AD884" i="1"/>
  <c r="AE884" i="1"/>
  <c r="AG884" i="1" s="1"/>
  <c r="AE1793" i="1"/>
  <c r="AF1793" i="1" s="1"/>
  <c r="AD1793" i="1"/>
  <c r="AD2463" i="1"/>
  <c r="AE2463" i="1"/>
  <c r="AG2463" i="1" s="1"/>
  <c r="Q853" i="1"/>
  <c r="R853" i="1"/>
  <c r="T853" i="1" s="1"/>
  <c r="R1968" i="1"/>
  <c r="T1968" i="1" s="1"/>
  <c r="V1968" i="1"/>
  <c r="Q2270" i="1"/>
  <c r="R2270" i="1"/>
  <c r="T2270" i="1" s="1"/>
  <c r="D1808" i="1"/>
  <c r="F1808" i="1" s="1"/>
  <c r="R2322" i="1"/>
  <c r="T2322" i="1" s="1"/>
  <c r="AD1755" i="1"/>
  <c r="AD1662" i="1"/>
  <c r="AE1662" i="1"/>
  <c r="AF1662" i="1" s="1"/>
  <c r="AE2192" i="1"/>
  <c r="AG2192" i="1" s="1"/>
  <c r="AD2192" i="1"/>
  <c r="AE2064" i="1"/>
  <c r="AG2064" i="1" s="1"/>
  <c r="AD2064" i="1"/>
  <c r="AE1237" i="1"/>
  <c r="AD1237" i="1"/>
  <c r="R2656" i="1"/>
  <c r="T2656" i="1" s="1"/>
  <c r="V2656" i="1"/>
  <c r="Q2656" i="1"/>
  <c r="R1163" i="1"/>
  <c r="T1163" i="1" s="1"/>
  <c r="V1163" i="1"/>
  <c r="R1118" i="1"/>
  <c r="T1118" i="1" s="1"/>
  <c r="Q1118" i="1"/>
  <c r="V1118" i="1"/>
  <c r="R706" i="1"/>
  <c r="Q706" i="1"/>
  <c r="R788" i="1"/>
  <c r="T788" i="1" s="1"/>
  <c r="Q788" i="1"/>
  <c r="V788" i="1"/>
  <c r="R889" i="1"/>
  <c r="T889" i="1" s="1"/>
  <c r="V889" i="1"/>
  <c r="Q889" i="1"/>
  <c r="Q1126" i="1"/>
  <c r="V1126" i="1"/>
  <c r="R1126" i="1"/>
  <c r="R1534" i="1"/>
  <c r="T1534" i="1" s="1"/>
  <c r="V1534" i="1"/>
  <c r="Q690" i="1"/>
  <c r="R690" i="1"/>
  <c r="T690" i="1" s="1"/>
  <c r="Q1970" i="1"/>
  <c r="R1970" i="1"/>
  <c r="T1970" i="1" s="1"/>
  <c r="R1703" i="1"/>
  <c r="S1703" i="1" s="1"/>
  <c r="Q1703" i="1"/>
  <c r="V1703" i="1"/>
  <c r="R1401" i="1"/>
  <c r="S1401" i="1" s="1"/>
  <c r="Q1401" i="1"/>
  <c r="Q1028" i="1"/>
  <c r="S1028" i="1" s="1"/>
  <c r="V1028" i="1"/>
  <c r="R1443" i="1"/>
  <c r="S1443" i="1" s="1"/>
  <c r="Q1443" i="1"/>
  <c r="Q1394" i="1"/>
  <c r="V1394" i="1"/>
  <c r="R1394" i="1"/>
  <c r="T1394" i="1" s="1"/>
  <c r="Q2420" i="1"/>
  <c r="V2420" i="1"/>
  <c r="Q2371" i="1"/>
  <c r="V2371" i="1"/>
  <c r="R2371" i="1"/>
  <c r="T2371" i="1" s="1"/>
  <c r="R2544" i="1"/>
  <c r="T2544" i="1" s="1"/>
  <c r="V2544" i="1"/>
  <c r="Q2544" i="1"/>
  <c r="Q1538" i="1"/>
  <c r="R1538" i="1"/>
  <c r="Q1067" i="1"/>
  <c r="V1067" i="1"/>
  <c r="R1067" i="1"/>
  <c r="T1067" i="1" s="1"/>
  <c r="R1973" i="1"/>
  <c r="S1973" i="1" s="1"/>
  <c r="V1973" i="1"/>
  <c r="V1434" i="1"/>
  <c r="Q1434" i="1"/>
  <c r="R1783" i="1"/>
  <c r="S1783" i="1" s="1"/>
  <c r="V1783" i="1"/>
  <c r="Q1783" i="1"/>
  <c r="AE1005" i="1"/>
  <c r="AG1005" i="1" s="1"/>
  <c r="AD1005" i="1"/>
  <c r="R2343" i="1"/>
  <c r="Q2343" i="1"/>
  <c r="V2289" i="1"/>
  <c r="V1607" i="1"/>
  <c r="R2420" i="1"/>
  <c r="T2420" i="1" s="1"/>
  <c r="V732" i="1"/>
  <c r="V706" i="1"/>
  <c r="Q2289" i="1"/>
  <c r="S2289" i="1" s="1"/>
  <c r="R1607" i="1"/>
  <c r="S1607" i="1" s="1"/>
  <c r="Q732" i="1"/>
  <c r="S732" i="1" s="1"/>
  <c r="V884" i="1"/>
  <c r="Q1264" i="1"/>
  <c r="S1264" i="1" s="1"/>
  <c r="AE1639" i="1"/>
  <c r="AF1639" i="1" s="1"/>
  <c r="AD1520" i="1"/>
  <c r="AE1520" i="1"/>
  <c r="AF1520" i="1" s="1"/>
  <c r="AD801" i="1"/>
  <c r="AE801" i="1"/>
  <c r="AG801" i="1" s="1"/>
  <c r="AD1130" i="1"/>
  <c r="AE1130" i="1"/>
  <c r="AD684" i="1"/>
  <c r="AE684" i="1"/>
  <c r="V1747" i="1"/>
  <c r="R1747" i="1"/>
  <c r="T1747" i="1" s="1"/>
  <c r="AD1544" i="1"/>
  <c r="AE1544" i="1"/>
  <c r="AF1544" i="1" s="1"/>
  <c r="R877" i="1"/>
  <c r="T877" i="1" s="1"/>
  <c r="V877" i="1"/>
  <c r="R1242" i="1"/>
  <c r="T1242" i="1" s="1"/>
  <c r="Q1242" i="1"/>
  <c r="Q1308" i="1"/>
  <c r="R1308" i="1"/>
  <c r="T1308" i="1" s="1"/>
  <c r="V1308" i="1"/>
  <c r="Q912" i="1"/>
  <c r="R912" i="1"/>
  <c r="V912" i="1"/>
  <c r="Q2400" i="1"/>
  <c r="S2400" i="1" s="1"/>
  <c r="V2400" i="1"/>
  <c r="R1073" i="1"/>
  <c r="S1073" i="1" s="1"/>
  <c r="V1073" i="1"/>
  <c r="Q825" i="1"/>
  <c r="R825" i="1"/>
  <c r="T825" i="1" s="1"/>
  <c r="Q1352" i="1"/>
  <c r="R1352" i="1"/>
  <c r="T1352" i="1" s="1"/>
  <c r="V1352" i="1"/>
  <c r="Q1399" i="1"/>
  <c r="T1399" i="1" s="1"/>
  <c r="V1399" i="1"/>
  <c r="R1038" i="1"/>
  <c r="S1038" i="1" s="1"/>
  <c r="AD2638" i="1"/>
  <c r="AE2638" i="1"/>
  <c r="AG2638" i="1" s="1"/>
  <c r="AD1362" i="1"/>
  <c r="AE1362" i="1"/>
  <c r="AG1362" i="1" s="1"/>
  <c r="AE1936" i="1"/>
  <c r="AG1936" i="1" s="1"/>
  <c r="AD1936" i="1"/>
  <c r="Q673" i="1"/>
  <c r="V702" i="1"/>
  <c r="V1538" i="1"/>
  <c r="R1434" i="1"/>
  <c r="S1434" i="1" s="1"/>
  <c r="AD1956" i="1"/>
  <c r="Q1228" i="1"/>
  <c r="R1228" i="1"/>
  <c r="T1228" i="1" s="1"/>
  <c r="Q914" i="1"/>
  <c r="V914" i="1"/>
  <c r="R914" i="1"/>
  <c r="T914" i="1" s="1"/>
  <c r="R2221" i="1"/>
  <c r="T2221" i="1" s="1"/>
  <c r="V2221" i="1"/>
  <c r="Q964" i="1"/>
  <c r="S964" i="1" s="1"/>
  <c r="V964" i="1"/>
  <c r="V2462" i="1"/>
  <c r="V1845" i="1"/>
  <c r="V1940" i="1"/>
  <c r="V1372" i="1"/>
  <c r="R2552" i="1"/>
  <c r="V2258" i="1"/>
  <c r="V887" i="1"/>
  <c r="V1593" i="1"/>
  <c r="AE1757" i="1"/>
  <c r="AF1757" i="1" s="1"/>
  <c r="AE2508" i="1"/>
  <c r="AG2508" i="1" s="1"/>
  <c r="Q2491" i="1"/>
  <c r="S2491" i="1" s="1"/>
  <c r="V2491" i="1"/>
  <c r="Q2461" i="1"/>
  <c r="S2461" i="1" s="1"/>
  <c r="V2461" i="1"/>
  <c r="Q2250" i="1"/>
  <c r="S2250" i="1" s="1"/>
  <c r="V2250" i="1"/>
  <c r="V1590" i="1"/>
  <c r="Q1590" i="1"/>
  <c r="R1458" i="1"/>
  <c r="S1458" i="1" s="1"/>
  <c r="V1458" i="1"/>
  <c r="V1713" i="1"/>
  <c r="V2594" i="1"/>
  <c r="V1129" i="1"/>
  <c r="Q796" i="1"/>
  <c r="S796" i="1" s="1"/>
  <c r="R671" i="1"/>
  <c r="S671" i="1" s="1"/>
  <c r="Q1323" i="1"/>
  <c r="S1323" i="1" s="1"/>
  <c r="Q1834" i="1"/>
  <c r="V939" i="1"/>
  <c r="R1481" i="1"/>
  <c r="Q1035" i="1"/>
  <c r="S1035" i="1" s="1"/>
  <c r="R2369" i="1"/>
  <c r="T2369" i="1" s="1"/>
  <c r="AE2268" i="1"/>
  <c r="AE2048" i="1"/>
  <c r="AG2048" i="1" s="1"/>
  <c r="AD1827" i="1"/>
  <c r="AE1827" i="1"/>
  <c r="AF1827" i="1" s="1"/>
  <c r="AE2381" i="1"/>
  <c r="AG2381" i="1" s="1"/>
  <c r="AD2381" i="1"/>
  <c r="AD2270" i="1"/>
  <c r="AE2270" i="1"/>
  <c r="AE1410" i="1"/>
  <c r="AF1410" i="1" s="1"/>
  <c r="AD1410" i="1"/>
  <c r="AD1377" i="1"/>
  <c r="AE1377" i="1"/>
  <c r="AG1377" i="1" s="1"/>
  <c r="AE1842" i="1"/>
  <c r="AF1842" i="1" s="1"/>
  <c r="AD1842" i="1"/>
  <c r="AE741" i="1"/>
  <c r="AG741" i="1" s="1"/>
  <c r="AD741" i="1"/>
  <c r="AE2414" i="1"/>
  <c r="AG2414" i="1" s="1"/>
  <c r="AD2414" i="1"/>
  <c r="AE1167" i="1"/>
  <c r="AG1167" i="1" s="1"/>
  <c r="AD1167" i="1"/>
  <c r="Q1609" i="1"/>
  <c r="R1609" i="1"/>
  <c r="Q1742" i="1"/>
  <c r="R1742" i="1"/>
  <c r="S1742" i="1" s="1"/>
  <c r="Q2465" i="1"/>
  <c r="R2465" i="1"/>
  <c r="T2465" i="1" s="1"/>
  <c r="R881" i="1"/>
  <c r="T881" i="1" s="1"/>
  <c r="V881" i="1"/>
  <c r="Q1262" i="1"/>
  <c r="V1262" i="1"/>
  <c r="R1262" i="1"/>
  <c r="T1262" i="1" s="1"/>
  <c r="R2408" i="1"/>
  <c r="S2408" i="1" s="1"/>
  <c r="V2408" i="1"/>
  <c r="V1771" i="1"/>
  <c r="Q1771" i="1"/>
  <c r="R1771" i="1"/>
  <c r="S1771" i="1" s="1"/>
  <c r="Q949" i="1"/>
  <c r="R949" i="1"/>
  <c r="T949" i="1" s="1"/>
  <c r="V1598" i="1"/>
  <c r="R1984" i="1"/>
  <c r="S1984" i="1" s="1"/>
  <c r="R1996" i="1"/>
  <c r="T1996" i="1" s="1"/>
  <c r="V1563" i="1"/>
  <c r="Q2097" i="1"/>
  <c r="S2097" i="1" s="1"/>
  <c r="Q2221" i="1"/>
  <c r="V1555" i="1"/>
  <c r="Q1458" i="1"/>
  <c r="Q2178" i="1"/>
  <c r="S2178" i="1" s="1"/>
  <c r="R802" i="1"/>
  <c r="T802" i="1" s="1"/>
  <c r="AE2500" i="1"/>
  <c r="AG2500" i="1" s="1"/>
  <c r="AE1505" i="1"/>
  <c r="AF1505" i="1" s="1"/>
  <c r="AD1954" i="1"/>
  <c r="AE1006" i="1"/>
  <c r="AD1475" i="1"/>
  <c r="AD1719" i="1"/>
  <c r="AE1719" i="1"/>
  <c r="AE697" i="1"/>
  <c r="AG697" i="1" s="1"/>
  <c r="AD697" i="1"/>
  <c r="AE1469" i="1"/>
  <c r="AF1469" i="1" s="1"/>
  <c r="AD1469" i="1"/>
  <c r="AD1968" i="1"/>
  <c r="AE1968" i="1"/>
  <c r="AG1968" i="1" s="1"/>
  <c r="AD961" i="1"/>
  <c r="AE961" i="1"/>
  <c r="AG961" i="1" s="1"/>
  <c r="AE1861" i="1"/>
  <c r="AF1861" i="1" s="1"/>
  <c r="AD1861" i="1"/>
  <c r="AD759" i="1"/>
  <c r="AE759" i="1"/>
  <c r="AE890" i="1"/>
  <c r="AD890" i="1"/>
  <c r="AD1748" i="1"/>
  <c r="AE1748" i="1"/>
  <c r="AF1748" i="1" s="1"/>
  <c r="AD1986" i="1"/>
  <c r="AE1986" i="1"/>
  <c r="AG1986" i="1" s="1"/>
  <c r="AE2636" i="1"/>
  <c r="AD2636" i="1"/>
  <c r="R1141" i="1"/>
  <c r="S1141" i="1" s="1"/>
  <c r="V1141" i="1"/>
  <c r="R1325" i="1"/>
  <c r="T1325" i="1" s="1"/>
  <c r="V1325" i="1"/>
  <c r="Q1660" i="1"/>
  <c r="R1660" i="1"/>
  <c r="S1660" i="1" s="1"/>
  <c r="Q1870" i="1"/>
  <c r="V1870" i="1"/>
  <c r="R2067" i="1"/>
  <c r="T2067" i="1" s="1"/>
  <c r="Q2067" i="1"/>
  <c r="Q1843" i="1"/>
  <c r="R1843" i="1"/>
  <c r="R2335" i="1"/>
  <c r="T2335" i="1" s="1"/>
  <c r="V2335" i="1"/>
  <c r="Q1568" i="1"/>
  <c r="T1568" i="1" s="1"/>
  <c r="V1568" i="1"/>
  <c r="R1185" i="1"/>
  <c r="T1185" i="1" s="1"/>
  <c r="V1185" i="1"/>
  <c r="Q1915" i="1"/>
  <c r="R1915" i="1"/>
  <c r="S1915" i="1" s="1"/>
  <c r="R2360" i="1"/>
  <c r="T2360" i="1" s="1"/>
  <c r="Q2360" i="1"/>
  <c r="R2206" i="1"/>
  <c r="T2206" i="1" s="1"/>
  <c r="Q2206" i="1"/>
  <c r="R2555" i="1"/>
  <c r="T2555" i="1" s="1"/>
  <c r="Q2555" i="1"/>
  <c r="Q1406" i="1"/>
  <c r="T1406" i="1" s="1"/>
  <c r="V1406" i="1"/>
  <c r="R1389" i="1"/>
  <c r="S1389" i="1" s="1"/>
  <c r="V1389" i="1"/>
  <c r="R1824" i="1"/>
  <c r="T1824" i="1" s="1"/>
  <c r="V1824" i="1"/>
  <c r="Q1985" i="1"/>
  <c r="V1985" i="1"/>
  <c r="R1985" i="1"/>
  <c r="T1985" i="1" s="1"/>
  <c r="R2482" i="1"/>
  <c r="T2482" i="1" s="1"/>
  <c r="V2482" i="1"/>
  <c r="D681" i="1"/>
  <c r="F681" i="1" s="1"/>
  <c r="R1598" i="1"/>
  <c r="S1598" i="1" s="1"/>
  <c r="V1742" i="1"/>
  <c r="R1774" i="1"/>
  <c r="S1774" i="1" s="1"/>
  <c r="R1590" i="1"/>
  <c r="S1590" i="1" s="1"/>
  <c r="Q1185" i="1"/>
  <c r="Q1325" i="1"/>
  <c r="Q881" i="1"/>
  <c r="Q1555" i="1"/>
  <c r="T1555" i="1" s="1"/>
  <c r="AD2088" i="1"/>
  <c r="AD1374" i="1"/>
  <c r="AE1141" i="1"/>
  <c r="AG1141" i="1" s="1"/>
  <c r="AD2086" i="1"/>
  <c r="AD957" i="1"/>
  <c r="Q945" i="1"/>
  <c r="S945" i="1" s="1"/>
  <c r="R1757" i="1"/>
  <c r="S1757" i="1" s="1"/>
  <c r="Q1522" i="1"/>
  <c r="T1522" i="1" s="1"/>
  <c r="R2385" i="1"/>
  <c r="T2385" i="1" s="1"/>
  <c r="R2041" i="1"/>
  <c r="T2041" i="1" s="1"/>
  <c r="R1461" i="1"/>
  <c r="S1461" i="1" s="1"/>
  <c r="Q2072" i="1"/>
  <c r="S2072" i="1" s="1"/>
  <c r="V861" i="1"/>
  <c r="Q1107" i="1"/>
  <c r="S1107" i="1" s="1"/>
  <c r="V2326" i="1"/>
  <c r="V832" i="1"/>
  <c r="AE1695" i="1"/>
  <c r="AF1695" i="1" s="1"/>
  <c r="AD1288" i="1"/>
  <c r="V2174" i="1"/>
  <c r="V1801" i="1"/>
  <c r="V847" i="1"/>
  <c r="V1728" i="1"/>
  <c r="Q1757" i="1"/>
  <c r="Q2385" i="1"/>
  <c r="Q2041" i="1"/>
  <c r="Q1461" i="1"/>
  <c r="AE1176" i="1"/>
  <c r="AG1176" i="1" s="1"/>
  <c r="R2428" i="1"/>
  <c r="T2428" i="1" s="1"/>
  <c r="V772" i="1"/>
  <c r="V1084" i="1"/>
  <c r="V2190" i="1"/>
  <c r="R1745" i="1"/>
  <c r="S1745" i="1" s="1"/>
  <c r="V2315" i="1"/>
  <c r="R1143" i="1"/>
  <c r="T1143" i="1" s="1"/>
  <c r="V1618" i="1"/>
  <c r="R1256" i="1"/>
  <c r="T1256" i="1" s="1"/>
  <c r="V2229" i="1"/>
  <c r="V2091" i="1"/>
  <c r="AD1832" i="1"/>
  <c r="AD1373" i="1"/>
  <c r="AD862" i="1"/>
  <c r="R772" i="1"/>
  <c r="T772" i="1" s="1"/>
  <c r="R1084" i="1"/>
  <c r="S1084" i="1" s="1"/>
  <c r="R2190" i="1"/>
  <c r="S2190" i="1" s="1"/>
  <c r="Q2315" i="1"/>
  <c r="S2315" i="1" s="1"/>
  <c r="V1231" i="1"/>
  <c r="R1618" i="1"/>
  <c r="S1618" i="1" s="1"/>
  <c r="Q2229" i="1"/>
  <c r="S2229" i="1" s="1"/>
  <c r="Q2091" i="1"/>
  <c r="S2091" i="1" s="1"/>
  <c r="V896" i="1"/>
  <c r="AE875" i="1"/>
  <c r="AE798" i="1"/>
  <c r="AG798" i="1" s="1"/>
  <c r="AE1760" i="1"/>
  <c r="AF1760" i="1" s="1"/>
  <c r="V2386" i="1"/>
  <c r="V1933" i="1"/>
  <c r="V1306" i="1"/>
  <c r="R1231" i="1"/>
  <c r="T1231" i="1" s="1"/>
  <c r="V2114" i="1"/>
  <c r="Q896" i="1"/>
  <c r="S896" i="1" s="1"/>
  <c r="AE923" i="1"/>
  <c r="V2160" i="1"/>
  <c r="R2386" i="1"/>
  <c r="T2386" i="1" s="1"/>
  <c r="R1933" i="1"/>
  <c r="T1933" i="1" s="1"/>
  <c r="V2518" i="1"/>
  <c r="R1306" i="1"/>
  <c r="S1306" i="1" s="1"/>
  <c r="V1797" i="1"/>
  <c r="R2114" i="1"/>
  <c r="S2114" i="1" s="1"/>
  <c r="R2311" i="1"/>
  <c r="S2311" i="1" s="1"/>
  <c r="Q2160" i="1"/>
  <c r="S2160" i="1" s="1"/>
  <c r="Q2518" i="1"/>
  <c r="S2518" i="1" s="1"/>
  <c r="V2523" i="1"/>
  <c r="V2029" i="1"/>
  <c r="R1797" i="1"/>
  <c r="S1797" i="1" s="1"/>
  <c r="V2574" i="1"/>
  <c r="AD972" i="1"/>
  <c r="V2276" i="1"/>
  <c r="R2523" i="1"/>
  <c r="S2523" i="1" s="1"/>
  <c r="R2029" i="1"/>
  <c r="S2029" i="1" s="1"/>
  <c r="R2574" i="1"/>
  <c r="S2574" i="1" s="1"/>
  <c r="AD2596" i="1"/>
  <c r="AD1084" i="1"/>
  <c r="AD1880" i="1"/>
  <c r="AE702" i="1"/>
  <c r="R2276" i="1"/>
  <c r="S2276" i="1" s="1"/>
  <c r="V1989" i="1"/>
  <c r="V1786" i="1"/>
  <c r="V2311" i="1"/>
  <c r="V2236" i="1"/>
  <c r="V1838" i="1"/>
  <c r="V1842" i="1"/>
  <c r="V2411" i="1"/>
  <c r="V740" i="1"/>
  <c r="R1989" i="1"/>
  <c r="S1989" i="1" s="1"/>
  <c r="V945" i="1"/>
  <c r="R1786" i="1"/>
  <c r="T1786" i="1" s="1"/>
  <c r="V1522" i="1"/>
  <c r="R2236" i="1"/>
  <c r="S2236" i="1" s="1"/>
  <c r="R1838" i="1"/>
  <c r="T1838" i="1" s="1"/>
  <c r="R1842" i="1"/>
  <c r="S1842" i="1" s="1"/>
  <c r="Q2411" i="1"/>
  <c r="S2411" i="1" s="1"/>
  <c r="V2072" i="1"/>
  <c r="Q740" i="1"/>
  <c r="S740" i="1" s="1"/>
  <c r="V1107" i="1"/>
  <c r="AE1447" i="1"/>
  <c r="AE1917" i="1"/>
  <c r="AG1917" i="1" s="1"/>
  <c r="R2577" i="1"/>
  <c r="V1708" i="1"/>
  <c r="Q1739" i="1"/>
  <c r="T1739" i="1" s="1"/>
  <c r="V2374" i="1"/>
  <c r="R1442" i="1"/>
  <c r="S1442" i="1" s="1"/>
  <c r="V2343" i="1"/>
  <c r="V1228" i="1"/>
  <c r="R2473" i="1"/>
  <c r="T2473" i="1" s="1"/>
  <c r="R1863" i="1"/>
  <c r="V1323" i="1"/>
  <c r="Q1114" i="1"/>
  <c r="S1114" i="1" s="1"/>
  <c r="V1889" i="1"/>
  <c r="R1154" i="1"/>
  <c r="T1154" i="1" s="1"/>
  <c r="AD2231" i="1"/>
  <c r="AE2008" i="1"/>
  <c r="AG2008" i="1" s="1"/>
  <c r="AD1361" i="1"/>
  <c r="AD1464" i="1"/>
  <c r="AE1563" i="1"/>
  <c r="AD2393" i="1"/>
  <c r="AE1671" i="1"/>
  <c r="AD2297" i="1"/>
  <c r="Q2577" i="1"/>
  <c r="V1451" i="1"/>
  <c r="Q1442" i="1"/>
  <c r="Q2473" i="1"/>
  <c r="Q1863" i="1"/>
  <c r="V2463" i="1"/>
  <c r="V2551" i="1"/>
  <c r="AE728" i="1"/>
  <c r="AG728" i="1" s="1"/>
  <c r="AD1381" i="1"/>
  <c r="AE1660" i="1"/>
  <c r="AF1660" i="1" s="1"/>
  <c r="Q2183" i="1"/>
  <c r="S2183" i="1" s="1"/>
  <c r="V1310" i="1"/>
  <c r="V2107" i="1"/>
  <c r="Q2622" i="1"/>
  <c r="Q1420" i="1"/>
  <c r="T1420" i="1" s="1"/>
  <c r="R797" i="1"/>
  <c r="S797" i="1" s="1"/>
  <c r="R1172" i="1"/>
  <c r="T1172" i="1" s="1"/>
  <c r="V961" i="1"/>
  <c r="Q2594" i="1"/>
  <c r="S2594" i="1" s="1"/>
  <c r="R2586" i="1"/>
  <c r="T2586" i="1" s="1"/>
  <c r="V1144" i="1"/>
  <c r="R1692" i="1"/>
  <c r="T1692" i="1" s="1"/>
  <c r="V2228" i="1"/>
  <c r="Q1508" i="1"/>
  <c r="T1508" i="1" s="1"/>
  <c r="R1751" i="1"/>
  <c r="T1751" i="1" s="1"/>
  <c r="R1840" i="1"/>
  <c r="S1840" i="1" s="1"/>
  <c r="R1782" i="1"/>
  <c r="S1782" i="1" s="1"/>
  <c r="R1640" i="1"/>
  <c r="S1640" i="1" s="1"/>
  <c r="R834" i="1"/>
  <c r="T834" i="1" s="1"/>
  <c r="V791" i="1"/>
  <c r="V1259" i="1"/>
  <c r="AE1650" i="1"/>
  <c r="AF1650" i="1" s="1"/>
  <c r="AD758" i="1"/>
  <c r="AD2359" i="1"/>
  <c r="AE1327" i="1"/>
  <c r="AG1327" i="1" s="1"/>
  <c r="AD1063" i="1"/>
  <c r="R1310" i="1"/>
  <c r="T1310" i="1" s="1"/>
  <c r="R2107" i="1"/>
  <c r="T2107" i="1" s="1"/>
  <c r="V2098" i="1"/>
  <c r="Q1172" i="1"/>
  <c r="Q961" i="1"/>
  <c r="S961" i="1" s="1"/>
  <c r="V2450" i="1"/>
  <c r="Q2586" i="1"/>
  <c r="R1144" i="1"/>
  <c r="S1144" i="1" s="1"/>
  <c r="R2228" i="1"/>
  <c r="S2228" i="1" s="1"/>
  <c r="V2011" i="1"/>
  <c r="Q1782" i="1"/>
  <c r="Q834" i="1"/>
  <c r="R791" i="1"/>
  <c r="T791" i="1" s="1"/>
  <c r="V712" i="1"/>
  <c r="R1259" i="1"/>
  <c r="T1259" i="1" s="1"/>
  <c r="AD1702" i="1"/>
  <c r="D2370" i="1"/>
  <c r="R2098" i="1"/>
  <c r="S2098" i="1" s="1"/>
  <c r="R2450" i="1"/>
  <c r="T2450" i="1" s="1"/>
  <c r="V1516" i="1"/>
  <c r="R2011" i="1"/>
  <c r="T2011" i="1" s="1"/>
  <c r="V1438" i="1"/>
  <c r="V1547" i="1"/>
  <c r="V978" i="1"/>
  <c r="V1293" i="1"/>
  <c r="R712" i="1"/>
  <c r="S712" i="1" s="1"/>
  <c r="V1426" i="1"/>
  <c r="R1653" i="1"/>
  <c r="S1653" i="1" s="1"/>
  <c r="AD1991" i="1"/>
  <c r="AE854" i="1"/>
  <c r="AD996" i="1"/>
  <c r="AE1195" i="1"/>
  <c r="AE948" i="1"/>
  <c r="AG948" i="1" s="1"/>
  <c r="AE822" i="1"/>
  <c r="AD2640" i="1"/>
  <c r="Q721" i="1"/>
  <c r="S721" i="1" s="1"/>
  <c r="C2370" i="1"/>
  <c r="V1166" i="1"/>
  <c r="V2583" i="1"/>
  <c r="R1516" i="1"/>
  <c r="T1516" i="1" s="1"/>
  <c r="V799" i="1"/>
  <c r="V749" i="1"/>
  <c r="R1438" i="1"/>
  <c r="T1438" i="1" s="1"/>
  <c r="R1547" i="1"/>
  <c r="T1547" i="1" s="1"/>
  <c r="R978" i="1"/>
  <c r="S978" i="1" s="1"/>
  <c r="R1293" i="1"/>
  <c r="T1293" i="1" s="1"/>
  <c r="V1349" i="1"/>
  <c r="R1426" i="1"/>
  <c r="T1426" i="1" s="1"/>
  <c r="AE2204" i="1"/>
  <c r="AG2204" i="1" s="1"/>
  <c r="AE2163" i="1"/>
  <c r="AG2163" i="1" s="1"/>
  <c r="AE878" i="1"/>
  <c r="AD1249" i="1"/>
  <c r="AE917" i="1"/>
  <c r="AG917" i="1" s="1"/>
  <c r="H1378" i="1"/>
  <c r="R1166" i="1"/>
  <c r="S1166" i="1" s="1"/>
  <c r="V800" i="1"/>
  <c r="V2489" i="1"/>
  <c r="R2583" i="1"/>
  <c r="S2583" i="1" s="1"/>
  <c r="V865" i="1"/>
  <c r="V2115" i="1"/>
  <c r="R799" i="1"/>
  <c r="S799" i="1" s="1"/>
  <c r="V1134" i="1"/>
  <c r="R749" i="1"/>
  <c r="T749" i="1" s="1"/>
  <c r="V1941" i="1"/>
  <c r="R1349" i="1"/>
  <c r="S1349" i="1" s="1"/>
  <c r="AE1893" i="1"/>
  <c r="AE2083" i="1"/>
  <c r="AD2205" i="1"/>
  <c r="AD2453" i="1"/>
  <c r="AD2166" i="1"/>
  <c r="AE853" i="1"/>
  <c r="AG853" i="1" s="1"/>
  <c r="AE2604" i="1"/>
  <c r="AE1088" i="1"/>
  <c r="AG1088" i="1" s="1"/>
  <c r="Q800" i="1"/>
  <c r="S800" i="1" s="1"/>
  <c r="R2489" i="1"/>
  <c r="S2489" i="1" s="1"/>
  <c r="V1552" i="1"/>
  <c r="V1726" i="1"/>
  <c r="Q865" i="1"/>
  <c r="S865" i="1" s="1"/>
  <c r="Q2115" i="1"/>
  <c r="S2115" i="1" s="1"/>
  <c r="Q1134" i="1"/>
  <c r="S1134" i="1" s="1"/>
  <c r="V657" i="1"/>
  <c r="V2267" i="1"/>
  <c r="Q1941" i="1"/>
  <c r="S1941" i="1" s="1"/>
  <c r="Q1315" i="1"/>
  <c r="S1315" i="1" s="1"/>
  <c r="AD891" i="1"/>
  <c r="AE2467" i="1"/>
  <c r="AE1524" i="1"/>
  <c r="AE2027" i="1"/>
  <c r="AG2027" i="1" s="1"/>
  <c r="AD1348" i="1"/>
  <c r="AD2506" i="1"/>
  <c r="AD2645" i="1"/>
  <c r="AD2422" i="1"/>
  <c r="AE1629" i="1"/>
  <c r="AF1629" i="1" s="1"/>
  <c r="R656" i="1"/>
  <c r="T656" i="1" s="1"/>
  <c r="V1739" i="1"/>
  <c r="Q1552" i="1"/>
  <c r="T1552" i="1" s="1"/>
  <c r="R1726" i="1"/>
  <c r="T1726" i="1" s="1"/>
  <c r="R657" i="1"/>
  <c r="S657" i="1" s="1"/>
  <c r="Q2267" i="1"/>
  <c r="S2267" i="1" s="1"/>
  <c r="V1114" i="1"/>
  <c r="V721" i="1"/>
  <c r="AE2298" i="1"/>
  <c r="AG2298" i="1" s="1"/>
  <c r="AD1845" i="1"/>
  <c r="AE2126" i="1"/>
  <c r="AE848" i="1"/>
  <c r="Q1105" i="1"/>
  <c r="S1105" i="1" s="1"/>
  <c r="AD732" i="1"/>
  <c r="AE786" i="1"/>
  <c r="AG786" i="1" s="1"/>
  <c r="C2579" i="1"/>
  <c r="E2579" i="1" s="1"/>
  <c r="Q1463" i="1"/>
  <c r="T1463" i="1" s="1"/>
  <c r="R1886" i="1"/>
  <c r="V2002" i="1"/>
  <c r="R1454" i="1"/>
  <c r="S1454" i="1" s="1"/>
  <c r="Q1674" i="1"/>
  <c r="T1674" i="1" s="1"/>
  <c r="Q2513" i="1"/>
  <c r="S2513" i="1" s="1"/>
  <c r="V1374" i="1"/>
  <c r="Q1976" i="1"/>
  <c r="S1976" i="1" s="1"/>
  <c r="R2278" i="1"/>
  <c r="T2278" i="1" s="1"/>
  <c r="V2279" i="1"/>
  <c r="V2092" i="1"/>
  <c r="V2414" i="1"/>
  <c r="R1263" i="1"/>
  <c r="T1263" i="1" s="1"/>
  <c r="R1341" i="1"/>
  <c r="T1341" i="1" s="1"/>
  <c r="Q2610" i="1"/>
  <c r="S2610" i="1" s="1"/>
  <c r="R2307" i="1"/>
  <c r="Q1772" i="1"/>
  <c r="T1772" i="1" s="1"/>
  <c r="Q2402" i="1"/>
  <c r="S2402" i="1" s="1"/>
  <c r="Q947" i="1"/>
  <c r="S947" i="1" s="1"/>
  <c r="R1702" i="1"/>
  <c r="S1702" i="1" s="1"/>
  <c r="Q2443" i="1"/>
  <c r="Q901" i="1"/>
  <c r="V768" i="1"/>
  <c r="V1189" i="1"/>
  <c r="V1103" i="1"/>
  <c r="V1835" i="1"/>
  <c r="V2080" i="1"/>
  <c r="V982" i="1"/>
  <c r="V789" i="1"/>
  <c r="V1925" i="1"/>
  <c r="V2442" i="1"/>
  <c r="R1005" i="1"/>
  <c r="T1005" i="1" s="1"/>
  <c r="V1125" i="1"/>
  <c r="AE1039" i="1"/>
  <c r="AG1039" i="1" s="1"/>
  <c r="AE1781" i="1"/>
  <c r="AE1891" i="1"/>
  <c r="AF1891" i="1" s="1"/>
  <c r="AE1539" i="1"/>
  <c r="AE816" i="1"/>
  <c r="AD1179" i="1"/>
  <c r="AE1557" i="1"/>
  <c r="AF1557" i="1" s="1"/>
  <c r="AD2019" i="1"/>
  <c r="AD2087" i="1"/>
  <c r="AD2525" i="1"/>
  <c r="AE1251" i="1"/>
  <c r="AE2024" i="1"/>
  <c r="AG2024" i="1" s="1"/>
  <c r="AD1341" i="1"/>
  <c r="AD2582" i="1"/>
  <c r="AE2020" i="1"/>
  <c r="AD982" i="1"/>
  <c r="AD1815" i="1"/>
  <c r="AE2212" i="1"/>
  <c r="AG2212" i="1" s="1"/>
  <c r="AE2446" i="1"/>
  <c r="AG2446" i="1" s="1"/>
  <c r="AE797" i="1"/>
  <c r="AG797" i="1" s="1"/>
  <c r="AD743" i="1"/>
  <c r="AD840" i="1"/>
  <c r="AD2423" i="1"/>
  <c r="AD829" i="1"/>
  <c r="AE1406" i="1"/>
  <c r="AF1406" i="1" s="1"/>
  <c r="R941" i="1"/>
  <c r="S941" i="1" s="1"/>
  <c r="AE761" i="1"/>
  <c r="AG761" i="1" s="1"/>
  <c r="AE2653" i="1"/>
  <c r="AG2653" i="1" s="1"/>
  <c r="H1098" i="1"/>
  <c r="H2579" i="1"/>
  <c r="Q1886" i="1"/>
  <c r="R2002" i="1"/>
  <c r="S2002" i="1" s="1"/>
  <c r="Q1454" i="1"/>
  <c r="V1085" i="1"/>
  <c r="R1374" i="1"/>
  <c r="T1374" i="1" s="1"/>
  <c r="V1875" i="1"/>
  <c r="Q2278" i="1"/>
  <c r="V1142" i="1"/>
  <c r="Q2279" i="1"/>
  <c r="S2279" i="1" s="1"/>
  <c r="R2092" i="1"/>
  <c r="T2092" i="1" s="1"/>
  <c r="V1753" i="1"/>
  <c r="Q1263" i="1"/>
  <c r="Q1341" i="1"/>
  <c r="Q2307" i="1"/>
  <c r="Q1702" i="1"/>
  <c r="R2443" i="1"/>
  <c r="T2443" i="1" s="1"/>
  <c r="R901" i="1"/>
  <c r="T901" i="1" s="1"/>
  <c r="R768" i="1"/>
  <c r="S768" i="1" s="1"/>
  <c r="R1189" i="1"/>
  <c r="T1189" i="1" s="1"/>
  <c r="Q1103" i="1"/>
  <c r="S1103" i="1" s="1"/>
  <c r="R1835" i="1"/>
  <c r="T1835" i="1" s="1"/>
  <c r="R2080" i="1"/>
  <c r="S2080" i="1" s="1"/>
  <c r="R982" i="1"/>
  <c r="T982" i="1" s="1"/>
  <c r="R789" i="1"/>
  <c r="S789" i="1" s="1"/>
  <c r="R1925" i="1"/>
  <c r="S1925" i="1" s="1"/>
  <c r="R2442" i="1"/>
  <c r="S2442" i="1" s="1"/>
  <c r="Q1005" i="1"/>
  <c r="R1125" i="1"/>
  <c r="T1125" i="1" s="1"/>
  <c r="V1048" i="1"/>
  <c r="Q2346" i="1"/>
  <c r="S2346" i="1" s="1"/>
  <c r="AE1595" i="1"/>
  <c r="AF1595" i="1" s="1"/>
  <c r="AD1834" i="1"/>
  <c r="AE1124" i="1"/>
  <c r="AG1124" i="1" s="1"/>
  <c r="AD2532" i="1"/>
  <c r="AD1864" i="1"/>
  <c r="AE1203" i="1"/>
  <c r="AE2539" i="1"/>
  <c r="AD855" i="1"/>
  <c r="AD2180" i="1"/>
  <c r="AE2151" i="1"/>
  <c r="AF2151" i="1" s="1"/>
  <c r="AE1106" i="1"/>
  <c r="AG1106" i="1" s="1"/>
  <c r="D1098" i="1"/>
  <c r="F1098" i="1" s="1"/>
  <c r="V1276" i="1"/>
  <c r="V2270" i="1"/>
  <c r="V1694" i="1"/>
  <c r="Q928" i="1"/>
  <c r="S928" i="1" s="1"/>
  <c r="V853" i="1"/>
  <c r="AE2055" i="1"/>
  <c r="AG2055" i="1" s="1"/>
  <c r="AD2524" i="1"/>
  <c r="V943" i="1"/>
  <c r="V1879" i="1"/>
  <c r="Q1037" i="1"/>
  <c r="S1037" i="1" s="1"/>
  <c r="V1505" i="1"/>
  <c r="V1759" i="1"/>
  <c r="Q1968" i="1"/>
  <c r="Q1741" i="1"/>
  <c r="T1741" i="1" s="1"/>
  <c r="V1105" i="1"/>
  <c r="R752" i="1"/>
  <c r="S752" i="1" s="1"/>
  <c r="R2504" i="1"/>
  <c r="S2504" i="1" s="1"/>
  <c r="V2211" i="1"/>
  <c r="R1665" i="1"/>
  <c r="S1665" i="1" s="1"/>
  <c r="AD2546" i="1"/>
  <c r="AD824" i="1"/>
  <c r="AD2533" i="1"/>
  <c r="AD1739" i="1"/>
  <c r="AE1100" i="1"/>
  <c r="AG1100" i="1" s="1"/>
  <c r="AE2169" i="1"/>
  <c r="AE2637" i="1"/>
  <c r="AE2301" i="1"/>
  <c r="AG2301" i="1" s="1"/>
  <c r="AE666" i="1"/>
  <c r="AG666" i="1" s="1"/>
  <c r="AD2337" i="1"/>
  <c r="AD1229" i="1"/>
  <c r="V1216" i="1"/>
  <c r="V1854" i="1"/>
  <c r="Q997" i="1"/>
  <c r="S997" i="1" s="1"/>
  <c r="Q1153" i="1"/>
  <c r="S1153" i="1" s="1"/>
  <c r="V1092" i="1"/>
  <c r="R829" i="1"/>
  <c r="S829" i="1" s="1"/>
  <c r="V1836" i="1"/>
  <c r="R2084" i="1"/>
  <c r="S2084" i="1" s="1"/>
  <c r="R1804" i="1"/>
  <c r="T1804" i="1" s="1"/>
  <c r="V1465" i="1"/>
  <c r="Q943" i="1"/>
  <c r="S943" i="1" s="1"/>
  <c r="Q1505" i="1"/>
  <c r="T1505" i="1" s="1"/>
  <c r="V1649" i="1"/>
  <c r="V1123" i="1"/>
  <c r="Q1309" i="1"/>
  <c r="R1554" i="1"/>
  <c r="T1554" i="1" s="1"/>
  <c r="Q1579" i="1"/>
  <c r="T1579" i="1" s="1"/>
  <c r="R1164" i="1"/>
  <c r="S1164" i="1" s="1"/>
  <c r="R1902" i="1"/>
  <c r="T1902" i="1" s="1"/>
  <c r="R1248" i="1"/>
  <c r="T1248" i="1" s="1"/>
  <c r="R1216" i="1"/>
  <c r="S1216" i="1" s="1"/>
  <c r="R1486" i="1"/>
  <c r="S1486" i="1" s="1"/>
  <c r="R1736" i="1"/>
  <c r="T1736" i="1" s="1"/>
  <c r="V2123" i="1"/>
  <c r="V1650" i="1"/>
  <c r="R1131" i="1"/>
  <c r="T1131" i="1" s="1"/>
  <c r="Q2213" i="1"/>
  <c r="Q898" i="1"/>
  <c r="AE888" i="1"/>
  <c r="AG888" i="1" s="1"/>
  <c r="AE1787" i="1"/>
  <c r="AF1787" i="1" s="1"/>
  <c r="AD1591" i="1"/>
  <c r="AE1245" i="1"/>
  <c r="AG1245" i="1" s="1"/>
  <c r="AE1478" i="1"/>
  <c r="AE1607" i="1"/>
  <c r="AF1607" i="1" s="1"/>
  <c r="AE2364" i="1"/>
  <c r="AD896" i="1"/>
  <c r="AE1294" i="1"/>
  <c r="AG1294" i="1" s="1"/>
  <c r="AD1643" i="1"/>
  <c r="AE908" i="1"/>
  <c r="AG908" i="1" s="1"/>
  <c r="AE1674" i="1"/>
  <c r="AF1674" i="1" s="1"/>
  <c r="AD1998" i="1"/>
  <c r="AD929" i="1"/>
  <c r="AD796" i="1"/>
  <c r="AE712" i="1"/>
  <c r="AG712" i="1" s="1"/>
  <c r="AE2272" i="1"/>
  <c r="AG2272" i="1" s="1"/>
  <c r="AE1924" i="1"/>
  <c r="H1071" i="1"/>
  <c r="V1852" i="1"/>
  <c r="R1854" i="1"/>
  <c r="T1854" i="1" s="1"/>
  <c r="V2572" i="1"/>
  <c r="R1092" i="1"/>
  <c r="S1092" i="1" s="1"/>
  <c r="R1836" i="1"/>
  <c r="S1836" i="1" s="1"/>
  <c r="Q1465" i="1"/>
  <c r="T1465" i="1" s="1"/>
  <c r="V846" i="1"/>
  <c r="V850" i="1"/>
  <c r="V2365" i="1"/>
  <c r="R1649" i="1"/>
  <c r="T1649" i="1" s="1"/>
  <c r="R1123" i="1"/>
  <c r="T1123" i="1" s="1"/>
  <c r="R1309" i="1"/>
  <c r="T1309" i="1" s="1"/>
  <c r="V760" i="1"/>
  <c r="V1556" i="1"/>
  <c r="V675" i="1"/>
  <c r="Q1248" i="1"/>
  <c r="Q1486" i="1"/>
  <c r="R2123" i="1"/>
  <c r="T2123" i="1" s="1"/>
  <c r="V1453" i="1"/>
  <c r="R1650" i="1"/>
  <c r="S1650" i="1" s="1"/>
  <c r="V757" i="1"/>
  <c r="R2213" i="1"/>
  <c r="T2213" i="1" s="1"/>
  <c r="AE1549" i="1"/>
  <c r="AF1549" i="1" s="1"/>
  <c r="AD2492" i="1"/>
  <c r="AD1276" i="1"/>
  <c r="AE2418" i="1"/>
  <c r="AG2418" i="1" s="1"/>
  <c r="AD814" i="1"/>
  <c r="AE1481" i="1"/>
  <c r="AF1481" i="1" s="1"/>
  <c r="AD2224" i="1"/>
  <c r="AD2552" i="1"/>
  <c r="AD1218" i="1"/>
  <c r="AE1515" i="1"/>
  <c r="AF1515" i="1" s="1"/>
  <c r="AE680" i="1"/>
  <c r="AG680" i="1" s="1"/>
  <c r="R1852" i="1"/>
  <c r="T1852" i="1" s="1"/>
  <c r="V814" i="1"/>
  <c r="Q2572" i="1"/>
  <c r="S2572" i="1" s="1"/>
  <c r="V1748" i="1"/>
  <c r="V1377" i="1"/>
  <c r="R846" i="1"/>
  <c r="T846" i="1" s="1"/>
  <c r="V2478" i="1"/>
  <c r="R850" i="1"/>
  <c r="T850" i="1" s="1"/>
  <c r="R2365" i="1"/>
  <c r="T2365" i="1" s="1"/>
  <c r="V1104" i="1"/>
  <c r="R760" i="1"/>
  <c r="T760" i="1" s="1"/>
  <c r="R1556" i="1"/>
  <c r="T1556" i="1" s="1"/>
  <c r="R675" i="1"/>
  <c r="T675" i="1" s="1"/>
  <c r="V1375" i="1"/>
  <c r="Q1453" i="1"/>
  <c r="T1453" i="1" s="1"/>
  <c r="R757" i="1"/>
  <c r="S757" i="1" s="1"/>
  <c r="V1070" i="1"/>
  <c r="AE1230" i="1"/>
  <c r="AG1230" i="1" s="1"/>
  <c r="AE1442" i="1"/>
  <c r="AF1442" i="1" s="1"/>
  <c r="AD1533" i="1"/>
  <c r="AD1806" i="1"/>
  <c r="AD2382" i="1"/>
  <c r="AD1430" i="1"/>
  <c r="AE2242" i="1"/>
  <c r="AD1572" i="1"/>
  <c r="AD1392" i="1"/>
  <c r="AE895" i="1"/>
  <c r="AG895" i="1" s="1"/>
  <c r="AE1930" i="1"/>
  <c r="V1463" i="1"/>
  <c r="R814" i="1"/>
  <c r="T814" i="1" s="1"/>
  <c r="V1674" i="1"/>
  <c r="V2513" i="1"/>
  <c r="V1976" i="1"/>
  <c r="R1748" i="1"/>
  <c r="T1748" i="1" s="1"/>
  <c r="R1377" i="1"/>
  <c r="S1377" i="1" s="1"/>
  <c r="R1321" i="1"/>
  <c r="T1321" i="1" s="1"/>
  <c r="R2478" i="1"/>
  <c r="T2478" i="1" s="1"/>
  <c r="V2610" i="1"/>
  <c r="V1772" i="1"/>
  <c r="V2402" i="1"/>
  <c r="V947" i="1"/>
  <c r="Q1104" i="1"/>
  <c r="S1104" i="1" s="1"/>
  <c r="Q1375" i="1"/>
  <c r="S1375" i="1" s="1"/>
  <c r="Q1070" i="1"/>
  <c r="S1070" i="1" s="1"/>
  <c r="AE808" i="1"/>
  <c r="AG808" i="1" s="1"/>
  <c r="AE1790" i="1"/>
  <c r="AF1790" i="1" s="1"/>
  <c r="AD1537" i="1"/>
  <c r="AE2089" i="1"/>
  <c r="AG2089" i="1" s="1"/>
  <c r="AE2395" i="1"/>
  <c r="AE1554" i="1"/>
  <c r="AF1554" i="1" s="1"/>
  <c r="AE1534" i="1"/>
  <c r="AF1534" i="1" s="1"/>
  <c r="AE1086" i="1"/>
  <c r="AG1086" i="1" s="1"/>
  <c r="AE2334" i="1"/>
  <c r="AD873" i="1"/>
  <c r="AD1852" i="1"/>
  <c r="AE2598" i="1"/>
  <c r="AE2615" i="1"/>
  <c r="AG2615" i="1" s="1"/>
  <c r="AE1051" i="1"/>
  <c r="AG1051" i="1" s="1"/>
  <c r="AD1625" i="1"/>
  <c r="AE2481" i="1"/>
  <c r="AG2481" i="1" s="1"/>
  <c r="AE2613" i="1"/>
  <c r="AD1398" i="1"/>
  <c r="AE2464" i="1"/>
  <c r="AG2464" i="1" s="1"/>
  <c r="AE817" i="1"/>
  <c r="AD1836" i="1"/>
  <c r="AE2102" i="1"/>
  <c r="AG2102" i="1" s="1"/>
  <c r="AE1193" i="1"/>
  <c r="AE2170" i="1"/>
  <c r="AG2170" i="1" s="1"/>
  <c r="AD694" i="1"/>
  <c r="AE1440" i="1"/>
  <c r="AD2249" i="1"/>
  <c r="AD1043" i="1"/>
  <c r="AE1098" i="1"/>
  <c r="AG1098" i="1" s="1"/>
  <c r="AD2399" i="1"/>
  <c r="AD2331" i="1"/>
  <c r="AD1669" i="1"/>
  <c r="AE2631" i="1"/>
  <c r="AG2631" i="1" s="1"/>
  <c r="AD2135" i="1"/>
  <c r="AD682" i="1"/>
  <c r="AD2383" i="1"/>
  <c r="AE826" i="1"/>
  <c r="AG826" i="1" s="1"/>
  <c r="AE1126" i="1"/>
  <c r="AE1275" i="1"/>
  <c r="AE1700" i="1"/>
  <c r="AF1700" i="1" s="1"/>
  <c r="AE812" i="1"/>
  <c r="AG812" i="1" s="1"/>
  <c r="AD1530" i="1"/>
  <c r="AE663" i="1"/>
  <c r="AE1487" i="1"/>
  <c r="AF1487" i="1" s="1"/>
  <c r="AE1325" i="1"/>
  <c r="AE2118" i="1"/>
  <c r="AG2118" i="1" s="1"/>
  <c r="AE1412" i="1"/>
  <c r="AF1412" i="1" s="1"/>
  <c r="AD685" i="1"/>
  <c r="AD1640" i="1"/>
  <c r="AE2144" i="1"/>
  <c r="AD1887" i="1"/>
  <c r="AD1676" i="1"/>
  <c r="AE1273" i="1"/>
  <c r="AG1273" i="1" s="1"/>
  <c r="AE1542" i="1"/>
  <c r="AD2047" i="1"/>
  <c r="AE1759" i="1"/>
  <c r="AE794" i="1"/>
  <c r="AE2579" i="1"/>
  <c r="AE978" i="1"/>
  <c r="AG978" i="1" s="1"/>
  <c r="AE2495" i="1"/>
  <c r="AG2495" i="1" s="1"/>
  <c r="AE2394" i="1"/>
  <c r="AD1972" i="1"/>
  <c r="AE1776" i="1"/>
  <c r="AF1776" i="1" s="1"/>
  <c r="AE2363" i="1"/>
  <c r="AE1771" i="1"/>
  <c r="AD2209" i="1"/>
  <c r="AD1073" i="1"/>
  <c r="AD2561" i="1"/>
  <c r="AD1328" i="1"/>
  <c r="AD1706" i="1"/>
  <c r="AE1958" i="1"/>
  <c r="AG1958" i="1" s="1"/>
  <c r="AD783" i="1"/>
  <c r="AE2416" i="1"/>
  <c r="AD2276" i="1"/>
  <c r="AD1783" i="1"/>
  <c r="AE1118" i="1"/>
  <c r="AD1048" i="1"/>
  <c r="AE736" i="1"/>
  <c r="AE1892" i="1"/>
  <c r="AE669" i="1"/>
  <c r="D2530" i="1"/>
  <c r="E2530" i="1" s="1"/>
  <c r="AE1037" i="1"/>
  <c r="AD1262" i="1"/>
  <c r="AE773" i="1"/>
  <c r="AG773" i="1" s="1"/>
  <c r="AE2456" i="1"/>
  <c r="AE2049" i="1"/>
  <c r="AG2049" i="1" s="1"/>
  <c r="AD2112" i="1"/>
  <c r="AE1613" i="1"/>
  <c r="AE841" i="1"/>
  <c r="AG841" i="1" s="1"/>
  <c r="AD1161" i="1"/>
  <c r="AD1370" i="1"/>
  <c r="AD1324" i="1"/>
  <c r="AE2575" i="1"/>
  <c r="AD912" i="1"/>
  <c r="AE1821" i="1"/>
  <c r="AF1821" i="1" s="1"/>
  <c r="AE1258" i="1"/>
  <c r="AE1191" i="1"/>
  <c r="AG1191" i="1" s="1"/>
  <c r="AE1726" i="1"/>
  <c r="AF1726" i="1" s="1"/>
  <c r="AD994" i="1"/>
  <c r="AD1994" i="1"/>
  <c r="AE1546" i="1"/>
  <c r="AF1546" i="1" s="1"/>
  <c r="H1199" i="1"/>
  <c r="AE2493" i="1"/>
  <c r="AG2493" i="1" s="1"/>
  <c r="AE1386" i="1"/>
  <c r="AE755" i="1"/>
  <c r="AG755" i="1" s="1"/>
  <c r="AE1493" i="1"/>
  <c r="AF1493" i="1" s="1"/>
  <c r="AD1293" i="1"/>
  <c r="AD2365" i="1"/>
  <c r="AD966" i="1"/>
  <c r="AE2438" i="1"/>
  <c r="AG2438" i="1" s="1"/>
  <c r="AD1735" i="1"/>
  <c r="AD1658" i="1"/>
  <c r="AE1023" i="1"/>
  <c r="AD1417" i="1"/>
  <c r="AD1360" i="1"/>
  <c r="AD675" i="1"/>
  <c r="AE2430" i="1"/>
  <c r="AG2430" i="1" s="1"/>
  <c r="AD1308" i="1"/>
  <c r="AD1071" i="1"/>
  <c r="AE2390" i="1"/>
  <c r="AE1724" i="1"/>
  <c r="AF1724" i="1" s="1"/>
  <c r="AE2123" i="1"/>
  <c r="AG2123" i="1" s="1"/>
  <c r="AD987" i="1"/>
  <c r="AE2424" i="1"/>
  <c r="AD2197" i="1"/>
  <c r="AE2609" i="1"/>
  <c r="AE2320" i="1"/>
  <c r="AE1236" i="1"/>
  <c r="AG1236" i="1" s="1"/>
  <c r="AE751" i="1"/>
  <c r="AE2521" i="1"/>
  <c r="AG2521" i="1" s="1"/>
  <c r="AE1717" i="1"/>
  <c r="AE1636" i="1"/>
  <c r="AF1636" i="1" s="1"/>
  <c r="AE1105" i="1"/>
  <c r="AD2479" i="1"/>
  <c r="AD2451" i="1"/>
  <c r="AD2294" i="1"/>
  <c r="D1123" i="1"/>
  <c r="F1123" i="1" s="1"/>
  <c r="H1713" i="1"/>
  <c r="AD1599" i="1"/>
  <c r="AE2343" i="1"/>
  <c r="AG2343" i="1" s="1"/>
  <c r="AE958" i="1"/>
  <c r="AG958" i="1" s="1"/>
  <c r="AD749" i="1"/>
  <c r="AE2264" i="1"/>
  <c r="AE2065" i="1"/>
  <c r="AG2065" i="1" s="1"/>
  <c r="AD1899" i="1"/>
  <c r="AE1266" i="1"/>
  <c r="AE1661" i="1"/>
  <c r="AE2614" i="1"/>
  <c r="AD1270" i="1"/>
  <c r="AE2625" i="1"/>
  <c r="AG2625" i="1" s="1"/>
  <c r="AE927" i="1"/>
  <c r="AD1581" i="1"/>
  <c r="AE2138" i="1"/>
  <c r="AG2138" i="1" s="1"/>
  <c r="AE2023" i="1"/>
  <c r="AE731" i="1"/>
  <c r="AE1681" i="1"/>
  <c r="AF1681" i="1" s="1"/>
  <c r="AD1416" i="1"/>
  <c r="AD2656" i="1"/>
  <c r="AE1818" i="1"/>
  <c r="AE939" i="1"/>
  <c r="AE2627" i="1"/>
  <c r="AE2504" i="1"/>
  <c r="AG2504" i="1" s="1"/>
  <c r="AE1987" i="1"/>
  <c r="AG1987" i="1" s="1"/>
  <c r="AE1254" i="1"/>
  <c r="AE963" i="1"/>
  <c r="AG963" i="1" s="1"/>
  <c r="AE1388" i="1"/>
  <c r="AG1388" i="1" s="1"/>
  <c r="AD2352" i="1"/>
  <c r="AE1747" i="1"/>
  <c r="AF1747" i="1" s="1"/>
  <c r="AE2178" i="1"/>
  <c r="AD1227" i="1"/>
  <c r="AE1113" i="1"/>
  <c r="AD2068" i="1"/>
  <c r="AD1940" i="1"/>
  <c r="AE2628" i="1"/>
  <c r="AD942" i="1"/>
  <c r="AE1472" i="1"/>
  <c r="AF1472" i="1" s="1"/>
  <c r="AD1183" i="1"/>
  <c r="AE1117" i="1"/>
  <c r="AG1117" i="1" s="1"/>
  <c r="AE2566" i="1"/>
  <c r="AD2360" i="1"/>
  <c r="AE767" i="1"/>
  <c r="AG767" i="1" s="1"/>
  <c r="AE1698" i="1"/>
  <c r="AF1698" i="1" s="1"/>
  <c r="D2495" i="1"/>
  <c r="F2495" i="1" s="1"/>
  <c r="AE2189" i="1"/>
  <c r="AE2616" i="1"/>
  <c r="AD805" i="1"/>
  <c r="AE893" i="1"/>
  <c r="AG893" i="1" s="1"/>
  <c r="AE1575" i="1"/>
  <c r="AF1575" i="1" s="1"/>
  <c r="AE1913" i="1"/>
  <c r="AF1913" i="1" s="1"/>
  <c r="AE2475" i="1"/>
  <c r="AG2475" i="1" s="1"/>
  <c r="AE1772" i="1"/>
  <c r="AF1772" i="1" s="1"/>
  <c r="AD1466" i="1"/>
  <c r="AE1851" i="1"/>
  <c r="AF1851" i="1" s="1"/>
  <c r="AE2487" i="1"/>
  <c r="AG2487" i="1" s="1"/>
  <c r="AD1491" i="1"/>
  <c r="AD1414" i="1"/>
  <c r="AE2187" i="1"/>
  <c r="AE1624" i="1"/>
  <c r="AE864" i="1"/>
  <c r="AG864" i="1" s="1"/>
  <c r="AE2607" i="1"/>
  <c r="AG2607" i="1" s="1"/>
  <c r="AE2429" i="1"/>
  <c r="AG2429" i="1" s="1"/>
  <c r="AD1460" i="1"/>
  <c r="AD1060" i="1"/>
  <c r="AE2349" i="1"/>
  <c r="C2495" i="1"/>
  <c r="AD2076" i="1"/>
  <c r="AE1574" i="1"/>
  <c r="AF1574" i="1" s="1"/>
  <c r="AD1260" i="1"/>
  <c r="AE1065" i="1"/>
  <c r="AG1065" i="1" s="1"/>
  <c r="AE1114" i="1"/>
  <c r="AG1114" i="1" s="1"/>
  <c r="AE1024" i="1"/>
  <c r="AD1903" i="1"/>
  <c r="AE1061" i="1"/>
  <c r="AG1061" i="1" s="1"/>
  <c r="AD1689" i="1"/>
  <c r="AE1805" i="1"/>
  <c r="AF1805" i="1" s="1"/>
  <c r="AE1459" i="1"/>
  <c r="AF1459" i="1" s="1"/>
  <c r="AE1808" i="1"/>
  <c r="AF1808" i="1" s="1"/>
  <c r="AE1615" i="1"/>
  <c r="AD2648" i="1"/>
  <c r="AD1775" i="1"/>
  <c r="AE1495" i="1"/>
  <c r="AF1495" i="1" s="1"/>
  <c r="D1825" i="1"/>
  <c r="F1825" i="1" s="1"/>
  <c r="C1504" i="1"/>
  <c r="F1504" i="1" s="1"/>
  <c r="H2155" i="1"/>
  <c r="AE1353" i="1"/>
  <c r="AD1040" i="1"/>
  <c r="AD1870" i="1"/>
  <c r="AE1200" i="1"/>
  <c r="AE1303" i="1"/>
  <c r="AG1303" i="1" s="1"/>
  <c r="AE1390" i="1"/>
  <c r="AE949" i="1"/>
  <c r="AG949" i="1" s="1"/>
  <c r="AE2629" i="1"/>
  <c r="AG2629" i="1" s="1"/>
  <c r="AD1551" i="1"/>
  <c r="AD1454" i="1"/>
  <c r="AE1603" i="1"/>
  <c r="AF1603" i="1" s="1"/>
  <c r="AE660" i="1"/>
  <c r="AG660" i="1" s="1"/>
  <c r="AE2619" i="1"/>
  <c r="AG2619" i="1" s="1"/>
  <c r="AE2434" i="1"/>
  <c r="AE718" i="1"/>
  <c r="AG718" i="1" s="1"/>
  <c r="AD1754" i="1"/>
  <c r="AE2150" i="1"/>
  <c r="AE2022" i="1"/>
  <c r="AD2000" i="1"/>
  <c r="AE1307" i="1"/>
  <c r="AG1307" i="1" s="1"/>
  <c r="AD2402" i="1"/>
  <c r="AD1558" i="1"/>
  <c r="AD1426" i="1"/>
  <c r="AD1883" i="1"/>
  <c r="AE2181" i="1"/>
  <c r="AD1944" i="1"/>
  <c r="AE1982" i="1"/>
  <c r="AG1982" i="1" s="1"/>
  <c r="AD2195" i="1"/>
  <c r="AE1561" i="1"/>
  <c r="AE2043" i="1"/>
  <c r="AG2043" i="1" s="1"/>
  <c r="AD1484" i="1"/>
  <c r="C961" i="1"/>
  <c r="D2155" i="1"/>
  <c r="E2155" i="1" s="1"/>
  <c r="AE2325" i="1"/>
  <c r="AE1429" i="1"/>
  <c r="AD1015" i="1"/>
  <c r="AD1199" i="1"/>
  <c r="AE1945" i="1"/>
  <c r="AE779" i="1"/>
  <c r="AG779" i="1" s="1"/>
  <c r="AE1895" i="1"/>
  <c r="AF1895" i="1" s="1"/>
  <c r="AE2221" i="1"/>
  <c r="AG2221" i="1" s="1"/>
  <c r="AE1343" i="1"/>
  <c r="AG1343" i="1" s="1"/>
  <c r="AE1900" i="1"/>
  <c r="AF1900" i="1" s="1"/>
  <c r="AE1813" i="1"/>
  <c r="AF1813" i="1" s="1"/>
  <c r="AE899" i="1"/>
  <c r="AG899" i="1" s="1"/>
  <c r="AD1693" i="1"/>
  <c r="AE915" i="1"/>
  <c r="AG915" i="1" s="1"/>
  <c r="AE2626" i="1"/>
  <c r="AE1331" i="1"/>
  <c r="AG1331" i="1" s="1"/>
  <c r="AE748" i="1"/>
  <c r="AG748" i="1" s="1"/>
  <c r="AE1312" i="1"/>
  <c r="AG1312" i="1" s="1"/>
  <c r="AE2258" i="1"/>
  <c r="AG2258" i="1" s="1"/>
  <c r="AE2478" i="1"/>
  <c r="AG2478" i="1" s="1"/>
  <c r="AE2603" i="1"/>
  <c r="AD2245" i="1"/>
  <c r="AE2130" i="1"/>
  <c r="AG2130" i="1" s="1"/>
  <c r="AD1839" i="1"/>
  <c r="AD1315" i="1"/>
  <c r="AE981" i="1"/>
  <c r="AG981" i="1" s="1"/>
  <c r="AE800" i="1"/>
  <c r="AD2007" i="1"/>
  <c r="AE1788" i="1"/>
  <c r="AE1825" i="1"/>
  <c r="AF1825" i="1" s="1"/>
  <c r="AE1128" i="1"/>
  <c r="AG1128" i="1" s="1"/>
  <c r="AE1573" i="1"/>
  <c r="AF1573" i="1" s="1"/>
  <c r="AE1372" i="1"/>
  <c r="AG1372" i="1" s="1"/>
  <c r="AE2380" i="1"/>
  <c r="AG2380" i="1" s="1"/>
  <c r="AE1284" i="1"/>
  <c r="AG1284" i="1" s="1"/>
  <c r="AD1178" i="1"/>
  <c r="AE2377" i="1"/>
  <c r="AG2377" i="1" s="1"/>
  <c r="D1729" i="1"/>
  <c r="E1729" i="1" s="1"/>
  <c r="AD1159" i="1"/>
  <c r="AE1909" i="1"/>
  <c r="AE2341" i="1"/>
  <c r="AD1974" i="1"/>
  <c r="AE2469" i="1"/>
  <c r="AG2469" i="1" s="1"/>
  <c r="AD763" i="1"/>
  <c r="AE2074" i="1"/>
  <c r="AG2074" i="1" s="1"/>
  <c r="AE1822" i="1"/>
  <c r="AF1822" i="1" s="1"/>
  <c r="AE2013" i="1"/>
  <c r="AG2013" i="1" s="1"/>
  <c r="AD2025" i="1"/>
  <c r="AE2641" i="1"/>
  <c r="AE2202" i="1"/>
  <c r="AE1488" i="1"/>
  <c r="AF1488" i="1" s="1"/>
  <c r="AE1261" i="1"/>
  <c r="AG1261" i="1" s="1"/>
  <c r="AD1019" i="1"/>
  <c r="AD1031" i="1"/>
  <c r="AE1627" i="1"/>
  <c r="AF1627" i="1" s="1"/>
  <c r="AD1317" i="1"/>
  <c r="AE1737" i="1"/>
  <c r="AF1737" i="1" s="1"/>
  <c r="AD2157" i="1"/>
  <c r="AE887" i="1"/>
  <c r="AE1905" i="1"/>
  <c r="AE690" i="1"/>
  <c r="AG690" i="1" s="1"/>
  <c r="AD1518" i="1"/>
  <c r="AE2610" i="1"/>
  <c r="AE2154" i="1"/>
  <c r="H1564" i="1"/>
  <c r="AD1812" i="1"/>
  <c r="AE2214" i="1"/>
  <c r="AD1053" i="1"/>
  <c r="AE2420" i="1"/>
  <c r="AD2513" i="1"/>
  <c r="AD1605" i="1"/>
  <c r="AD834" i="1"/>
  <c r="AE2652" i="1"/>
  <c r="AD2308" i="1"/>
  <c r="H1363" i="1"/>
  <c r="D1564" i="1"/>
  <c r="E1564" i="1" s="1"/>
  <c r="AD2457" i="1"/>
  <c r="AE2061" i="1"/>
  <c r="AE883" i="1"/>
  <c r="AE673" i="1"/>
  <c r="AG673" i="1" s="1"/>
  <c r="AD1742" i="1"/>
  <c r="AD1384" i="1"/>
  <c r="AD2389" i="1"/>
  <c r="AD691" i="1"/>
  <c r="AE691" i="1"/>
  <c r="AD782" i="1"/>
  <c r="AE782" i="1"/>
  <c r="AD1035" i="1"/>
  <c r="AE1035" i="1"/>
  <c r="AE2143" i="1"/>
  <c r="AD2143" i="1"/>
  <c r="AE2300" i="1"/>
  <c r="AD2300" i="1"/>
  <c r="AD2052" i="1"/>
  <c r="AE2052" i="1"/>
  <c r="AG2052" i="1" s="1"/>
  <c r="AD980" i="1"/>
  <c r="AE980" i="1"/>
  <c r="AE1659" i="1"/>
  <c r="AD1659" i="1"/>
  <c r="AE2029" i="1"/>
  <c r="AD2029" i="1"/>
  <c r="C1191" i="1"/>
  <c r="E1191" i="1" s="1"/>
  <c r="H1585" i="1"/>
  <c r="C1581" i="1"/>
  <c r="AE1075" i="1"/>
  <c r="AD1075" i="1"/>
  <c r="AE1594" i="1"/>
  <c r="AD1594" i="1"/>
  <c r="AD865" i="1"/>
  <c r="AE865" i="1"/>
  <c r="AD1385" i="1"/>
  <c r="AE1385" i="1"/>
  <c r="AE2505" i="1"/>
  <c r="AD2505" i="1"/>
  <c r="AD2051" i="1"/>
  <c r="AE2051" i="1"/>
  <c r="AD2113" i="1"/>
  <c r="AE2113" i="1"/>
  <c r="AD2450" i="1"/>
  <c r="AE2450" i="1"/>
  <c r="AD897" i="1"/>
  <c r="AE897" i="1"/>
  <c r="AD2060" i="1"/>
  <c r="AE2060" i="1"/>
  <c r="AE1915" i="1"/>
  <c r="AD1915" i="1"/>
  <c r="AD2063" i="1"/>
  <c r="AE2063" i="1"/>
  <c r="AG2063" i="1" s="1"/>
  <c r="AD2155" i="1"/>
  <c r="AE2155" i="1"/>
  <c r="AE2471" i="1"/>
  <c r="AG2471" i="1" s="1"/>
  <c r="AD2471" i="1"/>
  <c r="AD2398" i="1"/>
  <c r="AE2398" i="1"/>
  <c r="AD2523" i="1"/>
  <c r="AE2523" i="1"/>
  <c r="AD2644" i="1"/>
  <c r="AE2644" i="1"/>
  <c r="AD1028" i="1"/>
  <c r="AE1028" i="1"/>
  <c r="AD2538" i="1"/>
  <c r="AE2538" i="1"/>
  <c r="AD725" i="1"/>
  <c r="AE725" i="1"/>
  <c r="AE1228" i="1"/>
  <c r="AD1228" i="1"/>
  <c r="AD1939" i="1"/>
  <c r="AE1939" i="1"/>
  <c r="AE1081" i="1"/>
  <c r="AD1081" i="1"/>
  <c r="AE2283" i="1"/>
  <c r="AD2283" i="1"/>
  <c r="AD858" i="1"/>
  <c r="AE858" i="1"/>
  <c r="AE1375" i="1"/>
  <c r="AD1375" i="1"/>
  <c r="AE659" i="1"/>
  <c r="AD659" i="1"/>
  <c r="AD1165" i="1"/>
  <c r="AE1165" i="1"/>
  <c r="AD1685" i="1"/>
  <c r="AE1685" i="1"/>
  <c r="AF1685" i="1" s="1"/>
  <c r="AD956" i="1"/>
  <c r="AE956" i="1"/>
  <c r="AD1248" i="1"/>
  <c r="AE1248" i="1"/>
  <c r="AD2413" i="1"/>
  <c r="AE2413" i="1"/>
  <c r="AG2413" i="1" s="1"/>
  <c r="AE844" i="1"/>
  <c r="AD844" i="1"/>
  <c r="AE1497" i="1"/>
  <c r="AD1497" i="1"/>
  <c r="AD2528" i="1"/>
  <c r="AE2528" i="1"/>
  <c r="AD926" i="1"/>
  <c r="AE926" i="1"/>
  <c r="AD2252" i="1"/>
  <c r="AE2252" i="1"/>
  <c r="AE2004" i="1"/>
  <c r="AD2004" i="1"/>
  <c r="AD2186" i="1"/>
  <c r="AE2186" i="1"/>
  <c r="AD1985" i="1"/>
  <c r="AE1985" i="1"/>
  <c r="AD2044" i="1"/>
  <c r="AE2044" i="1"/>
  <c r="AE2459" i="1"/>
  <c r="AD2459" i="1"/>
  <c r="AE1952" i="1"/>
  <c r="AD1952" i="1"/>
  <c r="AD1699" i="1"/>
  <c r="AE1699" i="1"/>
  <c r="AD1777" i="1"/>
  <c r="AE1777" i="1"/>
  <c r="AE1749" i="1"/>
  <c r="AD1749" i="1"/>
  <c r="AD1683" i="1"/>
  <c r="AE1683" i="1"/>
  <c r="AD1938" i="1"/>
  <c r="AE1938" i="1"/>
  <c r="AD2098" i="1"/>
  <c r="AE2098" i="1"/>
  <c r="AG2098" i="1" s="1"/>
  <c r="AE2536" i="1"/>
  <c r="AD2536" i="1"/>
  <c r="AE1423" i="1"/>
  <c r="AD1423" i="1"/>
  <c r="AD925" i="1"/>
  <c r="AE925" i="1"/>
  <c r="AE2565" i="1"/>
  <c r="AD2565" i="1"/>
  <c r="AD2173" i="1"/>
  <c r="AE2173" i="1"/>
  <c r="AD1452" i="1"/>
  <c r="AE1452" i="1"/>
  <c r="AD2216" i="1"/>
  <c r="AE2216" i="1"/>
  <c r="AD2587" i="1"/>
  <c r="AE2587" i="1"/>
  <c r="AE688" i="1"/>
  <c r="AD688" i="1"/>
  <c r="AD792" i="1"/>
  <c r="AE792" i="1"/>
  <c r="AE1252" i="1"/>
  <c r="AD1252" i="1"/>
  <c r="AD2620" i="1"/>
  <c r="AE2620" i="1"/>
  <c r="AD1407" i="1"/>
  <c r="AE1407" i="1"/>
  <c r="AE2455" i="1"/>
  <c r="AD2455" i="1"/>
  <c r="AD667" i="1"/>
  <c r="AE667" i="1"/>
  <c r="AD1186" i="1"/>
  <c r="AE1186" i="1"/>
  <c r="AE1679" i="1"/>
  <c r="AD1679" i="1"/>
  <c r="AD977" i="1"/>
  <c r="AE977" i="1"/>
  <c r="AD2385" i="1"/>
  <c r="AE2385" i="1"/>
  <c r="AD1059" i="1"/>
  <c r="AE1059" i="1"/>
  <c r="AE1201" i="1"/>
  <c r="AG1201" i="1" s="1"/>
  <c r="AD1201" i="1"/>
  <c r="AD2368" i="1"/>
  <c r="AE2368" i="1"/>
  <c r="AD1213" i="1"/>
  <c r="AE1213" i="1"/>
  <c r="AE2021" i="1"/>
  <c r="AD2021" i="1"/>
  <c r="AD715" i="1"/>
  <c r="AE715" i="1"/>
  <c r="AE1797" i="1"/>
  <c r="AD1797" i="1"/>
  <c r="AD2650" i="1"/>
  <c r="AE2650" i="1"/>
  <c r="AE1170" i="1"/>
  <c r="AD1170" i="1"/>
  <c r="AE1687" i="1"/>
  <c r="AD1687" i="1"/>
  <c r="AD971" i="1"/>
  <c r="AE971" i="1"/>
  <c r="AG971" i="1" s="1"/>
  <c r="AE1477" i="1"/>
  <c r="AD1477" i="1"/>
  <c r="AE904" i="1"/>
  <c r="AD904" i="1"/>
  <c r="AE1580" i="1"/>
  <c r="AD1580" i="1"/>
  <c r="AD1869" i="1"/>
  <c r="AE1869" i="1"/>
  <c r="AD795" i="1"/>
  <c r="AE795" i="1"/>
  <c r="AE1468" i="1"/>
  <c r="AD1468" i="1"/>
  <c r="AD1997" i="1"/>
  <c r="AE1997" i="1"/>
  <c r="AD2095" i="1"/>
  <c r="AE2095" i="1"/>
  <c r="AD2206" i="1"/>
  <c r="AE2206" i="1"/>
  <c r="AG2206" i="1" s="1"/>
  <c r="AD2568" i="1"/>
  <c r="AE2568" i="1"/>
  <c r="AD2494" i="1"/>
  <c r="AE2494" i="1"/>
  <c r="AD1498" i="1"/>
  <c r="AE1498" i="1"/>
  <c r="AE819" i="1"/>
  <c r="AD819" i="1"/>
  <c r="AD2336" i="1"/>
  <c r="AE2336" i="1"/>
  <c r="AE1197" i="1"/>
  <c r="AD1197" i="1"/>
  <c r="AE2105" i="1"/>
  <c r="AD2105" i="1"/>
  <c r="AD1090" i="1"/>
  <c r="AE1090" i="1"/>
  <c r="AE1634" i="1"/>
  <c r="AD1634" i="1"/>
  <c r="AD2386" i="1"/>
  <c r="AE2386" i="1"/>
  <c r="AE1017" i="1"/>
  <c r="AD1017" i="1"/>
  <c r="AD1761" i="1"/>
  <c r="AE1761" i="1"/>
  <c r="AD2419" i="1"/>
  <c r="AE2419" i="1"/>
  <c r="AG2419" i="1" s="1"/>
  <c r="AD1807" i="1"/>
  <c r="AE1807" i="1"/>
  <c r="AD1668" i="1"/>
  <c r="AE1668" i="1"/>
  <c r="AD1934" i="1"/>
  <c r="AE1934" i="1"/>
  <c r="AD1618" i="1"/>
  <c r="AE1618" i="1"/>
  <c r="AD1443" i="1"/>
  <c r="AE1443" i="1"/>
  <c r="AE1780" i="1"/>
  <c r="AD1780" i="1"/>
  <c r="H974" i="1"/>
  <c r="AE1219" i="1"/>
  <c r="AD1219" i="1"/>
  <c r="AD1738" i="1"/>
  <c r="AE1738" i="1"/>
  <c r="AD1009" i="1"/>
  <c r="AE1009" i="1"/>
  <c r="AD1529" i="1"/>
  <c r="AE1529" i="1"/>
  <c r="AD2649" i="1"/>
  <c r="AE2649" i="1"/>
  <c r="AD936" i="1"/>
  <c r="AE936" i="1"/>
  <c r="AG936" i="1" s="1"/>
  <c r="AD2257" i="1"/>
  <c r="AE2257" i="1"/>
  <c r="AD2594" i="1"/>
  <c r="AE2594" i="1"/>
  <c r="AE1185" i="1"/>
  <c r="AD1185" i="1"/>
  <c r="AE2296" i="1"/>
  <c r="AD2296" i="1"/>
  <c r="AD2238" i="1"/>
  <c r="AE2238" i="1"/>
  <c r="AD2406" i="1"/>
  <c r="AE2406" i="1"/>
  <c r="AD2110" i="1"/>
  <c r="AE2110" i="1"/>
  <c r="AE1927" i="1"/>
  <c r="AD1927" i="1"/>
  <c r="AD1767" i="1"/>
  <c r="AE1767" i="1"/>
  <c r="AE1809" i="1"/>
  <c r="AD1809" i="1"/>
  <c r="AE1182" i="1"/>
  <c r="AD1182" i="1"/>
  <c r="AD1173" i="1"/>
  <c r="AE1173" i="1"/>
  <c r="AD1358" i="1"/>
  <c r="AE1358" i="1"/>
  <c r="AD1589" i="1"/>
  <c r="AE1589" i="1"/>
  <c r="AD2127" i="1"/>
  <c r="AE2127" i="1"/>
  <c r="AG2127" i="1" s="1"/>
  <c r="AE2227" i="1"/>
  <c r="AD2227" i="1"/>
  <c r="AD1801" i="1"/>
  <c r="AE1801" i="1"/>
  <c r="AD1889" i="1"/>
  <c r="AE1889" i="1"/>
  <c r="AD1002" i="1"/>
  <c r="AE1002" i="1"/>
  <c r="AD1519" i="1"/>
  <c r="AE1519" i="1"/>
  <c r="AD803" i="1"/>
  <c r="AE803" i="1"/>
  <c r="AD1309" i="1"/>
  <c r="AE1309" i="1"/>
  <c r="AD1829" i="1"/>
  <c r="AE1829" i="1"/>
  <c r="AD1244" i="1"/>
  <c r="AE1244" i="1"/>
  <c r="AE1536" i="1"/>
  <c r="AD1536" i="1"/>
  <c r="AD2557" i="1"/>
  <c r="AE2557" i="1"/>
  <c r="AG2557" i="1" s="1"/>
  <c r="AE1132" i="1"/>
  <c r="AG1132" i="1" s="1"/>
  <c r="AD1132" i="1"/>
  <c r="AD1785" i="1"/>
  <c r="AE1785" i="1"/>
  <c r="AD1047" i="1"/>
  <c r="AE1047" i="1"/>
  <c r="AE2153" i="1"/>
  <c r="AD2153" i="1"/>
  <c r="AD1022" i="1"/>
  <c r="AE1022" i="1"/>
  <c r="AE674" i="1"/>
  <c r="AD674" i="1"/>
  <c r="AD2330" i="1"/>
  <c r="AE2330" i="1"/>
  <c r="AD804" i="1"/>
  <c r="AE804" i="1"/>
  <c r="AD998" i="1"/>
  <c r="AE998" i="1"/>
  <c r="AD2218" i="1"/>
  <c r="AE2218" i="1"/>
  <c r="AD2588" i="1"/>
  <c r="AE2588" i="1"/>
  <c r="AE778" i="1"/>
  <c r="AD778" i="1"/>
  <c r="AD857" i="1"/>
  <c r="AE857" i="1"/>
  <c r="AD1955" i="1"/>
  <c r="AE1955" i="1"/>
  <c r="AD2210" i="1"/>
  <c r="AE2210" i="1"/>
  <c r="AE2082" i="1"/>
  <c r="AD2082" i="1"/>
  <c r="AE1119" i="1"/>
  <c r="AD1119" i="1"/>
  <c r="AE2220" i="1"/>
  <c r="AD2220" i="1"/>
  <c r="AE1567" i="1"/>
  <c r="AD1567" i="1"/>
  <c r="AD1357" i="1"/>
  <c r="AE1357" i="1"/>
  <c r="AD764" i="1"/>
  <c r="AE764" i="1"/>
  <c r="AD2605" i="1"/>
  <c r="AE2605" i="1"/>
  <c r="AD1950" i="1"/>
  <c r="AE1950" i="1"/>
  <c r="AD1712" i="1"/>
  <c r="AE1712" i="1"/>
  <c r="AD1579" i="1"/>
  <c r="AE1579" i="1"/>
  <c r="AD976" i="1"/>
  <c r="AE976" i="1"/>
  <c r="AE1656" i="1"/>
  <c r="AD1656" i="1"/>
  <c r="AE1995" i="1"/>
  <c r="AD1995" i="1"/>
  <c r="AE1527" i="1"/>
  <c r="AD1527" i="1"/>
  <c r="AE2243" i="1"/>
  <c r="AD2243" i="1"/>
  <c r="AE811" i="1"/>
  <c r="AD811" i="1"/>
  <c r="AE1330" i="1"/>
  <c r="AG1330" i="1" s="1"/>
  <c r="AD1330" i="1"/>
  <c r="AE1823" i="1"/>
  <c r="AD1823" i="1"/>
  <c r="AE1121" i="1"/>
  <c r="AD1121" i="1"/>
  <c r="AD2529" i="1"/>
  <c r="AE2529" i="1"/>
  <c r="AD868" i="1"/>
  <c r="AE868" i="1"/>
  <c r="AD1001" i="1"/>
  <c r="AE1001" i="1"/>
  <c r="AD2322" i="1"/>
  <c r="AE2322" i="1"/>
  <c r="AE1157" i="1"/>
  <c r="AD1157" i="1"/>
  <c r="AD2094" i="1"/>
  <c r="AE2094" i="1"/>
  <c r="AD1147" i="1"/>
  <c r="AE1147" i="1"/>
  <c r="AE770" i="1"/>
  <c r="AD770" i="1"/>
  <c r="AE1184" i="1"/>
  <c r="AD1184" i="1"/>
  <c r="AD1314" i="1"/>
  <c r="AE1314" i="1"/>
  <c r="AD1831" i="1"/>
  <c r="AE1831" i="1"/>
  <c r="AE1115" i="1"/>
  <c r="AD1115" i="1"/>
  <c r="AE1621" i="1"/>
  <c r="AD1621" i="1"/>
  <c r="AD1192" i="1"/>
  <c r="AE1192" i="1"/>
  <c r="AD1867" i="1"/>
  <c r="AE1867" i="1"/>
  <c r="AD2016" i="1"/>
  <c r="AE2016" i="1"/>
  <c r="AE1083" i="1"/>
  <c r="AD1083" i="1"/>
  <c r="AD1756" i="1"/>
  <c r="AE1756" i="1"/>
  <c r="AE828" i="1"/>
  <c r="AD828" i="1"/>
  <c r="AD2321" i="1"/>
  <c r="AE2321" i="1"/>
  <c r="AD2530" i="1"/>
  <c r="AE2530" i="1"/>
  <c r="AE2184" i="1"/>
  <c r="AD2184" i="1"/>
  <c r="AE2171" i="1"/>
  <c r="AD2171" i="1"/>
  <c r="AD1127" i="1"/>
  <c r="AE1127" i="1"/>
  <c r="AD1922" i="1"/>
  <c r="AE1922" i="1"/>
  <c r="AE2362" i="1"/>
  <c r="AD2362" i="1"/>
  <c r="AD1344" i="1"/>
  <c r="AE1344" i="1"/>
  <c r="AD2585" i="1"/>
  <c r="AE2585" i="1"/>
  <c r="AD1522" i="1"/>
  <c r="AE1522" i="1"/>
  <c r="AD2329" i="1"/>
  <c r="AE2329" i="1"/>
  <c r="AG2329" i="1" s="1"/>
  <c r="AD2632" i="1"/>
  <c r="AE2632" i="1"/>
  <c r="AD1528" i="1"/>
  <c r="AE1528" i="1"/>
  <c r="AD2165" i="1"/>
  <c r="AE2165" i="1"/>
  <c r="AD1992" i="1"/>
  <c r="AE1992" i="1"/>
  <c r="AG1992" i="1" s="1"/>
  <c r="AE1577" i="1"/>
  <c r="AD1577" i="1"/>
  <c r="AD2468" i="1"/>
  <c r="AE2468" i="1"/>
  <c r="AD1409" i="1"/>
  <c r="AE1409" i="1"/>
  <c r="AF1409" i="1" s="1"/>
  <c r="AD701" i="1"/>
  <c r="AE701" i="1"/>
  <c r="AD2635" i="1"/>
  <c r="AE2635" i="1"/>
  <c r="AG2635" i="1" s="1"/>
  <c r="H885" i="1"/>
  <c r="H1663" i="1"/>
  <c r="AE1134" i="1"/>
  <c r="AD1134" i="1"/>
  <c r="AD1651" i="1"/>
  <c r="AE1651" i="1"/>
  <c r="AD935" i="1"/>
  <c r="AE935" i="1"/>
  <c r="AE1441" i="1"/>
  <c r="AD1441" i="1"/>
  <c r="AD832" i="1"/>
  <c r="AE832" i="1"/>
  <c r="AE1508" i="1"/>
  <c r="AD1508" i="1"/>
  <c r="AD1800" i="1"/>
  <c r="AE1800" i="1"/>
  <c r="AD723" i="1"/>
  <c r="AE723" i="1"/>
  <c r="AE1396" i="1"/>
  <c r="AD1396" i="1"/>
  <c r="AE1961" i="1"/>
  <c r="AD1961" i="1"/>
  <c r="AD1988" i="1"/>
  <c r="AE1988" i="1"/>
  <c r="AE2122" i="1"/>
  <c r="AD2122" i="1"/>
  <c r="AD2489" i="1"/>
  <c r="AE2489" i="1"/>
  <c r="AD2356" i="1"/>
  <c r="AE2356" i="1"/>
  <c r="AD1136" i="1"/>
  <c r="AE1136" i="1"/>
  <c r="AD2602" i="1"/>
  <c r="AE2602" i="1"/>
  <c r="AE2071" i="1"/>
  <c r="AD2071" i="1"/>
  <c r="AD1210" i="1"/>
  <c r="AE1210" i="1"/>
  <c r="AG1210" i="1" s="1"/>
  <c r="AE2305" i="1"/>
  <c r="AD2305" i="1"/>
  <c r="AE1743" i="1"/>
  <c r="AD1743" i="1"/>
  <c r="AD1628" i="1"/>
  <c r="AE1628" i="1"/>
  <c r="AE1592" i="1"/>
  <c r="AD1592" i="1"/>
  <c r="AE1638" i="1"/>
  <c r="AD1638" i="1"/>
  <c r="AD2433" i="1"/>
  <c r="AE2433" i="1"/>
  <c r="AE2129" i="1"/>
  <c r="AD2129" i="1"/>
  <c r="AE1434" i="1"/>
  <c r="AD1434" i="1"/>
  <c r="AD742" i="1"/>
  <c r="AE742" i="1"/>
  <c r="AE1235" i="1"/>
  <c r="AD1235" i="1"/>
  <c r="AE1741" i="1"/>
  <c r="AD1741" i="1"/>
  <c r="AD1432" i="1"/>
  <c r="AE1432" i="1"/>
  <c r="AE1990" i="1"/>
  <c r="AD1990" i="1"/>
  <c r="AD2136" i="1"/>
  <c r="AE2136" i="1"/>
  <c r="AE1323" i="1"/>
  <c r="AD1323" i="1"/>
  <c r="AE1935" i="1"/>
  <c r="AD1935" i="1"/>
  <c r="AD1068" i="1"/>
  <c r="AE1068" i="1"/>
  <c r="AE2501" i="1"/>
  <c r="AD2501" i="1"/>
  <c r="AD2236" i="1"/>
  <c r="AE2236" i="1"/>
  <c r="AE1964" i="1"/>
  <c r="AD1964" i="1"/>
  <c r="AE1993" i="1"/>
  <c r="AD1993" i="1"/>
  <c r="AD1444" i="1"/>
  <c r="AE1444" i="1"/>
  <c r="AD1914" i="1"/>
  <c r="AE1914" i="1"/>
  <c r="AE1070" i="1"/>
  <c r="AG1070" i="1" s="1"/>
  <c r="AD1070" i="1"/>
  <c r="AD2544" i="1"/>
  <c r="AE2544" i="1"/>
  <c r="AE2075" i="1"/>
  <c r="AD2075" i="1"/>
  <c r="AD1642" i="1"/>
  <c r="AE1642" i="1"/>
  <c r="AD1721" i="1"/>
  <c r="AE1721" i="1"/>
  <c r="AE2028" i="1"/>
  <c r="AD2028" i="1"/>
  <c r="AD1492" i="1"/>
  <c r="AE1492" i="1"/>
  <c r="AD2338" i="1"/>
  <c r="AE2338" i="1"/>
  <c r="AD2273" i="1"/>
  <c r="AE2273" i="1"/>
  <c r="AD950" i="1"/>
  <c r="AE950" i="1"/>
  <c r="AE1222" i="1"/>
  <c r="AD1222" i="1"/>
  <c r="AE869" i="1"/>
  <c r="AD869" i="1"/>
  <c r="AD909" i="1"/>
  <c r="AE909" i="1"/>
  <c r="AD2222" i="1"/>
  <c r="AE2222" i="1"/>
  <c r="AE2357" i="1"/>
  <c r="AD2357" i="1"/>
  <c r="AE2146" i="1"/>
  <c r="AD2146" i="1"/>
  <c r="AD1871" i="1"/>
  <c r="AE1871" i="1"/>
  <c r="AE2289" i="1"/>
  <c r="AD2289" i="1"/>
  <c r="AD1058" i="1"/>
  <c r="AE1058" i="1"/>
  <c r="AG1058" i="1" s="1"/>
  <c r="AE1041" i="1"/>
  <c r="AD1041" i="1"/>
  <c r="AE2358" i="1"/>
  <c r="AD2358" i="1"/>
  <c r="AD1616" i="1"/>
  <c r="AE1616" i="1"/>
  <c r="AD726" i="1"/>
  <c r="AE726" i="1"/>
  <c r="AE1243" i="1"/>
  <c r="AD1243" i="1"/>
  <c r="AD1762" i="1"/>
  <c r="AE1762" i="1"/>
  <c r="AD1033" i="1"/>
  <c r="AE1033" i="1"/>
  <c r="AD1553" i="1"/>
  <c r="AE1553" i="1"/>
  <c r="AF1553" i="1" s="1"/>
  <c r="AD1268" i="1"/>
  <c r="AE1268" i="1"/>
  <c r="AE2502" i="1"/>
  <c r="AG2502" i="1" s="1"/>
  <c r="AD2502" i="1"/>
  <c r="AD740" i="1"/>
  <c r="AE740" i="1"/>
  <c r="AD1568" i="1"/>
  <c r="AE1568" i="1"/>
  <c r="AF1568" i="1" s="1"/>
  <c r="AD1894" i="1"/>
  <c r="AE1894" i="1"/>
  <c r="AD1502" i="1"/>
  <c r="AE1502" i="1"/>
  <c r="AD1378" i="1"/>
  <c r="AE1378" i="1"/>
  <c r="AG1378" i="1" s="1"/>
  <c r="AE2378" i="1"/>
  <c r="AD2378" i="1"/>
  <c r="AD1746" i="1"/>
  <c r="AE1746" i="1"/>
  <c r="AE1054" i="1"/>
  <c r="AD1054" i="1"/>
  <c r="AD1547" i="1"/>
  <c r="AE1547" i="1"/>
  <c r="AD845" i="1"/>
  <c r="AE845" i="1"/>
  <c r="AD1965" i="1"/>
  <c r="AE1965" i="1"/>
  <c r="AD1149" i="1"/>
  <c r="AE1149" i="1"/>
  <c r="AD1274" i="1"/>
  <c r="AE1274" i="1"/>
  <c r="AD1910" i="1"/>
  <c r="AE1910" i="1"/>
  <c r="AE2247" i="1"/>
  <c r="AD2247" i="1"/>
  <c r="AE1692" i="1"/>
  <c r="AD1692" i="1"/>
  <c r="AE2072" i="1"/>
  <c r="AD2072" i="1"/>
  <c r="AE2639" i="1"/>
  <c r="AD2639" i="1"/>
  <c r="AE2012" i="1"/>
  <c r="AD2012" i="1"/>
  <c r="AD2316" i="1"/>
  <c r="AE2316" i="1"/>
  <c r="AD713" i="1"/>
  <c r="AE713" i="1"/>
  <c r="AE2547" i="1"/>
  <c r="AG2547" i="1" s="1"/>
  <c r="AD2547" i="1"/>
  <c r="AE934" i="1"/>
  <c r="AD934" i="1"/>
  <c r="AE1419" i="1"/>
  <c r="AD1419" i="1"/>
  <c r="AE2335" i="1"/>
  <c r="AD2335" i="1"/>
  <c r="AD1727" i="1"/>
  <c r="AE1727" i="1"/>
  <c r="AE1540" i="1"/>
  <c r="AD1540" i="1"/>
  <c r="AD846" i="1"/>
  <c r="AE846" i="1"/>
  <c r="AD1363" i="1"/>
  <c r="AE1363" i="1"/>
  <c r="AE1153" i="1"/>
  <c r="AD1153" i="1"/>
  <c r="AE1673" i="1"/>
  <c r="AD1673" i="1"/>
  <c r="AD932" i="1"/>
  <c r="AE932" i="1"/>
  <c r="AD2401" i="1"/>
  <c r="AE2401" i="1"/>
  <c r="AD820" i="1"/>
  <c r="AE820" i="1"/>
  <c r="AD2512" i="1"/>
  <c r="AE2512" i="1"/>
  <c r="AD2454" i="1"/>
  <c r="AE2454" i="1"/>
  <c r="AD992" i="1"/>
  <c r="AE992" i="1"/>
  <c r="AD687" i="1"/>
  <c r="AE687" i="1"/>
  <c r="AD1320" i="1"/>
  <c r="AE1320" i="1"/>
  <c r="AE774" i="1"/>
  <c r="AD774" i="1"/>
  <c r="AD1146" i="1"/>
  <c r="AE1146" i="1"/>
  <c r="AE1663" i="1"/>
  <c r="AD1663" i="1"/>
  <c r="AD1453" i="1"/>
  <c r="AE1453" i="1"/>
  <c r="AE856" i="1"/>
  <c r="AD856" i="1"/>
  <c r="AE1824" i="1"/>
  <c r="AD1824" i="1"/>
  <c r="AD747" i="1"/>
  <c r="AE747" i="1"/>
  <c r="AE1973" i="1"/>
  <c r="AD1973" i="1"/>
  <c r="AD2036" i="1"/>
  <c r="AE2036" i="1"/>
  <c r="AE2059" i="1"/>
  <c r="AD2059" i="1"/>
  <c r="AD2474" i="1"/>
  <c r="AE2474" i="1"/>
  <c r="AD1092" i="1"/>
  <c r="AE1092" i="1"/>
  <c r="AE2542" i="1"/>
  <c r="AD2542" i="1"/>
  <c r="AD2275" i="1"/>
  <c r="AE2275" i="1"/>
  <c r="AE1289" i="1"/>
  <c r="AD1289" i="1"/>
  <c r="AD1032" i="1"/>
  <c r="AE1032" i="1"/>
  <c r="AE2498" i="1"/>
  <c r="AD2498" i="1"/>
  <c r="AD2190" i="1"/>
  <c r="AE2190" i="1"/>
  <c r="AD2128" i="1"/>
  <c r="AE2128" i="1"/>
  <c r="AE1501" i="1"/>
  <c r="AD1501" i="1"/>
  <c r="AD843" i="1"/>
  <c r="AE843" i="1"/>
  <c r="AD1810" i="1"/>
  <c r="AE1810" i="1"/>
  <c r="AD1908" i="1"/>
  <c r="AE1908" i="1"/>
  <c r="AD2590" i="1"/>
  <c r="AE2590" i="1"/>
  <c r="AD1474" i="1"/>
  <c r="AE1474" i="1"/>
  <c r="AE745" i="1"/>
  <c r="AD745" i="1"/>
  <c r="AD692" i="1"/>
  <c r="AE692" i="1"/>
  <c r="AD945" i="1"/>
  <c r="AE945" i="1"/>
  <c r="AE2526" i="1"/>
  <c r="AD2526" i="1"/>
  <c r="AE952" i="1"/>
  <c r="AD952" i="1"/>
  <c r="AD1431" i="1"/>
  <c r="AE1431" i="1"/>
  <c r="AE1723" i="1"/>
  <c r="AD1723" i="1"/>
  <c r="AD2041" i="1"/>
  <c r="AE2041" i="1"/>
  <c r="AD1458" i="1"/>
  <c r="AE1458" i="1"/>
  <c r="AE766" i="1"/>
  <c r="AD766" i="1"/>
  <c r="AD1259" i="1"/>
  <c r="AE1259" i="1"/>
  <c r="AD1765" i="1"/>
  <c r="AE1765" i="1"/>
  <c r="AE1480" i="1"/>
  <c r="AD1480" i="1"/>
  <c r="AD2014" i="1"/>
  <c r="AE2014" i="1"/>
  <c r="AD698" i="1"/>
  <c r="AE698" i="1"/>
  <c r="AE1371" i="1"/>
  <c r="AD1371" i="1"/>
  <c r="AD1959" i="1"/>
  <c r="AE1959" i="1"/>
  <c r="AE1116" i="1"/>
  <c r="AD1116" i="1"/>
  <c r="AE2537" i="1"/>
  <c r="AD2537" i="1"/>
  <c r="AE1647" i="1"/>
  <c r="AD1647" i="1"/>
  <c r="AD879" i="1"/>
  <c r="AE879" i="1"/>
  <c r="AD2069" i="1"/>
  <c r="AE2069" i="1"/>
  <c r="AD1847" i="1"/>
  <c r="AE1847" i="1"/>
  <c r="AD2642" i="1"/>
  <c r="AE2642" i="1"/>
  <c r="AE1050" i="1"/>
  <c r="AD1050" i="1"/>
  <c r="AD746" i="1"/>
  <c r="AE746" i="1"/>
  <c r="AE2458" i="1"/>
  <c r="AD2458" i="1"/>
  <c r="AE863" i="1"/>
  <c r="AD863" i="1"/>
  <c r="AE867" i="1"/>
  <c r="AD867" i="1"/>
  <c r="AD2278" i="1"/>
  <c r="AE2278" i="1"/>
  <c r="AD990" i="1"/>
  <c r="AE990" i="1"/>
  <c r="AE1817" i="1"/>
  <c r="AF1817" i="1" s="1"/>
  <c r="AD1817" i="1"/>
  <c r="AD1108" i="1"/>
  <c r="AE1108" i="1"/>
  <c r="AD2432" i="1"/>
  <c r="AE2432" i="1"/>
  <c r="AE2421" i="1"/>
  <c r="AD2421" i="1"/>
  <c r="AD1290" i="1"/>
  <c r="AE1290" i="1"/>
  <c r="AD1144" i="1"/>
  <c r="AE1144" i="1"/>
  <c r="AD780" i="1"/>
  <c r="AE780" i="1"/>
  <c r="AD1156" i="1"/>
  <c r="AE1156" i="1"/>
  <c r="AE1354" i="1"/>
  <c r="AD1354" i="1"/>
  <c r="AD1608" i="1"/>
  <c r="AE1608" i="1"/>
  <c r="AE1645" i="1"/>
  <c r="AD1645" i="1"/>
  <c r="AD1439" i="1"/>
  <c r="AE1439" i="1"/>
  <c r="AE2142" i="1"/>
  <c r="AD2142" i="1"/>
  <c r="AE1099" i="1"/>
  <c r="AD1099" i="1"/>
  <c r="AE1304" i="1"/>
  <c r="AD1304" i="1"/>
  <c r="AE946" i="1"/>
  <c r="AD946" i="1"/>
  <c r="AD910" i="1"/>
  <c r="AE910" i="1"/>
  <c r="AE986" i="1"/>
  <c r="AD986" i="1"/>
  <c r="AD1160" i="1"/>
  <c r="AE1160" i="1"/>
  <c r="AE2090" i="1"/>
  <c r="AD2090" i="1"/>
  <c r="D1856" i="1"/>
  <c r="E1856" i="1" s="1"/>
  <c r="D1567" i="1"/>
  <c r="D2270" i="1"/>
  <c r="AE1278" i="1"/>
  <c r="AD1278" i="1"/>
  <c r="AE1795" i="1"/>
  <c r="AD1795" i="1"/>
  <c r="AD1079" i="1"/>
  <c r="AE1079" i="1"/>
  <c r="AD1585" i="1"/>
  <c r="AE1585" i="1"/>
  <c r="AE1120" i="1"/>
  <c r="AG1120" i="1" s="1"/>
  <c r="AD1120" i="1"/>
  <c r="AD1796" i="1"/>
  <c r="AE1796" i="1"/>
  <c r="AD1980" i="1"/>
  <c r="AE1980" i="1"/>
  <c r="AD1011" i="1"/>
  <c r="AE1011" i="1"/>
  <c r="AE1684" i="1"/>
  <c r="AD1684" i="1"/>
  <c r="AE756" i="1"/>
  <c r="AD756" i="1"/>
  <c r="AD2266" i="1"/>
  <c r="AE2266" i="1"/>
  <c r="AE2448" i="1"/>
  <c r="AD2448" i="1"/>
  <c r="AD1984" i="1"/>
  <c r="AE1984" i="1"/>
  <c r="AD1951" i="1"/>
  <c r="AE1951" i="1"/>
  <c r="AD2515" i="1"/>
  <c r="AE2515" i="1"/>
  <c r="AE1168" i="1"/>
  <c r="AD1168" i="1"/>
  <c r="AD2286" i="1"/>
  <c r="AE2286" i="1"/>
  <c r="AD839" i="1"/>
  <c r="AE839" i="1"/>
  <c r="AD2066" i="1"/>
  <c r="AE2066" i="1"/>
  <c r="AD2182" i="1"/>
  <c r="AE2182" i="1"/>
  <c r="AG2182" i="1" s="1"/>
  <c r="AE1773" i="1"/>
  <c r="AD1773" i="1"/>
  <c r="AD2141" i="1"/>
  <c r="AE2141" i="1"/>
  <c r="AG2141" i="1" s="1"/>
  <c r="AE859" i="1"/>
  <c r="AD859" i="1"/>
  <c r="AD2050" i="1"/>
  <c r="AE2050" i="1"/>
  <c r="AD2370" i="1"/>
  <c r="AE2370" i="1"/>
  <c r="AD1578" i="1"/>
  <c r="AE1578" i="1"/>
  <c r="AF1578" i="1" s="1"/>
  <c r="AD886" i="1"/>
  <c r="AE886" i="1"/>
  <c r="AD1379" i="1"/>
  <c r="AE1379" i="1"/>
  <c r="AD677" i="1"/>
  <c r="AE677" i="1"/>
  <c r="AD1720" i="1"/>
  <c r="AE1720" i="1"/>
  <c r="AD813" i="1"/>
  <c r="AE813" i="1"/>
  <c r="AD938" i="1"/>
  <c r="AE938" i="1"/>
  <c r="AD1611" i="1"/>
  <c r="AE1611" i="1"/>
  <c r="AD2079" i="1"/>
  <c r="AE2079" i="1"/>
  <c r="AD1356" i="1"/>
  <c r="AE1356" i="1"/>
  <c r="AD968" i="1"/>
  <c r="AE968" i="1"/>
  <c r="AD2586" i="1"/>
  <c r="AE2586" i="1"/>
  <c r="AE880" i="1"/>
  <c r="AD880" i="1"/>
  <c r="AD2137" i="1"/>
  <c r="AE2137" i="1"/>
  <c r="AD1947" i="1"/>
  <c r="AE1947" i="1"/>
  <c r="AD2058" i="1"/>
  <c r="AE2058" i="1"/>
  <c r="AD2179" i="1"/>
  <c r="AE2179" i="1"/>
  <c r="AE1879" i="1"/>
  <c r="AD1879" i="1"/>
  <c r="AD750" i="1"/>
  <c r="AE750" i="1"/>
  <c r="AD695" i="1"/>
  <c r="AE695" i="1"/>
  <c r="AD1216" i="1"/>
  <c r="AE1216" i="1"/>
  <c r="AD722" i="1"/>
  <c r="AE722" i="1"/>
  <c r="AD1971" i="1"/>
  <c r="AE1971" i="1"/>
  <c r="AD2554" i="1"/>
  <c r="AE2554" i="1"/>
  <c r="AE2228" i="1"/>
  <c r="AD2228" i="1"/>
  <c r="AE906" i="1"/>
  <c r="AD906" i="1"/>
  <c r="AE1366" i="1"/>
  <c r="AD1366" i="1"/>
  <c r="AD1013" i="1"/>
  <c r="AE1013" i="1"/>
  <c r="AD1485" i="1"/>
  <c r="AE1485" i="1"/>
  <c r="AD2366" i="1"/>
  <c r="AE2366" i="1"/>
  <c r="AG2366" i="1" s="1"/>
  <c r="AD2573" i="1"/>
  <c r="AE2573" i="1"/>
  <c r="AD944" i="1"/>
  <c r="AE944" i="1"/>
  <c r="AD937" i="1"/>
  <c r="AE937" i="1"/>
  <c r="AD2577" i="1"/>
  <c r="AE2577" i="1"/>
  <c r="AD1897" i="1"/>
  <c r="AE1897" i="1"/>
  <c r="AD1329" i="1"/>
  <c r="AE1329" i="1"/>
  <c r="AD2574" i="1"/>
  <c r="AE2574" i="1"/>
  <c r="AG2574" i="1" s="1"/>
  <c r="AD2196" i="1"/>
  <c r="AE2196" i="1"/>
  <c r="AD870" i="1"/>
  <c r="AE870" i="1"/>
  <c r="AD1387" i="1"/>
  <c r="AE1387" i="1"/>
  <c r="AD671" i="1"/>
  <c r="AE671" i="1"/>
  <c r="AD1177" i="1"/>
  <c r="AE1177" i="1"/>
  <c r="AE1697" i="1"/>
  <c r="AD1697" i="1"/>
  <c r="AD1556" i="1"/>
  <c r="AE1556" i="1"/>
  <c r="AE2134" i="1"/>
  <c r="AD2134" i="1"/>
  <c r="AE2026" i="1"/>
  <c r="AD2026" i="1"/>
  <c r="AD2290" i="1"/>
  <c r="AE2290" i="1"/>
  <c r="AD768" i="1"/>
  <c r="AE768" i="1"/>
  <c r="AD830" i="1"/>
  <c r="AE830" i="1"/>
  <c r="AE719" i="1"/>
  <c r="AD719" i="1"/>
  <c r="AE1828" i="1"/>
  <c r="AD1828" i="1"/>
  <c r="AE679" i="1"/>
  <c r="AD679" i="1"/>
  <c r="AD1198" i="1"/>
  <c r="AE1198" i="1"/>
  <c r="AE1691" i="1"/>
  <c r="AD1691" i="1"/>
  <c r="AD989" i="1"/>
  <c r="AE989" i="1"/>
  <c r="AE2109" i="1"/>
  <c r="AD2109" i="1"/>
  <c r="AD1437" i="1"/>
  <c r="AE1437" i="1"/>
  <c r="AE1562" i="1"/>
  <c r="AD1562" i="1"/>
  <c r="AD2054" i="1"/>
  <c r="AE2054" i="1"/>
  <c r="AG2054" i="1" s="1"/>
  <c r="AD2391" i="1"/>
  <c r="AE2391" i="1"/>
  <c r="AD1926" i="1"/>
  <c r="AE1926" i="1"/>
  <c r="AE2303" i="1"/>
  <c r="AD2303" i="1"/>
  <c r="AD2062" i="1"/>
  <c r="AE2062" i="1"/>
  <c r="AD2608" i="1"/>
  <c r="AE2608" i="1"/>
  <c r="AD2156" i="1"/>
  <c r="AE2156" i="1"/>
  <c r="AD1433" i="1"/>
  <c r="AE1433" i="1"/>
  <c r="AD1857" i="1"/>
  <c r="AE1857" i="1"/>
  <c r="AD1654" i="1"/>
  <c r="AE1654" i="1"/>
  <c r="AD2510" i="1"/>
  <c r="AE2510" i="1"/>
  <c r="AG2510" i="1" s="1"/>
  <c r="AD2172" i="1"/>
  <c r="AE2172" i="1"/>
  <c r="AG2172" i="1" s="1"/>
  <c r="AE1225" i="1"/>
  <c r="AD1225" i="1"/>
  <c r="AE2571" i="1"/>
  <c r="AG2571" i="1" s="1"/>
  <c r="AD2571" i="1"/>
  <c r="AD1882" i="1"/>
  <c r="AE1882" i="1"/>
  <c r="AD1224" i="1"/>
  <c r="AE1224" i="1"/>
  <c r="AD1473" i="1"/>
  <c r="AE1473" i="1"/>
  <c r="AD2111" i="1"/>
  <c r="AE2111" i="1"/>
  <c r="AD2431" i="1"/>
  <c r="AE2431" i="1"/>
  <c r="AD947" i="1"/>
  <c r="AE947" i="1"/>
  <c r="AD1532" i="1"/>
  <c r="AE1532" i="1"/>
  <c r="AD1420" i="1"/>
  <c r="AE1420" i="1"/>
  <c r="AE2477" i="1"/>
  <c r="AD2477" i="1"/>
  <c r="AD962" i="1"/>
  <c r="AE962" i="1"/>
  <c r="AD2011" i="1"/>
  <c r="AE2011" i="1"/>
  <c r="AD1066" i="1"/>
  <c r="AE1066" i="1"/>
  <c r="AD2152" i="1"/>
  <c r="AE2152" i="1"/>
  <c r="AE1711" i="1"/>
  <c r="AD1711" i="1"/>
  <c r="AE1340" i="1"/>
  <c r="AD1340" i="1"/>
  <c r="AD2168" i="1"/>
  <c r="AE2168" i="1"/>
  <c r="AD2328" i="1"/>
  <c r="AE2328" i="1"/>
  <c r="AD1552" i="1"/>
  <c r="AE1552" i="1"/>
  <c r="AE2139" i="1"/>
  <c r="AD2139" i="1"/>
  <c r="AE1856" i="1"/>
  <c r="AD1856" i="1"/>
  <c r="AD955" i="1"/>
  <c r="AE955" i="1"/>
  <c r="AD1265" i="1"/>
  <c r="AE1265" i="1"/>
  <c r="AE1865" i="1"/>
  <c r="AD1865" i="1"/>
  <c r="AD2225" i="1"/>
  <c r="AE2225" i="1"/>
  <c r="AE791" i="1"/>
  <c r="AD791" i="1"/>
  <c r="AD752" i="1"/>
  <c r="AE752" i="1"/>
  <c r="AD1206" i="1"/>
  <c r="AE1206" i="1"/>
  <c r="AE1708" i="1"/>
  <c r="AD1708" i="1"/>
  <c r="AE2032" i="1"/>
  <c r="AD2032" i="1"/>
  <c r="AD790" i="1"/>
  <c r="AE790" i="1"/>
  <c r="AG790" i="1" s="1"/>
  <c r="AD2427" i="1"/>
  <c r="AE2427" i="1"/>
  <c r="AG2427" i="1" s="1"/>
  <c r="AD2315" i="1"/>
  <c r="AE2315" i="1"/>
  <c r="AG2315" i="1" s="1"/>
  <c r="AE861" i="1"/>
  <c r="AG861" i="1" s="1"/>
  <c r="AD861" i="1"/>
  <c r="AE1345" i="1"/>
  <c r="AD1345" i="1"/>
  <c r="C1856" i="1"/>
  <c r="C1802" i="1"/>
  <c r="F1802" i="1" s="1"/>
  <c r="C1567" i="1"/>
  <c r="D1344" i="1"/>
  <c r="E1344" i="1" s="1"/>
  <c r="AD1422" i="1"/>
  <c r="AE1422" i="1"/>
  <c r="AD730" i="1"/>
  <c r="AE730" i="1"/>
  <c r="AD1223" i="1"/>
  <c r="AE1223" i="1"/>
  <c r="AD1729" i="1"/>
  <c r="AE1729" i="1"/>
  <c r="AE1408" i="1"/>
  <c r="AD1408" i="1"/>
  <c r="AD1978" i="1"/>
  <c r="AE1978" i="1"/>
  <c r="AE2124" i="1"/>
  <c r="AD2124" i="1"/>
  <c r="AE1299" i="1"/>
  <c r="AD1299" i="1"/>
  <c r="AD1923" i="1"/>
  <c r="AE1923" i="1"/>
  <c r="AD1044" i="1"/>
  <c r="AE1044" i="1"/>
  <c r="AD2482" i="1"/>
  <c r="AE2482" i="1"/>
  <c r="AD1215" i="1"/>
  <c r="AE1215" i="1"/>
  <c r="AE2203" i="1"/>
  <c r="AD2203" i="1"/>
  <c r="AD1526" i="1"/>
  <c r="AE1526" i="1"/>
  <c r="AF1526" i="1" s="1"/>
  <c r="AE2080" i="1"/>
  <c r="AD2080" i="1"/>
  <c r="AD984" i="1"/>
  <c r="AE984" i="1"/>
  <c r="AE2490" i="1"/>
  <c r="AD2490" i="1"/>
  <c r="AD1559" i="1"/>
  <c r="AE1559" i="1"/>
  <c r="AD1204" i="1"/>
  <c r="AE1204" i="1"/>
  <c r="AE1338" i="1"/>
  <c r="AD1338" i="1"/>
  <c r="AD1896" i="1"/>
  <c r="AE1896" i="1"/>
  <c r="AD2555" i="1"/>
  <c r="AE2555" i="1"/>
  <c r="AE1435" i="1"/>
  <c r="AF1435" i="1" s="1"/>
  <c r="AD1435" i="1"/>
  <c r="AE1080" i="1"/>
  <c r="AD1080" i="1"/>
  <c r="AD2567" i="1"/>
  <c r="AE2567" i="1"/>
  <c r="AD1722" i="1"/>
  <c r="AE1722" i="1"/>
  <c r="AF1722" i="1" s="1"/>
  <c r="AE1030" i="1"/>
  <c r="AD1030" i="1"/>
  <c r="AE1523" i="1"/>
  <c r="AD1523" i="1"/>
  <c r="AD821" i="1"/>
  <c r="AE821" i="1"/>
  <c r="AG821" i="1" s="1"/>
  <c r="AE1941" i="1"/>
  <c r="AD1941" i="1"/>
  <c r="AD1101" i="1"/>
  <c r="AE1101" i="1"/>
  <c r="AD1226" i="1"/>
  <c r="AE1226" i="1"/>
  <c r="AD1886" i="1"/>
  <c r="AE1886" i="1"/>
  <c r="AE2223" i="1"/>
  <c r="AG2223" i="1" s="1"/>
  <c r="AD2223" i="1"/>
  <c r="AD1644" i="1"/>
  <c r="AE1644" i="1"/>
  <c r="AD1996" i="1"/>
  <c r="AE1996" i="1"/>
  <c r="AE2350" i="1"/>
  <c r="AD2350" i="1"/>
  <c r="AE837" i="1"/>
  <c r="AD837" i="1"/>
  <c r="AE2281" i="1"/>
  <c r="AD2281" i="1"/>
  <c r="AD2091" i="1"/>
  <c r="AE2091" i="1"/>
  <c r="AD2332" i="1"/>
  <c r="AE2332" i="1"/>
  <c r="AE2503" i="1"/>
  <c r="AD2503" i="1"/>
  <c r="AE2563" i="1"/>
  <c r="AG2563" i="1" s="1"/>
  <c r="AD2563" i="1"/>
  <c r="AE1038" i="1"/>
  <c r="AD1038" i="1"/>
  <c r="AD983" i="1"/>
  <c r="AE983" i="1"/>
  <c r="AD1792" i="1"/>
  <c r="AE1792" i="1"/>
  <c r="AD1586" i="1"/>
  <c r="AE1586" i="1"/>
  <c r="AD2259" i="1"/>
  <c r="AE2259" i="1"/>
  <c r="AE2096" i="1"/>
  <c r="AD2096" i="1"/>
  <c r="AD1142" i="1"/>
  <c r="AE1142" i="1"/>
  <c r="AE1194" i="1"/>
  <c r="AD1194" i="1"/>
  <c r="AD1798" i="1"/>
  <c r="AE1798" i="1"/>
  <c r="AE1301" i="1"/>
  <c r="AD1301" i="1"/>
  <c r="AD1967" i="1"/>
  <c r="AE1967" i="1"/>
  <c r="AD1516" i="1"/>
  <c r="AE1516" i="1"/>
  <c r="AD2120" i="1"/>
  <c r="AE2120" i="1"/>
  <c r="AD735" i="1"/>
  <c r="AE735" i="1"/>
  <c r="AD1369" i="1"/>
  <c r="AE1369" i="1"/>
  <c r="AE1076" i="1"/>
  <c r="AD1076" i="1"/>
  <c r="AE2473" i="1"/>
  <c r="AD2473" i="1"/>
  <c r="AE1617" i="1"/>
  <c r="AD1617" i="1"/>
  <c r="AE1382" i="1"/>
  <c r="AD1382" i="1"/>
  <c r="AD903" i="1"/>
  <c r="AE903" i="1"/>
  <c r="AD1014" i="1"/>
  <c r="AE1014" i="1"/>
  <c r="AD1531" i="1"/>
  <c r="AE1531" i="1"/>
  <c r="AD815" i="1"/>
  <c r="AE815" i="1"/>
  <c r="AE1321" i="1"/>
  <c r="AD1321" i="1"/>
  <c r="AD1841" i="1"/>
  <c r="AE1841" i="1"/>
  <c r="AD1844" i="1"/>
  <c r="AE1844" i="1"/>
  <c r="AD1238" i="1"/>
  <c r="AE1238" i="1"/>
  <c r="AE744" i="1"/>
  <c r="AD744" i="1"/>
  <c r="AE807" i="1"/>
  <c r="AD807" i="1"/>
  <c r="AE1322" i="1"/>
  <c r="AD1322" i="1"/>
  <c r="AE2540" i="1"/>
  <c r="AD2540" i="1"/>
  <c r="AE1295" i="1"/>
  <c r="AD1295" i="1"/>
  <c r="AE753" i="1"/>
  <c r="AD753" i="1"/>
  <c r="AD823" i="1"/>
  <c r="AE823" i="1"/>
  <c r="AE1342" i="1"/>
  <c r="AG1342" i="1" s="1"/>
  <c r="AD1342" i="1"/>
  <c r="AD1835" i="1"/>
  <c r="AE1835" i="1"/>
  <c r="AD1133" i="1"/>
  <c r="AE1133" i="1"/>
  <c r="AD2253" i="1"/>
  <c r="AE2253" i="1"/>
  <c r="AD1725" i="1"/>
  <c r="AE1725" i="1"/>
  <c r="AD1850" i="1"/>
  <c r="AE1850" i="1"/>
  <c r="AD2198" i="1"/>
  <c r="AE2198" i="1"/>
  <c r="AD2535" i="1"/>
  <c r="AE2535" i="1"/>
  <c r="AD2070" i="1"/>
  <c r="AE2070" i="1"/>
  <c r="AD2519" i="1"/>
  <c r="AE2519" i="1"/>
  <c r="AE2405" i="1"/>
  <c r="AD2405" i="1"/>
  <c r="AD2248" i="1"/>
  <c r="AE2248" i="1"/>
  <c r="AD2140" i="1"/>
  <c r="AE2140" i="1"/>
  <c r="AD1504" i="1"/>
  <c r="AE1504" i="1"/>
  <c r="AD1716" i="1"/>
  <c r="AE1716" i="1"/>
  <c r="AD1139" i="1"/>
  <c r="AE1139" i="1"/>
  <c r="AD1804" i="1"/>
  <c r="AE1804" i="1"/>
  <c r="AD918" i="1"/>
  <c r="AE918" i="1"/>
  <c r="AD881" i="1"/>
  <c r="AE881" i="1"/>
  <c r="AD2033" i="1"/>
  <c r="AE2033" i="1"/>
  <c r="AD2549" i="1"/>
  <c r="AE2549" i="1"/>
  <c r="AD1507" i="1"/>
  <c r="AE1507" i="1"/>
  <c r="AD951" i="1"/>
  <c r="AE951" i="1"/>
  <c r="AD876" i="1"/>
  <c r="AE876" i="1"/>
  <c r="AD1597" i="1"/>
  <c r="AE1597" i="1"/>
  <c r="AD1359" i="1"/>
  <c r="AE1359" i="1"/>
  <c r="AD1335" i="1"/>
  <c r="AE1335" i="1"/>
  <c r="AD2417" i="1"/>
  <c r="AE2417" i="1"/>
  <c r="AD1977" i="1"/>
  <c r="AE1977" i="1"/>
  <c r="AD1403" i="1"/>
  <c r="AE1403" i="1"/>
  <c r="AD2372" i="1"/>
  <c r="AE2372" i="1"/>
  <c r="AD1151" i="1"/>
  <c r="AE1151" i="1"/>
  <c r="H1802" i="1"/>
  <c r="AD1566" i="1"/>
  <c r="AE1566" i="1"/>
  <c r="AF1566" i="1" s="1"/>
  <c r="AD874" i="1"/>
  <c r="AE874" i="1"/>
  <c r="AD1367" i="1"/>
  <c r="AE1367" i="1"/>
  <c r="AD665" i="1"/>
  <c r="AE665" i="1"/>
  <c r="AE1696" i="1"/>
  <c r="AD1696" i="1"/>
  <c r="AE789" i="1"/>
  <c r="AD789" i="1"/>
  <c r="AD914" i="1"/>
  <c r="AE914" i="1"/>
  <c r="AE1587" i="1"/>
  <c r="AD1587" i="1"/>
  <c r="AE2067" i="1"/>
  <c r="AD2067" i="1"/>
  <c r="AD1332" i="1"/>
  <c r="AE1332" i="1"/>
  <c r="AD872" i="1"/>
  <c r="AE872" i="1"/>
  <c r="AD2207" i="1"/>
  <c r="AE2207" i="1"/>
  <c r="AG2207" i="1" s="1"/>
  <c r="AE2237" i="1"/>
  <c r="AD2237" i="1"/>
  <c r="AE2496" i="1"/>
  <c r="AD2496" i="1"/>
  <c r="AE2280" i="1"/>
  <c r="AD2280" i="1"/>
  <c r="AE1250" i="1"/>
  <c r="AD1250" i="1"/>
  <c r="AD2262" i="1"/>
  <c r="AE2262" i="1"/>
  <c r="AD913" i="1"/>
  <c r="AE913" i="1"/>
  <c r="AG913" i="1" s="1"/>
  <c r="AD2403" i="1"/>
  <c r="AE2403" i="1"/>
  <c r="AG2403" i="1" s="1"/>
  <c r="AD1279" i="1"/>
  <c r="AE1279" i="1"/>
  <c r="AD1885" i="1"/>
  <c r="AE1885" i="1"/>
  <c r="AE2543" i="1"/>
  <c r="AG2543" i="1" s="1"/>
  <c r="AD2543" i="1"/>
  <c r="AD802" i="1"/>
  <c r="AE802" i="1"/>
  <c r="AE1346" i="1"/>
  <c r="AD1346" i="1"/>
  <c r="AE2516" i="1"/>
  <c r="AD2516" i="1"/>
  <c r="AD1866" i="1"/>
  <c r="AE1866" i="1"/>
  <c r="AE1174" i="1"/>
  <c r="AG1174" i="1" s="1"/>
  <c r="AD1174" i="1"/>
  <c r="AD1667" i="1"/>
  <c r="AE1667" i="1"/>
  <c r="AE965" i="1"/>
  <c r="AG965" i="1" s="1"/>
  <c r="AD965" i="1"/>
  <c r="AD2085" i="1"/>
  <c r="AE2085" i="1"/>
  <c r="AE1389" i="1"/>
  <c r="AD1389" i="1"/>
  <c r="AD1514" i="1"/>
  <c r="AE1514" i="1"/>
  <c r="AE2030" i="1"/>
  <c r="AD2030" i="1"/>
  <c r="AD2367" i="1"/>
  <c r="AE2367" i="1"/>
  <c r="AG2367" i="1" s="1"/>
  <c r="AD1902" i="1"/>
  <c r="AE1902" i="1"/>
  <c r="AE2267" i="1"/>
  <c r="AD2267" i="1"/>
  <c r="AE2099" i="1"/>
  <c r="AG2099" i="1" s="1"/>
  <c r="AD2099" i="1"/>
  <c r="AE1413" i="1"/>
  <c r="AD1413" i="1"/>
  <c r="AD2569" i="1"/>
  <c r="AE2569" i="1"/>
  <c r="AE2235" i="1"/>
  <c r="AD2235" i="1"/>
  <c r="AE2548" i="1"/>
  <c r="AD2548" i="1"/>
  <c r="AD1503" i="1"/>
  <c r="AE1503" i="1"/>
  <c r="AF1503" i="1" s="1"/>
  <c r="AE2200" i="1"/>
  <c r="AD2200" i="1"/>
  <c r="AE1326" i="1"/>
  <c r="AD1326" i="1"/>
  <c r="AD1271" i="1"/>
  <c r="AE1271" i="1"/>
  <c r="AE2265" i="1"/>
  <c r="AD2265" i="1"/>
  <c r="AE2017" i="1"/>
  <c r="AD2017" i="1"/>
  <c r="AE705" i="1"/>
  <c r="AD705" i="1"/>
  <c r="AD1190" i="1"/>
  <c r="AE1190" i="1"/>
  <c r="AG1190" i="1" s="1"/>
  <c r="AE2092" i="1"/>
  <c r="AD2092" i="1"/>
  <c r="AE1482" i="1"/>
  <c r="AD1482" i="1"/>
  <c r="AD851" i="1"/>
  <c r="AE851" i="1"/>
  <c r="AE1733" i="1"/>
  <c r="AD1733" i="1"/>
  <c r="AE1056" i="1"/>
  <c r="AD1056" i="1"/>
  <c r="AD2271" i="1"/>
  <c r="AE2271" i="1"/>
  <c r="AD1286" i="1"/>
  <c r="AE1286" i="1"/>
  <c r="AE2347" i="1"/>
  <c r="AD2347" i="1"/>
  <c r="AD1513" i="1"/>
  <c r="AE1513" i="1"/>
  <c r="AE1364" i="1"/>
  <c r="AD1364" i="1"/>
  <c r="AD2617" i="1"/>
  <c r="AE2617" i="1"/>
  <c r="AD900" i="1"/>
  <c r="AE900" i="1"/>
  <c r="AE2562" i="1"/>
  <c r="AD2562" i="1"/>
  <c r="AD2436" i="1"/>
  <c r="AE2436" i="1"/>
  <c r="AD1158" i="1"/>
  <c r="AE1158" i="1"/>
  <c r="AE1675" i="1"/>
  <c r="AD1675" i="1"/>
  <c r="AE959" i="1"/>
  <c r="AD959" i="1"/>
  <c r="AD1465" i="1"/>
  <c r="AE1465" i="1"/>
  <c r="AD1456" i="1"/>
  <c r="AE1456" i="1"/>
  <c r="AE2002" i="1"/>
  <c r="AG2002" i="1" s="1"/>
  <c r="AD2002" i="1"/>
  <c r="AD1470" i="1"/>
  <c r="AE1470" i="1"/>
  <c r="AF1470" i="1" s="1"/>
  <c r="AD1010" i="1"/>
  <c r="AE1010" i="1"/>
  <c r="AE762" i="1"/>
  <c r="AD762" i="1"/>
  <c r="AE2461" i="1"/>
  <c r="AD2461" i="1"/>
  <c r="AD1376" i="1"/>
  <c r="AE1376" i="1"/>
  <c r="AE793" i="1"/>
  <c r="AD793" i="1"/>
  <c r="AE1188" i="1"/>
  <c r="AD1188" i="1"/>
  <c r="AD967" i="1"/>
  <c r="AE967" i="1"/>
  <c r="AG967" i="1" s="1"/>
  <c r="AD1486" i="1"/>
  <c r="AE1486" i="1"/>
  <c r="AE757" i="1"/>
  <c r="AD757" i="1"/>
  <c r="AE1277" i="1"/>
  <c r="AD1277" i="1"/>
  <c r="AE2397" i="1"/>
  <c r="AD2397" i="1"/>
  <c r="AD1943" i="1"/>
  <c r="AE1943" i="1"/>
  <c r="AD2005" i="1"/>
  <c r="AE2005" i="1"/>
  <c r="AD2342" i="1"/>
  <c r="AE2342" i="1"/>
  <c r="AE681" i="1"/>
  <c r="AD681" i="1"/>
  <c r="AD1400" i="1"/>
  <c r="AE1400" i="1"/>
  <c r="AD1094" i="1"/>
  <c r="AE1094" i="1"/>
  <c r="AD975" i="1"/>
  <c r="AE975" i="1"/>
  <c r="AE2400" i="1"/>
  <c r="AD2400" i="1"/>
  <c r="AD2371" i="1"/>
  <c r="AE2371" i="1"/>
  <c r="AD2409" i="1"/>
  <c r="AE2409" i="1"/>
  <c r="AG2409" i="1" s="1"/>
  <c r="AD2584" i="1"/>
  <c r="AE2584" i="1"/>
  <c r="AD781" i="1"/>
  <c r="AE781" i="1"/>
  <c r="AE2415" i="1"/>
  <c r="AG2415" i="1" s="1"/>
  <c r="AD2415" i="1"/>
  <c r="AD1350" i="1"/>
  <c r="AE1350" i="1"/>
  <c r="AD1745" i="1"/>
  <c r="AE1745" i="1"/>
  <c r="AF1745" i="1" s="1"/>
  <c r="AD2106" i="1"/>
  <c r="AE2106" i="1"/>
  <c r="AD1380" i="1"/>
  <c r="AE1380" i="1"/>
  <c r="AE1297" i="1"/>
  <c r="AD1297" i="1"/>
  <c r="AD1555" i="1"/>
  <c r="AE1555" i="1"/>
  <c r="AE1820" i="1"/>
  <c r="AD1820" i="1"/>
  <c r="AD2226" i="1"/>
  <c r="AE2226" i="1"/>
  <c r="AD916" i="1"/>
  <c r="AE916" i="1"/>
  <c r="AD2001" i="1"/>
  <c r="AE2001" i="1"/>
  <c r="AD2339" i="1"/>
  <c r="AE2339" i="1"/>
  <c r="AD1602" i="1"/>
  <c r="AE1602" i="1"/>
  <c r="AD2288" i="1"/>
  <c r="AE2288" i="1"/>
  <c r="C676" i="1"/>
  <c r="E676" i="1" s="1"/>
  <c r="AD1710" i="1"/>
  <c r="AE1710" i="1"/>
  <c r="AD1018" i="1"/>
  <c r="AE1018" i="1"/>
  <c r="AD1511" i="1"/>
  <c r="AE1511" i="1"/>
  <c r="AD809" i="1"/>
  <c r="AE809" i="1"/>
  <c r="AE1929" i="1"/>
  <c r="AD1929" i="1"/>
  <c r="AD1077" i="1"/>
  <c r="AE1077" i="1"/>
  <c r="AE1202" i="1"/>
  <c r="AD1202" i="1"/>
  <c r="AE1873" i="1"/>
  <c r="AD1873" i="1"/>
  <c r="AD2211" i="1"/>
  <c r="AE2211" i="1"/>
  <c r="AG2211" i="1" s="1"/>
  <c r="AE1620" i="1"/>
  <c r="AD1620" i="1"/>
  <c r="AD1948" i="1"/>
  <c r="AE1948" i="1"/>
  <c r="AD2560" i="1"/>
  <c r="AE2560" i="1"/>
  <c r="AD1383" i="1"/>
  <c r="AE1383" i="1"/>
  <c r="AD2176" i="1"/>
  <c r="AE2176" i="1"/>
  <c r="AD1622" i="1"/>
  <c r="AE1622" i="1"/>
  <c r="AE2425" i="1"/>
  <c r="AD2425" i="1"/>
  <c r="AE1280" i="1"/>
  <c r="AD1280" i="1"/>
  <c r="AD1633" i="1"/>
  <c r="AE1633" i="1"/>
  <c r="AD1281" i="1"/>
  <c r="AE1281" i="1"/>
  <c r="AD1078" i="1"/>
  <c r="AE1078" i="1"/>
  <c r="AE2317" i="1"/>
  <c r="AD2317" i="1"/>
  <c r="AD1904" i="1"/>
  <c r="AE1904" i="1"/>
  <c r="AF1904" i="1" s="1"/>
  <c r="AD1234" i="1"/>
  <c r="AE1234" i="1"/>
  <c r="AD2185" i="1"/>
  <c r="AE2185" i="1"/>
  <c r="AE2392" i="1"/>
  <c r="AD2392" i="1"/>
  <c r="AD799" i="1"/>
  <c r="AE799" i="1"/>
  <c r="AD1318" i="1"/>
  <c r="AE1318" i="1"/>
  <c r="AE1811" i="1"/>
  <c r="AD1811" i="1"/>
  <c r="AE1109" i="1"/>
  <c r="AD1109" i="1"/>
  <c r="AE2229" i="1"/>
  <c r="AD2229" i="1"/>
  <c r="AD1677" i="1"/>
  <c r="AE1677" i="1"/>
  <c r="AD1802" i="1"/>
  <c r="AE1802" i="1"/>
  <c r="AD2174" i="1"/>
  <c r="AE2174" i="1"/>
  <c r="AD2511" i="1"/>
  <c r="AE2511" i="1"/>
  <c r="AG2511" i="1" s="1"/>
  <c r="AD2046" i="1"/>
  <c r="AE2046" i="1"/>
  <c r="AE2483" i="1"/>
  <c r="AD2483" i="1"/>
  <c r="AE2191" i="1"/>
  <c r="AD2191" i="1"/>
  <c r="AE1701" i="1"/>
  <c r="AD1701" i="1"/>
  <c r="AD771" i="1"/>
  <c r="AE771" i="1"/>
  <c r="AD2379" i="1"/>
  <c r="AE2379" i="1"/>
  <c r="AD1143" i="1"/>
  <c r="AE1143" i="1"/>
  <c r="AE2612" i="1"/>
  <c r="AD2612" i="1"/>
  <c r="AD2576" i="1"/>
  <c r="AE2576" i="1"/>
  <c r="AE1758" i="1"/>
  <c r="AF1758" i="1" s="1"/>
  <c r="AD1758" i="1"/>
  <c r="AD1703" i="1"/>
  <c r="AE1703" i="1"/>
  <c r="AD2553" i="1"/>
  <c r="AE2553" i="1"/>
  <c r="AG2553" i="1" s="1"/>
  <c r="AD2161" i="1"/>
  <c r="AE2161" i="1"/>
  <c r="AG2161" i="1" s="1"/>
  <c r="AD993" i="1"/>
  <c r="AE993" i="1"/>
  <c r="AD2081" i="1"/>
  <c r="AE2081" i="1"/>
  <c r="AE656" i="1"/>
  <c r="AD656" i="1"/>
  <c r="AD1626" i="1"/>
  <c r="AE1626" i="1"/>
  <c r="AE995" i="1"/>
  <c r="AD995" i="1"/>
  <c r="AD664" i="1"/>
  <c r="AE664" i="1"/>
  <c r="AE1632" i="1"/>
  <c r="AD1632" i="1"/>
  <c r="AD729" i="1"/>
  <c r="AE729" i="1"/>
  <c r="AE2327" i="1"/>
  <c r="AG2327" i="1" s="1"/>
  <c r="AD2327" i="1"/>
  <c r="AD2580" i="1"/>
  <c r="AE2580" i="1"/>
  <c r="AE737" i="1"/>
  <c r="AD737" i="1"/>
  <c r="AD1906" i="1"/>
  <c r="AE1906" i="1"/>
  <c r="AF1906" i="1" s="1"/>
  <c r="AE1731" i="1"/>
  <c r="AD1731" i="1"/>
  <c r="AD1476" i="1"/>
  <c r="AE1476" i="1"/>
  <c r="AD2287" i="1"/>
  <c r="AE2287" i="1"/>
  <c r="AE999" i="1"/>
  <c r="AD999" i="1"/>
  <c r="AD1302" i="1"/>
  <c r="AE1302" i="1"/>
  <c r="AD1819" i="1"/>
  <c r="AE1819" i="1"/>
  <c r="AD1103" i="1"/>
  <c r="AE1103" i="1"/>
  <c r="AD1609" i="1"/>
  <c r="AE1609" i="1"/>
  <c r="AD1744" i="1"/>
  <c r="AE1744" i="1"/>
  <c r="AD1125" i="1"/>
  <c r="AE1125" i="1"/>
  <c r="AE1123" i="1"/>
  <c r="AD1123" i="1"/>
  <c r="AD2593" i="1"/>
  <c r="AE2593" i="1"/>
  <c r="AD847" i="1"/>
  <c r="AE847" i="1"/>
  <c r="AD1707" i="1"/>
  <c r="AE1707" i="1"/>
  <c r="AD2387" i="1"/>
  <c r="AE2387" i="1"/>
  <c r="AD1657" i="1"/>
  <c r="AE1657" i="1"/>
  <c r="AE2188" i="1"/>
  <c r="AD2188" i="1"/>
  <c r="AE1111" i="1"/>
  <c r="AD1111" i="1"/>
  <c r="AD1630" i="1"/>
  <c r="AE1630" i="1"/>
  <c r="AF1630" i="1" s="1"/>
  <c r="AD901" i="1"/>
  <c r="AE901" i="1"/>
  <c r="AE1421" i="1"/>
  <c r="AD1421" i="1"/>
  <c r="AD2541" i="1"/>
  <c r="AE2541" i="1"/>
  <c r="AE720" i="1"/>
  <c r="AD720" i="1"/>
  <c r="AD2149" i="1"/>
  <c r="AE2149" i="1"/>
  <c r="AD2486" i="1"/>
  <c r="AE2486" i="1"/>
  <c r="AE969" i="1"/>
  <c r="AG969" i="1" s="1"/>
  <c r="AD969" i="1"/>
  <c r="AD2131" i="1"/>
  <c r="AE2131" i="1"/>
  <c r="AD2057" i="1"/>
  <c r="AE2057" i="1"/>
  <c r="AD2164" i="1"/>
  <c r="AE2164" i="1"/>
  <c r="AD2292" i="1"/>
  <c r="AE2292" i="1"/>
  <c r="AE894" i="1"/>
  <c r="AD894" i="1"/>
  <c r="AD1604" i="1"/>
  <c r="AE1604" i="1"/>
  <c r="AE1256" i="1"/>
  <c r="AD1256" i="1"/>
  <c r="AE1789" i="1"/>
  <c r="AD1789" i="1"/>
  <c r="AD1593" i="1"/>
  <c r="AE1593" i="1"/>
  <c r="AD1782" i="1"/>
  <c r="AE1782" i="1"/>
  <c r="AD1840" i="1"/>
  <c r="AE1840" i="1"/>
  <c r="AE2158" i="1"/>
  <c r="AG2158" i="1" s="1"/>
  <c r="AD2158" i="1"/>
  <c r="AD1313" i="1"/>
  <c r="AE1313" i="1"/>
  <c r="AD1220" i="1"/>
  <c r="AE1220" i="1"/>
  <c r="AD1912" i="1"/>
  <c r="AE1912" i="1"/>
  <c r="AE1264" i="1"/>
  <c r="AD1264" i="1"/>
  <c r="AE1091" i="1"/>
  <c r="AD1091" i="1"/>
  <c r="AD2274" i="1"/>
  <c r="AE2274" i="1"/>
  <c r="AD2384" i="1"/>
  <c r="AE2384" i="1"/>
  <c r="AE889" i="1"/>
  <c r="AD889" i="1"/>
  <c r="AE2103" i="1"/>
  <c r="AG2103" i="1" s="1"/>
  <c r="AD2103" i="1"/>
  <c r="C1538" i="1"/>
  <c r="H676" i="1"/>
  <c r="H1657" i="1"/>
  <c r="AE1854" i="1"/>
  <c r="AF1854" i="1" s="1"/>
  <c r="AD1854" i="1"/>
  <c r="AD1162" i="1"/>
  <c r="AE1162" i="1"/>
  <c r="AD1655" i="1"/>
  <c r="AE1655" i="1"/>
  <c r="AD953" i="1"/>
  <c r="AE953" i="1"/>
  <c r="AD2073" i="1"/>
  <c r="AE2073" i="1"/>
  <c r="AD1365" i="1"/>
  <c r="AE1365" i="1"/>
  <c r="AE1490" i="1"/>
  <c r="AD1490" i="1"/>
  <c r="AD2018" i="1"/>
  <c r="AE2018" i="1"/>
  <c r="AE2355" i="1"/>
  <c r="AD2355" i="1"/>
  <c r="AE1890" i="1"/>
  <c r="AD1890" i="1"/>
  <c r="AD2250" i="1"/>
  <c r="AE2250" i="1"/>
  <c r="AE1838" i="1"/>
  <c r="AD1838" i="1"/>
  <c r="AD2470" i="1"/>
  <c r="AE2470" i="1"/>
  <c r="AE1455" i="1"/>
  <c r="AD1455" i="1"/>
  <c r="AE2148" i="1"/>
  <c r="AD2148" i="1"/>
  <c r="AE1898" i="1"/>
  <c r="AF1898" i="1" s="1"/>
  <c r="AD1898" i="1"/>
  <c r="AD2333" i="1"/>
  <c r="AE2333" i="1"/>
  <c r="AE1145" i="1"/>
  <c r="AD1145" i="1"/>
  <c r="AE1140" i="1"/>
  <c r="AD1140" i="1"/>
  <c r="AD707" i="1"/>
  <c r="AE707" i="1"/>
  <c r="AD1131" i="1"/>
  <c r="AE1131" i="1"/>
  <c r="AE1263" i="1"/>
  <c r="AD1263" i="1"/>
  <c r="AD1666" i="1"/>
  <c r="AE1666" i="1"/>
  <c r="AE1155" i="1"/>
  <c r="AD1155" i="1"/>
  <c r="AD2624" i="1"/>
  <c r="AE2624" i="1"/>
  <c r="AE943" i="1"/>
  <c r="AD943" i="1"/>
  <c r="AD1462" i="1"/>
  <c r="AE1462" i="1"/>
  <c r="AD733" i="1"/>
  <c r="AE733" i="1"/>
  <c r="AD1253" i="1"/>
  <c r="AE1253" i="1"/>
  <c r="AE2373" i="1"/>
  <c r="AD2373" i="1"/>
  <c r="AD1919" i="1"/>
  <c r="AE1919" i="1"/>
  <c r="AE1981" i="1"/>
  <c r="AD1981" i="1"/>
  <c r="AD2318" i="1"/>
  <c r="AE2318" i="1"/>
  <c r="AD2655" i="1"/>
  <c r="AE2655" i="1"/>
  <c r="AD1208" i="1"/>
  <c r="AE1208" i="1"/>
  <c r="AD902" i="1"/>
  <c r="AE902" i="1"/>
  <c r="AD2480" i="1"/>
  <c r="AE2480" i="1"/>
  <c r="AE696" i="1"/>
  <c r="AD696" i="1"/>
  <c r="AD1347" i="1"/>
  <c r="AE1347" i="1"/>
  <c r="AD657" i="1"/>
  <c r="AE657" i="1"/>
  <c r="AD2302" i="1"/>
  <c r="AE2302" i="1"/>
  <c r="AG2302" i="1" s="1"/>
  <c r="AE1999" i="1"/>
  <c r="AD1999" i="1"/>
  <c r="AD2388" i="1"/>
  <c r="AE2388" i="1"/>
  <c r="AD835" i="1"/>
  <c r="AE835" i="1"/>
  <c r="AD769" i="1"/>
  <c r="AE769" i="1"/>
  <c r="AD1316" i="1"/>
  <c r="AE1316" i="1"/>
  <c r="AD2449" i="1"/>
  <c r="AE2449" i="1"/>
  <c r="AE1569" i="1"/>
  <c r="AD1569" i="1"/>
  <c r="AE2232" i="1"/>
  <c r="AD2232" i="1"/>
  <c r="AE711" i="1"/>
  <c r="AG711" i="1" s="1"/>
  <c r="AD711" i="1"/>
  <c r="AE1770" i="1"/>
  <c r="AF1770" i="1" s="1"/>
  <c r="AD1770" i="1"/>
  <c r="AD1283" i="1"/>
  <c r="AE1283" i="1"/>
  <c r="AD1240" i="1"/>
  <c r="AE1240" i="1"/>
  <c r="AD2040" i="1"/>
  <c r="AE2040" i="1"/>
  <c r="AD1305" i="1"/>
  <c r="AE1305" i="1"/>
  <c r="AD2261" i="1"/>
  <c r="AE2261" i="1"/>
  <c r="AE1046" i="1"/>
  <c r="AG1046" i="1" s="1"/>
  <c r="AD1046" i="1"/>
  <c r="AE1025" i="1"/>
  <c r="AD1025" i="1"/>
  <c r="AD1221" i="1"/>
  <c r="AE1221" i="1"/>
  <c r="AD2234" i="1"/>
  <c r="AE2234" i="1"/>
  <c r="AE1764" i="1"/>
  <c r="AD1764" i="1"/>
  <c r="AE2611" i="1"/>
  <c r="AD2611" i="1"/>
  <c r="AD2056" i="1"/>
  <c r="AE2056" i="1"/>
  <c r="AE1446" i="1"/>
  <c r="AF1446" i="1" s="1"/>
  <c r="AD1446" i="1"/>
  <c r="AE754" i="1"/>
  <c r="AD754" i="1"/>
  <c r="AE1247" i="1"/>
  <c r="AG1247" i="1" s="1"/>
  <c r="AD1247" i="1"/>
  <c r="AD1753" i="1"/>
  <c r="AE1753" i="1"/>
  <c r="AE1953" i="1"/>
  <c r="AD1953" i="1"/>
  <c r="AD1931" i="1"/>
  <c r="AE1931" i="1"/>
  <c r="AD922" i="1"/>
  <c r="AE922" i="1"/>
  <c r="AD2354" i="1"/>
  <c r="AE2354" i="1"/>
  <c r="AD1855" i="1"/>
  <c r="AE1855" i="1"/>
  <c r="AD940" i="1"/>
  <c r="AE940" i="1"/>
  <c r="AD2263" i="1"/>
  <c r="AE2263" i="1"/>
  <c r="AE1601" i="1"/>
  <c r="AD1601" i="1"/>
  <c r="AE1448" i="1"/>
  <c r="AD1448" i="1"/>
  <c r="AE738" i="1"/>
  <c r="AD738" i="1"/>
  <c r="AE1255" i="1"/>
  <c r="AD1255" i="1"/>
  <c r="AD1774" i="1"/>
  <c r="AE1774" i="1"/>
  <c r="AE1045" i="1"/>
  <c r="AD1045" i="1"/>
  <c r="AD1565" i="1"/>
  <c r="AE1565" i="1"/>
  <c r="AD716" i="1"/>
  <c r="AE716" i="1"/>
  <c r="AE1008" i="1"/>
  <c r="AD1008" i="1"/>
  <c r="AE2293" i="1"/>
  <c r="AD2293" i="1"/>
  <c r="AE2630" i="1"/>
  <c r="AD2630" i="1"/>
  <c r="AD1257" i="1"/>
  <c r="AE1257" i="1"/>
  <c r="AD2348" i="1"/>
  <c r="AE2348" i="1"/>
  <c r="AD2291" i="1"/>
  <c r="AE2291" i="1"/>
  <c r="AE2488" i="1"/>
  <c r="AD2488" i="1"/>
  <c r="AD2527" i="1"/>
  <c r="AE2527" i="1"/>
  <c r="AD1614" i="1"/>
  <c r="AE1614" i="1"/>
  <c r="AF1614" i="1" s="1"/>
  <c r="AD1461" i="1"/>
  <c r="AE1461" i="1"/>
  <c r="AD2310" i="1"/>
  <c r="AE2310" i="1"/>
  <c r="AE1445" i="1"/>
  <c r="AD1445" i="1"/>
  <c r="AD1740" i="1"/>
  <c r="AE1740" i="1"/>
  <c r="AD1003" i="1"/>
  <c r="AE1003" i="1"/>
  <c r="AE788" i="1"/>
  <c r="AD788" i="1"/>
  <c r="AD2346" i="1"/>
  <c r="AE2346" i="1"/>
  <c r="AD1512" i="1"/>
  <c r="AE1512" i="1"/>
  <c r="AD2108" i="1"/>
  <c r="AE2108" i="1"/>
  <c r="AD2374" i="1"/>
  <c r="AE2374" i="1"/>
  <c r="AD2285" i="1"/>
  <c r="AE2285" i="1"/>
  <c r="AD2514" i="1"/>
  <c r="AE2514" i="1"/>
  <c r="AE1404" i="1"/>
  <c r="AD1404" i="1"/>
  <c r="AD2623" i="1"/>
  <c r="AE2623" i="1"/>
  <c r="D1352" i="1"/>
  <c r="F1352" i="1" s="1"/>
  <c r="D1538" i="1"/>
  <c r="E1538" i="1" s="1"/>
  <c r="D1581" i="1"/>
  <c r="AD787" i="1"/>
  <c r="AE787" i="1"/>
  <c r="AD1306" i="1"/>
  <c r="AE1306" i="1"/>
  <c r="AG1306" i="1" s="1"/>
  <c r="AD1799" i="1"/>
  <c r="AE1799" i="1"/>
  <c r="AD1097" i="1"/>
  <c r="AE1097" i="1"/>
  <c r="AD2217" i="1"/>
  <c r="AE2217" i="1"/>
  <c r="AD1653" i="1"/>
  <c r="AE1653" i="1"/>
  <c r="AE1778" i="1"/>
  <c r="AD1778" i="1"/>
  <c r="AE2162" i="1"/>
  <c r="AD2162" i="1"/>
  <c r="AE2499" i="1"/>
  <c r="AG2499" i="1" s="1"/>
  <c r="AD2499" i="1"/>
  <c r="AE2034" i="1"/>
  <c r="AD2034" i="1"/>
  <c r="AD2466" i="1"/>
  <c r="AE2466" i="1"/>
  <c r="AD2323" i="1"/>
  <c r="AE2323" i="1"/>
  <c r="AD2093" i="1"/>
  <c r="AE2093" i="1"/>
  <c r="AD1814" i="1"/>
  <c r="AE1814" i="1"/>
  <c r="AE2201" i="1"/>
  <c r="AD2201" i="1"/>
  <c r="AD2618" i="1"/>
  <c r="AE2618" i="1"/>
  <c r="AD2251" i="1"/>
  <c r="AE2251" i="1"/>
  <c r="AD928" i="1"/>
  <c r="AE928" i="1"/>
  <c r="AD1496" i="1"/>
  <c r="AE1496" i="1"/>
  <c r="AF1496" i="1" s="1"/>
  <c r="AE1571" i="1"/>
  <c r="AD1571" i="1"/>
  <c r="AD2078" i="1"/>
  <c r="AE2078" i="1"/>
  <c r="AE2299" i="1"/>
  <c r="AD2299" i="1"/>
  <c r="AD1007" i="1"/>
  <c r="AE1007" i="1"/>
  <c r="AG1007" i="1" s="1"/>
  <c r="AE1946" i="1"/>
  <c r="AD1946" i="1"/>
  <c r="AE1087" i="1"/>
  <c r="AD1087" i="1"/>
  <c r="AD1606" i="1"/>
  <c r="AE1606" i="1"/>
  <c r="AE877" i="1"/>
  <c r="AD877" i="1"/>
  <c r="AD1397" i="1"/>
  <c r="AE1397" i="1"/>
  <c r="AD2517" i="1"/>
  <c r="AE2517" i="1"/>
  <c r="AE672" i="1"/>
  <c r="AD672" i="1"/>
  <c r="AE2125" i="1"/>
  <c r="AG2125" i="1" s="1"/>
  <c r="AD2125" i="1"/>
  <c r="AE2462" i="1"/>
  <c r="AD2462" i="1"/>
  <c r="AD921" i="1"/>
  <c r="AE921" i="1"/>
  <c r="AE2084" i="1"/>
  <c r="AD2084" i="1"/>
  <c r="AE1963" i="1"/>
  <c r="AD1963" i="1"/>
  <c r="AD2520" i="1"/>
  <c r="AE2520" i="1"/>
  <c r="AD1272" i="1"/>
  <c r="AE1272" i="1"/>
  <c r="AD1635" i="1"/>
  <c r="AE1635" i="1"/>
  <c r="AD1233" i="1"/>
  <c r="AE1233" i="1"/>
  <c r="AE2518" i="1"/>
  <c r="AD2518" i="1"/>
  <c r="AD2376" i="1"/>
  <c r="AE2376" i="1"/>
  <c r="AD2208" i="1"/>
  <c r="AE2208" i="1"/>
  <c r="AE1267" i="1"/>
  <c r="AD1267" i="1"/>
  <c r="AD1057" i="1"/>
  <c r="AE1057" i="1"/>
  <c r="AD1881" i="1"/>
  <c r="AE1881" i="1"/>
  <c r="AE1107" i="1"/>
  <c r="AD1107" i="1"/>
  <c r="AE852" i="1"/>
  <c r="AD852" i="1"/>
  <c r="AD2556" i="1"/>
  <c r="AE2556" i="1"/>
  <c r="AD2633" i="1"/>
  <c r="AE2633" i="1"/>
  <c r="AD703" i="1"/>
  <c r="AE703" i="1"/>
  <c r="AD1715" i="1"/>
  <c r="AE1715" i="1"/>
  <c r="AE1989" i="1"/>
  <c r="AD1989" i="1"/>
  <c r="AE1034" i="1"/>
  <c r="AD1034" i="1"/>
  <c r="AD1876" i="1"/>
  <c r="AE1876" i="1"/>
  <c r="AD2344" i="1"/>
  <c r="AE2344" i="1"/>
  <c r="AE2412" i="1"/>
  <c r="AD2412" i="1"/>
  <c r="AE1169" i="1"/>
  <c r="AD1169" i="1"/>
  <c r="AE1509" i="1"/>
  <c r="AD1509" i="1"/>
  <c r="AE2522" i="1"/>
  <c r="AD2522" i="1"/>
  <c r="AD1688" i="1"/>
  <c r="AE1688" i="1"/>
  <c r="AE1976" i="1"/>
  <c r="AD1976" i="1"/>
  <c r="AE2309" i="1"/>
  <c r="AD2309" i="1"/>
  <c r="AD1590" i="1"/>
  <c r="AE1590" i="1"/>
  <c r="AE898" i="1"/>
  <c r="AD898" i="1"/>
  <c r="AD1391" i="1"/>
  <c r="AE1391" i="1"/>
  <c r="AD689" i="1"/>
  <c r="AE689" i="1"/>
  <c r="AE2097" i="1"/>
  <c r="AD2097" i="1"/>
  <c r="AE1848" i="1"/>
  <c r="AD1848" i="1"/>
  <c r="AD1786" i="1"/>
  <c r="AE1786" i="1"/>
  <c r="AD2115" i="1"/>
  <c r="AE2115" i="1"/>
  <c r="AD1510" i="1"/>
  <c r="AE1510" i="1"/>
  <c r="AD1983" i="1"/>
  <c r="AE1983" i="1"/>
  <c r="AD1062" i="1"/>
  <c r="AE1062" i="1"/>
  <c r="AD2145" i="1"/>
  <c r="AE2145" i="1"/>
  <c r="AD1646" i="1"/>
  <c r="AE1646" i="1"/>
  <c r="AE882" i="1"/>
  <c r="AD882" i="1"/>
  <c r="AD1399" i="1"/>
  <c r="AE1399" i="1"/>
  <c r="AE683" i="1"/>
  <c r="AD683" i="1"/>
  <c r="AD1189" i="1"/>
  <c r="AE1189" i="1"/>
  <c r="AE1709" i="1"/>
  <c r="AF1709" i="1" s="1"/>
  <c r="AD1709" i="1"/>
  <c r="AE1004" i="1"/>
  <c r="AD1004" i="1"/>
  <c r="AD1296" i="1"/>
  <c r="AE1296" i="1"/>
  <c r="AE2437" i="1"/>
  <c r="AD2437" i="1"/>
  <c r="AD892" i="1"/>
  <c r="AE892" i="1"/>
  <c r="AD1545" i="1"/>
  <c r="AE1545" i="1"/>
  <c r="AE2564" i="1"/>
  <c r="AD2564" i="1"/>
  <c r="AD2507" i="1"/>
  <c r="AE2507" i="1"/>
  <c r="AD1424" i="1"/>
  <c r="AE1424" i="1"/>
  <c r="AF1424" i="1" s="1"/>
  <c r="AD2254" i="1"/>
  <c r="AE2254" i="1"/>
  <c r="AE979" i="1"/>
  <c r="AD979" i="1"/>
  <c r="AD1884" i="1"/>
  <c r="AE1884" i="1"/>
  <c r="AD686" i="1"/>
  <c r="AE686" i="1"/>
  <c r="AD1816" i="1"/>
  <c r="AE1816" i="1"/>
  <c r="AD2600" i="1"/>
  <c r="AE2600" i="1"/>
  <c r="AD1291" i="1"/>
  <c r="AE1291" i="1"/>
  <c r="AD933" i="1"/>
  <c r="AE933" i="1"/>
  <c r="AD974" i="1"/>
  <c r="AE974" i="1"/>
  <c r="AD1962" i="1"/>
  <c r="AE1962" i="1"/>
  <c r="AD2545" i="1"/>
  <c r="AE2545" i="1"/>
  <c r="AD1298" i="1"/>
  <c r="AE1298" i="1"/>
  <c r="AD1826" i="1"/>
  <c r="AE1826" i="1"/>
  <c r="AE2038" i="1"/>
  <c r="AD2038" i="1"/>
  <c r="AE2277" i="1"/>
  <c r="AD2277" i="1"/>
  <c r="AD1768" i="1"/>
  <c r="AE1768" i="1"/>
  <c r="AD991" i="1"/>
  <c r="AE991" i="1"/>
  <c r="H1191" i="1"/>
  <c r="C1585" i="1"/>
  <c r="F1585" i="1" s="1"/>
  <c r="AE931" i="1"/>
  <c r="AD931" i="1"/>
  <c r="AE1450" i="1"/>
  <c r="AD1450" i="1"/>
  <c r="AD721" i="1"/>
  <c r="AE721" i="1"/>
  <c r="AD1241" i="1"/>
  <c r="AE1241" i="1"/>
  <c r="AD2361" i="1"/>
  <c r="AE2361" i="1"/>
  <c r="AE1907" i="1"/>
  <c r="AD1907" i="1"/>
  <c r="AE1969" i="1"/>
  <c r="AD1969" i="1"/>
  <c r="AD2306" i="1"/>
  <c r="AE2306" i="1"/>
  <c r="AE2643" i="1"/>
  <c r="AG2643" i="1" s="1"/>
  <c r="AD2643" i="1"/>
  <c r="AD1112" i="1"/>
  <c r="AE1112" i="1"/>
  <c r="AD806" i="1"/>
  <c r="AE806" i="1"/>
  <c r="AD2647" i="1"/>
  <c r="AE2647" i="1"/>
  <c r="AD734" i="1"/>
  <c r="AE734" i="1"/>
  <c r="AD2551" i="1"/>
  <c r="AE2551" i="1"/>
  <c r="AD2167" i="1"/>
  <c r="AE2167" i="1"/>
  <c r="AD1732" i="1"/>
  <c r="AE1732" i="1"/>
  <c r="AE2117" i="1"/>
  <c r="AD2117" i="1"/>
  <c r="AD2121" i="1"/>
  <c r="AE2121" i="1"/>
  <c r="AD2119" i="1"/>
  <c r="AE2119" i="1"/>
  <c r="AE1069" i="1"/>
  <c r="AD1069" i="1"/>
  <c r="AD2654" i="1"/>
  <c r="AE2654" i="1"/>
  <c r="AD662" i="1"/>
  <c r="AE662" i="1"/>
  <c r="AD1583" i="1"/>
  <c r="AE1583" i="1"/>
  <c r="AE964" i="1"/>
  <c r="AD964" i="1"/>
  <c r="AD714" i="1"/>
  <c r="AE714" i="1"/>
  <c r="AE1231" i="1"/>
  <c r="AD1231" i="1"/>
  <c r="AE1750" i="1"/>
  <c r="AD1750" i="1"/>
  <c r="AD1021" i="1"/>
  <c r="AE1021" i="1"/>
  <c r="AE1541" i="1"/>
  <c r="AD1541" i="1"/>
  <c r="AE668" i="1"/>
  <c r="AD668" i="1"/>
  <c r="AD960" i="1"/>
  <c r="AE960" i="1"/>
  <c r="AE2269" i="1"/>
  <c r="AD2269" i="1"/>
  <c r="AD2606" i="1"/>
  <c r="AE2606" i="1"/>
  <c r="AD1209" i="1"/>
  <c r="AE1209" i="1"/>
  <c r="AD2312" i="1"/>
  <c r="AE2312" i="1"/>
  <c r="AD2255" i="1"/>
  <c r="AE2255" i="1"/>
  <c r="AD2345" i="1"/>
  <c r="AE2345" i="1"/>
  <c r="AE1560" i="1"/>
  <c r="AD1560" i="1"/>
  <c r="AD2042" i="1"/>
  <c r="AE2042" i="1"/>
  <c r="AD1521" i="1"/>
  <c r="AE1521" i="1"/>
  <c r="AD1064" i="1"/>
  <c r="AE1064" i="1"/>
  <c r="AD831" i="1"/>
  <c r="AE831" i="1"/>
  <c r="AE2443" i="1"/>
  <c r="AD2443" i="1"/>
  <c r="AE1411" i="1"/>
  <c r="AD1411" i="1"/>
  <c r="AE1489" i="1"/>
  <c r="AD1489" i="1"/>
  <c r="AD885" i="1"/>
  <c r="AE885" i="1"/>
  <c r="AE1395" i="1"/>
  <c r="AD1395" i="1"/>
  <c r="AE1428" i="1"/>
  <c r="AD1428" i="1"/>
  <c r="AD1791" i="1"/>
  <c r="AE1791" i="1"/>
  <c r="AF1791" i="1" s="1"/>
  <c r="AD2304" i="1"/>
  <c r="AE2304" i="1"/>
  <c r="AD1135" i="1"/>
  <c r="AE1135" i="1"/>
  <c r="AD1859" i="1"/>
  <c r="AE1859" i="1"/>
  <c r="AF1859" i="1" s="1"/>
  <c r="AD2133" i="1"/>
  <c r="AE2133" i="1"/>
  <c r="AD1610" i="1"/>
  <c r="AE1610" i="1"/>
  <c r="AD1164" i="1"/>
  <c r="AE1164" i="1"/>
  <c r="AD2132" i="1"/>
  <c r="AE2132" i="1"/>
  <c r="AE2441" i="1"/>
  <c r="AD2441" i="1"/>
  <c r="AD1457" i="1"/>
  <c r="AE1457" i="1"/>
  <c r="AD1979" i="1"/>
  <c r="AE1979" i="1"/>
  <c r="AD676" i="1"/>
  <c r="AE676" i="1"/>
  <c r="AE2404" i="1"/>
  <c r="AD2404" i="1"/>
  <c r="AD2484" i="1"/>
  <c r="AE2484" i="1"/>
  <c r="AD1311" i="1"/>
  <c r="AE1311" i="1"/>
  <c r="AE1734" i="1"/>
  <c r="AF1734" i="1" s="1"/>
  <c r="AD1734" i="1"/>
  <c r="AD1042" i="1"/>
  <c r="AE1042" i="1"/>
  <c r="AD1535" i="1"/>
  <c r="AE1535" i="1"/>
  <c r="AD833" i="1"/>
  <c r="AE833" i="1"/>
  <c r="AE2241" i="1"/>
  <c r="AD2241" i="1"/>
  <c r="AD1538" i="1"/>
  <c r="AE1538" i="1"/>
  <c r="AD1415" i="1"/>
  <c r="AE1415" i="1"/>
  <c r="AF1415" i="1" s="1"/>
  <c r="AD2009" i="1"/>
  <c r="AE2009" i="1"/>
  <c r="AD1427" i="1"/>
  <c r="AE1427" i="1"/>
  <c r="AD2559" i="1"/>
  <c r="AE2559" i="1"/>
  <c r="AG2559" i="1" s="1"/>
  <c r="AD1494" i="1"/>
  <c r="AE1494" i="1"/>
  <c r="AE1652" i="1"/>
  <c r="AD1652" i="1"/>
  <c r="AD2160" i="1"/>
  <c r="AE2160" i="1"/>
  <c r="AE1026" i="1"/>
  <c r="AD1026" i="1"/>
  <c r="AD1543" i="1"/>
  <c r="AE1543" i="1"/>
  <c r="AD827" i="1"/>
  <c r="AE827" i="1"/>
  <c r="AE1333" i="1"/>
  <c r="AD1333" i="1"/>
  <c r="AD1853" i="1"/>
  <c r="AE1853" i="1"/>
  <c r="AD1292" i="1"/>
  <c r="AE1292" i="1"/>
  <c r="AE1584" i="1"/>
  <c r="AD1584" i="1"/>
  <c r="AD2581" i="1"/>
  <c r="AE2581" i="1"/>
  <c r="AE1180" i="1"/>
  <c r="AD1180" i="1"/>
  <c r="AD1833" i="1"/>
  <c r="AE1833" i="1"/>
  <c r="AE1239" i="1"/>
  <c r="AD1239" i="1"/>
  <c r="AD1214" i="1"/>
  <c r="AE1214" i="1"/>
  <c r="AD2244" i="1"/>
  <c r="AE2244" i="1"/>
  <c r="AD1479" i="1"/>
  <c r="AE1479" i="1"/>
  <c r="AE1843" i="1"/>
  <c r="AD1843" i="1"/>
  <c r="AD1872" i="1"/>
  <c r="AE1872" i="1"/>
  <c r="AD2597" i="1"/>
  <c r="AE2597" i="1"/>
  <c r="AE1052" i="1"/>
  <c r="AD1052" i="1"/>
  <c r="AD1352" i="1"/>
  <c r="AE1352" i="1"/>
  <c r="AE658" i="1"/>
  <c r="AD658" i="1"/>
  <c r="AE1368" i="1"/>
  <c r="AD1368" i="1"/>
  <c r="AE2326" i="1"/>
  <c r="AD2326" i="1"/>
  <c r="H1950" i="1"/>
  <c r="R2564" i="1"/>
  <c r="T2564" i="1" s="1"/>
  <c r="R2086" i="1"/>
  <c r="T2086" i="1" s="1"/>
  <c r="Q1657" i="1"/>
  <c r="T1657" i="1" s="1"/>
  <c r="Q2027" i="1"/>
  <c r="S2027" i="1" s="1"/>
  <c r="Q1569" i="1"/>
  <c r="T1569" i="1" s="1"/>
  <c r="Q754" i="1"/>
  <c r="S754" i="1" s="1"/>
  <c r="R1055" i="1"/>
  <c r="S1055" i="1" s="1"/>
  <c r="R2223" i="1"/>
  <c r="T2223" i="1" s="1"/>
  <c r="Q1559" i="1"/>
  <c r="T1559" i="1" s="1"/>
  <c r="Q1550" i="1"/>
  <c r="T1550" i="1" s="1"/>
  <c r="Q893" i="1"/>
  <c r="S893" i="1" s="1"/>
  <c r="Q1961" i="1"/>
  <c r="S1961" i="1" s="1"/>
  <c r="Q1685" i="1"/>
  <c r="T1685" i="1" s="1"/>
  <c r="D2301" i="1"/>
  <c r="F2301" i="1" s="1"/>
  <c r="D1206" i="1"/>
  <c r="F1206" i="1" s="1"/>
  <c r="H1504" i="1"/>
  <c r="Q2564" i="1"/>
  <c r="Q2140" i="1"/>
  <c r="S2140" i="1" s="1"/>
  <c r="Q1645" i="1"/>
  <c r="Q2086" i="1"/>
  <c r="V1243" i="1"/>
  <c r="V949" i="1"/>
  <c r="V723" i="1"/>
  <c r="V1586" i="1"/>
  <c r="V855" i="1"/>
  <c r="V1558" i="1"/>
  <c r="V2124" i="1"/>
  <c r="V1548" i="1"/>
  <c r="V743" i="1"/>
  <c r="V2614" i="1"/>
  <c r="V2605" i="1"/>
  <c r="V2071" i="1"/>
  <c r="V2309" i="1"/>
  <c r="V1327" i="1"/>
  <c r="V1936" i="1"/>
  <c r="V1853" i="1"/>
  <c r="V2266" i="1"/>
  <c r="V698" i="1"/>
  <c r="V1519" i="1"/>
  <c r="D1713" i="1"/>
  <c r="E1713" i="1" s="1"/>
  <c r="D1502" i="1"/>
  <c r="D853" i="1"/>
  <c r="F853" i="1" s="1"/>
  <c r="V2635" i="1"/>
  <c r="V2346" i="1"/>
  <c r="V756" i="1"/>
  <c r="R1586" i="1"/>
  <c r="T1586" i="1" s="1"/>
  <c r="R855" i="1"/>
  <c r="T855" i="1" s="1"/>
  <c r="R1558" i="1"/>
  <c r="S1558" i="1" s="1"/>
  <c r="Q2124" i="1"/>
  <c r="S2124" i="1" s="1"/>
  <c r="Q1548" i="1"/>
  <c r="T1548" i="1" s="1"/>
  <c r="Q2345" i="1"/>
  <c r="S2345" i="1" s="1"/>
  <c r="Q2369" i="1"/>
  <c r="R743" i="1"/>
  <c r="T743" i="1" s="1"/>
  <c r="R1870" i="1"/>
  <c r="S1870" i="1" s="1"/>
  <c r="Q2614" i="1"/>
  <c r="S2614" i="1" s="1"/>
  <c r="R2605" i="1"/>
  <c r="S2605" i="1" s="1"/>
  <c r="R2071" i="1"/>
  <c r="T2071" i="1" s="1"/>
  <c r="Q2309" i="1"/>
  <c r="S2309" i="1" s="1"/>
  <c r="Q1327" i="1"/>
  <c r="S1327" i="1" s="1"/>
  <c r="R1691" i="1"/>
  <c r="R1936" i="1"/>
  <c r="T1936" i="1" s="1"/>
  <c r="R1682" i="1"/>
  <c r="S1682" i="1" s="1"/>
  <c r="R1853" i="1"/>
  <c r="T1853" i="1" s="1"/>
  <c r="R2266" i="1"/>
  <c r="S2266" i="1" s="1"/>
  <c r="R898" i="1"/>
  <c r="R2551" i="1"/>
  <c r="S2551" i="1" s="1"/>
  <c r="R867" i="1"/>
  <c r="T867" i="1" s="1"/>
  <c r="Q698" i="1"/>
  <c r="S698" i="1" s="1"/>
  <c r="Q1519" i="1"/>
  <c r="T1519" i="1" s="1"/>
  <c r="H1808" i="1"/>
  <c r="R2635" i="1"/>
  <c r="T2635" i="1" s="1"/>
  <c r="D2310" i="1"/>
  <c r="F2310" i="1" s="1"/>
  <c r="C774" i="1"/>
  <c r="C853" i="1"/>
  <c r="V1591" i="1"/>
  <c r="V1687" i="1"/>
  <c r="V2128" i="1"/>
  <c r="V852" i="1"/>
  <c r="V1296" i="1"/>
  <c r="V1595" i="1"/>
  <c r="V2120" i="1"/>
  <c r="V2095" i="1"/>
  <c r="V1557" i="1"/>
  <c r="V2626" i="1"/>
  <c r="V2617" i="1"/>
  <c r="V2103" i="1"/>
  <c r="V1975" i="1"/>
  <c r="V2018" i="1"/>
  <c r="V2560" i="1"/>
  <c r="V1484" i="1"/>
  <c r="V2517" i="1"/>
  <c r="V2173" i="1"/>
  <c r="V2333" i="1"/>
  <c r="V988" i="1"/>
  <c r="V1033" i="1"/>
  <c r="V1734" i="1"/>
  <c r="V1654" i="1"/>
  <c r="V1504" i="1"/>
  <c r="V1122" i="1"/>
  <c r="V900" i="1"/>
  <c r="V1089" i="1"/>
  <c r="V1714" i="1"/>
  <c r="V1094" i="1"/>
  <c r="V742" i="1"/>
  <c r="D1187" i="1"/>
  <c r="F1187" i="1" s="1"/>
  <c r="V2001" i="1"/>
  <c r="V2117" i="1"/>
  <c r="V818" i="1"/>
  <c r="V1026" i="1"/>
  <c r="Q1591" i="1"/>
  <c r="T1591" i="1" s="1"/>
  <c r="R1687" i="1"/>
  <c r="T1687" i="1" s="1"/>
  <c r="R2128" i="1"/>
  <c r="S2128" i="1" s="1"/>
  <c r="Q852" i="1"/>
  <c r="S852" i="1" s="1"/>
  <c r="R1296" i="1"/>
  <c r="S1296" i="1" s="1"/>
  <c r="R1595" i="1"/>
  <c r="S1595" i="1" s="1"/>
  <c r="R2120" i="1"/>
  <c r="S2120" i="1" s="1"/>
  <c r="R2095" i="1"/>
  <c r="T2095" i="1" s="1"/>
  <c r="R1557" i="1"/>
  <c r="S1557" i="1" s="1"/>
  <c r="Q2626" i="1"/>
  <c r="S2626" i="1" s="1"/>
  <c r="R2617" i="1"/>
  <c r="T2617" i="1" s="1"/>
  <c r="Q2103" i="1"/>
  <c r="S2103" i="1" s="1"/>
  <c r="R1975" i="1"/>
  <c r="T1975" i="1" s="1"/>
  <c r="R2018" i="1"/>
  <c r="T2018" i="1" s="1"/>
  <c r="Q2560" i="1"/>
  <c r="S2560" i="1" s="1"/>
  <c r="R1484" i="1"/>
  <c r="T1484" i="1" s="1"/>
  <c r="R2517" i="1"/>
  <c r="S2517" i="1" s="1"/>
  <c r="R2173" i="1"/>
  <c r="S2173" i="1" s="1"/>
  <c r="Q2333" i="1"/>
  <c r="S2333" i="1" s="1"/>
  <c r="R988" i="1"/>
  <c r="T988" i="1" s="1"/>
  <c r="R1033" i="1"/>
  <c r="S1033" i="1" s="1"/>
  <c r="R1734" i="1"/>
  <c r="T1734" i="1" s="1"/>
  <c r="R1654" i="1"/>
  <c r="S1654" i="1" s="1"/>
  <c r="Q1504" i="1"/>
  <c r="T1504" i="1" s="1"/>
  <c r="Q1122" i="1"/>
  <c r="S1122" i="1" s="1"/>
  <c r="R900" i="1"/>
  <c r="T900" i="1" s="1"/>
  <c r="R1089" i="1"/>
  <c r="T1089" i="1" s="1"/>
  <c r="R1714" i="1"/>
  <c r="S1714" i="1" s="1"/>
  <c r="R1094" i="1"/>
  <c r="S1094" i="1" s="1"/>
  <c r="R742" i="1"/>
  <c r="S742" i="1" s="1"/>
  <c r="D2545" i="1"/>
  <c r="E2545" i="1" s="1"/>
  <c r="D1459" i="1"/>
  <c r="F1459" i="1" s="1"/>
  <c r="D2520" i="1"/>
  <c r="E2520" i="1" s="1"/>
  <c r="H1187" i="1"/>
  <c r="Q2001" i="1"/>
  <c r="S2001" i="1" s="1"/>
  <c r="R2117" i="1"/>
  <c r="S2117" i="1" s="1"/>
  <c r="Q818" i="1"/>
  <c r="S818" i="1" s="1"/>
  <c r="Q1026" i="1"/>
  <c r="S1026" i="1" s="1"/>
  <c r="H2545" i="1"/>
  <c r="H1459" i="1"/>
  <c r="H2520" i="1"/>
  <c r="V1657" i="1"/>
  <c r="V2134" i="1"/>
  <c r="V2027" i="1"/>
  <c r="V2653" i="1"/>
  <c r="V1569" i="1"/>
  <c r="V754" i="1"/>
  <c r="V1055" i="1"/>
  <c r="V2223" i="1"/>
  <c r="V796" i="1"/>
  <c r="V2412" i="1"/>
  <c r="V1559" i="1"/>
  <c r="V1665" i="1"/>
  <c r="V1550" i="1"/>
  <c r="V1321" i="1"/>
  <c r="V893" i="1"/>
  <c r="V1264" i="1"/>
  <c r="V2189" i="1"/>
  <c r="V1979" i="1"/>
  <c r="V2085" i="1"/>
  <c r="V1970" i="1"/>
  <c r="V1741" i="1"/>
  <c r="V1401" i="1"/>
  <c r="V2178" i="1"/>
  <c r="V1543" i="1"/>
  <c r="V928" i="1"/>
  <c r="V1961" i="1"/>
  <c r="V1685" i="1"/>
  <c r="V802" i="1"/>
  <c r="V2555" i="1"/>
  <c r="V1928" i="1"/>
  <c r="V2546" i="1"/>
  <c r="V1242" i="1"/>
  <c r="V690" i="1"/>
  <c r="V1653" i="1"/>
  <c r="V1315" i="1"/>
  <c r="V2010" i="1"/>
  <c r="V1154" i="1"/>
  <c r="V925" i="1"/>
  <c r="V1291" i="1"/>
  <c r="V1035" i="1"/>
  <c r="V2395" i="1"/>
  <c r="V1743" i="1"/>
  <c r="H2523" i="1"/>
  <c r="D1950" i="1"/>
  <c r="F1950" i="1" s="1"/>
  <c r="C1363" i="1"/>
  <c r="E1363" i="1" s="1"/>
  <c r="D1378" i="1"/>
  <c r="E1378" i="1" s="1"/>
  <c r="D1911" i="1"/>
  <c r="H1911" i="1"/>
  <c r="C1911" i="1"/>
  <c r="C1257" i="1"/>
  <c r="D1257" i="1"/>
  <c r="F1257" i="1" s="1"/>
  <c r="Q2076" i="1"/>
  <c r="R2076" i="1"/>
  <c r="V2076" i="1"/>
  <c r="Q1799" i="1"/>
  <c r="R1799" i="1"/>
  <c r="V1799" i="1"/>
  <c r="Q1905" i="1"/>
  <c r="R1905" i="1"/>
  <c r="V1905" i="1"/>
  <c r="Q2044" i="1"/>
  <c r="R2044" i="1"/>
  <c r="V2044" i="1"/>
  <c r="Q1790" i="1"/>
  <c r="R1790" i="1"/>
  <c r="V1790" i="1"/>
  <c r="R1561" i="1"/>
  <c r="Q1561" i="1"/>
  <c r="V1561" i="1"/>
  <c r="Q2110" i="1"/>
  <c r="R2110" i="1"/>
  <c r="V2110" i="1"/>
  <c r="R1133" i="1"/>
  <c r="Q1133" i="1"/>
  <c r="V1133" i="1"/>
  <c r="Q1755" i="1"/>
  <c r="R1755" i="1"/>
  <c r="V1755" i="1"/>
  <c r="R704" i="1"/>
  <c r="Q704" i="1"/>
  <c r="V704" i="1"/>
  <c r="Q1077" i="1"/>
  <c r="R1077" i="1"/>
  <c r="V1077" i="1"/>
  <c r="Q1758" i="1"/>
  <c r="R1758" i="1"/>
  <c r="V1758" i="1"/>
  <c r="Q801" i="1"/>
  <c r="R801" i="1"/>
  <c r="V801" i="1"/>
  <c r="R794" i="1"/>
  <c r="Q794" i="1"/>
  <c r="V794" i="1"/>
  <c r="Q2533" i="1"/>
  <c r="R2533" i="1"/>
  <c r="V2533" i="1"/>
  <c r="Q2525" i="1"/>
  <c r="R2525" i="1"/>
  <c r="V2525" i="1"/>
  <c r="R1282" i="1"/>
  <c r="Q1282" i="1"/>
  <c r="V1282" i="1"/>
  <c r="Q681" i="1"/>
  <c r="R681" i="1"/>
  <c r="V681" i="1"/>
  <c r="Q759" i="1"/>
  <c r="R759" i="1"/>
  <c r="V759" i="1"/>
  <c r="T2140" i="1"/>
  <c r="T2081" i="1"/>
  <c r="Q2064" i="1"/>
  <c r="R2064" i="1"/>
  <c r="V2064" i="1"/>
  <c r="Q1787" i="1"/>
  <c r="R1787" i="1"/>
  <c r="V1787" i="1"/>
  <c r="Q1893" i="1"/>
  <c r="R1893" i="1"/>
  <c r="V1893" i="1"/>
  <c r="Q2032" i="1"/>
  <c r="R2032" i="1"/>
  <c r="V2032" i="1"/>
  <c r="Q1778" i="1"/>
  <c r="R1778" i="1"/>
  <c r="V1778" i="1"/>
  <c r="R1549" i="1"/>
  <c r="Q1549" i="1"/>
  <c r="V1549" i="1"/>
  <c r="Q2082" i="1"/>
  <c r="R2082" i="1"/>
  <c r="V2082" i="1"/>
  <c r="Q1121" i="1"/>
  <c r="R1121" i="1"/>
  <c r="V1121" i="1"/>
  <c r="Q1731" i="1"/>
  <c r="R1731" i="1"/>
  <c r="V1731" i="1"/>
  <c r="R692" i="1"/>
  <c r="Q692" i="1"/>
  <c r="V692" i="1"/>
  <c r="R1056" i="1"/>
  <c r="Q1056" i="1"/>
  <c r="V1056" i="1"/>
  <c r="Q1709" i="1"/>
  <c r="R1709" i="1"/>
  <c r="V1709" i="1"/>
  <c r="R781" i="1"/>
  <c r="Q781" i="1"/>
  <c r="V781" i="1"/>
  <c r="R686" i="1"/>
  <c r="Q686" i="1"/>
  <c r="V686" i="1"/>
  <c r="Q1178" i="1"/>
  <c r="R1178" i="1"/>
  <c r="V1178" i="1"/>
  <c r="Q1446" i="1"/>
  <c r="R1446" i="1"/>
  <c r="V1446" i="1"/>
  <c r="Q1433" i="1"/>
  <c r="R1433" i="1"/>
  <c r="V1433" i="1"/>
  <c r="Q1541" i="1"/>
  <c r="R1541" i="1"/>
  <c r="V1541" i="1"/>
  <c r="Q2153" i="1"/>
  <c r="R2153" i="1"/>
  <c r="V2153" i="1"/>
  <c r="Q1596" i="1"/>
  <c r="R1596" i="1"/>
  <c r="V1596" i="1"/>
  <c r="Q2340" i="1"/>
  <c r="R2340" i="1"/>
  <c r="V2340" i="1"/>
  <c r="Q2063" i="1"/>
  <c r="R2063" i="1"/>
  <c r="V2063" i="1"/>
  <c r="R2169" i="1"/>
  <c r="Q2169" i="1"/>
  <c r="V2169" i="1"/>
  <c r="Q2308" i="1"/>
  <c r="R2308" i="1"/>
  <c r="V2308" i="1"/>
  <c r="Q2054" i="1"/>
  <c r="R2054" i="1"/>
  <c r="V2054" i="1"/>
  <c r="Q1825" i="1"/>
  <c r="R1825" i="1"/>
  <c r="V1825" i="1"/>
  <c r="R727" i="1"/>
  <c r="Q727" i="1"/>
  <c r="V727" i="1"/>
  <c r="Q1545" i="1"/>
  <c r="R1545" i="1"/>
  <c r="V1545" i="1"/>
  <c r="Q2394" i="1"/>
  <c r="R2394" i="1"/>
  <c r="V2394" i="1"/>
  <c r="R968" i="1"/>
  <c r="Q968" i="1"/>
  <c r="V968" i="1"/>
  <c r="Q1903" i="1"/>
  <c r="R1903" i="1"/>
  <c r="V1903" i="1"/>
  <c r="Q820" i="1"/>
  <c r="R820" i="1"/>
  <c r="V820" i="1"/>
  <c r="Q1266" i="1"/>
  <c r="R1266" i="1"/>
  <c r="V1266" i="1"/>
  <c r="R1043" i="1"/>
  <c r="Q1043" i="1"/>
  <c r="V1043" i="1"/>
  <c r="Q1896" i="1"/>
  <c r="R1896" i="1"/>
  <c r="V1896" i="1"/>
  <c r="Q1619" i="1"/>
  <c r="R1619" i="1"/>
  <c r="V1619" i="1"/>
  <c r="Q2432" i="1"/>
  <c r="R2432" i="1"/>
  <c r="V2432" i="1"/>
  <c r="Q1288" i="1"/>
  <c r="R1288" i="1"/>
  <c r="V1288" i="1"/>
  <c r="T997" i="1"/>
  <c r="T1153" i="1"/>
  <c r="Q2447" i="1"/>
  <c r="R2447" i="1"/>
  <c r="V2447" i="1"/>
  <c r="Q2553" i="1"/>
  <c r="R2553" i="1"/>
  <c r="V2553" i="1"/>
  <c r="Q1820" i="1"/>
  <c r="R1820" i="1"/>
  <c r="V1820" i="1"/>
  <c r="Q2438" i="1"/>
  <c r="R2438" i="1"/>
  <c r="V2438" i="1"/>
  <c r="Q2209" i="1"/>
  <c r="R2209" i="1"/>
  <c r="V2209" i="1"/>
  <c r="Q1111" i="1"/>
  <c r="R1111" i="1"/>
  <c r="V1111" i="1"/>
  <c r="R2417" i="1"/>
  <c r="Q2417" i="1"/>
  <c r="V2417" i="1"/>
  <c r="R2441" i="1"/>
  <c r="Q2441" i="1"/>
  <c r="V2441" i="1"/>
  <c r="Q1470" i="1"/>
  <c r="R1470" i="1"/>
  <c r="V1470" i="1"/>
  <c r="R1079" i="1"/>
  <c r="Q1079" i="1"/>
  <c r="V1079" i="1"/>
  <c r="Q1710" i="1"/>
  <c r="R1710" i="1"/>
  <c r="V1710" i="1"/>
  <c r="R782" i="1"/>
  <c r="Q782" i="1"/>
  <c r="V782" i="1"/>
  <c r="Q1168" i="1"/>
  <c r="R1168" i="1"/>
  <c r="V1168" i="1"/>
  <c r="Q2568" i="1"/>
  <c r="R2568" i="1"/>
  <c r="V2568" i="1"/>
  <c r="R2291" i="1"/>
  <c r="Q2291" i="1"/>
  <c r="V2291" i="1"/>
  <c r="R2397" i="1"/>
  <c r="Q2397" i="1"/>
  <c r="V2397" i="1"/>
  <c r="R2536" i="1"/>
  <c r="Q2536" i="1"/>
  <c r="V2536" i="1"/>
  <c r="R2282" i="1"/>
  <c r="Q2282" i="1"/>
  <c r="V2282" i="1"/>
  <c r="Q2053" i="1"/>
  <c r="R2053" i="1"/>
  <c r="V2053" i="1"/>
  <c r="Q955" i="1"/>
  <c r="R955" i="1"/>
  <c r="V955" i="1"/>
  <c r="Q2022" i="1"/>
  <c r="R2022" i="1"/>
  <c r="V2022" i="1"/>
  <c r="R2043" i="1"/>
  <c r="Q2043" i="1"/>
  <c r="V2043" i="1"/>
  <c r="R1206" i="1"/>
  <c r="Q1206" i="1"/>
  <c r="V1206" i="1"/>
  <c r="Q827" i="1"/>
  <c r="R827" i="1"/>
  <c r="V827" i="1"/>
  <c r="Q1812" i="1"/>
  <c r="R1812" i="1"/>
  <c r="V1812" i="1"/>
  <c r="Q1535" i="1"/>
  <c r="R1535" i="1"/>
  <c r="V1535" i="1"/>
  <c r="Q2636" i="1"/>
  <c r="R2636" i="1"/>
  <c r="V2636" i="1"/>
  <c r="Q1780" i="1"/>
  <c r="R1780" i="1"/>
  <c r="V1780" i="1"/>
  <c r="Q1526" i="1"/>
  <c r="R1526" i="1"/>
  <c r="V1526" i="1"/>
  <c r="R1297" i="1"/>
  <c r="Q1297" i="1"/>
  <c r="V1297" i="1"/>
  <c r="Q1546" i="1"/>
  <c r="R1546" i="1"/>
  <c r="V1546" i="1"/>
  <c r="Q869" i="1"/>
  <c r="R869" i="1"/>
  <c r="V869" i="1"/>
  <c r="Q1289" i="1"/>
  <c r="R1289" i="1"/>
  <c r="V1289" i="1"/>
  <c r="Q1510" i="1"/>
  <c r="R1510" i="1"/>
  <c r="V1510" i="1"/>
  <c r="R662" i="1"/>
  <c r="Q662" i="1"/>
  <c r="V662" i="1"/>
  <c r="Q1031" i="1"/>
  <c r="R1031" i="1"/>
  <c r="V1031" i="1"/>
  <c r="Q1690" i="1"/>
  <c r="R1690" i="1"/>
  <c r="V1690" i="1"/>
  <c r="Q999" i="1"/>
  <c r="R999" i="1"/>
  <c r="V999" i="1"/>
  <c r="Q1656" i="1"/>
  <c r="R1656" i="1"/>
  <c r="V1656" i="1"/>
  <c r="Q1379" i="1"/>
  <c r="R1379" i="1"/>
  <c r="V1379" i="1"/>
  <c r="Q2480" i="1"/>
  <c r="R2480" i="1"/>
  <c r="V2480" i="1"/>
  <c r="Q1624" i="1"/>
  <c r="R1624" i="1"/>
  <c r="V1624" i="1"/>
  <c r="Q1370" i="1"/>
  <c r="R1370" i="1"/>
  <c r="V1370" i="1"/>
  <c r="Q2383" i="1"/>
  <c r="R2383" i="1"/>
  <c r="V2383" i="1"/>
  <c r="Q1098" i="1"/>
  <c r="R1098" i="1"/>
  <c r="V1098" i="1"/>
  <c r="Q2370" i="1"/>
  <c r="R2370" i="1"/>
  <c r="V2370" i="1"/>
  <c r="Q946" i="1"/>
  <c r="R946" i="1"/>
  <c r="V946" i="1"/>
  <c r="Q2587" i="1"/>
  <c r="R2587" i="1"/>
  <c r="V2587" i="1"/>
  <c r="Q753" i="1"/>
  <c r="R753" i="1"/>
  <c r="V753" i="1"/>
  <c r="Q1373" i="1"/>
  <c r="R1373" i="1"/>
  <c r="V1373" i="1"/>
  <c r="Q1081" i="1"/>
  <c r="R1081" i="1"/>
  <c r="V1081" i="1"/>
  <c r="Q1575" i="1"/>
  <c r="R1575" i="1"/>
  <c r="V1575" i="1"/>
  <c r="T1264" i="1"/>
  <c r="T2178" i="1"/>
  <c r="S1543" i="1"/>
  <c r="S1399" i="1"/>
  <c r="T2470" i="1"/>
  <c r="T2546" i="1"/>
  <c r="T1315" i="1"/>
  <c r="T1291" i="1"/>
  <c r="T721" i="1"/>
  <c r="D1865" i="1"/>
  <c r="E1865" i="1" s="1"/>
  <c r="C1659" i="1"/>
  <c r="H1659" i="1"/>
  <c r="H1750" i="1"/>
  <c r="C1750" i="1"/>
  <c r="C1818" i="1"/>
  <c r="D1818" i="1"/>
  <c r="E1818" i="1" s="1"/>
  <c r="H1904" i="1"/>
  <c r="D1904" i="1"/>
  <c r="Q1932" i="1"/>
  <c r="R1932" i="1"/>
  <c r="V1932" i="1"/>
  <c r="R1655" i="1"/>
  <c r="Q1655" i="1"/>
  <c r="V1655" i="1"/>
  <c r="Q1761" i="1"/>
  <c r="R1761" i="1"/>
  <c r="V1761" i="1"/>
  <c r="R1900" i="1"/>
  <c r="Q1900" i="1"/>
  <c r="V1900" i="1"/>
  <c r="Q1646" i="1"/>
  <c r="R1646" i="1"/>
  <c r="V1646" i="1"/>
  <c r="R1417" i="1"/>
  <c r="Q1417" i="1"/>
  <c r="V1417" i="1"/>
  <c r="Q1770" i="1"/>
  <c r="R1770" i="1"/>
  <c r="V1770" i="1"/>
  <c r="Q989" i="1"/>
  <c r="R989" i="1"/>
  <c r="V989" i="1"/>
  <c r="Q1494" i="1"/>
  <c r="R1494" i="1"/>
  <c r="V1494" i="1"/>
  <c r="Q2059" i="1"/>
  <c r="R2059" i="1"/>
  <c r="V2059" i="1"/>
  <c r="R842" i="1"/>
  <c r="Q842" i="1"/>
  <c r="V842" i="1"/>
  <c r="Q1269" i="1"/>
  <c r="R1269" i="1"/>
  <c r="V1269" i="1"/>
  <c r="R2367" i="1"/>
  <c r="Q2367" i="1"/>
  <c r="V2367" i="1"/>
  <c r="Q2203" i="1"/>
  <c r="R2203" i="1"/>
  <c r="V2203" i="1"/>
  <c r="Q2245" i="1"/>
  <c r="R2245" i="1"/>
  <c r="V2245" i="1"/>
  <c r="Q1793" i="1"/>
  <c r="R1793" i="1"/>
  <c r="V1793" i="1"/>
  <c r="R956" i="1"/>
  <c r="Q956" i="1"/>
  <c r="V956" i="1"/>
  <c r="R1339" i="1"/>
  <c r="Q1339" i="1"/>
  <c r="V1339" i="1"/>
  <c r="Q922" i="1"/>
  <c r="R922" i="1"/>
  <c r="V922" i="1"/>
  <c r="C1865" i="1"/>
  <c r="D1154" i="1"/>
  <c r="F1154" i="1" s="1"/>
  <c r="C1154" i="1"/>
  <c r="C1773" i="1"/>
  <c r="D1773" i="1"/>
  <c r="E1773" i="1" s="1"/>
  <c r="H886" i="1"/>
  <c r="D886" i="1"/>
  <c r="F886" i="1" s="1"/>
  <c r="C886" i="1"/>
  <c r="Q1644" i="1"/>
  <c r="R1644" i="1"/>
  <c r="V1644" i="1"/>
  <c r="Q1367" i="1"/>
  <c r="R1367" i="1"/>
  <c r="V1367" i="1"/>
  <c r="Q2468" i="1"/>
  <c r="R2468" i="1"/>
  <c r="V2468" i="1"/>
  <c r="Q1612" i="1"/>
  <c r="R1612" i="1"/>
  <c r="V1612" i="1"/>
  <c r="Q1358" i="1"/>
  <c r="R1358" i="1"/>
  <c r="V1358" i="1"/>
  <c r="Q2347" i="1"/>
  <c r="R2347" i="1"/>
  <c r="V2347" i="1"/>
  <c r="Q1258" i="1"/>
  <c r="R1258" i="1"/>
  <c r="V1258" i="1"/>
  <c r="Q701" i="1"/>
  <c r="R701" i="1"/>
  <c r="V701" i="1"/>
  <c r="Q1078" i="1"/>
  <c r="R1078" i="1"/>
  <c r="V1078" i="1"/>
  <c r="Q1080" i="1"/>
  <c r="R1080" i="1"/>
  <c r="V1080" i="1"/>
  <c r="Q1663" i="1"/>
  <c r="R1663" i="1"/>
  <c r="V1663" i="1"/>
  <c r="R767" i="1"/>
  <c r="Q767" i="1"/>
  <c r="V767" i="1"/>
  <c r="Q1169" i="1"/>
  <c r="R1169" i="1"/>
  <c r="V1169" i="1"/>
  <c r="Q2609" i="1"/>
  <c r="R2609" i="1"/>
  <c r="V2609" i="1"/>
  <c r="Q1669" i="1"/>
  <c r="R1669" i="1"/>
  <c r="V1669" i="1"/>
  <c r="Q953" i="1"/>
  <c r="R953" i="1"/>
  <c r="V953" i="1"/>
  <c r="Q1846" i="1"/>
  <c r="R1846" i="1"/>
  <c r="V1846" i="1"/>
  <c r="Q1617" i="1"/>
  <c r="R1617" i="1"/>
  <c r="V1617" i="1"/>
  <c r="Q2611" i="1"/>
  <c r="R2611" i="1"/>
  <c r="V2611" i="1"/>
  <c r="T2183" i="1"/>
  <c r="Q1632" i="1"/>
  <c r="R1632" i="1"/>
  <c r="V1632" i="1"/>
  <c r="Q1355" i="1"/>
  <c r="R1355" i="1"/>
  <c r="V1355" i="1"/>
  <c r="Q2456" i="1"/>
  <c r="R2456" i="1"/>
  <c r="V2456" i="1"/>
  <c r="Q1600" i="1"/>
  <c r="R1600" i="1"/>
  <c r="V1600" i="1"/>
  <c r="Q1346" i="1"/>
  <c r="R1346" i="1"/>
  <c r="V1346" i="1"/>
  <c r="Q2314" i="1"/>
  <c r="R2314" i="1"/>
  <c r="V2314" i="1"/>
  <c r="Q1241" i="1"/>
  <c r="R1241" i="1"/>
  <c r="V1241" i="1"/>
  <c r="R689" i="1"/>
  <c r="Q689" i="1"/>
  <c r="V689" i="1"/>
  <c r="Q1066" i="1"/>
  <c r="R1066" i="1"/>
  <c r="V1066" i="1"/>
  <c r="Q1058" i="1"/>
  <c r="R1058" i="1"/>
  <c r="V1058" i="1"/>
  <c r="R1623" i="1"/>
  <c r="Q1623" i="1"/>
  <c r="V1623" i="1"/>
  <c r="Q747" i="1"/>
  <c r="R747" i="1"/>
  <c r="V747" i="1"/>
  <c r="Q1149" i="1"/>
  <c r="R1149" i="1"/>
  <c r="V1149" i="1"/>
  <c r="Q2131" i="1"/>
  <c r="R2131" i="1"/>
  <c r="V2131" i="1"/>
  <c r="Q1813" i="1"/>
  <c r="R1813" i="1"/>
  <c r="V1813" i="1"/>
  <c r="R2139" i="1"/>
  <c r="Q2139" i="1"/>
  <c r="V2139" i="1"/>
  <c r="R1531" i="1"/>
  <c r="Q1531" i="1"/>
  <c r="V1531" i="1"/>
  <c r="R1032" i="1"/>
  <c r="Q1032" i="1"/>
  <c r="V1032" i="1"/>
  <c r="Q1738" i="1"/>
  <c r="R1738" i="1"/>
  <c r="V1738" i="1"/>
  <c r="T1369" i="1"/>
  <c r="T1177" i="1"/>
  <c r="Q1908" i="1"/>
  <c r="R1908" i="1"/>
  <c r="V1908" i="1"/>
  <c r="R1631" i="1"/>
  <c r="Q1631" i="1"/>
  <c r="V1631" i="1"/>
  <c r="Q1737" i="1"/>
  <c r="R1737" i="1"/>
  <c r="V1737" i="1"/>
  <c r="Q1876" i="1"/>
  <c r="R1876" i="1"/>
  <c r="V1876" i="1"/>
  <c r="Q1622" i="1"/>
  <c r="R1622" i="1"/>
  <c r="V1622" i="1"/>
  <c r="R1393" i="1"/>
  <c r="Q1393" i="1"/>
  <c r="V1393" i="1"/>
  <c r="Q1722" i="1"/>
  <c r="R1722" i="1"/>
  <c r="V1722" i="1"/>
  <c r="Q965" i="1"/>
  <c r="R965" i="1"/>
  <c r="V965" i="1"/>
  <c r="Q1450" i="1"/>
  <c r="R1450" i="1"/>
  <c r="V1450" i="1"/>
  <c r="Q1923" i="1"/>
  <c r="R1923" i="1"/>
  <c r="V1923" i="1"/>
  <c r="R806" i="1"/>
  <c r="Q806" i="1"/>
  <c r="V806" i="1"/>
  <c r="Q1200" i="1"/>
  <c r="R1200" i="1"/>
  <c r="V1200" i="1"/>
  <c r="Q2218" i="1"/>
  <c r="R2218" i="1"/>
  <c r="V2218" i="1"/>
  <c r="R998" i="1"/>
  <c r="Q998" i="1"/>
  <c r="V998" i="1"/>
  <c r="Q1464" i="1"/>
  <c r="R1464" i="1"/>
  <c r="V1464" i="1"/>
  <c r="Q1187" i="1"/>
  <c r="R1187" i="1"/>
  <c r="V1187" i="1"/>
  <c r="Q2000" i="1"/>
  <c r="R2000" i="1"/>
  <c r="V2000" i="1"/>
  <c r="Q2042" i="1"/>
  <c r="R2042" i="1"/>
  <c r="V2042" i="1"/>
  <c r="T961" i="1"/>
  <c r="S1584" i="1"/>
  <c r="T1307" i="1"/>
  <c r="S1552" i="1"/>
  <c r="T2295" i="1"/>
  <c r="T1076" i="1"/>
  <c r="Q2292" i="1"/>
  <c r="R2292" i="1"/>
  <c r="V2292" i="1"/>
  <c r="Q2015" i="1"/>
  <c r="R2015" i="1"/>
  <c r="V2015" i="1"/>
  <c r="R2121" i="1"/>
  <c r="Q2121" i="1"/>
  <c r="V2121" i="1"/>
  <c r="Q2260" i="1"/>
  <c r="R2260" i="1"/>
  <c r="V2260" i="1"/>
  <c r="Q2006" i="1"/>
  <c r="R2006" i="1"/>
  <c r="V2006" i="1"/>
  <c r="Q1777" i="1"/>
  <c r="R1777" i="1"/>
  <c r="V1777" i="1"/>
  <c r="R679" i="1"/>
  <c r="Q679" i="1"/>
  <c r="V679" i="1"/>
  <c r="Q1462" i="1"/>
  <c r="R1462" i="1"/>
  <c r="V1462" i="1"/>
  <c r="Q2263" i="1"/>
  <c r="R2263" i="1"/>
  <c r="V2263" i="1"/>
  <c r="R920" i="1"/>
  <c r="Q920" i="1"/>
  <c r="V920" i="1"/>
  <c r="Q1666" i="1"/>
  <c r="R1666" i="1"/>
  <c r="V1666" i="1"/>
  <c r="Q748" i="1"/>
  <c r="R748" i="1"/>
  <c r="V748" i="1"/>
  <c r="R1151" i="1"/>
  <c r="Q1151" i="1"/>
  <c r="V1151" i="1"/>
  <c r="Q669" i="1"/>
  <c r="R669" i="1"/>
  <c r="V669" i="1"/>
  <c r="Q2136" i="1"/>
  <c r="R2136" i="1"/>
  <c r="V2136" i="1"/>
  <c r="Q1859" i="1"/>
  <c r="R1859" i="1"/>
  <c r="V1859" i="1"/>
  <c r="R1965" i="1"/>
  <c r="Q1965" i="1"/>
  <c r="V1965" i="1"/>
  <c r="Q2104" i="1"/>
  <c r="R2104" i="1"/>
  <c r="V2104" i="1"/>
  <c r="Q1850" i="1"/>
  <c r="R1850" i="1"/>
  <c r="V1850" i="1"/>
  <c r="Q1621" i="1"/>
  <c r="R1621" i="1"/>
  <c r="V1621" i="1"/>
  <c r="Q2254" i="1"/>
  <c r="R2254" i="1"/>
  <c r="V2254" i="1"/>
  <c r="Q1201" i="1"/>
  <c r="R1201" i="1"/>
  <c r="V1201" i="1"/>
  <c r="Q1890" i="1"/>
  <c r="R1890" i="1"/>
  <c r="V1890" i="1"/>
  <c r="R764" i="1"/>
  <c r="Q764" i="1"/>
  <c r="V764" i="1"/>
  <c r="Q1182" i="1"/>
  <c r="R1182" i="1"/>
  <c r="V1182" i="1"/>
  <c r="T2097" i="1"/>
  <c r="S1423" i="1"/>
  <c r="Q1380" i="1"/>
  <c r="R1380" i="1"/>
  <c r="V1380" i="1"/>
  <c r="R2602" i="1"/>
  <c r="Q2602" i="1"/>
  <c r="V2602" i="1"/>
  <c r="Q2204" i="1"/>
  <c r="R2204" i="1"/>
  <c r="V2204" i="1"/>
  <c r="Q1348" i="1"/>
  <c r="R1348" i="1"/>
  <c r="V1348" i="1"/>
  <c r="Q2593" i="1"/>
  <c r="R2593" i="1"/>
  <c r="V2593" i="1"/>
  <c r="Q1723" i="1"/>
  <c r="R1723" i="1"/>
  <c r="V1723" i="1"/>
  <c r="Q966" i="1"/>
  <c r="R966" i="1"/>
  <c r="V966" i="1"/>
  <c r="Q2045" i="1"/>
  <c r="R2045" i="1"/>
  <c r="V2045" i="1"/>
  <c r="Q2287" i="1"/>
  <c r="R2287" i="1"/>
  <c r="V2287" i="1"/>
  <c r="Q664" i="1"/>
  <c r="R664" i="1"/>
  <c r="V664" i="1"/>
  <c r="Q993" i="1"/>
  <c r="R993" i="1"/>
  <c r="V993" i="1"/>
  <c r="R1615" i="1"/>
  <c r="Q1615" i="1"/>
  <c r="V1615" i="1"/>
  <c r="R744" i="1"/>
  <c r="Q744" i="1"/>
  <c r="V744" i="1"/>
  <c r="Q1217" i="1"/>
  <c r="R1217" i="1"/>
  <c r="V1217" i="1"/>
  <c r="Q1224" i="1"/>
  <c r="R1224" i="1"/>
  <c r="V1224" i="1"/>
  <c r="Q2446" i="1"/>
  <c r="R2446" i="1"/>
  <c r="V2446" i="1"/>
  <c r="Q2048" i="1"/>
  <c r="R2048" i="1"/>
  <c r="V2048" i="1"/>
  <c r="R1192" i="1"/>
  <c r="Q1192" i="1"/>
  <c r="V1192" i="1"/>
  <c r="R2437" i="1"/>
  <c r="Q2437" i="1"/>
  <c r="V2437" i="1"/>
  <c r="R1447" i="1"/>
  <c r="Q1447" i="1"/>
  <c r="V1447" i="1"/>
  <c r="Q666" i="1"/>
  <c r="R666" i="1"/>
  <c r="V666" i="1"/>
  <c r="Q1437" i="1"/>
  <c r="R1437" i="1"/>
  <c r="V1437" i="1"/>
  <c r="Q1365" i="1"/>
  <c r="R1365" i="1"/>
  <c r="V1365" i="1"/>
  <c r="R974" i="1"/>
  <c r="Q974" i="1"/>
  <c r="V974" i="1"/>
  <c r="Q876" i="1"/>
  <c r="R876" i="1"/>
  <c r="V876" i="1"/>
  <c r="Q1196" i="1"/>
  <c r="R1196" i="1"/>
  <c r="V1196" i="1"/>
  <c r="Q1647" i="1"/>
  <c r="R1647" i="1"/>
  <c r="V1647" i="1"/>
  <c r="T1375" i="1"/>
  <c r="T2267" i="1"/>
  <c r="T2229" i="1"/>
  <c r="T1028" i="1"/>
  <c r="T896" i="1"/>
  <c r="H1257" i="1"/>
  <c r="D1659" i="1"/>
  <c r="D1750" i="1"/>
  <c r="E1750" i="1" s="1"/>
  <c r="Q1214" i="1"/>
  <c r="R1214" i="1"/>
  <c r="V1214" i="1"/>
  <c r="R2235" i="1"/>
  <c r="Q2235" i="1"/>
  <c r="V2235" i="1"/>
  <c r="Q1179" i="1"/>
  <c r="R1179" i="1"/>
  <c r="V1179" i="1"/>
  <c r="Q1211" i="1"/>
  <c r="R1211" i="1"/>
  <c r="V1211" i="1"/>
  <c r="Q904" i="1"/>
  <c r="R904" i="1"/>
  <c r="V904" i="1"/>
  <c r="Q1478" i="1"/>
  <c r="R1478" i="1"/>
  <c r="V1478" i="1"/>
  <c r="R2321" i="1"/>
  <c r="Q2321" i="1"/>
  <c r="V2321" i="1"/>
  <c r="Q1856" i="1"/>
  <c r="R1856" i="1"/>
  <c r="V1856" i="1"/>
  <c r="Q2116" i="1"/>
  <c r="R2116" i="1"/>
  <c r="V2116" i="1"/>
  <c r="Q909" i="1"/>
  <c r="R909" i="1"/>
  <c r="V909" i="1"/>
  <c r="Q1049" i="1"/>
  <c r="R1049" i="1"/>
  <c r="V1049" i="1"/>
  <c r="Q1942" i="1"/>
  <c r="R1942" i="1"/>
  <c r="V1942" i="1"/>
  <c r="Q1904" i="1"/>
  <c r="R1904" i="1"/>
  <c r="V1904" i="1"/>
  <c r="R660" i="1"/>
  <c r="Q660" i="1"/>
  <c r="V660" i="1"/>
  <c r="C1729" i="1"/>
  <c r="H2553" i="1"/>
  <c r="C2366" i="1"/>
  <c r="Q2364" i="1"/>
  <c r="R2364" i="1"/>
  <c r="V2364" i="1"/>
  <c r="Q2087" i="1"/>
  <c r="R2087" i="1"/>
  <c r="V2087" i="1"/>
  <c r="R2193" i="1"/>
  <c r="Q2193" i="1"/>
  <c r="V2193" i="1"/>
  <c r="Q2332" i="1"/>
  <c r="R2332" i="1"/>
  <c r="V2332" i="1"/>
  <c r="Q2078" i="1"/>
  <c r="R2078" i="1"/>
  <c r="V2078" i="1"/>
  <c r="Q1849" i="1"/>
  <c r="R1849" i="1"/>
  <c r="V1849" i="1"/>
  <c r="Q751" i="1"/>
  <c r="R751" i="1"/>
  <c r="V751" i="1"/>
  <c r="Q1589" i="1"/>
  <c r="R1589" i="1"/>
  <c r="V1589" i="1"/>
  <c r="Q2466" i="1"/>
  <c r="R2466" i="1"/>
  <c r="V2466" i="1"/>
  <c r="R992" i="1"/>
  <c r="Q992" i="1"/>
  <c r="V992" i="1"/>
  <c r="Q2046" i="1"/>
  <c r="R2046" i="1"/>
  <c r="V2046" i="1"/>
  <c r="Q856" i="1"/>
  <c r="R856" i="1"/>
  <c r="V856" i="1"/>
  <c r="Q1335" i="1"/>
  <c r="R1335" i="1"/>
  <c r="V1335" i="1"/>
  <c r="Q1359" i="1"/>
  <c r="R1359" i="1"/>
  <c r="V1359" i="1"/>
  <c r="Q2186" i="1"/>
  <c r="R2186" i="1"/>
  <c r="V2186" i="1"/>
  <c r="Q1203" i="1"/>
  <c r="R1203" i="1"/>
  <c r="V1203" i="1"/>
  <c r="Q2535" i="1"/>
  <c r="R2535" i="1"/>
  <c r="V2535" i="1"/>
  <c r="R2249" i="1"/>
  <c r="Q2249" i="1"/>
  <c r="V2249" i="1"/>
  <c r="Q868" i="1"/>
  <c r="R868" i="1"/>
  <c r="V868" i="1"/>
  <c r="Q1452" i="1"/>
  <c r="R1452" i="1"/>
  <c r="V1452" i="1"/>
  <c r="T2001" i="1"/>
  <c r="T1276" i="1"/>
  <c r="T818" i="1"/>
  <c r="T2160" i="1"/>
  <c r="T1026" i="1"/>
  <c r="Q2352" i="1"/>
  <c r="R2352" i="1"/>
  <c r="V2352" i="1"/>
  <c r="Q2075" i="1"/>
  <c r="R2075" i="1"/>
  <c r="V2075" i="1"/>
  <c r="R2181" i="1"/>
  <c r="Q2181" i="1"/>
  <c r="V2181" i="1"/>
  <c r="Q2320" i="1"/>
  <c r="R2320" i="1"/>
  <c r="V2320" i="1"/>
  <c r="Q2066" i="1"/>
  <c r="R2066" i="1"/>
  <c r="V2066" i="1"/>
  <c r="Q1837" i="1"/>
  <c r="R1837" i="1"/>
  <c r="V1837" i="1"/>
  <c r="Q739" i="1"/>
  <c r="R739" i="1"/>
  <c r="V739" i="1"/>
  <c r="R1567" i="1"/>
  <c r="Q1567" i="1"/>
  <c r="V1567" i="1"/>
  <c r="Q2430" i="1"/>
  <c r="R2430" i="1"/>
  <c r="V2430" i="1"/>
  <c r="R980" i="1"/>
  <c r="Q980" i="1"/>
  <c r="V980" i="1"/>
  <c r="Q1978" i="1"/>
  <c r="R1978" i="1"/>
  <c r="V1978" i="1"/>
  <c r="R840" i="1"/>
  <c r="Q840" i="1"/>
  <c r="V840" i="1"/>
  <c r="Q1294" i="1"/>
  <c r="R1294" i="1"/>
  <c r="V1294" i="1"/>
  <c r="Q1167" i="1"/>
  <c r="R1167" i="1"/>
  <c r="V1167" i="1"/>
  <c r="R2474" i="1"/>
  <c r="Q2474" i="1"/>
  <c r="V2474" i="1"/>
  <c r="Q2382" i="1"/>
  <c r="R2382" i="1"/>
  <c r="V2382" i="1"/>
  <c r="Q1810" i="1"/>
  <c r="R1810" i="1"/>
  <c r="V1810" i="1"/>
  <c r="Q1314" i="1"/>
  <c r="R1314" i="1"/>
  <c r="V1314" i="1"/>
  <c r="Q963" i="1"/>
  <c r="R963" i="1"/>
  <c r="V963" i="1"/>
  <c r="Q2172" i="1"/>
  <c r="R2172" i="1"/>
  <c r="V2172" i="1"/>
  <c r="Q2628" i="1"/>
  <c r="R2628" i="1"/>
  <c r="V2628" i="1"/>
  <c r="R2351" i="1"/>
  <c r="Q2351" i="1"/>
  <c r="V2351" i="1"/>
  <c r="Q2457" i="1"/>
  <c r="R2457" i="1"/>
  <c r="V2457" i="1"/>
  <c r="R2596" i="1"/>
  <c r="Q2596" i="1"/>
  <c r="V2596" i="1"/>
  <c r="Q2342" i="1"/>
  <c r="R2342" i="1"/>
  <c r="V2342" i="1"/>
  <c r="Q2113" i="1"/>
  <c r="R2113" i="1"/>
  <c r="V2113" i="1"/>
  <c r="Q1015" i="1"/>
  <c r="R1015" i="1"/>
  <c r="V1015" i="1"/>
  <c r="Q2166" i="1"/>
  <c r="R2166" i="1"/>
  <c r="V2166" i="1"/>
  <c r="R2187" i="1"/>
  <c r="Q2187" i="1"/>
  <c r="V2187" i="1"/>
  <c r="Q1304" i="1"/>
  <c r="R1304" i="1"/>
  <c r="V1304" i="1"/>
  <c r="Q915" i="1"/>
  <c r="R915" i="1"/>
  <c r="V915" i="1"/>
  <c r="Q1376" i="1"/>
  <c r="R1376" i="1"/>
  <c r="V1376" i="1"/>
  <c r="Q2631" i="1"/>
  <c r="R2631" i="1"/>
  <c r="V2631" i="1"/>
  <c r="Q1000" i="1"/>
  <c r="R1000" i="1"/>
  <c r="V1000" i="1"/>
  <c r="Q2184" i="1"/>
  <c r="R2184" i="1"/>
  <c r="V2184" i="1"/>
  <c r="Q1907" i="1"/>
  <c r="R1907" i="1"/>
  <c r="V1907" i="1"/>
  <c r="R2013" i="1"/>
  <c r="Q2013" i="1"/>
  <c r="V2013" i="1"/>
  <c r="R1576" i="1"/>
  <c r="Q1576" i="1"/>
  <c r="V1576" i="1"/>
  <c r="R1284" i="1"/>
  <c r="Q1284" i="1"/>
  <c r="V1284" i="1"/>
  <c r="R2506" i="1"/>
  <c r="Q2506" i="1"/>
  <c r="V2506" i="1"/>
  <c r="Q2108" i="1"/>
  <c r="R2108" i="1"/>
  <c r="V2108" i="1"/>
  <c r="Q1252" i="1"/>
  <c r="R1252" i="1"/>
  <c r="V1252" i="1"/>
  <c r="R2497" i="1"/>
  <c r="Q2497" i="1"/>
  <c r="V2497" i="1"/>
  <c r="Q1551" i="1"/>
  <c r="R1551" i="1"/>
  <c r="V1551" i="1"/>
  <c r="Q870" i="1"/>
  <c r="R870" i="1"/>
  <c r="V870" i="1"/>
  <c r="Q1815" i="1"/>
  <c r="R1815" i="1"/>
  <c r="V1815" i="1"/>
  <c r="Q2058" i="1"/>
  <c r="R2058" i="1"/>
  <c r="V2058" i="1"/>
  <c r="Q2047" i="1"/>
  <c r="R2047" i="1"/>
  <c r="V2047" i="1"/>
  <c r="R841" i="1"/>
  <c r="Q841" i="1"/>
  <c r="V841" i="1"/>
  <c r="Q1299" i="1"/>
  <c r="R1299" i="1"/>
  <c r="V1299" i="1"/>
  <c r="Q2359" i="1"/>
  <c r="R2359" i="1"/>
  <c r="V2359" i="1"/>
  <c r="Q1397" i="1"/>
  <c r="R1397" i="1"/>
  <c r="V1397" i="1"/>
  <c r="Q2579" i="1"/>
  <c r="R2579" i="1"/>
  <c r="V2579" i="1"/>
  <c r="Q2350" i="1"/>
  <c r="R2350" i="1"/>
  <c r="V2350" i="1"/>
  <c r="Q1952" i="1"/>
  <c r="R1952" i="1"/>
  <c r="V1952" i="1"/>
  <c r="Q2570" i="1"/>
  <c r="R2570" i="1"/>
  <c r="V2570" i="1"/>
  <c r="Q2341" i="1"/>
  <c r="R2341" i="1"/>
  <c r="V2341" i="1"/>
  <c r="Q1281" i="1"/>
  <c r="R1281" i="1"/>
  <c r="V1281" i="1"/>
  <c r="Q714" i="1"/>
  <c r="R714" i="1"/>
  <c r="V714" i="1"/>
  <c r="Q1520" i="1"/>
  <c r="R1520" i="1"/>
  <c r="V1520" i="1"/>
  <c r="Q1700" i="1"/>
  <c r="R1700" i="1"/>
  <c r="V1700" i="1"/>
  <c r="Q1388" i="1"/>
  <c r="R1388" i="1"/>
  <c r="V1388" i="1"/>
  <c r="Q2100" i="1"/>
  <c r="R2100" i="1"/>
  <c r="V2100" i="1"/>
  <c r="Q1823" i="1"/>
  <c r="R1823" i="1"/>
  <c r="V1823" i="1"/>
  <c r="Q1929" i="1"/>
  <c r="R1929" i="1"/>
  <c r="V1929" i="1"/>
  <c r="Q2068" i="1"/>
  <c r="R2068" i="1"/>
  <c r="V2068" i="1"/>
  <c r="Q1814" i="1"/>
  <c r="R1814" i="1"/>
  <c r="V1814" i="1"/>
  <c r="R1585" i="1"/>
  <c r="Q1585" i="1"/>
  <c r="V1585" i="1"/>
  <c r="Q2167" i="1"/>
  <c r="R2167" i="1"/>
  <c r="V2167" i="1"/>
  <c r="R1157" i="1"/>
  <c r="Q1157" i="1"/>
  <c r="V1157" i="1"/>
  <c r="Q1805" i="1"/>
  <c r="R1805" i="1"/>
  <c r="V1805" i="1"/>
  <c r="R728" i="1"/>
  <c r="Q728" i="1"/>
  <c r="V728" i="1"/>
  <c r="Q1117" i="1"/>
  <c r="R1117" i="1"/>
  <c r="V1117" i="1"/>
  <c r="Q1891" i="1"/>
  <c r="R1891" i="1"/>
  <c r="V1891" i="1"/>
  <c r="Q837" i="1"/>
  <c r="R837" i="1"/>
  <c r="V837" i="1"/>
  <c r="R1021" i="1"/>
  <c r="Q1021" i="1"/>
  <c r="V1021" i="1"/>
  <c r="R1944" i="1"/>
  <c r="Q1944" i="1"/>
  <c r="V1944" i="1"/>
  <c r="Q1667" i="1"/>
  <c r="R1667" i="1"/>
  <c r="V1667" i="1"/>
  <c r="Q1773" i="1"/>
  <c r="R1773" i="1"/>
  <c r="V1773" i="1"/>
  <c r="Q1912" i="1"/>
  <c r="R1912" i="1"/>
  <c r="V1912" i="1"/>
  <c r="Q1658" i="1"/>
  <c r="R1658" i="1"/>
  <c r="V1658" i="1"/>
  <c r="R1429" i="1"/>
  <c r="Q1429" i="1"/>
  <c r="V1429" i="1"/>
  <c r="Q1529" i="1"/>
  <c r="R1529" i="1"/>
  <c r="V1529" i="1"/>
  <c r="Q857" i="1"/>
  <c r="R857" i="1"/>
  <c r="V857" i="1"/>
  <c r="Q1267" i="1"/>
  <c r="R1267" i="1"/>
  <c r="V1267" i="1"/>
  <c r="Q1101" i="1"/>
  <c r="R1101" i="1"/>
  <c r="V1101" i="1"/>
  <c r="Q1234" i="1"/>
  <c r="R1234" i="1"/>
  <c r="V1234" i="1"/>
  <c r="Q910" i="1"/>
  <c r="R910" i="1"/>
  <c r="V910" i="1"/>
  <c r="Q886" i="1"/>
  <c r="R886" i="1"/>
  <c r="V886" i="1"/>
  <c r="Q1496" i="1"/>
  <c r="R1496" i="1"/>
  <c r="V1496" i="1"/>
  <c r="Q2324" i="1"/>
  <c r="R2324" i="1"/>
  <c r="V2324" i="1"/>
  <c r="R1381" i="1"/>
  <c r="Q1381" i="1"/>
  <c r="V1381" i="1"/>
  <c r="R1971" i="1"/>
  <c r="Q1971" i="1"/>
  <c r="V1971" i="1"/>
  <c r="R1249" i="1"/>
  <c r="Q1249" i="1"/>
  <c r="V1249" i="1"/>
  <c r="R1290" i="1"/>
  <c r="Q1290" i="1"/>
  <c r="V1290" i="1"/>
  <c r="Q1862" i="1"/>
  <c r="R1862" i="1"/>
  <c r="V1862" i="1"/>
  <c r="Q1918" i="1"/>
  <c r="R1918" i="1"/>
  <c r="V1918" i="1"/>
  <c r="Q1992" i="1"/>
  <c r="R1992" i="1"/>
  <c r="V1992" i="1"/>
  <c r="Q1911" i="1"/>
  <c r="R1911" i="1"/>
  <c r="V1911" i="1"/>
  <c r="Q934" i="1"/>
  <c r="R934" i="1"/>
  <c r="V934" i="1"/>
  <c r="Q1469" i="1"/>
  <c r="R1469" i="1"/>
  <c r="V1469" i="1"/>
  <c r="Q2637" i="1"/>
  <c r="R2637" i="1"/>
  <c r="V2637" i="1"/>
  <c r="Q1148" i="1"/>
  <c r="R1148" i="1"/>
  <c r="V1148" i="1"/>
  <c r="Q2220" i="1"/>
  <c r="R2220" i="1"/>
  <c r="V2220" i="1"/>
  <c r="Q1943" i="1"/>
  <c r="R1943" i="1"/>
  <c r="V1943" i="1"/>
  <c r="R2049" i="1"/>
  <c r="Q2049" i="1"/>
  <c r="V2049" i="1"/>
  <c r="Q2188" i="1"/>
  <c r="R2188" i="1"/>
  <c r="V2188" i="1"/>
  <c r="Q1934" i="1"/>
  <c r="R1934" i="1"/>
  <c r="V1934" i="1"/>
  <c r="Q1705" i="1"/>
  <c r="R1705" i="1"/>
  <c r="V1705" i="1"/>
  <c r="Q2490" i="1"/>
  <c r="R2490" i="1"/>
  <c r="V2490" i="1"/>
  <c r="Q1340" i="1"/>
  <c r="R1340" i="1"/>
  <c r="V1340" i="1"/>
  <c r="Q2093" i="1"/>
  <c r="R2093" i="1"/>
  <c r="V2093" i="1"/>
  <c r="R848" i="1"/>
  <c r="Q848" i="1"/>
  <c r="V848" i="1"/>
  <c r="Q1421" i="1"/>
  <c r="R1421" i="1"/>
  <c r="V1421" i="1"/>
  <c r="Q2647" i="1"/>
  <c r="R2647" i="1"/>
  <c r="V2647" i="1"/>
  <c r="Q1024" i="1"/>
  <c r="R1024" i="1"/>
  <c r="V1024" i="1"/>
  <c r="Q1041" i="1"/>
  <c r="R1041" i="1"/>
  <c r="V1041" i="1"/>
  <c r="Q1322" i="1"/>
  <c r="R1322" i="1"/>
  <c r="V1322" i="1"/>
  <c r="Q906" i="1"/>
  <c r="R906" i="1"/>
  <c r="V906" i="1"/>
  <c r="Q1798" i="1"/>
  <c r="R1798" i="1"/>
  <c r="V1798" i="1"/>
  <c r="Q1137" i="1"/>
  <c r="R1137" i="1"/>
  <c r="V1137" i="1"/>
  <c r="Q1255" i="1"/>
  <c r="R1255" i="1"/>
  <c r="V1255" i="1"/>
  <c r="Q2208" i="1"/>
  <c r="R2208" i="1"/>
  <c r="V2208" i="1"/>
  <c r="Q1931" i="1"/>
  <c r="R1931" i="1"/>
  <c r="V1931" i="1"/>
  <c r="R2037" i="1"/>
  <c r="Q2037" i="1"/>
  <c r="V2037" i="1"/>
  <c r="Q2176" i="1"/>
  <c r="R2176" i="1"/>
  <c r="V2176" i="1"/>
  <c r="Q1922" i="1"/>
  <c r="R1922" i="1"/>
  <c r="V1922" i="1"/>
  <c r="Q1693" i="1"/>
  <c r="R1693" i="1"/>
  <c r="V1693" i="1"/>
  <c r="Q2454" i="1"/>
  <c r="R2454" i="1"/>
  <c r="V2454" i="1"/>
  <c r="Q1318" i="1"/>
  <c r="R1318" i="1"/>
  <c r="V1318" i="1"/>
  <c r="Q2062" i="1"/>
  <c r="R2062" i="1"/>
  <c r="V2062" i="1"/>
  <c r="R836" i="1"/>
  <c r="Q836" i="1"/>
  <c r="V836" i="1"/>
  <c r="Q1378" i="1"/>
  <c r="R1378" i="1"/>
  <c r="V1378" i="1"/>
  <c r="Q2559" i="1"/>
  <c r="R2559" i="1"/>
  <c r="V2559" i="1"/>
  <c r="R1007" i="1"/>
  <c r="Q1007" i="1"/>
  <c r="V1007" i="1"/>
  <c r="Q921" i="1"/>
  <c r="R921" i="1"/>
  <c r="V921" i="1"/>
  <c r="Q1754" i="1"/>
  <c r="R1754" i="1"/>
  <c r="V1754" i="1"/>
  <c r="Q2023" i="1"/>
  <c r="R2023" i="1"/>
  <c r="V2023" i="1"/>
  <c r="R2007" i="1"/>
  <c r="Q2007" i="1"/>
  <c r="V2007" i="1"/>
  <c r="Q790" i="1"/>
  <c r="R790" i="1"/>
  <c r="V790" i="1"/>
  <c r="R745" i="1"/>
  <c r="Q745" i="1"/>
  <c r="V745" i="1"/>
  <c r="Q1884" i="1"/>
  <c r="R1884" i="1"/>
  <c r="V1884" i="1"/>
  <c r="S1657" i="1"/>
  <c r="T1135" i="1"/>
  <c r="Q2484" i="1"/>
  <c r="R2484" i="1"/>
  <c r="V2484" i="1"/>
  <c r="R2207" i="1"/>
  <c r="Q2207" i="1"/>
  <c r="V2207" i="1"/>
  <c r="Q2313" i="1"/>
  <c r="R2313" i="1"/>
  <c r="V2313" i="1"/>
  <c r="R2452" i="1"/>
  <c r="Q2452" i="1"/>
  <c r="V2452" i="1"/>
  <c r="Q2198" i="1"/>
  <c r="R2198" i="1"/>
  <c r="V2198" i="1"/>
  <c r="Q1969" i="1"/>
  <c r="R1969" i="1"/>
  <c r="V1969" i="1"/>
  <c r="R871" i="1"/>
  <c r="Q871" i="1"/>
  <c r="V871" i="1"/>
  <c r="Q1819" i="1"/>
  <c r="R1819" i="1"/>
  <c r="V1819" i="1"/>
  <c r="Q1841" i="1"/>
  <c r="R1841" i="1"/>
  <c r="V1841" i="1"/>
  <c r="R1112" i="1"/>
  <c r="Q1112" i="1"/>
  <c r="V1112" i="1"/>
  <c r="Q699" i="1"/>
  <c r="R699" i="1"/>
  <c r="V699" i="1"/>
  <c r="Q1053" i="1"/>
  <c r="R1053" i="1"/>
  <c r="V1053" i="1"/>
  <c r="Q1750" i="1"/>
  <c r="R1750" i="1"/>
  <c r="V1750" i="1"/>
  <c r="Q779" i="1"/>
  <c r="R779" i="1"/>
  <c r="V779" i="1"/>
  <c r="Q2040" i="1"/>
  <c r="R2040" i="1"/>
  <c r="V2040" i="1"/>
  <c r="Q1763" i="1"/>
  <c r="R1763" i="1"/>
  <c r="V1763" i="1"/>
  <c r="Q1869" i="1"/>
  <c r="R1869" i="1"/>
  <c r="V1869" i="1"/>
  <c r="R1432" i="1"/>
  <c r="Q1432" i="1"/>
  <c r="V1432" i="1"/>
  <c r="T945" i="1"/>
  <c r="T2134" i="1"/>
  <c r="T2027" i="1"/>
  <c r="T2374" i="1"/>
  <c r="S1701" i="1"/>
  <c r="T1976" i="1"/>
  <c r="T2653" i="1"/>
  <c r="S1569" i="1"/>
  <c r="T754" i="1"/>
  <c r="Q2591" i="1"/>
  <c r="R2591" i="1"/>
  <c r="V2591" i="1"/>
  <c r="Q2362" i="1"/>
  <c r="R2362" i="1"/>
  <c r="V2362" i="1"/>
  <c r="Q1964" i="1"/>
  <c r="R1964" i="1"/>
  <c r="V1964" i="1"/>
  <c r="Q2582" i="1"/>
  <c r="R2582" i="1"/>
  <c r="V2582" i="1"/>
  <c r="Q2353" i="1"/>
  <c r="R2353" i="1"/>
  <c r="V2353" i="1"/>
  <c r="R1303" i="1"/>
  <c r="Q1303" i="1"/>
  <c r="V1303" i="1"/>
  <c r="Q726" i="1"/>
  <c r="R726" i="1"/>
  <c r="V726" i="1"/>
  <c r="Q1542" i="1"/>
  <c r="R1542" i="1"/>
  <c r="V1542" i="1"/>
  <c r="Q1724" i="1"/>
  <c r="R1724" i="1"/>
  <c r="V1724" i="1"/>
  <c r="Q1422" i="1"/>
  <c r="R1422" i="1"/>
  <c r="V1422" i="1"/>
  <c r="Q2573" i="1"/>
  <c r="R2573" i="1"/>
  <c r="V2573" i="1"/>
  <c r="Q1008" i="1"/>
  <c r="R1008" i="1"/>
  <c r="V1008" i="1"/>
  <c r="Q1602" i="1"/>
  <c r="R1602" i="1"/>
  <c r="V1602" i="1"/>
  <c r="R937" i="1"/>
  <c r="Q937" i="1"/>
  <c r="V937" i="1"/>
  <c r="R2435" i="1"/>
  <c r="Q2435" i="1"/>
  <c r="V2435" i="1"/>
  <c r="Q2541" i="1"/>
  <c r="R2541" i="1"/>
  <c r="V2541" i="1"/>
  <c r="Q1808" i="1"/>
  <c r="R1808" i="1"/>
  <c r="V1808" i="1"/>
  <c r="Q2426" i="1"/>
  <c r="R2426" i="1"/>
  <c r="V2426" i="1"/>
  <c r="Q2197" i="1"/>
  <c r="R2197" i="1"/>
  <c r="V2197" i="1"/>
  <c r="R1099" i="1"/>
  <c r="Q1099" i="1"/>
  <c r="V1099" i="1"/>
  <c r="R2381" i="1"/>
  <c r="Q2381" i="1"/>
  <c r="V2381" i="1"/>
  <c r="R2405" i="1"/>
  <c r="Q2405" i="1"/>
  <c r="V2405" i="1"/>
  <c r="Q1448" i="1"/>
  <c r="R1448" i="1"/>
  <c r="V1448" i="1"/>
  <c r="R1057" i="1"/>
  <c r="Q1057" i="1"/>
  <c r="V1057" i="1"/>
  <c r="S1455" i="1"/>
  <c r="T796" i="1"/>
  <c r="T903" i="1"/>
  <c r="T2135" i="1"/>
  <c r="S1559" i="1"/>
  <c r="S1550" i="1"/>
  <c r="S1508" i="1"/>
  <c r="S1673" i="1"/>
  <c r="T893" i="1"/>
  <c r="T2610" i="1"/>
  <c r="Q1956" i="1"/>
  <c r="R1956" i="1"/>
  <c r="V1956" i="1"/>
  <c r="Q1679" i="1"/>
  <c r="R1679" i="1"/>
  <c r="V1679" i="1"/>
  <c r="Q1785" i="1"/>
  <c r="R1785" i="1"/>
  <c r="V1785" i="1"/>
  <c r="R1924" i="1"/>
  <c r="Q1924" i="1"/>
  <c r="V1924" i="1"/>
  <c r="Q1670" i="1"/>
  <c r="R1670" i="1"/>
  <c r="V1670" i="1"/>
  <c r="R1441" i="1"/>
  <c r="Q1441" i="1"/>
  <c r="V1441" i="1"/>
  <c r="Q1822" i="1"/>
  <c r="R1822" i="1"/>
  <c r="V1822" i="1"/>
  <c r="R1013" i="1"/>
  <c r="Q1013" i="1"/>
  <c r="V1013" i="1"/>
  <c r="Q1533" i="1"/>
  <c r="R1533" i="1"/>
  <c r="V1533" i="1"/>
  <c r="Q2191" i="1"/>
  <c r="R2191" i="1"/>
  <c r="V2191" i="1"/>
  <c r="R878" i="1"/>
  <c r="Q878" i="1"/>
  <c r="V878" i="1"/>
  <c r="Q1338" i="1"/>
  <c r="R1338" i="1"/>
  <c r="V1338" i="1"/>
  <c r="Q2539" i="1"/>
  <c r="R2539" i="1"/>
  <c r="V2539" i="1"/>
  <c r="R793" i="1"/>
  <c r="Q793" i="1"/>
  <c r="V793" i="1"/>
  <c r="Q1800" i="1"/>
  <c r="R1800" i="1"/>
  <c r="V1800" i="1"/>
  <c r="Q1523" i="1"/>
  <c r="R1523" i="1"/>
  <c r="V1523" i="1"/>
  <c r="Q2624" i="1"/>
  <c r="R2624" i="1"/>
  <c r="V2624" i="1"/>
  <c r="Q1768" i="1"/>
  <c r="R1768" i="1"/>
  <c r="V1768" i="1"/>
  <c r="Q1514" i="1"/>
  <c r="R1514" i="1"/>
  <c r="V1514" i="1"/>
  <c r="Q1285" i="1"/>
  <c r="R1285" i="1"/>
  <c r="V1285" i="1"/>
  <c r="R1280" i="1"/>
  <c r="Q1280" i="1"/>
  <c r="V1280" i="1"/>
  <c r="R713" i="1"/>
  <c r="Q713" i="1"/>
  <c r="V713" i="1"/>
  <c r="Q1090" i="1"/>
  <c r="R1090" i="1"/>
  <c r="V1090" i="1"/>
  <c r="Q864" i="1"/>
  <c r="R864" i="1"/>
  <c r="V864" i="1"/>
  <c r="Q972" i="1"/>
  <c r="R972" i="1"/>
  <c r="V972" i="1"/>
  <c r="R1950" i="1"/>
  <c r="Q1950" i="1"/>
  <c r="V1950" i="1"/>
  <c r="Q1686" i="1"/>
  <c r="R1686" i="1"/>
  <c r="V1686" i="1"/>
  <c r="T738" i="1"/>
  <c r="Q1305" i="1"/>
  <c r="R1305" i="1"/>
  <c r="V1305" i="1"/>
  <c r="S1741" i="1"/>
  <c r="T2598" i="1"/>
  <c r="S1479" i="1"/>
  <c r="T928" i="1"/>
  <c r="T1961" i="1"/>
  <c r="S1685" i="1"/>
  <c r="S1680" i="1"/>
  <c r="T2072" i="1"/>
  <c r="T2461" i="1"/>
  <c r="T1035" i="1"/>
  <c r="T2395" i="1"/>
  <c r="R1920" i="1"/>
  <c r="Q1920" i="1"/>
  <c r="V1920" i="1"/>
  <c r="Q1643" i="1"/>
  <c r="R1643" i="1"/>
  <c r="V1643" i="1"/>
  <c r="Q1749" i="1"/>
  <c r="R1749" i="1"/>
  <c r="V1749" i="1"/>
  <c r="Q1888" i="1"/>
  <c r="R1888" i="1"/>
  <c r="V1888" i="1"/>
  <c r="Q1634" i="1"/>
  <c r="R1634" i="1"/>
  <c r="V1634" i="1"/>
  <c r="R1405" i="1"/>
  <c r="Q1405" i="1"/>
  <c r="V1405" i="1"/>
  <c r="Q1746" i="1"/>
  <c r="R1746" i="1"/>
  <c r="V1746" i="1"/>
  <c r="Q977" i="1"/>
  <c r="R977" i="1"/>
  <c r="V977" i="1"/>
  <c r="Q1472" i="1"/>
  <c r="R1472" i="1"/>
  <c r="V1472" i="1"/>
  <c r="Q1987" i="1"/>
  <c r="R1987" i="1"/>
  <c r="V1987" i="1"/>
  <c r="Q826" i="1"/>
  <c r="R826" i="1"/>
  <c r="V826" i="1"/>
  <c r="Q1232" i="1"/>
  <c r="R1232" i="1"/>
  <c r="V1232" i="1"/>
  <c r="Q2290" i="1"/>
  <c r="R2290" i="1"/>
  <c r="V2290" i="1"/>
  <c r="Q1120" i="1"/>
  <c r="R1120" i="1"/>
  <c r="V1120" i="1"/>
  <c r="Q2389" i="1"/>
  <c r="R2389" i="1"/>
  <c r="V2389" i="1"/>
  <c r="R1050" i="1"/>
  <c r="Q1050" i="1"/>
  <c r="V1050" i="1"/>
  <c r="Q1042" i="1"/>
  <c r="R1042" i="1"/>
  <c r="V1042" i="1"/>
  <c r="Q897" i="1"/>
  <c r="R897" i="1"/>
  <c r="V897" i="1"/>
  <c r="Q1106" i="1"/>
  <c r="R1106" i="1"/>
  <c r="V1106" i="1"/>
  <c r="R2196" i="1"/>
  <c r="Q2196" i="1"/>
  <c r="V2196" i="1"/>
  <c r="Q1919" i="1"/>
  <c r="R1919" i="1"/>
  <c r="V1919" i="1"/>
  <c r="R2025" i="1"/>
  <c r="Q2025" i="1"/>
  <c r="V2025" i="1"/>
  <c r="Q2164" i="1"/>
  <c r="R2164" i="1"/>
  <c r="V2164" i="1"/>
  <c r="Q1910" i="1"/>
  <c r="R1910" i="1"/>
  <c r="V1910" i="1"/>
  <c r="Q1681" i="1"/>
  <c r="R1681" i="1"/>
  <c r="V1681" i="1"/>
  <c r="Q2418" i="1"/>
  <c r="R2418" i="1"/>
  <c r="V2418" i="1"/>
  <c r="Q1301" i="1"/>
  <c r="R1301" i="1"/>
  <c r="V1301" i="1"/>
  <c r="R2034" i="1"/>
  <c r="Q2034" i="1"/>
  <c r="V2034" i="1"/>
  <c r="R824" i="1"/>
  <c r="Q824" i="1"/>
  <c r="V824" i="1"/>
  <c r="R1351" i="1"/>
  <c r="Q1351" i="1"/>
  <c r="V1351" i="1"/>
  <c r="Q2475" i="1"/>
  <c r="R2475" i="1"/>
  <c r="V2475" i="1"/>
  <c r="R985" i="1"/>
  <c r="Q985" i="1"/>
  <c r="V985" i="1"/>
  <c r="Q813" i="1"/>
  <c r="R813" i="1"/>
  <c r="V813" i="1"/>
  <c r="Q1752" i="1"/>
  <c r="R1752" i="1"/>
  <c r="V1752" i="1"/>
  <c r="Q1475" i="1"/>
  <c r="R1475" i="1"/>
  <c r="V1475" i="1"/>
  <c r="R2288" i="1"/>
  <c r="Q2288" i="1"/>
  <c r="V2288" i="1"/>
  <c r="R2618" i="1"/>
  <c r="Q2618" i="1"/>
  <c r="V2618" i="1"/>
  <c r="Q2580" i="1"/>
  <c r="R2580" i="1"/>
  <c r="V2580" i="1"/>
  <c r="R2303" i="1"/>
  <c r="Q2303" i="1"/>
  <c r="V2303" i="1"/>
  <c r="Q2409" i="1"/>
  <c r="R2409" i="1"/>
  <c r="V2409" i="1"/>
  <c r="R2548" i="1"/>
  <c r="Q2548" i="1"/>
  <c r="V2548" i="1"/>
  <c r="Q2294" i="1"/>
  <c r="R2294" i="1"/>
  <c r="V2294" i="1"/>
  <c r="Q2065" i="1"/>
  <c r="R2065" i="1"/>
  <c r="V2065" i="1"/>
  <c r="R967" i="1"/>
  <c r="Q967" i="1"/>
  <c r="V967" i="1"/>
  <c r="Q2050" i="1"/>
  <c r="R2050" i="1"/>
  <c r="V2050" i="1"/>
  <c r="R2070" i="1"/>
  <c r="Q2070" i="1"/>
  <c r="V2070" i="1"/>
  <c r="Q1222" i="1"/>
  <c r="R1222" i="1"/>
  <c r="V1222" i="1"/>
  <c r="Q843" i="1"/>
  <c r="R843" i="1"/>
  <c r="V843" i="1"/>
  <c r="Q1233" i="1"/>
  <c r="R1233" i="1"/>
  <c r="V1233" i="1"/>
  <c r="R2297" i="1"/>
  <c r="Q2297" i="1"/>
  <c r="V2297" i="1"/>
  <c r="Q923" i="1"/>
  <c r="R923" i="1"/>
  <c r="V923" i="1"/>
  <c r="Q2424" i="1"/>
  <c r="R2424" i="1"/>
  <c r="V2424" i="1"/>
  <c r="Q2147" i="1"/>
  <c r="R2147" i="1"/>
  <c r="V2147" i="1"/>
  <c r="Q2253" i="1"/>
  <c r="R2253" i="1"/>
  <c r="V2253" i="1"/>
  <c r="Q2392" i="1"/>
  <c r="R2392" i="1"/>
  <c r="V2392" i="1"/>
  <c r="Q2138" i="1"/>
  <c r="R2138" i="1"/>
  <c r="V2138" i="1"/>
  <c r="Q1909" i="1"/>
  <c r="R1909" i="1"/>
  <c r="V1909" i="1"/>
  <c r="Q811" i="1"/>
  <c r="R811" i="1"/>
  <c r="V811" i="1"/>
  <c r="Q1697" i="1"/>
  <c r="R1697" i="1"/>
  <c r="V1697" i="1"/>
  <c r="Q2646" i="1"/>
  <c r="R2646" i="1"/>
  <c r="V2646" i="1"/>
  <c r="Q1052" i="1"/>
  <c r="R1052" i="1"/>
  <c r="V1052" i="1"/>
  <c r="Q2407" i="1"/>
  <c r="R2407" i="1"/>
  <c r="V2407" i="1"/>
  <c r="Q1668" i="1"/>
  <c r="R1668" i="1"/>
  <c r="V1668" i="1"/>
  <c r="Q1391" i="1"/>
  <c r="R1391" i="1"/>
  <c r="V1391" i="1"/>
  <c r="Q2492" i="1"/>
  <c r="R2492" i="1"/>
  <c r="V2492" i="1"/>
  <c r="Q1636" i="1"/>
  <c r="R1636" i="1"/>
  <c r="V1636" i="1"/>
  <c r="Q1382" i="1"/>
  <c r="R1382" i="1"/>
  <c r="V1382" i="1"/>
  <c r="R2419" i="1"/>
  <c r="Q2419" i="1"/>
  <c r="V2419" i="1"/>
  <c r="Q1302" i="1"/>
  <c r="R1302" i="1"/>
  <c r="V1302" i="1"/>
  <c r="R725" i="1"/>
  <c r="Q725" i="1"/>
  <c r="V725" i="1"/>
  <c r="Q1102" i="1"/>
  <c r="R1102" i="1"/>
  <c r="V1102" i="1"/>
  <c r="Q1119" i="1"/>
  <c r="R1119" i="1"/>
  <c r="V1119" i="1"/>
  <c r="Q1767" i="1"/>
  <c r="R1767" i="1"/>
  <c r="V1767" i="1"/>
  <c r="Q803" i="1"/>
  <c r="R803" i="1"/>
  <c r="V803" i="1"/>
  <c r="Q1229" i="1"/>
  <c r="R1229" i="1"/>
  <c r="V1229" i="1"/>
  <c r="R866" i="1"/>
  <c r="Q866" i="1"/>
  <c r="V866" i="1"/>
  <c r="Q1512" i="1"/>
  <c r="R1512" i="1"/>
  <c r="V1512" i="1"/>
  <c r="R1235" i="1"/>
  <c r="Q1235" i="1"/>
  <c r="V1235" i="1"/>
  <c r="Q2336" i="1"/>
  <c r="R2336" i="1"/>
  <c r="V2336" i="1"/>
  <c r="R1480" i="1"/>
  <c r="Q1480" i="1"/>
  <c r="V1480" i="1"/>
  <c r="Q1226" i="1"/>
  <c r="R1226" i="1"/>
  <c r="V1226" i="1"/>
  <c r="Q2026" i="1"/>
  <c r="R2026" i="1"/>
  <c r="V2026" i="1"/>
  <c r="Q954" i="1"/>
  <c r="R954" i="1"/>
  <c r="V954" i="1"/>
  <c r="Q2014" i="1"/>
  <c r="R2014" i="1"/>
  <c r="V2014" i="1"/>
  <c r="R2261" i="1"/>
  <c r="Q2261" i="1"/>
  <c r="V2261" i="1"/>
  <c r="Q1719" i="1"/>
  <c r="R1719" i="1"/>
  <c r="V1719" i="1"/>
  <c r="Q2177" i="1"/>
  <c r="R2177" i="1"/>
  <c r="V2177" i="1"/>
  <c r="R817" i="1"/>
  <c r="Q817" i="1"/>
  <c r="V817" i="1"/>
  <c r="Q694" i="1"/>
  <c r="R694" i="1"/>
  <c r="V694" i="1"/>
  <c r="Q1788" i="1"/>
  <c r="R1788" i="1"/>
  <c r="V1788" i="1"/>
  <c r="Q1511" i="1"/>
  <c r="R1511" i="1"/>
  <c r="V1511" i="1"/>
  <c r="Q2612" i="1"/>
  <c r="R2612" i="1"/>
  <c r="V2612" i="1"/>
  <c r="Q1756" i="1"/>
  <c r="R1756" i="1"/>
  <c r="V1756" i="1"/>
  <c r="Q1502" i="1"/>
  <c r="R1502" i="1"/>
  <c r="V1502" i="1"/>
  <c r="Q1273" i="1"/>
  <c r="R1273" i="1"/>
  <c r="V1273" i="1"/>
  <c r="R1507" i="1"/>
  <c r="Q1507" i="1"/>
  <c r="V1507" i="1"/>
  <c r="Q845" i="1"/>
  <c r="R845" i="1"/>
  <c r="V845" i="1"/>
  <c r="Q1245" i="1"/>
  <c r="R1245" i="1"/>
  <c r="V1245" i="1"/>
  <c r="Q1431" i="1"/>
  <c r="R1431" i="1"/>
  <c r="V1431" i="1"/>
  <c r="Q2487" i="1"/>
  <c r="R2487" i="1"/>
  <c r="V2487" i="1"/>
  <c r="Q987" i="1"/>
  <c r="R987" i="1"/>
  <c r="V987" i="1"/>
  <c r="Q1604" i="1"/>
  <c r="R1604" i="1"/>
  <c r="V1604" i="1"/>
  <c r="Q778" i="1"/>
  <c r="R778" i="1"/>
  <c r="V778" i="1"/>
  <c r="Q1957" i="1"/>
  <c r="R1957" i="1"/>
  <c r="V1957" i="1"/>
  <c r="Q1279" i="1"/>
  <c r="R1279" i="1"/>
  <c r="V1279" i="1"/>
  <c r="R668" i="1"/>
  <c r="Q668" i="1"/>
  <c r="V668" i="1"/>
  <c r="Q804" i="1"/>
  <c r="R804" i="1"/>
  <c r="V804" i="1"/>
  <c r="Q2271" i="1"/>
  <c r="R2271" i="1"/>
  <c r="V2271" i="1"/>
  <c r="Q1776" i="1"/>
  <c r="R1776" i="1"/>
  <c r="V1776" i="1"/>
  <c r="Q1499" i="1"/>
  <c r="R1499" i="1"/>
  <c r="V1499" i="1"/>
  <c r="Q2600" i="1"/>
  <c r="R2600" i="1"/>
  <c r="V2600" i="1"/>
  <c r="Q1744" i="1"/>
  <c r="R1744" i="1"/>
  <c r="V1744" i="1"/>
  <c r="Q1490" i="1"/>
  <c r="R1490" i="1"/>
  <c r="V1490" i="1"/>
  <c r="Q1261" i="1"/>
  <c r="R1261" i="1"/>
  <c r="V1261" i="1"/>
  <c r="Q1485" i="1"/>
  <c r="R1485" i="1"/>
  <c r="V1485" i="1"/>
  <c r="Q833" i="1"/>
  <c r="R833" i="1"/>
  <c r="V833" i="1"/>
  <c r="Q1227" i="1"/>
  <c r="R1227" i="1"/>
  <c r="V1227" i="1"/>
  <c r="Q1390" i="1"/>
  <c r="R1390" i="1"/>
  <c r="V1390" i="1"/>
  <c r="Q2403" i="1"/>
  <c r="R2403" i="1"/>
  <c r="V2403" i="1"/>
  <c r="Q969" i="1"/>
  <c r="R969" i="1"/>
  <c r="V969" i="1"/>
  <c r="Q1565" i="1"/>
  <c r="R1565" i="1"/>
  <c r="V1565" i="1"/>
  <c r="Q670" i="1"/>
  <c r="R670" i="1"/>
  <c r="V670" i="1"/>
  <c r="Q2101" i="1"/>
  <c r="R2101" i="1"/>
  <c r="V2101" i="1"/>
  <c r="Q762" i="1"/>
  <c r="R762" i="1"/>
  <c r="V762" i="1"/>
  <c r="Q2143" i="1"/>
  <c r="R2143" i="1"/>
  <c r="V2143" i="1"/>
  <c r="Q1894" i="1"/>
  <c r="R1894" i="1"/>
  <c r="V1894" i="1"/>
  <c r="Q2619" i="1"/>
  <c r="R2619" i="1"/>
  <c r="V2619" i="1"/>
  <c r="T2615" i="1"/>
  <c r="T1319" i="1"/>
  <c r="T2318" i="1"/>
  <c r="R2052" i="1"/>
  <c r="Q2052" i="1"/>
  <c r="V2052" i="1"/>
  <c r="Q1775" i="1"/>
  <c r="R1775" i="1"/>
  <c r="V1775" i="1"/>
  <c r="Q1881" i="1"/>
  <c r="R1881" i="1"/>
  <c r="V1881" i="1"/>
  <c r="Q2020" i="1"/>
  <c r="R2020" i="1"/>
  <c r="V2020" i="1"/>
  <c r="Q1766" i="1"/>
  <c r="R1766" i="1"/>
  <c r="V1766" i="1"/>
  <c r="R1537" i="1"/>
  <c r="Q1537" i="1"/>
  <c r="V1537" i="1"/>
  <c r="R2055" i="1"/>
  <c r="Q2055" i="1"/>
  <c r="V2055" i="1"/>
  <c r="Q1109" i="1"/>
  <c r="R1109" i="1"/>
  <c r="V1109" i="1"/>
  <c r="Q1707" i="1"/>
  <c r="R1707" i="1"/>
  <c r="V1707" i="1"/>
  <c r="R680" i="1"/>
  <c r="Q680" i="1"/>
  <c r="V680" i="1"/>
  <c r="Q1034" i="1"/>
  <c r="R1034" i="1"/>
  <c r="V1034" i="1"/>
  <c r="Q1661" i="1"/>
  <c r="R1661" i="1"/>
  <c r="V1661" i="1"/>
  <c r="Q765" i="1"/>
  <c r="R765" i="1"/>
  <c r="V765" i="1"/>
  <c r="Q1517" i="1"/>
  <c r="R1517" i="1"/>
  <c r="V1517" i="1"/>
  <c r="Q1608" i="1"/>
  <c r="R1608" i="1"/>
  <c r="V1608" i="1"/>
  <c r="Q1331" i="1"/>
  <c r="R1331" i="1"/>
  <c r="V1331" i="1"/>
  <c r="Q2144" i="1"/>
  <c r="R2144" i="1"/>
  <c r="V2144" i="1"/>
  <c r="Q2330" i="1"/>
  <c r="R2330" i="1"/>
  <c r="V2330" i="1"/>
  <c r="Q2436" i="1"/>
  <c r="R2436" i="1"/>
  <c r="V2436" i="1"/>
  <c r="Q2159" i="1"/>
  <c r="R2159" i="1"/>
  <c r="V2159" i="1"/>
  <c r="Q2265" i="1"/>
  <c r="R2265" i="1"/>
  <c r="V2265" i="1"/>
  <c r="Q2404" i="1"/>
  <c r="R2404" i="1"/>
  <c r="V2404" i="1"/>
  <c r="Q2150" i="1"/>
  <c r="R2150" i="1"/>
  <c r="V2150" i="1"/>
  <c r="Q1921" i="1"/>
  <c r="R1921" i="1"/>
  <c r="V1921" i="1"/>
  <c r="R823" i="1"/>
  <c r="Q823" i="1"/>
  <c r="V823" i="1"/>
  <c r="Q1721" i="1"/>
  <c r="R1721" i="1"/>
  <c r="V1721" i="1"/>
  <c r="Q1735" i="1"/>
  <c r="R1735" i="1"/>
  <c r="V1735" i="1"/>
  <c r="R1064" i="1"/>
  <c r="Q1064" i="1"/>
  <c r="V1064" i="1"/>
  <c r="Q2501" i="1"/>
  <c r="R2501" i="1"/>
  <c r="V2501" i="1"/>
  <c r="Q971" i="1"/>
  <c r="R971" i="1"/>
  <c r="V971" i="1"/>
  <c r="Q1566" i="1"/>
  <c r="R1566" i="1"/>
  <c r="V1566" i="1"/>
  <c r="Q707" i="1"/>
  <c r="R707" i="1"/>
  <c r="V707" i="1"/>
  <c r="Q2280" i="1"/>
  <c r="R2280" i="1"/>
  <c r="V2280" i="1"/>
  <c r="Q2003" i="1"/>
  <c r="R2003" i="1"/>
  <c r="V2003" i="1"/>
  <c r="R2109" i="1"/>
  <c r="Q2109" i="1"/>
  <c r="V2109" i="1"/>
  <c r="Q2248" i="1"/>
  <c r="R2248" i="1"/>
  <c r="V2248" i="1"/>
  <c r="Q1994" i="1"/>
  <c r="R1994" i="1"/>
  <c r="V1994" i="1"/>
  <c r="Q1765" i="1"/>
  <c r="R1765" i="1"/>
  <c r="V1765" i="1"/>
  <c r="Q667" i="1"/>
  <c r="R667" i="1"/>
  <c r="V667" i="1"/>
  <c r="Q1445" i="1"/>
  <c r="R1445" i="1"/>
  <c r="V1445" i="1"/>
  <c r="R2237" i="1"/>
  <c r="Q2237" i="1"/>
  <c r="V2237" i="1"/>
  <c r="R908" i="1"/>
  <c r="Q908" i="1"/>
  <c r="V908" i="1"/>
  <c r="Q1626" i="1"/>
  <c r="R1626" i="1"/>
  <c r="V1626" i="1"/>
  <c r="T1268" i="1"/>
  <c r="S1522" i="1"/>
  <c r="S1875" i="1"/>
  <c r="S1518" i="1"/>
  <c r="T2268" i="1"/>
  <c r="T1940" i="1"/>
  <c r="S1406" i="1"/>
  <c r="S1753" i="1"/>
  <c r="T2491" i="1"/>
  <c r="Q1524" i="1"/>
  <c r="R1524" i="1"/>
  <c r="V1524" i="1"/>
  <c r="Q1247" i="1"/>
  <c r="R1247" i="1"/>
  <c r="V1247" i="1"/>
  <c r="Q2348" i="1"/>
  <c r="R2348" i="1"/>
  <c r="V2348" i="1"/>
  <c r="Q1492" i="1"/>
  <c r="R1492" i="1"/>
  <c r="V1492" i="1"/>
  <c r="Q1238" i="1"/>
  <c r="R1238" i="1"/>
  <c r="V1238" i="1"/>
  <c r="Q2057" i="1"/>
  <c r="R2057" i="1"/>
  <c r="V2057" i="1"/>
  <c r="Q1110" i="1"/>
  <c r="R1110" i="1"/>
  <c r="V1110" i="1"/>
  <c r="Q2406" i="1"/>
  <c r="R2406" i="1"/>
  <c r="V2406" i="1"/>
  <c r="Q958" i="1"/>
  <c r="R958" i="1"/>
  <c r="V958" i="1"/>
  <c r="Q880" i="1"/>
  <c r="R880" i="1"/>
  <c r="V880" i="1"/>
  <c r="Q1275" i="1"/>
  <c r="R1275" i="1"/>
  <c r="V1275" i="1"/>
  <c r="Q2379" i="1"/>
  <c r="R2379" i="1"/>
  <c r="V2379" i="1"/>
  <c r="R962" i="1"/>
  <c r="Q962" i="1"/>
  <c r="V962" i="1"/>
  <c r="Q2069" i="1"/>
  <c r="R2069" i="1"/>
  <c r="V2069" i="1"/>
  <c r="Q1368" i="1"/>
  <c r="R1368" i="1"/>
  <c r="V1368" i="1"/>
  <c r="R2590" i="1"/>
  <c r="Q2590" i="1"/>
  <c r="V2590" i="1"/>
  <c r="Q2192" i="1"/>
  <c r="R2192" i="1"/>
  <c r="V2192" i="1"/>
  <c r="Q1336" i="1"/>
  <c r="R1336" i="1"/>
  <c r="V1336" i="1"/>
  <c r="Q2581" i="1"/>
  <c r="R2581" i="1"/>
  <c r="V2581" i="1"/>
  <c r="Q1699" i="1"/>
  <c r="R1699" i="1"/>
  <c r="V1699" i="1"/>
  <c r="Q810" i="1"/>
  <c r="R810" i="1"/>
  <c r="V810" i="1"/>
  <c r="Q1688" i="1"/>
  <c r="R1688" i="1"/>
  <c r="V1688" i="1"/>
  <c r="Q1914" i="1"/>
  <c r="R1914" i="1"/>
  <c r="V1914" i="1"/>
  <c r="Q1246" i="1"/>
  <c r="R1246" i="1"/>
  <c r="V1246" i="1"/>
  <c r="R1115" i="1"/>
  <c r="Q1115" i="1"/>
  <c r="V1115" i="1"/>
  <c r="Q2451" i="1"/>
  <c r="R2451" i="1"/>
  <c r="V2451" i="1"/>
  <c r="S1505" i="1"/>
  <c r="Q1046" i="1"/>
  <c r="R1046" i="1"/>
  <c r="V1046" i="1"/>
  <c r="S1730" i="1"/>
  <c r="S1792" i="1"/>
  <c r="S1568" i="1"/>
  <c r="T682" i="1"/>
  <c r="T947" i="1"/>
  <c r="T2258" i="1"/>
  <c r="T1963" i="1"/>
  <c r="T2250" i="1"/>
  <c r="S1806" i="1"/>
  <c r="T1048" i="1"/>
  <c r="Q2643" i="1"/>
  <c r="R2643" i="1"/>
  <c r="V2643" i="1"/>
  <c r="R1456" i="1"/>
  <c r="Q1456" i="1"/>
  <c r="V1456" i="1"/>
  <c r="R2163" i="1"/>
  <c r="Q2163" i="1"/>
  <c r="V2163" i="1"/>
  <c r="R1100" i="1"/>
  <c r="Q1100" i="1"/>
  <c r="V1100" i="1"/>
  <c r="Q2588" i="1"/>
  <c r="R2588" i="1"/>
  <c r="V2588" i="1"/>
  <c r="R948" i="1"/>
  <c r="Q948" i="1"/>
  <c r="V948" i="1"/>
  <c r="R2285" i="1"/>
  <c r="Q2285" i="1"/>
  <c r="V2285" i="1"/>
  <c r="Q1715" i="1"/>
  <c r="R1715" i="1"/>
  <c r="V1715" i="1"/>
  <c r="Q1712" i="1"/>
  <c r="R1712" i="1"/>
  <c r="V1712" i="1"/>
  <c r="Q2531" i="1"/>
  <c r="R2531" i="1"/>
  <c r="V2531" i="1"/>
  <c r="R2273" i="1"/>
  <c r="Q2273" i="1"/>
  <c r="V2273" i="1"/>
  <c r="H955" i="1"/>
  <c r="C681" i="1"/>
  <c r="Q1356" i="1"/>
  <c r="R1356" i="1"/>
  <c r="V1356" i="1"/>
  <c r="R2578" i="1"/>
  <c r="Q2578" i="1"/>
  <c r="V2578" i="1"/>
  <c r="Q2180" i="1"/>
  <c r="R2180" i="1"/>
  <c r="V2180" i="1"/>
  <c r="Q1324" i="1"/>
  <c r="R1324" i="1"/>
  <c r="V1324" i="1"/>
  <c r="R2569" i="1"/>
  <c r="Q2569" i="1"/>
  <c r="V2569" i="1"/>
  <c r="Q1675" i="1"/>
  <c r="R1675" i="1"/>
  <c r="V1675" i="1"/>
  <c r="Q942" i="1"/>
  <c r="R942" i="1"/>
  <c r="V942" i="1"/>
  <c r="R1986" i="1"/>
  <c r="Q1986" i="1"/>
  <c r="V1986" i="1"/>
  <c r="Q2230" i="1"/>
  <c r="R2230" i="1"/>
  <c r="V2230" i="1"/>
  <c r="Q2503" i="1"/>
  <c r="R2503" i="1"/>
  <c r="V2503" i="1"/>
  <c r="R950" i="1"/>
  <c r="Q950" i="1"/>
  <c r="V950" i="1"/>
  <c r="Q1532" i="1"/>
  <c r="R1532" i="1"/>
  <c r="V1532" i="1"/>
  <c r="Q708" i="1"/>
  <c r="R708" i="1"/>
  <c r="V708" i="1"/>
  <c r="R959" i="1"/>
  <c r="Q959" i="1"/>
  <c r="V959" i="1"/>
  <c r="Q1237" i="1"/>
  <c r="R1237" i="1"/>
  <c r="V1237" i="1"/>
  <c r="R1603" i="1"/>
  <c r="Q1603" i="1"/>
  <c r="V1603" i="1"/>
  <c r="Q2262" i="1"/>
  <c r="R2262" i="1"/>
  <c r="V2262" i="1"/>
  <c r="Q711" i="1"/>
  <c r="R711" i="1"/>
  <c r="V711" i="1"/>
  <c r="Q1395" i="1"/>
  <c r="R1395" i="1"/>
  <c r="V1395" i="1"/>
  <c r="Q1344" i="1"/>
  <c r="R1344" i="1"/>
  <c r="V1344" i="1"/>
  <c r="R2566" i="1"/>
  <c r="Q2566" i="1"/>
  <c r="V2566" i="1"/>
  <c r="Q2168" i="1"/>
  <c r="R2168" i="1"/>
  <c r="V2168" i="1"/>
  <c r="Q1312" i="1"/>
  <c r="R1312" i="1"/>
  <c r="V1312" i="1"/>
  <c r="R2557" i="1"/>
  <c r="Q2557" i="1"/>
  <c r="V2557" i="1"/>
  <c r="Q1652" i="1"/>
  <c r="R1652" i="1"/>
  <c r="V1652" i="1"/>
  <c r="Q930" i="1"/>
  <c r="R930" i="1"/>
  <c r="V930" i="1"/>
  <c r="R1959" i="1"/>
  <c r="Q1959" i="1"/>
  <c r="V1959" i="1"/>
  <c r="R2202" i="1"/>
  <c r="Q2202" i="1"/>
  <c r="V2202" i="1"/>
  <c r="Q2415" i="1"/>
  <c r="R2415" i="1"/>
  <c r="V2415" i="1"/>
  <c r="Q933" i="1"/>
  <c r="R933" i="1"/>
  <c r="V933" i="1"/>
  <c r="Q1493" i="1"/>
  <c r="R1493" i="1"/>
  <c r="V1493" i="1"/>
  <c r="Q688" i="1"/>
  <c r="R688" i="1"/>
  <c r="V688" i="1"/>
  <c r="Q849" i="1"/>
  <c r="R849" i="1"/>
  <c r="V849" i="1"/>
  <c r="Q2259" i="1"/>
  <c r="R2259" i="1"/>
  <c r="V2259" i="1"/>
  <c r="Q1097" i="1"/>
  <c r="R1097" i="1"/>
  <c r="V1097" i="1"/>
  <c r="R812" i="1"/>
  <c r="Q812" i="1"/>
  <c r="V812" i="1"/>
  <c r="Q927" i="1"/>
  <c r="R927" i="1"/>
  <c r="V927" i="1"/>
  <c r="Q705" i="1"/>
  <c r="R705" i="1"/>
  <c r="V705" i="1"/>
  <c r="S1857" i="1"/>
  <c r="S1708" i="1"/>
  <c r="S1674" i="1"/>
  <c r="T2513" i="1"/>
  <c r="Q1620" i="1"/>
  <c r="R1620" i="1"/>
  <c r="V1620" i="1"/>
  <c r="Q1343" i="1"/>
  <c r="R1343" i="1"/>
  <c r="V1343" i="1"/>
  <c r="R2444" i="1"/>
  <c r="Q2444" i="1"/>
  <c r="V2444" i="1"/>
  <c r="R1588" i="1"/>
  <c r="Q1588" i="1"/>
  <c r="V1588" i="1"/>
  <c r="Q1334" i="1"/>
  <c r="R1334" i="1"/>
  <c r="V1334" i="1"/>
  <c r="Q2286" i="1"/>
  <c r="R2286" i="1"/>
  <c r="V2286" i="1"/>
  <c r="Q1220" i="1"/>
  <c r="R1220" i="1"/>
  <c r="V1220" i="1"/>
  <c r="Q677" i="1"/>
  <c r="R677" i="1"/>
  <c r="V677" i="1"/>
  <c r="Q1054" i="1"/>
  <c r="R1054" i="1"/>
  <c r="V1054" i="1"/>
  <c r="Q1036" i="1"/>
  <c r="R1036" i="1"/>
  <c r="V1036" i="1"/>
  <c r="Q1580" i="1"/>
  <c r="R1580" i="1"/>
  <c r="V1580" i="1"/>
  <c r="Q731" i="1"/>
  <c r="R731" i="1"/>
  <c r="V731" i="1"/>
  <c r="R1128" i="1"/>
  <c r="Q1128" i="1"/>
  <c r="V1128" i="1"/>
  <c r="Q1733" i="1"/>
  <c r="R1733" i="1"/>
  <c r="V1733" i="1"/>
  <c r="Q2627" i="1"/>
  <c r="R2627" i="1"/>
  <c r="V2627" i="1"/>
  <c r="Q2398" i="1"/>
  <c r="R2398" i="1"/>
  <c r="V2398" i="1"/>
  <c r="R2584" i="1"/>
  <c r="Q2584" i="1"/>
  <c r="V2584" i="1"/>
  <c r="Q1610" i="1"/>
  <c r="R1610" i="1"/>
  <c r="V1610" i="1"/>
  <c r="T1311" i="1"/>
  <c r="S1739" i="1"/>
  <c r="S1789" i="1"/>
  <c r="Q2004" i="1"/>
  <c r="R2004" i="1"/>
  <c r="V2004" i="1"/>
  <c r="Q1727" i="1"/>
  <c r="R1727" i="1"/>
  <c r="V1727" i="1"/>
  <c r="Q1833" i="1"/>
  <c r="R1833" i="1"/>
  <c r="V1833" i="1"/>
  <c r="Q1972" i="1"/>
  <c r="R1972" i="1"/>
  <c r="V1972" i="1"/>
  <c r="Q1718" i="1"/>
  <c r="R1718" i="1"/>
  <c r="V1718" i="1"/>
  <c r="R1489" i="1"/>
  <c r="Q1489" i="1"/>
  <c r="V1489" i="1"/>
  <c r="Q1938" i="1"/>
  <c r="R1938" i="1"/>
  <c r="V1938" i="1"/>
  <c r="R1061" i="1"/>
  <c r="Q1061" i="1"/>
  <c r="V1061" i="1"/>
  <c r="Q1616" i="1"/>
  <c r="R1616" i="1"/>
  <c r="V1616" i="1"/>
  <c r="Q2511" i="1"/>
  <c r="R2511" i="1"/>
  <c r="V2511" i="1"/>
  <c r="Q951" i="1"/>
  <c r="R951" i="1"/>
  <c r="V951" i="1"/>
  <c r="R1495" i="1"/>
  <c r="Q1495" i="1"/>
  <c r="V1495" i="1"/>
  <c r="Q693" i="1"/>
  <c r="R693" i="1"/>
  <c r="V693" i="1"/>
  <c r="Q1317" i="1"/>
  <c r="R1317" i="1"/>
  <c r="V1317" i="1"/>
  <c r="Q1848" i="1"/>
  <c r="R1848" i="1"/>
  <c r="V1848" i="1"/>
  <c r="Q1571" i="1"/>
  <c r="R1571" i="1"/>
  <c r="V1571" i="1"/>
  <c r="Q1677" i="1"/>
  <c r="R1677" i="1"/>
  <c r="V1677" i="1"/>
  <c r="Q1816" i="1"/>
  <c r="R1816" i="1"/>
  <c r="V1816" i="1"/>
  <c r="Q1562" i="1"/>
  <c r="R1562" i="1"/>
  <c r="V1562" i="1"/>
  <c r="R1333" i="1"/>
  <c r="Q1333" i="1"/>
  <c r="V1333" i="1"/>
  <c r="Q1611" i="1"/>
  <c r="R1611" i="1"/>
  <c r="V1611" i="1"/>
  <c r="R905" i="1"/>
  <c r="Q905" i="1"/>
  <c r="V905" i="1"/>
  <c r="Q1350" i="1"/>
  <c r="R1350" i="1"/>
  <c r="V1350" i="1"/>
  <c r="Q1637" i="1"/>
  <c r="R1637" i="1"/>
  <c r="V1637" i="1"/>
  <c r="Q718" i="1"/>
  <c r="R718" i="1"/>
  <c r="V718" i="1"/>
  <c r="Q2543" i="1"/>
  <c r="R2543" i="1"/>
  <c r="V2543" i="1"/>
  <c r="Q2649" i="1"/>
  <c r="R2649" i="1"/>
  <c r="V2649" i="1"/>
  <c r="Q1916" i="1"/>
  <c r="R1916" i="1"/>
  <c r="V1916" i="1"/>
  <c r="Q2534" i="1"/>
  <c r="R2534" i="1"/>
  <c r="V2534" i="1"/>
  <c r="Q2305" i="1"/>
  <c r="R2305" i="1"/>
  <c r="V2305" i="1"/>
  <c r="R1221" i="1"/>
  <c r="Q1221" i="1"/>
  <c r="V1221" i="1"/>
  <c r="Q678" i="1"/>
  <c r="R678" i="1"/>
  <c r="V678" i="1"/>
  <c r="R1459" i="1"/>
  <c r="Q1459" i="1"/>
  <c r="V1459" i="1"/>
  <c r="Q1635" i="1"/>
  <c r="R1635" i="1"/>
  <c r="V1635" i="1"/>
  <c r="R1278" i="1"/>
  <c r="Q1278" i="1"/>
  <c r="V1278" i="1"/>
  <c r="Q2239" i="1"/>
  <c r="R2239" i="1"/>
  <c r="V2239" i="1"/>
  <c r="R926" i="1"/>
  <c r="Q926" i="1"/>
  <c r="V926" i="1"/>
  <c r="Q1436" i="1"/>
  <c r="R1436" i="1"/>
  <c r="V1436" i="1"/>
  <c r="R2387" i="1"/>
  <c r="Q2387" i="1"/>
  <c r="V2387" i="1"/>
  <c r="Q2493" i="1"/>
  <c r="R2493" i="1"/>
  <c r="V2493" i="1"/>
  <c r="R2632" i="1"/>
  <c r="Q2632" i="1"/>
  <c r="V2632" i="1"/>
  <c r="R2378" i="1"/>
  <c r="Q2378" i="1"/>
  <c r="V2378" i="1"/>
  <c r="Q2149" i="1"/>
  <c r="R2149" i="1"/>
  <c r="V2149" i="1"/>
  <c r="Q907" i="1"/>
  <c r="R907" i="1"/>
  <c r="V907" i="1"/>
  <c r="R1906" i="1"/>
  <c r="Q1906" i="1"/>
  <c r="V1906" i="1"/>
  <c r="Q1926" i="1"/>
  <c r="R1926" i="1"/>
  <c r="V1926" i="1"/>
  <c r="Q1004" i="1"/>
  <c r="R1004" i="1"/>
  <c r="V1004" i="1"/>
  <c r="Q2118" i="1"/>
  <c r="R2118" i="1"/>
  <c r="V2118" i="1"/>
  <c r="Q1818" i="1"/>
  <c r="R1818" i="1"/>
  <c r="V1818" i="1"/>
  <c r="Q2009" i="1"/>
  <c r="R2009" i="1"/>
  <c r="V2009" i="1"/>
  <c r="R1398" i="1"/>
  <c r="Q1398" i="1"/>
  <c r="V1398" i="1"/>
  <c r="T2400" i="1"/>
  <c r="S1831" i="1"/>
  <c r="T916" i="1"/>
  <c r="S1599" i="1"/>
  <c r="T1328" i="1"/>
  <c r="S1593" i="1"/>
  <c r="R1086" i="1"/>
  <c r="Q1086" i="1"/>
  <c r="V1086" i="1"/>
  <c r="R1019" i="1"/>
  <c r="Q1019" i="1"/>
  <c r="V1019" i="1"/>
  <c r="Q2607" i="1"/>
  <c r="R2607" i="1"/>
  <c r="V2607" i="1"/>
  <c r="R2393" i="1"/>
  <c r="Q2393" i="1"/>
  <c r="V2393" i="1"/>
  <c r="Q1487" i="1"/>
  <c r="R1487" i="1"/>
  <c r="V1487" i="1"/>
  <c r="R821" i="1"/>
  <c r="Q821" i="1"/>
  <c r="V821" i="1"/>
  <c r="Q1521" i="1"/>
  <c r="R1521" i="1"/>
  <c r="V1521" i="1"/>
  <c r="Q1898" i="1"/>
  <c r="R1898" i="1"/>
  <c r="V1898" i="1"/>
  <c r="R2148" i="1"/>
  <c r="Q2148" i="1"/>
  <c r="V2148" i="1"/>
  <c r="Q1219" i="1"/>
  <c r="R1219" i="1"/>
  <c r="V1219" i="1"/>
  <c r="Q1821" i="1"/>
  <c r="R1821" i="1"/>
  <c r="V1821" i="1"/>
  <c r="R2429" i="1"/>
  <c r="Q2429" i="1"/>
  <c r="V2429" i="1"/>
  <c r="Q2060" i="1"/>
  <c r="R2060" i="1"/>
  <c r="V2060" i="1"/>
  <c r="Q1176" i="1"/>
  <c r="R1176" i="1"/>
  <c r="V1176" i="1"/>
  <c r="Q2251" i="1"/>
  <c r="R2251" i="1"/>
  <c r="V2251" i="1"/>
  <c r="C2279" i="1"/>
  <c r="E2279" i="1" s="1"/>
  <c r="Q1212" i="1"/>
  <c r="R1212" i="1"/>
  <c r="V1212" i="1"/>
  <c r="Q2434" i="1"/>
  <c r="R2434" i="1"/>
  <c r="V2434" i="1"/>
  <c r="Q2036" i="1"/>
  <c r="R2036" i="1"/>
  <c r="V2036" i="1"/>
  <c r="Q2654" i="1"/>
  <c r="R2654" i="1"/>
  <c r="V2654" i="1"/>
  <c r="Q2425" i="1"/>
  <c r="R2425" i="1"/>
  <c r="V2425" i="1"/>
  <c r="Q1425" i="1"/>
  <c r="R1425" i="1"/>
  <c r="V1425" i="1"/>
  <c r="R798" i="1"/>
  <c r="Q798" i="1"/>
  <c r="V798" i="1"/>
  <c r="Q1664" i="1"/>
  <c r="R1664" i="1"/>
  <c r="V1664" i="1"/>
  <c r="Q1887" i="1"/>
  <c r="R1887" i="1"/>
  <c r="V1887" i="1"/>
  <c r="Q1671" i="1"/>
  <c r="R1671" i="1"/>
  <c r="V1671" i="1"/>
  <c r="Q733" i="1"/>
  <c r="R733" i="1"/>
  <c r="V733" i="1"/>
  <c r="Q1130" i="1"/>
  <c r="R1130" i="1"/>
  <c r="V1130" i="1"/>
  <c r="R1935" i="1"/>
  <c r="Q1935" i="1"/>
  <c r="V1935" i="1"/>
  <c r="Q2431" i="1"/>
  <c r="R2431" i="1"/>
  <c r="V2431" i="1"/>
  <c r="Q1613" i="1"/>
  <c r="R1613" i="1"/>
  <c r="V1613" i="1"/>
  <c r="Q2155" i="1"/>
  <c r="R2155" i="1"/>
  <c r="V2155" i="1"/>
  <c r="Q1544" i="1"/>
  <c r="R1544" i="1"/>
  <c r="V1544" i="1"/>
  <c r="Q1410" i="1"/>
  <c r="R1410" i="1"/>
  <c r="V1410" i="1"/>
  <c r="Q2460" i="1"/>
  <c r="R2460" i="1"/>
  <c r="V2460" i="1"/>
  <c r="T2289" i="1"/>
  <c r="T2346" i="1"/>
  <c r="Q2651" i="1"/>
  <c r="R2651" i="1"/>
  <c r="V2651" i="1"/>
  <c r="R2422" i="1"/>
  <c r="Q2422" i="1"/>
  <c r="V2422" i="1"/>
  <c r="Q2024" i="1"/>
  <c r="R2024" i="1"/>
  <c r="V2024" i="1"/>
  <c r="Q2642" i="1"/>
  <c r="R2642" i="1"/>
  <c r="V2642" i="1"/>
  <c r="R2413" i="1"/>
  <c r="Q2413" i="1"/>
  <c r="V2413" i="1"/>
  <c r="Q1407" i="1"/>
  <c r="R1407" i="1"/>
  <c r="V1407" i="1"/>
  <c r="Q786" i="1"/>
  <c r="R786" i="1"/>
  <c r="V786" i="1"/>
  <c r="Q1642" i="1"/>
  <c r="R1642" i="1"/>
  <c r="V1642" i="1"/>
  <c r="Q1855" i="1"/>
  <c r="R1855" i="1"/>
  <c r="V1855" i="1"/>
  <c r="Q1627" i="1"/>
  <c r="R1627" i="1"/>
  <c r="V1627" i="1"/>
  <c r="Q717" i="1"/>
  <c r="R717" i="1"/>
  <c r="V717" i="1"/>
  <c r="Q1108" i="1"/>
  <c r="R1108" i="1"/>
  <c r="V1108" i="1"/>
  <c r="Q1866" i="1"/>
  <c r="R1866" i="1"/>
  <c r="V1866" i="1"/>
  <c r="Q1990" i="1"/>
  <c r="R1990" i="1"/>
  <c r="V1990" i="1"/>
  <c r="R1913" i="1"/>
  <c r="Q1913" i="1"/>
  <c r="V1913" i="1"/>
  <c r="R809" i="1"/>
  <c r="Q809" i="1"/>
  <c r="V809" i="1"/>
  <c r="Q1316" i="1"/>
  <c r="R1316" i="1"/>
  <c r="V1316" i="1"/>
  <c r="Q2021" i="1"/>
  <c r="R2021" i="1"/>
  <c r="V2021" i="1"/>
  <c r="Q885" i="1"/>
  <c r="R885" i="1"/>
  <c r="V885" i="1"/>
  <c r="Q1476" i="1"/>
  <c r="R1476" i="1"/>
  <c r="V1476" i="1"/>
  <c r="R1199" i="1"/>
  <c r="Q1199" i="1"/>
  <c r="V1199" i="1"/>
  <c r="Q2300" i="1"/>
  <c r="R2300" i="1"/>
  <c r="V2300" i="1"/>
  <c r="R1444" i="1"/>
  <c r="Q1444" i="1"/>
  <c r="V1444" i="1"/>
  <c r="Q1190" i="1"/>
  <c r="R1190" i="1"/>
  <c r="V1190" i="1"/>
  <c r="Q1939" i="1"/>
  <c r="R1939" i="1"/>
  <c r="V1939" i="1"/>
  <c r="Q1062" i="1"/>
  <c r="R1062" i="1"/>
  <c r="V1062" i="1"/>
  <c r="Q2274" i="1"/>
  <c r="R2274" i="1"/>
  <c r="V2274" i="1"/>
  <c r="Q2571" i="1"/>
  <c r="R2571" i="1"/>
  <c r="V2571" i="1"/>
  <c r="Q808" i="1"/>
  <c r="R808" i="1"/>
  <c r="V808" i="1"/>
  <c r="Q1155" i="1"/>
  <c r="R1155" i="1"/>
  <c r="V1155" i="1"/>
  <c r="Q2094" i="1"/>
  <c r="R2094" i="1"/>
  <c r="V2094" i="1"/>
  <c r="Q888" i="1"/>
  <c r="R888" i="1"/>
  <c r="V888" i="1"/>
  <c r="Q1082" i="1"/>
  <c r="R1082" i="1"/>
  <c r="V1082" i="1"/>
  <c r="Q2483" i="1"/>
  <c r="R2483" i="1"/>
  <c r="V2483" i="1"/>
  <c r="Q2589" i="1"/>
  <c r="R2589" i="1"/>
  <c r="V2589" i="1"/>
  <c r="Q2440" i="1"/>
  <c r="R2440" i="1"/>
  <c r="V2440" i="1"/>
  <c r="Q1466" i="1"/>
  <c r="R1466" i="1"/>
  <c r="V1466" i="1"/>
  <c r="T2315" i="1"/>
  <c r="Q1860" i="1"/>
  <c r="R1860" i="1"/>
  <c r="V1860" i="1"/>
  <c r="R1583" i="1"/>
  <c r="Q1583" i="1"/>
  <c r="V1583" i="1"/>
  <c r="Q1689" i="1"/>
  <c r="R1689" i="1"/>
  <c r="V1689" i="1"/>
  <c r="Q1828" i="1"/>
  <c r="R1828" i="1"/>
  <c r="V1828" i="1"/>
  <c r="Q1574" i="1"/>
  <c r="R1574" i="1"/>
  <c r="V1574" i="1"/>
  <c r="R1345" i="1"/>
  <c r="Q1345" i="1"/>
  <c r="V1345" i="1"/>
  <c r="Q1629" i="1"/>
  <c r="R1629" i="1"/>
  <c r="V1629" i="1"/>
  <c r="R917" i="1"/>
  <c r="Q917" i="1"/>
  <c r="V917" i="1"/>
  <c r="Q1371" i="1"/>
  <c r="R1371" i="1"/>
  <c r="V1371" i="1"/>
  <c r="Q1678" i="1"/>
  <c r="R1678" i="1"/>
  <c r="V1678" i="1"/>
  <c r="R734" i="1"/>
  <c r="Q734" i="1"/>
  <c r="V734" i="1"/>
  <c r="Q1113" i="1"/>
  <c r="R1113" i="1"/>
  <c r="V1113" i="1"/>
  <c r="R1947" i="1"/>
  <c r="Q1947" i="1"/>
  <c r="V1947" i="1"/>
  <c r="Q1791" i="1"/>
  <c r="R1791" i="1"/>
  <c r="V1791" i="1"/>
  <c r="Q1704" i="1"/>
  <c r="R1704" i="1"/>
  <c r="V1704" i="1"/>
  <c r="Q1427" i="1"/>
  <c r="R1427" i="1"/>
  <c r="V1427" i="1"/>
  <c r="Q2528" i="1"/>
  <c r="R2528" i="1"/>
  <c r="V2528" i="1"/>
  <c r="Q1672" i="1"/>
  <c r="R1672" i="1"/>
  <c r="V1672" i="1"/>
  <c r="Q1418" i="1"/>
  <c r="R1418" i="1"/>
  <c r="V1418" i="1"/>
  <c r="Q2527" i="1"/>
  <c r="R2527" i="1"/>
  <c r="V2527" i="1"/>
  <c r="R1363" i="1"/>
  <c r="Q1363" i="1"/>
  <c r="V1363" i="1"/>
  <c r="Q761" i="1"/>
  <c r="R761" i="1"/>
  <c r="V761" i="1"/>
  <c r="Q1138" i="1"/>
  <c r="R1138" i="1"/>
  <c r="V1138" i="1"/>
  <c r="Q1184" i="1"/>
  <c r="R1184" i="1"/>
  <c r="V1184" i="1"/>
  <c r="Q1974" i="1"/>
  <c r="R1974" i="1"/>
  <c r="V1974" i="1"/>
  <c r="T732" i="1"/>
  <c r="T1129" i="1"/>
  <c r="T2124" i="1"/>
  <c r="S1548" i="1"/>
  <c r="T2115" i="1"/>
  <c r="T1134" i="1"/>
  <c r="T2345" i="1"/>
  <c r="R2399" i="1"/>
  <c r="Q2399" i="1"/>
  <c r="V2399" i="1"/>
  <c r="Q2505" i="1"/>
  <c r="R2505" i="1"/>
  <c r="V2505" i="1"/>
  <c r="R2644" i="1"/>
  <c r="Q2644" i="1"/>
  <c r="V2644" i="1"/>
  <c r="R2390" i="1"/>
  <c r="Q2390" i="1"/>
  <c r="V2390" i="1"/>
  <c r="Q2161" i="1"/>
  <c r="R2161" i="1"/>
  <c r="V2161" i="1"/>
  <c r="Q1063" i="1"/>
  <c r="R1063" i="1"/>
  <c r="V1063" i="1"/>
  <c r="Q2283" i="1"/>
  <c r="R2283" i="1"/>
  <c r="V2283" i="1"/>
  <c r="Q2299" i="1"/>
  <c r="R2299" i="1"/>
  <c r="V2299" i="1"/>
  <c r="R1387" i="1"/>
  <c r="Q1387" i="1"/>
  <c r="V1387" i="1"/>
  <c r="Q996" i="1"/>
  <c r="R996" i="1"/>
  <c r="V996" i="1"/>
  <c r="Q1539" i="1"/>
  <c r="R1539" i="1"/>
  <c r="V1539" i="1"/>
  <c r="R710" i="1"/>
  <c r="Q710" i="1"/>
  <c r="V710" i="1"/>
  <c r="Q1083" i="1"/>
  <c r="R1083" i="1"/>
  <c r="V1083" i="1"/>
  <c r="Q2520" i="1"/>
  <c r="R2520" i="1"/>
  <c r="V2520" i="1"/>
  <c r="R2243" i="1"/>
  <c r="Q2243" i="1"/>
  <c r="V2243" i="1"/>
  <c r="R2349" i="1"/>
  <c r="Q2349" i="1"/>
  <c r="V2349" i="1"/>
  <c r="R2488" i="1"/>
  <c r="Q2488" i="1"/>
  <c r="V2488" i="1"/>
  <c r="Q2234" i="1"/>
  <c r="R2234" i="1"/>
  <c r="V2234" i="1"/>
  <c r="Q2005" i="1"/>
  <c r="R2005" i="1"/>
  <c r="V2005" i="1"/>
  <c r="Q763" i="1"/>
  <c r="R763" i="1"/>
  <c r="V763" i="1"/>
  <c r="Q1606" i="1"/>
  <c r="R1606" i="1"/>
  <c r="V1606" i="1"/>
  <c r="Q2502" i="1"/>
  <c r="R2502" i="1"/>
  <c r="V2502" i="1"/>
  <c r="R860" i="1"/>
  <c r="Q860" i="1"/>
  <c r="V860" i="1"/>
  <c r="Q1460" i="1"/>
  <c r="R1460" i="1"/>
  <c r="V1460" i="1"/>
  <c r="R1009" i="1"/>
  <c r="Q1009" i="1"/>
  <c r="V1009" i="1"/>
  <c r="Q1065" i="1"/>
  <c r="R1065" i="1"/>
  <c r="V1065" i="1"/>
  <c r="R1601" i="1"/>
  <c r="Q1601" i="1"/>
  <c r="V1601" i="1"/>
  <c r="T2614" i="1"/>
  <c r="T2309" i="1"/>
  <c r="T1327" i="1"/>
  <c r="S1579" i="1"/>
  <c r="T1103" i="1"/>
  <c r="T1941" i="1"/>
  <c r="T740" i="1"/>
  <c r="S1453" i="1"/>
  <c r="S1555" i="1"/>
  <c r="T1070" i="1"/>
  <c r="T698" i="1"/>
  <c r="S1519" i="1"/>
  <c r="T805" i="1"/>
  <c r="Q1223" i="1"/>
  <c r="R1223" i="1"/>
  <c r="V1223" i="1"/>
  <c r="Q1468" i="1"/>
  <c r="R1468" i="1"/>
  <c r="V1468" i="1"/>
  <c r="Q2334" i="1"/>
  <c r="R2334" i="1"/>
  <c r="V2334" i="1"/>
  <c r="Q1209" i="1"/>
  <c r="R1209" i="1"/>
  <c r="V1209" i="1"/>
  <c r="Q924" i="1"/>
  <c r="R924" i="1"/>
  <c r="V924" i="1"/>
  <c r="Q665" i="1"/>
  <c r="R665" i="1"/>
  <c r="V665" i="1"/>
  <c r="Q960" i="1"/>
  <c r="R960" i="1"/>
  <c r="V960" i="1"/>
  <c r="S1513" i="1"/>
  <c r="Q2312" i="1"/>
  <c r="R2312" i="1"/>
  <c r="V2312" i="1"/>
  <c r="R1074" i="1"/>
  <c r="Q1074" i="1"/>
  <c r="V1074" i="1"/>
  <c r="R828" i="1"/>
  <c r="Q828" i="1"/>
  <c r="V828" i="1"/>
  <c r="Q1218" i="1"/>
  <c r="R1218" i="1"/>
  <c r="V1218" i="1"/>
  <c r="Q983" i="1"/>
  <c r="R983" i="1"/>
  <c r="V983" i="1"/>
  <c r="Q1467" i="1"/>
  <c r="R1467" i="1"/>
  <c r="V1467" i="1"/>
  <c r="Q1320" i="1"/>
  <c r="R1320" i="1"/>
  <c r="V1320" i="1"/>
  <c r="Q1871" i="1"/>
  <c r="R1871" i="1"/>
  <c r="V1871" i="1"/>
  <c r="Q1633" i="1"/>
  <c r="R1633" i="1"/>
  <c r="V1633" i="1"/>
  <c r="Q2165" i="1"/>
  <c r="R2165" i="1"/>
  <c r="V2165" i="1"/>
  <c r="Q1865" i="1"/>
  <c r="R1865" i="1"/>
  <c r="V1865" i="1"/>
  <c r="R1477" i="1"/>
  <c r="Q1477" i="1"/>
  <c r="V1477" i="1"/>
  <c r="Q1594" i="1"/>
  <c r="R1594" i="1"/>
  <c r="V1594" i="1"/>
  <c r="R2458" i="1"/>
  <c r="Q2458" i="1"/>
  <c r="V2458" i="1"/>
  <c r="Q1204" i="1"/>
  <c r="R1204" i="1"/>
  <c r="V1204" i="1"/>
  <c r="Q822" i="1"/>
  <c r="R822" i="1"/>
  <c r="V822" i="1"/>
  <c r="R769" i="1"/>
  <c r="Q769" i="1"/>
  <c r="V769" i="1"/>
  <c r="R830" i="1"/>
  <c r="Q830" i="1"/>
  <c r="V830" i="1"/>
  <c r="Q2293" i="1"/>
  <c r="R2293" i="1"/>
  <c r="V2293" i="1"/>
  <c r="Q755" i="1"/>
  <c r="R755" i="1"/>
  <c r="V755" i="1"/>
  <c r="D2479" i="1"/>
  <c r="F2479" i="1" s="1"/>
  <c r="Q2519" i="1"/>
  <c r="R2519" i="1"/>
  <c r="V2519" i="1"/>
  <c r="Q2625" i="1"/>
  <c r="R2625" i="1"/>
  <c r="V2625" i="1"/>
  <c r="Q1892" i="1"/>
  <c r="R1892" i="1"/>
  <c r="V1892" i="1"/>
  <c r="Q2510" i="1"/>
  <c r="R2510" i="1"/>
  <c r="V2510" i="1"/>
  <c r="Q2281" i="1"/>
  <c r="R2281" i="1"/>
  <c r="V2281" i="1"/>
  <c r="Q1188" i="1"/>
  <c r="R1188" i="1"/>
  <c r="V1188" i="1"/>
  <c r="Q2633" i="1"/>
  <c r="R2633" i="1"/>
  <c r="V2633" i="1"/>
  <c r="Q1419" i="1"/>
  <c r="R1419" i="1"/>
  <c r="V1419" i="1"/>
  <c r="Q1592" i="1"/>
  <c r="R1592" i="1"/>
  <c r="V1592" i="1"/>
  <c r="R1213" i="1"/>
  <c r="Q1213" i="1"/>
  <c r="V1213" i="1"/>
  <c r="Q2105" i="1"/>
  <c r="R2105" i="1"/>
  <c r="V2105" i="1"/>
  <c r="R890" i="1"/>
  <c r="Q890" i="1"/>
  <c r="V890" i="1"/>
  <c r="Q1361" i="1"/>
  <c r="R1361" i="1"/>
  <c r="V1361" i="1"/>
  <c r="Q2328" i="1"/>
  <c r="R2328" i="1"/>
  <c r="V2328" i="1"/>
  <c r="R1147" i="1"/>
  <c r="Q1147" i="1"/>
  <c r="V1147" i="1"/>
  <c r="Q2358" i="1"/>
  <c r="R2358" i="1"/>
  <c r="V2358" i="1"/>
  <c r="Q899" i="1"/>
  <c r="R899" i="1"/>
  <c r="V899" i="1"/>
  <c r="Q838" i="1"/>
  <c r="R838" i="1"/>
  <c r="V838" i="1"/>
  <c r="Q2316" i="1"/>
  <c r="R2316" i="1"/>
  <c r="V2316" i="1"/>
  <c r="T756" i="1"/>
  <c r="Q2507" i="1"/>
  <c r="R2507" i="1"/>
  <c r="V2507" i="1"/>
  <c r="Q2613" i="1"/>
  <c r="R2613" i="1"/>
  <c r="V2613" i="1"/>
  <c r="Q1880" i="1"/>
  <c r="R1880" i="1"/>
  <c r="V1880" i="1"/>
  <c r="Q2498" i="1"/>
  <c r="R2498" i="1"/>
  <c r="V2498" i="1"/>
  <c r="Q2269" i="1"/>
  <c r="R2269" i="1"/>
  <c r="V2269" i="1"/>
  <c r="Q1173" i="1"/>
  <c r="R1173" i="1"/>
  <c r="V1173" i="1"/>
  <c r="Q2597" i="1"/>
  <c r="R2597" i="1"/>
  <c r="V2597" i="1"/>
  <c r="Q2621" i="1"/>
  <c r="R2621" i="1"/>
  <c r="V2621" i="1"/>
  <c r="Q1570" i="1"/>
  <c r="R1570" i="1"/>
  <c r="V1570" i="1"/>
  <c r="Q1183" i="1"/>
  <c r="R1183" i="1"/>
  <c r="V1183" i="1"/>
  <c r="Q2035" i="1"/>
  <c r="R2035" i="1"/>
  <c r="V2035" i="1"/>
  <c r="Q874" i="1"/>
  <c r="R874" i="1"/>
  <c r="V874" i="1"/>
  <c r="Q1329" i="1"/>
  <c r="R1329" i="1"/>
  <c r="V1329" i="1"/>
  <c r="Q2472" i="1"/>
  <c r="R2472" i="1"/>
  <c r="V2472" i="1"/>
  <c r="Q1364" i="1"/>
  <c r="R1364" i="1"/>
  <c r="V1364" i="1"/>
  <c r="Q2247" i="1"/>
  <c r="R2247" i="1"/>
  <c r="V2247" i="1"/>
  <c r="Q792" i="1"/>
  <c r="R792" i="1"/>
  <c r="V792" i="1"/>
  <c r="Q1069" i="1"/>
  <c r="R1069" i="1"/>
  <c r="V1069" i="1"/>
  <c r="Q1473" i="1"/>
  <c r="R1473" i="1"/>
  <c r="V1473" i="1"/>
  <c r="Q1332" i="1"/>
  <c r="R1332" i="1"/>
  <c r="V1332" i="1"/>
  <c r="R2554" i="1"/>
  <c r="Q2554" i="1"/>
  <c r="V2554" i="1"/>
  <c r="Q2156" i="1"/>
  <c r="R2156" i="1"/>
  <c r="V2156" i="1"/>
  <c r="Q1300" i="1"/>
  <c r="R1300" i="1"/>
  <c r="V1300" i="1"/>
  <c r="Q2545" i="1"/>
  <c r="R2545" i="1"/>
  <c r="V2545" i="1"/>
  <c r="Q1630" i="1"/>
  <c r="R1630" i="1"/>
  <c r="V1630" i="1"/>
  <c r="Q918" i="1"/>
  <c r="R918" i="1"/>
  <c r="V918" i="1"/>
  <c r="Q1927" i="1"/>
  <c r="R1927" i="1"/>
  <c r="V1927" i="1"/>
  <c r="R2175" i="1"/>
  <c r="Q2175" i="1"/>
  <c r="V2175" i="1"/>
  <c r="Q2331" i="1"/>
  <c r="R2331" i="1"/>
  <c r="V2331" i="1"/>
  <c r="R913" i="1"/>
  <c r="Q913" i="1"/>
  <c r="V913" i="1"/>
  <c r="Q1449" i="1"/>
  <c r="R1449" i="1"/>
  <c r="V1449" i="1"/>
  <c r="Q672" i="1"/>
  <c r="R672" i="1"/>
  <c r="V672" i="1"/>
  <c r="Q741" i="1"/>
  <c r="R741" i="1"/>
  <c r="V741" i="1"/>
  <c r="R2339" i="1"/>
  <c r="Q2339" i="1"/>
  <c r="V2339" i="1"/>
  <c r="Q2445" i="1"/>
  <c r="R2445" i="1"/>
  <c r="V2445" i="1"/>
  <c r="Q2296" i="1"/>
  <c r="R2296" i="1"/>
  <c r="V2296" i="1"/>
  <c r="Q1716" i="1"/>
  <c r="R1716" i="1"/>
  <c r="V1716" i="1"/>
  <c r="Q1439" i="1"/>
  <c r="R1439" i="1"/>
  <c r="V1439" i="1"/>
  <c r="Q2540" i="1"/>
  <c r="R2540" i="1"/>
  <c r="V2540" i="1"/>
  <c r="Q1684" i="1"/>
  <c r="R1684" i="1"/>
  <c r="V1684" i="1"/>
  <c r="Q1430" i="1"/>
  <c r="R1430" i="1"/>
  <c r="V1430" i="1"/>
  <c r="Q2563" i="1"/>
  <c r="R2563" i="1"/>
  <c r="V2563" i="1"/>
  <c r="R1385" i="1"/>
  <c r="Q1385" i="1"/>
  <c r="V1385" i="1"/>
  <c r="Q773" i="1"/>
  <c r="R773" i="1"/>
  <c r="V773" i="1"/>
  <c r="Q1150" i="1"/>
  <c r="R1150" i="1"/>
  <c r="V1150" i="1"/>
  <c r="Q1215" i="1"/>
  <c r="R1215" i="1"/>
  <c r="V1215" i="1"/>
  <c r="Q2038" i="1"/>
  <c r="R2038" i="1"/>
  <c r="V2038" i="1"/>
  <c r="Q875" i="1"/>
  <c r="R875" i="1"/>
  <c r="V875" i="1"/>
  <c r="Q1366" i="1"/>
  <c r="R1366" i="1"/>
  <c r="V1366" i="1"/>
  <c r="Q1474" i="1"/>
  <c r="R1474" i="1"/>
  <c r="V1474" i="1"/>
  <c r="Q1560" i="1"/>
  <c r="R1560" i="1"/>
  <c r="V1560" i="1"/>
  <c r="Q1283" i="1"/>
  <c r="R1283" i="1"/>
  <c r="V1283" i="1"/>
  <c r="Q2384" i="1"/>
  <c r="R2384" i="1"/>
  <c r="V2384" i="1"/>
  <c r="R1528" i="1"/>
  <c r="Q1528" i="1"/>
  <c r="V1528" i="1"/>
  <c r="Q1274" i="1"/>
  <c r="R1274" i="1"/>
  <c r="V1274" i="1"/>
  <c r="R2142" i="1"/>
  <c r="Q2142" i="1"/>
  <c r="V2142" i="1"/>
  <c r="Q1146" i="1"/>
  <c r="R1146" i="1"/>
  <c r="V1146" i="1"/>
  <c r="Q2514" i="1"/>
  <c r="R2514" i="1"/>
  <c r="V2514" i="1"/>
  <c r="Q994" i="1"/>
  <c r="R994" i="1"/>
  <c r="V994" i="1"/>
  <c r="R936" i="1"/>
  <c r="Q936" i="1"/>
  <c r="V936" i="1"/>
  <c r="Q2532" i="1"/>
  <c r="R2532" i="1"/>
  <c r="V2532" i="1"/>
  <c r="R2255" i="1"/>
  <c r="Q2255" i="1"/>
  <c r="V2255" i="1"/>
  <c r="Q2361" i="1"/>
  <c r="R2361" i="1"/>
  <c r="V2361" i="1"/>
  <c r="R2500" i="1"/>
  <c r="Q2500" i="1"/>
  <c r="V2500" i="1"/>
  <c r="R2246" i="1"/>
  <c r="Q2246" i="1"/>
  <c r="V2246" i="1"/>
  <c r="Q2017" i="1"/>
  <c r="R2017" i="1"/>
  <c r="V2017" i="1"/>
  <c r="R919" i="1"/>
  <c r="Q919" i="1"/>
  <c r="V919" i="1"/>
  <c r="Q1937" i="1"/>
  <c r="R1937" i="1"/>
  <c r="V1937" i="1"/>
  <c r="Q1954" i="1"/>
  <c r="R1954" i="1"/>
  <c r="V1954" i="1"/>
  <c r="Q1160" i="1"/>
  <c r="R1160" i="1"/>
  <c r="V1160" i="1"/>
  <c r="Q771" i="1"/>
  <c r="R771" i="1"/>
  <c r="V771" i="1"/>
  <c r="Q1132" i="1"/>
  <c r="R1132" i="1"/>
  <c r="V1132" i="1"/>
  <c r="R2019" i="1"/>
  <c r="Q2019" i="1"/>
  <c r="V2019" i="1"/>
  <c r="Q851" i="1"/>
  <c r="R851" i="1"/>
  <c r="V851" i="1"/>
  <c r="Q2376" i="1"/>
  <c r="R2376" i="1"/>
  <c r="V2376" i="1"/>
  <c r="Q2099" i="1"/>
  <c r="R2099" i="1"/>
  <c r="V2099" i="1"/>
  <c r="R2205" i="1"/>
  <c r="Q2205" i="1"/>
  <c r="V2205" i="1"/>
  <c r="Q2344" i="1"/>
  <c r="R2344" i="1"/>
  <c r="V2344" i="1"/>
  <c r="Q2090" i="1"/>
  <c r="R2090" i="1"/>
  <c r="V2090" i="1"/>
  <c r="Q1861" i="1"/>
  <c r="R1861" i="1"/>
  <c r="V1861" i="1"/>
  <c r="Q2526" i="1"/>
  <c r="R2526" i="1"/>
  <c r="V2526" i="1"/>
  <c r="Q1362" i="1"/>
  <c r="R1362" i="1"/>
  <c r="V1362" i="1"/>
  <c r="Q2119" i="1"/>
  <c r="R2119" i="1"/>
  <c r="V2119" i="1"/>
  <c r="R716" i="1"/>
  <c r="Q716" i="1"/>
  <c r="V716" i="1"/>
  <c r="Q862" i="1"/>
  <c r="R862" i="1"/>
  <c r="V862" i="1"/>
  <c r="Q783" i="1"/>
  <c r="R783" i="1"/>
  <c r="V783" i="1"/>
  <c r="Q831" i="1"/>
  <c r="R831" i="1"/>
  <c r="V831" i="1"/>
  <c r="Q1051" i="1"/>
  <c r="R1051" i="1"/>
  <c r="V1051" i="1"/>
  <c r="R685" i="1"/>
  <c r="Q685" i="1"/>
  <c r="V685" i="1"/>
  <c r="Q1500" i="1"/>
  <c r="R1500" i="1"/>
  <c r="V1500" i="1"/>
  <c r="R1998" i="1"/>
  <c r="Q1998" i="1"/>
  <c r="V1998" i="1"/>
  <c r="R1435" i="1"/>
  <c r="Q1435" i="1"/>
  <c r="V1435" i="1"/>
  <c r="T800" i="1"/>
  <c r="Q1488" i="1"/>
  <c r="R1488" i="1"/>
  <c r="V1488" i="1"/>
  <c r="Q2302" i="1"/>
  <c r="R2302" i="1"/>
  <c r="V2302" i="1"/>
  <c r="R1525" i="1"/>
  <c r="Q1525" i="1"/>
  <c r="V1525" i="1"/>
  <c r="Q1732" i="1"/>
  <c r="R1732" i="1"/>
  <c r="V1732" i="1"/>
  <c r="Q1208" i="1"/>
  <c r="R1208" i="1"/>
  <c r="V1208" i="1"/>
  <c r="R2542" i="1"/>
  <c r="Q2542" i="1"/>
  <c r="V2542" i="1"/>
  <c r="R776" i="1"/>
  <c r="Q776" i="1"/>
  <c r="V776" i="1"/>
  <c r="Q1706" i="1"/>
  <c r="R1706" i="1"/>
  <c r="V1706" i="1"/>
  <c r="Q1236" i="1"/>
  <c r="R1236" i="1"/>
  <c r="V1236" i="1"/>
  <c r="Q1781" i="1"/>
  <c r="R1781" i="1"/>
  <c r="V1781" i="1"/>
  <c r="Q2522" i="1"/>
  <c r="R2522" i="1"/>
  <c r="V2522" i="1"/>
  <c r="Q940" i="1"/>
  <c r="R940" i="1"/>
  <c r="V940" i="1"/>
  <c r="D2553" i="1"/>
  <c r="F2553" i="1" s="1"/>
  <c r="Q2652" i="1"/>
  <c r="R2652" i="1"/>
  <c r="V2652" i="1"/>
  <c r="R2375" i="1"/>
  <c r="Q2375" i="1"/>
  <c r="V2375" i="1"/>
  <c r="Q2481" i="1"/>
  <c r="R2481" i="1"/>
  <c r="V2481" i="1"/>
  <c r="R2620" i="1"/>
  <c r="Q2620" i="1"/>
  <c r="V2620" i="1"/>
  <c r="Q2366" i="1"/>
  <c r="R2366" i="1"/>
  <c r="V2366" i="1"/>
  <c r="Q2137" i="1"/>
  <c r="R2137" i="1"/>
  <c r="V2137" i="1"/>
  <c r="Q1039" i="1"/>
  <c r="R1039" i="1"/>
  <c r="V1039" i="1"/>
  <c r="Q2225" i="1"/>
  <c r="R2225" i="1"/>
  <c r="V2225" i="1"/>
  <c r="Q2242" i="1"/>
  <c r="R2242" i="1"/>
  <c r="V2242" i="1"/>
  <c r="Q1347" i="1"/>
  <c r="R1347" i="1"/>
  <c r="V1347" i="1"/>
  <c r="Q952" i="1"/>
  <c r="R952" i="1"/>
  <c r="V952" i="1"/>
  <c r="Q1457" i="1"/>
  <c r="R1457" i="1"/>
  <c r="V1457" i="1"/>
  <c r="R674" i="1"/>
  <c r="Q674" i="1"/>
  <c r="V674" i="1"/>
  <c r="Q1044" i="1"/>
  <c r="R1044" i="1"/>
  <c r="V1044" i="1"/>
  <c r="Q1725" i="1"/>
  <c r="R1725" i="1"/>
  <c r="V1725" i="1"/>
  <c r="Q715" i="1"/>
  <c r="R715" i="1"/>
  <c r="V715" i="1"/>
  <c r="Q1683" i="1"/>
  <c r="R1683" i="1"/>
  <c r="V1683" i="1"/>
  <c r="Q1839" i="1"/>
  <c r="R1839" i="1"/>
  <c r="V1839" i="1"/>
  <c r="Q1230" i="1"/>
  <c r="R1230" i="1"/>
  <c r="V1230" i="1"/>
  <c r="Q2028" i="1"/>
  <c r="R2028" i="1"/>
  <c r="V2028" i="1"/>
  <c r="Q2640" i="1"/>
  <c r="R2640" i="1"/>
  <c r="V2640" i="1"/>
  <c r="R2363" i="1"/>
  <c r="Q2363" i="1"/>
  <c r="V2363" i="1"/>
  <c r="Q2469" i="1"/>
  <c r="R2469" i="1"/>
  <c r="V2469" i="1"/>
  <c r="R2608" i="1"/>
  <c r="Q2608" i="1"/>
  <c r="V2608" i="1"/>
  <c r="R2354" i="1"/>
  <c r="Q2354" i="1"/>
  <c r="V2354" i="1"/>
  <c r="Q2125" i="1"/>
  <c r="R2125" i="1"/>
  <c r="V2125" i="1"/>
  <c r="R1027" i="1"/>
  <c r="Q1027" i="1"/>
  <c r="V1027" i="1"/>
  <c r="Q2194" i="1"/>
  <c r="R2194" i="1"/>
  <c r="V2194" i="1"/>
  <c r="Q2214" i="1"/>
  <c r="R2214" i="1"/>
  <c r="V2214" i="1"/>
  <c r="Q1326" i="1"/>
  <c r="R1326" i="1"/>
  <c r="V1326" i="1"/>
  <c r="Q935" i="1"/>
  <c r="R935" i="1"/>
  <c r="V935" i="1"/>
  <c r="Q1413" i="1"/>
  <c r="R1413" i="1"/>
  <c r="V1413" i="1"/>
  <c r="Q658" i="1"/>
  <c r="R658" i="1"/>
  <c r="V658" i="1"/>
  <c r="Q1022" i="1"/>
  <c r="R1022" i="1"/>
  <c r="V1022" i="1"/>
  <c r="Q2576" i="1"/>
  <c r="R2576" i="1"/>
  <c r="V2576" i="1"/>
  <c r="R1003" i="1"/>
  <c r="Q1003" i="1"/>
  <c r="V1003" i="1"/>
  <c r="Q1901" i="1"/>
  <c r="R1901" i="1"/>
  <c r="V1901" i="1"/>
  <c r="Q1140" i="1"/>
  <c r="R1140" i="1"/>
  <c r="V1140" i="1"/>
  <c r="Q2547" i="1"/>
  <c r="R2547" i="1"/>
  <c r="V2547" i="1"/>
  <c r="Q2439" i="1"/>
  <c r="R2439" i="1"/>
  <c r="V2439" i="1"/>
  <c r="T1945" i="1"/>
  <c r="S1945" i="1"/>
  <c r="T1277" i="1"/>
  <c r="S1563" i="1"/>
  <c r="Q2639" i="1"/>
  <c r="R2639" i="1"/>
  <c r="V2639" i="1"/>
  <c r="Q2410" i="1"/>
  <c r="R2410" i="1"/>
  <c r="V2410" i="1"/>
  <c r="Q2012" i="1"/>
  <c r="R2012" i="1"/>
  <c r="V2012" i="1"/>
  <c r="R2630" i="1"/>
  <c r="Q2630" i="1"/>
  <c r="V2630" i="1"/>
  <c r="Q2401" i="1"/>
  <c r="R2401" i="1"/>
  <c r="V2401" i="1"/>
  <c r="Q1386" i="1"/>
  <c r="R1386" i="1"/>
  <c r="V1386" i="1"/>
  <c r="Q774" i="1"/>
  <c r="R774" i="1"/>
  <c r="V774" i="1"/>
  <c r="Q1625" i="1"/>
  <c r="R1625" i="1"/>
  <c r="V1625" i="1"/>
  <c r="Q1829" i="1"/>
  <c r="R1829" i="1"/>
  <c r="V1829" i="1"/>
  <c r="Q1587" i="1"/>
  <c r="R1587" i="1"/>
  <c r="V1587" i="1"/>
  <c r="R697" i="1"/>
  <c r="Q697" i="1"/>
  <c r="V697" i="1"/>
  <c r="Q1091" i="1"/>
  <c r="R1091" i="1"/>
  <c r="V1091" i="1"/>
  <c r="Q1803" i="1"/>
  <c r="R1803" i="1"/>
  <c r="V1803" i="1"/>
  <c r="Q1639" i="1"/>
  <c r="R1639" i="1"/>
  <c r="V1639" i="1"/>
  <c r="Q2195" i="1"/>
  <c r="R2195" i="1"/>
  <c r="V2195" i="1"/>
  <c r="Q2301" i="1"/>
  <c r="R2301" i="1"/>
  <c r="V2301" i="1"/>
  <c r="Q2152" i="1"/>
  <c r="R2152" i="1"/>
  <c r="V2152" i="1"/>
  <c r="T2594" i="1"/>
  <c r="T2599" i="1"/>
  <c r="T1018" i="1"/>
  <c r="Q1572" i="1"/>
  <c r="R1572" i="1"/>
  <c r="V1572" i="1"/>
  <c r="R1295" i="1"/>
  <c r="Q1295" i="1"/>
  <c r="V1295" i="1"/>
  <c r="Q2396" i="1"/>
  <c r="R2396" i="1"/>
  <c r="V2396" i="1"/>
  <c r="Q1540" i="1"/>
  <c r="R1540" i="1"/>
  <c r="V1540" i="1"/>
  <c r="R1286" i="1"/>
  <c r="Q1286" i="1"/>
  <c r="V1286" i="1"/>
  <c r="Q2170" i="1"/>
  <c r="R2170" i="1"/>
  <c r="V2170" i="1"/>
  <c r="R1158" i="1"/>
  <c r="Q1158" i="1"/>
  <c r="V1158" i="1"/>
  <c r="Q2550" i="1"/>
  <c r="R2550" i="1"/>
  <c r="V2550" i="1"/>
  <c r="Q1006" i="1"/>
  <c r="R1006" i="1"/>
  <c r="V1006" i="1"/>
  <c r="Q957" i="1"/>
  <c r="R957" i="1"/>
  <c r="V957" i="1"/>
  <c r="R1414" i="1"/>
  <c r="Q1414" i="1"/>
  <c r="V1414" i="1"/>
  <c r="Q659" i="1"/>
  <c r="R659" i="1"/>
  <c r="V659" i="1"/>
  <c r="R1045" i="1"/>
  <c r="Q1045" i="1"/>
  <c r="V1045" i="1"/>
  <c r="Q976" i="1"/>
  <c r="R976" i="1"/>
  <c r="V976" i="1"/>
  <c r="Q1416" i="1"/>
  <c r="R1416" i="1"/>
  <c r="V1416" i="1"/>
  <c r="R2638" i="1"/>
  <c r="Q2638" i="1"/>
  <c r="V2638" i="1"/>
  <c r="Q2240" i="1"/>
  <c r="R2240" i="1"/>
  <c r="V2240" i="1"/>
  <c r="Q1384" i="1"/>
  <c r="R1384" i="1"/>
  <c r="V1384" i="1"/>
  <c r="R2629" i="1"/>
  <c r="Q2629" i="1"/>
  <c r="V2629" i="1"/>
  <c r="Q1795" i="1"/>
  <c r="R1795" i="1"/>
  <c r="V1795" i="1"/>
  <c r="Q1002" i="1"/>
  <c r="R1002" i="1"/>
  <c r="V1002" i="1"/>
  <c r="Q2130" i="1"/>
  <c r="R2130" i="1"/>
  <c r="V2130" i="1"/>
  <c r="Q2391" i="1"/>
  <c r="R2391" i="1"/>
  <c r="V2391" i="1"/>
  <c r="Q720" i="1"/>
  <c r="R720" i="1"/>
  <c r="V720" i="1"/>
  <c r="T1948" i="1"/>
  <c r="T1372" i="1"/>
  <c r="T943" i="1"/>
  <c r="T1037" i="1"/>
  <c r="Q2388" i="1"/>
  <c r="R2388" i="1"/>
  <c r="V2388" i="1"/>
  <c r="Q2111" i="1"/>
  <c r="R2111" i="1"/>
  <c r="V2111" i="1"/>
  <c r="R2217" i="1"/>
  <c r="Q2217" i="1"/>
  <c r="V2217" i="1"/>
  <c r="Q2356" i="1"/>
  <c r="R2356" i="1"/>
  <c r="V2356" i="1"/>
  <c r="Q2102" i="1"/>
  <c r="R2102" i="1"/>
  <c r="V2102" i="1"/>
  <c r="Q1873" i="1"/>
  <c r="R1873" i="1"/>
  <c r="V1873" i="1"/>
  <c r="Q775" i="1"/>
  <c r="R775" i="1"/>
  <c r="V775" i="1"/>
  <c r="Q1628" i="1"/>
  <c r="R1628" i="1"/>
  <c r="V1628" i="1"/>
  <c r="Q2538" i="1"/>
  <c r="R2538" i="1"/>
  <c r="V2538" i="1"/>
  <c r="R1016" i="1"/>
  <c r="Q1016" i="1"/>
  <c r="V1016" i="1"/>
  <c r="Q2182" i="1"/>
  <c r="R2182" i="1"/>
  <c r="V2182" i="1"/>
  <c r="Q892" i="1"/>
  <c r="R892" i="1"/>
  <c r="V892" i="1"/>
  <c r="Q1400" i="1"/>
  <c r="R1400" i="1"/>
  <c r="V1400" i="1"/>
  <c r="Q1930" i="1"/>
  <c r="R1930" i="1"/>
  <c r="V1930" i="1"/>
  <c r="Q2232" i="1"/>
  <c r="R2232" i="1"/>
  <c r="V2232" i="1"/>
  <c r="Q1955" i="1"/>
  <c r="R1955" i="1"/>
  <c r="V1955" i="1"/>
  <c r="R2061" i="1"/>
  <c r="Q2061" i="1"/>
  <c r="V2061" i="1"/>
  <c r="Q2200" i="1"/>
  <c r="R2200" i="1"/>
  <c r="V2200" i="1"/>
  <c r="Q1946" i="1"/>
  <c r="R1946" i="1"/>
  <c r="V1946" i="1"/>
  <c r="Q1717" i="1"/>
  <c r="R1717" i="1"/>
  <c r="V1717" i="1"/>
  <c r="Q2141" i="1"/>
  <c r="R2141" i="1"/>
  <c r="V2141" i="1"/>
  <c r="Q1145" i="1"/>
  <c r="R1145" i="1"/>
  <c r="V1145" i="1"/>
  <c r="Q1779" i="1"/>
  <c r="R1779" i="1"/>
  <c r="V1779" i="1"/>
  <c r="R2127" i="1"/>
  <c r="Q2127" i="1"/>
  <c r="V2127" i="1"/>
  <c r="Q2575" i="1"/>
  <c r="R2575" i="1"/>
  <c r="V2575" i="1"/>
  <c r="Q2298" i="1"/>
  <c r="R2298" i="1"/>
  <c r="V2298" i="1"/>
  <c r="Q1165" i="1"/>
  <c r="R1165" i="1"/>
  <c r="V1165" i="1"/>
  <c r="R1614" i="1"/>
  <c r="Q1614" i="1"/>
  <c r="V1614" i="1"/>
  <c r="R758" i="1"/>
  <c r="Q758" i="1"/>
  <c r="V758" i="1"/>
  <c r="S1772" i="1"/>
  <c r="T2402" i="1"/>
  <c r="S1409" i="1"/>
  <c r="T1011" i="1"/>
  <c r="T1020" i="1"/>
  <c r="T1323" i="1"/>
  <c r="T737" i="1"/>
  <c r="T1114" i="1"/>
  <c r="T1107" i="1"/>
  <c r="T1250" i="1"/>
  <c r="T2154" i="1"/>
  <c r="T964" i="1"/>
  <c r="Q844" i="1"/>
  <c r="R844" i="1"/>
  <c r="V844" i="1"/>
  <c r="Q1202" i="1"/>
  <c r="R1202" i="1"/>
  <c r="V1202" i="1"/>
  <c r="Q1181" i="1"/>
  <c r="R1181" i="1"/>
  <c r="V1181" i="1"/>
  <c r="Q1527" i="1"/>
  <c r="R1527" i="1"/>
  <c r="V1527" i="1"/>
  <c r="Q1764" i="1"/>
  <c r="R1764" i="1"/>
  <c r="V1764" i="1"/>
  <c r="Q1353" i="1"/>
  <c r="R1353" i="1"/>
  <c r="V1353" i="1"/>
  <c r="R1977" i="1"/>
  <c r="Q1977" i="1"/>
  <c r="V1977" i="1"/>
  <c r="Q1210" i="1"/>
  <c r="R1210" i="1"/>
  <c r="V1210" i="1"/>
  <c r="Q1960" i="1"/>
  <c r="R1960" i="1"/>
  <c r="V1960" i="1"/>
  <c r="Q2449" i="1"/>
  <c r="R2449" i="1"/>
  <c r="V2449" i="1"/>
  <c r="Q2074" i="1"/>
  <c r="R2074" i="1"/>
  <c r="V2074" i="1"/>
  <c r="Q1205" i="1"/>
  <c r="R1205" i="1"/>
  <c r="V1205" i="1"/>
  <c r="Q724" i="1"/>
  <c r="R724" i="1"/>
  <c r="V724" i="1"/>
  <c r="C1234" i="1"/>
  <c r="E1234" i="1" s="1"/>
  <c r="Q2508" i="1"/>
  <c r="R2508" i="1"/>
  <c r="V2508" i="1"/>
  <c r="R2231" i="1"/>
  <c r="Q2231" i="1"/>
  <c r="V2231" i="1"/>
  <c r="Q2337" i="1"/>
  <c r="R2337" i="1"/>
  <c r="V2337" i="1"/>
  <c r="R2476" i="1"/>
  <c r="Q2476" i="1"/>
  <c r="V2476" i="1"/>
  <c r="Q2222" i="1"/>
  <c r="R2222" i="1"/>
  <c r="V2222" i="1"/>
  <c r="Q1993" i="1"/>
  <c r="R1993" i="1"/>
  <c r="V1993" i="1"/>
  <c r="Q895" i="1"/>
  <c r="R895" i="1"/>
  <c r="V895" i="1"/>
  <c r="Q1878" i="1"/>
  <c r="R1878" i="1"/>
  <c r="V1878" i="1"/>
  <c r="Q1899" i="1"/>
  <c r="R1899" i="1"/>
  <c r="V1899" i="1"/>
  <c r="R1136" i="1"/>
  <c r="Q1136" i="1"/>
  <c r="V1136" i="1"/>
  <c r="Q735" i="1"/>
  <c r="R735" i="1"/>
  <c r="V735" i="1"/>
  <c r="R1093" i="1"/>
  <c r="Q1093" i="1"/>
  <c r="V1093" i="1"/>
  <c r="R1877" i="1"/>
  <c r="Q1877" i="1"/>
  <c r="V1877" i="1"/>
  <c r="Q815" i="1"/>
  <c r="R815" i="1"/>
  <c r="V815" i="1"/>
  <c r="Q1864" i="1"/>
  <c r="R1864" i="1"/>
  <c r="V1864" i="1"/>
  <c r="Q1698" i="1"/>
  <c r="R1698" i="1"/>
  <c r="V1698" i="1"/>
  <c r="Q1193" i="1"/>
  <c r="R1193" i="1"/>
  <c r="V1193" i="1"/>
  <c r="Q1012" i="1"/>
  <c r="R1012" i="1"/>
  <c r="V1012" i="1"/>
  <c r="Q1482" i="1"/>
  <c r="R1482" i="1"/>
  <c r="V1482" i="1"/>
  <c r="Q1740" i="1"/>
  <c r="R1740" i="1"/>
  <c r="V1740" i="1"/>
  <c r="S1463" i="1"/>
  <c r="S1581" i="1"/>
  <c r="Q2496" i="1"/>
  <c r="R2496" i="1"/>
  <c r="V2496" i="1"/>
  <c r="R2219" i="1"/>
  <c r="Q2219" i="1"/>
  <c r="V2219" i="1"/>
  <c r="Q2325" i="1"/>
  <c r="R2325" i="1"/>
  <c r="V2325" i="1"/>
  <c r="R2464" i="1"/>
  <c r="Q2464" i="1"/>
  <c r="V2464" i="1"/>
  <c r="Q2210" i="1"/>
  <c r="R2210" i="1"/>
  <c r="V2210" i="1"/>
  <c r="Q1981" i="1"/>
  <c r="R1981" i="1"/>
  <c r="V1981" i="1"/>
  <c r="Q883" i="1"/>
  <c r="R883" i="1"/>
  <c r="V883" i="1"/>
  <c r="Q1851" i="1"/>
  <c r="R1851" i="1"/>
  <c r="V1851" i="1"/>
  <c r="Q1867" i="1"/>
  <c r="R1867" i="1"/>
  <c r="V1867" i="1"/>
  <c r="R1124" i="1"/>
  <c r="Q1124" i="1"/>
  <c r="V1124" i="1"/>
  <c r="R719" i="1"/>
  <c r="Q719" i="1"/>
  <c r="V719" i="1"/>
  <c r="Q1071" i="1"/>
  <c r="R1071" i="1"/>
  <c r="V1071" i="1"/>
  <c r="Q1807" i="1"/>
  <c r="R1807" i="1"/>
  <c r="V1807" i="1"/>
  <c r="Q795" i="1"/>
  <c r="R795" i="1"/>
  <c r="V795" i="1"/>
  <c r="Q2008" i="1"/>
  <c r="R2008" i="1"/>
  <c r="V2008" i="1"/>
  <c r="Q859" i="1"/>
  <c r="R859" i="1"/>
  <c r="V859" i="1"/>
  <c r="Q2549" i="1"/>
  <c r="R2549" i="1"/>
  <c r="V2549" i="1"/>
  <c r="Q683" i="1"/>
  <c r="R683" i="1"/>
  <c r="V683" i="1"/>
  <c r="Q1695" i="1"/>
  <c r="R1695" i="1"/>
  <c r="V1695" i="1"/>
  <c r="Q2604" i="1"/>
  <c r="R2604" i="1"/>
  <c r="V2604" i="1"/>
  <c r="T2572" i="1"/>
  <c r="S1420" i="1"/>
  <c r="S1591" i="1"/>
  <c r="Q2495" i="1"/>
  <c r="R2495" i="1"/>
  <c r="V2495" i="1"/>
  <c r="Q2601" i="1"/>
  <c r="R2601" i="1"/>
  <c r="V2601" i="1"/>
  <c r="Q1868" i="1"/>
  <c r="R1868" i="1"/>
  <c r="V1868" i="1"/>
  <c r="R2486" i="1"/>
  <c r="Q2486" i="1"/>
  <c r="V2486" i="1"/>
  <c r="Q2257" i="1"/>
  <c r="R2257" i="1"/>
  <c r="V2257" i="1"/>
  <c r="Q1159" i="1"/>
  <c r="R1159" i="1"/>
  <c r="V1159" i="1"/>
  <c r="Q2561" i="1"/>
  <c r="R2561" i="1"/>
  <c r="V2561" i="1"/>
  <c r="Q2585" i="1"/>
  <c r="R2585" i="1"/>
  <c r="V2585" i="1"/>
  <c r="Q1553" i="1"/>
  <c r="R1553" i="1"/>
  <c r="V1553" i="1"/>
  <c r="Q1161" i="1"/>
  <c r="R1161" i="1"/>
  <c r="V1161" i="1"/>
  <c r="R1962" i="1"/>
  <c r="Q1962" i="1"/>
  <c r="V1962" i="1"/>
  <c r="R854" i="1"/>
  <c r="Q854" i="1"/>
  <c r="V854" i="1"/>
  <c r="Q1292" i="1"/>
  <c r="R1292" i="1"/>
  <c r="V1292" i="1"/>
  <c r="Q2616" i="1"/>
  <c r="R2616" i="1"/>
  <c r="V2616" i="1"/>
  <c r="Q2051" i="1"/>
  <c r="R2051" i="1"/>
  <c r="V2051" i="1"/>
  <c r="R2157" i="1"/>
  <c r="Q2157" i="1"/>
  <c r="V2157" i="1"/>
  <c r="Q1720" i="1"/>
  <c r="R1720" i="1"/>
  <c r="V1720" i="1"/>
  <c r="T852" i="1"/>
  <c r="T2518" i="1"/>
  <c r="Q1428" i="1"/>
  <c r="R1428" i="1"/>
  <c r="V1428" i="1"/>
  <c r="R2650" i="1"/>
  <c r="Q2650" i="1"/>
  <c r="V2650" i="1"/>
  <c r="Q2252" i="1"/>
  <c r="R2252" i="1"/>
  <c r="V2252" i="1"/>
  <c r="Q1396" i="1"/>
  <c r="R1396" i="1"/>
  <c r="V1396" i="1"/>
  <c r="R2641" i="1"/>
  <c r="Q2641" i="1"/>
  <c r="V2641" i="1"/>
  <c r="Q1827" i="1"/>
  <c r="R1827" i="1"/>
  <c r="V1827" i="1"/>
  <c r="R1014" i="1"/>
  <c r="Q1014" i="1"/>
  <c r="V1014" i="1"/>
  <c r="Q2158" i="1"/>
  <c r="R2158" i="1"/>
  <c r="V2158" i="1"/>
  <c r="Q2427" i="1"/>
  <c r="R2427" i="1"/>
  <c r="V2427" i="1"/>
  <c r="Q736" i="1"/>
  <c r="R736" i="1"/>
  <c r="V736" i="1"/>
  <c r="Q1072" i="1"/>
  <c r="R1072" i="1"/>
  <c r="V1072" i="1"/>
  <c r="Q1817" i="1"/>
  <c r="R1817" i="1"/>
  <c r="V1817" i="1"/>
  <c r="Q816" i="1"/>
  <c r="R816" i="1"/>
  <c r="V816" i="1"/>
  <c r="Q2515" i="1"/>
  <c r="R2515" i="1"/>
  <c r="V2515" i="1"/>
  <c r="Q1272" i="1"/>
  <c r="R1272" i="1"/>
  <c r="V1272" i="1"/>
  <c r="R2494" i="1"/>
  <c r="Q2494" i="1"/>
  <c r="V2494" i="1"/>
  <c r="Q2096" i="1"/>
  <c r="R2096" i="1"/>
  <c r="V2096" i="1"/>
  <c r="Q1240" i="1"/>
  <c r="R1240" i="1"/>
  <c r="V1240" i="1"/>
  <c r="R2485" i="1"/>
  <c r="Q2485" i="1"/>
  <c r="V2485" i="1"/>
  <c r="Q1530" i="1"/>
  <c r="R1530" i="1"/>
  <c r="V1530" i="1"/>
  <c r="Q858" i="1"/>
  <c r="R858" i="1"/>
  <c r="V858" i="1"/>
  <c r="Q1784" i="1"/>
  <c r="R1784" i="1"/>
  <c r="V1784" i="1"/>
  <c r="R2031" i="1"/>
  <c r="Q2031" i="1"/>
  <c r="V2031" i="1"/>
  <c r="R1983" i="1"/>
  <c r="Q1983" i="1"/>
  <c r="V1983" i="1"/>
  <c r="T865" i="1"/>
  <c r="T2279" i="1"/>
  <c r="T2626" i="1"/>
  <c r="S1465" i="1"/>
  <c r="T2103" i="1"/>
  <c r="Q2244" i="1"/>
  <c r="R2244" i="1"/>
  <c r="V2244" i="1"/>
  <c r="Q1967" i="1"/>
  <c r="R1967" i="1"/>
  <c r="V1967" i="1"/>
  <c r="R2073" i="1"/>
  <c r="Q2073" i="1"/>
  <c r="V2073" i="1"/>
  <c r="Q2212" i="1"/>
  <c r="R2212" i="1"/>
  <c r="V2212" i="1"/>
  <c r="Q1958" i="1"/>
  <c r="R1958" i="1"/>
  <c r="V1958" i="1"/>
  <c r="Q1729" i="1"/>
  <c r="R1729" i="1"/>
  <c r="V1729" i="1"/>
  <c r="Q2562" i="1"/>
  <c r="R2562" i="1"/>
  <c r="V2562" i="1"/>
  <c r="Q1383" i="1"/>
  <c r="R1383" i="1"/>
  <c r="V1383" i="1"/>
  <c r="R2151" i="1"/>
  <c r="Q2151" i="1"/>
  <c r="V2151" i="1"/>
  <c r="R872" i="1"/>
  <c r="Q872" i="1"/>
  <c r="V872" i="1"/>
  <c r="Q1503" i="1"/>
  <c r="R1503" i="1"/>
  <c r="V1503" i="1"/>
  <c r="Q676" i="1"/>
  <c r="R676" i="1"/>
  <c r="V676" i="1"/>
  <c r="Q1068" i="1"/>
  <c r="R1068" i="1"/>
  <c r="V1068" i="1"/>
  <c r="Q1354" i="1"/>
  <c r="R1354" i="1"/>
  <c r="V1354" i="1"/>
  <c r="R2088" i="1"/>
  <c r="Q2088" i="1"/>
  <c r="V2088" i="1"/>
  <c r="Q1811" i="1"/>
  <c r="R1811" i="1"/>
  <c r="V1811" i="1"/>
  <c r="Q1917" i="1"/>
  <c r="R1917" i="1"/>
  <c r="V1917" i="1"/>
  <c r="Q2056" i="1"/>
  <c r="R2056" i="1"/>
  <c r="V2056" i="1"/>
  <c r="Q1802" i="1"/>
  <c r="R1802" i="1"/>
  <c r="V1802" i="1"/>
  <c r="R1573" i="1"/>
  <c r="Q1573" i="1"/>
  <c r="V1573" i="1"/>
  <c r="Q1794" i="1"/>
  <c r="R1794" i="1"/>
  <c r="V1794" i="1"/>
  <c r="Q1001" i="1"/>
  <c r="R1001" i="1"/>
  <c r="V1001" i="1"/>
  <c r="Q1515" i="1"/>
  <c r="R1515" i="1"/>
  <c r="V1515" i="1"/>
  <c r="R1471" i="1"/>
  <c r="Q1471" i="1"/>
  <c r="V1471" i="1"/>
  <c r="Q1711" i="1"/>
  <c r="R1711" i="1"/>
  <c r="V1711" i="1"/>
  <c r="Q1152" i="1"/>
  <c r="R1152" i="1"/>
  <c r="V1152" i="1"/>
  <c r="R902" i="1"/>
  <c r="Q902" i="1"/>
  <c r="V902" i="1"/>
  <c r="Q1095" i="1"/>
  <c r="R1095" i="1"/>
  <c r="V1095" i="1"/>
  <c r="R722" i="1"/>
  <c r="Q722" i="1"/>
  <c r="V722" i="1"/>
  <c r="T2560" i="1"/>
  <c r="T2411" i="1"/>
  <c r="T2333" i="1"/>
  <c r="T1104" i="1"/>
  <c r="T1105" i="1"/>
  <c r="S1403" i="1"/>
  <c r="S1504" i="1"/>
  <c r="T1122" i="1"/>
  <c r="T2211" i="1"/>
  <c r="T2091" i="1"/>
  <c r="T2355" i="1"/>
  <c r="D1071" i="1"/>
  <c r="F1071" i="1" s="1"/>
  <c r="H1884" i="1"/>
  <c r="C829" i="1"/>
  <c r="H2206" i="1"/>
  <c r="D749" i="1"/>
  <c r="F749" i="1" s="1"/>
  <c r="D2159" i="1"/>
  <c r="H819" i="1"/>
  <c r="H2093" i="1"/>
  <c r="D1657" i="1"/>
  <c r="F1657" i="1" s="1"/>
  <c r="C2093" i="1"/>
  <c r="E2093" i="1" s="1"/>
  <c r="D1841" i="1"/>
  <c r="E1841" i="1" s="1"/>
  <c r="C2574" i="1"/>
  <c r="D1774" i="1"/>
  <c r="E1774" i="1" s="1"/>
  <c r="D1088" i="1"/>
  <c r="F1088" i="1" s="1"/>
  <c r="C2475" i="1"/>
  <c r="C1774" i="1"/>
  <c r="D855" i="1"/>
  <c r="F855" i="1" s="1"/>
  <c r="D2416" i="1"/>
  <c r="F2416" i="1" s="1"/>
  <c r="D1655" i="1"/>
  <c r="E1655" i="1" s="1"/>
  <c r="D1463" i="1"/>
  <c r="F1463" i="1" s="1"/>
  <c r="D1075" i="1"/>
  <c r="F1075" i="1" s="1"/>
  <c r="C1387" i="1"/>
  <c r="C1285" i="1"/>
  <c r="D2067" i="1"/>
  <c r="E2067" i="1" s="1"/>
  <c r="C2270" i="1"/>
  <c r="H1205" i="1"/>
  <c r="D2266" i="1"/>
  <c r="E2266" i="1" s="1"/>
  <c r="C2121" i="1"/>
  <c r="E2121" i="1" s="1"/>
  <c r="H2575" i="1"/>
  <c r="H1344" i="1"/>
  <c r="D1767" i="1"/>
  <c r="F1767" i="1" s="1"/>
  <c r="H1234" i="1"/>
  <c r="D2475" i="1"/>
  <c r="C855" i="1"/>
  <c r="C2416" i="1"/>
  <c r="C1655" i="1"/>
  <c r="H1463" i="1"/>
  <c r="H1075" i="1"/>
  <c r="D1387" i="1"/>
  <c r="F1387" i="1" s="1"/>
  <c r="D1285" i="1"/>
  <c r="F1285" i="1" s="1"/>
  <c r="H2067" i="1"/>
  <c r="D1205" i="1"/>
  <c r="E1205" i="1" s="1"/>
  <c r="H2266" i="1"/>
  <c r="H2121" i="1"/>
  <c r="D2575" i="1"/>
  <c r="E2575" i="1" s="1"/>
  <c r="D1326" i="1"/>
  <c r="F1326" i="1" s="1"/>
  <c r="C791" i="1"/>
  <c r="E791" i="1" s="1"/>
  <c r="C1855" i="1"/>
  <c r="C1954" i="1"/>
  <c r="E1954" i="1" s="1"/>
  <c r="H1767" i="1"/>
  <c r="C2040" i="1"/>
  <c r="E2040" i="1" s="1"/>
  <c r="D2626" i="1"/>
  <c r="F2626" i="1" s="1"/>
  <c r="C2198" i="1"/>
  <c r="E2198" i="1" s="1"/>
  <c r="D1893" i="1"/>
  <c r="E1893" i="1" s="1"/>
  <c r="C673" i="1"/>
  <c r="H1326" i="1"/>
  <c r="H791" i="1"/>
  <c r="D1855" i="1"/>
  <c r="E1855" i="1" s="1"/>
  <c r="D1749" i="1"/>
  <c r="E1749" i="1" s="1"/>
  <c r="H2040" i="1"/>
  <c r="C1352" i="1"/>
  <c r="C1884" i="1"/>
  <c r="F1884" i="1" s="1"/>
  <c r="D829" i="1"/>
  <c r="F829" i="1" s="1"/>
  <c r="C2301" i="1"/>
  <c r="D974" i="1"/>
  <c r="F974" i="1" s="1"/>
  <c r="D2206" i="1"/>
  <c r="F2206" i="1" s="1"/>
  <c r="C749" i="1"/>
  <c r="C2310" i="1"/>
  <c r="C2626" i="1"/>
  <c r="H2198" i="1"/>
  <c r="H1893" i="1"/>
  <c r="D673" i="1"/>
  <c r="F673" i="1" s="1"/>
  <c r="D819" i="1"/>
  <c r="E819" i="1" s="1"/>
  <c r="C1088" i="1"/>
  <c r="C1841" i="1"/>
  <c r="H1749" i="1"/>
  <c r="H1954" i="1"/>
  <c r="H2574" i="1"/>
  <c r="C1904" i="1"/>
  <c r="D961" i="1"/>
  <c r="F961" i="1" s="1"/>
  <c r="D2165" i="1"/>
  <c r="F2165" i="1" s="1"/>
  <c r="D2248" i="1"/>
  <c r="F2248" i="1" s="1"/>
  <c r="H998" i="1"/>
  <c r="C2479" i="1"/>
  <c r="D1179" i="1"/>
  <c r="F1179" i="1" s="1"/>
  <c r="D2104" i="1"/>
  <c r="F2104" i="1" s="1"/>
  <c r="D2485" i="1"/>
  <c r="F2485" i="1" s="1"/>
  <c r="D986" i="1"/>
  <c r="E986" i="1" s="1"/>
  <c r="C1123" i="1"/>
  <c r="C2104" i="1"/>
  <c r="H2485" i="1"/>
  <c r="H1128" i="1"/>
  <c r="H991" i="1"/>
  <c r="C1524" i="1"/>
  <c r="H2307" i="1"/>
  <c r="H986" i="1"/>
  <c r="H1179" i="1"/>
  <c r="D991" i="1"/>
  <c r="F991" i="1" s="1"/>
  <c r="D1524" i="1"/>
  <c r="D2307" i="1"/>
  <c r="E2307" i="1" s="1"/>
  <c r="C1128" i="1"/>
  <c r="D1870" i="1"/>
  <c r="D992" i="1"/>
  <c r="F992" i="1" s="1"/>
  <c r="C1870" i="1"/>
  <c r="D946" i="1"/>
  <c r="D1550" i="1"/>
  <c r="E1550" i="1" s="1"/>
  <c r="C992" i="1"/>
  <c r="C946" i="1"/>
  <c r="C1550" i="1"/>
  <c r="C2329" i="1"/>
  <c r="E2329" i="1" s="1"/>
  <c r="H2329" i="1"/>
  <c r="C2248" i="1"/>
  <c r="C998" i="1"/>
  <c r="H2388" i="1"/>
  <c r="C2388" i="1"/>
  <c r="D2388" i="1"/>
  <c r="C2400" i="1"/>
  <c r="H2400" i="1"/>
  <c r="D2400" i="1"/>
  <c r="D1193" i="1"/>
  <c r="H1193" i="1"/>
  <c r="C1193" i="1"/>
  <c r="D2254" i="1"/>
  <c r="H2254" i="1"/>
  <c r="C2254" i="1"/>
  <c r="H2246" i="1"/>
  <c r="C2246" i="1"/>
  <c r="D2246" i="1"/>
  <c r="H2597" i="1"/>
  <c r="C2597" i="1"/>
  <c r="D2597" i="1"/>
  <c r="F2597" i="1" s="1"/>
  <c r="H857" i="1"/>
  <c r="C857" i="1"/>
  <c r="D857" i="1"/>
  <c r="F857" i="1" s="1"/>
  <c r="H2632" i="1"/>
  <c r="D2632" i="1"/>
  <c r="C2632" i="1"/>
  <c r="D1152" i="1"/>
  <c r="H1152" i="1"/>
  <c r="C1152" i="1"/>
  <c r="H1372" i="1"/>
  <c r="C1372" i="1"/>
  <c r="D1372" i="1"/>
  <c r="H727" i="1"/>
  <c r="C727" i="1"/>
  <c r="D727" i="1"/>
  <c r="D1695" i="1"/>
  <c r="H1695" i="1"/>
  <c r="C1695" i="1"/>
  <c r="D2503" i="1"/>
  <c r="H2503" i="1"/>
  <c r="C2503" i="1"/>
  <c r="H1362" i="1"/>
  <c r="C1362" i="1"/>
  <c r="D1362" i="1"/>
  <c r="C1829" i="1"/>
  <c r="H1829" i="1"/>
  <c r="D1829" i="1"/>
  <c r="C1055" i="1"/>
  <c r="H1055" i="1"/>
  <c r="D1055" i="1"/>
  <c r="H1008" i="1"/>
  <c r="C1008" i="1"/>
  <c r="D1008" i="1"/>
  <c r="C1242" i="1"/>
  <c r="H1242" i="1"/>
  <c r="D1242" i="1"/>
  <c r="C1155" i="1"/>
  <c r="H1155" i="1"/>
  <c r="D1155" i="1"/>
  <c r="H1827" i="1"/>
  <c r="C1827" i="1"/>
  <c r="D1827" i="1"/>
  <c r="H2529" i="1"/>
  <c r="C2529" i="1"/>
  <c r="D2529" i="1"/>
  <c r="C770" i="1"/>
  <c r="H770" i="1"/>
  <c r="D770" i="1"/>
  <c r="H1638" i="1"/>
  <c r="C1638" i="1"/>
  <c r="D1638" i="1"/>
  <c r="C889" i="1"/>
  <c r="H889" i="1"/>
  <c r="D889" i="1"/>
  <c r="D1027" i="1"/>
  <c r="H1027" i="1"/>
  <c r="C1027" i="1"/>
  <c r="H1228" i="1"/>
  <c r="C1228" i="1"/>
  <c r="D1228" i="1"/>
  <c r="D1596" i="1"/>
  <c r="H1596" i="1"/>
  <c r="C1596" i="1"/>
  <c r="H2240" i="1"/>
  <c r="C2240" i="1"/>
  <c r="D2240" i="1"/>
  <c r="D1121" i="1"/>
  <c r="H1121" i="1"/>
  <c r="C1121" i="1"/>
  <c r="D2167" i="1"/>
  <c r="H2167" i="1"/>
  <c r="C2167" i="1"/>
  <c r="H2510" i="1"/>
  <c r="D2510" i="1"/>
  <c r="C2510" i="1"/>
  <c r="H1513" i="1"/>
  <c r="C1513" i="1"/>
  <c r="D1513" i="1"/>
  <c r="H1197" i="1"/>
  <c r="C1197" i="1"/>
  <c r="D1197" i="1"/>
  <c r="D1689" i="1"/>
  <c r="H1689" i="1"/>
  <c r="C1689" i="1"/>
  <c r="D1843" i="1"/>
  <c r="H1843" i="1"/>
  <c r="C1843" i="1"/>
  <c r="C1545" i="1"/>
  <c r="H1545" i="1"/>
  <c r="D1545" i="1"/>
  <c r="D2353" i="1"/>
  <c r="H2353" i="1"/>
  <c r="C2353" i="1"/>
  <c r="D2487" i="1"/>
  <c r="H2487" i="1"/>
  <c r="C2487" i="1"/>
  <c r="H1826" i="1"/>
  <c r="C1826" i="1"/>
  <c r="D1826" i="1"/>
  <c r="H2207" i="1"/>
  <c r="D2207" i="1"/>
  <c r="C2207" i="1"/>
  <c r="H1204" i="1"/>
  <c r="C1204" i="1"/>
  <c r="D1204" i="1"/>
  <c r="H1743" i="1"/>
  <c r="D1743" i="1"/>
  <c r="C1743" i="1"/>
  <c r="C1847" i="1"/>
  <c r="H1847" i="1"/>
  <c r="D1847" i="1"/>
  <c r="H2316" i="1"/>
  <c r="C2316" i="1"/>
  <c r="D2316" i="1"/>
  <c r="H2330" i="1"/>
  <c r="C2330" i="1"/>
  <c r="D2330" i="1"/>
  <c r="H1854" i="1"/>
  <c r="C1854" i="1"/>
  <c r="D1854" i="1"/>
  <c r="C2033" i="1"/>
  <c r="H2033" i="1"/>
  <c r="D2033" i="1"/>
  <c r="D1873" i="1"/>
  <c r="H1873" i="1"/>
  <c r="C1873" i="1"/>
  <c r="D2262" i="1"/>
  <c r="H2262" i="1"/>
  <c r="C2262" i="1"/>
  <c r="H942" i="1"/>
  <c r="C942" i="1"/>
  <c r="D942" i="1"/>
  <c r="F942" i="1" s="1"/>
  <c r="H1181" i="1"/>
  <c r="D1181" i="1"/>
  <c r="C1181" i="1"/>
  <c r="C864" i="1"/>
  <c r="H864" i="1"/>
  <c r="D864" i="1"/>
  <c r="H928" i="1"/>
  <c r="C928" i="1"/>
  <c r="D928" i="1"/>
  <c r="D2420" i="1"/>
  <c r="H2420" i="1"/>
  <c r="C2420" i="1"/>
  <c r="H2324" i="1"/>
  <c r="C2324" i="1"/>
  <c r="D2324" i="1"/>
  <c r="C1415" i="1"/>
  <c r="H1415" i="1"/>
  <c r="D1415" i="1"/>
  <c r="H2278" i="1"/>
  <c r="C2278" i="1"/>
  <c r="D2278" i="1"/>
  <c r="F2278" i="1" s="1"/>
  <c r="H1797" i="1"/>
  <c r="C1797" i="1"/>
  <c r="D1797" i="1"/>
  <c r="H1190" i="1"/>
  <c r="C1190" i="1"/>
  <c r="D1190" i="1"/>
  <c r="C1652" i="1"/>
  <c r="H1652" i="1"/>
  <c r="D1652" i="1"/>
  <c r="H2013" i="1"/>
  <c r="C2013" i="1"/>
  <c r="D2013" i="1"/>
  <c r="D815" i="1"/>
  <c r="H815" i="1"/>
  <c r="C815" i="1"/>
  <c r="D1061" i="1"/>
  <c r="H1061" i="1"/>
  <c r="C1061" i="1"/>
  <c r="H1113" i="1"/>
  <c r="C1113" i="1"/>
  <c r="D1113" i="1"/>
  <c r="D1049" i="1"/>
  <c r="H1049" i="1"/>
  <c r="C1049" i="1"/>
  <c r="H2589" i="1"/>
  <c r="C2589" i="1"/>
  <c r="D2589" i="1"/>
  <c r="H1574" i="1"/>
  <c r="D1574" i="1"/>
  <c r="C1574" i="1"/>
  <c r="D2634" i="1"/>
  <c r="H2634" i="1"/>
  <c r="C2634" i="1"/>
  <c r="C1929" i="1"/>
  <c r="H1929" i="1"/>
  <c r="D1929" i="1"/>
  <c r="H1397" i="1"/>
  <c r="D1397" i="1"/>
  <c r="C1397" i="1"/>
  <c r="H1250" i="1"/>
  <c r="C1250" i="1"/>
  <c r="D1250" i="1"/>
  <c r="H1851" i="1"/>
  <c r="C1851" i="1"/>
  <c r="D1851" i="1"/>
  <c r="H1148" i="1"/>
  <c r="D1148" i="1"/>
  <c r="C1148" i="1"/>
  <c r="D1448" i="1"/>
  <c r="H1448" i="1"/>
  <c r="C1448" i="1"/>
  <c r="H1259" i="1"/>
  <c r="C1259" i="1"/>
  <c r="D1259" i="1"/>
  <c r="D800" i="1"/>
  <c r="F800" i="1" s="1"/>
  <c r="H800" i="1"/>
  <c r="C800" i="1"/>
  <c r="H956" i="1"/>
  <c r="C956" i="1"/>
  <c r="D956" i="1"/>
  <c r="H2541" i="1"/>
  <c r="C2541" i="1"/>
  <c r="D2541" i="1"/>
  <c r="H1753" i="1"/>
  <c r="D1753" i="1"/>
  <c r="C1753" i="1"/>
  <c r="H2072" i="1"/>
  <c r="D2072" i="1"/>
  <c r="C2072" i="1"/>
  <c r="H2060" i="1"/>
  <c r="D2060" i="1"/>
  <c r="C2060" i="1"/>
  <c r="D2391" i="1"/>
  <c r="F2391" i="1" s="1"/>
  <c r="H2391" i="1"/>
  <c r="C2391" i="1"/>
  <c r="H2465" i="1"/>
  <c r="D2465" i="1"/>
  <c r="C2465" i="1"/>
  <c r="H1777" i="1"/>
  <c r="C1777" i="1"/>
  <c r="D1777" i="1"/>
  <c r="C1127" i="1"/>
  <c r="H1127" i="1"/>
  <c r="D1127" i="1"/>
  <c r="H2299" i="1"/>
  <c r="D2299" i="1"/>
  <c r="C2299" i="1"/>
  <c r="H1704" i="1"/>
  <c r="C1704" i="1"/>
  <c r="D1704" i="1"/>
  <c r="H678" i="1"/>
  <c r="D678" i="1"/>
  <c r="C678" i="1"/>
  <c r="D1297" i="1"/>
  <c r="H1297" i="1"/>
  <c r="C1297" i="1"/>
  <c r="H1095" i="1"/>
  <c r="C1095" i="1"/>
  <c r="D1095" i="1"/>
  <c r="D999" i="1"/>
  <c r="H999" i="1"/>
  <c r="C999" i="1"/>
  <c r="H844" i="1"/>
  <c r="C844" i="1"/>
  <c r="D844" i="1"/>
  <c r="H667" i="1"/>
  <c r="C667" i="1"/>
  <c r="D667" i="1"/>
  <c r="H1742" i="1"/>
  <c r="D1742" i="1"/>
  <c r="C1742" i="1"/>
  <c r="H2035" i="1"/>
  <c r="D2035" i="1"/>
  <c r="C2035" i="1"/>
  <c r="H2041" i="1"/>
  <c r="C2041" i="1"/>
  <c r="D2041" i="1"/>
  <c r="D2384" i="1"/>
  <c r="H2384" i="1"/>
  <c r="C2384" i="1"/>
  <c r="C2460" i="1"/>
  <c r="H2460" i="1"/>
  <c r="D2460" i="1"/>
  <c r="H1762" i="1"/>
  <c r="C1762" i="1"/>
  <c r="D1762" i="1"/>
  <c r="H1086" i="1"/>
  <c r="C1086" i="1"/>
  <c r="D1086" i="1"/>
  <c r="C2295" i="1"/>
  <c r="H2295" i="1"/>
  <c r="D2295" i="1"/>
  <c r="H1699" i="1"/>
  <c r="C1699" i="1"/>
  <c r="D1699" i="1"/>
  <c r="C1553" i="1"/>
  <c r="H1553" i="1"/>
  <c r="D1553" i="1"/>
  <c r="D1287" i="1"/>
  <c r="H1287" i="1"/>
  <c r="C1287" i="1"/>
  <c r="C1082" i="1"/>
  <c r="H1082" i="1"/>
  <c r="D1082" i="1"/>
  <c r="H994" i="1"/>
  <c r="C994" i="1"/>
  <c r="D994" i="1"/>
  <c r="D839" i="1"/>
  <c r="H839" i="1"/>
  <c r="C839" i="1"/>
  <c r="H2088" i="1"/>
  <c r="D2088" i="1"/>
  <c r="C2088" i="1"/>
  <c r="D2623" i="1"/>
  <c r="H2623" i="1"/>
  <c r="C2623" i="1"/>
  <c r="C2556" i="1"/>
  <c r="H2556" i="1"/>
  <c r="D2556" i="1"/>
  <c r="H1416" i="1"/>
  <c r="D1416" i="1"/>
  <c r="C1416" i="1"/>
  <c r="H2048" i="1"/>
  <c r="D2048" i="1"/>
  <c r="F2048" i="1" s="1"/>
  <c r="C2048" i="1"/>
  <c r="D2133" i="1"/>
  <c r="H2133" i="1"/>
  <c r="C2133" i="1"/>
  <c r="H1601" i="1"/>
  <c r="C1601" i="1"/>
  <c r="D1601" i="1"/>
  <c r="H2362" i="1"/>
  <c r="C2362" i="1"/>
  <c r="D2362" i="1"/>
  <c r="C2139" i="1"/>
  <c r="H2139" i="1"/>
  <c r="D2139" i="1"/>
  <c r="D1559" i="1"/>
  <c r="H1559" i="1"/>
  <c r="C1559" i="1"/>
  <c r="H1410" i="1"/>
  <c r="C1410" i="1"/>
  <c r="D1410" i="1"/>
  <c r="C1140" i="1"/>
  <c r="H1140" i="1"/>
  <c r="D1140" i="1"/>
  <c r="D729" i="1"/>
  <c r="H729" i="1"/>
  <c r="C729" i="1"/>
  <c r="H846" i="1"/>
  <c r="C846" i="1"/>
  <c r="D846" i="1"/>
  <c r="H690" i="1"/>
  <c r="C690" i="1"/>
  <c r="D690" i="1"/>
  <c r="H2091" i="1"/>
  <c r="C2091" i="1"/>
  <c r="D2091" i="1"/>
  <c r="H2614" i="1"/>
  <c r="C2614" i="1"/>
  <c r="D2614" i="1"/>
  <c r="C2547" i="1"/>
  <c r="H2547" i="1"/>
  <c r="D2547" i="1"/>
  <c r="D1299" i="1"/>
  <c r="F1299" i="1" s="1"/>
  <c r="H1299" i="1"/>
  <c r="C1299" i="1"/>
  <c r="H2039" i="1"/>
  <c r="C2039" i="1"/>
  <c r="D2039" i="1"/>
  <c r="H2123" i="1"/>
  <c r="C2123" i="1"/>
  <c r="D2123" i="1"/>
  <c r="H1586" i="1"/>
  <c r="C1586" i="1"/>
  <c r="D1586" i="1"/>
  <c r="H2358" i="1"/>
  <c r="C2358" i="1"/>
  <c r="D2358" i="1"/>
  <c r="C2127" i="1"/>
  <c r="H2127" i="1"/>
  <c r="D2127" i="1"/>
  <c r="C1547" i="1"/>
  <c r="H1547" i="1"/>
  <c r="D1547" i="1"/>
  <c r="C1405" i="1"/>
  <c r="H1405" i="1"/>
  <c r="D1405" i="1"/>
  <c r="C1115" i="1"/>
  <c r="H1115" i="1"/>
  <c r="D1115" i="1"/>
  <c r="C718" i="1"/>
  <c r="H718" i="1"/>
  <c r="D718" i="1"/>
  <c r="C842" i="1"/>
  <c r="H842" i="1"/>
  <c r="D842" i="1"/>
  <c r="C674" i="1"/>
  <c r="H674" i="1"/>
  <c r="D674" i="1"/>
  <c r="D2535" i="1"/>
  <c r="H2535" i="1"/>
  <c r="C2535" i="1"/>
  <c r="H2387" i="1"/>
  <c r="D2387" i="1"/>
  <c r="C2387" i="1"/>
  <c r="D2599" i="1"/>
  <c r="H2599" i="1"/>
  <c r="C2599" i="1"/>
  <c r="D2466" i="1"/>
  <c r="F2466" i="1" s="1"/>
  <c r="H2466" i="1"/>
  <c r="C2466" i="1"/>
  <c r="C2580" i="1"/>
  <c r="H2580" i="1"/>
  <c r="D2580" i="1"/>
  <c r="H739" i="1"/>
  <c r="C739" i="1"/>
  <c r="D739" i="1"/>
  <c r="H2379" i="1"/>
  <c r="C2379" i="1"/>
  <c r="D2379" i="1"/>
  <c r="D2042" i="1"/>
  <c r="H2042" i="1"/>
  <c r="C2042" i="1"/>
  <c r="C1806" i="1"/>
  <c r="H1806" i="1"/>
  <c r="D1806" i="1"/>
  <c r="D2289" i="1"/>
  <c r="H2289" i="1"/>
  <c r="C2289" i="1"/>
  <c r="H1132" i="1"/>
  <c r="C1132" i="1"/>
  <c r="D1132" i="1"/>
  <c r="C1248" i="1"/>
  <c r="H1248" i="1"/>
  <c r="D1248" i="1"/>
  <c r="C1302" i="1"/>
  <c r="H1302" i="1"/>
  <c r="D1302" i="1"/>
  <c r="H903" i="1"/>
  <c r="C903" i="1"/>
  <c r="D903" i="1"/>
  <c r="F2579" i="1"/>
  <c r="H711" i="1"/>
  <c r="D711" i="1"/>
  <c r="C711" i="1"/>
  <c r="C826" i="1"/>
  <c r="H826" i="1"/>
  <c r="D826" i="1"/>
  <c r="D1313" i="1"/>
  <c r="H1313" i="1"/>
  <c r="C1313" i="1"/>
  <c r="C1952" i="1"/>
  <c r="H1952" i="1"/>
  <c r="D1952" i="1"/>
  <c r="H2322" i="1"/>
  <c r="D2322" i="1"/>
  <c r="C2322" i="1"/>
  <c r="H2374" i="1"/>
  <c r="C2374" i="1"/>
  <c r="D2374" i="1"/>
  <c r="C1496" i="1"/>
  <c r="H1496" i="1"/>
  <c r="D1496" i="1"/>
  <c r="D2073" i="1"/>
  <c r="H2073" i="1"/>
  <c r="C2073" i="1"/>
  <c r="D2340" i="1"/>
  <c r="H2340" i="1"/>
  <c r="C2340" i="1"/>
  <c r="H1622" i="1"/>
  <c r="D1622" i="1"/>
  <c r="C1622" i="1"/>
  <c r="C1751" i="1"/>
  <c r="H1751" i="1"/>
  <c r="D1751" i="1"/>
  <c r="C2595" i="1"/>
  <c r="H2595" i="1"/>
  <c r="D2595" i="1"/>
  <c r="D671" i="1"/>
  <c r="F671" i="1" s="1"/>
  <c r="H671" i="1"/>
  <c r="C671" i="1"/>
  <c r="H1732" i="1"/>
  <c r="C1732" i="1"/>
  <c r="D1732" i="1"/>
  <c r="C1617" i="1"/>
  <c r="H1617" i="1"/>
  <c r="D1617" i="1"/>
  <c r="C1215" i="1"/>
  <c r="H1215" i="1"/>
  <c r="D1215" i="1"/>
  <c r="H1185" i="1"/>
  <c r="C1185" i="1"/>
  <c r="D1185" i="1"/>
  <c r="F1185" i="1" s="1"/>
  <c r="D1771" i="1"/>
  <c r="H1771" i="1"/>
  <c r="C1771" i="1"/>
  <c r="H2101" i="1"/>
  <c r="D2101" i="1"/>
  <c r="C2101" i="1"/>
  <c r="H2190" i="1"/>
  <c r="C2190" i="1"/>
  <c r="D2190" i="1"/>
  <c r="C2291" i="1"/>
  <c r="H2291" i="1"/>
  <c r="D2291" i="1"/>
  <c r="C698" i="1"/>
  <c r="H698" i="1"/>
  <c r="D698" i="1"/>
  <c r="C1021" i="1"/>
  <c r="H1021" i="1"/>
  <c r="D1021" i="1"/>
  <c r="H2468" i="1"/>
  <c r="C2468" i="1"/>
  <c r="D2468" i="1"/>
  <c r="H1100" i="1"/>
  <c r="C1100" i="1"/>
  <c r="D1100" i="1"/>
  <c r="H762" i="1"/>
  <c r="C762" i="1"/>
  <c r="D762" i="1"/>
  <c r="H940" i="1"/>
  <c r="C940" i="1"/>
  <c r="D940" i="1"/>
  <c r="H2096" i="1"/>
  <c r="C2096" i="1"/>
  <c r="D2096" i="1"/>
  <c r="D1957" i="1"/>
  <c r="H1957" i="1"/>
  <c r="C1957" i="1"/>
  <c r="C871" i="1"/>
  <c r="H871" i="1"/>
  <c r="D871" i="1"/>
  <c r="D833" i="1"/>
  <c r="H833" i="1"/>
  <c r="C833" i="1"/>
  <c r="H2287" i="1"/>
  <c r="C2287" i="1"/>
  <c r="D2287" i="1"/>
  <c r="H1230" i="1"/>
  <c r="C1230" i="1"/>
  <c r="D1230" i="1"/>
  <c r="H2393" i="1"/>
  <c r="D2393" i="1"/>
  <c r="C2393" i="1"/>
  <c r="C2130" i="1"/>
  <c r="H2130" i="1"/>
  <c r="D2130" i="1"/>
  <c r="H2443" i="1"/>
  <c r="D2443" i="1"/>
  <c r="C2443" i="1"/>
  <c r="C2590" i="1"/>
  <c r="H2590" i="1"/>
  <c r="D2590" i="1"/>
  <c r="D2352" i="1"/>
  <c r="H2352" i="1"/>
  <c r="C2352" i="1"/>
  <c r="D936" i="1"/>
  <c r="H936" i="1"/>
  <c r="C936" i="1"/>
  <c r="C1385" i="1"/>
  <c r="H1385" i="1"/>
  <c r="D1385" i="1"/>
  <c r="D2636" i="1"/>
  <c r="H2636" i="1"/>
  <c r="C2636" i="1"/>
  <c r="D1359" i="1"/>
  <c r="F1359" i="1" s="1"/>
  <c r="H1359" i="1"/>
  <c r="C1359" i="1"/>
  <c r="H2428" i="1"/>
  <c r="C2428" i="1"/>
  <c r="D2428" i="1"/>
  <c r="D869" i="1"/>
  <c r="F869" i="1" s="1"/>
  <c r="H869" i="1"/>
  <c r="C869" i="1"/>
  <c r="H1700" i="1"/>
  <c r="C1700" i="1"/>
  <c r="D1700" i="1"/>
  <c r="H2269" i="1"/>
  <c r="C2269" i="1"/>
  <c r="D2269" i="1"/>
  <c r="H977" i="1"/>
  <c r="D977" i="1"/>
  <c r="C977" i="1"/>
  <c r="H1565" i="1"/>
  <c r="C1565" i="1"/>
  <c r="D1565" i="1"/>
  <c r="C1338" i="1"/>
  <c r="H1338" i="1"/>
  <c r="D1338" i="1"/>
  <c r="H1804" i="1"/>
  <c r="D1804" i="1"/>
  <c r="C1804" i="1"/>
  <c r="C995" i="1"/>
  <c r="H995" i="1"/>
  <c r="D995" i="1"/>
  <c r="H1060" i="1"/>
  <c r="C1060" i="1"/>
  <c r="D1060" i="1"/>
  <c r="C757" i="1"/>
  <c r="H757" i="1"/>
  <c r="D757" i="1"/>
  <c r="C1473" i="1"/>
  <c r="H1473" i="1"/>
  <c r="D1473" i="1"/>
  <c r="D2004" i="1"/>
  <c r="H2004" i="1"/>
  <c r="C2004" i="1"/>
  <c r="H2401" i="1"/>
  <c r="C2401" i="1"/>
  <c r="D2401" i="1"/>
  <c r="D2638" i="1"/>
  <c r="H2638" i="1"/>
  <c r="C2638" i="1"/>
  <c r="H755" i="1"/>
  <c r="C755" i="1"/>
  <c r="D755" i="1"/>
  <c r="D1430" i="1"/>
  <c r="H1430" i="1"/>
  <c r="C1430" i="1"/>
  <c r="H2361" i="1"/>
  <c r="D2361" i="1"/>
  <c r="C2361" i="1"/>
  <c r="H1130" i="1"/>
  <c r="D1130" i="1"/>
  <c r="C1130" i="1"/>
  <c r="D1370" i="1"/>
  <c r="H1370" i="1"/>
  <c r="C1370" i="1"/>
  <c r="C2342" i="1"/>
  <c r="H2342" i="1"/>
  <c r="D2342" i="1"/>
  <c r="H741" i="1"/>
  <c r="C741" i="1"/>
  <c r="D741" i="1"/>
  <c r="H1186" i="1"/>
  <c r="D1186" i="1"/>
  <c r="C1186" i="1"/>
  <c r="D2064" i="1"/>
  <c r="H2064" i="1"/>
  <c r="C2064" i="1"/>
  <c r="H1563" i="1"/>
  <c r="C1563" i="1"/>
  <c r="D1563" i="1"/>
  <c r="D2280" i="1"/>
  <c r="F2280" i="1" s="1"/>
  <c r="H2280" i="1"/>
  <c r="C2280" i="1"/>
  <c r="C1883" i="1"/>
  <c r="H1883" i="1"/>
  <c r="D1883" i="1"/>
  <c r="H2000" i="1"/>
  <c r="D2000" i="1"/>
  <c r="C2000" i="1"/>
  <c r="H1468" i="1"/>
  <c r="D1468" i="1"/>
  <c r="C1468" i="1"/>
  <c r="H1738" i="1"/>
  <c r="C1738" i="1"/>
  <c r="D1738" i="1"/>
  <c r="F1128" i="1"/>
  <c r="H751" i="1"/>
  <c r="C751" i="1"/>
  <c r="D751" i="1"/>
  <c r="H1198" i="1"/>
  <c r="D1198" i="1"/>
  <c r="C1198" i="1"/>
  <c r="H2085" i="1"/>
  <c r="D2085" i="1"/>
  <c r="C2085" i="1"/>
  <c r="C1573" i="1"/>
  <c r="H1573" i="1"/>
  <c r="D1573" i="1"/>
  <c r="C2486" i="1"/>
  <c r="H2486" i="1"/>
  <c r="D2486" i="1"/>
  <c r="D2171" i="1"/>
  <c r="H2171" i="1"/>
  <c r="C2171" i="1"/>
  <c r="D2339" i="1"/>
  <c r="F2339" i="1" s="1"/>
  <c r="H2339" i="1"/>
  <c r="C2339" i="1"/>
  <c r="H2445" i="1"/>
  <c r="C2445" i="1"/>
  <c r="D2445" i="1"/>
  <c r="C2151" i="1"/>
  <c r="H2151" i="1"/>
  <c r="D2151" i="1"/>
  <c r="H2162" i="1"/>
  <c r="C2162" i="1"/>
  <c r="D2162" i="1"/>
  <c r="H1341" i="1"/>
  <c r="C1341" i="1"/>
  <c r="D1341" i="1"/>
  <c r="C949" i="1"/>
  <c r="H949" i="1"/>
  <c r="D949" i="1"/>
  <c r="H1515" i="1"/>
  <c r="D1515" i="1"/>
  <c r="C1515" i="1"/>
  <c r="H763" i="1"/>
  <c r="C763" i="1"/>
  <c r="D763" i="1"/>
  <c r="C2285" i="1"/>
  <c r="H2285" i="1"/>
  <c r="D2285" i="1"/>
  <c r="H1209" i="1"/>
  <c r="C1209" i="1"/>
  <c r="D1209" i="1"/>
  <c r="H2524" i="1"/>
  <c r="C2524" i="1"/>
  <c r="D2524" i="1"/>
  <c r="H1928" i="1"/>
  <c r="C1928" i="1"/>
  <c r="D1928" i="1"/>
  <c r="H1643" i="1"/>
  <c r="C1643" i="1"/>
  <c r="D1643" i="1"/>
  <c r="H2409" i="1"/>
  <c r="C2409" i="1"/>
  <c r="D2409" i="1"/>
  <c r="F2409" i="1" s="1"/>
  <c r="H1445" i="1"/>
  <c r="C1445" i="1"/>
  <c r="D1445" i="1"/>
  <c r="D1790" i="1"/>
  <c r="H1790" i="1"/>
  <c r="C1790" i="1"/>
  <c r="C1429" i="1"/>
  <c r="H1429" i="1"/>
  <c r="D1429" i="1"/>
  <c r="D824" i="1"/>
  <c r="F824" i="1" s="1"/>
  <c r="H824" i="1"/>
  <c r="C824" i="1"/>
  <c r="C919" i="1"/>
  <c r="H919" i="1"/>
  <c r="D919" i="1"/>
  <c r="C913" i="1"/>
  <c r="H913" i="1"/>
  <c r="D913" i="1"/>
  <c r="C2069" i="1"/>
  <c r="H2069" i="1"/>
  <c r="D2069" i="1"/>
  <c r="D2402" i="1"/>
  <c r="H2402" i="1"/>
  <c r="C2402" i="1"/>
  <c r="D2470" i="1"/>
  <c r="F2470" i="1" s="1"/>
  <c r="H2470" i="1"/>
  <c r="C2470" i="1"/>
  <c r="D1788" i="1"/>
  <c r="E1788" i="1" s="1"/>
  <c r="H1788" i="1"/>
  <c r="C1788" i="1"/>
  <c r="D1169" i="1"/>
  <c r="H1169" i="1"/>
  <c r="C1169" i="1"/>
  <c r="H2303" i="1"/>
  <c r="D2303" i="1"/>
  <c r="C2303" i="1"/>
  <c r="C1709" i="1"/>
  <c r="H1709" i="1"/>
  <c r="D1709" i="1"/>
  <c r="H714" i="1"/>
  <c r="C714" i="1"/>
  <c r="D714" i="1"/>
  <c r="H1303" i="1"/>
  <c r="C1303" i="1"/>
  <c r="D1303" i="1"/>
  <c r="H1129" i="1"/>
  <c r="C1129" i="1"/>
  <c r="D1129" i="1"/>
  <c r="H1014" i="1"/>
  <c r="C1014" i="1"/>
  <c r="D1014" i="1"/>
  <c r="F1014" i="1" s="1"/>
  <c r="C849" i="1"/>
  <c r="H849" i="1"/>
  <c r="D849" i="1"/>
  <c r="H1612" i="1"/>
  <c r="D1612" i="1"/>
  <c r="C1612" i="1"/>
  <c r="C2641" i="1"/>
  <c r="H2641" i="1"/>
  <c r="D2641" i="1"/>
  <c r="H2577" i="1"/>
  <c r="C2577" i="1"/>
  <c r="D2577" i="1"/>
  <c r="H1514" i="1"/>
  <c r="C1514" i="1"/>
  <c r="D1514" i="1"/>
  <c r="H2134" i="1"/>
  <c r="C2134" i="1"/>
  <c r="D2134" i="1"/>
  <c r="F2134" i="1" s="1"/>
  <c r="H2195" i="1"/>
  <c r="C2195" i="1"/>
  <c r="D2195" i="1"/>
  <c r="H1625" i="1"/>
  <c r="C1625" i="1"/>
  <c r="D1625" i="1"/>
  <c r="D2386" i="1"/>
  <c r="H2386" i="1"/>
  <c r="C2386" i="1"/>
  <c r="H2202" i="1"/>
  <c r="D2202" i="1"/>
  <c r="C2202" i="1"/>
  <c r="C1583" i="1"/>
  <c r="H1583" i="1"/>
  <c r="D1583" i="1"/>
  <c r="H1424" i="1"/>
  <c r="D1424" i="1"/>
  <c r="C1424" i="1"/>
  <c r="H1162" i="1"/>
  <c r="C1162" i="1"/>
  <c r="D1162" i="1"/>
  <c r="C778" i="1"/>
  <c r="H778" i="1"/>
  <c r="D778" i="1"/>
  <c r="C877" i="1"/>
  <c r="H877" i="1"/>
  <c r="D877" i="1"/>
  <c r="H700" i="1"/>
  <c r="C700" i="1"/>
  <c r="D700" i="1"/>
  <c r="H2408" i="1"/>
  <c r="C2408" i="1"/>
  <c r="D2408" i="1"/>
  <c r="H2633" i="1"/>
  <c r="C2633" i="1"/>
  <c r="D2633" i="1"/>
  <c r="F2633" i="1" s="1"/>
  <c r="H2565" i="1"/>
  <c r="C2565" i="1"/>
  <c r="D2565" i="1"/>
  <c r="D1479" i="1"/>
  <c r="H1479" i="1"/>
  <c r="C1479" i="1"/>
  <c r="H2109" i="1"/>
  <c r="C2109" i="1"/>
  <c r="D2109" i="1"/>
  <c r="H2173" i="1"/>
  <c r="C2173" i="1"/>
  <c r="D2173" i="1"/>
  <c r="D1620" i="1"/>
  <c r="H1620" i="1"/>
  <c r="C1620" i="1"/>
  <c r="H2369" i="1"/>
  <c r="C2369" i="1"/>
  <c r="D2369" i="1"/>
  <c r="H2180" i="1"/>
  <c r="D2180" i="1"/>
  <c r="C2180" i="1"/>
  <c r="D1571" i="1"/>
  <c r="H1571" i="1"/>
  <c r="C1571" i="1"/>
  <c r="H1419" i="1"/>
  <c r="C1419" i="1"/>
  <c r="D1419" i="1"/>
  <c r="C1151" i="1"/>
  <c r="H1151" i="1"/>
  <c r="D1151" i="1"/>
  <c r="D765" i="1"/>
  <c r="H765" i="1"/>
  <c r="C765" i="1"/>
  <c r="C865" i="1"/>
  <c r="H865" i="1"/>
  <c r="D865" i="1"/>
  <c r="D695" i="1"/>
  <c r="H695" i="1"/>
  <c r="C695" i="1"/>
  <c r="C2592" i="1"/>
  <c r="H2592" i="1"/>
  <c r="D2592" i="1"/>
  <c r="C1817" i="1"/>
  <c r="H1817" i="1"/>
  <c r="D1817" i="1"/>
  <c r="H2032" i="1"/>
  <c r="C2032" i="1"/>
  <c r="D2032" i="1"/>
  <c r="D657" i="1"/>
  <c r="H657" i="1"/>
  <c r="C657" i="1"/>
  <c r="D1470" i="1"/>
  <c r="H1470" i="1"/>
  <c r="C1470" i="1"/>
  <c r="H1927" i="1"/>
  <c r="C1927" i="1"/>
  <c r="D1927" i="1"/>
  <c r="F1927" i="1" s="1"/>
  <c r="D1217" i="1"/>
  <c r="H1217" i="1"/>
  <c r="C1217" i="1"/>
  <c r="C2209" i="1"/>
  <c r="H2209" i="1"/>
  <c r="D2209" i="1"/>
  <c r="C1987" i="1"/>
  <c r="H1987" i="1"/>
  <c r="D1987" i="1"/>
  <c r="H1300" i="1"/>
  <c r="C1300" i="1"/>
  <c r="D1300" i="1"/>
  <c r="H1261" i="1"/>
  <c r="D1261" i="1"/>
  <c r="F1261" i="1" s="1"/>
  <c r="C1261" i="1"/>
  <c r="D801" i="1"/>
  <c r="H801" i="1"/>
  <c r="C801" i="1"/>
  <c r="D1467" i="1"/>
  <c r="H1467" i="1"/>
  <c r="C1467" i="1"/>
  <c r="D717" i="1"/>
  <c r="H717" i="1"/>
  <c r="C717" i="1"/>
  <c r="C1173" i="1"/>
  <c r="H1173" i="1"/>
  <c r="D1173" i="1"/>
  <c r="F1173" i="1" s="1"/>
  <c r="H2462" i="1"/>
  <c r="C2462" i="1"/>
  <c r="D2462" i="1"/>
  <c r="H1793" i="1"/>
  <c r="C1793" i="1"/>
  <c r="D1793" i="1"/>
  <c r="H1935" i="1"/>
  <c r="C1935" i="1"/>
  <c r="D1935" i="1"/>
  <c r="F1935" i="1" s="1"/>
  <c r="D2649" i="1"/>
  <c r="H2649" i="1"/>
  <c r="C2649" i="1"/>
  <c r="C1408" i="1"/>
  <c r="H1408" i="1"/>
  <c r="D1408" i="1"/>
  <c r="C1908" i="1"/>
  <c r="H1908" i="1"/>
  <c r="D1908" i="1"/>
  <c r="C1090" i="1"/>
  <c r="H1090" i="1"/>
  <c r="D1090" i="1"/>
  <c r="H2197" i="1"/>
  <c r="C2197" i="1"/>
  <c r="D2197" i="1"/>
  <c r="D1982" i="1"/>
  <c r="H1982" i="1"/>
  <c r="C1982" i="1"/>
  <c r="H1289" i="1"/>
  <c r="C1289" i="1"/>
  <c r="D1289" i="1"/>
  <c r="C1256" i="1"/>
  <c r="H1256" i="1"/>
  <c r="D1256" i="1"/>
  <c r="C792" i="1"/>
  <c r="H792" i="1"/>
  <c r="D792" i="1"/>
  <c r="D1460" i="1"/>
  <c r="H1460" i="1"/>
  <c r="C1460" i="1"/>
  <c r="D713" i="1"/>
  <c r="H713" i="1"/>
  <c r="C713" i="1"/>
  <c r="H1047" i="1"/>
  <c r="C1047" i="1"/>
  <c r="D1047" i="1"/>
  <c r="D2232" i="1"/>
  <c r="H2232" i="1"/>
  <c r="C2232" i="1"/>
  <c r="H2098" i="1"/>
  <c r="D2098" i="1"/>
  <c r="C2098" i="1"/>
  <c r="D2418" i="1"/>
  <c r="H2418" i="1"/>
  <c r="C2418" i="1"/>
  <c r="H2305" i="1"/>
  <c r="C2305" i="1"/>
  <c r="D2305" i="1"/>
  <c r="H2272" i="1"/>
  <c r="C2272" i="1"/>
  <c r="D2272" i="1"/>
  <c r="F2272" i="1" s="1"/>
  <c r="H1354" i="1"/>
  <c r="D1354" i="1"/>
  <c r="C1354" i="1"/>
  <c r="H2233" i="1"/>
  <c r="C2233" i="1"/>
  <c r="D2233" i="1"/>
  <c r="H1894" i="1"/>
  <c r="C1894" i="1"/>
  <c r="D1894" i="1"/>
  <c r="D1692" i="1"/>
  <c r="H1692" i="1"/>
  <c r="C1692" i="1"/>
  <c r="H2135" i="1"/>
  <c r="C2135" i="1"/>
  <c r="D2135" i="1"/>
  <c r="D951" i="1"/>
  <c r="H951" i="1"/>
  <c r="C951" i="1"/>
  <c r="H1124" i="1"/>
  <c r="C1124" i="1"/>
  <c r="D1124" i="1"/>
  <c r="H1174" i="1"/>
  <c r="C1174" i="1"/>
  <c r="D1174" i="1"/>
  <c r="H712" i="1"/>
  <c r="D712" i="1"/>
  <c r="C712" i="1"/>
  <c r="C790" i="1"/>
  <c r="H790" i="1"/>
  <c r="D790" i="1"/>
  <c r="D1335" i="1"/>
  <c r="H1335" i="1"/>
  <c r="C1335" i="1"/>
  <c r="D725" i="1"/>
  <c r="H725" i="1"/>
  <c r="C725" i="1"/>
  <c r="C1521" i="1"/>
  <c r="H1521" i="1"/>
  <c r="D1521" i="1"/>
  <c r="H1967" i="1"/>
  <c r="C1967" i="1"/>
  <c r="D1967" i="1"/>
  <c r="H2168" i="1"/>
  <c r="C2168" i="1"/>
  <c r="D2168" i="1"/>
  <c r="D1286" i="1"/>
  <c r="F1286" i="1" s="1"/>
  <c r="H1286" i="1"/>
  <c r="C1286" i="1"/>
  <c r="C1310" i="1"/>
  <c r="H1310" i="1"/>
  <c r="D1310" i="1"/>
  <c r="H1493" i="1"/>
  <c r="D1493" i="1"/>
  <c r="C1493" i="1"/>
  <c r="C2334" i="1"/>
  <c r="H2334" i="1"/>
  <c r="D2334" i="1"/>
  <c r="C2023" i="1"/>
  <c r="H2023" i="1"/>
  <c r="D2023" i="1"/>
  <c r="H1701" i="1"/>
  <c r="C1701" i="1"/>
  <c r="D1701" i="1"/>
  <c r="C874" i="1"/>
  <c r="H874" i="1"/>
  <c r="D874" i="1"/>
  <c r="C1329" i="1"/>
  <c r="H1329" i="1"/>
  <c r="D1329" i="1"/>
  <c r="H2312" i="1"/>
  <c r="C2312" i="1"/>
  <c r="D2312" i="1"/>
  <c r="F2312" i="1" s="1"/>
  <c r="F2121" i="1"/>
  <c r="H1247" i="1"/>
  <c r="C1247" i="1"/>
  <c r="D1247" i="1"/>
  <c r="H811" i="1"/>
  <c r="C811" i="1"/>
  <c r="D811" i="1"/>
  <c r="C2175" i="1"/>
  <c r="H2175" i="1"/>
  <c r="D2175" i="1"/>
  <c r="H2459" i="1"/>
  <c r="C2459" i="1"/>
  <c r="D2459" i="1"/>
  <c r="H1778" i="1"/>
  <c r="C1778" i="1"/>
  <c r="D1778" i="1"/>
  <c r="C2604" i="1"/>
  <c r="H2604" i="1"/>
  <c r="D2604" i="1"/>
  <c r="H807" i="1"/>
  <c r="D807" i="1"/>
  <c r="C807" i="1"/>
  <c r="D1309" i="1"/>
  <c r="H1309" i="1"/>
  <c r="C1309" i="1"/>
  <c r="D1852" i="1"/>
  <c r="H1852" i="1"/>
  <c r="C1852" i="1"/>
  <c r="F1234" i="1"/>
  <c r="H1083" i="1"/>
  <c r="C1083" i="1"/>
  <c r="D1083" i="1"/>
  <c r="D1674" i="1"/>
  <c r="H1674" i="1"/>
  <c r="C1674" i="1"/>
  <c r="H1811" i="1"/>
  <c r="D1811" i="1"/>
  <c r="C1811" i="1"/>
  <c r="C1450" i="1"/>
  <c r="H1450" i="1"/>
  <c r="D1450" i="1"/>
  <c r="H1678" i="1"/>
  <c r="C1678" i="1"/>
  <c r="D1678" i="1"/>
  <c r="C985" i="1"/>
  <c r="H985" i="1"/>
  <c r="D985" i="1"/>
  <c r="H1575" i="1"/>
  <c r="C1575" i="1"/>
  <c r="D1575" i="1"/>
  <c r="H1269" i="1"/>
  <c r="C1269" i="1"/>
  <c r="D1269" i="1"/>
  <c r="H2318" i="1"/>
  <c r="C2318" i="1"/>
  <c r="D2318" i="1"/>
  <c r="C2436" i="1"/>
  <c r="H2436" i="1"/>
  <c r="D2436" i="1"/>
  <c r="D1860" i="1"/>
  <c r="H1860" i="1"/>
  <c r="C1860" i="1"/>
  <c r="C1315" i="1"/>
  <c r="H1315" i="1"/>
  <c r="D1315" i="1"/>
  <c r="H2038" i="1"/>
  <c r="C2038" i="1"/>
  <c r="D2038" i="1"/>
  <c r="H1724" i="1"/>
  <c r="C1724" i="1"/>
  <c r="D1724" i="1"/>
  <c r="H1283" i="1"/>
  <c r="C1283" i="1"/>
  <c r="D1283" i="1"/>
  <c r="D2480" i="1"/>
  <c r="H2480" i="1"/>
  <c r="C2480" i="1"/>
  <c r="H2150" i="1"/>
  <c r="C2150" i="1"/>
  <c r="D2150" i="1"/>
  <c r="H1956" i="1"/>
  <c r="C1956" i="1"/>
  <c r="D1956" i="1"/>
  <c r="C1665" i="1"/>
  <c r="H1665" i="1"/>
  <c r="D1665" i="1"/>
  <c r="C2594" i="1"/>
  <c r="H2594" i="1"/>
  <c r="D2594" i="1"/>
  <c r="H810" i="1"/>
  <c r="C810" i="1"/>
  <c r="D810" i="1"/>
  <c r="H1000" i="1"/>
  <c r="D1000" i="1"/>
  <c r="C1000" i="1"/>
  <c r="C1999" i="1"/>
  <c r="H1999" i="1"/>
  <c r="D1999" i="1"/>
  <c r="D893" i="1"/>
  <c r="H893" i="1"/>
  <c r="C893" i="1"/>
  <c r="H1989" i="1"/>
  <c r="C1989" i="1"/>
  <c r="D1989" i="1"/>
  <c r="D1747" i="1"/>
  <c r="H1747" i="1"/>
  <c r="C1747" i="1"/>
  <c r="D2371" i="1"/>
  <c r="F2371" i="1" s="1"/>
  <c r="H2371" i="1"/>
  <c r="C2371" i="1"/>
  <c r="D1104" i="1"/>
  <c r="H1104" i="1"/>
  <c r="C1104" i="1"/>
  <c r="H1278" i="1"/>
  <c r="C1278" i="1"/>
  <c r="D1278" i="1"/>
  <c r="H1891" i="1"/>
  <c r="C1891" i="1"/>
  <c r="D1891" i="1"/>
  <c r="E1891" i="1" s="1"/>
  <c r="C2482" i="1"/>
  <c r="H2482" i="1"/>
  <c r="D2482" i="1"/>
  <c r="D1333" i="1"/>
  <c r="H1333" i="1"/>
  <c r="C1333" i="1"/>
  <c r="H1501" i="1"/>
  <c r="C1501" i="1"/>
  <c r="D1501" i="1"/>
  <c r="E1501" i="1" s="1"/>
  <c r="D2527" i="1"/>
  <c r="H2527" i="1"/>
  <c r="C2527" i="1"/>
  <c r="D1675" i="1"/>
  <c r="E1675" i="1" s="1"/>
  <c r="H1675" i="1"/>
  <c r="C1675" i="1"/>
  <c r="C1745" i="1"/>
  <c r="H1745" i="1"/>
  <c r="D1745" i="1"/>
  <c r="C1698" i="1"/>
  <c r="H1698" i="1"/>
  <c r="D1698" i="1"/>
  <c r="H1497" i="1"/>
  <c r="C1497" i="1"/>
  <c r="D1497" i="1"/>
  <c r="H1948" i="1"/>
  <c r="D1948" i="1"/>
  <c r="C1948" i="1"/>
  <c r="C805" i="1"/>
  <c r="H805" i="1"/>
  <c r="D805" i="1"/>
  <c r="H1892" i="1"/>
  <c r="D1892" i="1"/>
  <c r="C1892" i="1"/>
  <c r="C1833" i="1"/>
  <c r="H1833" i="1"/>
  <c r="D1833" i="1"/>
  <c r="D701" i="1"/>
  <c r="H701" i="1"/>
  <c r="C701" i="1"/>
  <c r="C781" i="1"/>
  <c r="H781" i="1"/>
  <c r="D781" i="1"/>
  <c r="D872" i="1"/>
  <c r="F872" i="1" s="1"/>
  <c r="H872" i="1"/>
  <c r="C872" i="1"/>
  <c r="C1916" i="1"/>
  <c r="H1916" i="1"/>
  <c r="D1916" i="1"/>
  <c r="D2230" i="1"/>
  <c r="H2230" i="1"/>
  <c r="C2230" i="1"/>
  <c r="D2430" i="1"/>
  <c r="H2430" i="1"/>
  <c r="C2430" i="1"/>
  <c r="H2300" i="1"/>
  <c r="C2300" i="1"/>
  <c r="D2300" i="1"/>
  <c r="F2300" i="1" s="1"/>
  <c r="H1951" i="1"/>
  <c r="C1951" i="1"/>
  <c r="D1951" i="1"/>
  <c r="H1627" i="1"/>
  <c r="D1627" i="1"/>
  <c r="C1627" i="1"/>
  <c r="D705" i="1"/>
  <c r="H705" i="1"/>
  <c r="C705" i="1"/>
  <c r="C802" i="1"/>
  <c r="H802" i="1"/>
  <c r="D802" i="1"/>
  <c r="H978" i="1"/>
  <c r="D978" i="1"/>
  <c r="F978" i="1" s="1"/>
  <c r="C978" i="1"/>
  <c r="D1944" i="1"/>
  <c r="H1944" i="1"/>
  <c r="C1944" i="1"/>
  <c r="D1906" i="1"/>
  <c r="H1906" i="1"/>
  <c r="C1906" i="1"/>
  <c r="H2488" i="1"/>
  <c r="D2488" i="1"/>
  <c r="C2488" i="1"/>
  <c r="D2622" i="1"/>
  <c r="H2622" i="1"/>
  <c r="C2622" i="1"/>
  <c r="H1832" i="1"/>
  <c r="D1832" i="1"/>
  <c r="C1832" i="1"/>
  <c r="H1796" i="1"/>
  <c r="C1796" i="1"/>
  <c r="D1796" i="1"/>
  <c r="C2009" i="1"/>
  <c r="H2009" i="1"/>
  <c r="D2009" i="1"/>
  <c r="C1188" i="1"/>
  <c r="H1188" i="1"/>
  <c r="D1188" i="1"/>
  <c r="H1328" i="1"/>
  <c r="C1328" i="1"/>
  <c r="D1328" i="1"/>
  <c r="H1389" i="1"/>
  <c r="C1389" i="1"/>
  <c r="D1389" i="1"/>
  <c r="H1046" i="1"/>
  <c r="C1046" i="1"/>
  <c r="D1046" i="1"/>
  <c r="C1794" i="1"/>
  <c r="H1794" i="1"/>
  <c r="D1794" i="1"/>
  <c r="D2550" i="1"/>
  <c r="H2550" i="1"/>
  <c r="C2550" i="1"/>
  <c r="H2204" i="1"/>
  <c r="D2204" i="1"/>
  <c r="F2204" i="1" s="1"/>
  <c r="C2204" i="1"/>
  <c r="D1621" i="1"/>
  <c r="H1621" i="1"/>
  <c r="C1621" i="1"/>
  <c r="H1358" i="1"/>
  <c r="C1358" i="1"/>
  <c r="D1358" i="1"/>
  <c r="D2263" i="1"/>
  <c r="F2263" i="1" s="1"/>
  <c r="H2263" i="1"/>
  <c r="C2263" i="1"/>
  <c r="H1201" i="1"/>
  <c r="C1201" i="1"/>
  <c r="D1201" i="1"/>
  <c r="D1656" i="1"/>
  <c r="H1656" i="1"/>
  <c r="C1656" i="1"/>
  <c r="H1288" i="1"/>
  <c r="C1288" i="1"/>
  <c r="D1288" i="1"/>
  <c r="C1236" i="1"/>
  <c r="H1236" i="1"/>
  <c r="D1236" i="1"/>
  <c r="F1236" i="1" s="1"/>
  <c r="H728" i="1"/>
  <c r="D728" i="1"/>
  <c r="C728" i="1"/>
  <c r="C732" i="1"/>
  <c r="H732" i="1"/>
  <c r="D732" i="1"/>
  <c r="D1639" i="1"/>
  <c r="H1639" i="1"/>
  <c r="C1639" i="1"/>
  <c r="H2140" i="1"/>
  <c r="C2140" i="1"/>
  <c r="D2140" i="1"/>
  <c r="H2294" i="1"/>
  <c r="C2294" i="1"/>
  <c r="D2294" i="1"/>
  <c r="H1630" i="1"/>
  <c r="C1630" i="1"/>
  <c r="D1630" i="1"/>
  <c r="H2397" i="1"/>
  <c r="C2397" i="1"/>
  <c r="D2397" i="1"/>
  <c r="F2397" i="1" s="1"/>
  <c r="D2205" i="1"/>
  <c r="H2205" i="1"/>
  <c r="C2205" i="1"/>
  <c r="C1590" i="1"/>
  <c r="H1590" i="1"/>
  <c r="D1590" i="1"/>
  <c r="C1444" i="1"/>
  <c r="H1444" i="1"/>
  <c r="D1444" i="1"/>
  <c r="C1167" i="1"/>
  <c r="H1167" i="1"/>
  <c r="D1167" i="1"/>
  <c r="H799" i="1"/>
  <c r="C799" i="1"/>
  <c r="D799" i="1"/>
  <c r="H891" i="1"/>
  <c r="C891" i="1"/>
  <c r="D891" i="1"/>
  <c r="H704" i="1"/>
  <c r="C704" i="1"/>
  <c r="D704" i="1"/>
  <c r="D2306" i="1"/>
  <c r="H2306" i="1"/>
  <c r="C2306" i="1"/>
  <c r="H1882" i="1"/>
  <c r="C1882" i="1"/>
  <c r="D1882" i="1"/>
  <c r="D2245" i="1"/>
  <c r="H2245" i="1"/>
  <c r="C2245" i="1"/>
  <c r="D2157" i="1"/>
  <c r="H2157" i="1"/>
  <c r="C2157" i="1"/>
  <c r="D1683" i="1"/>
  <c r="H1683" i="1"/>
  <c r="C1683" i="1"/>
  <c r="H1960" i="1"/>
  <c r="D1960" i="1"/>
  <c r="C1960" i="1"/>
  <c r="D1281" i="1"/>
  <c r="F1281" i="1" s="1"/>
  <c r="H1281" i="1"/>
  <c r="C1281" i="1"/>
  <c r="C2223" i="1"/>
  <c r="H2223" i="1"/>
  <c r="D2223" i="1"/>
  <c r="D2018" i="1"/>
  <c r="H2018" i="1"/>
  <c r="C2018" i="1"/>
  <c r="C1347" i="1"/>
  <c r="H1347" i="1"/>
  <c r="D1347" i="1"/>
  <c r="H1273" i="1"/>
  <c r="D1273" i="1"/>
  <c r="F1273" i="1" s="1"/>
  <c r="C1273" i="1"/>
  <c r="C898" i="1"/>
  <c r="H898" i="1"/>
  <c r="D898" i="1"/>
  <c r="D1500" i="1"/>
  <c r="H1500" i="1"/>
  <c r="C1500" i="1"/>
  <c r="C733" i="1"/>
  <c r="H733" i="1"/>
  <c r="D733" i="1"/>
  <c r="H1474" i="1"/>
  <c r="C1474" i="1"/>
  <c r="D1474" i="1"/>
  <c r="E1474" i="1" s="1"/>
  <c r="D2600" i="1"/>
  <c r="H2600" i="1"/>
  <c r="C2600" i="1"/>
  <c r="H1836" i="1"/>
  <c r="D1836" i="1"/>
  <c r="C1836" i="1"/>
  <c r="D2137" i="1"/>
  <c r="H2137" i="1"/>
  <c r="C2137" i="1"/>
  <c r="C1053" i="1"/>
  <c r="H1053" i="1"/>
  <c r="D1053" i="1"/>
  <c r="H1588" i="1"/>
  <c r="D1588" i="1"/>
  <c r="C1588" i="1"/>
  <c r="H1949" i="1"/>
  <c r="D1949" i="1"/>
  <c r="C1949" i="1"/>
  <c r="H1229" i="1"/>
  <c r="C1229" i="1"/>
  <c r="D1229" i="1"/>
  <c r="H2214" i="1"/>
  <c r="C2214" i="1"/>
  <c r="D2214" i="1"/>
  <c r="C1997" i="1"/>
  <c r="H1997" i="1"/>
  <c r="D1997" i="1"/>
  <c r="C1337" i="1"/>
  <c r="H1337" i="1"/>
  <c r="D1337" i="1"/>
  <c r="H1267" i="1"/>
  <c r="C1267" i="1"/>
  <c r="D1267" i="1"/>
  <c r="C825" i="1"/>
  <c r="H825" i="1"/>
  <c r="D825" i="1"/>
  <c r="C1481" i="1"/>
  <c r="H1481" i="1"/>
  <c r="D1481" i="1"/>
  <c r="H723" i="1"/>
  <c r="C723" i="1"/>
  <c r="D723" i="1"/>
  <c r="H1102" i="1"/>
  <c r="C1102" i="1"/>
  <c r="D1102" i="1"/>
  <c r="D2566" i="1"/>
  <c r="H2566" i="1"/>
  <c r="C2566" i="1"/>
  <c r="H2500" i="1"/>
  <c r="C2500" i="1"/>
  <c r="D2500" i="1"/>
  <c r="D2613" i="1"/>
  <c r="H2613" i="1"/>
  <c r="C2613" i="1"/>
  <c r="H2478" i="1"/>
  <c r="D2478" i="1"/>
  <c r="C2478" i="1"/>
  <c r="D2598" i="1"/>
  <c r="H2598" i="1"/>
  <c r="C2598" i="1"/>
  <c r="D1284" i="1"/>
  <c r="H1284" i="1"/>
  <c r="C1284" i="1"/>
  <c r="H2423" i="1"/>
  <c r="C2423" i="1"/>
  <c r="D2423" i="1"/>
  <c r="H2053" i="1"/>
  <c r="C2053" i="1"/>
  <c r="D2053" i="1"/>
  <c r="H1858" i="1"/>
  <c r="D1858" i="1"/>
  <c r="E1858" i="1" s="1"/>
  <c r="C1858" i="1"/>
  <c r="H2325" i="1"/>
  <c r="D2325" i="1"/>
  <c r="C2325" i="1"/>
  <c r="D1146" i="1"/>
  <c r="H1146" i="1"/>
  <c r="C1146" i="1"/>
  <c r="H1265" i="1"/>
  <c r="D1265" i="1"/>
  <c r="C1265" i="1"/>
  <c r="D1311" i="1"/>
  <c r="H1311" i="1"/>
  <c r="C1311" i="1"/>
  <c r="D931" i="1"/>
  <c r="H931" i="1"/>
  <c r="C931" i="1"/>
  <c r="D812" i="1"/>
  <c r="F812" i="1" s="1"/>
  <c r="H812" i="1"/>
  <c r="C812" i="1"/>
  <c r="D2557" i="1"/>
  <c r="H2557" i="1"/>
  <c r="C2557" i="1"/>
  <c r="H2481" i="1"/>
  <c r="C2481" i="1"/>
  <c r="D2481" i="1"/>
  <c r="H2608" i="1"/>
  <c r="D2608" i="1"/>
  <c r="C2608" i="1"/>
  <c r="D2473" i="1"/>
  <c r="F2473" i="1" s="1"/>
  <c r="H2473" i="1"/>
  <c r="C2473" i="1"/>
  <c r="H2588" i="1"/>
  <c r="C2588" i="1"/>
  <c r="D2588" i="1"/>
  <c r="F2588" i="1" s="1"/>
  <c r="H1091" i="1"/>
  <c r="C1091" i="1"/>
  <c r="D1091" i="1"/>
  <c r="H2415" i="1"/>
  <c r="D2415" i="1"/>
  <c r="C2415" i="1"/>
  <c r="H2046" i="1"/>
  <c r="C2046" i="1"/>
  <c r="D2046" i="1"/>
  <c r="H1810" i="1"/>
  <c r="D1810" i="1"/>
  <c r="C1810" i="1"/>
  <c r="D2308" i="1"/>
  <c r="H2308" i="1"/>
  <c r="C2308" i="1"/>
  <c r="C1141" i="1"/>
  <c r="H1141" i="1"/>
  <c r="D1141" i="1"/>
  <c r="H1254" i="1"/>
  <c r="C1254" i="1"/>
  <c r="D1254" i="1"/>
  <c r="H1306" i="1"/>
  <c r="C1306" i="1"/>
  <c r="D1306" i="1"/>
  <c r="C924" i="1"/>
  <c r="H924" i="1"/>
  <c r="D924" i="1"/>
  <c r="D979" i="1"/>
  <c r="H979" i="1"/>
  <c r="C979" i="1"/>
  <c r="H2045" i="1"/>
  <c r="C2045" i="1"/>
  <c r="D2045" i="1"/>
  <c r="H2627" i="1"/>
  <c r="C2627" i="1"/>
  <c r="D2627" i="1"/>
  <c r="H2259" i="1"/>
  <c r="C2259" i="1"/>
  <c r="D2259" i="1"/>
  <c r="H1985" i="1"/>
  <c r="C1985" i="1"/>
  <c r="D1985" i="1"/>
  <c r="H2492" i="1"/>
  <c r="C2492" i="1"/>
  <c r="D2492" i="1"/>
  <c r="H952" i="1"/>
  <c r="C952" i="1"/>
  <c r="D952" i="1"/>
  <c r="F952" i="1" s="1"/>
  <c r="H2128" i="1"/>
  <c r="C2128" i="1"/>
  <c r="D2128" i="1"/>
  <c r="H1766" i="1"/>
  <c r="C1766" i="1"/>
  <c r="D1766" i="1"/>
  <c r="H1548" i="1"/>
  <c r="D1548" i="1"/>
  <c r="C1548" i="1"/>
  <c r="D1964" i="1"/>
  <c r="H1964" i="1"/>
  <c r="C1964" i="1"/>
  <c r="H1522" i="1"/>
  <c r="C1522" i="1"/>
  <c r="D1522" i="1"/>
  <c r="D923" i="1"/>
  <c r="H923" i="1"/>
  <c r="C923" i="1"/>
  <c r="H1081" i="1"/>
  <c r="C1081" i="1"/>
  <c r="D1081" i="1"/>
  <c r="C981" i="1"/>
  <c r="H981" i="1"/>
  <c r="D981" i="1"/>
  <c r="E1802" i="1"/>
  <c r="C852" i="1"/>
  <c r="H852" i="1"/>
  <c r="D852" i="1"/>
  <c r="C1116" i="1"/>
  <c r="H1116" i="1"/>
  <c r="D1116" i="1"/>
  <c r="D1600" i="1"/>
  <c r="H1600" i="1"/>
  <c r="C1600" i="1"/>
  <c r="H2056" i="1"/>
  <c r="D2056" i="1"/>
  <c r="C2056" i="1"/>
  <c r="D2491" i="1"/>
  <c r="H2491" i="1"/>
  <c r="C2491" i="1"/>
  <c r="H2585" i="1"/>
  <c r="D2585" i="1"/>
  <c r="F2585" i="1" s="1"/>
  <c r="C2585" i="1"/>
  <c r="C1232" i="1"/>
  <c r="H1232" i="1"/>
  <c r="D1232" i="1"/>
  <c r="C1757" i="1"/>
  <c r="H1757" i="1"/>
  <c r="D1757" i="1"/>
  <c r="D1947" i="1"/>
  <c r="H1947" i="1"/>
  <c r="C1947" i="1"/>
  <c r="C1831" i="1"/>
  <c r="H1831" i="1"/>
  <c r="D1831" i="1"/>
  <c r="C2354" i="1"/>
  <c r="H2354" i="1"/>
  <c r="D2354" i="1"/>
  <c r="F2354" i="1" s="1"/>
  <c r="H2540" i="1"/>
  <c r="C2540" i="1"/>
  <c r="D2540" i="1"/>
  <c r="C817" i="1"/>
  <c r="H817" i="1"/>
  <c r="D817" i="1"/>
  <c r="H1062" i="1"/>
  <c r="C1062" i="1"/>
  <c r="D1062" i="1"/>
  <c r="F1062" i="1" s="1"/>
  <c r="C2581" i="1"/>
  <c r="H2581" i="1"/>
  <c r="D2581" i="1"/>
  <c r="H1775" i="1"/>
  <c r="D1775" i="1"/>
  <c r="C1775" i="1"/>
  <c r="H880" i="1"/>
  <c r="C880" i="1"/>
  <c r="D880" i="1"/>
  <c r="C1533" i="1"/>
  <c r="H1533" i="1"/>
  <c r="D1533" i="1"/>
  <c r="H1693" i="1"/>
  <c r="C1693" i="1"/>
  <c r="D1693" i="1"/>
  <c r="H2536" i="1"/>
  <c r="C2536" i="1"/>
  <c r="D2536" i="1"/>
  <c r="H2637" i="1"/>
  <c r="C2637" i="1"/>
  <c r="D2637" i="1"/>
  <c r="C1070" i="1"/>
  <c r="H1070" i="1"/>
  <c r="D1070" i="1"/>
  <c r="H1874" i="1"/>
  <c r="C1874" i="1"/>
  <c r="D1874" i="1"/>
  <c r="H1153" i="1"/>
  <c r="C1153" i="1"/>
  <c r="D1153" i="1"/>
  <c r="H989" i="1"/>
  <c r="D989" i="1"/>
  <c r="C989" i="1"/>
  <c r="H1959" i="1"/>
  <c r="D1959" i="1"/>
  <c r="C1959" i="1"/>
  <c r="H1295" i="1"/>
  <c r="C1295" i="1"/>
  <c r="D1295" i="1"/>
  <c r="H2257" i="1"/>
  <c r="C2257" i="1"/>
  <c r="D2257" i="1"/>
  <c r="C1849" i="1"/>
  <c r="H1849" i="1"/>
  <c r="D1849" i="1"/>
  <c r="D1170" i="1"/>
  <c r="F1170" i="1" s="1"/>
  <c r="H1170" i="1"/>
  <c r="C1170" i="1"/>
  <c r="D2125" i="1"/>
  <c r="F2125" i="1" s="1"/>
  <c r="H2125" i="1"/>
  <c r="C2125" i="1"/>
  <c r="H1610" i="1"/>
  <c r="C1610" i="1"/>
  <c r="D1610" i="1"/>
  <c r="D2587" i="1"/>
  <c r="F2587" i="1" s="1"/>
  <c r="H2587" i="1"/>
  <c r="C2587" i="1"/>
  <c r="H2179" i="1"/>
  <c r="D2179" i="1"/>
  <c r="C2179" i="1"/>
  <c r="H767" i="1"/>
  <c r="D767" i="1"/>
  <c r="C767" i="1"/>
  <c r="C1322" i="1"/>
  <c r="H1322" i="1"/>
  <c r="D1322" i="1"/>
  <c r="D1330" i="1"/>
  <c r="H1330" i="1"/>
  <c r="C1330" i="1"/>
  <c r="H1077" i="1"/>
  <c r="C1077" i="1"/>
  <c r="D1077" i="1"/>
  <c r="C2451" i="1"/>
  <c r="H2451" i="1"/>
  <c r="D2451" i="1"/>
  <c r="H1351" i="1"/>
  <c r="C1351" i="1"/>
  <c r="D1351" i="1"/>
  <c r="H1672" i="1"/>
  <c r="C1672" i="1"/>
  <c r="D1672" i="1"/>
  <c r="H1915" i="1"/>
  <c r="D1915" i="1"/>
  <c r="C1915" i="1"/>
  <c r="H2517" i="1"/>
  <c r="C2517" i="1"/>
  <c r="D2517" i="1"/>
  <c r="D761" i="1"/>
  <c r="H761" i="1"/>
  <c r="C761" i="1"/>
  <c r="H2311" i="1"/>
  <c r="C2311" i="1"/>
  <c r="D2311" i="1"/>
  <c r="H2251" i="1"/>
  <c r="D2251" i="1"/>
  <c r="C2251" i="1"/>
  <c r="H1002" i="1"/>
  <c r="C1002" i="1"/>
  <c r="D1002" i="1"/>
  <c r="H2113" i="1"/>
  <c r="C2113" i="1"/>
  <c r="D2113" i="1"/>
  <c r="H2241" i="1"/>
  <c r="D2241" i="1"/>
  <c r="C2241" i="1"/>
  <c r="C1131" i="1"/>
  <c r="H1131" i="1"/>
  <c r="D1131" i="1"/>
  <c r="D2624" i="1"/>
  <c r="F2624" i="1" s="1"/>
  <c r="H2624" i="1"/>
  <c r="C2624" i="1"/>
  <c r="H1976" i="1"/>
  <c r="D1976" i="1"/>
  <c r="C1976" i="1"/>
  <c r="H1684" i="1"/>
  <c r="D1684" i="1"/>
  <c r="C1684" i="1"/>
  <c r="H1963" i="1"/>
  <c r="C1963" i="1"/>
  <c r="D1963" i="1"/>
  <c r="C1605" i="1"/>
  <c r="H1605" i="1"/>
  <c r="D1605" i="1"/>
  <c r="C1721" i="1"/>
  <c r="H1721" i="1"/>
  <c r="D1721" i="1"/>
  <c r="C708" i="1"/>
  <c r="H708" i="1"/>
  <c r="D708" i="1"/>
  <c r="C818" i="1"/>
  <c r="H818" i="1"/>
  <c r="D818" i="1"/>
  <c r="E1688" i="1"/>
  <c r="H950" i="1"/>
  <c r="C950" i="1"/>
  <c r="D950" i="1"/>
  <c r="H1492" i="1"/>
  <c r="D1492" i="1"/>
  <c r="C1492" i="1"/>
  <c r="H2010" i="1"/>
  <c r="D2010" i="1"/>
  <c r="C2010" i="1"/>
  <c r="H2642" i="1"/>
  <c r="C2642" i="1"/>
  <c r="D2642" i="1"/>
  <c r="D2454" i="1"/>
  <c r="H2454" i="1"/>
  <c r="C2454" i="1"/>
  <c r="H688" i="1"/>
  <c r="D688" i="1"/>
  <c r="C688" i="1"/>
  <c r="D776" i="1"/>
  <c r="H776" i="1"/>
  <c r="C776" i="1"/>
  <c r="H1237" i="1"/>
  <c r="C1237" i="1"/>
  <c r="D1237" i="1"/>
  <c r="F1237" i="1" s="1"/>
  <c r="D2095" i="1"/>
  <c r="F2095" i="1" s="1"/>
  <c r="H2095" i="1"/>
  <c r="C2095" i="1"/>
  <c r="C1602" i="1"/>
  <c r="H1602" i="1"/>
  <c r="D1602" i="1"/>
  <c r="C2424" i="1"/>
  <c r="H2424" i="1"/>
  <c r="D2424" i="1"/>
  <c r="C2047" i="1"/>
  <c r="H2047" i="1"/>
  <c r="D2047" i="1"/>
  <c r="H2298" i="1"/>
  <c r="C2298" i="1"/>
  <c r="D2298" i="1"/>
  <c r="D943" i="1"/>
  <c r="H943" i="1"/>
  <c r="C943" i="1"/>
  <c r="H1449" i="1"/>
  <c r="C1449" i="1"/>
  <c r="D1449" i="1"/>
  <c r="H1334" i="1"/>
  <c r="C1334" i="1"/>
  <c r="D1334" i="1"/>
  <c r="D2054" i="1"/>
  <c r="F2054" i="1" s="1"/>
  <c r="H2054" i="1"/>
  <c r="C2054" i="1"/>
  <c r="C696" i="1"/>
  <c r="H696" i="1"/>
  <c r="D696" i="1"/>
  <c r="C1937" i="1"/>
  <c r="H1937" i="1"/>
  <c r="D1937" i="1"/>
  <c r="H2024" i="1"/>
  <c r="C2024" i="1"/>
  <c r="D2024" i="1"/>
  <c r="C1878" i="1"/>
  <c r="H1878" i="1"/>
  <c r="D1878" i="1"/>
  <c r="D1528" i="1"/>
  <c r="E1528" i="1" s="1"/>
  <c r="H1528" i="1"/>
  <c r="C1528" i="1"/>
  <c r="C1427" i="1"/>
  <c r="H1427" i="1"/>
  <c r="D1427" i="1"/>
  <c r="C1211" i="1"/>
  <c r="H1211" i="1"/>
  <c r="D1211" i="1"/>
  <c r="H660" i="1"/>
  <c r="C660" i="1"/>
  <c r="D660" i="1"/>
  <c r="C1006" i="1"/>
  <c r="H1006" i="1"/>
  <c r="D1006" i="1"/>
  <c r="D1536" i="1"/>
  <c r="H1536" i="1"/>
  <c r="C1536" i="1"/>
  <c r="H724" i="1"/>
  <c r="C724" i="1"/>
  <c r="D724" i="1"/>
  <c r="H1895" i="1"/>
  <c r="C1895" i="1"/>
  <c r="D1895" i="1"/>
  <c r="D2635" i="1"/>
  <c r="H2635" i="1"/>
  <c r="C2635" i="1"/>
  <c r="H2317" i="1"/>
  <c r="D2317" i="1"/>
  <c r="C2317" i="1"/>
  <c r="F2093" i="1"/>
  <c r="C830" i="1"/>
  <c r="H830" i="1"/>
  <c r="D830" i="1"/>
  <c r="D1084" i="1"/>
  <c r="H1084" i="1"/>
  <c r="C1084" i="1"/>
  <c r="H1576" i="1"/>
  <c r="D1576" i="1"/>
  <c r="C1576" i="1"/>
  <c r="H2014" i="1"/>
  <c r="C2014" i="1"/>
  <c r="D2014" i="1"/>
  <c r="F2014" i="1" s="1"/>
  <c r="C2603" i="1"/>
  <c r="H2603" i="1"/>
  <c r="D2603" i="1"/>
  <c r="H2216" i="1"/>
  <c r="C2216" i="1"/>
  <c r="D2216" i="1"/>
  <c r="F2216" i="1" s="1"/>
  <c r="C2448" i="1"/>
  <c r="H2448" i="1"/>
  <c r="D2448" i="1"/>
  <c r="H1714" i="1"/>
  <c r="C1714" i="1"/>
  <c r="D1714" i="1"/>
  <c r="C841" i="1"/>
  <c r="H841" i="1"/>
  <c r="D841" i="1"/>
  <c r="H1101" i="1"/>
  <c r="C1101" i="1"/>
  <c r="D1101" i="1"/>
  <c r="D1591" i="1"/>
  <c r="E1591" i="1" s="1"/>
  <c r="H1591" i="1"/>
  <c r="C1591" i="1"/>
  <c r="H2552" i="1"/>
  <c r="C2552" i="1"/>
  <c r="D2552" i="1"/>
  <c r="C2612" i="1"/>
  <c r="H2612" i="1"/>
  <c r="D2612" i="1"/>
  <c r="H1210" i="1"/>
  <c r="C1210" i="1"/>
  <c r="D1210" i="1"/>
  <c r="C2367" i="1"/>
  <c r="H2367" i="1"/>
  <c r="D2367" i="1"/>
  <c r="H1594" i="1"/>
  <c r="D1594" i="1"/>
  <c r="C1594" i="1"/>
  <c r="H2483" i="1"/>
  <c r="C2483" i="1"/>
  <c r="D2483" i="1"/>
  <c r="D1730" i="1"/>
  <c r="H1730" i="1"/>
  <c r="C1730" i="1"/>
  <c r="H827" i="1"/>
  <c r="C827" i="1"/>
  <c r="D827" i="1"/>
  <c r="D1065" i="1"/>
  <c r="H1065" i="1"/>
  <c r="C1065" i="1"/>
  <c r="C1119" i="1"/>
  <c r="H1119" i="1"/>
  <c r="D1119" i="1"/>
  <c r="D669" i="1"/>
  <c r="H669" i="1"/>
  <c r="C669" i="1"/>
  <c r="C2253" i="1"/>
  <c r="H2253" i="1"/>
  <c r="D2253" i="1"/>
  <c r="C2105" i="1"/>
  <c r="H2105" i="1"/>
  <c r="D2105" i="1"/>
  <c r="C1593" i="1"/>
  <c r="H1593" i="1"/>
  <c r="D1593" i="1"/>
  <c r="H1736" i="1"/>
  <c r="D1736" i="1"/>
  <c r="C1736" i="1"/>
  <c r="H2296" i="1"/>
  <c r="C2296" i="1"/>
  <c r="D2296" i="1"/>
  <c r="H2002" i="1"/>
  <c r="C2002" i="1"/>
  <c r="D2002" i="1"/>
  <c r="H2143" i="1"/>
  <c r="C2143" i="1"/>
  <c r="D2143" i="1"/>
  <c r="H1078" i="1"/>
  <c r="C1078" i="1"/>
  <c r="D1078" i="1"/>
  <c r="H1040" i="1"/>
  <c r="C1040" i="1"/>
  <c r="D1040" i="1"/>
  <c r="D683" i="1"/>
  <c r="H683" i="1"/>
  <c r="C683" i="1"/>
  <c r="H760" i="1"/>
  <c r="D760" i="1"/>
  <c r="C760" i="1"/>
  <c r="H2601" i="1"/>
  <c r="D2601" i="1"/>
  <c r="C2601" i="1"/>
  <c r="H2532" i="1"/>
  <c r="C2532" i="1"/>
  <c r="D2532" i="1"/>
  <c r="D2593" i="1"/>
  <c r="H2593" i="1"/>
  <c r="C2593" i="1"/>
  <c r="C1662" i="1"/>
  <c r="H1662" i="1"/>
  <c r="D1662" i="1"/>
  <c r="H2441" i="1"/>
  <c r="C2441" i="1"/>
  <c r="D2441" i="1"/>
  <c r="D2100" i="1"/>
  <c r="F2100" i="1" s="1"/>
  <c r="H2100" i="1"/>
  <c r="C2100" i="1"/>
  <c r="H1923" i="1"/>
  <c r="D1923" i="1"/>
  <c r="C1923" i="1"/>
  <c r="H1079" i="1"/>
  <c r="D1079" i="1"/>
  <c r="C1079" i="1"/>
  <c r="H1168" i="1"/>
  <c r="C1168" i="1"/>
  <c r="D1168" i="1"/>
  <c r="C1292" i="1"/>
  <c r="H1292" i="1"/>
  <c r="D1292" i="1"/>
  <c r="H1371" i="1"/>
  <c r="C1371" i="1"/>
  <c r="D1371" i="1"/>
  <c r="H1019" i="1"/>
  <c r="C1019" i="1"/>
  <c r="D1019" i="1"/>
  <c r="C686" i="1"/>
  <c r="H686" i="1"/>
  <c r="D686" i="1"/>
  <c r="H2363" i="1"/>
  <c r="C2363" i="1"/>
  <c r="D2363" i="1"/>
  <c r="H2200" i="1"/>
  <c r="D2200" i="1"/>
  <c r="C2200" i="1"/>
  <c r="H2507" i="1"/>
  <c r="C2507" i="1"/>
  <c r="D2507" i="1"/>
  <c r="H2360" i="1"/>
  <c r="C2360" i="1"/>
  <c r="D2360" i="1"/>
  <c r="H2461" i="1"/>
  <c r="C2461" i="1"/>
  <c r="D2461" i="1"/>
  <c r="H1426" i="1"/>
  <c r="D1426" i="1"/>
  <c r="C1426" i="1"/>
  <c r="H2264" i="1"/>
  <c r="C2264" i="1"/>
  <c r="D2264" i="1"/>
  <c r="H1966" i="1"/>
  <c r="C1966" i="1"/>
  <c r="D1966" i="1"/>
  <c r="H1717" i="1"/>
  <c r="C1717" i="1"/>
  <c r="D1717" i="1"/>
  <c r="H2174" i="1"/>
  <c r="C2174" i="1"/>
  <c r="D2174" i="1"/>
  <c r="H1051" i="1"/>
  <c r="C1051" i="1"/>
  <c r="D1051" i="1"/>
  <c r="H1150" i="1"/>
  <c r="C1150" i="1"/>
  <c r="D1150" i="1"/>
  <c r="C1203" i="1"/>
  <c r="H1203" i="1"/>
  <c r="D1203" i="1"/>
  <c r="H752" i="1"/>
  <c r="D752" i="1"/>
  <c r="C752" i="1"/>
  <c r="H699" i="1"/>
  <c r="C699" i="1"/>
  <c r="D699" i="1"/>
  <c r="D2332" i="1"/>
  <c r="H2332" i="1"/>
  <c r="C2332" i="1"/>
  <c r="H2164" i="1"/>
  <c r="C2164" i="1"/>
  <c r="D2164" i="1"/>
  <c r="D2490" i="1"/>
  <c r="H2490" i="1"/>
  <c r="C2490" i="1"/>
  <c r="H2346" i="1"/>
  <c r="C2346" i="1"/>
  <c r="D2346" i="1"/>
  <c r="C2449" i="1"/>
  <c r="H2449" i="1"/>
  <c r="D2449" i="1"/>
  <c r="D1382" i="1"/>
  <c r="H1382" i="1"/>
  <c r="C1382" i="1"/>
  <c r="H2255" i="1"/>
  <c r="D2255" i="1"/>
  <c r="C2255" i="1"/>
  <c r="C1961" i="1"/>
  <c r="H1961" i="1"/>
  <c r="D1961" i="1"/>
  <c r="H1705" i="1"/>
  <c r="C1705" i="1"/>
  <c r="D1705" i="1"/>
  <c r="H2166" i="1"/>
  <c r="D2166" i="1"/>
  <c r="C2166" i="1"/>
  <c r="C1042" i="1"/>
  <c r="H1042" i="1"/>
  <c r="D1042" i="1"/>
  <c r="D1145" i="1"/>
  <c r="H1145" i="1"/>
  <c r="C1145" i="1"/>
  <c r="H1196" i="1"/>
  <c r="C1196" i="1"/>
  <c r="D1196" i="1"/>
  <c r="F1196" i="1" s="1"/>
  <c r="H738" i="1"/>
  <c r="C738" i="1"/>
  <c r="D738" i="1"/>
  <c r="H1785" i="1"/>
  <c r="C1785" i="1"/>
  <c r="D1785" i="1"/>
  <c r="H2074" i="1"/>
  <c r="C2074" i="1"/>
  <c r="D2074" i="1"/>
  <c r="F2074" i="1" s="1"/>
  <c r="H663" i="1"/>
  <c r="C663" i="1"/>
  <c r="D663" i="1"/>
  <c r="C2283" i="1"/>
  <c r="H2283" i="1"/>
  <c r="D2283" i="1"/>
  <c r="D2076" i="1"/>
  <c r="H2076" i="1"/>
  <c r="C2076" i="1"/>
  <c r="H2501" i="1"/>
  <c r="C2501" i="1"/>
  <c r="D2501" i="1"/>
  <c r="H1097" i="1"/>
  <c r="C1097" i="1"/>
  <c r="D1097" i="1"/>
  <c r="H2156" i="1"/>
  <c r="C2156" i="1"/>
  <c r="D2156" i="1"/>
  <c r="C1783" i="1"/>
  <c r="H1783" i="1"/>
  <c r="D1783" i="1"/>
  <c r="D1623" i="1"/>
  <c r="E1623" i="1" s="1"/>
  <c r="H1623" i="1"/>
  <c r="C1623" i="1"/>
  <c r="D1972" i="1"/>
  <c r="H1972" i="1"/>
  <c r="C1972" i="1"/>
  <c r="H735" i="1"/>
  <c r="C735" i="1"/>
  <c r="D735" i="1"/>
  <c r="C947" i="1"/>
  <c r="H947" i="1"/>
  <c r="D947" i="1"/>
  <c r="H1094" i="1"/>
  <c r="C1094" i="1"/>
  <c r="D1094" i="1"/>
  <c r="D1013" i="1"/>
  <c r="F1013" i="1" s="1"/>
  <c r="H1013" i="1"/>
  <c r="C1013" i="1"/>
  <c r="H2087" i="1"/>
  <c r="C2087" i="1"/>
  <c r="D2087" i="1"/>
  <c r="C2055" i="1"/>
  <c r="H2055" i="1"/>
  <c r="D2055" i="1"/>
  <c r="H2645" i="1"/>
  <c r="C2645" i="1"/>
  <c r="D2645" i="1"/>
  <c r="D2274" i="1"/>
  <c r="H2274" i="1"/>
  <c r="C2274" i="1"/>
  <c r="D2028" i="1"/>
  <c r="H2028" i="1"/>
  <c r="C2028" i="1"/>
  <c r="H2496" i="1"/>
  <c r="C2496" i="1"/>
  <c r="D2496" i="1"/>
  <c r="H1004" i="1"/>
  <c r="D1004" i="1"/>
  <c r="C1004" i="1"/>
  <c r="H2144" i="1"/>
  <c r="C2144" i="1"/>
  <c r="D2144" i="1"/>
  <c r="H1780" i="1"/>
  <c r="C1780" i="1"/>
  <c r="D1780" i="1"/>
  <c r="D1614" i="1"/>
  <c r="H1614" i="1"/>
  <c r="C1614" i="1"/>
  <c r="H1969" i="1"/>
  <c r="C1969" i="1"/>
  <c r="D1969" i="1"/>
  <c r="C1532" i="1"/>
  <c r="H1532" i="1"/>
  <c r="D1532" i="1"/>
  <c r="H934" i="1"/>
  <c r="C934" i="1"/>
  <c r="D934" i="1"/>
  <c r="C1087" i="1"/>
  <c r="H1087" i="1"/>
  <c r="D1087" i="1"/>
  <c r="H988" i="1"/>
  <c r="C988" i="1"/>
  <c r="D988" i="1"/>
  <c r="C2414" i="1"/>
  <c r="H2414" i="1"/>
  <c r="D2414" i="1"/>
  <c r="D2538" i="1"/>
  <c r="H2538" i="1"/>
  <c r="C2538" i="1"/>
  <c r="H2347" i="1"/>
  <c r="C2347" i="1"/>
  <c r="D2347" i="1"/>
  <c r="H1759" i="1"/>
  <c r="D1759" i="1"/>
  <c r="C1759" i="1"/>
  <c r="C2630" i="1"/>
  <c r="H2630" i="1"/>
  <c r="D2630" i="1"/>
  <c r="C2115" i="1"/>
  <c r="H2115" i="1"/>
  <c r="D2115" i="1"/>
  <c r="D1784" i="1"/>
  <c r="H1784" i="1"/>
  <c r="C1784" i="1"/>
  <c r="C1880" i="1"/>
  <c r="H1880" i="1"/>
  <c r="D1880" i="1"/>
  <c r="D1404" i="1"/>
  <c r="H1404" i="1"/>
  <c r="C1404" i="1"/>
  <c r="H1017" i="1"/>
  <c r="D1017" i="1"/>
  <c r="C1017" i="1"/>
  <c r="C1579" i="1"/>
  <c r="H1579" i="1"/>
  <c r="D1579" i="1"/>
  <c r="C1219" i="1"/>
  <c r="H1219" i="1"/>
  <c r="D1219" i="1"/>
  <c r="H1120" i="1"/>
  <c r="C1120" i="1"/>
  <c r="D1120" i="1"/>
  <c r="C997" i="1"/>
  <c r="H997" i="1"/>
  <c r="D997" i="1"/>
  <c r="H1029" i="1"/>
  <c r="C1029" i="1"/>
  <c r="D1029" i="1"/>
  <c r="H1026" i="1"/>
  <c r="C1026" i="1"/>
  <c r="D1026" i="1"/>
  <c r="F1026" i="1" s="1"/>
  <c r="H1093" i="1"/>
  <c r="C1093" i="1"/>
  <c r="D1093" i="1"/>
  <c r="H2336" i="1"/>
  <c r="C2336" i="1"/>
  <c r="D2336" i="1"/>
  <c r="C1707" i="1"/>
  <c r="H1707" i="1"/>
  <c r="D1707" i="1"/>
  <c r="H966" i="1"/>
  <c r="C966" i="1"/>
  <c r="D966" i="1"/>
  <c r="F966" i="1" s="1"/>
  <c r="H2572" i="1"/>
  <c r="C2572" i="1"/>
  <c r="D2572" i="1"/>
  <c r="H721" i="1"/>
  <c r="C721" i="1"/>
  <c r="D721" i="1"/>
  <c r="C840" i="1"/>
  <c r="H840" i="1"/>
  <c r="D840" i="1"/>
  <c r="H1327" i="1"/>
  <c r="C1327" i="1"/>
  <c r="D1327" i="1"/>
  <c r="C2043" i="1"/>
  <c r="H2043" i="1"/>
  <c r="D2043" i="1"/>
  <c r="C1118" i="1"/>
  <c r="H1118" i="1"/>
  <c r="D1118" i="1"/>
  <c r="H2559" i="1"/>
  <c r="C2559" i="1"/>
  <c r="D2559" i="1"/>
  <c r="H1054" i="1"/>
  <c r="C1054" i="1"/>
  <c r="D1054" i="1"/>
  <c r="D1194" i="1"/>
  <c r="H1194" i="1"/>
  <c r="C1194" i="1"/>
  <c r="D1711" i="1"/>
  <c r="E1711" i="1" s="1"/>
  <c r="H1711" i="1"/>
  <c r="C1711" i="1"/>
  <c r="D881" i="1"/>
  <c r="F881" i="1" s="1"/>
  <c r="H881" i="1"/>
  <c r="C881" i="1"/>
  <c r="H2609" i="1"/>
  <c r="C2609" i="1"/>
  <c r="D2609" i="1"/>
  <c r="C888" i="1"/>
  <c r="H888" i="1"/>
  <c r="D888" i="1"/>
  <c r="H1345" i="1"/>
  <c r="D1345" i="1"/>
  <c r="C1345" i="1"/>
  <c r="H2231" i="1"/>
  <c r="D2231" i="1"/>
  <c r="C2231" i="1"/>
  <c r="D1734" i="1"/>
  <c r="H1734" i="1"/>
  <c r="C1734" i="1"/>
  <c r="D2563" i="1"/>
  <c r="F2563" i="1" s="1"/>
  <c r="H2563" i="1"/>
  <c r="C2563" i="1"/>
  <c r="H2215" i="1"/>
  <c r="C2215" i="1"/>
  <c r="D2215" i="1"/>
  <c r="H1207" i="1"/>
  <c r="C1207" i="1"/>
  <c r="D1207" i="1"/>
  <c r="C1782" i="1"/>
  <c r="H1782" i="1"/>
  <c r="D1782" i="1"/>
  <c r="H1813" i="1"/>
  <c r="C1813" i="1"/>
  <c r="D1813" i="1"/>
  <c r="H1001" i="1"/>
  <c r="D1001" i="1"/>
  <c r="C1001" i="1"/>
  <c r="H1208" i="1"/>
  <c r="C1208" i="1"/>
  <c r="D1208" i="1"/>
  <c r="D1580" i="1"/>
  <c r="H1580" i="1"/>
  <c r="C1580" i="1"/>
  <c r="H1298" i="1"/>
  <c r="D1298" i="1"/>
  <c r="C1298" i="1"/>
  <c r="H2129" i="1"/>
  <c r="C2129" i="1"/>
  <c r="D2129" i="1"/>
  <c r="D1323" i="1"/>
  <c r="F1323" i="1" s="1"/>
  <c r="H1323" i="1"/>
  <c r="C1323" i="1"/>
  <c r="C1360" i="1"/>
  <c r="H1360" i="1"/>
  <c r="D1360" i="1"/>
  <c r="D1907" i="1"/>
  <c r="H1907" i="1"/>
  <c r="C1907" i="1"/>
  <c r="D2224" i="1"/>
  <c r="F2224" i="1" s="1"/>
  <c r="H2224" i="1"/>
  <c r="C2224" i="1"/>
  <c r="C2648" i="1"/>
  <c r="H2648" i="1"/>
  <c r="D2648" i="1"/>
  <c r="C2446" i="1"/>
  <c r="H2446" i="1"/>
  <c r="D2446" i="1"/>
  <c r="C1340" i="1"/>
  <c r="H1340" i="1"/>
  <c r="D1340" i="1"/>
  <c r="D939" i="1"/>
  <c r="H939" i="1"/>
  <c r="C939" i="1"/>
  <c r="H1478" i="1"/>
  <c r="D1478" i="1"/>
  <c r="C1478" i="1"/>
  <c r="D1890" i="1"/>
  <c r="H1890" i="1"/>
  <c r="C1890" i="1"/>
  <c r="C2544" i="1"/>
  <c r="H2544" i="1"/>
  <c r="D2544" i="1"/>
  <c r="H1921" i="1"/>
  <c r="D1921" i="1"/>
  <c r="C1921" i="1"/>
  <c r="H2025" i="1"/>
  <c r="C2025" i="1"/>
  <c r="D2025" i="1"/>
  <c r="D1435" i="1"/>
  <c r="H1435" i="1"/>
  <c r="C1435" i="1"/>
  <c r="D2582" i="1"/>
  <c r="H2582" i="1"/>
  <c r="C2582" i="1"/>
  <c r="H944" i="1"/>
  <c r="C944" i="1"/>
  <c r="D944" i="1"/>
  <c r="H1484" i="1"/>
  <c r="C1484" i="1"/>
  <c r="D1484" i="1"/>
  <c r="D2006" i="1"/>
  <c r="F2006" i="1" s="1"/>
  <c r="H2006" i="1"/>
  <c r="C2006" i="1"/>
  <c r="H1666" i="1"/>
  <c r="C1666" i="1"/>
  <c r="D1666" i="1"/>
  <c r="H2560" i="1"/>
  <c r="C2560" i="1"/>
  <c r="D2560" i="1"/>
  <c r="D2431" i="1"/>
  <c r="H2431" i="1"/>
  <c r="C2431" i="1"/>
  <c r="D2509" i="1"/>
  <c r="H2509" i="1"/>
  <c r="C2509" i="1"/>
  <c r="D1939" i="1"/>
  <c r="F1939" i="1" s="1"/>
  <c r="H1939" i="1"/>
  <c r="C1939" i="1"/>
  <c r="D2242" i="1"/>
  <c r="H2242" i="1"/>
  <c r="C2242" i="1"/>
  <c r="C1604" i="1"/>
  <c r="H1604" i="1"/>
  <c r="D1604" i="1"/>
  <c r="D1440" i="1"/>
  <c r="H1440" i="1"/>
  <c r="C1440" i="1"/>
  <c r="C837" i="1"/>
  <c r="H837" i="1"/>
  <c r="D837" i="1"/>
  <c r="H930" i="1"/>
  <c r="C930" i="1"/>
  <c r="D930" i="1"/>
  <c r="D938" i="1"/>
  <c r="H938" i="1"/>
  <c r="C938" i="1"/>
  <c r="D1848" i="1"/>
  <c r="H1848" i="1"/>
  <c r="C1848" i="1"/>
  <c r="C1845" i="1"/>
  <c r="H1845" i="1"/>
  <c r="D1845" i="1"/>
  <c r="H2456" i="1"/>
  <c r="C2456" i="1"/>
  <c r="D2456" i="1"/>
  <c r="H1457" i="1"/>
  <c r="D1457" i="1"/>
  <c r="C1457" i="1"/>
  <c r="H2194" i="1"/>
  <c r="C2194" i="1"/>
  <c r="D2194" i="1"/>
  <c r="F2194" i="1" s="1"/>
  <c r="D1837" i="1"/>
  <c r="H1837" i="1"/>
  <c r="C1837" i="1"/>
  <c r="H1996" i="1"/>
  <c r="C1996" i="1"/>
  <c r="D1996" i="1"/>
  <c r="C1007" i="1"/>
  <c r="H1007" i="1"/>
  <c r="D1007" i="1"/>
  <c r="C746" i="1"/>
  <c r="H746" i="1"/>
  <c r="D746" i="1"/>
  <c r="H1447" i="1"/>
  <c r="C1447" i="1"/>
  <c r="D1447" i="1"/>
  <c r="C970" i="1"/>
  <c r="H970" i="1"/>
  <c r="D970" i="1"/>
  <c r="H2583" i="1"/>
  <c r="C2583" i="1"/>
  <c r="D2583" i="1"/>
  <c r="H2385" i="1"/>
  <c r="C2385" i="1"/>
  <c r="D2385" i="1"/>
  <c r="H2471" i="1"/>
  <c r="C2471" i="1"/>
  <c r="D2471" i="1"/>
  <c r="H1434" i="1"/>
  <c r="C1434" i="1"/>
  <c r="D1434" i="1"/>
  <c r="H2281" i="1"/>
  <c r="C2281" i="1"/>
  <c r="D2281" i="1"/>
  <c r="H1978" i="1"/>
  <c r="C1978" i="1"/>
  <c r="D1978" i="1"/>
  <c r="F1978" i="1" s="1"/>
  <c r="H1737" i="1"/>
  <c r="D1737" i="1"/>
  <c r="C1737" i="1"/>
  <c r="H2182" i="1"/>
  <c r="C2182" i="1"/>
  <c r="D2182" i="1"/>
  <c r="F2182" i="1" s="1"/>
  <c r="H1058" i="1"/>
  <c r="C1058" i="1"/>
  <c r="D1058" i="1"/>
  <c r="H1161" i="1"/>
  <c r="D1161" i="1"/>
  <c r="C1161" i="1"/>
  <c r="H1231" i="1"/>
  <c r="C1231" i="1"/>
  <c r="D1231" i="1"/>
  <c r="C758" i="1"/>
  <c r="H758" i="1"/>
  <c r="D758" i="1"/>
  <c r="C2092" i="1"/>
  <c r="H2092" i="1"/>
  <c r="D2092" i="1"/>
  <c r="D2114" i="1"/>
  <c r="H2114" i="1"/>
  <c r="C2114" i="1"/>
  <c r="C1613" i="1"/>
  <c r="H1613" i="1"/>
  <c r="D1613" i="1"/>
  <c r="H2328" i="1"/>
  <c r="C2328" i="1"/>
  <c r="D2328" i="1"/>
  <c r="H2142" i="1"/>
  <c r="C2142" i="1"/>
  <c r="D2142" i="1"/>
  <c r="D2539" i="1"/>
  <c r="F2539" i="1" s="1"/>
  <c r="H2539" i="1"/>
  <c r="C2539" i="1"/>
  <c r="H1137" i="1"/>
  <c r="D1137" i="1"/>
  <c r="C1137" i="1"/>
  <c r="C2177" i="1"/>
  <c r="H2177" i="1"/>
  <c r="D2177" i="1"/>
  <c r="H1819" i="1"/>
  <c r="D1819" i="1"/>
  <c r="C1819" i="1"/>
  <c r="H1636" i="1"/>
  <c r="D1636" i="1"/>
  <c r="C1636" i="1"/>
  <c r="H1995" i="1"/>
  <c r="C1995" i="1"/>
  <c r="D1995" i="1"/>
  <c r="H783" i="1"/>
  <c r="C783" i="1"/>
  <c r="D783" i="1"/>
  <c r="C973" i="1"/>
  <c r="H973" i="1"/>
  <c r="D973" i="1"/>
  <c r="H1106" i="1"/>
  <c r="C1106" i="1"/>
  <c r="D1106" i="1"/>
  <c r="H1031" i="1"/>
  <c r="D1031" i="1"/>
  <c r="C1031" i="1"/>
  <c r="D2467" i="1"/>
  <c r="H2467" i="1"/>
  <c r="C2467" i="1"/>
  <c r="H2083" i="1"/>
  <c r="C2083" i="1"/>
  <c r="D2083" i="1"/>
  <c r="C1458" i="1"/>
  <c r="H1458" i="1"/>
  <c r="D1458" i="1"/>
  <c r="C2323" i="1"/>
  <c r="H2323" i="1"/>
  <c r="D2323" i="1"/>
  <c r="H2097" i="1"/>
  <c r="C2097" i="1"/>
  <c r="D2097" i="1"/>
  <c r="H2519" i="1"/>
  <c r="C2519" i="1"/>
  <c r="D2519" i="1"/>
  <c r="H1117" i="1"/>
  <c r="C1117" i="1"/>
  <c r="D1117" i="1"/>
  <c r="H2163" i="1"/>
  <c r="C2163" i="1"/>
  <c r="D2163" i="1"/>
  <c r="C1787" i="1"/>
  <c r="H1787" i="1"/>
  <c r="D1787" i="1"/>
  <c r="C1629" i="1"/>
  <c r="H1629" i="1"/>
  <c r="D1629" i="1"/>
  <c r="H1991" i="1"/>
  <c r="C1991" i="1"/>
  <c r="D1991" i="1"/>
  <c r="H747" i="1"/>
  <c r="C747" i="1"/>
  <c r="D747" i="1"/>
  <c r="H960" i="1"/>
  <c r="D960" i="1"/>
  <c r="C960" i="1"/>
  <c r="D1099" i="1"/>
  <c r="H1099" i="1"/>
  <c r="C1099" i="1"/>
  <c r="C1018" i="1"/>
  <c r="H1018" i="1"/>
  <c r="D1018" i="1"/>
  <c r="H2469" i="1"/>
  <c r="C2469" i="1"/>
  <c r="D2469" i="1"/>
  <c r="D1645" i="1"/>
  <c r="H1645" i="1"/>
  <c r="C1645" i="1"/>
  <c r="C2516" i="1"/>
  <c r="H2516" i="1"/>
  <c r="D2516" i="1"/>
  <c r="D2020" i="1"/>
  <c r="H2020" i="1"/>
  <c r="C2020" i="1"/>
  <c r="H1746" i="1"/>
  <c r="C1746" i="1"/>
  <c r="D1746" i="1"/>
  <c r="D2383" i="1"/>
  <c r="F2383" i="1" s="1"/>
  <c r="H2383" i="1"/>
  <c r="C2383" i="1"/>
  <c r="H1984" i="1"/>
  <c r="C1984" i="1"/>
  <c r="D1984" i="1"/>
  <c r="C2011" i="1"/>
  <c r="H2011" i="1"/>
  <c r="D2011" i="1"/>
  <c r="D1624" i="1"/>
  <c r="H1624" i="1"/>
  <c r="C1624" i="1"/>
  <c r="C1386" i="1"/>
  <c r="H1386" i="1"/>
  <c r="D1386" i="1"/>
  <c r="D1739" i="1"/>
  <c r="H1739" i="1"/>
  <c r="C1739" i="1"/>
  <c r="H1392" i="1"/>
  <c r="C1392" i="1"/>
  <c r="D1392" i="1"/>
  <c r="C744" i="1"/>
  <c r="H744" i="1"/>
  <c r="D744" i="1"/>
  <c r="C861" i="1"/>
  <c r="H861" i="1"/>
  <c r="D861" i="1"/>
  <c r="H882" i="1"/>
  <c r="C882" i="1"/>
  <c r="D882" i="1"/>
  <c r="D1981" i="1"/>
  <c r="H1981" i="1"/>
  <c r="C1981" i="1"/>
  <c r="H1603" i="1"/>
  <c r="D1603" i="1"/>
  <c r="C1603" i="1"/>
  <c r="C2508" i="1"/>
  <c r="H2508" i="1"/>
  <c r="D2508" i="1"/>
  <c r="H1988" i="1"/>
  <c r="C1988" i="1"/>
  <c r="D1988" i="1"/>
  <c r="F1988" i="1" s="1"/>
  <c r="H1694" i="1"/>
  <c r="C1694" i="1"/>
  <c r="D1694" i="1"/>
  <c r="H2359" i="1"/>
  <c r="C2359" i="1"/>
  <c r="D2359" i="1"/>
  <c r="C1975" i="1"/>
  <c r="H1975" i="1"/>
  <c r="D1975" i="1"/>
  <c r="D1998" i="1"/>
  <c r="H1998" i="1"/>
  <c r="C1998" i="1"/>
  <c r="C1615" i="1"/>
  <c r="H1615" i="1"/>
  <c r="D1615" i="1"/>
  <c r="H1375" i="1"/>
  <c r="D1375" i="1"/>
  <c r="C1375" i="1"/>
  <c r="H1725" i="1"/>
  <c r="C1725" i="1"/>
  <c r="D1725" i="1"/>
  <c r="H1379" i="1"/>
  <c r="C1379" i="1"/>
  <c r="D1379" i="1"/>
  <c r="D719" i="1"/>
  <c r="H719" i="1"/>
  <c r="C719" i="1"/>
  <c r="D847" i="1"/>
  <c r="H847" i="1"/>
  <c r="C847" i="1"/>
  <c r="H870" i="1"/>
  <c r="C870" i="1"/>
  <c r="D870" i="1"/>
  <c r="H1319" i="1"/>
  <c r="C1319" i="1"/>
  <c r="D1319" i="1"/>
  <c r="F1319" i="1" s="1"/>
  <c r="H2513" i="1"/>
  <c r="D2513" i="1"/>
  <c r="C2513" i="1"/>
  <c r="H2080" i="1"/>
  <c r="D2080" i="1"/>
  <c r="C2080" i="1"/>
  <c r="C2631" i="1"/>
  <c r="H2631" i="1"/>
  <c r="D2631" i="1"/>
  <c r="H2392" i="1"/>
  <c r="C2392" i="1"/>
  <c r="D2392" i="1"/>
  <c r="C1853" i="1"/>
  <c r="H1853" i="1"/>
  <c r="D1853" i="1"/>
  <c r="H1616" i="1"/>
  <c r="C1616" i="1"/>
  <c r="D1616" i="1"/>
  <c r="H1758" i="1"/>
  <c r="C1758" i="1"/>
  <c r="D1758" i="1"/>
  <c r="C1147" i="1"/>
  <c r="H1147" i="1"/>
  <c r="D1147" i="1"/>
  <c r="C2201" i="1"/>
  <c r="H2201" i="1"/>
  <c r="D2201" i="1"/>
  <c r="D1324" i="1"/>
  <c r="F1324" i="1" s="1"/>
  <c r="H1324" i="1"/>
  <c r="C1324" i="1"/>
  <c r="H1096" i="1"/>
  <c r="C1096" i="1"/>
  <c r="D1096" i="1"/>
  <c r="D848" i="1"/>
  <c r="F848" i="1" s="1"/>
  <c r="H848" i="1"/>
  <c r="C848" i="1"/>
  <c r="C816" i="1"/>
  <c r="H816" i="1"/>
  <c r="D816" i="1"/>
  <c r="D863" i="1"/>
  <c r="F863" i="1" s="1"/>
  <c r="H863" i="1"/>
  <c r="C863" i="1"/>
  <c r="F1954" i="1"/>
  <c r="H798" i="1"/>
  <c r="C798" i="1"/>
  <c r="D798" i="1"/>
  <c r="H1703" i="1"/>
  <c r="C1703" i="1"/>
  <c r="D1703" i="1"/>
  <c r="C1439" i="1"/>
  <c r="H1439" i="1"/>
  <c r="D1439" i="1"/>
  <c r="D2349" i="1"/>
  <c r="H2349" i="1"/>
  <c r="C2349" i="1"/>
  <c r="H2079" i="1"/>
  <c r="C2079" i="1"/>
  <c r="D2079" i="1"/>
  <c r="C666" i="1"/>
  <c r="H666" i="1"/>
  <c r="D666" i="1"/>
  <c r="H795" i="1"/>
  <c r="C795" i="1"/>
  <c r="D795" i="1"/>
  <c r="H1346" i="1"/>
  <c r="C1346" i="1"/>
  <c r="D1346" i="1"/>
  <c r="H1085" i="1"/>
  <c r="C1085" i="1"/>
  <c r="D1085" i="1"/>
  <c r="H1529" i="1"/>
  <c r="D1529" i="1"/>
  <c r="C1529" i="1"/>
  <c r="H2327" i="1"/>
  <c r="C2327" i="1"/>
  <c r="D2327" i="1"/>
  <c r="H2440" i="1"/>
  <c r="C2440" i="1"/>
  <c r="D2440" i="1"/>
  <c r="H1050" i="1"/>
  <c r="C1050" i="1"/>
  <c r="D1050" i="1"/>
  <c r="F1050" i="1" s="1"/>
  <c r="H1164" i="1"/>
  <c r="D1164" i="1"/>
  <c r="C1164" i="1"/>
  <c r="C2007" i="1"/>
  <c r="H2007" i="1"/>
  <c r="D2007" i="1"/>
  <c r="H845" i="1"/>
  <c r="D845" i="1"/>
  <c r="F845" i="1" s="1"/>
  <c r="C845" i="1"/>
  <c r="H2411" i="1"/>
  <c r="C2411" i="1"/>
  <c r="D2411" i="1"/>
  <c r="C850" i="1"/>
  <c r="H850" i="1"/>
  <c r="D850" i="1"/>
  <c r="H1076" i="1"/>
  <c r="D1076" i="1"/>
  <c r="C1076" i="1"/>
  <c r="D1357" i="1"/>
  <c r="F1357" i="1" s="1"/>
  <c r="H1357" i="1"/>
  <c r="C1357" i="1"/>
  <c r="C2059" i="1"/>
  <c r="H2059" i="1"/>
  <c r="D2059" i="1"/>
  <c r="C1770" i="1"/>
  <c r="H1770" i="1"/>
  <c r="D1770" i="1"/>
  <c r="H2188" i="1"/>
  <c r="D2188" i="1"/>
  <c r="C2188" i="1"/>
  <c r="H822" i="1"/>
  <c r="C822" i="1"/>
  <c r="D822" i="1"/>
  <c r="D2196" i="1"/>
  <c r="H2196" i="1"/>
  <c r="C2196" i="1"/>
  <c r="H2003" i="1"/>
  <c r="C2003" i="1"/>
  <c r="D2003" i="1"/>
  <c r="H687" i="1"/>
  <c r="C687" i="1"/>
  <c r="D687" i="1"/>
  <c r="C900" i="1"/>
  <c r="H900" i="1"/>
  <c r="D900" i="1"/>
  <c r="C1541" i="1"/>
  <c r="H1541" i="1"/>
  <c r="D1541" i="1"/>
  <c r="H1839" i="1"/>
  <c r="D1839" i="1"/>
  <c r="C1839" i="1"/>
  <c r="D2498" i="1"/>
  <c r="H2498" i="1"/>
  <c r="C2498" i="1"/>
  <c r="D2172" i="1"/>
  <c r="F2172" i="1" s="1"/>
  <c r="H2172" i="1"/>
  <c r="C2172" i="1"/>
  <c r="D1110" i="1"/>
  <c r="H1110" i="1"/>
  <c r="C1110" i="1"/>
  <c r="H916" i="1"/>
  <c r="C916" i="1"/>
  <c r="D916" i="1"/>
  <c r="H1381" i="1"/>
  <c r="C1381" i="1"/>
  <c r="D1381" i="1"/>
  <c r="H2102" i="1"/>
  <c r="D2102" i="1"/>
  <c r="C2102" i="1"/>
  <c r="C2021" i="1"/>
  <c r="H2021" i="1"/>
  <c r="D2021" i="1"/>
  <c r="H2086" i="1"/>
  <c r="C2086" i="1"/>
  <c r="D2086" i="1"/>
  <c r="F2086" i="1" s="1"/>
  <c r="C768" i="1"/>
  <c r="H768" i="1"/>
  <c r="D768" i="1"/>
  <c r="H2169" i="1"/>
  <c r="C2169" i="1"/>
  <c r="D2169" i="1"/>
  <c r="H1464" i="1"/>
  <c r="D1464" i="1"/>
  <c r="C1464" i="1"/>
  <c r="C2410" i="1"/>
  <c r="H2410" i="1"/>
  <c r="D2410" i="1"/>
  <c r="H1879" i="1"/>
  <c r="C1879" i="1"/>
  <c r="D1879" i="1"/>
  <c r="H1251" i="1"/>
  <c r="D1251" i="1"/>
  <c r="C1251" i="1"/>
  <c r="H2186" i="1"/>
  <c r="C2186" i="1"/>
  <c r="D2186" i="1"/>
  <c r="H2302" i="1"/>
  <c r="C2302" i="1"/>
  <c r="D2302" i="1"/>
  <c r="H2122" i="1"/>
  <c r="C2122" i="1"/>
  <c r="D2122" i="1"/>
  <c r="F2122" i="1" s="1"/>
  <c r="H1010" i="1"/>
  <c r="D1010" i="1"/>
  <c r="C1010" i="1"/>
  <c r="H2573" i="1"/>
  <c r="C2573" i="1"/>
  <c r="D2573" i="1"/>
  <c r="H1971" i="1"/>
  <c r="C1971" i="1"/>
  <c r="D1971" i="1"/>
  <c r="H2049" i="1"/>
  <c r="D2049" i="1"/>
  <c r="C2049" i="1"/>
  <c r="H1505" i="1"/>
  <c r="D1505" i="1"/>
  <c r="C1505" i="1"/>
  <c r="C742" i="1"/>
  <c r="H742" i="1"/>
  <c r="D742" i="1"/>
  <c r="H2534" i="1"/>
  <c r="C2534" i="1"/>
  <c r="D2534" i="1"/>
  <c r="C2511" i="1"/>
  <c r="H2511" i="1"/>
  <c r="D2511" i="1"/>
  <c r="D2078" i="1"/>
  <c r="H2078" i="1"/>
  <c r="C2078" i="1"/>
  <c r="D1158" i="1"/>
  <c r="H1158" i="1"/>
  <c r="C1158" i="1"/>
  <c r="H976" i="1"/>
  <c r="C976" i="1"/>
  <c r="D976" i="1"/>
  <c r="H1834" i="1"/>
  <c r="D1834" i="1"/>
  <c r="C1834" i="1"/>
  <c r="H2606" i="1"/>
  <c r="C2606" i="1"/>
  <c r="D2606" i="1"/>
  <c r="H1332" i="1"/>
  <c r="C1332" i="1"/>
  <c r="D1332" i="1"/>
  <c r="H2065" i="1"/>
  <c r="C2065" i="1"/>
  <c r="D2065" i="1"/>
  <c r="D1275" i="1"/>
  <c r="F1275" i="1" s="1"/>
  <c r="H1275" i="1"/>
  <c r="C1275" i="1"/>
  <c r="H2131" i="1"/>
  <c r="C2131" i="1"/>
  <c r="D2131" i="1"/>
  <c r="H2433" i="1"/>
  <c r="C2433" i="1"/>
  <c r="D2433" i="1"/>
  <c r="C1933" i="1"/>
  <c r="H1933" i="1"/>
  <c r="D1933" i="1"/>
  <c r="H2154" i="1"/>
  <c r="C2154" i="1"/>
  <c r="D2154" i="1"/>
  <c r="H1192" i="1"/>
  <c r="C1192" i="1"/>
  <c r="D1192" i="1"/>
  <c r="H2425" i="1"/>
  <c r="D2425" i="1"/>
  <c r="C2425" i="1"/>
  <c r="C1902" i="1"/>
  <c r="H1902" i="1"/>
  <c r="D1902" i="1"/>
  <c r="H716" i="1"/>
  <c r="D716" i="1"/>
  <c r="C716" i="1"/>
  <c r="D1992" i="1"/>
  <c r="H1992" i="1"/>
  <c r="C1992" i="1"/>
  <c r="C1649" i="1"/>
  <c r="H1649" i="1"/>
  <c r="D1649" i="1"/>
  <c r="H2267" i="1"/>
  <c r="D2267" i="1"/>
  <c r="C2267" i="1"/>
  <c r="H2326" i="1"/>
  <c r="C2326" i="1"/>
  <c r="D2326" i="1"/>
  <c r="C2568" i="1"/>
  <c r="H2568" i="1"/>
  <c r="D2568" i="1"/>
  <c r="H740" i="1"/>
  <c r="C740" i="1"/>
  <c r="D740" i="1"/>
  <c r="H2555" i="1"/>
  <c r="C2555" i="1"/>
  <c r="D2555" i="1"/>
  <c r="H1864" i="1"/>
  <c r="C1864" i="1"/>
  <c r="D1864" i="1"/>
  <c r="E1864" i="1" s="1"/>
  <c r="H1271" i="1"/>
  <c r="C1271" i="1"/>
  <c r="D1271" i="1"/>
  <c r="F1271" i="1" s="1"/>
  <c r="C1955" i="1"/>
  <c r="H1955" i="1"/>
  <c r="D1955" i="1"/>
  <c r="H1642" i="1"/>
  <c r="C1642" i="1"/>
  <c r="D1642" i="1"/>
  <c r="C804" i="1"/>
  <c r="H804" i="1"/>
  <c r="D804" i="1"/>
  <c r="H1554" i="1"/>
  <c r="C1554" i="1"/>
  <c r="D1554" i="1"/>
  <c r="H1779" i="1"/>
  <c r="C1779" i="1"/>
  <c r="D1779" i="1"/>
  <c r="H2034" i="1"/>
  <c r="C2034" i="1"/>
  <c r="D2034" i="1"/>
  <c r="D1756" i="1"/>
  <c r="H1756" i="1"/>
  <c r="C1756" i="1"/>
  <c r="C902" i="1"/>
  <c r="H902" i="1"/>
  <c r="D902" i="1"/>
  <c r="C2390" i="1"/>
  <c r="H2390" i="1"/>
  <c r="D2390" i="1"/>
  <c r="D2027" i="1"/>
  <c r="H2027" i="1"/>
  <c r="C2027" i="1"/>
  <c r="C878" i="1"/>
  <c r="H878" i="1"/>
  <c r="D878" i="1"/>
  <c r="H1821" i="1"/>
  <c r="D1821" i="1"/>
  <c r="C1821" i="1"/>
  <c r="H2181" i="1"/>
  <c r="C2181" i="1"/>
  <c r="D2181" i="1"/>
  <c r="H1608" i="1"/>
  <c r="D1608" i="1"/>
  <c r="C1608" i="1"/>
  <c r="C2651" i="1"/>
  <c r="H2651" i="1"/>
  <c r="D2651" i="1"/>
  <c r="F2651" i="1" s="1"/>
  <c r="H1772" i="1"/>
  <c r="C1772" i="1"/>
  <c r="D1772" i="1"/>
  <c r="D2152" i="1"/>
  <c r="F2152" i="1" s="1"/>
  <c r="H2152" i="1"/>
  <c r="C2152" i="1"/>
  <c r="C1420" i="1"/>
  <c r="H1420" i="1"/>
  <c r="D1420" i="1"/>
  <c r="D1011" i="1"/>
  <c r="H1011" i="1"/>
  <c r="C1011" i="1"/>
  <c r="H2348" i="1"/>
  <c r="D2348" i="1"/>
  <c r="C2348" i="1"/>
  <c r="H2110" i="1"/>
  <c r="C2110" i="1"/>
  <c r="D2110" i="1"/>
  <c r="H1133" i="1"/>
  <c r="D1133" i="1"/>
  <c r="C1133" i="1"/>
  <c r="H1037" i="1"/>
  <c r="D1037" i="1"/>
  <c r="C1037" i="1"/>
  <c r="C662" i="1"/>
  <c r="H662" i="1"/>
  <c r="D662" i="1"/>
  <c r="D2061" i="1"/>
  <c r="H2061" i="1"/>
  <c r="C2061" i="1"/>
  <c r="H1349" i="1"/>
  <c r="C1349" i="1"/>
  <c r="D1349" i="1"/>
  <c r="D764" i="1"/>
  <c r="H764" i="1"/>
  <c r="C764" i="1"/>
  <c r="H1679" i="1"/>
  <c r="C1679" i="1"/>
  <c r="D1679" i="1"/>
  <c r="H1280" i="1"/>
  <c r="C1280" i="1"/>
  <c r="D1280" i="1"/>
  <c r="C2333" i="1"/>
  <c r="H2333" i="1"/>
  <c r="D2333" i="1"/>
  <c r="H2476" i="1"/>
  <c r="C2476" i="1"/>
  <c r="D2476" i="1"/>
  <c r="H1635" i="1"/>
  <c r="C1635" i="1"/>
  <c r="D1635" i="1"/>
  <c r="H2494" i="1"/>
  <c r="D2494" i="1"/>
  <c r="C2494" i="1"/>
  <c r="H1022" i="1"/>
  <c r="C1022" i="1"/>
  <c r="D1022" i="1"/>
  <c r="F1022" i="1" s="1"/>
  <c r="H777" i="1"/>
  <c r="C777" i="1"/>
  <c r="D777" i="1"/>
  <c r="C1685" i="1"/>
  <c r="H1685" i="1"/>
  <c r="D1685" i="1"/>
  <c r="C1304" i="1"/>
  <c r="H1304" i="1"/>
  <c r="D1304" i="1"/>
  <c r="H2514" i="1"/>
  <c r="D2514" i="1"/>
  <c r="C2514" i="1"/>
  <c r="D2499" i="1"/>
  <c r="F2499" i="1" s="1"/>
  <c r="H2499" i="1"/>
  <c r="C2499" i="1"/>
  <c r="H1606" i="1"/>
  <c r="C1606" i="1"/>
  <c r="D1606" i="1"/>
  <c r="D1488" i="1"/>
  <c r="H1488" i="1"/>
  <c r="C1488" i="1"/>
  <c r="H2531" i="1"/>
  <c r="D2531" i="1"/>
  <c r="C2531" i="1"/>
  <c r="H2221" i="1"/>
  <c r="C2221" i="1"/>
  <c r="D2221" i="1"/>
  <c r="D1142" i="1"/>
  <c r="F1142" i="1" s="1"/>
  <c r="H1142" i="1"/>
  <c r="C1142" i="1"/>
  <c r="D1182" i="1"/>
  <c r="F1182" i="1" s="1"/>
  <c r="H1182" i="1"/>
  <c r="C1182" i="1"/>
  <c r="H1024" i="1"/>
  <c r="C1024" i="1"/>
  <c r="D1024" i="1"/>
  <c r="H941" i="1"/>
  <c r="D941" i="1"/>
  <c r="C941" i="1"/>
  <c r="H736" i="1"/>
  <c r="C736" i="1"/>
  <c r="D736" i="1"/>
  <c r="H2260" i="1"/>
  <c r="C2260" i="1"/>
  <c r="D2260" i="1"/>
  <c r="H2314" i="1"/>
  <c r="C2314" i="1"/>
  <c r="D2314" i="1"/>
  <c r="D1768" i="1"/>
  <c r="H1768" i="1"/>
  <c r="C1768" i="1"/>
  <c r="D1871" i="1"/>
  <c r="H1871" i="1"/>
  <c r="C1871" i="1"/>
  <c r="H1924" i="1"/>
  <c r="D1924" i="1"/>
  <c r="C1924" i="1"/>
  <c r="C1317" i="1"/>
  <c r="H1317" i="1"/>
  <c r="D1317" i="1"/>
  <c r="H1726" i="1"/>
  <c r="C1726" i="1"/>
  <c r="D1726" i="1"/>
  <c r="E1726" i="1" s="1"/>
  <c r="D905" i="1"/>
  <c r="H905" i="1"/>
  <c r="C905" i="1"/>
  <c r="H1314" i="1"/>
  <c r="C1314" i="1"/>
  <c r="D1314" i="1"/>
  <c r="H1138" i="1"/>
  <c r="D1138" i="1"/>
  <c r="C1138" i="1"/>
  <c r="C1020" i="1"/>
  <c r="H1020" i="1"/>
  <c r="D1020" i="1"/>
  <c r="H2458" i="1"/>
  <c r="C2458" i="1"/>
  <c r="D2458" i="1"/>
  <c r="D1799" i="1"/>
  <c r="H1799" i="1"/>
  <c r="C1799" i="1"/>
  <c r="D2406" i="1"/>
  <c r="H2406" i="1"/>
  <c r="C2406" i="1"/>
  <c r="H2012" i="1"/>
  <c r="C2012" i="1"/>
  <c r="D2012" i="1"/>
  <c r="H2050" i="1"/>
  <c r="C2050" i="1"/>
  <c r="D2050" i="1"/>
  <c r="H1658" i="1"/>
  <c r="C1658" i="1"/>
  <c r="D1658" i="1"/>
  <c r="H1437" i="1"/>
  <c r="D1437" i="1"/>
  <c r="C1437" i="1"/>
  <c r="H1786" i="1"/>
  <c r="C1786" i="1"/>
  <c r="D1786" i="1"/>
  <c r="E1786" i="1" s="1"/>
  <c r="H1423" i="1"/>
  <c r="C1423" i="1"/>
  <c r="D1423" i="1"/>
  <c r="D779" i="1"/>
  <c r="H779" i="1"/>
  <c r="C779" i="1"/>
  <c r="C907" i="1"/>
  <c r="H907" i="1"/>
  <c r="D907" i="1"/>
  <c r="D908" i="1"/>
  <c r="H908" i="1"/>
  <c r="C908" i="1"/>
  <c r="C2643" i="1"/>
  <c r="H2643" i="1"/>
  <c r="D2643" i="1"/>
  <c r="H659" i="1"/>
  <c r="C659" i="1"/>
  <c r="D659" i="1"/>
  <c r="H2381" i="1"/>
  <c r="C2381" i="1"/>
  <c r="D2381" i="1"/>
  <c r="H1822" i="1"/>
  <c r="C1822" i="1"/>
  <c r="D1822" i="1"/>
  <c r="E1822" i="1" s="1"/>
  <c r="H1195" i="1"/>
  <c r="C1195" i="1"/>
  <c r="D1195" i="1"/>
  <c r="D2210" i="1"/>
  <c r="H2210" i="1"/>
  <c r="C2210" i="1"/>
  <c r="H1823" i="1"/>
  <c r="C1823" i="1"/>
  <c r="D1823" i="1"/>
  <c r="D1912" i="1"/>
  <c r="H1912" i="1"/>
  <c r="C1912" i="1"/>
  <c r="D1461" i="1"/>
  <c r="H1461" i="1"/>
  <c r="C1461" i="1"/>
  <c r="C1143" i="1"/>
  <c r="H1143" i="1"/>
  <c r="D1143" i="1"/>
  <c r="D1632" i="1"/>
  <c r="E1632" i="1" s="1"/>
  <c r="H1632" i="1"/>
  <c r="C1632" i="1"/>
  <c r="H1272" i="1"/>
  <c r="D1272" i="1"/>
  <c r="C1272" i="1"/>
  <c r="D1218" i="1"/>
  <c r="H1218" i="1"/>
  <c r="C1218" i="1"/>
  <c r="H679" i="1"/>
  <c r="C679" i="1"/>
  <c r="D679" i="1"/>
  <c r="H691" i="1"/>
  <c r="C691" i="1"/>
  <c r="D691" i="1"/>
  <c r="H1549" i="1"/>
  <c r="C1549" i="1"/>
  <c r="D1549" i="1"/>
  <c r="H2620" i="1"/>
  <c r="C2620" i="1"/>
  <c r="D2620" i="1"/>
  <c r="C2376" i="1"/>
  <c r="H2376" i="1"/>
  <c r="D2376" i="1"/>
  <c r="H1803" i="1"/>
  <c r="C1803" i="1"/>
  <c r="D1803" i="1"/>
  <c r="C1003" i="1"/>
  <c r="H1003" i="1"/>
  <c r="D1003" i="1"/>
  <c r="C2189" i="1"/>
  <c r="H2189" i="1"/>
  <c r="D2189" i="1"/>
  <c r="H1816" i="1"/>
  <c r="D1816" i="1"/>
  <c r="C1816" i="1"/>
  <c r="H1909" i="1"/>
  <c r="C1909" i="1"/>
  <c r="D1909" i="1"/>
  <c r="D1454" i="1"/>
  <c r="H1454" i="1"/>
  <c r="C1454" i="1"/>
  <c r="D1122" i="1"/>
  <c r="H1122" i="1"/>
  <c r="C1122" i="1"/>
  <c r="D1628" i="1"/>
  <c r="H1628" i="1"/>
  <c r="C1628" i="1"/>
  <c r="H1260" i="1"/>
  <c r="C1260" i="1"/>
  <c r="D1260" i="1"/>
  <c r="H1149" i="1"/>
  <c r="C1149" i="1"/>
  <c r="D1149" i="1"/>
  <c r="C1044" i="1"/>
  <c r="H1044" i="1"/>
  <c r="D1044" i="1"/>
  <c r="H680" i="1"/>
  <c r="C680" i="1"/>
  <c r="D680" i="1"/>
  <c r="C1221" i="1"/>
  <c r="H1221" i="1"/>
  <c r="D1221" i="1"/>
  <c r="H2561" i="1"/>
  <c r="D2561" i="1"/>
  <c r="C2561" i="1"/>
  <c r="D2112" i="1"/>
  <c r="H2112" i="1"/>
  <c r="C2112" i="1"/>
  <c r="H2185" i="1"/>
  <c r="D2185" i="1"/>
  <c r="C2185" i="1"/>
  <c r="C2450" i="1"/>
  <c r="H2450" i="1"/>
  <c r="D2450" i="1"/>
  <c r="H1875" i="1"/>
  <c r="C1875" i="1"/>
  <c r="D1875" i="1"/>
  <c r="H1634" i="1"/>
  <c r="C1634" i="1"/>
  <c r="D1634" i="1"/>
  <c r="D1792" i="1"/>
  <c r="H1792" i="1"/>
  <c r="C1792" i="1"/>
  <c r="H1238" i="1"/>
  <c r="C1238" i="1"/>
  <c r="D1238" i="1"/>
  <c r="C2217" i="1"/>
  <c r="H2217" i="1"/>
  <c r="D2217" i="1"/>
  <c r="D1374" i="1"/>
  <c r="F1374" i="1" s="1"/>
  <c r="H1374" i="1"/>
  <c r="C1374" i="1"/>
  <c r="H1111" i="1"/>
  <c r="C1111" i="1"/>
  <c r="D1111" i="1"/>
  <c r="F1111" i="1" s="1"/>
  <c r="C910" i="1"/>
  <c r="H910" i="1"/>
  <c r="D910" i="1"/>
  <c r="H832" i="1"/>
  <c r="C832" i="1"/>
  <c r="D832" i="1"/>
  <c r="C901" i="1"/>
  <c r="H901" i="1"/>
  <c r="D901" i="1"/>
  <c r="H675" i="1"/>
  <c r="D675" i="1"/>
  <c r="C675" i="1"/>
  <c r="C2542" i="1"/>
  <c r="H2542" i="1"/>
  <c r="D2542" i="1"/>
  <c r="H2089" i="1"/>
  <c r="C2089" i="1"/>
  <c r="D2089" i="1"/>
  <c r="C2640" i="1"/>
  <c r="H2640" i="1"/>
  <c r="D2640" i="1"/>
  <c r="C2422" i="1"/>
  <c r="H2422" i="1"/>
  <c r="D2422" i="1"/>
  <c r="H1861" i="1"/>
  <c r="C1861" i="1"/>
  <c r="D1861" i="1"/>
  <c r="C1626" i="1"/>
  <c r="H1626" i="1"/>
  <c r="D1626" i="1"/>
  <c r="H1776" i="1"/>
  <c r="C1776" i="1"/>
  <c r="D1776" i="1"/>
  <c r="C1189" i="1"/>
  <c r="H1189" i="1"/>
  <c r="D1189" i="1"/>
  <c r="D2208" i="1"/>
  <c r="H2208" i="1"/>
  <c r="C2208" i="1"/>
  <c r="H1366" i="1"/>
  <c r="D1366" i="1"/>
  <c r="C1366" i="1"/>
  <c r="C1107" i="1"/>
  <c r="H1107" i="1"/>
  <c r="D1107" i="1"/>
  <c r="C866" i="1"/>
  <c r="H866" i="1"/>
  <c r="D866" i="1"/>
  <c r="D821" i="1"/>
  <c r="H821" i="1"/>
  <c r="C821" i="1"/>
  <c r="D875" i="1"/>
  <c r="H875" i="1"/>
  <c r="C875" i="1"/>
  <c r="H1510" i="1"/>
  <c r="C1510" i="1"/>
  <c r="D1510" i="1"/>
  <c r="E1510" i="1" s="1"/>
  <c r="C2225" i="1"/>
  <c r="H2225" i="1"/>
  <c r="D2225" i="1"/>
  <c r="H1353" i="1"/>
  <c r="D1353" i="1"/>
  <c r="C1353" i="1"/>
  <c r="H2398" i="1"/>
  <c r="C2398" i="1"/>
  <c r="D2398" i="1"/>
  <c r="H1789" i="1"/>
  <c r="C1789" i="1"/>
  <c r="D1789" i="1"/>
  <c r="C2484" i="1"/>
  <c r="H2484" i="1"/>
  <c r="D2484" i="1"/>
  <c r="H2070" i="1"/>
  <c r="C2070" i="1"/>
  <c r="D2070" i="1"/>
  <c r="H1519" i="1"/>
  <c r="C1519" i="1"/>
  <c r="D1519" i="1"/>
  <c r="H1367" i="1"/>
  <c r="C1367" i="1"/>
  <c r="D1367" i="1"/>
  <c r="H1918" i="1"/>
  <c r="C1918" i="1"/>
  <c r="D1918" i="1"/>
  <c r="C859" i="1"/>
  <c r="H859" i="1"/>
  <c r="D859" i="1"/>
  <c r="D1552" i="1"/>
  <c r="E1552" i="1" s="1"/>
  <c r="H1552" i="1"/>
  <c r="C1552" i="1"/>
  <c r="H1383" i="1"/>
  <c r="D1383" i="1"/>
  <c r="F1383" i="1" s="1"/>
  <c r="C1383" i="1"/>
  <c r="C883" i="1"/>
  <c r="H883" i="1"/>
  <c r="D883" i="1"/>
  <c r="D1023" i="1"/>
  <c r="H1023" i="1"/>
  <c r="C1023" i="1"/>
  <c r="E1884" i="1"/>
  <c r="D920" i="1"/>
  <c r="F920" i="1" s="1"/>
  <c r="H920" i="1"/>
  <c r="C920" i="1"/>
  <c r="H1646" i="1"/>
  <c r="C1646" i="1"/>
  <c r="D1646" i="1"/>
  <c r="C1983" i="1"/>
  <c r="H1983" i="1"/>
  <c r="D1983" i="1"/>
  <c r="H1898" i="1"/>
  <c r="C1898" i="1"/>
  <c r="D1898" i="1"/>
  <c r="H2351" i="1"/>
  <c r="C2351" i="1"/>
  <c r="D2351" i="1"/>
  <c r="H954" i="1"/>
  <c r="C954" i="1"/>
  <c r="D954" i="1"/>
  <c r="H1498" i="1"/>
  <c r="C1498" i="1"/>
  <c r="D1498" i="1"/>
  <c r="C2019" i="1"/>
  <c r="H2019" i="1"/>
  <c r="D2019" i="1"/>
  <c r="D2647" i="1"/>
  <c r="H2647" i="1"/>
  <c r="C2647" i="1"/>
  <c r="H2119" i="1"/>
  <c r="D2119" i="1"/>
  <c r="C2119" i="1"/>
  <c r="C2187" i="1"/>
  <c r="H2187" i="1"/>
  <c r="D2187" i="1"/>
  <c r="C1009" i="1"/>
  <c r="H1009" i="1"/>
  <c r="D1009" i="1"/>
  <c r="C1507" i="1"/>
  <c r="H1507" i="1"/>
  <c r="D1507" i="1"/>
  <c r="D2148" i="1"/>
  <c r="H2148" i="1"/>
  <c r="C2148" i="1"/>
  <c r="E1504" i="1"/>
  <c r="D2652" i="1"/>
  <c r="H2652" i="1"/>
  <c r="C2652" i="1"/>
  <c r="D677" i="1"/>
  <c r="F677" i="1" s="1"/>
  <c r="H677" i="1"/>
  <c r="C677" i="1"/>
  <c r="D1220" i="1"/>
  <c r="H1220" i="1"/>
  <c r="C1220" i="1"/>
  <c r="H1754" i="1"/>
  <c r="C1754" i="1"/>
  <c r="D1754" i="1"/>
  <c r="D2395" i="1"/>
  <c r="F2395" i="1" s="1"/>
  <c r="H2395" i="1"/>
  <c r="C2395" i="1"/>
  <c r="H1611" i="1"/>
  <c r="C1611" i="1"/>
  <c r="D1611" i="1"/>
  <c r="H1399" i="1"/>
  <c r="D1399" i="1"/>
  <c r="C1399" i="1"/>
  <c r="C720" i="1"/>
  <c r="H720" i="1"/>
  <c r="D720" i="1"/>
  <c r="H1941" i="1"/>
  <c r="D1941" i="1"/>
  <c r="C1941" i="1"/>
  <c r="H858" i="1"/>
  <c r="D858" i="1"/>
  <c r="C858" i="1"/>
  <c r="D809" i="1"/>
  <c r="H809" i="1"/>
  <c r="C809" i="1"/>
  <c r="H2183" i="1"/>
  <c r="C2183" i="1"/>
  <c r="D2183" i="1"/>
  <c r="D1178" i="1"/>
  <c r="H1178" i="1"/>
  <c r="C1178" i="1"/>
  <c r="H2375" i="1"/>
  <c r="D2375" i="1"/>
  <c r="C2375" i="1"/>
  <c r="H2284" i="1"/>
  <c r="C2284" i="1"/>
  <c r="D2284" i="1"/>
  <c r="F2574" i="1"/>
  <c r="H1039" i="1"/>
  <c r="C1039" i="1"/>
  <c r="D1039" i="1"/>
  <c r="C2057" i="1"/>
  <c r="H2057" i="1"/>
  <c r="D2057" i="1"/>
  <c r="H1361" i="1"/>
  <c r="D1361" i="1"/>
  <c r="C1361" i="1"/>
  <c r="H2265" i="1"/>
  <c r="C2265" i="1"/>
  <c r="D2265" i="1"/>
  <c r="H1872" i="1"/>
  <c r="D1872" i="1"/>
  <c r="C1872" i="1"/>
  <c r="C2356" i="1"/>
  <c r="H2356" i="1"/>
  <c r="D2356" i="1"/>
  <c r="D1722" i="1"/>
  <c r="H1722" i="1"/>
  <c r="C1722" i="1"/>
  <c r="C1177" i="1"/>
  <c r="H1177" i="1"/>
  <c r="D1177" i="1"/>
  <c r="D2438" i="1"/>
  <c r="H2438" i="1"/>
  <c r="C2438" i="1"/>
  <c r="H968" i="1"/>
  <c r="C968" i="1"/>
  <c r="D968" i="1"/>
  <c r="C1364" i="1"/>
  <c r="H1364" i="1"/>
  <c r="D1364" i="1"/>
  <c r="C2654" i="1"/>
  <c r="H2654" i="1"/>
  <c r="D2654" i="1"/>
  <c r="D1005" i="1"/>
  <c r="H1005" i="1"/>
  <c r="C1005" i="1"/>
  <c r="C670" i="1"/>
  <c r="H670" i="1"/>
  <c r="D670" i="1"/>
  <c r="H2146" i="1"/>
  <c r="C2146" i="1"/>
  <c r="D2146" i="1"/>
  <c r="F2146" i="1" s="1"/>
  <c r="H1159" i="1"/>
  <c r="D1159" i="1"/>
  <c r="F1159" i="1" s="1"/>
  <c r="C1159" i="1"/>
  <c r="C2071" i="1"/>
  <c r="H2071" i="1"/>
  <c r="D2071" i="1"/>
  <c r="H2525" i="1"/>
  <c r="C2525" i="1"/>
  <c r="D2525" i="1"/>
  <c r="F2525" i="1" s="1"/>
  <c r="C1781" i="1"/>
  <c r="H1781" i="1"/>
  <c r="D1781" i="1"/>
  <c r="D1080" i="1"/>
  <c r="F1080" i="1" s="1"/>
  <c r="H1080" i="1"/>
  <c r="C1080" i="1"/>
  <c r="D1263" i="1"/>
  <c r="F1263" i="1" s="1"/>
  <c r="H1263" i="1"/>
  <c r="C1263" i="1"/>
  <c r="D2227" i="1"/>
  <c r="H2227" i="1"/>
  <c r="C2227" i="1"/>
  <c r="H1712" i="1"/>
  <c r="C1712" i="1"/>
  <c r="D1712" i="1"/>
  <c r="H2616" i="1"/>
  <c r="C2616" i="1"/>
  <c r="D2616" i="1"/>
  <c r="H2276" i="1"/>
  <c r="C2276" i="1"/>
  <c r="D2276" i="1"/>
  <c r="D797" i="1"/>
  <c r="H797" i="1"/>
  <c r="C797" i="1"/>
  <c r="H2315" i="1"/>
  <c r="D2315" i="1"/>
  <c r="C2315" i="1"/>
  <c r="C1760" i="1"/>
  <c r="H1760" i="1"/>
  <c r="D1760" i="1"/>
  <c r="D1270" i="1"/>
  <c r="F1270" i="1" s="1"/>
  <c r="H1270" i="1"/>
  <c r="C1270" i="1"/>
  <c r="C2235" i="1"/>
  <c r="H2235" i="1"/>
  <c r="D2235" i="1"/>
  <c r="C1718" i="1"/>
  <c r="H1718" i="1"/>
  <c r="D1718" i="1"/>
  <c r="H1888" i="1"/>
  <c r="D1888" i="1"/>
  <c r="C1888" i="1"/>
  <c r="D2419" i="1"/>
  <c r="F2419" i="1" s="1"/>
  <c r="H2419" i="1"/>
  <c r="C2419" i="1"/>
  <c r="H1556" i="1"/>
  <c r="C1556" i="1"/>
  <c r="D1556" i="1"/>
  <c r="H980" i="1"/>
  <c r="D980" i="1"/>
  <c r="C980" i="1"/>
  <c r="H2452" i="1"/>
  <c r="C2452" i="1"/>
  <c r="D2452" i="1"/>
  <c r="H1697" i="1"/>
  <c r="C1697" i="1"/>
  <c r="D1697" i="1"/>
  <c r="H2222" i="1"/>
  <c r="C2222" i="1"/>
  <c r="D2222" i="1"/>
  <c r="H1057" i="1"/>
  <c r="D1057" i="1"/>
  <c r="C1057" i="1"/>
  <c r="C730" i="1"/>
  <c r="H730" i="1"/>
  <c r="D730" i="1"/>
  <c r="H771" i="1"/>
  <c r="D771" i="1"/>
  <c r="C771" i="1"/>
  <c r="C2378" i="1"/>
  <c r="H2378" i="1"/>
  <c r="D2378" i="1"/>
  <c r="C1968" i="1"/>
  <c r="H1968" i="1"/>
  <c r="D1968" i="1"/>
  <c r="H1671" i="1"/>
  <c r="C1671" i="1"/>
  <c r="D1671" i="1"/>
  <c r="C2639" i="1"/>
  <c r="H2639" i="1"/>
  <c r="D2639" i="1"/>
  <c r="D1719" i="1"/>
  <c r="H1719" i="1"/>
  <c r="C1719" i="1"/>
  <c r="H1828" i="1"/>
  <c r="C1828" i="1"/>
  <c r="D1828" i="1"/>
  <c r="C2309" i="1"/>
  <c r="H2309" i="1"/>
  <c r="D2309" i="1"/>
  <c r="D1595" i="1"/>
  <c r="H1595" i="1"/>
  <c r="C1595" i="1"/>
  <c r="D1465" i="1"/>
  <c r="H1465" i="1"/>
  <c r="C1465" i="1"/>
  <c r="H1176" i="1"/>
  <c r="C1176" i="1"/>
  <c r="D1176" i="1"/>
  <c r="D836" i="1"/>
  <c r="H836" i="1"/>
  <c r="C836" i="1"/>
  <c r="H918" i="1"/>
  <c r="C918" i="1"/>
  <c r="D918" i="1"/>
  <c r="D2292" i="1"/>
  <c r="F2292" i="1" s="1"/>
  <c r="H2292" i="1"/>
  <c r="C2292" i="1"/>
  <c r="D1245" i="1"/>
  <c r="H1245" i="1"/>
  <c r="C1245" i="1"/>
  <c r="D2226" i="1"/>
  <c r="H2226" i="1"/>
  <c r="C2226" i="1"/>
  <c r="H1838" i="1"/>
  <c r="C1838" i="1"/>
  <c r="D1838" i="1"/>
  <c r="H1919" i="1"/>
  <c r="C1919" i="1"/>
  <c r="D1919" i="1"/>
  <c r="D1499" i="1"/>
  <c r="H1499" i="1"/>
  <c r="C1499" i="1"/>
  <c r="H1184" i="1"/>
  <c r="C1184" i="1"/>
  <c r="D1184" i="1"/>
  <c r="C1650" i="1"/>
  <c r="H1650" i="1"/>
  <c r="D1650" i="1"/>
  <c r="D1276" i="1"/>
  <c r="H1276" i="1"/>
  <c r="C1276" i="1"/>
  <c r="H1223" i="1"/>
  <c r="C1223" i="1"/>
  <c r="D1223" i="1"/>
  <c r="H692" i="1"/>
  <c r="D692" i="1"/>
  <c r="C692" i="1"/>
  <c r="C706" i="1"/>
  <c r="H706" i="1"/>
  <c r="D706" i="1"/>
  <c r="H1669" i="1"/>
  <c r="D1669" i="1"/>
  <c r="C1669" i="1"/>
  <c r="H2591" i="1"/>
  <c r="C2591" i="1"/>
  <c r="D2591" i="1"/>
  <c r="D2178" i="1"/>
  <c r="H2178" i="1"/>
  <c r="C2178" i="1"/>
  <c r="H1258" i="1"/>
  <c r="D1258" i="1"/>
  <c r="C1258" i="1"/>
  <c r="H2489" i="1"/>
  <c r="C2489" i="1"/>
  <c r="D2489" i="1"/>
  <c r="H1897" i="1"/>
  <c r="C1897" i="1"/>
  <c r="D1897" i="1"/>
  <c r="H1677" i="1"/>
  <c r="D1677" i="1"/>
  <c r="C1677" i="1"/>
  <c r="H1807" i="1"/>
  <c r="C1807" i="1"/>
  <c r="D1807" i="1"/>
  <c r="H1279" i="1"/>
  <c r="C1279" i="1"/>
  <c r="D1279" i="1"/>
  <c r="D2244" i="1"/>
  <c r="F2244" i="1" s="1"/>
  <c r="H2244" i="1"/>
  <c r="C2244" i="1"/>
  <c r="D1411" i="1"/>
  <c r="H1411" i="1"/>
  <c r="C1411" i="1"/>
  <c r="H1157" i="1"/>
  <c r="D1157" i="1"/>
  <c r="C1157" i="1"/>
  <c r="H933" i="1"/>
  <c r="C933" i="1"/>
  <c r="D933" i="1"/>
  <c r="D860" i="1"/>
  <c r="F860" i="1" s="1"/>
  <c r="H860" i="1"/>
  <c r="C860" i="1"/>
  <c r="C937" i="1"/>
  <c r="H937" i="1"/>
  <c r="D937" i="1"/>
  <c r="D963" i="1"/>
  <c r="H963" i="1"/>
  <c r="C963" i="1"/>
  <c r="D2586" i="1"/>
  <c r="H2586" i="1"/>
  <c r="C2586" i="1"/>
  <c r="H2120" i="1"/>
  <c r="D2120" i="1"/>
  <c r="C2120" i="1"/>
  <c r="C2628" i="1"/>
  <c r="H2628" i="1"/>
  <c r="D2628" i="1"/>
  <c r="C2472" i="1"/>
  <c r="H2472" i="1"/>
  <c r="D2472" i="1"/>
  <c r="H1887" i="1"/>
  <c r="C1887" i="1"/>
  <c r="D1887" i="1"/>
  <c r="H1648" i="1"/>
  <c r="D1648" i="1"/>
  <c r="C1648" i="1"/>
  <c r="H1801" i="1"/>
  <c r="C1801" i="1"/>
  <c r="D1801" i="1"/>
  <c r="H1268" i="1"/>
  <c r="C1268" i="1"/>
  <c r="D1268" i="1"/>
  <c r="H2236" i="1"/>
  <c r="C2236" i="1"/>
  <c r="D2236" i="1"/>
  <c r="H1394" i="1"/>
  <c r="D1394" i="1"/>
  <c r="C1394" i="1"/>
  <c r="H1136" i="1"/>
  <c r="C1136" i="1"/>
  <c r="D1136" i="1"/>
  <c r="F1136" i="1" s="1"/>
  <c r="C921" i="1"/>
  <c r="H921" i="1"/>
  <c r="D921" i="1"/>
  <c r="C838" i="1"/>
  <c r="H838" i="1"/>
  <c r="D838" i="1"/>
  <c r="H927" i="1"/>
  <c r="D927" i="1"/>
  <c r="C927" i="1"/>
  <c r="C2213" i="1"/>
  <c r="H2213" i="1"/>
  <c r="D2213" i="1"/>
  <c r="D2382" i="1"/>
  <c r="H2382" i="1"/>
  <c r="C2382" i="1"/>
  <c r="H1868" i="1"/>
  <c r="D1868" i="1"/>
  <c r="C1868" i="1"/>
  <c r="D2528" i="1"/>
  <c r="H2528" i="1"/>
  <c r="C2528" i="1"/>
  <c r="D2124" i="1"/>
  <c r="F2124" i="1" s="1"/>
  <c r="H2124" i="1"/>
  <c r="C2124" i="1"/>
  <c r="D1503" i="1"/>
  <c r="H1503" i="1"/>
  <c r="C1503" i="1"/>
  <c r="H1469" i="1"/>
  <c r="C1469" i="1"/>
  <c r="D1469" i="1"/>
  <c r="H1682" i="1"/>
  <c r="C1682" i="1"/>
  <c r="D1682" i="1"/>
  <c r="C1619" i="1"/>
  <c r="H1619" i="1"/>
  <c r="D1619" i="1"/>
  <c r="D2111" i="1"/>
  <c r="H2111" i="1"/>
  <c r="C2111" i="1"/>
  <c r="H1160" i="1"/>
  <c r="C1160" i="1"/>
  <c r="D1160" i="1"/>
  <c r="D884" i="1"/>
  <c r="F884" i="1" s="1"/>
  <c r="H884" i="1"/>
  <c r="C884" i="1"/>
  <c r="H1516" i="1"/>
  <c r="D1516" i="1"/>
  <c r="C1516" i="1"/>
  <c r="C694" i="1"/>
  <c r="H694" i="1"/>
  <c r="D694" i="1"/>
  <c r="D737" i="1"/>
  <c r="F737" i="1" s="1"/>
  <c r="H737" i="1"/>
  <c r="C737" i="1"/>
  <c r="H2138" i="1"/>
  <c r="D2138" i="1"/>
  <c r="C2138" i="1"/>
  <c r="D2372" i="1"/>
  <c r="H2372" i="1"/>
  <c r="C2372" i="1"/>
  <c r="H1857" i="1"/>
  <c r="C1857" i="1"/>
  <c r="D1857" i="1"/>
  <c r="H2521" i="1"/>
  <c r="C2521" i="1"/>
  <c r="D2521" i="1"/>
  <c r="H2118" i="1"/>
  <c r="C2118" i="1"/>
  <c r="D2118" i="1"/>
  <c r="H1407" i="1"/>
  <c r="C1407" i="1"/>
  <c r="D1407" i="1"/>
  <c r="H1441" i="1"/>
  <c r="C1441" i="1"/>
  <c r="D1441" i="1"/>
  <c r="H1654" i="1"/>
  <c r="C1654" i="1"/>
  <c r="D1654" i="1"/>
  <c r="H1599" i="1"/>
  <c r="D1599" i="1"/>
  <c r="C1599" i="1"/>
  <c r="H2094" i="1"/>
  <c r="C2094" i="1"/>
  <c r="D2094" i="1"/>
  <c r="H1144" i="1"/>
  <c r="C1144" i="1"/>
  <c r="D1144" i="1"/>
  <c r="F1144" i="1" s="1"/>
  <c r="H868" i="1"/>
  <c r="C868" i="1"/>
  <c r="D868" i="1"/>
  <c r="D1506" i="1"/>
  <c r="H1506" i="1"/>
  <c r="C1506" i="1"/>
  <c r="C2655" i="1"/>
  <c r="H2655" i="1"/>
  <c r="D2655" i="1"/>
  <c r="D731" i="1"/>
  <c r="H731" i="1"/>
  <c r="C731" i="1"/>
  <c r="H715" i="1"/>
  <c r="C715" i="1"/>
  <c r="D715" i="1"/>
  <c r="D1926" i="1"/>
  <c r="F1926" i="1" s="1"/>
  <c r="H1926" i="1"/>
  <c r="C1926" i="1"/>
  <c r="H2337" i="1"/>
  <c r="C2337" i="1"/>
  <c r="D2337" i="1"/>
  <c r="D2220" i="1"/>
  <c r="H2220" i="1"/>
  <c r="C2220" i="1"/>
  <c r="D785" i="1"/>
  <c r="H785" i="1"/>
  <c r="C785" i="1"/>
  <c r="C2578" i="1"/>
  <c r="H2578" i="1"/>
  <c r="D2578" i="1"/>
  <c r="C1859" i="1"/>
  <c r="H1859" i="1"/>
  <c r="D1859" i="1"/>
  <c r="H1318" i="1"/>
  <c r="C1318" i="1"/>
  <c r="D1318" i="1"/>
  <c r="C1030" i="1"/>
  <c r="H1030" i="1"/>
  <c r="D1030" i="1"/>
  <c r="D1800" i="1"/>
  <c r="H1800" i="1"/>
  <c r="C1800" i="1"/>
  <c r="D1034" i="1"/>
  <c r="H1034" i="1"/>
  <c r="C1034" i="1"/>
  <c r="H1384" i="1"/>
  <c r="C1384" i="1"/>
  <c r="D1384" i="1"/>
  <c r="C1212" i="1"/>
  <c r="H1212" i="1"/>
  <c r="D1212" i="1"/>
  <c r="C734" i="1"/>
  <c r="H734" i="1"/>
  <c r="D734" i="1"/>
  <c r="C912" i="1"/>
  <c r="H912" i="1"/>
  <c r="D912" i="1"/>
  <c r="F1363" i="1"/>
  <c r="F2329" i="1"/>
  <c r="H1486" i="1"/>
  <c r="D1486" i="1"/>
  <c r="C1486" i="1"/>
  <c r="H2026" i="1"/>
  <c r="C2026" i="1"/>
  <c r="D2026" i="1"/>
  <c r="F2026" i="1" s="1"/>
  <c r="H2331" i="1"/>
  <c r="C2331" i="1"/>
  <c r="D2331" i="1"/>
  <c r="D1607" i="1"/>
  <c r="H1607" i="1"/>
  <c r="C1607" i="1"/>
  <c r="H1432" i="1"/>
  <c r="C1432" i="1"/>
  <c r="D1432" i="1"/>
  <c r="C1033" i="1"/>
  <c r="H1033" i="1"/>
  <c r="D1033" i="1"/>
  <c r="H1105" i="1"/>
  <c r="C1105" i="1"/>
  <c r="D1105" i="1"/>
  <c r="C2345" i="1"/>
  <c r="H2345" i="1"/>
  <c r="D2345" i="1"/>
  <c r="C1809" i="1"/>
  <c r="H1809" i="1"/>
  <c r="D1809" i="1"/>
  <c r="H2569" i="1"/>
  <c r="C2569" i="1"/>
  <c r="D2569" i="1"/>
  <c r="C1175" i="1"/>
  <c r="H1175" i="1"/>
  <c r="D1175" i="1"/>
  <c r="H1395" i="1"/>
  <c r="C1395" i="1"/>
  <c r="D1395" i="1"/>
  <c r="D1765" i="1"/>
  <c r="H1765" i="1"/>
  <c r="C1765" i="1"/>
  <c r="H1433" i="1"/>
  <c r="C1433" i="1"/>
  <c r="D1433" i="1"/>
  <c r="D788" i="1"/>
  <c r="F788" i="1" s="1"/>
  <c r="H788" i="1"/>
  <c r="C788" i="1"/>
  <c r="F676" i="1"/>
  <c r="C682" i="1"/>
  <c r="H682" i="1"/>
  <c r="D682" i="1"/>
  <c r="C996" i="1"/>
  <c r="H996" i="1"/>
  <c r="D996" i="1"/>
  <c r="D2136" i="1"/>
  <c r="H2136" i="1"/>
  <c r="C2136" i="1"/>
  <c r="H2444" i="1"/>
  <c r="C2444" i="1"/>
  <c r="D2444" i="1"/>
  <c r="D2212" i="1"/>
  <c r="H2212" i="1"/>
  <c r="C2212" i="1"/>
  <c r="H894" i="1"/>
  <c r="C894" i="1"/>
  <c r="D894" i="1"/>
  <c r="H1356" i="1"/>
  <c r="C1356" i="1"/>
  <c r="D1356" i="1"/>
  <c r="H2250" i="1"/>
  <c r="D2250" i="1"/>
  <c r="C2250" i="1"/>
  <c r="F791" i="1"/>
  <c r="C962" i="1"/>
  <c r="H962" i="1"/>
  <c r="D962" i="1"/>
  <c r="H1566" i="1"/>
  <c r="C1566" i="1"/>
  <c r="D1566" i="1"/>
  <c r="D1239" i="1"/>
  <c r="H1239" i="1"/>
  <c r="C1239" i="1"/>
  <c r="H2288" i="1"/>
  <c r="C2288" i="1"/>
  <c r="D2288" i="1"/>
  <c r="H1815" i="1"/>
  <c r="C1815" i="1"/>
  <c r="D1815" i="1"/>
  <c r="H2117" i="1"/>
  <c r="C2117" i="1"/>
  <c r="D2117" i="1"/>
  <c r="H1012" i="1"/>
  <c r="C1012" i="1"/>
  <c r="D1012" i="1"/>
  <c r="H1546" i="1"/>
  <c r="C1546" i="1"/>
  <c r="D1546" i="1"/>
  <c r="D773" i="1"/>
  <c r="H773" i="1"/>
  <c r="C773" i="1"/>
  <c r="H1899" i="1"/>
  <c r="C1899" i="1"/>
  <c r="D1899" i="1"/>
  <c r="E1899" i="1" s="1"/>
  <c r="H2001" i="1"/>
  <c r="D2001" i="1"/>
  <c r="C2001" i="1"/>
  <c r="C2343" i="1"/>
  <c r="H2343" i="1"/>
  <c r="D2343" i="1"/>
  <c r="H664" i="1"/>
  <c r="D664" i="1"/>
  <c r="C664" i="1"/>
  <c r="C1401" i="1"/>
  <c r="H1401" i="1"/>
  <c r="D1401" i="1"/>
  <c r="D813" i="1"/>
  <c r="H813" i="1"/>
  <c r="C813" i="1"/>
  <c r="D1294" i="1"/>
  <c r="H1294" i="1"/>
  <c r="C1294" i="1"/>
  <c r="H2493" i="1"/>
  <c r="C2493" i="1"/>
  <c r="D2493" i="1"/>
  <c r="H2596" i="1"/>
  <c r="C2596" i="1"/>
  <c r="D2596" i="1"/>
  <c r="C1472" i="1"/>
  <c r="H1472" i="1"/>
  <c r="D1472" i="1"/>
  <c r="C2321" i="1"/>
  <c r="H2321" i="1"/>
  <c r="D2321" i="1"/>
  <c r="H2421" i="1"/>
  <c r="C2421" i="1"/>
  <c r="D2421" i="1"/>
  <c r="H2030" i="1"/>
  <c r="D2030" i="1"/>
  <c r="C2030" i="1"/>
  <c r="H1436" i="1"/>
  <c r="C1436" i="1"/>
  <c r="D1436" i="1"/>
  <c r="H2015" i="1"/>
  <c r="C2015" i="1"/>
  <c r="D2015" i="1"/>
  <c r="D2176" i="1"/>
  <c r="H2176" i="1"/>
  <c r="C2176" i="1"/>
  <c r="D1109" i="1"/>
  <c r="H1109" i="1"/>
  <c r="C1109" i="1"/>
  <c r="H1653" i="1"/>
  <c r="D1653" i="1"/>
  <c r="C1653" i="1"/>
  <c r="H1661" i="1"/>
  <c r="C1661" i="1"/>
  <c r="D1661" i="1"/>
  <c r="H1412" i="1"/>
  <c r="C1412" i="1"/>
  <c r="D1412" i="1"/>
  <c r="E1412" i="1" s="1"/>
  <c r="H2571" i="1"/>
  <c r="C2571" i="1"/>
  <c r="D2571" i="1"/>
  <c r="D1812" i="1"/>
  <c r="H1812" i="1"/>
  <c r="C1812" i="1"/>
  <c r="C1139" i="1"/>
  <c r="H1139" i="1"/>
  <c r="D1139" i="1"/>
  <c r="H1798" i="1"/>
  <c r="C1798" i="1"/>
  <c r="D1798" i="1"/>
  <c r="H1846" i="1"/>
  <c r="C1846" i="1"/>
  <c r="D1846" i="1"/>
  <c r="D2077" i="1"/>
  <c r="H2077" i="1"/>
  <c r="C2077" i="1"/>
  <c r="H726" i="1"/>
  <c r="D726" i="1"/>
  <c r="C726" i="1"/>
  <c r="H1723" i="1"/>
  <c r="C1723" i="1"/>
  <c r="D1723" i="1"/>
  <c r="D2618" i="1"/>
  <c r="H2618" i="1"/>
  <c r="C2618" i="1"/>
  <c r="D953" i="1"/>
  <c r="H953" i="1"/>
  <c r="C953" i="1"/>
  <c r="D1764" i="1"/>
  <c r="E1764" i="1" s="1"/>
  <c r="H1764" i="1"/>
  <c r="C1764" i="1"/>
  <c r="H1876" i="1"/>
  <c r="C1876" i="1"/>
  <c r="D1876" i="1"/>
  <c r="D2455" i="1"/>
  <c r="H2455" i="1"/>
  <c r="C2455" i="1"/>
  <c r="H879" i="1"/>
  <c r="D879" i="1"/>
  <c r="C879" i="1"/>
  <c r="H1609" i="1"/>
  <c r="C1609" i="1"/>
  <c r="D1609" i="1"/>
  <c r="D1962" i="1"/>
  <c r="F1962" i="1" s="1"/>
  <c r="H1962" i="1"/>
  <c r="C1962" i="1"/>
  <c r="H1862" i="1"/>
  <c r="C1862" i="1"/>
  <c r="D1862" i="1"/>
  <c r="H1990" i="1"/>
  <c r="C1990" i="1"/>
  <c r="D1990" i="1"/>
  <c r="F1990" i="1" s="1"/>
  <c r="H2191" i="1"/>
  <c r="C2191" i="1"/>
  <c r="D2191" i="1"/>
  <c r="D1530" i="1"/>
  <c r="H1530" i="1"/>
  <c r="C1530" i="1"/>
  <c r="H1475" i="1"/>
  <c r="D1475" i="1"/>
  <c r="C1475" i="1"/>
  <c r="C909" i="1"/>
  <c r="H909" i="1"/>
  <c r="D909" i="1"/>
  <c r="H1641" i="1"/>
  <c r="C1641" i="1"/>
  <c r="D1641" i="1"/>
  <c r="H1970" i="1"/>
  <c r="C1970" i="1"/>
  <c r="D1970" i="1"/>
  <c r="C2273" i="1"/>
  <c r="H2273" i="1"/>
  <c r="D2273" i="1"/>
  <c r="H2099" i="1"/>
  <c r="C2099" i="1"/>
  <c r="D2099" i="1"/>
  <c r="H1840" i="1"/>
  <c r="C1840" i="1"/>
  <c r="D1840" i="1"/>
  <c r="H1183" i="1"/>
  <c r="D1183" i="1"/>
  <c r="C1183" i="1"/>
  <c r="H1578" i="1"/>
  <c r="D1578" i="1"/>
  <c r="C1578" i="1"/>
  <c r="H1631" i="1"/>
  <c r="D1631" i="1"/>
  <c r="C1631" i="1"/>
  <c r="C2031" i="1"/>
  <c r="H2031" i="1"/>
  <c r="D2031" i="1"/>
  <c r="H759" i="1"/>
  <c r="C759" i="1"/>
  <c r="D759" i="1"/>
  <c r="C1471" i="1"/>
  <c r="H1471" i="1"/>
  <c r="D1471" i="1"/>
  <c r="H983" i="1"/>
  <c r="C983" i="1"/>
  <c r="D983" i="1"/>
  <c r="H2145" i="1"/>
  <c r="C2145" i="1"/>
  <c r="D2145" i="1"/>
  <c r="C1640" i="1"/>
  <c r="H1640" i="1"/>
  <c r="D1640" i="1"/>
  <c r="H2546" i="1"/>
  <c r="C2546" i="1"/>
  <c r="D2546" i="1"/>
  <c r="H2505" i="1"/>
  <c r="C2505" i="1"/>
  <c r="D2505" i="1"/>
  <c r="C1543" i="1"/>
  <c r="H1543" i="1"/>
  <c r="D1543" i="1"/>
  <c r="H1706" i="1"/>
  <c r="C1706" i="1"/>
  <c r="D1706" i="1"/>
  <c r="D2052" i="1"/>
  <c r="H2052" i="1"/>
  <c r="C2052" i="1"/>
  <c r="H1402" i="1"/>
  <c r="D1402" i="1"/>
  <c r="C1402" i="1"/>
  <c r="H1316" i="1"/>
  <c r="C1316" i="1"/>
  <c r="D1316" i="1"/>
  <c r="H935" i="1"/>
  <c r="C935" i="1"/>
  <c r="D935" i="1"/>
  <c r="C1511" i="1"/>
  <c r="H1511" i="1"/>
  <c r="D1511" i="1"/>
  <c r="H753" i="1"/>
  <c r="C753" i="1"/>
  <c r="D753" i="1"/>
  <c r="H658" i="1"/>
  <c r="C658" i="1"/>
  <c r="D658" i="1"/>
  <c r="D2515" i="1"/>
  <c r="H2515" i="1"/>
  <c r="C2515" i="1"/>
  <c r="C1917" i="1"/>
  <c r="H1917" i="1"/>
  <c r="D1917" i="1"/>
  <c r="H1702" i="1"/>
  <c r="C1702" i="1"/>
  <c r="D1702" i="1"/>
  <c r="H1820" i="1"/>
  <c r="C1820" i="1"/>
  <c r="D1820" i="1"/>
  <c r="C1290" i="1"/>
  <c r="H1290" i="1"/>
  <c r="D1290" i="1"/>
  <c r="H2249" i="1"/>
  <c r="D2249" i="1"/>
  <c r="C2249" i="1"/>
  <c r="H1443" i="1"/>
  <c r="C1443" i="1"/>
  <c r="D1443" i="1"/>
  <c r="C1163" i="1"/>
  <c r="H1163" i="1"/>
  <c r="D1163" i="1"/>
  <c r="H972" i="1"/>
  <c r="C972" i="1"/>
  <c r="D972" i="1"/>
  <c r="D911" i="1"/>
  <c r="H911" i="1"/>
  <c r="C911" i="1"/>
  <c r="D957" i="1"/>
  <c r="H957" i="1"/>
  <c r="C957" i="1"/>
  <c r="C862" i="1"/>
  <c r="H862" i="1"/>
  <c r="D862" i="1"/>
  <c r="D2394" i="1"/>
  <c r="H2394" i="1"/>
  <c r="C2394" i="1"/>
  <c r="H1922" i="1"/>
  <c r="C1922" i="1"/>
  <c r="D1922" i="1"/>
  <c r="D2564" i="1"/>
  <c r="H2564" i="1"/>
  <c r="C2564" i="1"/>
  <c r="H2147" i="1"/>
  <c r="C2147" i="1"/>
  <c r="D2147" i="1"/>
  <c r="H1570" i="1"/>
  <c r="C1570" i="1"/>
  <c r="D1570" i="1"/>
  <c r="H1494" i="1"/>
  <c r="D1494" i="1"/>
  <c r="C1494" i="1"/>
  <c r="H1690" i="1"/>
  <c r="C1690" i="1"/>
  <c r="D1690" i="1"/>
  <c r="E1690" i="1" s="1"/>
  <c r="H1637" i="1"/>
  <c r="C1637" i="1"/>
  <c r="D1637" i="1"/>
  <c r="H2126" i="1"/>
  <c r="D2126" i="1"/>
  <c r="C2126" i="1"/>
  <c r="C806" i="1"/>
  <c r="H806" i="1"/>
  <c r="D806" i="1"/>
  <c r="D975" i="1"/>
  <c r="H975" i="1"/>
  <c r="C975" i="1"/>
  <c r="H1531" i="1"/>
  <c r="C1531" i="1"/>
  <c r="D1531" i="1"/>
  <c r="C745" i="1"/>
  <c r="H745" i="1"/>
  <c r="D745" i="1"/>
  <c r="H772" i="1"/>
  <c r="C772" i="1"/>
  <c r="D772" i="1"/>
  <c r="C2605" i="1"/>
  <c r="H2605" i="1"/>
  <c r="D2605" i="1"/>
  <c r="H2389" i="1"/>
  <c r="D2389" i="1"/>
  <c r="C2389" i="1"/>
  <c r="H1913" i="1"/>
  <c r="C1913" i="1"/>
  <c r="D1913" i="1"/>
  <c r="H2533" i="1"/>
  <c r="C2533" i="1"/>
  <c r="D2533" i="1"/>
  <c r="H2141" i="1"/>
  <c r="C2141" i="1"/>
  <c r="D2141" i="1"/>
  <c r="H1537" i="1"/>
  <c r="C1537" i="1"/>
  <c r="D1537" i="1"/>
  <c r="C1485" i="1"/>
  <c r="H1485" i="1"/>
  <c r="D1485" i="1"/>
  <c r="H1687" i="1"/>
  <c r="C1687" i="1"/>
  <c r="D1687" i="1"/>
  <c r="H1633" i="1"/>
  <c r="C1633" i="1"/>
  <c r="D1633" i="1"/>
  <c r="H2116" i="1"/>
  <c r="C2116" i="1"/>
  <c r="D2116" i="1"/>
  <c r="F2116" i="1" s="1"/>
  <c r="C1165" i="1"/>
  <c r="H1165" i="1"/>
  <c r="D1165" i="1"/>
  <c r="D899" i="1"/>
  <c r="H899" i="1"/>
  <c r="C899" i="1"/>
  <c r="H1525" i="1"/>
  <c r="C1525" i="1"/>
  <c r="D1525" i="1"/>
  <c r="C710" i="1"/>
  <c r="H710" i="1"/>
  <c r="D710" i="1"/>
  <c r="H766" i="1"/>
  <c r="C766" i="1"/>
  <c r="D766" i="1"/>
  <c r="H808" i="1"/>
  <c r="D808" i="1"/>
  <c r="C808" i="1"/>
  <c r="C2247" i="1"/>
  <c r="H2247" i="1"/>
  <c r="D2247" i="1"/>
  <c r="C1456" i="1"/>
  <c r="H1456" i="1"/>
  <c r="D1456" i="1"/>
  <c r="H2429" i="1"/>
  <c r="C2429" i="1"/>
  <c r="D2429" i="1"/>
  <c r="H1877" i="1"/>
  <c r="D1877" i="1"/>
  <c r="C1877" i="1"/>
  <c r="D2602" i="1"/>
  <c r="H2602" i="1"/>
  <c r="C2602" i="1"/>
  <c r="H831" i="1"/>
  <c r="D831" i="1"/>
  <c r="C831" i="1"/>
  <c r="H1534" i="1"/>
  <c r="D1534" i="1"/>
  <c r="C1534" i="1"/>
  <c r="H1446" i="1"/>
  <c r="C1446" i="1"/>
  <c r="D1446" i="1"/>
  <c r="H1936" i="1"/>
  <c r="D1936" i="1"/>
  <c r="C1936" i="1"/>
  <c r="H892" i="1"/>
  <c r="C892" i="1"/>
  <c r="D892" i="1"/>
  <c r="C672" i="1"/>
  <c r="H672" i="1"/>
  <c r="D672" i="1"/>
  <c r="C1403" i="1"/>
  <c r="H1403" i="1"/>
  <c r="D1403" i="1"/>
  <c r="C914" i="1"/>
  <c r="H914" i="1"/>
  <c r="D914" i="1"/>
  <c r="D1035" i="1"/>
  <c r="H1035" i="1"/>
  <c r="C1035" i="1"/>
  <c r="C1763" i="1"/>
  <c r="H1763" i="1"/>
  <c r="D1763" i="1"/>
  <c r="C2239" i="1"/>
  <c r="H2239" i="1"/>
  <c r="D2239" i="1"/>
  <c r="H1425" i="1"/>
  <c r="C1425" i="1"/>
  <c r="D1425" i="1"/>
  <c r="C2403" i="1"/>
  <c r="H2403" i="1"/>
  <c r="D2403" i="1"/>
  <c r="C1844" i="1"/>
  <c r="H1844" i="1"/>
  <c r="D1844" i="1"/>
  <c r="H2497" i="1"/>
  <c r="C2497" i="1"/>
  <c r="D2497" i="1"/>
  <c r="D689" i="1"/>
  <c r="H689" i="1"/>
  <c r="C689" i="1"/>
  <c r="H1526" i="1"/>
  <c r="D1526" i="1"/>
  <c r="C1526" i="1"/>
  <c r="H1376" i="1"/>
  <c r="D1376" i="1"/>
  <c r="C1376" i="1"/>
  <c r="D1931" i="1"/>
  <c r="F1931" i="1" s="1"/>
  <c r="H1931" i="1"/>
  <c r="C1931" i="1"/>
  <c r="C876" i="1"/>
  <c r="H876" i="1"/>
  <c r="D876" i="1"/>
  <c r="H1558" i="1"/>
  <c r="C1558" i="1"/>
  <c r="D1558" i="1"/>
  <c r="H1390" i="1"/>
  <c r="C1390" i="1"/>
  <c r="D1390" i="1"/>
  <c r="D896" i="1"/>
  <c r="F896" i="1" s="1"/>
  <c r="H896" i="1"/>
  <c r="C896" i="1"/>
  <c r="H1028" i="1"/>
  <c r="C1028" i="1"/>
  <c r="D1028" i="1"/>
  <c r="H904" i="1"/>
  <c r="D904" i="1"/>
  <c r="C904" i="1"/>
  <c r="H1660" i="1"/>
  <c r="D1660" i="1"/>
  <c r="C1660" i="1"/>
  <c r="H1824" i="1"/>
  <c r="C1824" i="1"/>
  <c r="D1824" i="1"/>
  <c r="C1953" i="1"/>
  <c r="H1953" i="1"/>
  <c r="D1953" i="1"/>
  <c r="D2338" i="1"/>
  <c r="H2338" i="1"/>
  <c r="C2338" i="1"/>
  <c r="H2427" i="1"/>
  <c r="D2427" i="1"/>
  <c r="F2427" i="1" s="1"/>
  <c r="C2427" i="1"/>
  <c r="H1733" i="1"/>
  <c r="C1733" i="1"/>
  <c r="D1733" i="1"/>
  <c r="H775" i="1"/>
  <c r="D775" i="1"/>
  <c r="C775" i="1"/>
  <c r="H2271" i="1"/>
  <c r="C2271" i="1"/>
  <c r="D2271" i="1"/>
  <c r="D1668" i="1"/>
  <c r="E1668" i="1" s="1"/>
  <c r="H1668" i="1"/>
  <c r="C1668" i="1"/>
  <c r="H1518" i="1"/>
  <c r="C1518" i="1"/>
  <c r="D1518" i="1"/>
  <c r="H1243" i="1"/>
  <c r="C1243" i="1"/>
  <c r="D1243" i="1"/>
  <c r="H1038" i="1"/>
  <c r="C1038" i="1"/>
  <c r="D1038" i="1"/>
  <c r="F1038" i="1" s="1"/>
  <c r="C959" i="1"/>
  <c r="H959" i="1"/>
  <c r="D959" i="1"/>
  <c r="C794" i="1"/>
  <c r="H794" i="1"/>
  <c r="D794" i="1"/>
  <c r="F1191" i="1"/>
  <c r="F2523" i="1"/>
  <c r="C1282" i="1"/>
  <c r="H1282" i="1"/>
  <c r="D1282" i="1"/>
  <c r="C1301" i="1"/>
  <c r="H1301" i="1"/>
  <c r="D1301" i="1"/>
  <c r="H1455" i="1"/>
  <c r="D1455" i="1"/>
  <c r="C1455" i="1"/>
  <c r="H2319" i="1"/>
  <c r="C2319" i="1"/>
  <c r="D2319" i="1"/>
  <c r="D1320" i="1"/>
  <c r="H1320" i="1"/>
  <c r="C1320" i="1"/>
  <c r="E1585" i="1"/>
  <c r="H820" i="1"/>
  <c r="C820" i="1"/>
  <c r="D820" i="1"/>
  <c r="D1716" i="1"/>
  <c r="E1716" i="1" s="1"/>
  <c r="H1716" i="1"/>
  <c r="C1716" i="1"/>
  <c r="H1462" i="1"/>
  <c r="C1462" i="1"/>
  <c r="D1462" i="1"/>
  <c r="C2432" i="1"/>
  <c r="H2432" i="1"/>
  <c r="D2432" i="1"/>
  <c r="H2522" i="1"/>
  <c r="C2522" i="1"/>
  <c r="D2522" i="1"/>
  <c r="H2228" i="1"/>
  <c r="D2228" i="1"/>
  <c r="C2228" i="1"/>
  <c r="C1166" i="1"/>
  <c r="H1166" i="1"/>
  <c r="D1166" i="1"/>
  <c r="D2218" i="1"/>
  <c r="F2218" i="1" s="1"/>
  <c r="H2218" i="1"/>
  <c r="C2218" i="1"/>
  <c r="D2526" i="1"/>
  <c r="H2526" i="1"/>
  <c r="C2526" i="1"/>
  <c r="H867" i="1"/>
  <c r="D867" i="1"/>
  <c r="C867" i="1"/>
  <c r="C793" i="1"/>
  <c r="H793" i="1"/>
  <c r="D793" i="1"/>
  <c r="H1274" i="1"/>
  <c r="D1274" i="1"/>
  <c r="C1274" i="1"/>
  <c r="H2464" i="1"/>
  <c r="C2464" i="1"/>
  <c r="D2464" i="1"/>
  <c r="D1994" i="1"/>
  <c r="H1994" i="1"/>
  <c r="C1994" i="1"/>
  <c r="H1598" i="1"/>
  <c r="C1598" i="1"/>
  <c r="D1598" i="1"/>
  <c r="H856" i="1"/>
  <c r="C856" i="1"/>
  <c r="D856" i="1"/>
  <c r="D1089" i="1"/>
  <c r="H1089" i="1"/>
  <c r="C1089" i="1"/>
  <c r="H1560" i="1"/>
  <c r="C1560" i="1"/>
  <c r="D1560" i="1"/>
  <c r="D1134" i="1"/>
  <c r="F1134" i="1" s="1"/>
  <c r="H1134" i="1"/>
  <c r="C1134" i="1"/>
  <c r="H2107" i="1"/>
  <c r="C2107" i="1"/>
  <c r="D2107" i="1"/>
  <c r="D1592" i="1"/>
  <c r="H1592" i="1"/>
  <c r="C1592" i="1"/>
  <c r="H2584" i="1"/>
  <c r="C2584" i="1"/>
  <c r="D2584" i="1"/>
  <c r="D2149" i="1"/>
  <c r="F2149" i="1" s="1"/>
  <c r="H2149" i="1"/>
  <c r="C2149" i="1"/>
  <c r="D2016" i="1"/>
  <c r="H2016" i="1"/>
  <c r="C2016" i="1"/>
  <c r="H1016" i="1"/>
  <c r="C1016" i="1"/>
  <c r="D1016" i="1"/>
  <c r="H1214" i="1"/>
  <c r="D1214" i="1"/>
  <c r="C1214" i="1"/>
  <c r="D1584" i="1"/>
  <c r="H1584" i="1"/>
  <c r="C1584" i="1"/>
  <c r="C1308" i="1"/>
  <c r="H1308" i="1"/>
  <c r="D1308" i="1"/>
  <c r="H2161" i="1"/>
  <c r="D2161" i="1"/>
  <c r="C2161" i="1"/>
  <c r="H1365" i="1"/>
  <c r="C1365" i="1"/>
  <c r="D1365" i="1"/>
  <c r="D2066" i="1"/>
  <c r="H2066" i="1"/>
  <c r="C2066" i="1"/>
  <c r="F756" i="1"/>
  <c r="E756" i="1"/>
  <c r="H1710" i="1"/>
  <c r="D1710" i="1"/>
  <c r="C1710" i="1"/>
  <c r="H2504" i="1"/>
  <c r="C2504" i="1"/>
  <c r="D2504" i="1"/>
  <c r="H1676" i="1"/>
  <c r="D1676" i="1"/>
  <c r="C1676" i="1"/>
  <c r="H1974" i="1"/>
  <c r="C1974" i="1"/>
  <c r="D1974" i="1"/>
  <c r="H967" i="1"/>
  <c r="D967" i="1"/>
  <c r="F967" i="1" s="1"/>
  <c r="C967" i="1"/>
  <c r="H925" i="1"/>
  <c r="C925" i="1"/>
  <c r="D925" i="1"/>
  <c r="H1618" i="1"/>
  <c r="C1618" i="1"/>
  <c r="D1618" i="1"/>
  <c r="D987" i="1"/>
  <c r="H987" i="1"/>
  <c r="C987" i="1"/>
  <c r="D1885" i="1"/>
  <c r="H1885" i="1"/>
  <c r="C1885" i="1"/>
  <c r="H2320" i="1"/>
  <c r="D2320" i="1"/>
  <c r="C2320" i="1"/>
  <c r="D1135" i="1"/>
  <c r="H1135" i="1"/>
  <c r="C1135" i="1"/>
  <c r="C2396" i="1"/>
  <c r="H2396" i="1"/>
  <c r="D2396" i="1"/>
  <c r="H1180" i="1"/>
  <c r="C1180" i="1"/>
  <c r="D1180" i="1"/>
  <c r="C2355" i="1"/>
  <c r="H2355" i="1"/>
  <c r="D2355" i="1"/>
  <c r="H834" i="1"/>
  <c r="C834" i="1"/>
  <c r="D834" i="1"/>
  <c r="H1863" i="1"/>
  <c r="C1863" i="1"/>
  <c r="D1863" i="1"/>
  <c r="H2404" i="1"/>
  <c r="D2404" i="1"/>
  <c r="C2404" i="1"/>
  <c r="H2344" i="1"/>
  <c r="C2344" i="1"/>
  <c r="D2344" i="1"/>
  <c r="C1293" i="1"/>
  <c r="H1293" i="1"/>
  <c r="D1293" i="1"/>
  <c r="D2058" i="1"/>
  <c r="H2058" i="1"/>
  <c r="C2058" i="1"/>
  <c r="C2558" i="1"/>
  <c r="H2558" i="1"/>
  <c r="D2558" i="1"/>
  <c r="H1041" i="1"/>
  <c r="C1041" i="1"/>
  <c r="D1041" i="1"/>
  <c r="D1428" i="1"/>
  <c r="H1428" i="1"/>
  <c r="C1428" i="1"/>
  <c r="H2029" i="1"/>
  <c r="C2029" i="1"/>
  <c r="D2029" i="1"/>
  <c r="D1400" i="1"/>
  <c r="H1400" i="1"/>
  <c r="C1400" i="1"/>
  <c r="D1903" i="1"/>
  <c r="H1903" i="1"/>
  <c r="C1903" i="1"/>
  <c r="H2543" i="1"/>
  <c r="D2543" i="1"/>
  <c r="C2543" i="1"/>
  <c r="H1589" i="1"/>
  <c r="D1589" i="1"/>
  <c r="C1589" i="1"/>
  <c r="C2506" i="1"/>
  <c r="H2506" i="1"/>
  <c r="D2506" i="1"/>
  <c r="C854" i="1"/>
  <c r="H854" i="1"/>
  <c r="D854" i="1"/>
  <c r="H2084" i="1"/>
  <c r="C2084" i="1"/>
  <c r="D2084" i="1"/>
  <c r="H1114" i="1"/>
  <c r="C1114" i="1"/>
  <c r="D1114" i="1"/>
  <c r="D1476" i="1"/>
  <c r="H1476" i="1"/>
  <c r="C1476" i="1"/>
  <c r="D2017" i="1"/>
  <c r="F2017" i="1" s="1"/>
  <c r="H2017" i="1"/>
  <c r="C2017" i="1"/>
  <c r="H2229" i="1"/>
  <c r="C2229" i="1"/>
  <c r="D2229" i="1"/>
  <c r="H2341" i="1"/>
  <c r="C2341" i="1"/>
  <c r="D2341" i="1"/>
  <c r="H2453" i="1"/>
  <c r="C2453" i="1"/>
  <c r="D2453" i="1"/>
  <c r="F2453" i="1" s="1"/>
  <c r="H1945" i="1"/>
  <c r="D1945" i="1"/>
  <c r="F1945" i="1" s="1"/>
  <c r="C1945" i="1"/>
  <c r="C2576" i="1"/>
  <c r="H2576" i="1"/>
  <c r="D2576" i="1"/>
  <c r="D2256" i="1"/>
  <c r="H2256" i="1"/>
  <c r="C2256" i="1"/>
  <c r="C1482" i="1"/>
  <c r="H1482" i="1"/>
  <c r="D1482" i="1"/>
  <c r="H2022" i="1"/>
  <c r="C2022" i="1"/>
  <c r="D2022" i="1"/>
  <c r="D2304" i="1"/>
  <c r="H2304" i="1"/>
  <c r="C2304" i="1"/>
  <c r="H2413" i="1"/>
  <c r="C2413" i="1"/>
  <c r="D2413" i="1"/>
  <c r="H2405" i="1"/>
  <c r="C2405" i="1"/>
  <c r="D2405" i="1"/>
  <c r="C2153" i="1"/>
  <c r="H2153" i="1"/>
  <c r="D2153" i="1"/>
  <c r="H2170" i="1"/>
  <c r="C2170" i="1"/>
  <c r="D2170" i="1"/>
  <c r="H1495" i="1"/>
  <c r="D1495" i="1"/>
  <c r="C1495" i="1"/>
  <c r="H1453" i="1"/>
  <c r="C1453" i="1"/>
  <c r="D1453" i="1"/>
  <c r="H1795" i="1"/>
  <c r="C1795" i="1"/>
  <c r="D1795" i="1"/>
  <c r="D1483" i="1"/>
  <c r="H1483" i="1"/>
  <c r="C1483" i="1"/>
  <c r="H1312" i="1"/>
  <c r="C1312" i="1"/>
  <c r="D1312" i="1"/>
  <c r="C814" i="1"/>
  <c r="H814" i="1"/>
  <c r="D814" i="1"/>
  <c r="H1073" i="1"/>
  <c r="C1073" i="1"/>
  <c r="D1073" i="1"/>
  <c r="H2106" i="1"/>
  <c r="C2106" i="1"/>
  <c r="D2106" i="1"/>
  <c r="D2407" i="1"/>
  <c r="H2407" i="1"/>
  <c r="C2407" i="1"/>
  <c r="H2567" i="1"/>
  <c r="C2567" i="1"/>
  <c r="D2567" i="1"/>
  <c r="H1112" i="1"/>
  <c r="D1112" i="1"/>
  <c r="C1112" i="1"/>
  <c r="H1568" i="1"/>
  <c r="C1568" i="1"/>
  <c r="D1568" i="1"/>
  <c r="C1932" i="1"/>
  <c r="H1932" i="1"/>
  <c r="D1932" i="1"/>
  <c r="H1103" i="1"/>
  <c r="D1103" i="1"/>
  <c r="C1103" i="1"/>
  <c r="H1172" i="1"/>
  <c r="C1172" i="1"/>
  <c r="D1172" i="1"/>
  <c r="H1307" i="1"/>
  <c r="C1307" i="1"/>
  <c r="D1307" i="1"/>
  <c r="D1377" i="1"/>
  <c r="H1377" i="1"/>
  <c r="C1377" i="1"/>
  <c r="D1032" i="1"/>
  <c r="H1032" i="1"/>
  <c r="C1032" i="1"/>
  <c r="H2512" i="1"/>
  <c r="D2512" i="1"/>
  <c r="C2512" i="1"/>
  <c r="D2160" i="1"/>
  <c r="H2160" i="1"/>
  <c r="C2160" i="1"/>
  <c r="D1587" i="1"/>
  <c r="E1587" i="1" s="1"/>
  <c r="H1587" i="1"/>
  <c r="C1587" i="1"/>
  <c r="C1535" i="1"/>
  <c r="H1535" i="1"/>
  <c r="D1535" i="1"/>
  <c r="H1696" i="1"/>
  <c r="C1696" i="1"/>
  <c r="D1696" i="1"/>
  <c r="H1664" i="1"/>
  <c r="C1664" i="1"/>
  <c r="D1664" i="1"/>
  <c r="H2132" i="1"/>
  <c r="C2132" i="1"/>
  <c r="D2132" i="1"/>
  <c r="H1015" i="1"/>
  <c r="C1015" i="1"/>
  <c r="D1015" i="1"/>
  <c r="H990" i="1"/>
  <c r="D990" i="1"/>
  <c r="F990" i="1" s="1"/>
  <c r="C990" i="1"/>
  <c r="C1544" i="1"/>
  <c r="H1544" i="1"/>
  <c r="D1544" i="1"/>
  <c r="H754" i="1"/>
  <c r="D754" i="1"/>
  <c r="C754" i="1"/>
  <c r="D789" i="1"/>
  <c r="H789" i="1"/>
  <c r="C789" i="1"/>
  <c r="H2368" i="1"/>
  <c r="C2368" i="1"/>
  <c r="D2368" i="1"/>
  <c r="D2268" i="1"/>
  <c r="H2268" i="1"/>
  <c r="C2268" i="1"/>
  <c r="H1555" i="1"/>
  <c r="C1555" i="1"/>
  <c r="D1555" i="1"/>
  <c r="H2457" i="1"/>
  <c r="C2457" i="1"/>
  <c r="D2457" i="1"/>
  <c r="H1910" i="1"/>
  <c r="D1910" i="1"/>
  <c r="C1910" i="1"/>
  <c r="D2562" i="1"/>
  <c r="H2562" i="1"/>
  <c r="C2562" i="1"/>
  <c r="H993" i="1"/>
  <c r="C993" i="1"/>
  <c r="D993" i="1"/>
  <c r="F993" i="1" s="1"/>
  <c r="H1551" i="1"/>
  <c r="D1551" i="1"/>
  <c r="C1551" i="1"/>
  <c r="C1509" i="1"/>
  <c r="H1509" i="1"/>
  <c r="D1509" i="1"/>
  <c r="C1973" i="1"/>
  <c r="H1973" i="1"/>
  <c r="D1973" i="1"/>
  <c r="D929" i="1"/>
  <c r="H929" i="1"/>
  <c r="C929" i="1"/>
  <c r="C709" i="1"/>
  <c r="H709" i="1"/>
  <c r="D709" i="1"/>
  <c r="D1422" i="1"/>
  <c r="H1422" i="1"/>
  <c r="C1422" i="1"/>
  <c r="H945" i="1"/>
  <c r="C945" i="1"/>
  <c r="D945" i="1"/>
  <c r="D2650" i="1"/>
  <c r="H2650" i="1"/>
  <c r="C2650" i="1"/>
  <c r="C1755" i="1"/>
  <c r="H1755" i="1"/>
  <c r="D1755" i="1"/>
  <c r="C2261" i="1"/>
  <c r="H2261" i="1"/>
  <c r="D2261" i="1"/>
  <c r="H1520" i="1"/>
  <c r="C1520" i="1"/>
  <c r="D1520" i="1"/>
  <c r="D2434" i="1"/>
  <c r="H2434" i="1"/>
  <c r="C2434" i="1"/>
  <c r="H1889" i="1"/>
  <c r="C1889" i="1"/>
  <c r="D1889" i="1"/>
  <c r="H2621" i="1"/>
  <c r="C2621" i="1"/>
  <c r="D2621" i="1"/>
  <c r="H887" i="1"/>
  <c r="D887" i="1"/>
  <c r="C887" i="1"/>
  <c r="D1542" i="1"/>
  <c r="H1542" i="1"/>
  <c r="C1542" i="1"/>
  <c r="H1490" i="1"/>
  <c r="C1490" i="1"/>
  <c r="D1490" i="1"/>
  <c r="H1946" i="1"/>
  <c r="C1946" i="1"/>
  <c r="D1946" i="1"/>
  <c r="H906" i="1"/>
  <c r="C906" i="1"/>
  <c r="D906" i="1"/>
  <c r="C685" i="1"/>
  <c r="H685" i="1"/>
  <c r="D685" i="1"/>
  <c r="D1413" i="1"/>
  <c r="H1413" i="1"/>
  <c r="C1413" i="1"/>
  <c r="H932" i="1"/>
  <c r="C932" i="1"/>
  <c r="D932" i="1"/>
  <c r="D1052" i="1"/>
  <c r="F1052" i="1" s="1"/>
  <c r="H1052" i="1"/>
  <c r="C1052" i="1"/>
  <c r="H2399" i="1"/>
  <c r="C2399" i="1"/>
  <c r="D2399" i="1"/>
  <c r="H2036" i="1"/>
  <c r="D2036" i="1"/>
  <c r="C2036" i="1"/>
  <c r="H2426" i="1"/>
  <c r="C2426" i="1"/>
  <c r="D2426" i="1"/>
  <c r="H2258" i="1"/>
  <c r="C2258" i="1"/>
  <c r="D2258" i="1"/>
  <c r="H1343" i="1"/>
  <c r="D1343" i="1"/>
  <c r="C1343" i="1"/>
  <c r="C2615" i="1"/>
  <c r="H2615" i="1"/>
  <c r="D2615" i="1"/>
  <c r="C1881" i="1"/>
  <c r="H1881" i="1"/>
  <c r="D1881" i="1"/>
  <c r="H1342" i="1"/>
  <c r="C1342" i="1"/>
  <c r="D1342" i="1"/>
  <c r="C1125" i="1"/>
  <c r="H1125" i="1"/>
  <c r="D1125" i="1"/>
  <c r="C1814" i="1"/>
  <c r="H1814" i="1"/>
  <c r="D1814" i="1"/>
  <c r="C1069" i="1"/>
  <c r="H1069" i="1"/>
  <c r="D1069" i="1"/>
  <c r="H1396" i="1"/>
  <c r="C1396" i="1"/>
  <c r="D1396" i="1"/>
  <c r="H1226" i="1"/>
  <c r="C1226" i="1"/>
  <c r="D1226" i="1"/>
  <c r="C769" i="1"/>
  <c r="H769" i="1"/>
  <c r="D769" i="1"/>
  <c r="C922" i="1"/>
  <c r="H922" i="1"/>
  <c r="D922" i="1"/>
  <c r="H1715" i="1"/>
  <c r="C1715" i="1"/>
  <c r="D1715" i="1"/>
  <c r="D1980" i="1"/>
  <c r="H1980" i="1"/>
  <c r="C1980" i="1"/>
  <c r="C2357" i="1"/>
  <c r="H2357" i="1"/>
  <c r="D2357" i="1"/>
  <c r="H2243" i="1"/>
  <c r="C2243" i="1"/>
  <c r="D2243" i="1"/>
  <c r="C1244" i="1"/>
  <c r="H1244" i="1"/>
  <c r="D1244" i="1"/>
  <c r="D2610" i="1"/>
  <c r="H2610" i="1"/>
  <c r="C2610" i="1"/>
  <c r="D1866" i="1"/>
  <c r="H1866" i="1"/>
  <c r="C1866" i="1"/>
  <c r="H1331" i="1"/>
  <c r="C1331" i="1"/>
  <c r="D1331" i="1"/>
  <c r="H1108" i="1"/>
  <c r="C1108" i="1"/>
  <c r="D1108" i="1"/>
  <c r="H1805" i="1"/>
  <c r="C1805" i="1"/>
  <c r="D1805" i="1"/>
  <c r="H1059" i="1"/>
  <c r="C1059" i="1"/>
  <c r="D1059" i="1"/>
  <c r="H1391" i="1"/>
  <c r="D1391" i="1"/>
  <c r="C1391" i="1"/>
  <c r="C1222" i="1"/>
  <c r="H1222" i="1"/>
  <c r="D1222" i="1"/>
  <c r="H748" i="1"/>
  <c r="D748" i="1"/>
  <c r="C748" i="1"/>
  <c r="C917" i="1"/>
  <c r="H917" i="1"/>
  <c r="D917" i="1"/>
  <c r="H1905" i="1"/>
  <c r="D1905" i="1"/>
  <c r="C1905" i="1"/>
  <c r="D2551" i="1"/>
  <c r="H2551" i="1"/>
  <c r="C2551" i="1"/>
  <c r="H2537" i="1"/>
  <c r="C2537" i="1"/>
  <c r="D2537" i="1"/>
  <c r="H1246" i="1"/>
  <c r="D1246" i="1"/>
  <c r="C1246" i="1"/>
  <c r="H2005" i="1"/>
  <c r="C2005" i="1"/>
  <c r="D2005" i="1"/>
  <c r="H2108" i="1"/>
  <c r="C2108" i="1"/>
  <c r="D2108" i="1"/>
  <c r="C1569" i="1"/>
  <c r="H1569" i="1"/>
  <c r="D1569" i="1"/>
  <c r="D2350" i="1"/>
  <c r="H2350" i="1"/>
  <c r="C2350" i="1"/>
  <c r="C2103" i="1"/>
  <c r="H2103" i="1"/>
  <c r="D2103" i="1"/>
  <c r="H1480" i="1"/>
  <c r="D1480" i="1"/>
  <c r="C1480" i="1"/>
  <c r="H1393" i="1"/>
  <c r="C1393" i="1"/>
  <c r="D1393" i="1"/>
  <c r="H1072" i="1"/>
  <c r="C1072" i="1"/>
  <c r="D1072" i="1"/>
  <c r="D693" i="1"/>
  <c r="H693" i="1"/>
  <c r="C693" i="1"/>
  <c r="D835" i="1"/>
  <c r="H835" i="1"/>
  <c r="C835" i="1"/>
  <c r="C2653" i="1"/>
  <c r="H2653" i="1"/>
  <c r="D2653" i="1"/>
  <c r="C1213" i="1"/>
  <c r="H1213" i="1"/>
  <c r="D1213" i="1"/>
  <c r="H1752" i="1"/>
  <c r="C1752" i="1"/>
  <c r="D1752" i="1"/>
  <c r="H1943" i="1"/>
  <c r="D1943" i="1"/>
  <c r="C1943" i="1"/>
  <c r="D1667" i="1"/>
  <c r="H1667" i="1"/>
  <c r="C1667" i="1"/>
  <c r="H1417" i="1"/>
  <c r="C1417" i="1"/>
  <c r="D1417" i="1"/>
  <c r="E1417" i="1" s="1"/>
  <c r="H1296" i="1"/>
  <c r="C1296" i="1"/>
  <c r="D1296" i="1"/>
  <c r="H2275" i="1"/>
  <c r="C2275" i="1"/>
  <c r="D2275" i="1"/>
  <c r="D1727" i="1"/>
  <c r="H1727" i="1"/>
  <c r="C1727" i="1"/>
  <c r="H2549" i="1"/>
  <c r="C2549" i="1"/>
  <c r="D2549" i="1"/>
  <c r="H2051" i="1"/>
  <c r="D2051" i="1"/>
  <c r="C2051" i="1"/>
  <c r="H2373" i="1"/>
  <c r="D2373" i="1"/>
  <c r="F2373" i="1" s="1"/>
  <c r="C2373" i="1"/>
  <c r="H743" i="1"/>
  <c r="D743" i="1"/>
  <c r="C743" i="1"/>
  <c r="H1339" i="1"/>
  <c r="D1339" i="1"/>
  <c r="C1339" i="1"/>
  <c r="C1577" i="1"/>
  <c r="H1577" i="1"/>
  <c r="D1577" i="1"/>
  <c r="F1199" i="1"/>
  <c r="C684" i="1"/>
  <c r="H684" i="1"/>
  <c r="D684" i="1"/>
  <c r="C1036" i="1"/>
  <c r="D1036" i="1"/>
  <c r="F1036" i="1" s="1"/>
  <c r="H1036" i="1"/>
  <c r="C1869" i="1"/>
  <c r="H1869" i="1"/>
  <c r="D1869" i="1"/>
  <c r="D1491" i="1"/>
  <c r="H1491" i="1"/>
  <c r="C1491" i="1"/>
  <c r="H2477" i="1"/>
  <c r="C2477" i="1"/>
  <c r="D2477" i="1"/>
  <c r="H1582" i="1"/>
  <c r="D1582" i="1"/>
  <c r="C1582" i="1"/>
  <c r="H964" i="1"/>
  <c r="C964" i="1"/>
  <c r="D964" i="1"/>
  <c r="D1508" i="1"/>
  <c r="H1508" i="1"/>
  <c r="C1508" i="1"/>
  <c r="C1369" i="1"/>
  <c r="H1369" i="1"/>
  <c r="D1369" i="1"/>
  <c r="C1557" i="1"/>
  <c r="H1557" i="1"/>
  <c r="D1557" i="1"/>
  <c r="H1466" i="1"/>
  <c r="C1466" i="1"/>
  <c r="D1466" i="1"/>
  <c r="H1938" i="1"/>
  <c r="C1938" i="1"/>
  <c r="D1938" i="1"/>
  <c r="D1336" i="1"/>
  <c r="F1336" i="1" s="1"/>
  <c r="H1336" i="1"/>
  <c r="C1336" i="1"/>
  <c r="C1791" i="1"/>
  <c r="H1791" i="1"/>
  <c r="D1791" i="1"/>
  <c r="C2619" i="1"/>
  <c r="H2619" i="1"/>
  <c r="D2619" i="1"/>
  <c r="C697" i="1"/>
  <c r="H697" i="1"/>
  <c r="D697" i="1"/>
  <c r="H915" i="1"/>
  <c r="C915" i="1"/>
  <c r="D915" i="1"/>
  <c r="C1561" i="1"/>
  <c r="H1561" i="1"/>
  <c r="D1561" i="1"/>
  <c r="D1993" i="1"/>
  <c r="H1993" i="1"/>
  <c r="C1993" i="1"/>
  <c r="D2502" i="1"/>
  <c r="H2502" i="1"/>
  <c r="C2502" i="1"/>
  <c r="H2203" i="1"/>
  <c r="C2203" i="1"/>
  <c r="D2203" i="1"/>
  <c r="C2474" i="1"/>
  <c r="H2474" i="1"/>
  <c r="D2474" i="1"/>
  <c r="H786" i="1"/>
  <c r="C786" i="1"/>
  <c r="D786" i="1"/>
  <c r="H1451" i="1"/>
  <c r="C1451" i="1"/>
  <c r="D1451" i="1"/>
  <c r="H2617" i="1"/>
  <c r="C2617" i="1"/>
  <c r="D2617" i="1"/>
  <c r="D1325" i="1"/>
  <c r="F1325" i="1" s="1"/>
  <c r="H1325" i="1"/>
  <c r="C1325" i="1"/>
  <c r="D2313" i="1"/>
  <c r="H2313" i="1"/>
  <c r="C2313" i="1"/>
  <c r="D1942" i="1"/>
  <c r="H1942" i="1"/>
  <c r="C1942" i="1"/>
  <c r="H1670" i="1"/>
  <c r="C1670" i="1"/>
  <c r="D1670" i="1"/>
  <c r="D2184" i="1"/>
  <c r="H2184" i="1"/>
  <c r="C2184" i="1"/>
  <c r="C1735" i="1"/>
  <c r="H1735" i="1"/>
  <c r="D1735" i="1"/>
  <c r="H1409" i="1"/>
  <c r="C1409" i="1"/>
  <c r="D1409" i="1"/>
  <c r="H1769" i="1"/>
  <c r="C1769" i="1"/>
  <c r="D1769" i="1"/>
  <c r="C895" i="1"/>
  <c r="H895" i="1"/>
  <c r="D895" i="1"/>
  <c r="H1249" i="1"/>
  <c r="C1249" i="1"/>
  <c r="D1249" i="1"/>
  <c r="F1249" i="1" s="1"/>
  <c r="H665" i="1"/>
  <c r="C665" i="1"/>
  <c r="D665" i="1"/>
  <c r="C1045" i="1"/>
  <c r="H1045" i="1"/>
  <c r="D1045" i="1"/>
  <c r="D1647" i="1"/>
  <c r="H1647" i="1"/>
  <c r="C1647" i="1"/>
  <c r="C1291" i="1"/>
  <c r="H1291" i="1"/>
  <c r="D1291" i="1"/>
  <c r="C890" i="1"/>
  <c r="H890" i="1"/>
  <c r="D890" i="1"/>
  <c r="H784" i="1"/>
  <c r="D784" i="1"/>
  <c r="C784" i="1"/>
  <c r="C958" i="1"/>
  <c r="H958" i="1"/>
  <c r="D958" i="1"/>
  <c r="H2365" i="1"/>
  <c r="C2365" i="1"/>
  <c r="D2365" i="1"/>
  <c r="C897" i="1"/>
  <c r="H897" i="1"/>
  <c r="D897" i="1"/>
  <c r="D1539" i="1"/>
  <c r="H1539" i="1"/>
  <c r="C1539" i="1"/>
  <c r="H1368" i="1"/>
  <c r="D1368" i="1"/>
  <c r="C1368" i="1"/>
  <c r="D1728" i="1"/>
  <c r="H1728" i="1"/>
  <c r="C1728" i="1"/>
  <c r="D1681" i="1"/>
  <c r="H1681" i="1"/>
  <c r="C1681" i="1"/>
  <c r="H1253" i="1"/>
  <c r="D1253" i="1"/>
  <c r="C1253" i="1"/>
  <c r="D1262" i="1"/>
  <c r="H1262" i="1"/>
  <c r="C1262" i="1"/>
  <c r="H1398" i="1"/>
  <c r="D1398" i="1"/>
  <c r="C1398" i="1"/>
  <c r="C2211" i="1"/>
  <c r="H2211" i="1"/>
  <c r="D2211" i="1"/>
  <c r="C2081" i="1"/>
  <c r="H2081" i="1"/>
  <c r="D2081" i="1"/>
  <c r="C2554" i="1"/>
  <c r="H2554" i="1"/>
  <c r="D2554" i="1"/>
  <c r="C1850" i="1"/>
  <c r="H1850" i="1"/>
  <c r="D1850" i="1"/>
  <c r="H1748" i="1"/>
  <c r="C1748" i="1"/>
  <c r="D1748" i="1"/>
  <c r="H1264" i="1"/>
  <c r="D1264" i="1"/>
  <c r="C1264" i="1"/>
  <c r="H1277" i="1"/>
  <c r="D1277" i="1"/>
  <c r="C1277" i="1"/>
  <c r="H1406" i="1"/>
  <c r="C1406" i="1"/>
  <c r="D1406" i="1"/>
  <c r="C2607" i="1"/>
  <c r="H2607" i="1"/>
  <c r="D2607" i="1"/>
  <c r="H2548" i="1"/>
  <c r="C2548" i="1"/>
  <c r="D2548" i="1"/>
  <c r="C1708" i="1"/>
  <c r="H1708" i="1"/>
  <c r="D1708" i="1"/>
  <c r="C1348" i="1"/>
  <c r="H1348" i="1"/>
  <c r="D1348" i="1"/>
  <c r="H2377" i="1"/>
  <c r="D2377" i="1"/>
  <c r="C2377" i="1"/>
  <c r="H1235" i="1"/>
  <c r="C1235" i="1"/>
  <c r="D1235" i="1"/>
  <c r="C1489" i="1"/>
  <c r="H1489" i="1"/>
  <c r="D1489" i="1"/>
  <c r="D1321" i="1"/>
  <c r="F1321" i="1" s="1"/>
  <c r="H1321" i="1"/>
  <c r="C1321" i="1"/>
  <c r="H1156" i="1"/>
  <c r="C1156" i="1"/>
  <c r="D1156" i="1"/>
  <c r="F1156" i="1" s="1"/>
  <c r="H1025" i="1"/>
  <c r="D1025" i="1"/>
  <c r="C1025" i="1"/>
  <c r="D2646" i="1"/>
  <c r="H2646" i="1"/>
  <c r="C2646" i="1"/>
  <c r="H661" i="1"/>
  <c r="C661" i="1"/>
  <c r="D661" i="1"/>
  <c r="C2199" i="1"/>
  <c r="H2199" i="1"/>
  <c r="D2199" i="1"/>
  <c r="C2412" i="1"/>
  <c r="H2412" i="1"/>
  <c r="D2412" i="1"/>
  <c r="H1934" i="1"/>
  <c r="C1934" i="1"/>
  <c r="D1934" i="1"/>
  <c r="H1431" i="1"/>
  <c r="C1431" i="1"/>
  <c r="D1431" i="1"/>
  <c r="D1740" i="1"/>
  <c r="H1740" i="1"/>
  <c r="C1740" i="1"/>
  <c r="H2192" i="1"/>
  <c r="C2192" i="1"/>
  <c r="D2192" i="1"/>
  <c r="H1067" i="1"/>
  <c r="C1067" i="1"/>
  <c r="D1067" i="1"/>
  <c r="H1171" i="1"/>
  <c r="C1171" i="1"/>
  <c r="D1171" i="1"/>
  <c r="H1240" i="1"/>
  <c r="C1240" i="1"/>
  <c r="D1240" i="1"/>
  <c r="C782" i="1"/>
  <c r="H782" i="1"/>
  <c r="D782" i="1"/>
  <c r="C2335" i="1"/>
  <c r="H2335" i="1"/>
  <c r="D2335" i="1"/>
  <c r="H1930" i="1"/>
  <c r="C1930" i="1"/>
  <c r="D1930" i="1"/>
  <c r="F1930" i="1" s="1"/>
  <c r="D2611" i="1"/>
  <c r="H2611" i="1"/>
  <c r="C2611" i="1"/>
  <c r="H1043" i="1"/>
  <c r="D1043" i="1"/>
  <c r="C1043" i="1"/>
  <c r="H1562" i="1"/>
  <c r="C1562" i="1"/>
  <c r="D1562" i="1"/>
  <c r="C1517" i="1"/>
  <c r="H1517" i="1"/>
  <c r="D1517" i="1"/>
  <c r="H1977" i="1"/>
  <c r="C1977" i="1"/>
  <c r="D1977" i="1"/>
  <c r="D984" i="1"/>
  <c r="H984" i="1"/>
  <c r="C984" i="1"/>
  <c r="C722" i="1"/>
  <c r="H722" i="1"/>
  <c r="D722" i="1"/>
  <c r="C1438" i="1"/>
  <c r="H1438" i="1"/>
  <c r="D1438" i="1"/>
  <c r="D965" i="1"/>
  <c r="H965" i="1"/>
  <c r="C965" i="1"/>
  <c r="H2656" i="1"/>
  <c r="D2656" i="1"/>
  <c r="C2656" i="1"/>
  <c r="H2082" i="1"/>
  <c r="C2082" i="1"/>
  <c r="D2082" i="1"/>
  <c r="H2063" i="1"/>
  <c r="D2063" i="1"/>
  <c r="C2063" i="1"/>
  <c r="H2447" i="1"/>
  <c r="C2447" i="1"/>
  <c r="D2447" i="1"/>
  <c r="C2297" i="1"/>
  <c r="H2297" i="1"/>
  <c r="D2297" i="1"/>
  <c r="H1512" i="1"/>
  <c r="D1512" i="1"/>
  <c r="C1512" i="1"/>
  <c r="H2629" i="1"/>
  <c r="C2629" i="1"/>
  <c r="D2629" i="1"/>
  <c r="H1925" i="1"/>
  <c r="C1925" i="1"/>
  <c r="D1925" i="1"/>
  <c r="H1388" i="1"/>
  <c r="D1388" i="1"/>
  <c r="C1388" i="1"/>
  <c r="H1216" i="1"/>
  <c r="C1216" i="1"/>
  <c r="D1216" i="1"/>
  <c r="D1835" i="1"/>
  <c r="H1835" i="1"/>
  <c r="C1835" i="1"/>
  <c r="H1092" i="1"/>
  <c r="C1092" i="1"/>
  <c r="D1092" i="1"/>
  <c r="D1418" i="1"/>
  <c r="H1418" i="1"/>
  <c r="C1418" i="1"/>
  <c r="C1252" i="1"/>
  <c r="H1252" i="1"/>
  <c r="D1252" i="1"/>
  <c r="H796" i="1"/>
  <c r="C796" i="1"/>
  <c r="D796" i="1"/>
  <c r="C948" i="1"/>
  <c r="H948" i="1"/>
  <c r="D948" i="1"/>
  <c r="H2277" i="1"/>
  <c r="D2277" i="1"/>
  <c r="C2277" i="1"/>
  <c r="H2044" i="1"/>
  <c r="C2044" i="1"/>
  <c r="D2044" i="1"/>
  <c r="D2437" i="1"/>
  <c r="H2437" i="1"/>
  <c r="C2437" i="1"/>
  <c r="H2282" i="1"/>
  <c r="D2282" i="1"/>
  <c r="C2282" i="1"/>
  <c r="D1477" i="1"/>
  <c r="H1477" i="1"/>
  <c r="C1477" i="1"/>
  <c r="H2625" i="1"/>
  <c r="C2625" i="1"/>
  <c r="D2625" i="1"/>
  <c r="H1920" i="1"/>
  <c r="C1920" i="1"/>
  <c r="D1920" i="1"/>
  <c r="H1350" i="1"/>
  <c r="D1350" i="1"/>
  <c r="C1350" i="1"/>
  <c r="C1202" i="1"/>
  <c r="H1202" i="1"/>
  <c r="D1202" i="1"/>
  <c r="D1830" i="1"/>
  <c r="H1830" i="1"/>
  <c r="C1830" i="1"/>
  <c r="H1074" i="1"/>
  <c r="D1074" i="1"/>
  <c r="C1074" i="1"/>
  <c r="H1414" i="1"/>
  <c r="C1414" i="1"/>
  <c r="D1414" i="1"/>
  <c r="C1241" i="1"/>
  <c r="H1241" i="1"/>
  <c r="D1241" i="1"/>
  <c r="H787" i="1"/>
  <c r="D787" i="1"/>
  <c r="C787" i="1"/>
  <c r="C926" i="1"/>
  <c r="H926" i="1"/>
  <c r="D926" i="1"/>
  <c r="C2238" i="1"/>
  <c r="H2238" i="1"/>
  <c r="D2238" i="1"/>
  <c r="D1720" i="1"/>
  <c r="E1720" i="1" s="1"/>
  <c r="H1720" i="1"/>
  <c r="C1720" i="1"/>
  <c r="H1979" i="1"/>
  <c r="C1979" i="1"/>
  <c r="D1979" i="1"/>
  <c r="H2008" i="1"/>
  <c r="D2008" i="1"/>
  <c r="C2008" i="1"/>
  <c r="H2380" i="1"/>
  <c r="C2380" i="1"/>
  <c r="D2380" i="1"/>
  <c r="D2442" i="1"/>
  <c r="H2442" i="1"/>
  <c r="C2442" i="1"/>
  <c r="H1744" i="1"/>
  <c r="C1744" i="1"/>
  <c r="D1744" i="1"/>
  <c r="H1063" i="1"/>
  <c r="C1063" i="1"/>
  <c r="D1063" i="1"/>
  <c r="H2290" i="1"/>
  <c r="D2290" i="1"/>
  <c r="F2290" i="1" s="1"/>
  <c r="C2290" i="1"/>
  <c r="H1680" i="1"/>
  <c r="D1680" i="1"/>
  <c r="C1680" i="1"/>
  <c r="H1540" i="1"/>
  <c r="C1540" i="1"/>
  <c r="D1540" i="1"/>
  <c r="C1266" i="1"/>
  <c r="H1266" i="1"/>
  <c r="D1266" i="1"/>
  <c r="D1064" i="1"/>
  <c r="F1064" i="1" s="1"/>
  <c r="H1064" i="1"/>
  <c r="C1064" i="1"/>
  <c r="H982" i="1"/>
  <c r="C982" i="1"/>
  <c r="D982" i="1"/>
  <c r="C828" i="1"/>
  <c r="H828" i="1"/>
  <c r="D828" i="1"/>
  <c r="H2237" i="1"/>
  <c r="C2237" i="1"/>
  <c r="D2237" i="1"/>
  <c r="H1691" i="1"/>
  <c r="D1691" i="1"/>
  <c r="C1691" i="1"/>
  <c r="H1958" i="1"/>
  <c r="C1958" i="1"/>
  <c r="D1958" i="1"/>
  <c r="H1986" i="1"/>
  <c r="C1986" i="1"/>
  <c r="D1986" i="1"/>
  <c r="D2364" i="1"/>
  <c r="F2364" i="1" s="1"/>
  <c r="H2364" i="1"/>
  <c r="C2364" i="1"/>
  <c r="H2439" i="1"/>
  <c r="C2439" i="1"/>
  <c r="D2439" i="1"/>
  <c r="H1741" i="1"/>
  <c r="C1741" i="1"/>
  <c r="D1741" i="1"/>
  <c r="H873" i="1"/>
  <c r="C873" i="1"/>
  <c r="D873" i="1"/>
  <c r="C2286" i="1"/>
  <c r="H2286" i="1"/>
  <c r="D2286" i="1"/>
  <c r="H1673" i="1"/>
  <c r="C1673" i="1"/>
  <c r="D1673" i="1"/>
  <c r="D1527" i="1"/>
  <c r="H1527" i="1"/>
  <c r="C1527" i="1"/>
  <c r="C1255" i="1"/>
  <c r="H1255" i="1"/>
  <c r="D1255" i="1"/>
  <c r="H1056" i="1"/>
  <c r="C1056" i="1"/>
  <c r="D1056" i="1"/>
  <c r="H969" i="1"/>
  <c r="D969" i="1"/>
  <c r="C969" i="1"/>
  <c r="D803" i="1"/>
  <c r="H803" i="1"/>
  <c r="C803" i="1"/>
  <c r="H1305" i="1"/>
  <c r="C1305" i="1"/>
  <c r="D1305" i="1"/>
  <c r="D1731" i="1"/>
  <c r="H1731" i="1"/>
  <c r="C1731" i="1"/>
  <c r="H1914" i="1"/>
  <c r="D1914" i="1"/>
  <c r="C1914" i="1"/>
  <c r="H2644" i="1"/>
  <c r="C2644" i="1"/>
  <c r="D2644" i="1"/>
  <c r="C1373" i="1"/>
  <c r="H1373" i="1"/>
  <c r="D1373" i="1"/>
  <c r="C1896" i="1"/>
  <c r="H1896" i="1"/>
  <c r="D1896" i="1"/>
  <c r="D1068" i="1"/>
  <c r="H1068" i="1"/>
  <c r="C1068" i="1"/>
  <c r="D2193" i="1"/>
  <c r="H2193" i="1"/>
  <c r="C2193" i="1"/>
  <c r="C1965" i="1"/>
  <c r="H1965" i="1"/>
  <c r="D1965" i="1"/>
  <c r="H1225" i="1"/>
  <c r="C1225" i="1"/>
  <c r="D1225" i="1"/>
  <c r="H1233" i="1"/>
  <c r="C1233" i="1"/>
  <c r="D1233" i="1"/>
  <c r="C780" i="1"/>
  <c r="H780" i="1"/>
  <c r="D780" i="1"/>
  <c r="D1442" i="1"/>
  <c r="H1442" i="1"/>
  <c r="C1442" i="1"/>
  <c r="D707" i="1"/>
  <c r="H707" i="1"/>
  <c r="C707" i="1"/>
  <c r="D656" i="1"/>
  <c r="C656" i="1"/>
  <c r="F2279" i="1"/>
  <c r="H1227" i="1"/>
  <c r="D1227" i="1"/>
  <c r="C1227" i="1"/>
  <c r="H2090" i="1"/>
  <c r="D2090" i="1"/>
  <c r="C2090" i="1"/>
  <c r="H1597" i="1"/>
  <c r="C1597" i="1"/>
  <c r="D1597" i="1"/>
  <c r="H2417" i="1"/>
  <c r="D2417" i="1"/>
  <c r="F2417" i="1" s="1"/>
  <c r="C2417" i="1"/>
  <c r="H1523" i="1"/>
  <c r="C1523" i="1"/>
  <c r="D1523" i="1"/>
  <c r="H971" i="1"/>
  <c r="D971" i="1"/>
  <c r="C971" i="1"/>
  <c r="C1651" i="1"/>
  <c r="H1651" i="1"/>
  <c r="D1651" i="1"/>
  <c r="H2062" i="1"/>
  <c r="C2062" i="1"/>
  <c r="D2062" i="1"/>
  <c r="C1940" i="1"/>
  <c r="H1940" i="1"/>
  <c r="D1940" i="1"/>
  <c r="C2463" i="1"/>
  <c r="H2463" i="1"/>
  <c r="D2463" i="1"/>
  <c r="C1867" i="1"/>
  <c r="H1867" i="1"/>
  <c r="D1867" i="1"/>
  <c r="D851" i="1"/>
  <c r="H851" i="1"/>
  <c r="C851" i="1"/>
  <c r="C1686" i="1"/>
  <c r="H1686" i="1"/>
  <c r="D1686" i="1"/>
  <c r="H750" i="1"/>
  <c r="C750" i="1"/>
  <c r="D750" i="1"/>
  <c r="H1066" i="1"/>
  <c r="C1066" i="1"/>
  <c r="D1066" i="1"/>
  <c r="H1421" i="1"/>
  <c r="C1421" i="1"/>
  <c r="D1421" i="1"/>
  <c r="H1200" i="1"/>
  <c r="D1200" i="1"/>
  <c r="C1200" i="1"/>
  <c r="C1842" i="1"/>
  <c r="H1842" i="1"/>
  <c r="D1842" i="1"/>
  <c r="D2570" i="1"/>
  <c r="H2570" i="1"/>
  <c r="C2570" i="1"/>
  <c r="H843" i="1"/>
  <c r="D843" i="1"/>
  <c r="C843" i="1"/>
  <c r="H702" i="1"/>
  <c r="C702" i="1"/>
  <c r="D702" i="1"/>
  <c r="C1224" i="1"/>
  <c r="H1224" i="1"/>
  <c r="D1224" i="1"/>
  <c r="D1761" i="1"/>
  <c r="H1761" i="1"/>
  <c r="C1761" i="1"/>
  <c r="H1355" i="1"/>
  <c r="C1355" i="1"/>
  <c r="D1355" i="1"/>
  <c r="C1901" i="1"/>
  <c r="H1901" i="1"/>
  <c r="D1901" i="1"/>
  <c r="H2219" i="1"/>
  <c r="C2219" i="1"/>
  <c r="D2219" i="1"/>
  <c r="D668" i="1"/>
  <c r="H668" i="1"/>
  <c r="C668" i="1"/>
  <c r="H2435" i="1"/>
  <c r="C2435" i="1"/>
  <c r="D2435" i="1"/>
  <c r="D823" i="1"/>
  <c r="H823" i="1"/>
  <c r="C823" i="1"/>
  <c r="H1380" i="1"/>
  <c r="C1380" i="1"/>
  <c r="D1380" i="1"/>
  <c r="H1886" i="1"/>
  <c r="C1886" i="1"/>
  <c r="D1886" i="1"/>
  <c r="C2518" i="1"/>
  <c r="H2518" i="1"/>
  <c r="D2518" i="1"/>
  <c r="D1900" i="1"/>
  <c r="H1900" i="1"/>
  <c r="C1900" i="1"/>
  <c r="H1126" i="1"/>
  <c r="C1126" i="1"/>
  <c r="D1126" i="1"/>
  <c r="C2293" i="1"/>
  <c r="H2293" i="1"/>
  <c r="D2293" i="1"/>
  <c r="AF2224" i="1" l="1"/>
  <c r="AG1588" i="1"/>
  <c r="S2512" i="1"/>
  <c r="T1605" i="1"/>
  <c r="AF1031" i="1"/>
  <c r="AF2264" i="1"/>
  <c r="AF682" i="1"/>
  <c r="AF1924" i="1"/>
  <c r="AF2616" i="1"/>
  <c r="BD681" i="1"/>
  <c r="BE681" i="1"/>
  <c r="BB682" i="1"/>
  <c r="BC680" i="1"/>
  <c r="AG1436" i="1"/>
  <c r="AF849" i="1"/>
  <c r="AF2039" i="1"/>
  <c r="AF1027" i="1"/>
  <c r="AF927" i="1"/>
  <c r="AF1360" i="1"/>
  <c r="AF2331" i="1"/>
  <c r="AF1276" i="1"/>
  <c r="AF1229" i="1"/>
  <c r="AF1249" i="1"/>
  <c r="AF1138" i="1"/>
  <c r="T1648" i="1"/>
  <c r="AG1836" i="1"/>
  <c r="AF855" i="1"/>
  <c r="AF854" i="1"/>
  <c r="AF2407" i="1"/>
  <c r="AF2194" i="1"/>
  <c r="AF1053" i="1"/>
  <c r="AF763" i="1"/>
  <c r="AF1218" i="1"/>
  <c r="AF929" i="1"/>
  <c r="AF829" i="1"/>
  <c r="AF2311" i="1"/>
  <c r="I656" i="1"/>
  <c r="AF2157" i="1"/>
  <c r="AF2000" i="1"/>
  <c r="AF2648" i="1"/>
  <c r="AF2112" i="1"/>
  <c r="AF731" i="1"/>
  <c r="AF1193" i="1"/>
  <c r="AF800" i="1"/>
  <c r="AF1386" i="1"/>
  <c r="AF1324" i="1"/>
  <c r="AF817" i="1"/>
  <c r="AF2231" i="1"/>
  <c r="AF2240" i="1"/>
  <c r="AF727" i="1"/>
  <c r="AF2189" i="1"/>
  <c r="AF2294" i="1"/>
  <c r="AG1658" i="1"/>
  <c r="AF2363" i="1"/>
  <c r="AF760" i="1"/>
  <c r="AF1339" i="1"/>
  <c r="S1928" i="1"/>
  <c r="S1075" i="1"/>
  <c r="AG1416" i="1"/>
  <c r="AF2456" i="1"/>
  <c r="AF2359" i="1"/>
  <c r="AF2393" i="1"/>
  <c r="AF2086" i="1"/>
  <c r="AF2295" i="1"/>
  <c r="AG1680" i="1"/>
  <c r="AG1466" i="1"/>
  <c r="AF2360" i="1"/>
  <c r="AF685" i="1"/>
  <c r="AF2383" i="1"/>
  <c r="AF2453" i="1"/>
  <c r="AG1563" i="1"/>
  <c r="AF1006" i="1"/>
  <c r="AF920" i="1"/>
  <c r="AG1690" i="1"/>
  <c r="AF2457" i="1"/>
  <c r="AF2341" i="1"/>
  <c r="AF1040" i="1"/>
  <c r="AF2023" i="1"/>
  <c r="AG1852" i="1"/>
  <c r="AF824" i="1"/>
  <c r="AF2531" i="1"/>
  <c r="AF2575" i="1"/>
  <c r="AF794" i="1"/>
  <c r="AF2506" i="1"/>
  <c r="AG1623" i="1"/>
  <c r="AF1029" i="1"/>
  <c r="AF2641" i="1"/>
  <c r="AF1315" i="1"/>
  <c r="AG1693" i="1"/>
  <c r="AF2492" i="1"/>
  <c r="AF1966" i="1"/>
  <c r="AF2035" i="1"/>
  <c r="AF2187" i="1"/>
  <c r="AF1048" i="1"/>
  <c r="AF1392" i="1"/>
  <c r="AF2532" i="1"/>
  <c r="AG1564" i="1"/>
  <c r="AG1548" i="1"/>
  <c r="AF710" i="1"/>
  <c r="AF911" i="1"/>
  <c r="AG1598" i="1"/>
  <c r="AG1491" i="1"/>
  <c r="AG1783" i="1"/>
  <c r="AF1288" i="1"/>
  <c r="AF2022" i="1"/>
  <c r="AF2656" i="1"/>
  <c r="AG1440" i="1"/>
  <c r="AF2497" i="1"/>
  <c r="AF1012" i="1"/>
  <c r="AG1689" i="1"/>
  <c r="AG1460" i="1"/>
  <c r="AF1037" i="1"/>
  <c r="AF2579" i="1"/>
  <c r="AF2087" i="1"/>
  <c r="AF2088" i="1"/>
  <c r="AG1402" i="1"/>
  <c r="AF2628" i="1"/>
  <c r="AF2209" i="1"/>
  <c r="AG1864" i="1"/>
  <c r="AG1769" i="1"/>
  <c r="AG1600" i="1"/>
  <c r="AG1418" i="1"/>
  <c r="S2162" i="1"/>
  <c r="AF966" i="1"/>
  <c r="AF2394" i="1"/>
  <c r="AF2382" i="1"/>
  <c r="AF973" i="1"/>
  <c r="AF1925" i="1"/>
  <c r="AF1251" i="1"/>
  <c r="AF1269" i="1"/>
  <c r="AF2566" i="1"/>
  <c r="AF2533" i="1"/>
  <c r="AF2525" i="1"/>
  <c r="AF2422" i="1"/>
  <c r="AF1374" i="1"/>
  <c r="AG1868" i="1"/>
  <c r="AF2539" i="1"/>
  <c r="AF1348" i="1"/>
  <c r="AG1665" i="1"/>
  <c r="AG1518" i="1"/>
  <c r="AG1429" i="1"/>
  <c r="AG1880" i="1"/>
  <c r="AF2465" i="1"/>
  <c r="AF1163" i="1"/>
  <c r="AG1863" i="1"/>
  <c r="AF1129" i="1"/>
  <c r="AG1905" i="1"/>
  <c r="AG1839" i="1"/>
  <c r="AF1940" i="1"/>
  <c r="AF1023" i="1"/>
  <c r="AG1771" i="1"/>
  <c r="AF2467" i="1"/>
  <c r="AG1751" i="1"/>
  <c r="AF2389" i="1"/>
  <c r="AG1414" i="1"/>
  <c r="AF2068" i="1"/>
  <c r="AF939" i="1"/>
  <c r="AF1994" i="1"/>
  <c r="AG1676" i="1"/>
  <c r="AF1956" i="1"/>
  <c r="AF997" i="1"/>
  <c r="AF818" i="1"/>
  <c r="AF970" i="1"/>
  <c r="AG1672" i="1"/>
  <c r="AF1384" i="1"/>
  <c r="AF2513" i="1"/>
  <c r="AF1113" i="1"/>
  <c r="AG1735" i="1"/>
  <c r="AF994" i="1"/>
  <c r="AG1887" i="1"/>
  <c r="AG1625" i="1"/>
  <c r="AF2604" i="1"/>
  <c r="AF2570" i="1"/>
  <c r="AF1020" i="1"/>
  <c r="AF777" i="1"/>
  <c r="AF765" i="1"/>
  <c r="AF2107" i="1"/>
  <c r="S1239" i="1"/>
  <c r="AG1742" i="1"/>
  <c r="AG1615" i="1"/>
  <c r="AF2479" i="1"/>
  <c r="AF2276" i="1"/>
  <c r="AG1430" i="1"/>
  <c r="AF2640" i="1"/>
  <c r="AF862" i="1"/>
  <c r="T2462" i="1"/>
  <c r="T1257" i="1"/>
  <c r="T1239" i="1"/>
  <c r="AF1178" i="1"/>
  <c r="AF2627" i="1"/>
  <c r="AG1605" i="1"/>
  <c r="AF2614" i="1"/>
  <c r="AF2424" i="1"/>
  <c r="AF1043" i="1"/>
  <c r="AG1572" i="1"/>
  <c r="AG1478" i="1"/>
  <c r="AF2558" i="1"/>
  <c r="AF2420" i="1"/>
  <c r="AF2076" i="1"/>
  <c r="AF1972" i="1"/>
  <c r="AF2144" i="1"/>
  <c r="AG1591" i="1"/>
  <c r="AF2169" i="1"/>
  <c r="AF957" i="1"/>
  <c r="AF2282" i="1"/>
  <c r="AF1317" i="1"/>
  <c r="AG1561" i="1"/>
  <c r="AF2166" i="1"/>
  <c r="AG1475" i="1"/>
  <c r="AF2006" i="1"/>
  <c r="AF2256" i="1"/>
  <c r="AF2578" i="1"/>
  <c r="AF1200" i="1"/>
  <c r="AF2365" i="1"/>
  <c r="AG1806" i="1"/>
  <c r="AF2552" i="1"/>
  <c r="AF2423" i="1"/>
  <c r="AF1974" i="1"/>
  <c r="AG1717" i="1"/>
  <c r="AF840" i="1"/>
  <c r="AF2126" i="1"/>
  <c r="AF2205" i="1"/>
  <c r="AG1464" i="1"/>
  <c r="AG1901" i="1"/>
  <c r="AF2434" i="1"/>
  <c r="AF1308" i="1"/>
  <c r="AG1706" i="1"/>
  <c r="AF743" i="1"/>
  <c r="AG1845" i="1"/>
  <c r="AF996" i="1"/>
  <c r="AG1631" i="1"/>
  <c r="AF1166" i="1"/>
  <c r="AF2239" i="1"/>
  <c r="AF1199" i="1"/>
  <c r="AF2181" i="1"/>
  <c r="AF1183" i="1"/>
  <c r="AF1325" i="1"/>
  <c r="AF2268" i="1"/>
  <c r="AF2003" i="1"/>
  <c r="AG1438" i="1"/>
  <c r="S2634" i="1"/>
  <c r="AF1159" i="1"/>
  <c r="AF1254" i="1"/>
  <c r="AF675" i="1"/>
  <c r="AF2524" i="1"/>
  <c r="AF702" i="1"/>
  <c r="AF2476" i="1"/>
  <c r="AF1196" i="1"/>
  <c r="AG1426" i="1"/>
  <c r="AG1599" i="1"/>
  <c r="AF1370" i="1"/>
  <c r="AF1073" i="1"/>
  <c r="AF663" i="1"/>
  <c r="AF896" i="1"/>
  <c r="AF2651" i="1"/>
  <c r="AF2435" i="1"/>
  <c r="AF2037" i="1"/>
  <c r="AF2652" i="1"/>
  <c r="AG1558" i="1"/>
  <c r="AG1624" i="1"/>
  <c r="AF2609" i="1"/>
  <c r="AG1530" i="1"/>
  <c r="AF1355" i="1"/>
  <c r="AF2369" i="1"/>
  <c r="AF2447" i="1"/>
  <c r="AG1775" i="1"/>
  <c r="AF2154" i="1"/>
  <c r="AG1909" i="1"/>
  <c r="AF751" i="1"/>
  <c r="AG1643" i="1"/>
  <c r="AF2019" i="1"/>
  <c r="AG1893" i="1"/>
  <c r="AG1718" i="1"/>
  <c r="AG1903" i="1"/>
  <c r="AF1991" i="1"/>
  <c r="AF670" i="1"/>
  <c r="S939" i="1"/>
  <c r="AF2308" i="1"/>
  <c r="AF1930" i="1"/>
  <c r="AF700" i="1"/>
  <c r="AF1336" i="1"/>
  <c r="AG1454" i="1"/>
  <c r="AF805" i="1"/>
  <c r="AF736" i="1"/>
  <c r="AG1542" i="1"/>
  <c r="AF2399" i="1"/>
  <c r="AG1815" i="1"/>
  <c r="AF816" i="1"/>
  <c r="AF1084" i="1"/>
  <c r="AG1694" i="1"/>
  <c r="AF2428" i="1"/>
  <c r="AF1207" i="1"/>
  <c r="AG1613" i="1"/>
  <c r="AF2245" i="1"/>
  <c r="AG1818" i="1"/>
  <c r="AG1834" i="1"/>
  <c r="AG1781" i="1"/>
  <c r="AF1063" i="1"/>
  <c r="AF2297" i="1"/>
  <c r="AG1471" i="1"/>
  <c r="AF1227" i="1"/>
  <c r="AG1537" i="1"/>
  <c r="AF796" i="1"/>
  <c r="AF732" i="1"/>
  <c r="AF1937" i="1"/>
  <c r="AF2150" i="1"/>
  <c r="AG1899" i="1"/>
  <c r="AF2416" i="1"/>
  <c r="AG1640" i="1"/>
  <c r="AF694" i="1"/>
  <c r="AG1637" i="1"/>
  <c r="AF2031" i="1"/>
  <c r="AF2195" i="1"/>
  <c r="AG1754" i="1"/>
  <c r="AF2349" i="1"/>
  <c r="AF1258" i="1"/>
  <c r="AF783" i="1"/>
  <c r="AF1381" i="1"/>
  <c r="AF972" i="1"/>
  <c r="AF699" i="1"/>
  <c r="AF988" i="1"/>
  <c r="AF2061" i="1"/>
  <c r="AG1870" i="1"/>
  <c r="AF1954" i="1"/>
  <c r="AG1755" i="1"/>
  <c r="AF891" i="1"/>
  <c r="AG1788" i="1"/>
  <c r="AF1945" i="1"/>
  <c r="AF2645" i="1"/>
  <c r="AF907" i="1"/>
  <c r="AF1390" i="1"/>
  <c r="AF1266" i="1"/>
  <c r="AF1998" i="1"/>
  <c r="AG1739" i="1"/>
  <c r="AF848" i="1"/>
  <c r="AF758" i="1"/>
  <c r="AF2621" i="1"/>
  <c r="AF873" i="1"/>
  <c r="AF814" i="1"/>
  <c r="AF2351" i="1"/>
  <c r="AF887" i="1"/>
  <c r="AF1260" i="1"/>
  <c r="AF1118" i="1"/>
  <c r="AF2395" i="1"/>
  <c r="AG1837" i="1"/>
  <c r="AF739" i="1"/>
  <c r="AG1484" i="1"/>
  <c r="AF987" i="1"/>
  <c r="AF2242" i="1"/>
  <c r="AF2637" i="1"/>
  <c r="AF2582" i="1"/>
  <c r="AF775" i="1"/>
  <c r="AF2230" i="1"/>
  <c r="AF2603" i="1"/>
  <c r="AF1126" i="1"/>
  <c r="AF1341" i="1"/>
  <c r="AG1671" i="1"/>
  <c r="AF1095" i="1"/>
  <c r="AF1055" i="1"/>
  <c r="AG1794" i="1"/>
  <c r="AF2246" i="1"/>
  <c r="AF1970" i="1"/>
  <c r="AG1705" i="1"/>
  <c r="AF2214" i="1"/>
  <c r="AF875" i="1"/>
  <c r="AG1832" i="1"/>
  <c r="AF871" i="1"/>
  <c r="AF1049" i="1"/>
  <c r="AG1812" i="1"/>
  <c r="AF1060" i="1"/>
  <c r="AF2352" i="1"/>
  <c r="AF1071" i="1"/>
  <c r="AF1293" i="1"/>
  <c r="AF1262" i="1"/>
  <c r="AF2598" i="1"/>
  <c r="AF1195" i="1"/>
  <c r="AF2233" i="1"/>
  <c r="AF1019" i="1"/>
  <c r="AF2100" i="1"/>
  <c r="AF1137" i="1"/>
  <c r="AF1328" i="1"/>
  <c r="AF2546" i="1"/>
  <c r="AF923" i="1"/>
  <c r="AG1500" i="1"/>
  <c r="AF2396" i="1"/>
  <c r="AF1287" i="1"/>
  <c r="AF2610" i="1"/>
  <c r="AG1759" i="1"/>
  <c r="AG1669" i="1"/>
  <c r="AF2334" i="1"/>
  <c r="AF1104" i="1"/>
  <c r="AF2375" i="1"/>
  <c r="AG1405" i="1"/>
  <c r="AF2015" i="1"/>
  <c r="AF2053" i="1"/>
  <c r="AF2202" i="1"/>
  <c r="AF1024" i="1"/>
  <c r="AF942" i="1"/>
  <c r="AF2320" i="1"/>
  <c r="AG1892" i="1"/>
  <c r="AF1179" i="1"/>
  <c r="AG1702" i="1"/>
  <c r="AF2319" i="1"/>
  <c r="AG1678" i="1"/>
  <c r="AF2353" i="1"/>
  <c r="AF1949" i="1"/>
  <c r="AG1417" i="1"/>
  <c r="AF2337" i="1"/>
  <c r="AF878" i="1"/>
  <c r="AF834" i="1"/>
  <c r="AG1551" i="1"/>
  <c r="AF2197" i="1"/>
  <c r="AF2613" i="1"/>
  <c r="AG1539" i="1"/>
  <c r="AG1447" i="1"/>
  <c r="AF2596" i="1"/>
  <c r="AF2159" i="1"/>
  <c r="T702" i="1"/>
  <c r="AJ2163" i="1"/>
  <c r="AJ1760" i="1"/>
  <c r="AF2178" i="1"/>
  <c r="AF1105" i="1"/>
  <c r="AG1533" i="1"/>
  <c r="AF1957" i="1"/>
  <c r="AF883" i="1"/>
  <c r="AF2390" i="1"/>
  <c r="AF2180" i="1"/>
  <c r="AF2083" i="1"/>
  <c r="AF1361" i="1"/>
  <c r="AF1393" i="1"/>
  <c r="AF1944" i="1"/>
  <c r="AF749" i="1"/>
  <c r="AF912" i="1"/>
  <c r="AF2135" i="1"/>
  <c r="AG1570" i="1"/>
  <c r="AF2007" i="1"/>
  <c r="AF1353" i="1"/>
  <c r="AF1203" i="1"/>
  <c r="AG1525" i="1"/>
  <c r="AF2626" i="1"/>
  <c r="AF1015" i="1"/>
  <c r="AG1883" i="1"/>
  <c r="AG1581" i="1"/>
  <c r="AF669" i="1"/>
  <c r="AF2561" i="1"/>
  <c r="AF2364" i="1"/>
  <c r="AG1524" i="1"/>
  <c r="AG1401" i="1"/>
  <c r="AF2047" i="1"/>
  <c r="AF982" i="1"/>
  <c r="AF1093" i="1"/>
  <c r="AF2104" i="1"/>
  <c r="AF784" i="1"/>
  <c r="AF2325" i="1"/>
  <c r="AF1161" i="1"/>
  <c r="AF2020" i="1"/>
  <c r="AF2601" i="1"/>
  <c r="AF2646" i="1"/>
  <c r="AF2025" i="1"/>
  <c r="AF2402" i="1"/>
  <c r="AF1270" i="1"/>
  <c r="AG1803" i="1"/>
  <c r="AF2410" i="1"/>
  <c r="AF1921" i="1"/>
  <c r="AG1686" i="1"/>
  <c r="AF1351" i="1"/>
  <c r="AF717" i="1"/>
  <c r="AF1334" i="1"/>
  <c r="AG1661" i="1"/>
  <c r="AF2451" i="1"/>
  <c r="AF1275" i="1"/>
  <c r="AF2249" i="1"/>
  <c r="AG1398" i="1"/>
  <c r="AF822" i="1"/>
  <c r="AF1373" i="1"/>
  <c r="AF1016" i="1"/>
  <c r="AF1975" i="1"/>
  <c r="AF1285" i="1"/>
  <c r="AJ1671" i="1"/>
  <c r="AJ2272" i="1"/>
  <c r="AJ2521" i="1"/>
  <c r="AJ1549" i="1"/>
  <c r="AJ723" i="1"/>
  <c r="AJ2328" i="1"/>
  <c r="AJ745" i="1"/>
  <c r="AJ722" i="1"/>
  <c r="AJ2499" i="1"/>
  <c r="AJ1385" i="1"/>
  <c r="AJ1938" i="1"/>
  <c r="AJ1224" i="1"/>
  <c r="AJ1116" i="1"/>
  <c r="AJ770" i="1"/>
  <c r="AJ1149" i="1"/>
  <c r="AJ2538" i="1"/>
  <c r="AJ2217" i="1"/>
  <c r="AJ1903" i="1"/>
  <c r="AJ1182" i="1"/>
  <c r="AJ1577" i="1"/>
  <c r="AJ2496" i="1"/>
  <c r="AJ889" i="1"/>
  <c r="AJ2308" i="1"/>
  <c r="AJ1853" i="1"/>
  <c r="AJ894" i="1"/>
  <c r="AJ1147" i="1"/>
  <c r="AJ2503" i="1"/>
  <c r="AJ1156" i="1"/>
  <c r="AJ2093" i="1"/>
  <c r="AJ820" i="1"/>
  <c r="AJ2124" i="1"/>
  <c r="AJ888" i="1"/>
  <c r="AJ1340" i="1"/>
  <c r="AJ1458" i="1"/>
  <c r="AJ1629" i="1"/>
  <c r="AJ2016" i="1"/>
  <c r="AJ900" i="1"/>
  <c r="AJ2172" i="1"/>
  <c r="AJ1080" i="1"/>
  <c r="AJ1009" i="1"/>
  <c r="AJ694" i="1"/>
  <c r="AJ1901" i="1"/>
  <c r="AJ2627" i="1"/>
  <c r="AJ1982" i="1"/>
  <c r="AJ1734" i="1"/>
  <c r="AJ1155" i="1"/>
  <c r="AJ1113" i="1"/>
  <c r="AJ2490" i="1"/>
  <c r="AJ1428" i="1"/>
  <c r="AJ912" i="1"/>
  <c r="AJ1748" i="1"/>
  <c r="AJ2332" i="1"/>
  <c r="AJ716" i="1"/>
  <c r="AJ1128" i="1"/>
  <c r="AJ1544" i="1"/>
  <c r="AJ2118" i="1"/>
  <c r="AJ710" i="1"/>
  <c r="AJ1931" i="1"/>
  <c r="AJ939" i="1"/>
  <c r="AJ1633" i="1"/>
  <c r="AJ1974" i="1"/>
  <c r="AJ2302" i="1"/>
  <c r="AJ2633" i="1"/>
  <c r="AJ2456" i="1"/>
  <c r="AJ2051" i="1"/>
  <c r="AJ2515" i="1"/>
  <c r="AJ2592" i="1"/>
  <c r="AJ1530" i="1"/>
  <c r="AJ1911" i="1"/>
  <c r="AJ708" i="1"/>
  <c r="AJ1088" i="1"/>
  <c r="AJ2632" i="1"/>
  <c r="AJ1914" i="1"/>
  <c r="AJ1051" i="1"/>
  <c r="AJ2379" i="1"/>
  <c r="AJ2581" i="1"/>
  <c r="AJ1228" i="1"/>
  <c r="AJ1004" i="1"/>
  <c r="AJ1936" i="1"/>
  <c r="AJ1432" i="1"/>
  <c r="AJ2161" i="1"/>
  <c r="AJ1386" i="1"/>
  <c r="AJ877" i="1"/>
  <c r="AJ1756" i="1"/>
  <c r="AJ725" i="1"/>
  <c r="AJ1795" i="1"/>
  <c r="AJ2209" i="1"/>
  <c r="AJ663" i="1"/>
  <c r="AJ946" i="1"/>
  <c r="AJ969" i="1"/>
  <c r="AJ2265" i="1"/>
  <c r="AJ1802" i="1"/>
  <c r="AJ2466" i="1"/>
  <c r="AJ792" i="1"/>
  <c r="AJ1525" i="1"/>
  <c r="AJ1136" i="1"/>
  <c r="AJ984" i="1"/>
  <c r="AJ1388" i="1"/>
  <c r="AJ1631" i="1"/>
  <c r="AJ2046" i="1"/>
  <c r="AJ1553" i="1"/>
  <c r="AJ1850" i="1"/>
  <c r="AJ2050" i="1"/>
  <c r="AJ672" i="1"/>
  <c r="AJ2640" i="1"/>
  <c r="AJ2055" i="1"/>
  <c r="AJ2310" i="1"/>
  <c r="AJ2387" i="1"/>
  <c r="AJ2357" i="1"/>
  <c r="AJ1493" i="1"/>
  <c r="AJ2195" i="1"/>
  <c r="AJ2314" i="1"/>
  <c r="AJ1990" i="1"/>
  <c r="AJ2583" i="1"/>
  <c r="AJ2638" i="1"/>
  <c r="AJ2368" i="1"/>
  <c r="AJ1799" i="1"/>
  <c r="AJ1866" i="1"/>
  <c r="AJ920" i="1"/>
  <c r="AJ2009" i="1"/>
  <c r="AJ1001" i="1"/>
  <c r="AJ965" i="1"/>
  <c r="AJ2154" i="1"/>
  <c r="AJ2073" i="1"/>
  <c r="AJ1058" i="1"/>
  <c r="AJ1656" i="1"/>
  <c r="AJ1572" i="1"/>
  <c r="AJ762" i="1"/>
  <c r="AJ1212" i="1"/>
  <c r="AJ656" i="1"/>
  <c r="AJ2534" i="1"/>
  <c r="AJ1070" i="1"/>
  <c r="AJ718" i="1"/>
  <c r="AJ2030" i="1"/>
  <c r="AJ2239" i="1"/>
  <c r="AJ2626" i="1"/>
  <c r="AJ1696" i="1"/>
  <c r="AJ1593" i="1"/>
  <c r="AJ2017" i="1"/>
  <c r="AJ999" i="1"/>
  <c r="AJ854" i="1"/>
  <c r="AJ1045" i="1"/>
  <c r="AJ1467" i="1"/>
  <c r="AJ908" i="1"/>
  <c r="AJ2407" i="1"/>
  <c r="AJ2313" i="1"/>
  <c r="AJ1351" i="1"/>
  <c r="AJ856" i="1"/>
  <c r="AJ1236" i="1"/>
  <c r="AJ1271" i="1"/>
  <c r="AJ1743" i="1"/>
  <c r="AJ2316" i="1"/>
  <c r="AJ852" i="1"/>
  <c r="AJ2117" i="1"/>
  <c r="AJ1817" i="1"/>
  <c r="AJ1332" i="1"/>
  <c r="AJ2654" i="1"/>
  <c r="AJ858" i="1"/>
  <c r="AJ1297" i="1"/>
  <c r="AJ1674" i="1"/>
  <c r="AJ2586" i="1"/>
  <c r="AJ1943" i="1"/>
  <c r="AJ1349" i="1"/>
  <c r="AJ739" i="1"/>
  <c r="AJ1097" i="1"/>
  <c r="AJ1008" i="1"/>
  <c r="AJ1100" i="1"/>
  <c r="AJ2647" i="1"/>
  <c r="AJ2255" i="1"/>
  <c r="AJ1644" i="1"/>
  <c r="AJ2224" i="1"/>
  <c r="AJ2480" i="1"/>
  <c r="AJ1640" i="1"/>
  <c r="AJ1208" i="1"/>
  <c r="AJ1904" i="1"/>
  <c r="AJ754" i="1"/>
  <c r="AJ1281" i="1"/>
  <c r="AJ1310" i="1"/>
  <c r="AJ2435" i="1"/>
  <c r="AJ2130" i="1"/>
  <c r="AJ1810" i="1"/>
  <c r="AJ1561" i="1"/>
  <c r="AJ1011" i="1"/>
  <c r="AJ890" i="1"/>
  <c r="AJ1721" i="1"/>
  <c r="AJ1992" i="1"/>
  <c r="AJ1499" i="1"/>
  <c r="AJ2323" i="1"/>
  <c r="AJ2639" i="1"/>
  <c r="AJ2001" i="1"/>
  <c r="AJ1574" i="1"/>
  <c r="AJ1712" i="1"/>
  <c r="AJ2386" i="1"/>
  <c r="AJ2075" i="1"/>
  <c r="AJ1969" i="1"/>
  <c r="AJ2522" i="1"/>
  <c r="AJ989" i="1"/>
  <c r="AJ1502" i="1"/>
  <c r="AJ2309" i="1"/>
  <c r="AJ1408" i="1"/>
  <c r="AJ1445" i="1"/>
  <c r="AJ692" i="1"/>
  <c r="AJ2110" i="1"/>
  <c r="AJ1950" i="1"/>
  <c r="AJ2428" i="1"/>
  <c r="AJ2139" i="1"/>
  <c r="AJ1238" i="1"/>
  <c r="AJ1101" i="1"/>
  <c r="AJ2519" i="1"/>
  <c r="AJ2043" i="1"/>
  <c r="AJ1130" i="1"/>
  <c r="AJ1313" i="1"/>
  <c r="AJ1396" i="1"/>
  <c r="AJ1390" i="1"/>
  <c r="AJ1790" i="1"/>
  <c r="AJ1531" i="1"/>
  <c r="AJ972" i="1"/>
  <c r="AJ1406" i="1"/>
  <c r="AJ1753" i="1"/>
  <c r="AJ1846" i="1"/>
  <c r="AJ1806" i="1"/>
  <c r="AJ1691" i="1"/>
  <c r="AJ1084" i="1"/>
  <c r="AJ857" i="1"/>
  <c r="AJ1416" i="1"/>
  <c r="AJ2431" i="1"/>
  <c r="AJ2109" i="1"/>
  <c r="AJ1177" i="1"/>
  <c r="AJ836" i="1"/>
  <c r="AJ2125" i="1"/>
  <c r="AJ2271" i="1"/>
  <c r="AJ1412" i="1"/>
  <c r="AJ1184" i="1"/>
  <c r="AJ1719" i="1"/>
  <c r="AJ2433" i="1"/>
  <c r="AJ2498" i="1"/>
  <c r="AJ1967" i="1"/>
  <c r="AJ1321" i="1"/>
  <c r="AJ783" i="1"/>
  <c r="AJ730" i="1"/>
  <c r="AJ2063" i="1"/>
  <c r="AJ1358" i="1"/>
  <c r="AJ2655" i="1"/>
  <c r="AJ2488" i="1"/>
  <c r="AJ1715" i="1"/>
  <c r="AJ1464" i="1"/>
  <c r="AJ1750" i="1"/>
  <c r="AJ2465" i="1"/>
  <c r="AJ733" i="1"/>
  <c r="AJ967" i="1"/>
  <c r="AJ983" i="1"/>
  <c r="AJ2385" i="1"/>
  <c r="AJ1050" i="1"/>
  <c r="AJ825" i="1"/>
  <c r="AJ2174" i="1"/>
  <c r="AJ1145" i="1"/>
  <c r="AJ702" i="1"/>
  <c r="AJ1634" i="1"/>
  <c r="AJ2327" i="1"/>
  <c r="AJ1771" i="1"/>
  <c r="AJ2530" i="1"/>
  <c r="AJ1046" i="1"/>
  <c r="AJ1514" i="1"/>
  <c r="AJ1308" i="1"/>
  <c r="AJ867" i="1"/>
  <c r="AJ2312" i="1"/>
  <c r="AJ757" i="1"/>
  <c r="AJ721" i="1"/>
  <c r="AJ1038" i="1"/>
  <c r="AJ1462" i="1"/>
  <c r="AJ1603" i="1"/>
  <c r="AJ1020" i="1"/>
  <c r="AJ897" i="1"/>
  <c r="AJ2143" i="1"/>
  <c r="AJ1626" i="1"/>
  <c r="AJ2276" i="1"/>
  <c r="AJ2342" i="1"/>
  <c r="AJ1925" i="1"/>
  <c r="AJ1816" i="1"/>
  <c r="AJ2478" i="1"/>
  <c r="AJ1158" i="1"/>
  <c r="AJ2535" i="1"/>
  <c r="AJ1202" i="1"/>
  <c r="AJ850" i="1"/>
  <c r="AJ2288" i="1"/>
  <c r="AJ1193" i="1"/>
  <c r="AJ2153" i="1"/>
  <c r="AJ821" i="1"/>
  <c r="AJ1979" i="1"/>
  <c r="AJ666" i="1"/>
  <c r="AJ1214" i="1"/>
  <c r="AJ988" i="1"/>
  <c r="AJ1655" i="1"/>
  <c r="AJ2517" i="1"/>
  <c r="AJ2061" i="1"/>
  <c r="AJ2524" i="1"/>
  <c r="AJ1589" i="1"/>
  <c r="AJ862" i="1"/>
  <c r="AJ1213" i="1"/>
  <c r="AJ2058" i="1"/>
  <c r="AJ1410" i="1"/>
  <c r="AJ1637" i="1"/>
  <c r="AJ2285" i="1"/>
  <c r="AJ927" i="1"/>
  <c r="AJ773" i="1"/>
  <c r="AJ2529" i="1"/>
  <c r="AJ968" i="1"/>
  <c r="AJ1033" i="1"/>
  <c r="AJ2481" i="1"/>
  <c r="AJ771" i="1"/>
  <c r="AJ2186" i="1"/>
  <c r="AJ1922" i="1"/>
  <c r="AJ2006" i="1"/>
  <c r="AJ2231" i="1"/>
  <c r="AJ2168" i="1"/>
  <c r="AJ2548" i="1"/>
  <c r="AJ1581" i="1"/>
  <c r="AJ1822" i="1"/>
  <c r="AJ1618" i="1"/>
  <c r="AJ818" i="1"/>
  <c r="AJ1245" i="1"/>
  <c r="AJ689" i="1"/>
  <c r="AJ2362" i="1"/>
  <c r="AJ668" i="1"/>
  <c r="AJ1165" i="1"/>
  <c r="AJ1446" i="1"/>
  <c r="AJ1792" i="1"/>
  <c r="AJ992" i="1"/>
  <c r="AJ1504" i="1"/>
  <c r="AJ915" i="1"/>
  <c r="AJ1150" i="1"/>
  <c r="AJ1378" i="1"/>
  <c r="AJ1286" i="1"/>
  <c r="AJ1745" i="1"/>
  <c r="AJ1550" i="1"/>
  <c r="AJ1298" i="1"/>
  <c r="AJ1425" i="1"/>
  <c r="AJ2071" i="1"/>
  <c r="AJ1160" i="1"/>
  <c r="AJ1984" i="1"/>
  <c r="AJ1807" i="1"/>
  <c r="AJ1944" i="1"/>
  <c r="AJ2147" i="1"/>
  <c r="AJ2078" i="1"/>
  <c r="AJ2467" i="1"/>
  <c r="AJ2177" i="1"/>
  <c r="AJ1529" i="1"/>
  <c r="AJ1181" i="1"/>
  <c r="AJ1720" i="1"/>
  <c r="AJ1959" i="1"/>
  <c r="AJ804" i="1"/>
  <c r="AJ1952" i="1"/>
  <c r="AJ2588" i="1"/>
  <c r="AJ2536" i="1"/>
  <c r="AJ1304" i="1"/>
  <c r="AJ1081" i="1"/>
  <c r="AJ758" i="1"/>
  <c r="AJ831" i="1"/>
  <c r="AJ1991" i="1"/>
  <c r="AJ1620" i="1"/>
  <c r="AJ1762" i="1"/>
  <c r="AJ685" i="1"/>
  <c r="AJ1568" i="1"/>
  <c r="AJ1439" i="1"/>
  <c r="AJ787" i="1"/>
  <c r="AJ1350" i="1"/>
  <c r="AJ1387" i="1"/>
  <c r="AJ2502" i="1"/>
  <c r="AJ2512" i="1"/>
  <c r="AJ870" i="1"/>
  <c r="AJ2636" i="1"/>
  <c r="AJ2616" i="1"/>
  <c r="AJ1860" i="1"/>
  <c r="AJ1608" i="1"/>
  <c r="AJ2341" i="1"/>
  <c r="AJ1371" i="1"/>
  <c r="AJ742" i="1"/>
  <c r="AJ2096" i="1"/>
  <c r="AJ1486" i="1"/>
  <c r="AJ881" i="1"/>
  <c r="AJ1708" i="1"/>
  <c r="AJ1630" i="1"/>
  <c r="AJ1975" i="1"/>
  <c r="AJ2624" i="1"/>
  <c r="AJ1930" i="1"/>
  <c r="AJ2252" i="1"/>
  <c r="AJ2554" i="1"/>
  <c r="AJ1533" i="1"/>
  <c r="AJ1818" i="1"/>
  <c r="AJ1680" i="1"/>
  <c r="AJ808" i="1"/>
  <c r="AJ864" i="1"/>
  <c r="AJ753" i="1"/>
  <c r="AJ760" i="1"/>
  <c r="AJ1052" i="1"/>
  <c r="AJ1921" i="1"/>
  <c r="AJ1998" i="1"/>
  <c r="AJ1893" i="1"/>
  <c r="AJ1520" i="1"/>
  <c r="AJ962" i="1"/>
  <c r="AJ1765" i="1"/>
  <c r="AJ793" i="1"/>
  <c r="AJ696" i="1"/>
  <c r="AJ1699" i="1"/>
  <c r="AJ2645" i="1"/>
  <c r="AJ2523" i="1"/>
  <c r="AJ2562" i="1"/>
  <c r="AJ749" i="1"/>
  <c r="AJ1815" i="1"/>
  <c r="AJ2086" i="1"/>
  <c r="AJ901" i="1"/>
  <c r="AJ2236" i="1"/>
  <c r="AJ2594" i="1"/>
  <c r="AJ2028" i="1"/>
  <c r="AJ1012" i="1"/>
  <c r="AJ1206" i="1"/>
  <c r="AJ1244" i="1"/>
  <c r="AJ1869" i="1"/>
  <c r="AJ1566" i="1"/>
  <c r="AJ2127" i="1"/>
  <c r="AJ1829" i="1"/>
  <c r="AJ1089" i="1"/>
  <c r="AJ2474" i="1"/>
  <c r="AJ1151" i="1"/>
  <c r="AJ1871" i="1"/>
  <c r="AJ1461" i="1"/>
  <c r="AJ2547" i="1"/>
  <c r="AJ1513" i="1"/>
  <c r="AJ2049" i="1"/>
  <c r="AJ1980" i="1"/>
  <c r="AJ1373" i="1"/>
  <c r="AJ1440" i="1"/>
  <c r="AJ2416" i="1"/>
  <c r="AJ2079" i="1"/>
  <c r="AJ2039" i="1"/>
  <c r="AJ1709" i="1"/>
  <c r="AJ1793" i="1"/>
  <c r="AJ1613" i="1"/>
  <c r="AJ1724" i="1"/>
  <c r="AJ807" i="1"/>
  <c r="AJ1219" i="1"/>
  <c r="AJ868" i="1"/>
  <c r="AJ995" i="1"/>
  <c r="AJ828" i="1"/>
  <c r="AJ2301" i="1"/>
  <c r="AJ2402" i="1"/>
  <c r="AJ903" i="1"/>
  <c r="AJ1203" i="1"/>
  <c r="AJ1503" i="1"/>
  <c r="AJ755" i="1"/>
  <c r="AJ2621" i="1"/>
  <c r="AJ2483" i="1"/>
  <c r="AJ2275" i="1"/>
  <c r="AJ2391" i="1"/>
  <c r="AJ1625" i="1"/>
  <c r="AJ2531" i="1"/>
  <c r="AJ1602" i="1"/>
  <c r="AJ1353" i="1"/>
  <c r="AJ1135" i="1"/>
  <c r="AJ1124" i="1"/>
  <c r="AJ895" i="1"/>
  <c r="AJ1216" i="1"/>
  <c r="AJ2544" i="1"/>
  <c r="AJ1129" i="1"/>
  <c r="AJ1948" i="1"/>
  <c r="AJ2539" i="1"/>
  <c r="AJ2495" i="1"/>
  <c r="AJ1037" i="1"/>
  <c r="AJ1111" i="1"/>
  <c r="AJ1972" i="1"/>
  <c r="AJ1643" i="1"/>
  <c r="AJ1314" i="1"/>
  <c r="AJ934" i="1"/>
  <c r="AJ680" i="1"/>
  <c r="AJ2388" i="1"/>
  <c r="AJ1261" i="1"/>
  <c r="AJ2646" i="1"/>
  <c r="AJ2170" i="1"/>
  <c r="AJ2212" i="1"/>
  <c r="AJ1821" i="1"/>
  <c r="AJ2442" i="1"/>
  <c r="AJ1706" i="1"/>
  <c r="AJ1995" i="1"/>
  <c r="AJ1575" i="1"/>
  <c r="AJ1241" i="1"/>
  <c r="AJ2364" i="1"/>
  <c r="AJ2232" i="1"/>
  <c r="AJ1105" i="1"/>
  <c r="AJ873" i="1"/>
  <c r="AJ2095" i="1"/>
  <c r="AJ1288" i="1"/>
  <c r="AJ2107" i="1"/>
  <c r="AJ1985" i="1"/>
  <c r="AJ2126" i="1"/>
  <c r="AJ1598" i="1"/>
  <c r="AJ842" i="1"/>
  <c r="AJ1808" i="1"/>
  <c r="AJ2468" i="1"/>
  <c r="AJ1660" i="1"/>
  <c r="AJ1083" i="1"/>
  <c r="AJ1003" i="1"/>
  <c r="AJ1426" i="1"/>
  <c r="AJ738" i="1"/>
  <c r="AJ2158" i="1"/>
  <c r="AJ2060" i="1"/>
  <c r="AJ907" i="1"/>
  <c r="AJ795" i="1"/>
  <c r="AJ2346" i="1"/>
  <c r="AJ1666" i="1"/>
  <c r="AJ2203" i="1"/>
  <c r="AJ1770" i="1"/>
  <c r="AJ1435" i="1"/>
  <c r="AJ1571" i="1"/>
  <c r="AJ2527" i="1"/>
  <c r="AJ2429" i="1"/>
  <c r="AJ2220" i="1"/>
  <c r="AJ780" i="1"/>
  <c r="AJ1273" i="1"/>
  <c r="AJ1109" i="1"/>
  <c r="AJ2608" i="1"/>
  <c r="AJ1306" i="1"/>
  <c r="AJ1632" i="1"/>
  <c r="AJ1958" i="1"/>
  <c r="AJ2111" i="1"/>
  <c r="AJ1289" i="1"/>
  <c r="AJ2115" i="1"/>
  <c r="AJ1953" i="1"/>
  <c r="AJ1368" i="1"/>
  <c r="AJ2400" i="1"/>
  <c r="AJ985" i="1"/>
  <c r="AJ1268" i="1"/>
  <c r="AJ1096" i="1"/>
  <c r="AJ1830" i="1"/>
  <c r="AJ1710" i="1"/>
  <c r="AJ1778" i="1"/>
  <c r="AJ2501" i="1"/>
  <c r="AJ1411" i="1"/>
  <c r="AJ2072" i="1"/>
  <c r="AJ2171" i="1"/>
  <c r="AJ1570" i="1"/>
  <c r="AJ1954" i="1"/>
  <c r="AJ2629" i="1"/>
  <c r="AJ1659" i="1"/>
  <c r="AJ1767" i="1"/>
  <c r="AJ1397" i="1"/>
  <c r="AJ925" i="1"/>
  <c r="AJ1132" i="1"/>
  <c r="AJ2565" i="1"/>
  <c r="AJ788" i="1"/>
  <c r="AJ746" i="1"/>
  <c r="AJ1450" i="1"/>
  <c r="AJ1489" i="1"/>
  <c r="AJ1874" i="1"/>
  <c r="AJ2199" i="1"/>
  <c r="AJ978" i="1"/>
  <c r="AJ1836" i="1"/>
  <c r="AJ839" i="1"/>
  <c r="AJ2188" i="1"/>
  <c r="AJ819" i="1"/>
  <c r="AJ772" i="1"/>
  <c r="AJ1427" i="1"/>
  <c r="AJ2564" i="1"/>
  <c r="AJ1442" i="1"/>
  <c r="AJ865" i="1"/>
  <c r="AJ1372" i="1"/>
  <c r="AJ2537" i="1"/>
  <c r="AJ1912" i="1"/>
  <c r="AJ2506" i="1"/>
  <c r="AJ841" i="1"/>
  <c r="AJ1252" i="1"/>
  <c r="AJ1264" i="1"/>
  <c r="AJ1596" i="1"/>
  <c r="AJ1498" i="1"/>
  <c r="AJ2148" i="1"/>
  <c r="AJ1890" i="1"/>
  <c r="AJ1849" i="1"/>
  <c r="AJ2185" i="1"/>
  <c r="AJ2485" i="1"/>
  <c r="AJ1515" i="1"/>
  <c r="AJ886" i="1"/>
  <c r="AJ2349" i="1"/>
  <c r="AJ1584" i="1"/>
  <c r="AJ1658" i="1"/>
  <c r="AJ1827" i="1"/>
  <c r="AJ1144" i="1"/>
  <c r="AJ1123" i="1"/>
  <c r="AJ1601" i="1"/>
  <c r="AJ1915" i="1"/>
  <c r="AJ2590" i="1"/>
  <c r="AJ1125" i="1"/>
  <c r="AJ2597" i="1"/>
  <c r="AJ1290" i="1"/>
  <c r="AJ2652" i="1"/>
  <c r="AJ2164" i="1"/>
  <c r="AJ1379" i="1"/>
  <c r="AJ833" i="1"/>
  <c r="AJ1292" i="1"/>
  <c r="AJ1828" i="1"/>
  <c r="AJ936" i="1"/>
  <c r="AJ2029" i="1"/>
  <c r="AJ1217" i="1"/>
  <c r="AJ1069" i="1"/>
  <c r="AJ2145" i="1"/>
  <c r="AJ1592" i="1"/>
  <c r="AJ2447" i="1"/>
  <c r="AJ1556" i="1"/>
  <c r="AJ956" i="1"/>
  <c r="AJ2031" i="1"/>
  <c r="AJ1560" i="1"/>
  <c r="AJ2253" i="1"/>
  <c r="AJ2192" i="1"/>
  <c r="AJ822" i="1"/>
  <c r="AJ1785" i="1"/>
  <c r="AJ1294" i="1"/>
  <c r="AJ2268" i="1"/>
  <c r="AJ1918" i="1"/>
  <c r="AJ1977" i="1"/>
  <c r="AJ2394" i="1"/>
  <c r="AJ1670" i="1"/>
  <c r="AJ1607" i="1"/>
  <c r="AJ768" i="1"/>
  <c r="AJ1732" i="1"/>
  <c r="AJ1966" i="1"/>
  <c r="AJ784" i="1"/>
  <c r="AJ1477" i="1"/>
  <c r="AJ2412" i="1"/>
  <c r="AJ1176" i="1"/>
  <c r="AJ1652" i="1"/>
  <c r="AJ2286" i="1"/>
  <c r="AJ940" i="1"/>
  <c r="AJ1054" i="1"/>
  <c r="AJ1474" i="1"/>
  <c r="AJ1000" i="1"/>
  <c r="AJ2259" i="1"/>
  <c r="AJ1172" i="1"/>
  <c r="AJ2612" i="1"/>
  <c r="AJ2358" i="1"/>
  <c r="AJ2641" i="1"/>
  <c r="AJ2326" i="1"/>
  <c r="AJ705" i="1"/>
  <c r="AJ1559" i="1"/>
  <c r="AJ2026" i="1"/>
  <c r="AJ687" i="1"/>
  <c r="AJ706" i="1"/>
  <c r="AJ902" i="1"/>
  <c r="AJ880" i="1"/>
  <c r="AJ2298" i="1"/>
  <c r="AJ2614" i="1"/>
  <c r="AJ2131" i="1"/>
  <c r="AJ752" i="1"/>
  <c r="AJ1955" i="1"/>
  <c r="AJ1599" i="1"/>
  <c r="AJ2648" i="1"/>
  <c r="AJ840" i="1"/>
  <c r="AJ1215" i="1"/>
  <c r="AJ1329" i="1"/>
  <c r="AJ810" i="1"/>
  <c r="AJ1067" i="1"/>
  <c r="AJ2403" i="1"/>
  <c r="AJ2343" i="1"/>
  <c r="AJ2113" i="1"/>
  <c r="AJ2178" i="1"/>
  <c r="AJ1957" i="1"/>
  <c r="AJ798" i="1"/>
  <c r="AJ2156" i="1"/>
  <c r="AJ1819" i="1"/>
  <c r="AJ2415" i="1"/>
  <c r="AJ2092" i="1"/>
  <c r="AJ1421" i="1"/>
  <c r="AJ1781" i="1"/>
  <c r="AJ2128" i="1"/>
  <c r="AJ2497" i="1"/>
  <c r="AJ951" i="1"/>
  <c r="AJ1234" i="1"/>
  <c r="AJ1729" i="1"/>
  <c r="AJ2289" i="1"/>
  <c r="AJ935" i="1"/>
  <c r="AJ1315" i="1"/>
  <c r="AJ1690" i="1"/>
  <c r="AJ2436" i="1"/>
  <c r="AJ1376" i="1"/>
  <c r="AJ1588" i="1"/>
  <c r="AJ2003" i="1"/>
  <c r="AJ1884" i="1"/>
  <c r="AJ1665" i="1"/>
  <c r="AJ1768" i="1"/>
  <c r="AJ1746" i="1"/>
  <c r="AJ1619" i="1"/>
  <c r="AJ2187" i="1"/>
  <c r="AJ1882" i="1"/>
  <c r="AJ1400" i="1"/>
  <c r="AJ2623" i="1"/>
  <c r="AJ1343" i="1"/>
  <c r="AJ2065" i="1"/>
  <c r="AJ1456" i="1"/>
  <c r="AJ2283" i="1"/>
  <c r="AJ1199" i="1"/>
  <c r="AJ1826" i="1"/>
  <c r="AJ1395" i="1"/>
  <c r="AJ2099" i="1"/>
  <c r="AJ1401" i="1"/>
  <c r="AJ2112" i="1"/>
  <c r="AJ1099" i="1"/>
  <c r="AJ2580" i="1"/>
  <c r="AJ2460" i="1"/>
  <c r="AJ1010" i="1"/>
  <c r="AJ2599" i="1"/>
  <c r="AJ1359" i="1"/>
  <c r="AJ1276" i="1"/>
  <c r="AJ2261" i="1"/>
  <c r="AJ704" i="1"/>
  <c r="AJ2094" i="1"/>
  <c r="AJ1848" i="1"/>
  <c r="AJ1223" i="1"/>
  <c r="AJ1749" i="1"/>
  <c r="AJ2081" i="1"/>
  <c r="AJ2106" i="1"/>
  <c r="AJ1711" i="1"/>
  <c r="AJ1492" i="1"/>
  <c r="AJ1805" i="1"/>
  <c r="AJ769" i="1"/>
  <c r="AJ872" i="1"/>
  <c r="AJ2363" i="1"/>
  <c r="AJ2084" i="1"/>
  <c r="AJ751" i="1"/>
  <c r="AJ851" i="1"/>
  <c r="AJ1139" i="1"/>
  <c r="AJ1056" i="1"/>
  <c r="AJ982" i="1"/>
  <c r="AJ2491" i="1"/>
  <c r="AJ2510" i="1"/>
  <c r="AJ1430" i="1"/>
  <c r="AJ1628" i="1"/>
  <c r="AJ2422" i="1"/>
  <c r="AJ1076" i="1"/>
  <c r="AJ1092" i="1"/>
  <c r="AJ1888" i="1"/>
  <c r="AJ2176" i="1"/>
  <c r="AJ1185" i="1"/>
  <c r="AJ1413" i="1"/>
  <c r="AJ1192" i="1"/>
  <c r="AJ883" i="1"/>
  <c r="AJ1516" i="1"/>
  <c r="AJ1048" i="1"/>
  <c r="AJ1552" i="1"/>
  <c r="AJ1739" i="1"/>
  <c r="AJ1528" i="1"/>
  <c r="AJ1929" i="1"/>
  <c r="AJ1265" i="1"/>
  <c r="AJ1367" i="1"/>
  <c r="AJ2384" i="1"/>
  <c r="AJ1325" i="1"/>
  <c r="AJ2476" i="1"/>
  <c r="AJ1059" i="1"/>
  <c r="AJ1250" i="1"/>
  <c r="AJ1843" i="1"/>
  <c r="AJ1496" i="1"/>
  <c r="AJ1242" i="1"/>
  <c r="AJ671" i="1"/>
  <c r="AJ1774" i="1"/>
  <c r="AJ1615" i="1"/>
  <c r="AJ2448" i="1"/>
  <c r="AJ1472" i="1"/>
  <c r="AJ2420" i="1"/>
  <c r="AJ1085" i="1"/>
  <c r="AJ1902" i="1"/>
  <c r="AJ1726" i="1"/>
  <c r="AJ2023" i="1"/>
  <c r="AJ2196" i="1"/>
  <c r="AJ816" i="1"/>
  <c r="AJ1035" i="1"/>
  <c r="AJ2210" i="1"/>
  <c r="AJ1541" i="1"/>
  <c r="AJ2405" i="1"/>
  <c r="AJ2279" i="1"/>
  <c r="AJ1047" i="1"/>
  <c r="AJ1282" i="1"/>
  <c r="AJ2032" i="1"/>
  <c r="AJ2439" i="1"/>
  <c r="AJ1898" i="1"/>
  <c r="AJ2198" i="1"/>
  <c r="AJ2340" i="1"/>
  <c r="AJ960" i="1"/>
  <c r="AJ1365" i="1"/>
  <c r="AJ1735" i="1"/>
  <c r="AJ2516" i="1"/>
  <c r="AJ1540" i="1"/>
  <c r="AJ869" i="1"/>
  <c r="AJ2059" i="1"/>
  <c r="AJ1230" i="1"/>
  <c r="AJ2179" i="1"/>
  <c r="AJ2057" i="1"/>
  <c r="AJ2136" i="1"/>
  <c r="AJ1057" i="1"/>
  <c r="AJ1196" i="1"/>
  <c r="AJ1703" i="1"/>
  <c r="AJ1722" i="1"/>
  <c r="AJ898" i="1"/>
  <c r="AJ1186" i="1"/>
  <c r="AJ1091" i="1"/>
  <c r="AJ1460" i="1"/>
  <c r="AJ1714" i="1"/>
  <c r="AJ2359" i="1"/>
  <c r="AJ1110" i="1"/>
  <c r="AJ2010" i="1"/>
  <c r="AJ2365" i="1"/>
  <c r="AJ1731" i="1"/>
  <c r="AJ958" i="1"/>
  <c r="AJ2458" i="1"/>
  <c r="AJ1854" i="1"/>
  <c r="AJ2269" i="1"/>
  <c r="AJ882" i="1"/>
  <c r="AJ1106" i="1"/>
  <c r="AJ1941" i="1"/>
  <c r="AJ2264" i="1"/>
  <c r="AJ1232" i="1"/>
  <c r="AJ2102" i="1"/>
  <c r="AJ1157" i="1"/>
  <c r="AJ759" i="1"/>
  <c r="AJ2397" i="1"/>
  <c r="AJ2247" i="1"/>
  <c r="AJ2184" i="1"/>
  <c r="AJ2306" i="1"/>
  <c r="AJ743" i="1"/>
  <c r="AJ1907" i="1"/>
  <c r="AJ1362" i="1"/>
  <c r="AJ2251" i="1"/>
  <c r="AJ1961" i="1"/>
  <c r="AJ2150" i="1"/>
  <c r="AJ1117" i="1"/>
  <c r="AJ2398" i="1"/>
  <c r="AJ1742" i="1"/>
  <c r="AJ2254" i="1"/>
  <c r="AJ1698" i="1"/>
  <c r="AJ2229" i="1"/>
  <c r="AJ1159" i="1"/>
  <c r="AJ1971" i="1"/>
  <c r="AJ2262" i="1"/>
  <c r="AJ924" i="1"/>
  <c r="AJ977" i="1"/>
  <c r="AJ2567" i="1"/>
  <c r="AJ2631" i="1"/>
  <c r="AJ1641" i="1"/>
  <c r="AJ2181" i="1"/>
  <c r="AJ2250" i="1"/>
  <c r="AJ2227" i="1"/>
  <c r="AJ1419" i="1"/>
  <c r="AJ1222" i="1"/>
  <c r="AJ1497" i="1"/>
  <c r="AJ1521" i="1"/>
  <c r="AJ1688" i="1"/>
  <c r="AJ1988" i="1"/>
  <c r="AJ1175" i="1"/>
  <c r="AJ806" i="1"/>
  <c r="AJ1383" i="1"/>
  <c r="AJ2628" i="1"/>
  <c r="AJ1891" i="1"/>
  <c r="AJ1494" i="1"/>
  <c r="AJ1027" i="1"/>
  <c r="AJ2141" i="1"/>
  <c r="AJ1409" i="1"/>
  <c r="AJ727" i="1"/>
  <c r="AJ1429" i="1"/>
  <c r="AJ2104" i="1"/>
  <c r="AJ954" i="1"/>
  <c r="AJ737" i="1"/>
  <c r="AJ997" i="1"/>
  <c r="AJ813" i="1"/>
  <c r="AJ2335" i="1"/>
  <c r="AJ1336" i="1"/>
  <c r="AJ998" i="1"/>
  <c r="AJ2234" i="1"/>
  <c r="AJ2027" i="1"/>
  <c r="AJ1754" i="1"/>
  <c r="AJ1579" i="1"/>
  <c r="AJ1621" i="1"/>
  <c r="AJ2558" i="1"/>
  <c r="AJ1082" i="1"/>
  <c r="AJ1173" i="1"/>
  <c r="AJ2571" i="1"/>
  <c r="AJ2469" i="1"/>
  <c r="AJ2206" i="1"/>
  <c r="AJ1481" i="1"/>
  <c r="AJ2054" i="1"/>
  <c r="AJ2494" i="1"/>
  <c r="AJ2146" i="1"/>
  <c r="AJ1986" i="1"/>
  <c r="AJ2144" i="1"/>
  <c r="AJ1062" i="1"/>
  <c r="AJ2541" i="1"/>
  <c r="AJ1205" i="1"/>
  <c r="AJ1451" i="1"/>
  <c r="AJ1704" i="1"/>
  <c r="AJ1889" i="1"/>
  <c r="AJ1204" i="1"/>
  <c r="AJ1140" i="1"/>
  <c r="AJ2103" i="1"/>
  <c r="AJ1677" i="1"/>
  <c r="AJ2408" i="1"/>
  <c r="AJ1537" i="1"/>
  <c r="AJ1454" i="1"/>
  <c r="AJ1028" i="1"/>
  <c r="AJ973" i="1"/>
  <c r="AJ1478" i="1"/>
  <c r="AJ1475" i="1"/>
  <c r="AJ980" i="1"/>
  <c r="AJ1909" i="1"/>
  <c r="AJ1594" i="1"/>
  <c r="AJ1647" i="1"/>
  <c r="AJ1338" i="1"/>
  <c r="AJ726" i="1"/>
  <c r="AJ2085" i="1"/>
  <c r="AJ2133" i="1"/>
  <c r="AJ1610" i="1"/>
  <c r="AJ1036" i="1"/>
  <c r="AJ1198" i="1"/>
  <c r="AJ1946" i="1"/>
  <c r="AJ1316" i="1"/>
  <c r="AJ2087" i="1"/>
  <c r="AJ2555" i="1"/>
  <c r="AJ1597" i="1"/>
  <c r="AJ832" i="1"/>
  <c r="AJ1470" i="1"/>
  <c r="AJ1473" i="1"/>
  <c r="AJ1407" i="1"/>
  <c r="AJ1377" i="1"/>
  <c r="AJ2371" i="1"/>
  <c r="AJ1783" i="1"/>
  <c r="AJ1661" i="1"/>
  <c r="AJ1270" i="1"/>
  <c r="AJ794" i="1"/>
  <c r="AJ1947" i="1"/>
  <c r="AJ2280" i="1"/>
  <c r="AJ2330" i="1"/>
  <c r="AJ1993" i="1"/>
  <c r="AJ2413" i="1"/>
  <c r="AJ1323" i="1"/>
  <c r="AJ955" i="1"/>
  <c r="AJ1534" i="1"/>
  <c r="AJ2390" i="1"/>
  <c r="AJ1605" i="1"/>
  <c r="AJ1682" i="1"/>
  <c r="AJ1809" i="1"/>
  <c r="AJ1243" i="1"/>
  <c r="AJ990" i="1"/>
  <c r="AJ1527" i="1"/>
  <c r="AJ1115" i="1"/>
  <c r="AJ1900" i="1"/>
  <c r="AJ1784" i="1"/>
  <c r="AJ2593" i="1"/>
  <c r="AJ703" i="1"/>
  <c r="AJ1879" i="1"/>
  <c r="AJ1763" i="1"/>
  <c r="AJ2248" i="1"/>
  <c r="AJ1133" i="1"/>
  <c r="AJ732" i="1"/>
  <c r="AJ2024" i="1"/>
  <c r="AJ904" i="1"/>
  <c r="AJ2382" i="1"/>
  <c r="AJ2297" i="1"/>
  <c r="AJ1662" i="1"/>
  <c r="AJ1302" i="1"/>
  <c r="AJ2464" i="1"/>
  <c r="AJ1657" i="1"/>
  <c r="AJ2047" i="1"/>
  <c r="AJ1465" i="1"/>
  <c r="AJ1782" i="1"/>
  <c r="AJ1638" i="1"/>
  <c r="AJ2373" i="1"/>
  <c r="AJ658" i="1"/>
  <c r="AJ2205" i="1"/>
  <c r="AJ2630" i="1"/>
  <c r="AJ1867" i="1"/>
  <c r="AJ1864" i="1"/>
  <c r="AJ2267" i="1"/>
  <c r="AJ1324" i="1"/>
  <c r="AJ994" i="1"/>
  <c r="AJ2121" i="1"/>
  <c r="AJ1905" i="1"/>
  <c r="AJ1564" i="1"/>
  <c r="AJ1220" i="1"/>
  <c r="AJ2576" i="1"/>
  <c r="AJ2129" i="1"/>
  <c r="AJ1591" i="1"/>
  <c r="AJ1673" i="1"/>
  <c r="AJ2076" i="1"/>
  <c r="AJ1700" i="1"/>
  <c r="AJ1650" i="1"/>
  <c r="AJ2454" i="1"/>
  <c r="AJ1761" i="1"/>
  <c r="AJ2504" i="1"/>
  <c r="AJ2566" i="1"/>
  <c r="AJ1755" i="1"/>
  <c r="AJ1384" i="1"/>
  <c r="AJ2339" i="1"/>
  <c r="AJ1895" i="1"/>
  <c r="AJ800" i="1"/>
  <c r="AJ1844" i="1"/>
  <c r="AJ729" i="1"/>
  <c r="AJ741" i="1"/>
  <c r="AJ1580" i="1"/>
  <c r="AJ1940" i="1"/>
  <c r="AJ814" i="1"/>
  <c r="AJ2228" i="1"/>
  <c r="AJ2410" i="1"/>
  <c r="AJ2299" i="1"/>
  <c r="AJ1908" i="1"/>
  <c r="AJ2270" i="1"/>
  <c r="AJ805" i="1"/>
  <c r="AJ1635" i="1"/>
  <c r="AJ1935" i="1"/>
  <c r="AJ2606" i="1"/>
  <c r="AJ1300" i="1"/>
  <c r="AJ1751" i="1"/>
  <c r="AJ1565" i="1"/>
  <c r="AJ747" i="1"/>
  <c r="AJ1275" i="1"/>
  <c r="AJ1563" i="1"/>
  <c r="AJ1025" i="1"/>
  <c r="AJ699" i="1"/>
  <c r="AJ2543" i="1"/>
  <c r="AJ2404" i="1"/>
  <c r="AJ2151" i="1"/>
  <c r="AJ1274" i="1"/>
  <c r="AJ2455" i="1"/>
  <c r="AJ734" i="1"/>
  <c r="AJ1508" i="1"/>
  <c r="AJ2020" i="1"/>
  <c r="AJ1468" i="1"/>
  <c r="AJ945" i="1"/>
  <c r="AJ963" i="1"/>
  <c r="AJ1251" i="1"/>
  <c r="AJ1851" i="1"/>
  <c r="AJ1509" i="1"/>
  <c r="AJ1855" i="1"/>
  <c r="AJ1981" i="1"/>
  <c r="AJ1345" i="1"/>
  <c r="AJ1094" i="1"/>
  <c r="AJ911" i="1"/>
  <c r="AJ2098" i="1"/>
  <c r="AJ1585" i="1"/>
  <c r="AJ1873" i="1"/>
  <c r="AJ686" i="1"/>
  <c r="AJ2305" i="1"/>
  <c r="AJ1253" i="1"/>
  <c r="AJ953" i="1"/>
  <c r="AJ1143" i="1"/>
  <c r="AJ1255" i="1"/>
  <c r="AJ2354" i="1"/>
  <c r="AJ1127" i="1"/>
  <c r="AJ2025" i="1"/>
  <c r="AJ1280" i="1"/>
  <c r="AJ2399" i="1"/>
  <c r="AJ2018" i="1"/>
  <c r="AJ1934" i="1"/>
  <c r="AJ1112" i="1"/>
  <c r="AJ1733" i="1"/>
  <c r="AJ838" i="1"/>
  <c r="AJ2201" i="1"/>
  <c r="AJ1013" i="1"/>
  <c r="AJ1693" i="1"/>
  <c r="AJ756" i="1"/>
  <c r="AJ817" i="1"/>
  <c r="AJ2381" i="1"/>
  <c r="AJ796" i="1"/>
  <c r="AJ2572" i="1"/>
  <c r="AJ2459" i="1"/>
  <c r="AJ1814" i="1"/>
  <c r="AJ1042" i="1"/>
  <c r="AJ2035" i="1"/>
  <c r="AJ1532" i="1"/>
  <c r="AJ731" i="1"/>
  <c r="AJ1031" i="1"/>
  <c r="AJ1043" i="1"/>
  <c r="AJ1174" i="1"/>
  <c r="AJ827" i="1"/>
  <c r="AJ1355" i="1"/>
  <c r="AJ2360" i="1"/>
  <c r="AJ1438" i="1"/>
  <c r="AJ1899" i="1"/>
  <c r="AJ700" i="1"/>
  <c r="AJ1335" i="1"/>
  <c r="AJ2532" i="1"/>
  <c r="AJ847" i="1"/>
  <c r="AJ1997" i="1"/>
  <c r="AJ2356" i="1"/>
  <c r="AJ823" i="1"/>
  <c r="AJ765" i="1"/>
  <c r="AJ2377" i="1"/>
  <c r="AJ1233" i="1"/>
  <c r="AJ790" i="1"/>
  <c r="AJ779" i="1"/>
  <c r="AJ1973" i="1"/>
  <c r="AJ1375" i="1"/>
  <c r="AJ2042" i="1"/>
  <c r="AJ1422" i="1"/>
  <c r="AJ2424" i="1"/>
  <c r="AJ1875" i="1"/>
  <c r="AJ1102" i="1"/>
  <c r="AJ906" i="1"/>
  <c r="AJ2604" i="1"/>
  <c r="AJ921" i="1"/>
  <c r="AJ1209" i="1"/>
  <c r="AJ1078" i="1"/>
  <c r="AJ2449" i="1"/>
  <c r="AJ2315" i="1"/>
  <c r="AJ1074" i="1"/>
  <c r="AJ1476" i="1"/>
  <c r="AJ1169" i="1"/>
  <c r="AJ1141" i="1"/>
  <c r="AJ957" i="1"/>
  <c r="AJ2243" i="1"/>
  <c r="AJ1627" i="1"/>
  <c r="AJ1448" i="1"/>
  <c r="AJ675" i="1"/>
  <c r="AJ2257" i="1"/>
  <c r="AJ2545" i="1"/>
  <c r="AJ1433" i="1"/>
  <c r="AJ695" i="1"/>
  <c r="AJ2620" i="1"/>
  <c r="AJ1987" i="1"/>
  <c r="AJ1569" i="1"/>
  <c r="AJ2333" i="1"/>
  <c r="AJ860" i="1"/>
  <c r="AJ2656" i="1"/>
  <c r="AJ2142" i="1"/>
  <c r="AJ1685" i="1"/>
  <c r="AJ2263" i="1"/>
  <c r="AJ2037" i="1"/>
  <c r="AJ1032" i="1"/>
  <c r="AJ2526" i="1"/>
  <c r="AJ1211" i="1"/>
  <c r="AJ2033" i="1"/>
  <c r="AJ2585" i="1"/>
  <c r="AJ2446" i="1"/>
  <c r="AJ2434" i="1"/>
  <c r="AJ1834" i="1"/>
  <c r="AJ2549" i="1"/>
  <c r="AJ1347" i="1"/>
  <c r="AJ1266" i="1"/>
  <c r="AJ1424" i="1"/>
  <c r="AJ1796" i="1"/>
  <c r="AJ1040" i="1"/>
  <c r="AJ1545" i="1"/>
  <c r="AJ1536" i="1"/>
  <c r="AJ1583" i="1"/>
  <c r="AJ928" i="1"/>
  <c r="AJ684" i="1"/>
  <c r="AJ661" i="1"/>
  <c r="AJ961" i="1"/>
  <c r="AJ1791" i="1"/>
  <c r="AJ662" i="1"/>
  <c r="AJ709" i="1"/>
  <c r="AJ1587" i="1"/>
  <c r="AJ879" i="1"/>
  <c r="AJ2215" i="1"/>
  <c r="AJ1495" i="1"/>
  <c r="AJ1562" i="1"/>
  <c r="AJ1240" i="1"/>
  <c r="AJ1872" i="1"/>
  <c r="AJ2317" i="1"/>
  <c r="AJ2617" i="1"/>
  <c r="AJ811" i="1"/>
  <c r="AJ1146" i="1"/>
  <c r="AJ1567" i="1"/>
  <c r="AJ2514" i="1"/>
  <c r="AJ1483" i="1"/>
  <c r="AJ2427" i="1"/>
  <c r="AJ2393" i="1"/>
  <c r="AJ2634" i="1"/>
  <c r="AJ1122" i="1"/>
  <c r="AJ947" i="1"/>
  <c r="AJ1604" i="1"/>
  <c r="AJ2157" i="1"/>
  <c r="AJ2577" i="1"/>
  <c r="AJ1360" i="1"/>
  <c r="AJ1437" i="1"/>
  <c r="AJ2509" i="1"/>
  <c r="AJ2450" i="1"/>
  <c r="AJ1392" i="1"/>
  <c r="AJ1480" i="1"/>
  <c r="AJ1229" i="1"/>
  <c r="AJ2165" i="1"/>
  <c r="AJ2166" i="1"/>
  <c r="AJ2575" i="1"/>
  <c r="AJ777" i="1"/>
  <c r="AJ943" i="1"/>
  <c r="AJ2295" i="1"/>
  <c r="AJ1363" i="1"/>
  <c r="AJ1259" i="1"/>
  <c r="AJ1664" i="1"/>
  <c r="AJ2303" i="1"/>
  <c r="AJ2471" i="1"/>
  <c r="AJ1154" i="1"/>
  <c r="AJ855" i="1"/>
  <c r="AJ2008" i="1"/>
  <c r="AJ2132" i="1"/>
  <c r="AJ893" i="1"/>
  <c r="AJ2355" i="1"/>
  <c r="AJ1166" i="1"/>
  <c r="AJ1813" i="1"/>
  <c r="AJ1162" i="1"/>
  <c r="AJ959" i="1"/>
  <c r="AJ2426" i="1"/>
  <c r="AJ2162" i="1"/>
  <c r="AJ905" i="1"/>
  <c r="AJ1989" i="1"/>
  <c r="AJ1965" i="1"/>
  <c r="AJ664" i="1"/>
  <c r="AJ2573" i="1"/>
  <c r="AJ1299" i="1"/>
  <c r="AJ1348" i="1"/>
  <c r="AJ1235" i="1"/>
  <c r="AJ2321" i="1"/>
  <c r="AJ2244" i="1"/>
  <c r="AJ688" i="1"/>
  <c r="AJ1030" i="1"/>
  <c r="AJ683" i="1"/>
  <c r="AJ670" i="1"/>
  <c r="AJ1414" i="1"/>
  <c r="AJ1859" i="1"/>
  <c r="AJ1841" i="1"/>
  <c r="AJ1267" i="1"/>
  <c r="AJ1582" i="1"/>
  <c r="AJ1491" i="1"/>
  <c r="AJ2258" i="1"/>
  <c r="AJ1803" i="1"/>
  <c r="AJ1239" i="1"/>
  <c r="AJ2484" i="1"/>
  <c r="AJ1718" i="1"/>
  <c r="AJ1897" i="1"/>
  <c r="AJ1692" i="1"/>
  <c r="AJ1611" i="1"/>
  <c r="AJ2322" i="1"/>
  <c r="AJ2223" i="1"/>
  <c r="AJ1180" i="1"/>
  <c r="AJ1636" i="1"/>
  <c r="AJ1996" i="1"/>
  <c r="AJ1015" i="1"/>
  <c r="AJ2417" i="1"/>
  <c r="AJ1617" i="1"/>
  <c r="AJ2542" i="1"/>
  <c r="AJ2193" i="1"/>
  <c r="AJ2338" i="1"/>
  <c r="AJ2374" i="1"/>
  <c r="AJ1453" i="1"/>
  <c r="AJ2134" i="1"/>
  <c r="AJ2552" i="1"/>
  <c r="AJ1789" i="1"/>
  <c r="AJ2540" i="1"/>
  <c r="AJ1381" i="1"/>
  <c r="AJ1506" i="1"/>
  <c r="AJ2642" i="1"/>
  <c r="AJ1167" i="1"/>
  <c r="AJ859" i="1"/>
  <c r="AJ2401" i="1"/>
  <c r="AJ1444" i="1"/>
  <c r="AJ1701" i="1"/>
  <c r="AJ2083" i="1"/>
  <c r="AJ2290" i="1"/>
  <c r="AJ657" i="1"/>
  <c r="AJ2406" i="1"/>
  <c r="AJ2578" i="1"/>
  <c r="AJ1595" i="1"/>
  <c r="AJ1490" i="1"/>
  <c r="AJ2568" i="1"/>
  <c r="AJ1246" i="1"/>
  <c r="AJ1773" i="1"/>
  <c r="AJ1612" i="1"/>
  <c r="AJ1964" i="1"/>
  <c r="AJ1804" i="1"/>
  <c r="AJ1776" i="1"/>
  <c r="AJ1542" i="1"/>
  <c r="AJ2430" i="1"/>
  <c r="AJ824" i="1"/>
  <c r="AJ1339" i="1"/>
  <c r="AJ789" i="1"/>
  <c r="AJ697" i="1"/>
  <c r="AJ1780" i="1"/>
  <c r="AJ1404" i="1"/>
  <c r="AJ931" i="1"/>
  <c r="AJ1090" i="1"/>
  <c r="AJ1369" i="1"/>
  <c r="AJ2331" i="1"/>
  <c r="AJ2266" i="1"/>
  <c r="AJ1868" i="1"/>
  <c r="AJ2281" i="1"/>
  <c r="AJ2602" i="1"/>
  <c r="AJ1382" i="1"/>
  <c r="AJ1694" i="1"/>
  <c r="AJ2329" i="1"/>
  <c r="AJ1861" i="1"/>
  <c r="AJ1320" i="1"/>
  <c r="AJ913" i="1"/>
  <c r="AJ735" i="1"/>
  <c r="AJ1858" i="1"/>
  <c r="AJ1942" i="1"/>
  <c r="AJ2038" i="1"/>
  <c r="AJ803" i="1"/>
  <c r="AJ2528" i="1"/>
  <c r="AJ2088" i="1"/>
  <c r="AJ2473" i="1"/>
  <c r="AJ2463" i="1"/>
  <c r="AJ2282" i="1"/>
  <c r="AJ2221" i="1"/>
  <c r="AJ2569" i="1"/>
  <c r="AJ1937" i="1"/>
  <c r="AJ1695" i="1"/>
  <c r="AJ2249" i="1"/>
  <c r="AJ1044" i="1"/>
  <c r="AJ1939" i="1"/>
  <c r="AJ2260" i="1"/>
  <c r="AJ979" i="1"/>
  <c r="AJ2611" i="1"/>
  <c r="AJ1886" i="1"/>
  <c r="AJ2550" i="1"/>
  <c r="AJ2579" i="1"/>
  <c r="AJ2378" i="1"/>
  <c r="AJ1452" i="1"/>
  <c r="AJ2069" i="1"/>
  <c r="AJ1769" i="1"/>
  <c r="AJ1932" i="1"/>
  <c r="AJ719" i="1"/>
  <c r="AJ2525" i="1"/>
  <c r="AJ1554" i="1"/>
  <c r="AJ2563" i="1"/>
  <c r="AJ2152" i="1"/>
  <c r="AJ1924" i="1"/>
  <c r="AJ2064" i="1"/>
  <c r="AJ1342" i="1"/>
  <c r="AJ711" i="1"/>
  <c r="AJ679" i="1"/>
  <c r="AJ1667" i="1"/>
  <c r="AJ1279" i="1"/>
  <c r="AJ1457" i="1"/>
  <c r="AJ1976" i="1"/>
  <c r="AJ2194" i="1"/>
  <c r="AJ1543" i="1"/>
  <c r="AJ2307" i="1"/>
  <c r="AJ2653" i="1"/>
  <c r="AJ2019" i="1"/>
  <c r="AJ781" i="1"/>
  <c r="AJ974" i="1"/>
  <c r="AJ2380" i="1"/>
  <c r="AJ2204" i="1"/>
  <c r="AJ690" i="1"/>
  <c r="AJ2500" i="1"/>
  <c r="AJ941" i="1"/>
  <c r="AJ1507" i="1"/>
  <c r="AJ1777" i="1"/>
  <c r="AJ1933" i="1"/>
  <c r="AJ844" i="1"/>
  <c r="AJ2120" i="1"/>
  <c r="AJ1227" i="1"/>
  <c r="AJ2475" i="1"/>
  <c r="AJ812" i="1"/>
  <c r="AJ2256" i="1"/>
  <c r="AJ1380" i="1"/>
  <c r="AJ1517" i="1"/>
  <c r="AJ1068" i="1"/>
  <c r="AJ1138" i="1"/>
  <c r="AJ2140" i="1"/>
  <c r="AJ1072" i="1"/>
  <c r="AJ2559" i="1"/>
  <c r="AJ1087" i="1"/>
  <c r="AJ1170" i="1"/>
  <c r="AJ1524" i="1"/>
  <c r="AJ2012" i="1"/>
  <c r="AJ1443" i="1"/>
  <c r="AJ1546" i="1"/>
  <c r="AJ1962" i="1"/>
  <c r="AJ2066" i="1"/>
  <c r="AJ1983" i="1"/>
  <c r="AJ1330" i="1"/>
  <c r="AJ1277" i="1"/>
  <c r="AJ2173" i="1"/>
  <c r="AJ1463" i="1"/>
  <c r="AJ2462" i="1"/>
  <c r="AJ2486" i="1"/>
  <c r="AJ892" i="1"/>
  <c r="AJ1578" i="1"/>
  <c r="AJ1389" i="1"/>
  <c r="AJ1119" i="1"/>
  <c r="AJ922" i="1"/>
  <c r="AJ2277" i="1"/>
  <c r="AJ712" i="1"/>
  <c r="AJ740" i="1"/>
  <c r="AJ1510" i="1"/>
  <c r="AJ1870" i="1"/>
  <c r="AJ2238" i="1"/>
  <c r="AJ2423" i="1"/>
  <c r="AJ1374" i="1"/>
  <c r="AJ1501" i="1"/>
  <c r="AJ1107" i="1"/>
  <c r="AJ1606" i="1"/>
  <c r="AJ919" i="1"/>
  <c r="AJ1894" i="1"/>
  <c r="AJ1881" i="1"/>
  <c r="AJ949" i="1"/>
  <c r="AJ717" i="1"/>
  <c r="AJ2607" i="1"/>
  <c r="AJ1801" i="1"/>
  <c r="AJ2644" i="1"/>
  <c r="AJ1740" i="1"/>
  <c r="AJ930" i="1"/>
  <c r="AJ2149" i="1"/>
  <c r="AJ1737" i="1"/>
  <c r="AJ693" i="1"/>
  <c r="AJ991" i="1"/>
  <c r="AJ2557" i="1"/>
  <c r="AJ1519" i="1"/>
  <c r="AJ1434" i="1"/>
  <c r="AJ863" i="1"/>
  <c r="AJ1689" i="1"/>
  <c r="AJ1086" i="1"/>
  <c r="AJ2273" i="1"/>
  <c r="AJ1609" i="1"/>
  <c r="AJ1679" i="1"/>
  <c r="AJ774" i="1"/>
  <c r="AJ1311" i="1"/>
  <c r="AJ1573" i="1"/>
  <c r="AJ1787" i="1"/>
  <c r="AJ2213" i="1"/>
  <c r="AJ2034" i="1"/>
  <c r="AJ2278" i="1"/>
  <c r="AJ785" i="1"/>
  <c r="AJ2175" i="1"/>
  <c r="AJ2361" i="1"/>
  <c r="AJ2570" i="1"/>
  <c r="AJ2207" i="1"/>
  <c r="AJ2189" i="1"/>
  <c r="AJ2389" i="1"/>
  <c r="AJ2470" i="1"/>
  <c r="AJ1283" i="1"/>
  <c r="AJ1820" i="1"/>
  <c r="AJ1538" i="1"/>
  <c r="AJ1723" i="1"/>
  <c r="AJ2487" i="1"/>
  <c r="AJ2135" i="1"/>
  <c r="AJ1485" i="1"/>
  <c r="AJ2372" i="1"/>
  <c r="AJ1466" i="1"/>
  <c r="AJ845" i="1"/>
  <c r="AJ1291" i="1"/>
  <c r="AJ674" i="1"/>
  <c r="AJ1838" i="1"/>
  <c r="AJ1188" i="1"/>
  <c r="AJ1131" i="1"/>
  <c r="AJ2180" i="1"/>
  <c r="AJ1073" i="1"/>
  <c r="AJ677" i="1"/>
  <c r="AJ1555" i="1"/>
  <c r="AJ1334" i="1"/>
  <c r="AJ884" i="1"/>
  <c r="AJ1800" i="1"/>
  <c r="AJ1034" i="1"/>
  <c r="AJ1301" i="1"/>
  <c r="AJ1312" i="1"/>
  <c r="AJ2218" i="1"/>
  <c r="AJ1257" i="1"/>
  <c r="AJ659" i="1"/>
  <c r="AJ815" i="1"/>
  <c r="AJ1920" i="1"/>
  <c r="AJ2344" i="1"/>
  <c r="AJ2137" i="1"/>
  <c r="AJ2014" i="1"/>
  <c r="AJ2556" i="1"/>
  <c r="AJ1764" i="1"/>
  <c r="AJ1600" i="1"/>
  <c r="AJ1303" i="1"/>
  <c r="AJ2070" i="1"/>
  <c r="AJ2004" i="1"/>
  <c r="AJ1548" i="1"/>
  <c r="AJ1736" i="1"/>
  <c r="AJ2350" i="1"/>
  <c r="AJ1221" i="1"/>
  <c r="AJ2376" i="1"/>
  <c r="AJ1029" i="1"/>
  <c r="AJ2615" i="1"/>
  <c r="AJ2226" i="1"/>
  <c r="AJ778" i="1"/>
  <c r="AJ1163" i="1"/>
  <c r="AJ2293" i="1"/>
  <c r="AJ2114" i="1"/>
  <c r="AJ1344" i="1"/>
  <c r="AJ1418" i="1"/>
  <c r="AJ1825" i="1"/>
  <c r="AJ2160" i="1"/>
  <c r="AJ1883" i="1"/>
  <c r="AJ1798" i="1"/>
  <c r="AJ2074" i="1"/>
  <c r="AJ2169" i="1"/>
  <c r="AJ826" i="1"/>
  <c r="AJ2347" i="1"/>
  <c r="AJ1318" i="1"/>
  <c r="AJ1906" i="1"/>
  <c r="AJ2183" i="1"/>
  <c r="AJ2461" i="1"/>
  <c r="AJ1331" i="1"/>
  <c r="AJ2482" i="1"/>
  <c r="AJ1917" i="1"/>
  <c r="AJ2635" i="1"/>
  <c r="AJ782" i="1"/>
  <c r="AJ1354" i="1"/>
  <c r="AJ1108" i="1"/>
  <c r="AJ975" i="1"/>
  <c r="AJ1197" i="1"/>
  <c r="AJ1649" i="1"/>
  <c r="AJ2005" i="1"/>
  <c r="AJ1247" i="1"/>
  <c r="AJ964" i="1"/>
  <c r="AJ2284" i="1"/>
  <c r="AJ1831" i="1"/>
  <c r="AJ1951" i="1"/>
  <c r="AJ1441" i="1"/>
  <c r="AJ1876" i="1"/>
  <c r="AJ2383" i="1"/>
  <c r="AJ1557" i="1"/>
  <c r="AJ1945" i="1"/>
  <c r="AJ853" i="1"/>
  <c r="AJ1727" i="1"/>
  <c r="AJ2155" i="1"/>
  <c r="AJ1449" i="1"/>
  <c r="AJ950" i="1"/>
  <c r="AJ2108" i="1"/>
  <c r="AJ1811" i="1"/>
  <c r="AJ976" i="1"/>
  <c r="AJ1923" i="1"/>
  <c r="AJ2219" i="1"/>
  <c r="AJ1910" i="1"/>
  <c r="AJ933" i="1"/>
  <c r="AJ1183" i="1"/>
  <c r="AJ2318" i="1"/>
  <c r="AJ1687" i="1"/>
  <c r="AJ2067" i="1"/>
  <c r="AJ846" i="1"/>
  <c r="AJ1978" i="1"/>
  <c r="AJ1366" i="1"/>
  <c r="AJ1586" i="1"/>
  <c r="AJ2116" i="1"/>
  <c r="AJ1824" i="1"/>
  <c r="AJ1077" i="1"/>
  <c r="AJ791" i="1"/>
  <c r="AJ1168" i="1"/>
  <c r="AJ2167" i="1"/>
  <c r="AJ1065" i="1"/>
  <c r="AJ1863" i="1"/>
  <c r="AJ1845" i="1"/>
  <c r="AJ676" i="1"/>
  <c r="AJ1646" i="1"/>
  <c r="AJ2062" i="1"/>
  <c r="AJ2296" i="1"/>
  <c r="AJ809" i="1"/>
  <c r="AJ766" i="1"/>
  <c r="AJ1026" i="1"/>
  <c r="AJ1797" i="1"/>
  <c r="AJ1956" i="1"/>
  <c r="AJ937" i="1"/>
  <c r="AJ2077" i="1"/>
  <c r="AJ1431" i="1"/>
  <c r="AJ1535" i="1"/>
  <c r="AJ1697" i="1"/>
  <c r="AJ1393" i="1"/>
  <c r="AJ1728" i="1"/>
  <c r="AJ2191" i="1"/>
  <c r="AJ2421" i="1"/>
  <c r="AJ669" i="1"/>
  <c r="AJ1590" i="1"/>
  <c r="AJ1249" i="1"/>
  <c r="AJ2370" i="1"/>
  <c r="AJ1738" i="1"/>
  <c r="AJ1269" i="1"/>
  <c r="AJ1079" i="1"/>
  <c r="AJ764" i="1"/>
  <c r="AJ1788" i="1"/>
  <c r="AJ2245" i="1"/>
  <c r="AJ2507" i="1"/>
  <c r="AJ2122" i="1"/>
  <c r="AJ1877" i="1"/>
  <c r="AJ698" i="1"/>
  <c r="AJ1272" i="1"/>
  <c r="AJ1651" i="1"/>
  <c r="AJ682" i="1"/>
  <c r="AJ1675" i="1"/>
  <c r="AJ2561" i="1"/>
  <c r="AJ1614" i="1"/>
  <c r="AJ1075" i="1"/>
  <c r="AJ2622" i="1"/>
  <c r="AJ2274" i="1"/>
  <c r="AJ971" i="1"/>
  <c r="AJ1487" i="1"/>
  <c r="AJ1779" i="1"/>
  <c r="AJ1880" i="1"/>
  <c r="AJ1254" i="1"/>
  <c r="AJ2182" i="1"/>
  <c r="AJ2518" i="1"/>
  <c r="AJ1161" i="1"/>
  <c r="AJ2418" i="1"/>
  <c r="AJ1847" i="1"/>
  <c r="AJ1142" i="1"/>
  <c r="AJ691" i="1"/>
  <c r="AJ2241" i="1"/>
  <c r="AJ2432" i="1"/>
  <c r="AJ673" i="1"/>
  <c r="AJ2022" i="1"/>
  <c r="AJ1039" i="1"/>
  <c r="AJ2587" i="1"/>
  <c r="AJ1103" i="1"/>
  <c r="AJ2650" i="1"/>
  <c r="AJ1357" i="1"/>
  <c r="AJ1346" i="1"/>
  <c r="AJ1775" i="1"/>
  <c r="AJ1201" i="1"/>
  <c r="AJ715" i="1"/>
  <c r="AJ2300" i="1"/>
  <c r="AJ2222" i="1"/>
  <c r="AJ767" i="1"/>
  <c r="AJ2002" i="1"/>
  <c r="AJ1744" i="1"/>
  <c r="AJ1672" i="1"/>
  <c r="AJ720" i="1"/>
  <c r="AJ1399" i="1"/>
  <c r="AJ1645" i="1"/>
  <c r="AJ1928" i="1"/>
  <c r="AJ2294" i="1"/>
  <c r="AJ1295" i="1"/>
  <c r="AJ1200" i="1"/>
  <c r="AJ1856" i="1"/>
  <c r="AJ1757" i="1"/>
  <c r="AJ2425" i="1"/>
  <c r="AJ2007" i="1"/>
  <c r="AJ2366" i="1"/>
  <c r="AJ1823" i="1"/>
  <c r="AJ1686" i="1"/>
  <c r="AJ1309" i="1"/>
  <c r="AJ2216" i="1"/>
  <c r="AJ1683" i="1"/>
  <c r="AJ2021" i="1"/>
  <c r="AJ1017" i="1"/>
  <c r="AJ2609" i="1"/>
  <c r="AJ2489" i="1"/>
  <c r="AJ891" i="1"/>
  <c r="AJ1093" i="1"/>
  <c r="AJ1285" i="1"/>
  <c r="AJ1063" i="1"/>
  <c r="AJ986" i="1"/>
  <c r="AJ1653" i="1"/>
  <c r="AJ917" i="1"/>
  <c r="AJ1717" i="1"/>
  <c r="AJ1064" i="1"/>
  <c r="AJ2600" i="1"/>
  <c r="AJ2000" i="1"/>
  <c r="AJ2068" i="1"/>
  <c r="AJ2011" i="1"/>
  <c r="AJ2287" i="1"/>
  <c r="AJ2595" i="1"/>
  <c r="AJ736" i="1"/>
  <c r="AJ1927" i="1"/>
  <c r="AJ2351" i="1"/>
  <c r="AJ885" i="1"/>
  <c r="AJ1248" i="1"/>
  <c r="AJ2649" i="1"/>
  <c r="AJ1840" i="1"/>
  <c r="AJ938" i="1"/>
  <c r="AJ2240" i="1"/>
  <c r="AJ786" i="1"/>
  <c r="AJ2619" i="1"/>
  <c r="AJ2520" i="1"/>
  <c r="AJ2553" i="1"/>
  <c r="AJ1326" i="1"/>
  <c r="AJ2601" i="1"/>
  <c r="AJ849" i="1"/>
  <c r="AJ1968" i="1"/>
  <c r="AJ1896" i="1"/>
  <c r="AJ1639" i="1"/>
  <c r="AJ2190" i="1"/>
  <c r="AJ2304" i="1"/>
  <c r="AJ1833" i="1"/>
  <c r="AJ2345" i="1"/>
  <c r="AJ2052" i="1"/>
  <c r="AJ1642" i="1"/>
  <c r="AJ1187" i="1"/>
  <c r="AJ1023" i="1"/>
  <c r="AJ952" i="1"/>
  <c r="AJ1526" i="1"/>
  <c r="AJ701" i="1"/>
  <c r="AJ916" i="1"/>
  <c r="AJ2101" i="1"/>
  <c r="AJ2445" i="1"/>
  <c r="AJ2605" i="1"/>
  <c r="AJ776" i="1"/>
  <c r="AJ1231" i="1"/>
  <c r="AJ1120" i="1"/>
  <c r="AJ2013" i="1"/>
  <c r="AJ1258" i="1"/>
  <c r="AJ1194" i="1"/>
  <c r="AJ1741" i="1"/>
  <c r="AJ837" i="1"/>
  <c r="AJ1210" i="1"/>
  <c r="AJ2119" i="1"/>
  <c r="AJ2292" i="1"/>
  <c r="AJ2618" i="1"/>
  <c r="AJ1356" i="1"/>
  <c r="AJ1352" i="1"/>
  <c r="AJ909" i="1"/>
  <c r="AJ707" i="1"/>
  <c r="AJ1766" i="1"/>
  <c r="AJ1322" i="1"/>
  <c r="AJ2419" i="1"/>
  <c r="AJ678" i="1"/>
  <c r="AJ910" i="1"/>
  <c r="AJ1623" i="1"/>
  <c r="AJ2097" i="1"/>
  <c r="AJ714" i="1"/>
  <c r="AJ1263" i="1"/>
  <c r="AJ861" i="1"/>
  <c r="AJ2591" i="1"/>
  <c r="AJ2237" i="1"/>
  <c r="AJ1391" i="1"/>
  <c r="AJ1178" i="1"/>
  <c r="AJ2056" i="1"/>
  <c r="AJ1479" i="1"/>
  <c r="AJ1558" i="1"/>
  <c r="AJ899" i="1"/>
  <c r="AJ1423" i="1"/>
  <c r="AJ2348" i="1"/>
  <c r="AJ2208" i="1"/>
  <c r="AJ2560" i="1"/>
  <c r="AJ2651" i="1"/>
  <c r="AJ1772" i="1"/>
  <c r="AJ2369" i="1"/>
  <c r="AJ1648" i="1"/>
  <c r="AJ1713" i="1"/>
  <c r="AJ2336" i="1"/>
  <c r="AJ1319" i="1"/>
  <c r="AJ799" i="1"/>
  <c r="AJ2091" i="1"/>
  <c r="AJ1725" i="1"/>
  <c r="AJ2598" i="1"/>
  <c r="AJ878" i="1"/>
  <c r="AJ1862" i="1"/>
  <c r="AJ942" i="1"/>
  <c r="AJ1260" i="1"/>
  <c r="AJ2045" i="1"/>
  <c r="AJ1447" i="1"/>
  <c r="AJ2438" i="1"/>
  <c r="AJ1055" i="1"/>
  <c r="AJ775" i="1"/>
  <c r="AJ2396" i="1"/>
  <c r="AJ1060" i="1"/>
  <c r="AJ2493" i="1"/>
  <c r="AJ1960" i="1"/>
  <c r="AJ2546" i="1"/>
  <c r="AJ2089" i="1"/>
  <c r="AJ2230" i="1"/>
  <c r="AJ1669" i="1"/>
  <c r="AJ1191" i="1"/>
  <c r="AJ1759" i="1"/>
  <c r="AJ987" i="1"/>
  <c r="AJ1049" i="1"/>
  <c r="AJ1459" i="1"/>
  <c r="AJ1179" i="1"/>
  <c r="AJ2242" i="1"/>
  <c r="AJ2395" i="1"/>
  <c r="AJ1287" i="1"/>
  <c r="AJ1500" i="1"/>
  <c r="AJ1328" i="1"/>
  <c r="AJ981" i="1"/>
  <c r="AJ1678" i="1"/>
  <c r="AJ1095" i="1"/>
  <c r="AJ1284" i="1"/>
  <c r="AJ2015" i="1"/>
  <c r="AJ829" i="1"/>
  <c r="AJ834" i="1"/>
  <c r="AJ1837" i="1"/>
  <c r="AJ1218" i="1"/>
  <c r="AJ2214" i="1"/>
  <c r="AJ748" i="1"/>
  <c r="AJ1484" i="1"/>
  <c r="AJ923" i="1"/>
  <c r="AJ1327" i="1"/>
  <c r="AJ1892" i="1"/>
  <c r="AJ2353" i="1"/>
  <c r="AJ1576" i="1"/>
  <c r="AJ1126" i="1"/>
  <c r="AJ1812" i="1"/>
  <c r="AJ1104" i="1"/>
  <c r="AJ1405" i="1"/>
  <c r="AJ1098" i="1"/>
  <c r="AJ2603" i="1"/>
  <c r="AJ1913" i="1"/>
  <c r="AJ2100" i="1"/>
  <c r="AJ1705" i="1"/>
  <c r="AJ1794" i="1"/>
  <c r="AJ2202" i="1"/>
  <c r="AJ1053" i="1"/>
  <c r="AJ875" i="1"/>
  <c r="AJ2334" i="1"/>
  <c r="AJ1118" i="1"/>
  <c r="AJ2610" i="1"/>
  <c r="AJ2320" i="1"/>
  <c r="AJ871" i="1"/>
  <c r="AJ2197" i="1"/>
  <c r="AJ761" i="1"/>
  <c r="AJ763" i="1"/>
  <c r="AJ2375" i="1"/>
  <c r="AJ1539" i="1"/>
  <c r="AJ1024" i="1"/>
  <c r="AJ1747" i="1"/>
  <c r="AJ1341" i="1"/>
  <c r="AJ1019" i="1"/>
  <c r="AJ1551" i="1"/>
  <c r="AJ1949" i="1"/>
  <c r="AJ2053" i="1"/>
  <c r="AJ929" i="1"/>
  <c r="AJ2048" i="1"/>
  <c r="AJ2319" i="1"/>
  <c r="AJ1293" i="1"/>
  <c r="AJ1417" i="1"/>
  <c r="AJ2311" i="1"/>
  <c r="AJ1970" i="1"/>
  <c r="AJ2337" i="1"/>
  <c r="AJ1114" i="1"/>
  <c r="AJ1262" i="1"/>
  <c r="AJ2159" i="1"/>
  <c r="AJ2582" i="1"/>
  <c r="AJ2637" i="1"/>
  <c r="AJ887" i="1"/>
  <c r="AJ2596" i="1"/>
  <c r="AJ2233" i="1"/>
  <c r="AJ1505" i="1"/>
  <c r="AJ1195" i="1"/>
  <c r="AJ1071" i="1"/>
  <c r="AJ2352" i="1"/>
  <c r="AJ1137" i="1"/>
  <c r="AJ2508" i="1"/>
  <c r="AJ1832" i="1"/>
  <c r="AJ948" i="1"/>
  <c r="AJ2246" i="1"/>
  <c r="AJ1488" i="1"/>
  <c r="AJ2613" i="1"/>
  <c r="AJ1681" i="1"/>
  <c r="AJ1702" i="1"/>
  <c r="AJ1361" i="1"/>
  <c r="AJ2451" i="1"/>
  <c r="AJ2452" i="1"/>
  <c r="AJ1730" i="1"/>
  <c r="AJ848" i="1"/>
  <c r="AJ874" i="1"/>
  <c r="AJ2574" i="1"/>
  <c r="AJ1016" i="1"/>
  <c r="AJ1852" i="1"/>
  <c r="AJ1878" i="1"/>
  <c r="AJ1148" i="1"/>
  <c r="AJ744" i="1"/>
  <c r="AJ1370" i="1"/>
  <c r="AJ1786" i="1"/>
  <c r="AJ728" i="1"/>
  <c r="AJ1999" i="1"/>
  <c r="AJ1006" i="1"/>
  <c r="AJ1963" i="1"/>
  <c r="AJ2457" i="1"/>
  <c r="AJ1522" i="1"/>
  <c r="AJ681" i="1"/>
  <c r="AJ1041" i="1"/>
  <c r="AJ1518" i="1"/>
  <c r="AJ2511" i="1"/>
  <c r="AJ1256" i="1"/>
  <c r="AJ2505" i="1"/>
  <c r="AJ2589" i="1"/>
  <c r="AJ1134" i="1"/>
  <c r="AJ1471" i="1"/>
  <c r="AJ1394" i="1"/>
  <c r="AJ932" i="1"/>
  <c r="AJ2090" i="1"/>
  <c r="AJ801" i="1"/>
  <c r="AJ1190" i="1"/>
  <c r="AJ2584" i="1"/>
  <c r="AJ1523" i="1"/>
  <c r="AJ1512" i="1"/>
  <c r="AJ1226" i="1"/>
  <c r="AJ2392" i="1"/>
  <c r="AJ2453" i="1"/>
  <c r="AJ843" i="1"/>
  <c r="AJ2036" i="1"/>
  <c r="AJ2643" i="1"/>
  <c r="AJ2235" i="1"/>
  <c r="AJ1758" i="1"/>
  <c r="AJ1237" i="1"/>
  <c r="AJ2533" i="1"/>
  <c r="AJ1278" i="1"/>
  <c r="AJ2138" i="1"/>
  <c r="AJ1403" i="1"/>
  <c r="AJ1885" i="1"/>
  <c r="AJ1305" i="1"/>
  <c r="AJ2414" i="1"/>
  <c r="AJ713" i="1"/>
  <c r="AJ1857" i="1"/>
  <c r="AJ2479" i="1"/>
  <c r="AJ1415" i="1"/>
  <c r="AJ1022" i="1"/>
  <c r="AJ1547" i="1"/>
  <c r="AJ1337" i="1"/>
  <c r="AJ2444" i="1"/>
  <c r="AJ1916" i="1"/>
  <c r="AJ1676" i="1"/>
  <c r="AJ2477" i="1"/>
  <c r="AJ660" i="1"/>
  <c r="AJ1663" i="1"/>
  <c r="AJ2492" i="1"/>
  <c r="AJ1007" i="1"/>
  <c r="AJ1061" i="1"/>
  <c r="AJ896" i="1"/>
  <c r="AJ1887" i="1"/>
  <c r="AJ1021" i="1"/>
  <c r="AJ1296" i="1"/>
  <c r="AJ2211" i="1"/>
  <c r="AJ1164" i="1"/>
  <c r="AJ1171" i="1"/>
  <c r="AJ2441" i="1"/>
  <c r="AJ914" i="1"/>
  <c r="AJ1002" i="1"/>
  <c r="AJ866" i="1"/>
  <c r="AJ1684" i="1"/>
  <c r="AJ1317" i="1"/>
  <c r="AJ918" i="1"/>
  <c r="AJ2409" i="1"/>
  <c r="AJ2123" i="1"/>
  <c r="AJ1482" i="1"/>
  <c r="AJ2513" i="1"/>
  <c r="AJ2044" i="1"/>
  <c r="AJ876" i="1"/>
  <c r="AJ1207" i="1"/>
  <c r="AJ1752" i="1"/>
  <c r="AJ1189" i="1"/>
  <c r="AJ1121" i="1"/>
  <c r="AJ1654" i="1"/>
  <c r="AJ1919" i="1"/>
  <c r="AJ1469" i="1"/>
  <c r="AJ926" i="1"/>
  <c r="AJ1066" i="1"/>
  <c r="AJ1616" i="1"/>
  <c r="AJ1707" i="1"/>
  <c r="AJ2080" i="1"/>
  <c r="AJ1014" i="1"/>
  <c r="AJ944" i="1"/>
  <c r="AJ665" i="1"/>
  <c r="AJ2367" i="1"/>
  <c r="AJ1152" i="1"/>
  <c r="AJ1018" i="1"/>
  <c r="AJ667" i="1"/>
  <c r="AJ802" i="1"/>
  <c r="AJ835" i="1"/>
  <c r="AJ1926" i="1"/>
  <c r="AJ2324" i="1"/>
  <c r="AJ2411" i="1"/>
  <c r="AJ797" i="1"/>
  <c r="AJ2105" i="1"/>
  <c r="AJ993" i="1"/>
  <c r="AJ2551" i="1"/>
  <c r="AJ1839" i="1"/>
  <c r="AJ830" i="1"/>
  <c r="AJ2325" i="1"/>
  <c r="AJ1420" i="1"/>
  <c r="AJ2082" i="1"/>
  <c r="AJ1842" i="1"/>
  <c r="AJ1005" i="1"/>
  <c r="AJ1865" i="1"/>
  <c r="AJ1835" i="1"/>
  <c r="AJ1225" i="1"/>
  <c r="AJ2437" i="1"/>
  <c r="AJ2625" i="1"/>
  <c r="AJ2440" i="1"/>
  <c r="AJ1307" i="1"/>
  <c r="AJ2443" i="1"/>
  <c r="AJ966" i="1"/>
  <c r="AJ2472" i="1"/>
  <c r="AJ1402" i="1"/>
  <c r="AJ1622" i="1"/>
  <c r="AJ724" i="1"/>
  <c r="AJ1624" i="1"/>
  <c r="AJ2041" i="1"/>
  <c r="AJ996" i="1"/>
  <c r="AJ1153" i="1"/>
  <c r="AJ970" i="1"/>
  <c r="AJ1398" i="1"/>
  <c r="AJ1994" i="1"/>
  <c r="AJ1364" i="1"/>
  <c r="AJ1668" i="1"/>
  <c r="AJ2200" i="1"/>
  <c r="AJ1436" i="1"/>
  <c r="AJ1716" i="1"/>
  <c r="AJ1511" i="1"/>
  <c r="AJ2291" i="1"/>
  <c r="AJ2225" i="1"/>
  <c r="AJ2040" i="1"/>
  <c r="AJ1455" i="1"/>
  <c r="AJ750" i="1"/>
  <c r="AJ1333" i="1"/>
  <c r="S1966" i="1"/>
  <c r="T1691" i="1"/>
  <c r="S2552" i="1"/>
  <c r="S2521" i="1"/>
  <c r="T1451" i="1"/>
  <c r="S802" i="1"/>
  <c r="S663" i="1"/>
  <c r="S2357" i="1"/>
  <c r="E2158" i="1"/>
  <c r="T1889" i="1"/>
  <c r="S879" i="1"/>
  <c r="S1244" i="1"/>
  <c r="S1254" i="1"/>
  <c r="AG920" i="1"/>
  <c r="AG2375" i="1"/>
  <c r="S1804" i="1"/>
  <c r="T2112" i="1"/>
  <c r="T2079" i="1"/>
  <c r="AF2446" i="1"/>
  <c r="T696" i="1"/>
  <c r="T1801" i="1"/>
  <c r="F2158" i="1"/>
  <c r="E1808" i="1"/>
  <c r="AG1393" i="1"/>
  <c r="S1882" i="1"/>
  <c r="T932" i="1"/>
  <c r="AG670" i="1"/>
  <c r="S1883" i="1"/>
  <c r="T2317" i="1"/>
  <c r="AF2045" i="1"/>
  <c r="T2098" i="1"/>
  <c r="T1728" i="1"/>
  <c r="AG854" i="1"/>
  <c r="T1166" i="1"/>
  <c r="T2002" i="1"/>
  <c r="T2442" i="1"/>
  <c r="S1564" i="1"/>
  <c r="S846" i="1"/>
  <c r="T2512" i="1"/>
  <c r="AF1402" i="1"/>
  <c r="AF2500" i="1"/>
  <c r="AF2599" i="1"/>
  <c r="AG1258" i="1"/>
  <c r="AG1006" i="1"/>
  <c r="AG1895" i="1"/>
  <c r="T2567" i="1"/>
  <c r="AG2006" i="1"/>
  <c r="AG1681" i="1"/>
  <c r="T925" i="1"/>
  <c r="T2179" i="1"/>
  <c r="E2479" i="1"/>
  <c r="T1713" i="1"/>
  <c r="T1156" i="1"/>
  <c r="T2645" i="1"/>
  <c r="S2416" i="1"/>
  <c r="S1979" i="1"/>
  <c r="S1696" i="1"/>
  <c r="T1984" i="1"/>
  <c r="F1502" i="1"/>
  <c r="AG1200" i="1"/>
  <c r="AG1285" i="1"/>
  <c r="AF1680" i="1"/>
  <c r="AG1975" i="1"/>
  <c r="AF2469" i="1"/>
  <c r="T1141" i="1"/>
  <c r="AG2031" i="1"/>
  <c r="AF2622" i="1"/>
  <c r="T1171" i="1"/>
  <c r="S2335" i="1"/>
  <c r="AG1650" i="1"/>
  <c r="AG1747" i="1"/>
  <c r="AG2578" i="1"/>
  <c r="T2463" i="1"/>
  <c r="T1836" i="1"/>
  <c r="T1142" i="1"/>
  <c r="AF2258" i="1"/>
  <c r="AF718" i="1"/>
  <c r="AF773" i="1"/>
  <c r="T2228" i="1"/>
  <c r="S2586" i="1"/>
  <c r="T703" i="1"/>
  <c r="AF1141" i="1"/>
  <c r="AG1636" i="1"/>
  <c r="T1760" i="1"/>
  <c r="AF2170" i="1"/>
  <c r="S882" i="1"/>
  <c r="T1191" i="1"/>
  <c r="AF1212" i="1"/>
  <c r="AG2598" i="1"/>
  <c r="T2357" i="1"/>
  <c r="T1092" i="1"/>
  <c r="E2366" i="1"/>
  <c r="AF2426" i="1"/>
  <c r="S970" i="1"/>
  <c r="S766" i="1"/>
  <c r="S1933" i="1"/>
  <c r="S1125" i="1"/>
  <c r="S1951" i="1"/>
  <c r="T1973" i="1"/>
  <c r="AG2214" i="1"/>
  <c r="AF2495" i="1"/>
  <c r="AG883" i="1"/>
  <c r="AF1960" i="1"/>
  <c r="S2221" i="1"/>
  <c r="S986" i="1"/>
  <c r="AF708" i="1"/>
  <c r="S2459" i="1"/>
  <c r="T2236" i="1"/>
  <c r="AF2065" i="1"/>
  <c r="AG2349" i="1"/>
  <c r="AF759" i="1"/>
  <c r="AG1719" i="1"/>
  <c r="AF684" i="1"/>
  <c r="S2306" i="1"/>
  <c r="S995" i="1"/>
  <c r="T1597" i="1"/>
  <c r="T1653" i="1"/>
  <c r="AG1846" i="1"/>
  <c r="E2206" i="1"/>
  <c r="T1243" i="1"/>
  <c r="AG2169" i="1"/>
  <c r="AG2410" i="1"/>
  <c r="AF1803" i="1"/>
  <c r="AG2107" i="1"/>
  <c r="AG1695" i="1"/>
  <c r="T2523" i="1"/>
  <c r="S2509" i="1"/>
  <c r="AF1932" i="1"/>
  <c r="E1352" i="1"/>
  <c r="S1392" i="1"/>
  <c r="AF1039" i="1"/>
  <c r="AG1515" i="1"/>
  <c r="S1902" i="1"/>
  <c r="AG775" i="1"/>
  <c r="S2307" i="1"/>
  <c r="AF1986" i="1"/>
  <c r="AG1520" i="1"/>
  <c r="AF2215" i="1"/>
  <c r="AF1205" i="1"/>
  <c r="S687" i="1"/>
  <c r="S2368" i="1"/>
  <c r="S807" i="1"/>
  <c r="S1997" i="1"/>
  <c r="E1644" i="1"/>
  <c r="T2414" i="1"/>
  <c r="T729" i="1"/>
  <c r="AF1548" i="1"/>
  <c r="T2080" i="1"/>
  <c r="S1577" i="1"/>
  <c r="T712" i="1"/>
  <c r="F955" i="1"/>
  <c r="T884" i="1"/>
  <c r="S1835" i="1"/>
  <c r="T2311" i="1"/>
  <c r="AG1924" i="1"/>
  <c r="S2107" i="1"/>
  <c r="AG2035" i="1"/>
  <c r="T975" i="1"/>
  <c r="S2603" i="1"/>
  <c r="S1747" i="1"/>
  <c r="T2574" i="1"/>
  <c r="S881" i="1"/>
  <c r="S1985" i="1"/>
  <c r="T1769" i="1"/>
  <c r="T1038" i="1"/>
  <c r="S1123" i="1"/>
  <c r="T1088" i="1"/>
  <c r="AF1694" i="1"/>
  <c r="AF2163" i="1"/>
  <c r="AF1171" i="1"/>
  <c r="AF2314" i="1"/>
  <c r="T752" i="1"/>
  <c r="T2190" i="1"/>
  <c r="AF1401" i="1"/>
  <c r="T1660" i="1"/>
  <c r="S912" i="1"/>
  <c r="S706" i="1"/>
  <c r="AF2460" i="1"/>
  <c r="AF905" i="1"/>
  <c r="E2234" i="1"/>
  <c r="T1641" i="1"/>
  <c r="S695" i="1"/>
  <c r="AG1582" i="1"/>
  <c r="S1087" i="1"/>
  <c r="T1662" i="1"/>
  <c r="AF1447" i="1"/>
  <c r="AG1554" i="1"/>
  <c r="AF2653" i="1"/>
  <c r="AF1600" i="1"/>
  <c r="AF2418" i="1"/>
  <c r="AG1607" i="1"/>
  <c r="AG708" i="1"/>
  <c r="AG2467" i="1"/>
  <c r="AG1129" i="1"/>
  <c r="T657" i="1"/>
  <c r="S2092" i="1"/>
  <c r="AG1714" i="1"/>
  <c r="T1654" i="1"/>
  <c r="AF666" i="1"/>
  <c r="AG2369" i="1"/>
  <c r="S1759" i="1"/>
  <c r="AG1549" i="1"/>
  <c r="AG1862" i="1"/>
  <c r="S1605" i="1"/>
  <c r="T1840" i="1"/>
  <c r="S847" i="1"/>
  <c r="S1645" i="1"/>
  <c r="AG1612" i="1"/>
  <c r="S2455" i="1"/>
  <c r="S2623" i="1"/>
  <c r="T1216" i="1"/>
  <c r="T912" i="1"/>
  <c r="T799" i="1"/>
  <c r="S1497" i="1"/>
  <c r="AF2130" i="1"/>
  <c r="AF1613" i="1"/>
  <c r="E2370" i="1"/>
  <c r="T1757" i="1"/>
  <c r="AF2177" i="1"/>
  <c r="AF954" i="1"/>
  <c r="AF2260" i="1"/>
  <c r="S1342" i="1"/>
  <c r="S1949" i="1"/>
  <c r="AF1310" i="1"/>
  <c r="T2517" i="1"/>
  <c r="AF1284" i="1"/>
  <c r="AF2272" i="1"/>
  <c r="E1048" i="1"/>
  <c r="E2068" i="1"/>
  <c r="S1662" i="1"/>
  <c r="T1638" i="1"/>
  <c r="S791" i="1"/>
  <c r="S2448" i="1"/>
  <c r="S1852" i="1"/>
  <c r="AF697" i="1"/>
  <c r="S1029" i="1"/>
  <c r="AF1478" i="1"/>
  <c r="AF1102" i="1"/>
  <c r="S2648" i="1"/>
  <c r="S1170" i="1"/>
  <c r="S873" i="1"/>
  <c r="S1726" i="1"/>
  <c r="T2114" i="1"/>
  <c r="S1751" i="1"/>
  <c r="S675" i="1"/>
  <c r="T1084" i="1"/>
  <c r="AG849" i="1"/>
  <c r="AG2334" i="1"/>
  <c r="T2201" i="1"/>
  <c r="T2551" i="1"/>
  <c r="T2408" i="1"/>
  <c r="T1389" i="1"/>
  <c r="S2555" i="1"/>
  <c r="AG1861" i="1"/>
  <c r="AF1130" i="1"/>
  <c r="T1401" i="1"/>
  <c r="AF1122" i="1"/>
  <c r="AF2472" i="1"/>
  <c r="S938" i="1"/>
  <c r="AF2213" i="1"/>
  <c r="AF2219" i="1"/>
  <c r="AF1187" i="1"/>
  <c r="S1995" i="1"/>
  <c r="T1408" i="1"/>
  <c r="S1271" i="1"/>
  <c r="AG1649" i="1"/>
  <c r="S2132" i="1"/>
  <c r="S2556" i="1"/>
  <c r="S1017" i="1"/>
  <c r="S1023" i="1"/>
  <c r="S1649" i="1"/>
  <c r="S1999" i="1"/>
  <c r="AF1067" i="1"/>
  <c r="T706" i="1"/>
  <c r="AF2301" i="1"/>
  <c r="AG2020" i="1"/>
  <c r="T1270" i="1"/>
  <c r="S2478" i="1"/>
  <c r="T1443" i="1"/>
  <c r="S1310" i="1"/>
  <c r="T2307" i="1"/>
  <c r="T1073" i="1"/>
  <c r="AF2343" i="1"/>
  <c r="S1263" i="1"/>
  <c r="S1172" i="1"/>
  <c r="S2577" i="1"/>
  <c r="T1771" i="1"/>
  <c r="T1742" i="1"/>
  <c r="AF1377" i="1"/>
  <c r="T1590" i="1"/>
  <c r="S2343" i="1"/>
  <c r="S2270" i="1"/>
  <c r="S2622" i="1"/>
  <c r="T1402" i="1"/>
  <c r="S2224" i="1"/>
  <c r="AG1830" i="1"/>
  <c r="AF985" i="1"/>
  <c r="AG1784" i="1"/>
  <c r="AG1763" i="1"/>
  <c r="AF2439" i="1"/>
  <c r="AF810" i="1"/>
  <c r="T1743" i="1"/>
  <c r="S2323" i="1"/>
  <c r="T1483" i="1"/>
  <c r="S2189" i="1"/>
  <c r="AF2175" i="1"/>
  <c r="T1578" i="1"/>
  <c r="T1858" i="1"/>
  <c r="T1949" i="1"/>
  <c r="E774" i="1"/>
  <c r="S1185" i="1"/>
  <c r="T1458" i="1"/>
  <c r="S1394" i="1"/>
  <c r="S2453" i="1"/>
  <c r="S1197" i="1"/>
  <c r="S2529" i="1"/>
  <c r="S661" i="1"/>
  <c r="S2215" i="1"/>
  <c r="S877" i="1"/>
  <c r="T1330" i="1"/>
  <c r="T1618" i="1"/>
  <c r="AG2539" i="1"/>
  <c r="AF917" i="1"/>
  <c r="S1844" i="1"/>
  <c r="AF838" i="1"/>
  <c r="AG800" i="1"/>
  <c r="E2252" i="1"/>
  <c r="T687" i="1"/>
  <c r="S1854" i="1"/>
  <c r="AF1623" i="1"/>
  <c r="AF661" i="1"/>
  <c r="S834" i="1"/>
  <c r="T730" i="1"/>
  <c r="T2479" i="1"/>
  <c r="S1786" i="1"/>
  <c r="S1970" i="1"/>
  <c r="T1665" i="1"/>
  <c r="AG2215" i="1"/>
  <c r="T1997" i="1"/>
  <c r="S2477" i="1"/>
  <c r="AG2626" i="1"/>
  <c r="AG702" i="1"/>
  <c r="AF1236" i="1"/>
  <c r="AF1539" i="1"/>
  <c r="S1262" i="1"/>
  <c r="S1287" i="1"/>
  <c r="AF2442" i="1"/>
  <c r="S673" i="1"/>
  <c r="F2370" i="1"/>
  <c r="S2360" i="1"/>
  <c r="T1953" i="1"/>
  <c r="T2521" i="1"/>
  <c r="AF2508" i="1"/>
  <c r="AG1860" i="1"/>
  <c r="S1116" i="1"/>
  <c r="AG1557" i="1"/>
  <c r="AG1888" i="1"/>
  <c r="T1075" i="1"/>
  <c r="T1349" i="1"/>
  <c r="T1925" i="1"/>
  <c r="AF1152" i="1"/>
  <c r="AF1294" i="1"/>
  <c r="AF2572" i="1"/>
  <c r="AG1287" i="1"/>
  <c r="T1454" i="1"/>
  <c r="S2656" i="1"/>
  <c r="S2256" i="1"/>
  <c r="S1059" i="1"/>
  <c r="S1180" i="1"/>
  <c r="S2369" i="1"/>
  <c r="S2067" i="1"/>
  <c r="AF884" i="1"/>
  <c r="AG1451" i="1"/>
  <c r="AF1217" i="1"/>
  <c r="AG1596" i="1"/>
  <c r="AG1641" i="1"/>
  <c r="T1745" i="1"/>
  <c r="S1980" i="1"/>
  <c r="T1296" i="1"/>
  <c r="AG2652" i="1"/>
  <c r="AF1542" i="1"/>
  <c r="AG2641" i="1"/>
  <c r="AF1114" i="1"/>
  <c r="AG700" i="1"/>
  <c r="AF1863" i="1"/>
  <c r="AG1713" i="1"/>
  <c r="E1825" i="1"/>
  <c r="E2159" i="1"/>
  <c r="S2385" i="1"/>
  <c r="S1826" i="1"/>
  <c r="S1845" i="1"/>
  <c r="AF1893" i="1"/>
  <c r="AF2298" i="1"/>
  <c r="AG2181" i="1"/>
  <c r="T2077" i="1"/>
  <c r="AF1230" i="1"/>
  <c r="AG1449" i="1"/>
  <c r="AG1911" i="1"/>
  <c r="S914" i="1"/>
  <c r="S1067" i="1"/>
  <c r="S1047" i="1"/>
  <c r="T2227" i="1"/>
  <c r="E681" i="1"/>
  <c r="S1885" i="1"/>
  <c r="S1256" i="1"/>
  <c r="S2516" i="1"/>
  <c r="S814" i="1"/>
  <c r="T2276" i="1"/>
  <c r="AF2625" i="1"/>
  <c r="AF690" i="1"/>
  <c r="AG1736" i="1"/>
  <c r="AF776" i="1"/>
  <c r="S2233" i="1"/>
  <c r="T2284" i="1"/>
  <c r="AG2628" i="1"/>
  <c r="T1094" i="1"/>
  <c r="T2433" i="1"/>
  <c r="T1197" i="1"/>
  <c r="S1131" i="1"/>
  <c r="AF2377" i="1"/>
  <c r="AG923" i="1"/>
  <c r="AF1641" i="1"/>
  <c r="T768" i="1"/>
  <c r="AG2609" i="1"/>
  <c r="AG2435" i="1"/>
  <c r="AF755" i="1"/>
  <c r="AF1916" i="1"/>
  <c r="T1486" i="1"/>
  <c r="T1461" i="1"/>
  <c r="T1843" i="1"/>
  <c r="AG1827" i="1"/>
  <c r="AF1936" i="1"/>
  <c r="S889" i="1"/>
  <c r="AF1175" i="1"/>
  <c r="AF2114" i="1"/>
  <c r="T1676" i="1"/>
  <c r="S787" i="1"/>
  <c r="S2530" i="1"/>
  <c r="AF678" i="1"/>
  <c r="AG1858" i="1"/>
  <c r="S1175" i="1"/>
  <c r="AF842" i="1"/>
  <c r="AF2550" i="1"/>
  <c r="T1582" i="1"/>
  <c r="S684" i="1"/>
  <c r="S2373" i="1"/>
  <c r="AF2010" i="1"/>
  <c r="AF2445" i="1"/>
  <c r="S2174" i="1"/>
  <c r="AF941" i="1"/>
  <c r="S2089" i="1"/>
  <c r="T1809" i="1"/>
  <c r="S2083" i="1"/>
  <c r="S750" i="1"/>
  <c r="S2537" i="1"/>
  <c r="E2037" i="1"/>
  <c r="AF1167" i="1"/>
  <c r="AF2313" i="1"/>
  <c r="AG2268" i="1"/>
  <c r="S949" i="1"/>
  <c r="T1703" i="1"/>
  <c r="AF693" i="1"/>
  <c r="AF1942" i="1"/>
  <c r="AF2589" i="1"/>
  <c r="AF1036" i="1"/>
  <c r="AF2411" i="1"/>
  <c r="AF2408" i="1"/>
  <c r="S990" i="1"/>
  <c r="AF2101" i="1"/>
  <c r="S709" i="1"/>
  <c r="S1186" i="1"/>
  <c r="S1691" i="1"/>
  <c r="S2617" i="1"/>
  <c r="AG1787" i="1"/>
  <c r="AG2114" i="1"/>
  <c r="AF2504" i="1"/>
  <c r="AF978" i="1"/>
  <c r="AF801" i="1"/>
  <c r="S1162" i="1"/>
  <c r="AF2055" i="1"/>
  <c r="AG1639" i="1"/>
  <c r="T1609" i="1"/>
  <c r="AG1410" i="1"/>
  <c r="AF1005" i="1"/>
  <c r="T1538" i="1"/>
  <c r="AG1752" i="1"/>
  <c r="AG1682" i="1"/>
  <c r="AF919" i="1"/>
  <c r="AF2592" i="1"/>
  <c r="AF2534" i="1"/>
  <c r="AF709" i="1"/>
  <c r="S863" i="1"/>
  <c r="AF924" i="1"/>
  <c r="AF1349" i="1"/>
  <c r="S832" i="1"/>
  <c r="S911" i="1"/>
  <c r="AF1148" i="1"/>
  <c r="S1030" i="1"/>
  <c r="T1762" i="1"/>
  <c r="S2595" i="1"/>
  <c r="S861" i="1"/>
  <c r="T2224" i="1"/>
  <c r="T2241" i="1"/>
  <c r="AG1619" i="1"/>
  <c r="S1207" i="1"/>
  <c r="AF2485" i="1"/>
  <c r="S2264" i="1"/>
  <c r="T2343" i="1"/>
  <c r="T1640" i="1"/>
  <c r="S1154" i="1"/>
  <c r="T1863" i="1"/>
  <c r="S853" i="1"/>
  <c r="S2380" i="1"/>
  <c r="AF860" i="1"/>
  <c r="S2033" i="1"/>
  <c r="S2146" i="1"/>
  <c r="S1139" i="1"/>
  <c r="AF2116" i="1"/>
  <c r="AF1181" i="1"/>
  <c r="AG1483" i="1"/>
  <c r="AF1920" i="1"/>
  <c r="AG1874" i="1"/>
  <c r="S746" i="1"/>
  <c r="AF2634" i="1"/>
  <c r="S2327" i="1"/>
  <c r="T1404" i="1"/>
  <c r="S2499" i="1"/>
  <c r="S2226" i="1"/>
  <c r="T1491" i="1"/>
  <c r="AG1104" i="1"/>
  <c r="AG2061" i="1"/>
  <c r="AG1203" i="1"/>
  <c r="AF1570" i="1"/>
  <c r="AG2053" i="1"/>
  <c r="AF1051" i="1"/>
  <c r="S1968" i="1"/>
  <c r="F1572" i="1"/>
  <c r="T789" i="1"/>
  <c r="T2189" i="1"/>
  <c r="T1047" i="1"/>
  <c r="S1260" i="1"/>
  <c r="T2577" i="1"/>
  <c r="AF1086" i="1"/>
  <c r="S2310" i="1"/>
  <c r="S1195" i="1"/>
  <c r="T757" i="1"/>
  <c r="AF2027" i="1"/>
  <c r="AG2476" i="1"/>
  <c r="AF1784" i="1"/>
  <c r="T1198" i="1"/>
  <c r="T797" i="1"/>
  <c r="AF2212" i="1"/>
  <c r="AF1082" i="1"/>
  <c r="E2075" i="1"/>
  <c r="T1412" i="1"/>
  <c r="T1424" i="1"/>
  <c r="S1516" i="1"/>
  <c r="AG663" i="1"/>
  <c r="AG1930" i="1"/>
  <c r="S1251" i="1"/>
  <c r="S2085" i="1"/>
  <c r="AG1730" i="1"/>
  <c r="AF2452" i="1"/>
  <c r="AF1096" i="1"/>
  <c r="S1748" i="1"/>
  <c r="AG822" i="1"/>
  <c r="S1988" i="1"/>
  <c r="S1692" i="1"/>
  <c r="T1164" i="1"/>
  <c r="S2371" i="1"/>
  <c r="S2319" i="1"/>
  <c r="T1659" i="1"/>
  <c r="S2558" i="1"/>
  <c r="T1895" i="1"/>
  <c r="T2275" i="1"/>
  <c r="S1293" i="1"/>
  <c r="T1558" i="1"/>
  <c r="F1659" i="1"/>
  <c r="T663" i="1"/>
  <c r="AF2024" i="1"/>
  <c r="AG1055" i="1"/>
  <c r="AG2151" i="1"/>
  <c r="S2213" i="1"/>
  <c r="S1005" i="1"/>
  <c r="S2041" i="1"/>
  <c r="AF2636" i="1"/>
  <c r="AF2444" i="1"/>
  <c r="S2185" i="1"/>
  <c r="S2428" i="1"/>
  <c r="S2471" i="1"/>
  <c r="S700" i="1"/>
  <c r="S2122" i="1"/>
  <c r="S1025" i="1"/>
  <c r="S2106" i="1"/>
  <c r="T1774" i="1"/>
  <c r="S784" i="1"/>
  <c r="T2310" i="1"/>
  <c r="S1308" i="1"/>
  <c r="AG1660" i="1"/>
  <c r="AG1674" i="1"/>
  <c r="AF1128" i="1"/>
  <c r="AF1362" i="1"/>
  <c r="AF1150" i="1"/>
  <c r="S1352" i="1"/>
  <c r="S2238" i="1"/>
  <c r="AF1100" i="1"/>
  <c r="AF2279" i="1"/>
  <c r="AG1095" i="1"/>
  <c r="AF1312" i="1"/>
  <c r="AF930" i="1"/>
  <c r="S2372" i="1"/>
  <c r="AG1130" i="1"/>
  <c r="AF836" i="1"/>
  <c r="T1915" i="1"/>
  <c r="AG1748" i="1"/>
  <c r="AF2638" i="1"/>
  <c r="AG1544" i="1"/>
  <c r="S788" i="1"/>
  <c r="AF1237" i="1"/>
  <c r="AF2340" i="1"/>
  <c r="AG1517" i="1"/>
  <c r="S2030" i="1"/>
  <c r="AF772" i="1"/>
  <c r="AF2591" i="1"/>
  <c r="AF724" i="1"/>
  <c r="E885" i="1"/>
  <c r="S1225" i="1"/>
  <c r="S2377" i="1"/>
  <c r="S894" i="1"/>
  <c r="S1265" i="1"/>
  <c r="S2010" i="1"/>
  <c r="S984" i="1"/>
  <c r="T1834" i="1"/>
  <c r="S1996" i="1"/>
  <c r="AG1790" i="1"/>
  <c r="AF798" i="1"/>
  <c r="AF2493" i="1"/>
  <c r="AG1627" i="1"/>
  <c r="T829" i="1"/>
  <c r="S1897" i="1"/>
  <c r="AG1662" i="1"/>
  <c r="S1879" i="1"/>
  <c r="T2583" i="1"/>
  <c r="S2338" i="1"/>
  <c r="S2606" i="1"/>
  <c r="T1415" i="1"/>
  <c r="E1098" i="1"/>
  <c r="S2278" i="1"/>
  <c r="S1325" i="1"/>
  <c r="AF2414" i="1"/>
  <c r="AF2381" i="1"/>
  <c r="S1126" i="1"/>
  <c r="S2423" i="1"/>
  <c r="S991" i="1"/>
  <c r="S835" i="1"/>
  <c r="AF1246" i="1"/>
  <c r="AG1728" i="1"/>
  <c r="S2216" i="1"/>
  <c r="S2304" i="1"/>
  <c r="S2565" i="1"/>
  <c r="S929" i="1"/>
  <c r="AF1000" i="1"/>
  <c r="S2412" i="1"/>
  <c r="S1298" i="1"/>
  <c r="S839" i="1"/>
  <c r="T1874" i="1"/>
  <c r="F1550" i="1"/>
  <c r="S770" i="1"/>
  <c r="T700" i="1"/>
  <c r="T1337" i="1"/>
  <c r="S2272" i="1"/>
  <c r="S973" i="1"/>
  <c r="T1797" i="1"/>
  <c r="T1251" i="1"/>
  <c r="T1498" i="1"/>
  <c r="S1843" i="1"/>
  <c r="S2450" i="1"/>
  <c r="S2420" i="1"/>
  <c r="S2482" i="1"/>
  <c r="AF1717" i="1"/>
  <c r="AF1788" i="1"/>
  <c r="AG2579" i="1"/>
  <c r="AG1757" i="1"/>
  <c r="AF908" i="1"/>
  <c r="AG731" i="1"/>
  <c r="AG2445" i="1"/>
  <c r="AF1901" i="1"/>
  <c r="AF1319" i="1"/>
  <c r="AF2008" i="1"/>
  <c r="AF704" i="1"/>
  <c r="AG1576" i="1"/>
  <c r="AF2583" i="1"/>
  <c r="AF728" i="1"/>
  <c r="AG1821" i="1"/>
  <c r="F1344" i="1"/>
  <c r="S931" i="1"/>
  <c r="S2016" i="1"/>
  <c r="S1242" i="1"/>
  <c r="S2129" i="1"/>
  <c r="AG1877" i="1"/>
  <c r="AG1793" i="1"/>
  <c r="AG699" i="1"/>
  <c r="AG1505" i="1"/>
  <c r="AG1704" i="1"/>
  <c r="AG1825" i="1"/>
  <c r="AG2126" i="1"/>
  <c r="S2465" i="1"/>
  <c r="S1163" i="1"/>
  <c r="T2185" i="1"/>
  <c r="S1547" i="1"/>
  <c r="S825" i="1"/>
  <c r="T1832" i="1"/>
  <c r="AG1805" i="1"/>
  <c r="AF779" i="1"/>
  <c r="AG1499" i="1"/>
  <c r="AG1175" i="1"/>
  <c r="AF2048" i="1"/>
  <c r="AG1442" i="1"/>
  <c r="AG1875" i="1"/>
  <c r="S2386" i="1"/>
  <c r="S1412" i="1"/>
  <c r="T887" i="1"/>
  <c r="T1040" i="1"/>
  <c r="F1581" i="1"/>
  <c r="AF961" i="1"/>
  <c r="AG1195" i="1"/>
  <c r="AG1269" i="1"/>
  <c r="AF1968" i="1"/>
  <c r="AF2595" i="1"/>
  <c r="AG1481" i="1"/>
  <c r="F1487" i="1"/>
  <c r="T2537" i="1"/>
  <c r="S898" i="1"/>
  <c r="AG2575" i="1"/>
  <c r="AF2199" i="1"/>
  <c r="AG842" i="1"/>
  <c r="AG678" i="1"/>
  <c r="AG1412" i="1"/>
  <c r="S1838" i="1"/>
  <c r="S2443" i="1"/>
  <c r="T2558" i="1"/>
  <c r="S2322" i="1"/>
  <c r="AG2636" i="1"/>
  <c r="AG2083" i="1"/>
  <c r="AF1300" i="1"/>
  <c r="AG2589" i="1"/>
  <c r="AF797" i="1"/>
  <c r="S1357" i="1"/>
  <c r="S850" i="1"/>
  <c r="T1025" i="1"/>
  <c r="S2592" i="1"/>
  <c r="AF741" i="1"/>
  <c r="AF1982" i="1"/>
  <c r="AF850" i="1"/>
  <c r="AG1878" i="1"/>
  <c r="AF1868" i="1"/>
  <c r="AF2193" i="1"/>
  <c r="T2083" i="1"/>
  <c r="T1536" i="1"/>
  <c r="T1144" i="1"/>
  <c r="S1506" i="1"/>
  <c r="S1554" i="1"/>
  <c r="S1438" i="1"/>
  <c r="S2206" i="1"/>
  <c r="S1096" i="1"/>
  <c r="T2106" i="1"/>
  <c r="AG1506" i="1"/>
  <c r="AG2233" i="1"/>
  <c r="AF2440" i="1"/>
  <c r="AG2566" i="1"/>
  <c r="AG1193" i="1"/>
  <c r="AG2444" i="1"/>
  <c r="S1248" i="1"/>
  <c r="S2277" i="1"/>
  <c r="S691" i="1"/>
  <c r="S1143" i="1"/>
  <c r="S1060" i="1"/>
  <c r="S979" i="1"/>
  <c r="S2199" i="1"/>
  <c r="S780" i="1"/>
  <c r="S2421" i="1"/>
  <c r="T1440" i="1"/>
  <c r="T1830" i="1"/>
  <c r="F1452" i="1"/>
  <c r="AG1772" i="1"/>
  <c r="AG1842" i="1"/>
  <c r="AG2264" i="1"/>
  <c r="S1118" i="1"/>
  <c r="AF2324" i="1"/>
  <c r="AG1425" i="1"/>
  <c r="S2326" i="1"/>
  <c r="AG1648" i="1"/>
  <c r="AF1933" i="1"/>
  <c r="AG1670" i="1"/>
  <c r="T1411" i="1"/>
  <c r="S785" i="1"/>
  <c r="S1360" i="1"/>
  <c r="S944" i="1"/>
  <c r="S2126" i="1"/>
  <c r="S1127" i="1"/>
  <c r="S772" i="1"/>
  <c r="T1598" i="1"/>
  <c r="T1434" i="1"/>
  <c r="T2173" i="1"/>
  <c r="S1189" i="1"/>
  <c r="S1440" i="1"/>
  <c r="T1650" i="1"/>
  <c r="T1174" i="1"/>
  <c r="S2544" i="1"/>
  <c r="S2473" i="1"/>
  <c r="T671" i="1"/>
  <c r="T746" i="1"/>
  <c r="AG1849" i="1"/>
  <c r="AF1837" i="1"/>
  <c r="AF1089" i="1"/>
  <c r="AG1339" i="1"/>
  <c r="AG2637" i="1"/>
  <c r="AF2089" i="1"/>
  <c r="AF1327" i="1"/>
  <c r="AF785" i="1"/>
  <c r="AF1245" i="1"/>
  <c r="T1377" i="1"/>
  <c r="S1313" i="1"/>
  <c r="S1796" i="1"/>
  <c r="T1306" i="1"/>
  <c r="S1426" i="1"/>
  <c r="T1607" i="1"/>
  <c r="T1501" i="1"/>
  <c r="AG1595" i="1"/>
  <c r="AG1550" i="1"/>
  <c r="AG684" i="1"/>
  <c r="T1870" i="1"/>
  <c r="T1481" i="1"/>
  <c r="F819" i="1"/>
  <c r="E1071" i="1"/>
  <c r="S1085" i="1"/>
  <c r="T839" i="1"/>
  <c r="S1534" i="1"/>
  <c r="AF1282" i="1"/>
  <c r="AF1242" i="1"/>
  <c r="AG1406" i="1"/>
  <c r="AG1463" i="1"/>
  <c r="AG1113" i="1"/>
  <c r="AF2270" i="1"/>
  <c r="AF1211" i="1"/>
  <c r="AF2077" i="1"/>
  <c r="AF1394" i="1"/>
  <c r="AF2307" i="1"/>
  <c r="E1452" i="1"/>
  <c r="S2524" i="1"/>
  <c r="S1863" i="1"/>
  <c r="S1847" i="1"/>
  <c r="S723" i="1"/>
  <c r="S1982" i="1"/>
  <c r="S1991" i="1"/>
  <c r="S1556" i="1"/>
  <c r="S1253" i="1"/>
  <c r="AG2242" i="1"/>
  <c r="AF853" i="1"/>
  <c r="AF866" i="1"/>
  <c r="AF680" i="1"/>
  <c r="AF2284" i="1"/>
  <c r="AF1928" i="1"/>
  <c r="S656" i="1"/>
  <c r="T1783" i="1"/>
  <c r="S2467" i="1"/>
  <c r="S981" i="1"/>
  <c r="S760" i="1"/>
  <c r="S1321" i="1"/>
  <c r="AG2570" i="1"/>
  <c r="AF2509" i="1"/>
  <c r="AF1781" i="1"/>
  <c r="AF2463" i="1"/>
  <c r="AG759" i="1"/>
  <c r="AF2192" i="1"/>
  <c r="AG2395" i="1"/>
  <c r="AG1891" i="1"/>
  <c r="S2171" i="1"/>
  <c r="T2327" i="1"/>
  <c r="T2421" i="1"/>
  <c r="T2029" i="1"/>
  <c r="S1010" i="1"/>
  <c r="T2084" i="1"/>
  <c r="AG1275" i="1"/>
  <c r="AG818" i="1"/>
  <c r="AF786" i="1"/>
  <c r="AG1766" i="1"/>
  <c r="AF1719" i="1"/>
  <c r="AG760" i="1"/>
  <c r="T1694" i="1"/>
  <c r="T691" i="1"/>
  <c r="T780" i="1"/>
  <c r="T2326" i="1"/>
  <c r="T1126" i="1"/>
  <c r="T2412" i="1"/>
  <c r="T929" i="1"/>
  <c r="T941" i="1"/>
  <c r="AF1818" i="1"/>
  <c r="AF1671" i="1"/>
  <c r="AF1074" i="1"/>
  <c r="AF2491" i="1"/>
  <c r="AF1154" i="1"/>
  <c r="AG2604" i="1"/>
  <c r="AF712" i="1"/>
  <c r="AG1760" i="1"/>
  <c r="AF1624" i="1"/>
  <c r="S2133" i="1"/>
  <c r="T2423" i="1"/>
  <c r="T785" i="1"/>
  <c r="S867" i="1"/>
  <c r="T1298" i="1"/>
  <c r="AF1337" i="1"/>
  <c r="AF1425" i="1"/>
  <c r="AF1172" i="1"/>
  <c r="AG736" i="1"/>
  <c r="AF1072" i="1"/>
  <c r="AG1779" i="1"/>
  <c r="E703" i="1"/>
  <c r="AF1958" i="1"/>
  <c r="T1509" i="1"/>
  <c r="S1538" i="1"/>
  <c r="S1651" i="1"/>
  <c r="T2489" i="1"/>
  <c r="S777" i="1"/>
  <c r="E1257" i="1"/>
  <c r="AG2592" i="1"/>
  <c r="S1824" i="1"/>
  <c r="S2655" i="1"/>
  <c r="T2145" i="1"/>
  <c r="S1228" i="1"/>
  <c r="E1187" i="1"/>
  <c r="S2039" i="1"/>
  <c r="AF1917" i="1"/>
  <c r="AG1138" i="1"/>
  <c r="AF825" i="1"/>
  <c r="S1872" i="1"/>
  <c r="S819" i="1"/>
  <c r="T2552" i="1"/>
  <c r="AG2144" i="1"/>
  <c r="S891" i="1"/>
  <c r="S1481" i="1"/>
  <c r="E886" i="1"/>
  <c r="AG709" i="1"/>
  <c r="AG1664" i="1"/>
  <c r="AF2438" i="1"/>
  <c r="AF1440" i="1"/>
  <c r="AG1237" i="1"/>
  <c r="AF706" i="1"/>
  <c r="AG924" i="1"/>
  <c r="AG2465" i="1"/>
  <c r="AG2353" i="1"/>
  <c r="S1609" i="1"/>
  <c r="S2329" i="1"/>
  <c r="T1194" i="1"/>
  <c r="AF2183" i="1"/>
  <c r="F1567" i="1"/>
  <c r="T661" i="1"/>
  <c r="S690" i="1"/>
  <c r="AG1126" i="1"/>
  <c r="AG1148" i="1"/>
  <c r="AG1163" i="1"/>
  <c r="AF1110" i="1"/>
  <c r="S988" i="1"/>
  <c r="AG2613" i="1"/>
  <c r="AF1918" i="1"/>
  <c r="E1459" i="1"/>
  <c r="T1989" i="1"/>
  <c r="S1231" i="1"/>
  <c r="AF1085" i="1"/>
  <c r="AG1469" i="1"/>
  <c r="AG1349" i="1"/>
  <c r="T2453" i="1"/>
  <c r="AG1467" i="1"/>
  <c r="AG772" i="1"/>
  <c r="AF895" i="1"/>
  <c r="AF890" i="1"/>
  <c r="AF2147" i="1"/>
  <c r="AF1232" i="1"/>
  <c r="AF841" i="1"/>
  <c r="AF1098" i="1"/>
  <c r="AF1124" i="1"/>
  <c r="F2155" i="1"/>
  <c r="AG2616" i="1"/>
  <c r="AG890" i="1"/>
  <c r="AF1065" i="1"/>
  <c r="AF1273" i="1"/>
  <c r="AG2270" i="1"/>
  <c r="AF1771" i="1"/>
  <c r="AF761" i="1"/>
  <c r="AG1023" i="1"/>
  <c r="AF2102" i="1"/>
  <c r="AF2204" i="1"/>
  <c r="AG1459" i="1"/>
  <c r="AF1088" i="1"/>
  <c r="AF2064" i="1"/>
  <c r="AG1546" i="1"/>
  <c r="E1567" i="1"/>
  <c r="AF808" i="1"/>
  <c r="AG2456" i="1"/>
  <c r="AF1563" i="1"/>
  <c r="AG1629" i="1"/>
  <c r="AG1573" i="1"/>
  <c r="AG1822" i="1"/>
  <c r="AF888" i="1"/>
  <c r="S2011" i="1"/>
  <c r="AG848" i="1"/>
  <c r="AF826" i="1"/>
  <c r="AF948" i="1"/>
  <c r="AF1106" i="1"/>
  <c r="AG1776" i="1"/>
  <c r="T1702" i="1"/>
  <c r="T978" i="1"/>
  <c r="S2365" i="1"/>
  <c r="AF2221" i="1"/>
  <c r="AF2380" i="1"/>
  <c r="AF2478" i="1"/>
  <c r="AG2394" i="1"/>
  <c r="AF1176" i="1"/>
  <c r="AF2615" i="1"/>
  <c r="AG2178" i="1"/>
  <c r="AF2481" i="1"/>
  <c r="AG875" i="1"/>
  <c r="AG1574" i="1"/>
  <c r="AF1661" i="1"/>
  <c r="E1767" i="1"/>
  <c r="T1842" i="1"/>
  <c r="S2123" i="1"/>
  <c r="S901" i="1"/>
  <c r="AG1251" i="1"/>
  <c r="T1886" i="1"/>
  <c r="T1442" i="1"/>
  <c r="S1374" i="1"/>
  <c r="AG2416" i="1"/>
  <c r="AG1900" i="1"/>
  <c r="AF1561" i="1"/>
  <c r="AF949" i="1"/>
  <c r="AF2013" i="1"/>
  <c r="AF1892" i="1"/>
  <c r="AG939" i="1"/>
  <c r="AG2363" i="1"/>
  <c r="AG878" i="1"/>
  <c r="F1729" i="1"/>
  <c r="AG2189" i="1"/>
  <c r="AF864" i="1"/>
  <c r="AG2202" i="1"/>
  <c r="AF1524" i="1"/>
  <c r="AF2464" i="1"/>
  <c r="AG2320" i="1"/>
  <c r="S749" i="1"/>
  <c r="T1645" i="1"/>
  <c r="AG1700" i="1"/>
  <c r="T1782" i="1"/>
  <c r="S1309" i="1"/>
  <c r="AG887" i="1"/>
  <c r="AF893" i="1"/>
  <c r="AG816" i="1"/>
  <c r="AG2614" i="1"/>
  <c r="T2504" i="1"/>
  <c r="S982" i="1"/>
  <c r="T2605" i="1"/>
  <c r="S1341" i="1"/>
  <c r="F1538" i="1"/>
  <c r="AF2629" i="1"/>
  <c r="AF1307" i="1"/>
  <c r="AF981" i="1"/>
  <c r="AG927" i="1"/>
  <c r="AG1024" i="1"/>
  <c r="AF1429" i="1"/>
  <c r="F2545" i="1"/>
  <c r="S1886" i="1"/>
  <c r="S1736" i="1"/>
  <c r="AG2364" i="1"/>
  <c r="AF915" i="1"/>
  <c r="AG1534" i="1"/>
  <c r="S1259" i="1"/>
  <c r="E1154" i="1"/>
  <c r="AG1603" i="1"/>
  <c r="AG1118" i="1"/>
  <c r="AF1987" i="1"/>
  <c r="F1205" i="1"/>
  <c r="AF660" i="1"/>
  <c r="AF958" i="1"/>
  <c r="AG2154" i="1"/>
  <c r="AG751" i="1"/>
  <c r="AG2390" i="1"/>
  <c r="T2117" i="1"/>
  <c r="AG669" i="1"/>
  <c r="AG1472" i="1"/>
  <c r="AG2434" i="1"/>
  <c r="AG1353" i="1"/>
  <c r="AG1037" i="1"/>
  <c r="F1564" i="1"/>
  <c r="AF2118" i="1"/>
  <c r="AG1325" i="1"/>
  <c r="AG2023" i="1"/>
  <c r="E1581" i="1"/>
  <c r="F2530" i="1"/>
  <c r="S2018" i="1"/>
  <c r="F1865" i="1"/>
  <c r="AF963" i="1"/>
  <c r="AG1386" i="1"/>
  <c r="AG1254" i="1"/>
  <c r="AG817" i="1"/>
  <c r="AG2341" i="1"/>
  <c r="AF2631" i="1"/>
  <c r="AF2430" i="1"/>
  <c r="AF2138" i="1"/>
  <c r="AG794" i="1"/>
  <c r="AF1331" i="1"/>
  <c r="AG1493" i="1"/>
  <c r="AG1488" i="1"/>
  <c r="AF1909" i="1"/>
  <c r="E2485" i="1"/>
  <c r="F1750" i="1"/>
  <c r="AF2619" i="1"/>
  <c r="AF1061" i="1"/>
  <c r="AF2607" i="1"/>
  <c r="AF1388" i="1"/>
  <c r="AG1575" i="1"/>
  <c r="AG1913" i="1"/>
  <c r="E974" i="1"/>
  <c r="T1682" i="1"/>
  <c r="AF2475" i="1"/>
  <c r="AG1945" i="1"/>
  <c r="AF748" i="1"/>
  <c r="AF1261" i="1"/>
  <c r="AF2429" i="1"/>
  <c r="E749" i="1"/>
  <c r="S1936" i="1"/>
  <c r="AF1759" i="1"/>
  <c r="AF2521" i="1"/>
  <c r="AG2610" i="1"/>
  <c r="AG1487" i="1"/>
  <c r="E992" i="1"/>
  <c r="E2416" i="1"/>
  <c r="S1089" i="1"/>
  <c r="AG2150" i="1"/>
  <c r="AF812" i="1"/>
  <c r="E855" i="1"/>
  <c r="AF1117" i="1"/>
  <c r="E2495" i="1"/>
  <c r="E853" i="1"/>
  <c r="AG2325" i="1"/>
  <c r="E2270" i="1"/>
  <c r="AF673" i="1"/>
  <c r="AG1698" i="1"/>
  <c r="AF1615" i="1"/>
  <c r="AF2049" i="1"/>
  <c r="AG1726" i="1"/>
  <c r="AF2123" i="1"/>
  <c r="AG1851" i="1"/>
  <c r="F1818" i="1"/>
  <c r="AF2043" i="1"/>
  <c r="F2520" i="1"/>
  <c r="F2270" i="1"/>
  <c r="F2067" i="1"/>
  <c r="AF767" i="1"/>
  <c r="AG1105" i="1"/>
  <c r="AG2187" i="1"/>
  <c r="AF2487" i="1"/>
  <c r="E1326" i="1"/>
  <c r="AG2424" i="1"/>
  <c r="AG1390" i="1"/>
  <c r="AG1495" i="1"/>
  <c r="AF1303" i="1"/>
  <c r="AG2022" i="1"/>
  <c r="AG1808" i="1"/>
  <c r="F1911" i="1"/>
  <c r="S2564" i="1"/>
  <c r="AG1724" i="1"/>
  <c r="E991" i="1"/>
  <c r="E2248" i="1"/>
  <c r="F1774" i="1"/>
  <c r="AH669" i="1"/>
  <c r="AG2627" i="1"/>
  <c r="AG1266" i="1"/>
  <c r="AF1191" i="1"/>
  <c r="E1088" i="1"/>
  <c r="E1659" i="1"/>
  <c r="E1950" i="1"/>
  <c r="F1773" i="1"/>
  <c r="F1856" i="1"/>
  <c r="T1714" i="1"/>
  <c r="F1904" i="1"/>
  <c r="F1749" i="1"/>
  <c r="S2223" i="1"/>
  <c r="AF1372" i="1"/>
  <c r="AH1214" i="1"/>
  <c r="AG2603" i="1"/>
  <c r="AH1130" i="1"/>
  <c r="AG2420" i="1"/>
  <c r="AG1737" i="1"/>
  <c r="E2553" i="1"/>
  <c r="E2301" i="1"/>
  <c r="S1975" i="1"/>
  <c r="T898" i="1"/>
  <c r="AH2009" i="1"/>
  <c r="AH732" i="1"/>
  <c r="AF1343" i="1"/>
  <c r="AF899" i="1"/>
  <c r="F1841" i="1"/>
  <c r="S743" i="1"/>
  <c r="AF1905" i="1"/>
  <c r="E1502" i="1"/>
  <c r="S2086" i="1"/>
  <c r="AH758" i="1"/>
  <c r="AG1813" i="1"/>
  <c r="E1911" i="1"/>
  <c r="S1484" i="1"/>
  <c r="AF2074" i="1"/>
  <c r="F1893" i="1"/>
  <c r="AH2560" i="1"/>
  <c r="AF2398" i="1"/>
  <c r="AG2398" i="1"/>
  <c r="F2266" i="1"/>
  <c r="E1387" i="1"/>
  <c r="S1687" i="1"/>
  <c r="AF1368" i="1"/>
  <c r="AG1368" i="1"/>
  <c r="AH2597" i="1"/>
  <c r="AH2244" i="1"/>
  <c r="AG1180" i="1"/>
  <c r="AF1180" i="1"/>
  <c r="AH1853" i="1"/>
  <c r="AG1026" i="1"/>
  <c r="AF1026" i="1"/>
  <c r="AH2160" i="1"/>
  <c r="AH1427" i="1"/>
  <c r="AG2241" i="1"/>
  <c r="AF2241" i="1"/>
  <c r="AH2055" i="1"/>
  <c r="AH1832" i="1"/>
  <c r="AH1849" i="1"/>
  <c r="AH1690" i="1"/>
  <c r="AH1179" i="1"/>
  <c r="AF676" i="1"/>
  <c r="AG676" i="1"/>
  <c r="AF2132" i="1"/>
  <c r="AG2132" i="1"/>
  <c r="AH1428" i="1"/>
  <c r="AH1411" i="1"/>
  <c r="AF1521" i="1"/>
  <c r="AG1521" i="1"/>
  <c r="AG2255" i="1"/>
  <c r="AF2255" i="1"/>
  <c r="AH2269" i="1"/>
  <c r="AG1021" i="1"/>
  <c r="AF1021" i="1"/>
  <c r="AH1212" i="1"/>
  <c r="AH663" i="1"/>
  <c r="AF2562" i="1"/>
  <c r="AG2562" i="1"/>
  <c r="AH1513" i="1"/>
  <c r="AF1056" i="1"/>
  <c r="AG1056" i="1"/>
  <c r="AF2092" i="1"/>
  <c r="AG2092" i="1"/>
  <c r="AG2265" i="1"/>
  <c r="AF2265" i="1"/>
  <c r="AG1503" i="1"/>
  <c r="AH1503" i="1"/>
  <c r="AF1413" i="1"/>
  <c r="AG1413" i="1"/>
  <c r="AF2367" i="1"/>
  <c r="AH2367" i="1"/>
  <c r="AH2085" i="1"/>
  <c r="AH1866" i="1"/>
  <c r="AH951" i="1"/>
  <c r="AG986" i="1"/>
  <c r="AF986" i="1"/>
  <c r="AG1540" i="1"/>
  <c r="AF1540" i="1"/>
  <c r="AG934" i="1"/>
  <c r="AF934" i="1"/>
  <c r="AG2012" i="1"/>
  <c r="AF2012" i="1"/>
  <c r="AF2247" i="1"/>
  <c r="AG2247" i="1"/>
  <c r="AH1965" i="1"/>
  <c r="AH1746" i="1"/>
  <c r="AF2378" i="1"/>
  <c r="AG2378" i="1"/>
  <c r="AG1568" i="1"/>
  <c r="AH1568" i="1"/>
  <c r="AG1553" i="1"/>
  <c r="AH1553" i="1"/>
  <c r="AH726" i="1"/>
  <c r="AH1662" i="1"/>
  <c r="AH1311" i="1"/>
  <c r="AG2425" i="1"/>
  <c r="AF2425" i="1"/>
  <c r="AF820" i="1"/>
  <c r="AG820" i="1"/>
  <c r="AH2476" i="1"/>
  <c r="F1713" i="1"/>
  <c r="AH2582" i="1"/>
  <c r="AH841" i="1"/>
  <c r="AH1171" i="1"/>
  <c r="AH1658" i="1"/>
  <c r="AH676" i="1"/>
  <c r="AH2132" i="1"/>
  <c r="AG1859" i="1"/>
  <c r="AH1859" i="1"/>
  <c r="AG1428" i="1"/>
  <c r="AF1428" i="1"/>
  <c r="AG1411" i="1"/>
  <c r="AF1411" i="1"/>
  <c r="AH1521" i="1"/>
  <c r="AH2255" i="1"/>
  <c r="AG2269" i="1"/>
  <c r="AF2269" i="1"/>
  <c r="AH1021" i="1"/>
  <c r="AH1137" i="1"/>
  <c r="AH2534" i="1"/>
  <c r="AH2038" i="1"/>
  <c r="AH743" i="1"/>
  <c r="AH2183" i="1"/>
  <c r="AH2599" i="1"/>
  <c r="AH2337" i="1"/>
  <c r="AH2288" i="1"/>
  <c r="AH2516" i="1"/>
  <c r="AG1885" i="1"/>
  <c r="AF1885" i="1"/>
  <c r="AG2262" i="1"/>
  <c r="AF2262" i="1"/>
  <c r="AH2237" i="1"/>
  <c r="AH2067" i="1"/>
  <c r="AH1696" i="1"/>
  <c r="AH2209" i="1"/>
  <c r="AH1493" i="1"/>
  <c r="AH2420" i="1"/>
  <c r="AH1723" i="1"/>
  <c r="AG945" i="1"/>
  <c r="AF945" i="1"/>
  <c r="AH1570" i="1"/>
  <c r="AH1020" i="1"/>
  <c r="AH2214" i="1"/>
  <c r="AF1311" i="1"/>
  <c r="AG1311" i="1"/>
  <c r="AH1979" i="1"/>
  <c r="AG2517" i="1"/>
  <c r="AF2517" i="1"/>
  <c r="AH1081" i="1"/>
  <c r="AH2601" i="1"/>
  <c r="AH1652" i="1"/>
  <c r="AG2009" i="1"/>
  <c r="AF2009" i="1"/>
  <c r="AG833" i="1"/>
  <c r="AF833" i="1"/>
  <c r="AH2130" i="1"/>
  <c r="AH1294" i="1"/>
  <c r="AH2495" i="1"/>
  <c r="AH1104" i="1"/>
  <c r="AH1794" i="1"/>
  <c r="AF2038" i="1"/>
  <c r="AG2038" i="1"/>
  <c r="AH883" i="1"/>
  <c r="AH2382" i="1"/>
  <c r="AH1555" i="1"/>
  <c r="AH2469" i="1"/>
  <c r="AH749" i="1"/>
  <c r="AH1597" i="1"/>
  <c r="AH1693" i="1"/>
  <c r="AG1108" i="1"/>
  <c r="AF1108" i="1"/>
  <c r="AH1755" i="1"/>
  <c r="AH1618" i="1"/>
  <c r="AG2105" i="1"/>
  <c r="AF2105" i="1"/>
  <c r="AH1498" i="1"/>
  <c r="AH2095" i="1"/>
  <c r="AH1869" i="1"/>
  <c r="AF971" i="1"/>
  <c r="AH971" i="1"/>
  <c r="AH1872" i="1"/>
  <c r="AH2581" i="1"/>
  <c r="AF1333" i="1"/>
  <c r="AG1333" i="1"/>
  <c r="AH833" i="1"/>
  <c r="AG1164" i="1"/>
  <c r="AF1164" i="1"/>
  <c r="AG2115" i="1"/>
  <c r="AF2115" i="1"/>
  <c r="AH2325" i="1"/>
  <c r="AH759" i="1"/>
  <c r="AH1780" i="1"/>
  <c r="AH2570" i="1"/>
  <c r="AH1164" i="1"/>
  <c r="AH1976" i="1"/>
  <c r="AF2633" i="1"/>
  <c r="AG2633" i="1"/>
  <c r="AG1881" i="1"/>
  <c r="AF1881" i="1"/>
  <c r="AG921" i="1"/>
  <c r="AF921" i="1"/>
  <c r="AH1593" i="1"/>
  <c r="AG894" i="1"/>
  <c r="AF894" i="1"/>
  <c r="AF720" i="1"/>
  <c r="AG720" i="1"/>
  <c r="AH1078" i="1"/>
  <c r="AG1873" i="1"/>
  <c r="AF1873" i="1"/>
  <c r="AH1153" i="1"/>
  <c r="W656" i="1"/>
  <c r="T2266" i="1"/>
  <c r="AG1352" i="1"/>
  <c r="AF1352" i="1"/>
  <c r="AH1843" i="1"/>
  <c r="AH1239" i="1"/>
  <c r="AH1584" i="1"/>
  <c r="AF827" i="1"/>
  <c r="AG827" i="1"/>
  <c r="AG1494" i="1"/>
  <c r="AF1494" i="1"/>
  <c r="AG1535" i="1"/>
  <c r="AF1535" i="1"/>
  <c r="AH2652" i="1"/>
  <c r="AH2408" i="1"/>
  <c r="AH963" i="1"/>
  <c r="AH690" i="1"/>
  <c r="AH1118" i="1"/>
  <c r="AF1946" i="1"/>
  <c r="AG1946" i="1"/>
  <c r="AF1571" i="1"/>
  <c r="AG1571" i="1"/>
  <c r="AH2618" i="1"/>
  <c r="AH2323" i="1"/>
  <c r="AG2162" i="1"/>
  <c r="AF2162" i="1"/>
  <c r="AH1097" i="1"/>
  <c r="AH1512" i="1"/>
  <c r="AH1324" i="1"/>
  <c r="AH2575" i="1"/>
  <c r="AH1865" i="1"/>
  <c r="AH1936" i="1"/>
  <c r="AH1275" i="1"/>
  <c r="AH1986" i="1"/>
  <c r="AH1395" i="1"/>
  <c r="AH2443" i="1"/>
  <c r="AG2312" i="1"/>
  <c r="AF2312" i="1"/>
  <c r="AH2319" i="1"/>
  <c r="AH2444" i="1"/>
  <c r="AH1135" i="1"/>
  <c r="AH1034" i="1"/>
  <c r="AH1087" i="1"/>
  <c r="AH2131" i="1"/>
  <c r="AH2185" i="1"/>
  <c r="AH809" i="1"/>
  <c r="AF916" i="1"/>
  <c r="AG916" i="1"/>
  <c r="AH2022" i="1"/>
  <c r="AH812" i="1"/>
  <c r="E829" i="1"/>
  <c r="E1206" i="1"/>
  <c r="S900" i="1"/>
  <c r="AH1352" i="1"/>
  <c r="AF1843" i="1"/>
  <c r="AG1843" i="1"/>
  <c r="AG1239" i="1"/>
  <c r="AF1239" i="1"/>
  <c r="AG1584" i="1"/>
  <c r="AF1584" i="1"/>
  <c r="AH827" i="1"/>
  <c r="AH1772" i="1"/>
  <c r="AH1730" i="1"/>
  <c r="AH1542" i="1"/>
  <c r="AH2019" i="1"/>
  <c r="AH893" i="1"/>
  <c r="AF2484" i="1"/>
  <c r="AG2484" i="1"/>
  <c r="AH2583" i="1"/>
  <c r="AH927" i="1"/>
  <c r="AH2224" i="1"/>
  <c r="AG2134" i="1"/>
  <c r="AF2134" i="1"/>
  <c r="AH671" i="1"/>
  <c r="AH2205" i="1"/>
  <c r="AH824" i="1"/>
  <c r="AH1539" i="1"/>
  <c r="AH2076" i="1"/>
  <c r="AH973" i="1"/>
  <c r="AH1315" i="1"/>
  <c r="AH1864" i="1"/>
  <c r="AF2620" i="1"/>
  <c r="AG2620" i="1"/>
  <c r="AF2587" i="1"/>
  <c r="AG2587" i="1"/>
  <c r="AH2565" i="1"/>
  <c r="AG1777" i="1"/>
  <c r="AF1777" i="1"/>
  <c r="AF2044" i="1"/>
  <c r="AG2044" i="1"/>
  <c r="AG2252" i="1"/>
  <c r="AF2252" i="1"/>
  <c r="AH844" i="1"/>
  <c r="AG858" i="1"/>
  <c r="AF858" i="1"/>
  <c r="AH1205" i="1"/>
  <c r="AF1652" i="1"/>
  <c r="AG1652" i="1"/>
  <c r="AF1135" i="1"/>
  <c r="AG1135" i="1"/>
  <c r="AG2042" i="1"/>
  <c r="AF2042" i="1"/>
  <c r="AH1451" i="1"/>
  <c r="AG2145" i="1"/>
  <c r="AF2145" i="1"/>
  <c r="AG689" i="1"/>
  <c r="AF689" i="1"/>
  <c r="AH1671" i="1"/>
  <c r="AH1150" i="1"/>
  <c r="AH1377" i="1"/>
  <c r="AH1086" i="1"/>
  <c r="AF1272" i="1"/>
  <c r="AG1272" i="1"/>
  <c r="AH1027" i="1"/>
  <c r="AH1917" i="1"/>
  <c r="AH1464" i="1"/>
  <c r="AH2242" i="1"/>
  <c r="AH2258" i="1"/>
  <c r="AH2638" i="1"/>
  <c r="AH2484" i="1"/>
  <c r="AH1457" i="1"/>
  <c r="AH1263" i="1"/>
  <c r="AH1145" i="1"/>
  <c r="AH1455" i="1"/>
  <c r="AH1890" i="1"/>
  <c r="AG1365" i="1"/>
  <c r="AF1365" i="1"/>
  <c r="AG1162" i="1"/>
  <c r="AF1162" i="1"/>
  <c r="AH1098" i="1"/>
  <c r="AH1225" i="1"/>
  <c r="AF1857" i="1"/>
  <c r="AG1857" i="1"/>
  <c r="AG2062" i="1"/>
  <c r="AF2062" i="1"/>
  <c r="AF989" i="1"/>
  <c r="AG989" i="1"/>
  <c r="AH693" i="1"/>
  <c r="AF658" i="1"/>
  <c r="AG658" i="1"/>
  <c r="AH1169" i="1"/>
  <c r="AG2538" i="1"/>
  <c r="AF2538" i="1"/>
  <c r="S1853" i="1"/>
  <c r="AH2326" i="1"/>
  <c r="AH1052" i="1"/>
  <c r="AF1479" i="1"/>
  <c r="AG1479" i="1"/>
  <c r="AG1833" i="1"/>
  <c r="AF1833" i="1"/>
  <c r="AG1292" i="1"/>
  <c r="AF1292" i="1"/>
  <c r="AF1543" i="1"/>
  <c r="AG1543" i="1"/>
  <c r="AF1538" i="1"/>
  <c r="AG1538" i="1"/>
  <c r="AG1042" i="1"/>
  <c r="AF1042" i="1"/>
  <c r="AH2603" i="1"/>
  <c r="AH1023" i="1"/>
  <c r="AH2497" i="1"/>
  <c r="AH2591" i="1"/>
  <c r="AH2324" i="1"/>
  <c r="AH974" i="1"/>
  <c r="AH1816" i="1"/>
  <c r="AH2254" i="1"/>
  <c r="AH1545" i="1"/>
  <c r="AF1004" i="1"/>
  <c r="AG1004" i="1"/>
  <c r="AH1399" i="1"/>
  <c r="AH2285" i="1"/>
  <c r="AH2314" i="1"/>
  <c r="AG918" i="1"/>
  <c r="AF918" i="1"/>
  <c r="AG1504" i="1"/>
  <c r="AF1504" i="1"/>
  <c r="AG2519" i="1"/>
  <c r="AF2519" i="1"/>
  <c r="AF1850" i="1"/>
  <c r="AG1850" i="1"/>
  <c r="AG1835" i="1"/>
  <c r="AF1835" i="1"/>
  <c r="AH1825" i="1"/>
  <c r="AH2572" i="1"/>
  <c r="AH2165" i="1"/>
  <c r="AH1887" i="1"/>
  <c r="AG715" i="1"/>
  <c r="AF715" i="1"/>
  <c r="AF1201" i="1"/>
  <c r="AH1201" i="1"/>
  <c r="AH1679" i="1"/>
  <c r="AG1979" i="1"/>
  <c r="AF1979" i="1"/>
  <c r="AH1404" i="1"/>
  <c r="AG2113" i="1"/>
  <c r="AF2113" i="1"/>
  <c r="E1285" i="1"/>
  <c r="AG2326" i="1"/>
  <c r="AF2326" i="1"/>
  <c r="AF1052" i="1"/>
  <c r="AG1052" i="1"/>
  <c r="AH1479" i="1"/>
  <c r="AH1833" i="1"/>
  <c r="AH1292" i="1"/>
  <c r="AH1543" i="1"/>
  <c r="AF2559" i="1"/>
  <c r="AH2559" i="1"/>
  <c r="AH1538" i="1"/>
  <c r="AH1042" i="1"/>
  <c r="AH2592" i="1"/>
  <c r="AH1748" i="1"/>
  <c r="AG2056" i="1"/>
  <c r="AF2056" i="1"/>
  <c r="AG1221" i="1"/>
  <c r="AF1221" i="1"/>
  <c r="AG1305" i="1"/>
  <c r="AF1305" i="1"/>
  <c r="AG1770" i="1"/>
  <c r="AH1770" i="1"/>
  <c r="AG2449" i="1"/>
  <c r="AF2449" i="1"/>
  <c r="AF2388" i="1"/>
  <c r="AG2388" i="1"/>
  <c r="AF1347" i="1"/>
  <c r="AG1347" i="1"/>
  <c r="AG1208" i="1"/>
  <c r="AF1208" i="1"/>
  <c r="AF1919" i="1"/>
  <c r="AG1919" i="1"/>
  <c r="AG1462" i="1"/>
  <c r="AF1462" i="1"/>
  <c r="AH1220" i="1"/>
  <c r="AH2539" i="1"/>
  <c r="AG1151" i="1"/>
  <c r="AF1151" i="1"/>
  <c r="AH1471" i="1"/>
  <c r="AH1325" i="1"/>
  <c r="AH2215" i="1"/>
  <c r="AH1041" i="1"/>
  <c r="AH2146" i="1"/>
  <c r="AH869" i="1"/>
  <c r="AG2338" i="1"/>
  <c r="AF2338" i="1"/>
  <c r="AF1642" i="1"/>
  <c r="AG1642" i="1"/>
  <c r="AG1914" i="1"/>
  <c r="AF1914" i="1"/>
  <c r="AF2236" i="1"/>
  <c r="AG2236" i="1"/>
  <c r="AH1323" i="1"/>
  <c r="AH1741" i="1"/>
  <c r="AG1184" i="1"/>
  <c r="AF1184" i="1"/>
  <c r="AG1157" i="1"/>
  <c r="AF1157" i="1"/>
  <c r="AH2529" i="1"/>
  <c r="AG811" i="1"/>
  <c r="AF811" i="1"/>
  <c r="AH2138" i="1"/>
  <c r="AF2376" i="1"/>
  <c r="AG2376" i="1"/>
  <c r="AG687" i="1"/>
  <c r="AF687" i="1"/>
  <c r="AF865" i="1"/>
  <c r="AG865" i="1"/>
  <c r="F1378" i="1"/>
  <c r="T2128" i="1"/>
  <c r="AH1877" i="1"/>
  <c r="AH1573" i="1"/>
  <c r="AH2277" i="1"/>
  <c r="AG2545" i="1"/>
  <c r="AF2545" i="1"/>
  <c r="AH1061" i="1"/>
  <c r="AH873" i="1"/>
  <c r="AH1895" i="1"/>
  <c r="AH1949" i="1"/>
  <c r="AH2268" i="1"/>
  <c r="AH2567" i="1"/>
  <c r="AH1896" i="1"/>
  <c r="AG2490" i="1"/>
  <c r="AF2490" i="1"/>
  <c r="AF2203" i="1"/>
  <c r="AG2203" i="1"/>
  <c r="AH1923" i="1"/>
  <c r="AF1408" i="1"/>
  <c r="AG1408" i="1"/>
  <c r="AH1422" i="1"/>
  <c r="AH1345" i="1"/>
  <c r="AG2111" i="1"/>
  <c r="AF2111" i="1"/>
  <c r="AH1968" i="1"/>
  <c r="AG1908" i="1"/>
  <c r="AF1908" i="1"/>
  <c r="AF2128" i="1"/>
  <c r="AG2128" i="1"/>
  <c r="AH1289" i="1"/>
  <c r="AG2474" i="1"/>
  <c r="AF2474" i="1"/>
  <c r="AF747" i="1"/>
  <c r="AG747" i="1"/>
  <c r="AH1663" i="1"/>
  <c r="AH666" i="1"/>
  <c r="AH2129" i="1"/>
  <c r="AG1628" i="1"/>
  <c r="AF1628" i="1"/>
  <c r="AH2071" i="1"/>
  <c r="AG2489" i="1"/>
  <c r="AF2489" i="1"/>
  <c r="AH1396" i="1"/>
  <c r="AG832" i="1"/>
  <c r="AF832" i="1"/>
  <c r="AH1134" i="1"/>
  <c r="AH1883" i="1"/>
  <c r="AH1269" i="1"/>
  <c r="AG1630" i="1"/>
  <c r="AH1630" i="1"/>
  <c r="AH1915" i="1"/>
  <c r="AH1368" i="1"/>
  <c r="AF2597" i="1"/>
  <c r="AG2597" i="1"/>
  <c r="AG2244" i="1"/>
  <c r="AF2244" i="1"/>
  <c r="AH1180" i="1"/>
  <c r="AG1853" i="1"/>
  <c r="AF1853" i="1"/>
  <c r="AH1026" i="1"/>
  <c r="AG2160" i="1"/>
  <c r="AF2160" i="1"/>
  <c r="AF1427" i="1"/>
  <c r="AG1427" i="1"/>
  <c r="AH2241" i="1"/>
  <c r="AG1734" i="1"/>
  <c r="AH1734" i="1"/>
  <c r="AH1449" i="1"/>
  <c r="AH709" i="1"/>
  <c r="AH2298" i="1"/>
  <c r="AH1557" i="1"/>
  <c r="AH988" i="1"/>
  <c r="AH1390" i="1"/>
  <c r="AF1583" i="1"/>
  <c r="AG1583" i="1"/>
  <c r="AF2119" i="1"/>
  <c r="AG2119" i="1"/>
  <c r="AF2167" i="1"/>
  <c r="AG2167" i="1"/>
  <c r="AG806" i="1"/>
  <c r="AF806" i="1"/>
  <c r="AH1969" i="1"/>
  <c r="AF721" i="1"/>
  <c r="AG721" i="1"/>
  <c r="AH1846" i="1"/>
  <c r="AH1517" i="1"/>
  <c r="AH1740" i="1"/>
  <c r="AG1614" i="1"/>
  <c r="AH1614" i="1"/>
  <c r="AH2348" i="1"/>
  <c r="AF1008" i="1"/>
  <c r="AG1008" i="1"/>
  <c r="AH1774" i="1"/>
  <c r="AF1448" i="1"/>
  <c r="AG1448" i="1"/>
  <c r="AH1855" i="1"/>
  <c r="AG1953" i="1"/>
  <c r="AF1953" i="1"/>
  <c r="AF999" i="1"/>
  <c r="AG999" i="1"/>
  <c r="AG1906" i="1"/>
  <c r="AH1906" i="1"/>
  <c r="AH729" i="1"/>
  <c r="AH1626" i="1"/>
  <c r="AF2161" i="1"/>
  <c r="AH2161" i="1"/>
  <c r="AH2576" i="1"/>
  <c r="AH771" i="1"/>
  <c r="AH2046" i="1"/>
  <c r="AH1677" i="1"/>
  <c r="AH1318" i="1"/>
  <c r="AH2339" i="1"/>
  <c r="AH2106" i="1"/>
  <c r="AH781" i="1"/>
  <c r="AF2400" i="1"/>
  <c r="AG2400" i="1"/>
  <c r="AG681" i="1"/>
  <c r="AF681" i="1"/>
  <c r="AG2397" i="1"/>
  <c r="AF2397" i="1"/>
  <c r="AF967" i="1"/>
  <c r="AH967" i="1"/>
  <c r="AH1845" i="1"/>
  <c r="AH1361" i="1"/>
  <c r="AH1605" i="1"/>
  <c r="AH1577" i="1"/>
  <c r="AH1891" i="1"/>
  <c r="AH2189" i="1"/>
  <c r="AG964" i="1"/>
  <c r="AF964" i="1"/>
  <c r="AG1069" i="1"/>
  <c r="AF1069" i="1"/>
  <c r="AH1732" i="1"/>
  <c r="AH2647" i="1"/>
  <c r="AH2306" i="1"/>
  <c r="AH1241" i="1"/>
  <c r="AH1298" i="1"/>
  <c r="AH1937" i="1"/>
  <c r="AH2615" i="1"/>
  <c r="AH1837" i="1"/>
  <c r="AF974" i="1"/>
  <c r="AG974" i="1"/>
  <c r="AG1816" i="1"/>
  <c r="AF1816" i="1"/>
  <c r="AF2254" i="1"/>
  <c r="AG2254" i="1"/>
  <c r="AF1545" i="1"/>
  <c r="AG1545" i="1"/>
  <c r="AH1004" i="1"/>
  <c r="AF1399" i="1"/>
  <c r="AG1399" i="1"/>
  <c r="AH853" i="1"/>
  <c r="AH1148" i="1"/>
  <c r="AH1114" i="1"/>
  <c r="AH1646" i="1"/>
  <c r="AH1510" i="1"/>
  <c r="AG2097" i="1"/>
  <c r="AF2097" i="1"/>
  <c r="AH1590" i="1"/>
  <c r="AF2309" i="1"/>
  <c r="AG2309" i="1"/>
  <c r="AF1509" i="1"/>
  <c r="AG1509" i="1"/>
  <c r="AH1876" i="1"/>
  <c r="AH703" i="1"/>
  <c r="AG1107" i="1"/>
  <c r="AF1107" i="1"/>
  <c r="AH2208" i="1"/>
  <c r="AH1635" i="1"/>
  <c r="AF2084" i="1"/>
  <c r="AG2084" i="1"/>
  <c r="AG672" i="1"/>
  <c r="AF672" i="1"/>
  <c r="AH1606" i="1"/>
  <c r="AH2157" i="1"/>
  <c r="AH2623" i="1"/>
  <c r="AH1484" i="1"/>
  <c r="AH1036" i="1"/>
  <c r="AH1530" i="1"/>
  <c r="AH1284" i="1"/>
  <c r="AH814" i="1"/>
  <c r="AH2234" i="1"/>
  <c r="AH2261" i="1"/>
  <c r="AH1283" i="1"/>
  <c r="AG1569" i="1"/>
  <c r="AF1569" i="1"/>
  <c r="AH835" i="1"/>
  <c r="AH657" i="1"/>
  <c r="AH902" i="1"/>
  <c r="AG1981" i="1"/>
  <c r="AF1981" i="1"/>
  <c r="AH733" i="1"/>
  <c r="AH1200" i="1"/>
  <c r="AH939" i="1"/>
  <c r="AH1666" i="1"/>
  <c r="AG1140" i="1"/>
  <c r="AF1140" i="1"/>
  <c r="AG2148" i="1"/>
  <c r="AF2148" i="1"/>
  <c r="AH2250" i="1"/>
  <c r="AF1490" i="1"/>
  <c r="AG1490" i="1"/>
  <c r="AH1655" i="1"/>
  <c r="AH1091" i="1"/>
  <c r="AH2188" i="1"/>
  <c r="AG847" i="1"/>
  <c r="AF847" i="1"/>
  <c r="AG1744" i="1"/>
  <c r="AF1744" i="1"/>
  <c r="AG1302" i="1"/>
  <c r="AF1302" i="1"/>
  <c r="AH1660" i="1"/>
  <c r="AH1285" i="1"/>
  <c r="AH2230" i="1"/>
  <c r="AH2428" i="1"/>
  <c r="AH2001" i="1"/>
  <c r="AH739" i="1"/>
  <c r="AH1924" i="1"/>
  <c r="AH1615" i="1"/>
  <c r="AH923" i="1"/>
  <c r="AH1381" i="1"/>
  <c r="AH2461" i="1"/>
  <c r="AF2002" i="1"/>
  <c r="AH2002" i="1"/>
  <c r="AH1675" i="1"/>
  <c r="AH699" i="1"/>
  <c r="AF913" i="1"/>
  <c r="AH913" i="1"/>
  <c r="AF2496" i="1"/>
  <c r="AG2496" i="1"/>
  <c r="AH1332" i="1"/>
  <c r="AF789" i="1"/>
  <c r="AG789" i="1"/>
  <c r="AH874" i="1"/>
  <c r="AH881" i="1"/>
  <c r="AH1716" i="1"/>
  <c r="AG2405" i="1"/>
  <c r="AF2405" i="1"/>
  <c r="AH2198" i="1"/>
  <c r="AH1133" i="1"/>
  <c r="AH2233" i="1"/>
  <c r="AH753" i="1"/>
  <c r="AH807" i="1"/>
  <c r="AF1841" i="1"/>
  <c r="AG1841" i="1"/>
  <c r="AF1014" i="1"/>
  <c r="AG1014" i="1"/>
  <c r="AG903" i="1"/>
  <c r="AF903" i="1"/>
  <c r="AH1076" i="1"/>
  <c r="AF1516" i="1"/>
  <c r="AG1516" i="1"/>
  <c r="AH1194" i="1"/>
  <c r="AG1586" i="1"/>
  <c r="AF1586" i="1"/>
  <c r="AF2563" i="1"/>
  <c r="AH2563" i="1"/>
  <c r="AH2281" i="1"/>
  <c r="AG1644" i="1"/>
  <c r="AF1644" i="1"/>
  <c r="AG1101" i="1"/>
  <c r="AF1101" i="1"/>
  <c r="AH1030" i="1"/>
  <c r="AH1549" i="1"/>
  <c r="AH981" i="1"/>
  <c r="AF2427" i="1"/>
  <c r="AH2427" i="1"/>
  <c r="AG791" i="1"/>
  <c r="AF791" i="1"/>
  <c r="AH2225" i="1"/>
  <c r="AH724" i="1"/>
  <c r="AH2053" i="1"/>
  <c r="AG1552" i="1"/>
  <c r="AF1552" i="1"/>
  <c r="AH1711" i="1"/>
  <c r="AG962" i="1"/>
  <c r="AF962" i="1"/>
  <c r="AF947" i="1"/>
  <c r="AG947" i="1"/>
  <c r="AH2431" i="1"/>
  <c r="AH1882" i="1"/>
  <c r="AH1654" i="1"/>
  <c r="AH2608" i="1"/>
  <c r="AH2391" i="1"/>
  <c r="AG2109" i="1"/>
  <c r="AF2109" i="1"/>
  <c r="AG679" i="1"/>
  <c r="AF679" i="1"/>
  <c r="AH1166" i="1"/>
  <c r="AH2646" i="1"/>
  <c r="AH2481" i="1"/>
  <c r="AH2525" i="1"/>
  <c r="AH2147" i="1"/>
  <c r="AG2196" i="1"/>
  <c r="AF2196" i="1"/>
  <c r="AF2577" i="1"/>
  <c r="AG2577" i="1"/>
  <c r="AH906" i="1"/>
  <c r="AG722" i="1"/>
  <c r="AF722" i="1"/>
  <c r="AH1879" i="1"/>
  <c r="AF2137" i="1"/>
  <c r="AG2137" i="1"/>
  <c r="AG1356" i="1"/>
  <c r="AF1356" i="1"/>
  <c r="AG813" i="1"/>
  <c r="AF813" i="1"/>
  <c r="AF886" i="1"/>
  <c r="AG886" i="1"/>
  <c r="AH1053" i="1"/>
  <c r="AH1925" i="1"/>
  <c r="AF2370" i="1"/>
  <c r="AG2370" i="1"/>
  <c r="AH1773" i="1"/>
  <c r="AG2286" i="1"/>
  <c r="AF2286" i="1"/>
  <c r="AG1984" i="1"/>
  <c r="AF1984" i="1"/>
  <c r="AH1684" i="1"/>
  <c r="AF1120" i="1"/>
  <c r="AH1120" i="1"/>
  <c r="AH1278" i="1"/>
  <c r="AH842" i="1"/>
  <c r="AF1608" i="1"/>
  <c r="AG1608" i="1"/>
  <c r="AG1144" i="1"/>
  <c r="AF1144" i="1"/>
  <c r="AH2077" i="1"/>
  <c r="AH2432" i="1"/>
  <c r="AH867" i="1"/>
  <c r="AH1050" i="1"/>
  <c r="AG879" i="1"/>
  <c r="AF879" i="1"/>
  <c r="AF1959" i="1"/>
  <c r="AG1959" i="1"/>
  <c r="AH1480" i="1"/>
  <c r="AF1458" i="1"/>
  <c r="AG1458" i="1"/>
  <c r="AH2041" i="1"/>
  <c r="AF2526" i="1"/>
  <c r="AG2526" i="1"/>
  <c r="AH1474" i="1"/>
  <c r="AH785" i="1"/>
  <c r="AH1394" i="1"/>
  <c r="AH2118" i="1"/>
  <c r="AH2590" i="1"/>
  <c r="AG1501" i="1"/>
  <c r="AF1501" i="1"/>
  <c r="AH1032" i="1"/>
  <c r="AH1092" i="1"/>
  <c r="AG1973" i="1"/>
  <c r="AF1973" i="1"/>
  <c r="AH1453" i="1"/>
  <c r="AH2532" i="1"/>
  <c r="AH1320" i="1"/>
  <c r="AH2512" i="1"/>
  <c r="AF1673" i="1"/>
  <c r="AG1673" i="1"/>
  <c r="AH2435" i="1"/>
  <c r="AH2195" i="1"/>
  <c r="AH682" i="1"/>
  <c r="AH786" i="1"/>
  <c r="AH1805" i="1"/>
  <c r="AH2123" i="1"/>
  <c r="AH1481" i="1"/>
  <c r="AH1074" i="1"/>
  <c r="AH896" i="1"/>
  <c r="AH907" i="1"/>
  <c r="AH1875" i="1"/>
  <c r="AH805" i="1"/>
  <c r="AG2358" i="1"/>
  <c r="AF2358" i="1"/>
  <c r="AH1871" i="1"/>
  <c r="AH909" i="1"/>
  <c r="AH2273" i="1"/>
  <c r="AH1721" i="1"/>
  <c r="AG1964" i="1"/>
  <c r="AF1964" i="1"/>
  <c r="AG1935" i="1"/>
  <c r="AF1935" i="1"/>
  <c r="AH1432" i="1"/>
  <c r="AF1434" i="1"/>
  <c r="AG1434" i="1"/>
  <c r="AF1592" i="1"/>
  <c r="AG1592" i="1"/>
  <c r="AF1210" i="1"/>
  <c r="AH1210" i="1"/>
  <c r="AH2356" i="1"/>
  <c r="AF1961" i="1"/>
  <c r="AG1961" i="1"/>
  <c r="AF1508" i="1"/>
  <c r="AG1508" i="1"/>
  <c r="AH1651" i="1"/>
  <c r="AH2468" i="1"/>
  <c r="AH1629" i="1"/>
  <c r="AG1522" i="1"/>
  <c r="AF1522" i="1"/>
  <c r="AG1922" i="1"/>
  <c r="AF1922" i="1"/>
  <c r="AF2530" i="1"/>
  <c r="AG2530" i="1"/>
  <c r="AH1083" i="1"/>
  <c r="AH1621" i="1"/>
  <c r="AH2424" i="1"/>
  <c r="AH972" i="1"/>
  <c r="AH1534" i="1"/>
  <c r="AH1972" i="1"/>
  <c r="AH2311" i="1"/>
  <c r="AH1537" i="1"/>
  <c r="AH1656" i="1"/>
  <c r="AF1950" i="1"/>
  <c r="AG1950" i="1"/>
  <c r="AH1567" i="1"/>
  <c r="AG2210" i="1"/>
  <c r="AF2210" i="1"/>
  <c r="AF2588" i="1"/>
  <c r="AG2588" i="1"/>
  <c r="AG2330" i="1"/>
  <c r="AF2330" i="1"/>
  <c r="AG1047" i="1"/>
  <c r="AF1047" i="1"/>
  <c r="AH1536" i="1"/>
  <c r="AF803" i="1"/>
  <c r="AG803" i="1"/>
  <c r="AH2227" i="1"/>
  <c r="AF1173" i="1"/>
  <c r="AG1173" i="1"/>
  <c r="AH1927" i="1"/>
  <c r="AH2296" i="1"/>
  <c r="AF1738" i="1"/>
  <c r="AG1738" i="1"/>
  <c r="AG1934" i="1"/>
  <c r="AF1934" i="1"/>
  <c r="AH1060" i="1"/>
  <c r="AH2260" i="1"/>
  <c r="AH1414" i="1"/>
  <c r="AH1974" i="1"/>
  <c r="AF1797" i="1"/>
  <c r="AG1797" i="1"/>
  <c r="AH2368" i="1"/>
  <c r="AH977" i="1"/>
  <c r="AH1407" i="1"/>
  <c r="AF688" i="1"/>
  <c r="AG688" i="1"/>
  <c r="AH2173" i="1"/>
  <c r="AF2536" i="1"/>
  <c r="AG2536" i="1"/>
  <c r="AG1749" i="1"/>
  <c r="AF1749" i="1"/>
  <c r="AF2459" i="1"/>
  <c r="AG2459" i="1"/>
  <c r="AG2004" i="1"/>
  <c r="AF2004" i="1"/>
  <c r="AG1497" i="1"/>
  <c r="AF1497" i="1"/>
  <c r="AH956" i="1"/>
  <c r="AF1375" i="1"/>
  <c r="AG1375" i="1"/>
  <c r="AH775" i="1"/>
  <c r="AH1681" i="1"/>
  <c r="AF2283" i="1"/>
  <c r="AG2283" i="1"/>
  <c r="AH725" i="1"/>
  <c r="AH2523" i="1"/>
  <c r="AF2063" i="1"/>
  <c r="AH2063" i="1"/>
  <c r="AH2450" i="1"/>
  <c r="AH1385" i="1"/>
  <c r="AH2029" i="1"/>
  <c r="AG980" i="1"/>
  <c r="AF980" i="1"/>
  <c r="AH2300" i="1"/>
  <c r="AH1288" i="1"/>
  <c r="AH1946" i="1"/>
  <c r="AH1571" i="1"/>
  <c r="AG2618" i="1"/>
  <c r="AF2618" i="1"/>
  <c r="AF2323" i="1"/>
  <c r="AG2323" i="1"/>
  <c r="AH2162" i="1"/>
  <c r="AG1097" i="1"/>
  <c r="AF1097" i="1"/>
  <c r="AF2285" i="1"/>
  <c r="AG2285" i="1"/>
  <c r="AF1512" i="1"/>
  <c r="AG1512" i="1"/>
  <c r="AH1717" i="1"/>
  <c r="AH661" i="1"/>
  <c r="AG1740" i="1"/>
  <c r="AF1740" i="1"/>
  <c r="AF2348" i="1"/>
  <c r="AG2348" i="1"/>
  <c r="AH1008" i="1"/>
  <c r="AF1774" i="1"/>
  <c r="AG1774" i="1"/>
  <c r="AH1689" i="1"/>
  <c r="AH1448" i="1"/>
  <c r="AG1855" i="1"/>
  <c r="AF1855" i="1"/>
  <c r="AH1953" i="1"/>
  <c r="AG1446" i="1"/>
  <c r="AH1446" i="1"/>
  <c r="AH808" i="1"/>
  <c r="AH994" i="1"/>
  <c r="AH2088" i="1"/>
  <c r="AG1091" i="1"/>
  <c r="AF1091" i="1"/>
  <c r="AG1220" i="1"/>
  <c r="AF1220" i="1"/>
  <c r="AF1593" i="1"/>
  <c r="AG1593" i="1"/>
  <c r="AH894" i="1"/>
  <c r="AG2131" i="1"/>
  <c r="AF2131" i="1"/>
  <c r="AH720" i="1"/>
  <c r="AF2188" i="1"/>
  <c r="AG2188" i="1"/>
  <c r="AH847" i="1"/>
  <c r="AH1744" i="1"/>
  <c r="AH1302" i="1"/>
  <c r="AH2150" i="1"/>
  <c r="AH1987" i="1"/>
  <c r="AH1704" i="1"/>
  <c r="AH999" i="1"/>
  <c r="AF729" i="1"/>
  <c r="AG729" i="1"/>
  <c r="AG1626" i="1"/>
  <c r="AF1626" i="1"/>
  <c r="AG2576" i="1"/>
  <c r="AF2576" i="1"/>
  <c r="AG771" i="1"/>
  <c r="AF771" i="1"/>
  <c r="AG2046" i="1"/>
  <c r="AF2046" i="1"/>
  <c r="AG1677" i="1"/>
  <c r="AF1677" i="1"/>
  <c r="AG1318" i="1"/>
  <c r="AF1318" i="1"/>
  <c r="AG2185" i="1"/>
  <c r="AF2185" i="1"/>
  <c r="AG1078" i="1"/>
  <c r="AF1078" i="1"/>
  <c r="AH2425" i="1"/>
  <c r="AG2560" i="1"/>
  <c r="AF2560" i="1"/>
  <c r="AH1873" i="1"/>
  <c r="AG809" i="1"/>
  <c r="AF809" i="1"/>
  <c r="AG2288" i="1"/>
  <c r="AF2288" i="1"/>
  <c r="AF2339" i="1"/>
  <c r="AG2339" i="1"/>
  <c r="AG1555" i="1"/>
  <c r="AF1555" i="1"/>
  <c r="AH2607" i="1"/>
  <c r="AH2489" i="1"/>
  <c r="AH1258" i="1"/>
  <c r="AF2106" i="1"/>
  <c r="AG2106" i="1"/>
  <c r="AF781" i="1"/>
  <c r="AG781" i="1"/>
  <c r="AH2400" i="1"/>
  <c r="AH681" i="1"/>
  <c r="AH2397" i="1"/>
  <c r="AH2074" i="1"/>
  <c r="AH1868" i="1"/>
  <c r="AG2461" i="1"/>
  <c r="AF2461" i="1"/>
  <c r="AF1675" i="1"/>
  <c r="AG1675" i="1"/>
  <c r="AH1466" i="1"/>
  <c r="AH2636" i="1"/>
  <c r="AH1757" i="1"/>
  <c r="AH2562" i="1"/>
  <c r="AF1513" i="1"/>
  <c r="AG1513" i="1"/>
  <c r="AH1056" i="1"/>
  <c r="AH2092" i="1"/>
  <c r="AH2265" i="1"/>
  <c r="AH1413" i="1"/>
  <c r="AG2085" i="1"/>
  <c r="AF2085" i="1"/>
  <c r="AG1866" i="1"/>
  <c r="AF1866" i="1"/>
  <c r="AH1784" i="1"/>
  <c r="AH2463" i="1"/>
  <c r="AG1597" i="1"/>
  <c r="AF1597" i="1"/>
  <c r="AG951" i="1"/>
  <c r="AF951" i="1"/>
  <c r="AH2531" i="1"/>
  <c r="AH2451" i="1"/>
  <c r="AH1706" i="1"/>
  <c r="AG753" i="1"/>
  <c r="AF753" i="1"/>
  <c r="AG807" i="1"/>
  <c r="AF807" i="1"/>
  <c r="AH1841" i="1"/>
  <c r="AH1014" i="1"/>
  <c r="AH903" i="1"/>
  <c r="AF1076" i="1"/>
  <c r="AG1076" i="1"/>
  <c r="AH1516" i="1"/>
  <c r="AG1194" i="1"/>
  <c r="AF1194" i="1"/>
  <c r="AH1586" i="1"/>
  <c r="AF2281" i="1"/>
  <c r="AG2281" i="1"/>
  <c r="AH1644" i="1"/>
  <c r="AH1101" i="1"/>
  <c r="AG1030" i="1"/>
  <c r="AF1030" i="1"/>
  <c r="AH2464" i="1"/>
  <c r="AH1331" i="1"/>
  <c r="AF2567" i="1"/>
  <c r="AG2567" i="1"/>
  <c r="AF1896" i="1"/>
  <c r="AG1896" i="1"/>
  <c r="AH2490" i="1"/>
  <c r="AH2203" i="1"/>
  <c r="AG1923" i="1"/>
  <c r="AF1923" i="1"/>
  <c r="AH1408" i="1"/>
  <c r="AF1422" i="1"/>
  <c r="AG1422" i="1"/>
  <c r="AF2315" i="1"/>
  <c r="AH2315" i="1"/>
  <c r="AH1752" i="1"/>
  <c r="AH1245" i="1"/>
  <c r="AH1552" i="1"/>
  <c r="AG1711" i="1"/>
  <c r="AF1711" i="1"/>
  <c r="AH962" i="1"/>
  <c r="AH947" i="1"/>
  <c r="AH2015" i="1"/>
  <c r="AF830" i="1"/>
  <c r="AG830" i="1"/>
  <c r="AH2134" i="1"/>
  <c r="AG671" i="1"/>
  <c r="AF671" i="1"/>
  <c r="AH2380" i="1"/>
  <c r="AH1312" i="1"/>
  <c r="AH1544" i="1"/>
  <c r="AH2196" i="1"/>
  <c r="AH2577" i="1"/>
  <c r="AF2366" i="1"/>
  <c r="AH2366" i="1"/>
  <c r="AG906" i="1"/>
  <c r="AF906" i="1"/>
  <c r="AH722" i="1"/>
  <c r="AF1879" i="1"/>
  <c r="AG1879" i="1"/>
  <c r="AH2137" i="1"/>
  <c r="AH1356" i="1"/>
  <c r="AH813" i="1"/>
  <c r="AH886" i="1"/>
  <c r="AH1085" i="1"/>
  <c r="AH2370" i="1"/>
  <c r="AF1773" i="1"/>
  <c r="AG1773" i="1"/>
  <c r="AH2286" i="1"/>
  <c r="AH1984" i="1"/>
  <c r="AF1684" i="1"/>
  <c r="AG1684" i="1"/>
  <c r="AG1278" i="1"/>
  <c r="AF1278" i="1"/>
  <c r="AH986" i="1"/>
  <c r="AH1187" i="1"/>
  <c r="AH1608" i="1"/>
  <c r="AH1144" i="1"/>
  <c r="AF867" i="1"/>
  <c r="AG867" i="1"/>
  <c r="AF1050" i="1"/>
  <c r="AG1050" i="1"/>
  <c r="AH879" i="1"/>
  <c r="AH1959" i="1"/>
  <c r="AF1480" i="1"/>
  <c r="AG1480" i="1"/>
  <c r="AH1458" i="1"/>
  <c r="AH1661" i="1"/>
  <c r="AH1129" i="1"/>
  <c r="AH1412" i="1"/>
  <c r="AH1641" i="1"/>
  <c r="AH2399" i="1"/>
  <c r="AH2043" i="1"/>
  <c r="AH1836" i="1"/>
  <c r="AH1540" i="1"/>
  <c r="AH934" i="1"/>
  <c r="AH2012" i="1"/>
  <c r="AH2247" i="1"/>
  <c r="AG1965" i="1"/>
  <c r="AF1965" i="1"/>
  <c r="AF1746" i="1"/>
  <c r="AG1746" i="1"/>
  <c r="AH1006" i="1"/>
  <c r="AH887" i="1"/>
  <c r="AH2378" i="1"/>
  <c r="AG726" i="1"/>
  <c r="AF726" i="1"/>
  <c r="AH2104" i="1"/>
  <c r="AH1956" i="1"/>
  <c r="AH875" i="1"/>
  <c r="AF2635" i="1"/>
  <c r="AH2635" i="1"/>
  <c r="AG1409" i="1"/>
  <c r="AH1409" i="1"/>
  <c r="AF2165" i="1"/>
  <c r="AG2165" i="1"/>
  <c r="AH1515" i="1"/>
  <c r="AH1522" i="1"/>
  <c r="AH1922" i="1"/>
  <c r="AH2530" i="1"/>
  <c r="AF1083" i="1"/>
  <c r="AG1083" i="1"/>
  <c r="AG1621" i="1"/>
  <c r="AF1621" i="1"/>
  <c r="AH1862" i="1"/>
  <c r="AH2031" i="1"/>
  <c r="AH1184" i="1"/>
  <c r="AH1157" i="1"/>
  <c r="AF2529" i="1"/>
  <c r="AG2529" i="1"/>
  <c r="AH811" i="1"/>
  <c r="AH765" i="1"/>
  <c r="AH1328" i="1"/>
  <c r="AH1031" i="1"/>
  <c r="AG1656" i="1"/>
  <c r="AF1656" i="1"/>
  <c r="AH1950" i="1"/>
  <c r="AG1567" i="1"/>
  <c r="AF1567" i="1"/>
  <c r="AH2210" i="1"/>
  <c r="AH2588" i="1"/>
  <c r="AH2330" i="1"/>
  <c r="AH1047" i="1"/>
  <c r="AF1536" i="1"/>
  <c r="AG1536" i="1"/>
  <c r="AH803" i="1"/>
  <c r="AF2227" i="1"/>
  <c r="AG2227" i="1"/>
  <c r="AH1173" i="1"/>
  <c r="AF1927" i="1"/>
  <c r="AG1927" i="1"/>
  <c r="AF2296" i="1"/>
  <c r="AG2296" i="1"/>
  <c r="AF936" i="1"/>
  <c r="AH936" i="1"/>
  <c r="AH1738" i="1"/>
  <c r="AF1618" i="1"/>
  <c r="AG1618" i="1"/>
  <c r="AH1934" i="1"/>
  <c r="AF2419" i="1"/>
  <c r="AH2419" i="1"/>
  <c r="AH2105" i="1"/>
  <c r="AF1498" i="1"/>
  <c r="AG1498" i="1"/>
  <c r="AF2095" i="1"/>
  <c r="AG2095" i="1"/>
  <c r="AF1869" i="1"/>
  <c r="AG1869" i="1"/>
  <c r="AH772" i="1"/>
  <c r="AH1327" i="1"/>
  <c r="AH2616" i="1"/>
  <c r="AH1893" i="1"/>
  <c r="AG2029" i="1"/>
  <c r="AF2029" i="1"/>
  <c r="AH980" i="1"/>
  <c r="AF2300" i="1"/>
  <c r="AG2300" i="1"/>
  <c r="AH1583" i="1"/>
  <c r="AH2119" i="1"/>
  <c r="AH2167" i="1"/>
  <c r="AH806" i="1"/>
  <c r="AF1969" i="1"/>
  <c r="AG1969" i="1"/>
  <c r="AH721" i="1"/>
  <c r="AF991" i="1"/>
  <c r="AG991" i="1"/>
  <c r="AG2277" i="1"/>
  <c r="AF2277" i="1"/>
  <c r="AH2545" i="1"/>
  <c r="AH1401" i="1"/>
  <c r="AH838" i="1"/>
  <c r="AG933" i="1"/>
  <c r="AF933" i="1"/>
  <c r="AG686" i="1"/>
  <c r="AF686" i="1"/>
  <c r="AG892" i="1"/>
  <c r="AF892" i="1"/>
  <c r="AG1709" i="1"/>
  <c r="AH1709" i="1"/>
  <c r="AH882" i="1"/>
  <c r="AH2240" i="1"/>
  <c r="AH895" i="1"/>
  <c r="AH2045" i="1"/>
  <c r="AH2145" i="1"/>
  <c r="AH2115" i="1"/>
  <c r="AH689" i="1"/>
  <c r="AH2024" i="1"/>
  <c r="AH1282" i="1"/>
  <c r="AH1167" i="1"/>
  <c r="AF1976" i="1"/>
  <c r="AG1976" i="1"/>
  <c r="AF1169" i="1"/>
  <c r="AG1169" i="1"/>
  <c r="AF1034" i="1"/>
  <c r="AG1034" i="1"/>
  <c r="AH2633" i="1"/>
  <c r="AH1881" i="1"/>
  <c r="AH2376" i="1"/>
  <c r="AH1272" i="1"/>
  <c r="AH921" i="1"/>
  <c r="AH2517" i="1"/>
  <c r="AF1087" i="1"/>
  <c r="AG1087" i="1"/>
  <c r="AG1404" i="1"/>
  <c r="AF1404" i="1"/>
  <c r="AH1944" i="1"/>
  <c r="AH987" i="1"/>
  <c r="AH1954" i="1"/>
  <c r="AH1152" i="1"/>
  <c r="AH2056" i="1"/>
  <c r="AH1221" i="1"/>
  <c r="AH1305" i="1"/>
  <c r="AH2449" i="1"/>
  <c r="AH2388" i="1"/>
  <c r="AH1347" i="1"/>
  <c r="AH1208" i="1"/>
  <c r="AH1919" i="1"/>
  <c r="AH1462" i="1"/>
  <c r="AH1664" i="1"/>
  <c r="AG1263" i="1"/>
  <c r="AF1263" i="1"/>
  <c r="AF1145" i="1"/>
  <c r="AG1145" i="1"/>
  <c r="AF1455" i="1"/>
  <c r="AG1455" i="1"/>
  <c r="AF1890" i="1"/>
  <c r="AG1890" i="1"/>
  <c r="AH1365" i="1"/>
  <c r="AH1162" i="1"/>
  <c r="AH2426" i="1"/>
  <c r="AG1657" i="1"/>
  <c r="AF1657" i="1"/>
  <c r="AG2593" i="1"/>
  <c r="AF2593" i="1"/>
  <c r="AG1609" i="1"/>
  <c r="AF1609" i="1"/>
  <c r="AH1310" i="1"/>
  <c r="AH718" i="1"/>
  <c r="AH2475" i="1"/>
  <c r="AH2169" i="1"/>
  <c r="AH1100" i="1"/>
  <c r="AH1073" i="1"/>
  <c r="AH1262" i="1"/>
  <c r="AH1353" i="1"/>
  <c r="AH916" i="1"/>
  <c r="AH2604" i="1"/>
  <c r="AH1024" i="1"/>
  <c r="AH1188" i="1"/>
  <c r="AH762" i="1"/>
  <c r="AG1456" i="1"/>
  <c r="AF1456" i="1"/>
  <c r="AF1158" i="1"/>
  <c r="AG1158" i="1"/>
  <c r="AH855" i="1"/>
  <c r="AH1705" i="1"/>
  <c r="AH1806" i="1"/>
  <c r="AF2516" i="1"/>
  <c r="AG2516" i="1"/>
  <c r="AH1885" i="1"/>
  <c r="AH2262" i="1"/>
  <c r="AF2237" i="1"/>
  <c r="AG2237" i="1"/>
  <c r="AF2067" i="1"/>
  <c r="AG2067" i="1"/>
  <c r="AG1696" i="1"/>
  <c r="AF1696" i="1"/>
  <c r="AG1566" i="1"/>
  <c r="AH1566" i="1"/>
  <c r="AH1151" i="1"/>
  <c r="AH836" i="1"/>
  <c r="AH918" i="1"/>
  <c r="AH1504" i="1"/>
  <c r="AH2519" i="1"/>
  <c r="AH1850" i="1"/>
  <c r="AH1835" i="1"/>
  <c r="AH1940" i="1"/>
  <c r="AH763" i="1"/>
  <c r="AH2402" i="1"/>
  <c r="AH1295" i="1"/>
  <c r="AH744" i="1"/>
  <c r="AH1321" i="1"/>
  <c r="AH1382" i="1"/>
  <c r="AF1369" i="1"/>
  <c r="AG1369" i="1"/>
  <c r="AG1967" i="1"/>
  <c r="AF1967" i="1"/>
  <c r="AF1142" i="1"/>
  <c r="AG1142" i="1"/>
  <c r="AG1792" i="1"/>
  <c r="AF1792" i="1"/>
  <c r="AH2503" i="1"/>
  <c r="AH837" i="1"/>
  <c r="AF2223" i="1"/>
  <c r="AH2223" i="1"/>
  <c r="AH1941" i="1"/>
  <c r="AH1463" i="1"/>
  <c r="AG1345" i="1"/>
  <c r="AF1345" i="1"/>
  <c r="AF790" i="1"/>
  <c r="AH790" i="1"/>
  <c r="AF1865" i="1"/>
  <c r="AG1865" i="1"/>
  <c r="AH2487" i="1"/>
  <c r="AH1625" i="1"/>
  <c r="AG2328" i="1"/>
  <c r="AF2328" i="1"/>
  <c r="AG2152" i="1"/>
  <c r="AF2152" i="1"/>
  <c r="AH2477" i="1"/>
  <c r="AH2492" i="1"/>
  <c r="AH2111" i="1"/>
  <c r="AF1225" i="1"/>
  <c r="AG1225" i="1"/>
  <c r="AH1857" i="1"/>
  <c r="AH2062" i="1"/>
  <c r="AF2054" i="1"/>
  <c r="AH2054" i="1"/>
  <c r="AH989" i="1"/>
  <c r="AH830" i="1"/>
  <c r="AH1071" i="1"/>
  <c r="AH1341" i="1"/>
  <c r="AH708" i="1"/>
  <c r="AH2087" i="1"/>
  <c r="AH1901" i="1"/>
  <c r="AF937" i="1"/>
  <c r="AG937" i="1"/>
  <c r="AG1485" i="1"/>
  <c r="AF1485" i="1"/>
  <c r="AH2228" i="1"/>
  <c r="AG1216" i="1"/>
  <c r="AF1216" i="1"/>
  <c r="AF2179" i="1"/>
  <c r="AG2179" i="1"/>
  <c r="AH880" i="1"/>
  <c r="AG2079" i="1"/>
  <c r="AF2079" i="1"/>
  <c r="AF1720" i="1"/>
  <c r="AG1720" i="1"/>
  <c r="AH2365" i="1"/>
  <c r="AH2239" i="1"/>
  <c r="AF2050" i="1"/>
  <c r="AG2050" i="1"/>
  <c r="AH1168" i="1"/>
  <c r="AH2448" i="1"/>
  <c r="AG1011" i="1"/>
  <c r="AF1011" i="1"/>
  <c r="AF1585" i="1"/>
  <c r="AG1585" i="1"/>
  <c r="AH2393" i="1"/>
  <c r="AH2142" i="1"/>
  <c r="AH1354" i="1"/>
  <c r="AF1290" i="1"/>
  <c r="AG1290" i="1"/>
  <c r="AH1108" i="1"/>
  <c r="AH863" i="1"/>
  <c r="AG2642" i="1"/>
  <c r="AF2642" i="1"/>
  <c r="AH1647" i="1"/>
  <c r="AH1371" i="1"/>
  <c r="AG1765" i="1"/>
  <c r="AF1765" i="1"/>
  <c r="AF1723" i="1"/>
  <c r="AG1723" i="1"/>
  <c r="AH945" i="1"/>
  <c r="AH1680" i="1"/>
  <c r="AH1908" i="1"/>
  <c r="AH2128" i="1"/>
  <c r="AF1289" i="1"/>
  <c r="AG1289" i="1"/>
  <c r="AH2474" i="1"/>
  <c r="AH747" i="1"/>
  <c r="AG1663" i="1"/>
  <c r="AF1663" i="1"/>
  <c r="AH810" i="1"/>
  <c r="AH687" i="1"/>
  <c r="AH820" i="1"/>
  <c r="AF1153" i="1"/>
  <c r="AG1153" i="1"/>
  <c r="AH1488" i="1"/>
  <c r="AH866" i="1"/>
  <c r="AH1982" i="1"/>
  <c r="AH2622" i="1"/>
  <c r="AH2272" i="1"/>
  <c r="AH1141" i="1"/>
  <c r="AH2007" i="1"/>
  <c r="AG1041" i="1"/>
  <c r="AF1041" i="1"/>
  <c r="AF2146" i="1"/>
  <c r="AG2146" i="1"/>
  <c r="AG869" i="1"/>
  <c r="AF869" i="1"/>
  <c r="AH2338" i="1"/>
  <c r="AH1642" i="1"/>
  <c r="AH1914" i="1"/>
  <c r="AH2236" i="1"/>
  <c r="AF1323" i="1"/>
  <c r="AG1323" i="1"/>
  <c r="AG1741" i="1"/>
  <c r="AF1741" i="1"/>
  <c r="AF2129" i="1"/>
  <c r="AG2129" i="1"/>
  <c r="AH1628" i="1"/>
  <c r="AF2071" i="1"/>
  <c r="AG2071" i="1"/>
  <c r="AG1396" i="1"/>
  <c r="AF1396" i="1"/>
  <c r="AH832" i="1"/>
  <c r="AG1134" i="1"/>
  <c r="AF1134" i="1"/>
  <c r="AG701" i="1"/>
  <c r="AF701" i="1"/>
  <c r="AF1577" i="1"/>
  <c r="AG1577" i="1"/>
  <c r="AH862" i="1"/>
  <c r="AH1398" i="1"/>
  <c r="AH717" i="1"/>
  <c r="AH1813" i="1"/>
  <c r="AF2585" i="1"/>
  <c r="AG2585" i="1"/>
  <c r="AF1127" i="1"/>
  <c r="AG1127" i="1"/>
  <c r="AG2321" i="1"/>
  <c r="AF2321" i="1"/>
  <c r="AG2016" i="1"/>
  <c r="AF2016" i="1"/>
  <c r="AH1115" i="1"/>
  <c r="AH1348" i="1"/>
  <c r="AH2243" i="1"/>
  <c r="AF976" i="1"/>
  <c r="AG976" i="1"/>
  <c r="AG2605" i="1"/>
  <c r="AF2605" i="1"/>
  <c r="AH2220" i="1"/>
  <c r="AF1955" i="1"/>
  <c r="AG1955" i="1"/>
  <c r="AG2218" i="1"/>
  <c r="AF2218" i="1"/>
  <c r="AH674" i="1"/>
  <c r="AF1785" i="1"/>
  <c r="AG1785" i="1"/>
  <c r="AG1244" i="1"/>
  <c r="AF1244" i="1"/>
  <c r="AG1519" i="1"/>
  <c r="AF1519" i="1"/>
  <c r="AH1182" i="1"/>
  <c r="AF2110" i="1"/>
  <c r="AG2110" i="1"/>
  <c r="AH1185" i="1"/>
  <c r="AG2649" i="1"/>
  <c r="AF2649" i="1"/>
  <c r="AH1219" i="1"/>
  <c r="AG1780" i="1"/>
  <c r="AF1780" i="1"/>
  <c r="AF1668" i="1"/>
  <c r="AG1668" i="1"/>
  <c r="AF1761" i="1"/>
  <c r="AG1761" i="1"/>
  <c r="AH1648" i="1"/>
  <c r="AH670" i="1"/>
  <c r="AH1903" i="1"/>
  <c r="AH1392" i="1"/>
  <c r="AH715" i="1"/>
  <c r="AF1679" i="1"/>
  <c r="AG1679" i="1"/>
  <c r="AH2620" i="1"/>
  <c r="AH2587" i="1"/>
  <c r="AF2565" i="1"/>
  <c r="AG2565" i="1"/>
  <c r="AF2098" i="1"/>
  <c r="AH2098" i="1"/>
  <c r="AH1777" i="1"/>
  <c r="AH2044" i="1"/>
  <c r="AH2252" i="1"/>
  <c r="AF844" i="1"/>
  <c r="AG844" i="1"/>
  <c r="AG1685" i="1"/>
  <c r="AH1685" i="1"/>
  <c r="AH858" i="1"/>
  <c r="AH1230" i="1"/>
  <c r="AG1081" i="1"/>
  <c r="AF1081" i="1"/>
  <c r="AH2538" i="1"/>
  <c r="AH2398" i="1"/>
  <c r="AF1915" i="1"/>
  <c r="AG1915" i="1"/>
  <c r="AH2113" i="1"/>
  <c r="AH865" i="1"/>
  <c r="AH1659" i="1"/>
  <c r="AH2143" i="1"/>
  <c r="AF960" i="1"/>
  <c r="AG960" i="1"/>
  <c r="AH1750" i="1"/>
  <c r="AH991" i="1"/>
  <c r="AF1826" i="1"/>
  <c r="AG1826" i="1"/>
  <c r="AH1793" i="1"/>
  <c r="AH933" i="1"/>
  <c r="AH686" i="1"/>
  <c r="AG1424" i="1"/>
  <c r="AH1424" i="1"/>
  <c r="AH892" i="1"/>
  <c r="AF882" i="1"/>
  <c r="AG882" i="1"/>
  <c r="AH1467" i="1"/>
  <c r="AH1718" i="1"/>
  <c r="AH1483" i="1"/>
  <c r="AH2596" i="1"/>
  <c r="AH1093" i="1"/>
  <c r="AH2201" i="1"/>
  <c r="AG2466" i="1"/>
  <c r="AF2466" i="1"/>
  <c r="AH1778" i="1"/>
  <c r="AF1799" i="1"/>
  <c r="AG1799" i="1"/>
  <c r="AH2199" i="1"/>
  <c r="AH1196" i="1"/>
  <c r="AH2256" i="1"/>
  <c r="AH2479" i="1"/>
  <c r="AG2346" i="1"/>
  <c r="AF2346" i="1"/>
  <c r="AH1445" i="1"/>
  <c r="AG2527" i="1"/>
  <c r="AF2527" i="1"/>
  <c r="AG1257" i="1"/>
  <c r="AF1257" i="1"/>
  <c r="AF716" i="1"/>
  <c r="AG716" i="1"/>
  <c r="AH1255" i="1"/>
  <c r="AH1601" i="1"/>
  <c r="AG2354" i="1"/>
  <c r="AF2354" i="1"/>
  <c r="AG1753" i="1"/>
  <c r="AF1753" i="1"/>
  <c r="AH2452" i="1"/>
  <c r="AF2158" i="1"/>
  <c r="AH2158" i="1"/>
  <c r="AH1789" i="1"/>
  <c r="AG2292" i="1"/>
  <c r="AF2292" i="1"/>
  <c r="AF969" i="1"/>
  <c r="AH969" i="1"/>
  <c r="AG2541" i="1"/>
  <c r="AF2541" i="1"/>
  <c r="AH1111" i="1"/>
  <c r="AH1657" i="1"/>
  <c r="AH2593" i="1"/>
  <c r="AH1609" i="1"/>
  <c r="AH2614" i="1"/>
  <c r="AH905" i="1"/>
  <c r="AH1790" i="1"/>
  <c r="AF2287" i="1"/>
  <c r="AG2287" i="1"/>
  <c r="AH737" i="1"/>
  <c r="AH1632" i="1"/>
  <c r="AH656" i="1"/>
  <c r="AH2612" i="1"/>
  <c r="AH1701" i="1"/>
  <c r="AH2229" i="1"/>
  <c r="AG799" i="1"/>
  <c r="AF799" i="1"/>
  <c r="AH1870" i="1"/>
  <c r="AH1942" i="1"/>
  <c r="AH2656" i="1"/>
  <c r="AH2102" i="1"/>
  <c r="AG1234" i="1"/>
  <c r="AF1234" i="1"/>
  <c r="AG1281" i="1"/>
  <c r="AF1281" i="1"/>
  <c r="AG1622" i="1"/>
  <c r="AF1622" i="1"/>
  <c r="AG1948" i="1"/>
  <c r="AF1948" i="1"/>
  <c r="AH1202" i="1"/>
  <c r="AF1511" i="1"/>
  <c r="AG1511" i="1"/>
  <c r="AF1602" i="1"/>
  <c r="AG1602" i="1"/>
  <c r="AH1297" i="1"/>
  <c r="AH890" i="1"/>
  <c r="AH2610" i="1"/>
  <c r="AH1878" i="1"/>
  <c r="AG2584" i="1"/>
  <c r="AF2584" i="1"/>
  <c r="AF975" i="1"/>
  <c r="AG975" i="1"/>
  <c r="AG2342" i="1"/>
  <c r="AF2342" i="1"/>
  <c r="AH1277" i="1"/>
  <c r="AH2297" i="1"/>
  <c r="AG1188" i="1"/>
  <c r="AF1188" i="1"/>
  <c r="AF762" i="1"/>
  <c r="AG762" i="1"/>
  <c r="AH1456" i="1"/>
  <c r="AH1158" i="1"/>
  <c r="AH697" i="1"/>
  <c r="AH2439" i="1"/>
  <c r="AF900" i="1"/>
  <c r="AG900" i="1"/>
  <c r="AH2347" i="1"/>
  <c r="AH1733" i="1"/>
  <c r="AG1271" i="1"/>
  <c r="AF1271" i="1"/>
  <c r="AH2548" i="1"/>
  <c r="AF2099" i="1"/>
  <c r="AH2099" i="1"/>
  <c r="AH2030" i="1"/>
  <c r="AF965" i="1"/>
  <c r="AH965" i="1"/>
  <c r="AH2116" i="1"/>
  <c r="AF2417" i="1"/>
  <c r="AG2417" i="1"/>
  <c r="AF1507" i="1"/>
  <c r="AG1507" i="1"/>
  <c r="AH2521" i="1"/>
  <c r="AH1393" i="1"/>
  <c r="AH1911" i="1"/>
  <c r="AG1295" i="1"/>
  <c r="AF1295" i="1"/>
  <c r="AG744" i="1"/>
  <c r="AF744" i="1"/>
  <c r="AF1321" i="1"/>
  <c r="AG1321" i="1"/>
  <c r="AF1382" i="1"/>
  <c r="AG1382" i="1"/>
  <c r="AH1369" i="1"/>
  <c r="AH1967" i="1"/>
  <c r="AH1142" i="1"/>
  <c r="AH1792" i="1"/>
  <c r="AF2503" i="1"/>
  <c r="AG2503" i="1"/>
  <c r="AF837" i="1"/>
  <c r="AG837" i="1"/>
  <c r="AG1941" i="1"/>
  <c r="AF1941" i="1"/>
  <c r="AG1722" i="1"/>
  <c r="AH1722" i="1"/>
  <c r="AH1080" i="1"/>
  <c r="AH1338" i="1"/>
  <c r="AG984" i="1"/>
  <c r="AF984" i="1"/>
  <c r="AG1215" i="1"/>
  <c r="AF1215" i="1"/>
  <c r="AH1299" i="1"/>
  <c r="AF1729" i="1"/>
  <c r="AG1729" i="1"/>
  <c r="AH2144" i="1"/>
  <c r="AH1199" i="1"/>
  <c r="AH1603" i="1"/>
  <c r="AH2305" i="1"/>
  <c r="AH2328" i="1"/>
  <c r="AH2152" i="1"/>
  <c r="AF2477" i="1"/>
  <c r="AG2477" i="1"/>
  <c r="AH1429" i="1"/>
  <c r="AG768" i="1"/>
  <c r="AF768" i="1"/>
  <c r="AG1556" i="1"/>
  <c r="AF1556" i="1"/>
  <c r="AF1387" i="1"/>
  <c r="AG1387" i="1"/>
  <c r="AH2447" i="1"/>
  <c r="AH2637" i="1"/>
  <c r="AH2394" i="1"/>
  <c r="AF2574" i="1"/>
  <c r="AH2574" i="1"/>
  <c r="AH937" i="1"/>
  <c r="AH1485" i="1"/>
  <c r="AF2228" i="1"/>
  <c r="AG2228" i="1"/>
  <c r="AH1216" i="1"/>
  <c r="AH2179" i="1"/>
  <c r="AF880" i="1"/>
  <c r="AG880" i="1"/>
  <c r="AH2079" i="1"/>
  <c r="AH1720" i="1"/>
  <c r="AG1578" i="1"/>
  <c r="AH1578" i="1"/>
  <c r="AH954" i="1"/>
  <c r="AH2159" i="1"/>
  <c r="AH2050" i="1"/>
  <c r="AF2182" i="1"/>
  <c r="AH2182" i="1"/>
  <c r="AF1168" i="1"/>
  <c r="AG1168" i="1"/>
  <c r="AF2448" i="1"/>
  <c r="AG2448" i="1"/>
  <c r="AH1011" i="1"/>
  <c r="AH1585" i="1"/>
  <c r="AF910" i="1"/>
  <c r="AG910" i="1"/>
  <c r="AH946" i="1"/>
  <c r="AG2142" i="1"/>
  <c r="AF2142" i="1"/>
  <c r="AG1354" i="1"/>
  <c r="AF1354" i="1"/>
  <c r="AH1290" i="1"/>
  <c r="AG863" i="1"/>
  <c r="AF863" i="1"/>
  <c r="AH2642" i="1"/>
  <c r="AF1647" i="1"/>
  <c r="AG1647" i="1"/>
  <c r="AG1371" i="1"/>
  <c r="AF1371" i="1"/>
  <c r="AH1765" i="1"/>
  <c r="AH2192" i="1"/>
  <c r="AH1040" i="1"/>
  <c r="AH1933" i="1"/>
  <c r="AF1727" i="1"/>
  <c r="AG1727" i="1"/>
  <c r="AF2547" i="1"/>
  <c r="AH2547" i="1"/>
  <c r="AH2639" i="1"/>
  <c r="AF1910" i="1"/>
  <c r="AG1910" i="1"/>
  <c r="AG845" i="1"/>
  <c r="AF845" i="1"/>
  <c r="AH2628" i="1"/>
  <c r="AH1759" i="1"/>
  <c r="AG740" i="1"/>
  <c r="AF740" i="1"/>
  <c r="AG1033" i="1"/>
  <c r="AF1033" i="1"/>
  <c r="AH2308" i="1"/>
  <c r="AH1355" i="1"/>
  <c r="AH701" i="1"/>
  <c r="AH1624" i="1"/>
  <c r="AH2585" i="1"/>
  <c r="AH1127" i="1"/>
  <c r="AH2321" i="1"/>
  <c r="AH2016" i="1"/>
  <c r="AG1115" i="1"/>
  <c r="AF1115" i="1"/>
  <c r="AH784" i="1"/>
  <c r="AH1728" i="1"/>
  <c r="AH770" i="1"/>
  <c r="AG2322" i="1"/>
  <c r="AF2322" i="1"/>
  <c r="AH1121" i="1"/>
  <c r="AH2506" i="1"/>
  <c r="AH1203" i="1"/>
  <c r="AH798" i="1"/>
  <c r="AG2243" i="1"/>
  <c r="AF2243" i="1"/>
  <c r="AH976" i="1"/>
  <c r="AH2605" i="1"/>
  <c r="AG2220" i="1"/>
  <c r="AF2220" i="1"/>
  <c r="AH1955" i="1"/>
  <c r="AH2218" i="1"/>
  <c r="AF674" i="1"/>
  <c r="AG674" i="1"/>
  <c r="AH1785" i="1"/>
  <c r="AH1244" i="1"/>
  <c r="AH1519" i="1"/>
  <c r="AH1525" i="1"/>
  <c r="AF2127" i="1"/>
  <c r="AH2127" i="1"/>
  <c r="AF1182" i="1"/>
  <c r="AG1182" i="1"/>
  <c r="AH2110" i="1"/>
  <c r="AG1185" i="1"/>
  <c r="AF1185" i="1"/>
  <c r="AH2649" i="1"/>
  <c r="AF1219" i="1"/>
  <c r="AG1219" i="1"/>
  <c r="AH1668" i="1"/>
  <c r="AH1761" i="1"/>
  <c r="AH1229" i="1"/>
  <c r="AH1775" i="1"/>
  <c r="AF2386" i="1"/>
  <c r="AG2386" i="1"/>
  <c r="AH1197" i="1"/>
  <c r="AF2494" i="1"/>
  <c r="AG2494" i="1"/>
  <c r="AG1997" i="1"/>
  <c r="AF1997" i="1"/>
  <c r="AH1580" i="1"/>
  <c r="AH1687" i="1"/>
  <c r="AH2006" i="1"/>
  <c r="AH801" i="1"/>
  <c r="AH2627" i="1"/>
  <c r="AG1659" i="1"/>
  <c r="AF1659" i="1"/>
  <c r="AF2143" i="1"/>
  <c r="AG2143" i="1"/>
  <c r="AG1395" i="1"/>
  <c r="AF1395" i="1"/>
  <c r="AF2443" i="1"/>
  <c r="AG2443" i="1"/>
  <c r="AH2042" i="1"/>
  <c r="AH2312" i="1"/>
  <c r="AH960" i="1"/>
  <c r="AG1750" i="1"/>
  <c r="AF1750" i="1"/>
  <c r="AF662" i="1"/>
  <c r="AG662" i="1"/>
  <c r="AG2121" i="1"/>
  <c r="AF2121" i="1"/>
  <c r="AG2551" i="1"/>
  <c r="AF2551" i="1"/>
  <c r="AG1112" i="1"/>
  <c r="AF1112" i="1"/>
  <c r="AH1907" i="1"/>
  <c r="AH1450" i="1"/>
  <c r="AH1826" i="1"/>
  <c r="AH767" i="1"/>
  <c r="AH2579" i="1"/>
  <c r="AH1827" i="1"/>
  <c r="AG1062" i="1"/>
  <c r="AF1062" i="1"/>
  <c r="AF1786" i="1"/>
  <c r="AG1786" i="1"/>
  <c r="AG1391" i="1"/>
  <c r="AF1391" i="1"/>
  <c r="AF1688" i="1"/>
  <c r="AG1688" i="1"/>
  <c r="AH2412" i="1"/>
  <c r="AH1989" i="1"/>
  <c r="AF2556" i="1"/>
  <c r="AG2556" i="1"/>
  <c r="AF1057" i="1"/>
  <c r="AG1057" i="1"/>
  <c r="AH2518" i="1"/>
  <c r="AF2520" i="1"/>
  <c r="AG2520" i="1"/>
  <c r="AH2462" i="1"/>
  <c r="AF1397" i="1"/>
  <c r="AG1397" i="1"/>
  <c r="AF1007" i="1"/>
  <c r="AH1007" i="1"/>
  <c r="AG1496" i="1"/>
  <c r="AH1496" i="1"/>
  <c r="AF2201" i="1"/>
  <c r="AG2201" i="1"/>
  <c r="AH2466" i="1"/>
  <c r="AG1778" i="1"/>
  <c r="AF1778" i="1"/>
  <c r="AH1799" i="1"/>
  <c r="AH825" i="1"/>
  <c r="AH2346" i="1"/>
  <c r="AF1445" i="1"/>
  <c r="AG1445" i="1"/>
  <c r="AH2527" i="1"/>
  <c r="AH1257" i="1"/>
  <c r="AH716" i="1"/>
  <c r="AG1255" i="1"/>
  <c r="AF1255" i="1"/>
  <c r="AH1874" i="1"/>
  <c r="AF1601" i="1"/>
  <c r="AG1601" i="1"/>
  <c r="AH2354" i="1"/>
  <c r="AH1753" i="1"/>
  <c r="AH2611" i="1"/>
  <c r="AH1025" i="1"/>
  <c r="AG2040" i="1"/>
  <c r="AF2040" i="1"/>
  <c r="AF711" i="1"/>
  <c r="AH711" i="1"/>
  <c r="AG1316" i="1"/>
  <c r="AF1316" i="1"/>
  <c r="AH1999" i="1"/>
  <c r="AH696" i="1"/>
  <c r="AG2655" i="1"/>
  <c r="AF2655" i="1"/>
  <c r="AH2373" i="1"/>
  <c r="AH943" i="1"/>
  <c r="AF2624" i="1"/>
  <c r="AG2624" i="1"/>
  <c r="AG1131" i="1"/>
  <c r="AF1131" i="1"/>
  <c r="AF2333" i="1"/>
  <c r="AG2333" i="1"/>
  <c r="AG2470" i="1"/>
  <c r="AF2470" i="1"/>
  <c r="AH2355" i="1"/>
  <c r="AG2073" i="1"/>
  <c r="AF2073" i="1"/>
  <c r="AG1854" i="1"/>
  <c r="AH1854" i="1"/>
  <c r="AF1313" i="1"/>
  <c r="AG1313" i="1"/>
  <c r="AG1789" i="1"/>
  <c r="AF1789" i="1"/>
  <c r="AH2292" i="1"/>
  <c r="AH2541" i="1"/>
  <c r="AG1111" i="1"/>
  <c r="AF1111" i="1"/>
  <c r="AH919" i="1"/>
  <c r="AH2282" i="1"/>
  <c r="AH2440" i="1"/>
  <c r="AH817" i="1"/>
  <c r="AH2375" i="1"/>
  <c r="AH2287" i="1"/>
  <c r="AF737" i="1"/>
  <c r="AG737" i="1"/>
  <c r="AG1632" i="1"/>
  <c r="AF1632" i="1"/>
  <c r="AG656" i="1"/>
  <c r="AF656" i="1"/>
  <c r="AF2553" i="1"/>
  <c r="AH2553" i="1"/>
  <c r="AF2612" i="1"/>
  <c r="AG2612" i="1"/>
  <c r="AG1701" i="1"/>
  <c r="AF1701" i="1"/>
  <c r="AF2511" i="1"/>
  <c r="AH2511" i="1"/>
  <c r="AG2229" i="1"/>
  <c r="AF2229" i="1"/>
  <c r="AH799" i="1"/>
  <c r="AH1122" i="1"/>
  <c r="AH1336" i="1"/>
  <c r="AH1991" i="1"/>
  <c r="AH1234" i="1"/>
  <c r="AH1281" i="1"/>
  <c r="AH1622" i="1"/>
  <c r="AH1948" i="1"/>
  <c r="AF1202" i="1"/>
  <c r="AG1202" i="1"/>
  <c r="AH1511" i="1"/>
  <c r="AH1602" i="1"/>
  <c r="AG2226" i="1"/>
  <c r="AF2226" i="1"/>
  <c r="AF1297" i="1"/>
  <c r="AG1297" i="1"/>
  <c r="AH2349" i="1"/>
  <c r="AH2609" i="1"/>
  <c r="AG1745" i="1"/>
  <c r="AH1745" i="1"/>
  <c r="AH2584" i="1"/>
  <c r="AH975" i="1"/>
  <c r="AH2342" i="1"/>
  <c r="AG1277" i="1"/>
  <c r="AF1277" i="1"/>
  <c r="AH1702" i="1"/>
  <c r="AH1572" i="1"/>
  <c r="AH911" i="1"/>
  <c r="AH2166" i="1"/>
  <c r="AH1019" i="1"/>
  <c r="AH900" i="1"/>
  <c r="AF2347" i="1"/>
  <c r="AG2347" i="1"/>
  <c r="AF1733" i="1"/>
  <c r="AG1733" i="1"/>
  <c r="AH1271" i="1"/>
  <c r="AG2548" i="1"/>
  <c r="AF2548" i="1"/>
  <c r="AF2030" i="1"/>
  <c r="AG2030" i="1"/>
  <c r="AH1346" i="1"/>
  <c r="AF1279" i="1"/>
  <c r="AG1279" i="1"/>
  <c r="AH1250" i="1"/>
  <c r="AH1587" i="1"/>
  <c r="AF665" i="1"/>
  <c r="AG665" i="1"/>
  <c r="AF2372" i="1"/>
  <c r="AG2372" i="1"/>
  <c r="AH2417" i="1"/>
  <c r="AH1507" i="1"/>
  <c r="AH1460" i="1"/>
  <c r="AG1804" i="1"/>
  <c r="AF1804" i="1"/>
  <c r="AF2140" i="1"/>
  <c r="AG2140" i="1"/>
  <c r="AF2070" i="1"/>
  <c r="AG2070" i="1"/>
  <c r="AF1725" i="1"/>
  <c r="AG1725" i="1"/>
  <c r="AF1342" i="1"/>
  <c r="AH1342" i="1"/>
  <c r="AH2101" i="1"/>
  <c r="AH1636" i="1"/>
  <c r="AG1080" i="1"/>
  <c r="AF1080" i="1"/>
  <c r="AF1338" i="1"/>
  <c r="AG1338" i="1"/>
  <c r="AH984" i="1"/>
  <c r="AH1215" i="1"/>
  <c r="AG1299" i="1"/>
  <c r="AF1299" i="1"/>
  <c r="AH1729" i="1"/>
  <c r="AF861" i="1"/>
  <c r="AH861" i="1"/>
  <c r="AH2032" i="1"/>
  <c r="AG1206" i="1"/>
  <c r="AF1206" i="1"/>
  <c r="AF1265" i="1"/>
  <c r="AG1265" i="1"/>
  <c r="AH1563" i="1"/>
  <c r="AH2395" i="1"/>
  <c r="AH1627" i="1"/>
  <c r="AH1015" i="1"/>
  <c r="AH996" i="1"/>
  <c r="AH1095" i="1"/>
  <c r="AG1473" i="1"/>
  <c r="AF1473" i="1"/>
  <c r="AF1433" i="1"/>
  <c r="AG1433" i="1"/>
  <c r="AH2303" i="1"/>
  <c r="AH1562" i="1"/>
  <c r="AH1691" i="1"/>
  <c r="AH768" i="1"/>
  <c r="AH1556" i="1"/>
  <c r="AH1387" i="1"/>
  <c r="AH1096" i="1"/>
  <c r="AH1631" i="1"/>
  <c r="AH660" i="1"/>
  <c r="AH970" i="1"/>
  <c r="AH2284" i="1"/>
  <c r="AH2295" i="1"/>
  <c r="AH910" i="1"/>
  <c r="AF946" i="1"/>
  <c r="AG946" i="1"/>
  <c r="AH1193" i="1"/>
  <c r="AG1817" i="1"/>
  <c r="AH1817" i="1"/>
  <c r="AF1431" i="1"/>
  <c r="AG1431" i="1"/>
  <c r="AF692" i="1"/>
  <c r="AG692" i="1"/>
  <c r="AH678" i="1"/>
  <c r="AF1810" i="1"/>
  <c r="AG1810" i="1"/>
  <c r="AG2190" i="1"/>
  <c r="AF2190" i="1"/>
  <c r="AF2275" i="1"/>
  <c r="AG2275" i="1"/>
  <c r="AH2059" i="1"/>
  <c r="AH1824" i="1"/>
  <c r="AG1146" i="1"/>
  <c r="AF1146" i="1"/>
  <c r="AH2634" i="1"/>
  <c r="AH1909" i="1"/>
  <c r="AF992" i="1"/>
  <c r="AG992" i="1"/>
  <c r="AG2401" i="1"/>
  <c r="AF2401" i="1"/>
  <c r="AG1363" i="1"/>
  <c r="AF1363" i="1"/>
  <c r="AH1727" i="1"/>
  <c r="AF2639" i="1"/>
  <c r="AG2639" i="1"/>
  <c r="AH1910" i="1"/>
  <c r="AH845" i="1"/>
  <c r="AH2187" i="1"/>
  <c r="AH1242" i="1"/>
  <c r="AF1378" i="1"/>
  <c r="AH1378" i="1"/>
  <c r="AH740" i="1"/>
  <c r="AH1033" i="1"/>
  <c r="AH1582" i="1"/>
  <c r="AH1417" i="1"/>
  <c r="AH2357" i="1"/>
  <c r="AH1222" i="1"/>
  <c r="AG1492" i="1"/>
  <c r="AF1492" i="1"/>
  <c r="AH2075" i="1"/>
  <c r="AF1444" i="1"/>
  <c r="AG1444" i="1"/>
  <c r="AH2501" i="1"/>
  <c r="AG2136" i="1"/>
  <c r="AF2136" i="1"/>
  <c r="AH1235" i="1"/>
  <c r="AF2433" i="1"/>
  <c r="AG2433" i="1"/>
  <c r="AH1743" i="1"/>
  <c r="AF2602" i="1"/>
  <c r="AG2602" i="1"/>
  <c r="AH2122" i="1"/>
  <c r="AF723" i="1"/>
  <c r="AG723" i="1"/>
  <c r="AH1441" i="1"/>
  <c r="AG1528" i="1"/>
  <c r="AF1528" i="1"/>
  <c r="AH1287" i="1"/>
  <c r="AH917" i="1"/>
  <c r="AH840" i="1"/>
  <c r="AH1724" i="1"/>
  <c r="AF770" i="1"/>
  <c r="AG770" i="1"/>
  <c r="AH2322" i="1"/>
  <c r="AF1121" i="1"/>
  <c r="AG1121" i="1"/>
  <c r="AH1276" i="1"/>
  <c r="AH1237" i="1"/>
  <c r="AH1159" i="1"/>
  <c r="AH2422" i="1"/>
  <c r="AH2386" i="1"/>
  <c r="AG1197" i="1"/>
  <c r="AF1197" i="1"/>
  <c r="AH2494" i="1"/>
  <c r="AH1997" i="1"/>
  <c r="AF1580" i="1"/>
  <c r="AG1580" i="1"/>
  <c r="AG1687" i="1"/>
  <c r="AF1687" i="1"/>
  <c r="AH912" i="1"/>
  <c r="AH1426" i="1"/>
  <c r="AH1227" i="1"/>
  <c r="AH2021" i="1"/>
  <c r="AG1059" i="1"/>
  <c r="AF1059" i="1"/>
  <c r="AF1186" i="1"/>
  <c r="AG1186" i="1"/>
  <c r="AH1252" i="1"/>
  <c r="AG2216" i="1"/>
  <c r="AF2216" i="1"/>
  <c r="AG925" i="1"/>
  <c r="AF925" i="1"/>
  <c r="AG1938" i="1"/>
  <c r="AF1938" i="1"/>
  <c r="AF1699" i="1"/>
  <c r="AG1699" i="1"/>
  <c r="AG1985" i="1"/>
  <c r="AF1985" i="1"/>
  <c r="AG926" i="1"/>
  <c r="AF926" i="1"/>
  <c r="AG1165" i="1"/>
  <c r="AF1165" i="1"/>
  <c r="AH1694" i="1"/>
  <c r="AH1126" i="1"/>
  <c r="AF1939" i="1"/>
  <c r="AG1939" i="1"/>
  <c r="AG1028" i="1"/>
  <c r="AF1028" i="1"/>
  <c r="AF2471" i="1"/>
  <c r="AH2471" i="1"/>
  <c r="AG2060" i="1"/>
  <c r="AF2060" i="1"/>
  <c r="AG2051" i="1"/>
  <c r="AF2051" i="1"/>
  <c r="AH1594" i="1"/>
  <c r="AF782" i="1"/>
  <c r="AG782" i="1"/>
  <c r="AH662" i="1"/>
  <c r="AH2121" i="1"/>
  <c r="AH2551" i="1"/>
  <c r="AH1112" i="1"/>
  <c r="AF1907" i="1"/>
  <c r="AG1907" i="1"/>
  <c r="AF1450" i="1"/>
  <c r="AG1450" i="1"/>
  <c r="AF1768" i="1"/>
  <c r="AG1768" i="1"/>
  <c r="AG1962" i="1"/>
  <c r="AF1962" i="1"/>
  <c r="AH2416" i="1"/>
  <c r="AH2653" i="1"/>
  <c r="AH1472" i="1"/>
  <c r="AH777" i="1"/>
  <c r="AG1291" i="1"/>
  <c r="AF1291" i="1"/>
  <c r="AF1884" i="1"/>
  <c r="AG1884" i="1"/>
  <c r="AF2507" i="1"/>
  <c r="AG2507" i="1"/>
  <c r="AH2437" i="1"/>
  <c r="AG1189" i="1"/>
  <c r="AF1189" i="1"/>
  <c r="AH1900" i="1"/>
  <c r="AH2178" i="1"/>
  <c r="AH1062" i="1"/>
  <c r="AH1786" i="1"/>
  <c r="AH1391" i="1"/>
  <c r="AH1249" i="1"/>
  <c r="AH1688" i="1"/>
  <c r="AF2412" i="1"/>
  <c r="AG2412" i="1"/>
  <c r="AG1989" i="1"/>
  <c r="AF1989" i="1"/>
  <c r="AH2556" i="1"/>
  <c r="AH1057" i="1"/>
  <c r="AF2518" i="1"/>
  <c r="AG2518" i="1"/>
  <c r="AH2520" i="1"/>
  <c r="AF2462" i="1"/>
  <c r="AG2462" i="1"/>
  <c r="AH1397" i="1"/>
  <c r="AH1665" i="1"/>
  <c r="AH1742" i="1"/>
  <c r="AH1048" i="1"/>
  <c r="AF2611" i="1"/>
  <c r="AG2611" i="1"/>
  <c r="AF1025" i="1"/>
  <c r="AG1025" i="1"/>
  <c r="AH2040" i="1"/>
  <c r="AH1316" i="1"/>
  <c r="AF1999" i="1"/>
  <c r="AG1999" i="1"/>
  <c r="AF696" i="1"/>
  <c r="AG696" i="1"/>
  <c r="AH2655" i="1"/>
  <c r="AF2373" i="1"/>
  <c r="AG2373" i="1"/>
  <c r="AG943" i="1"/>
  <c r="AF943" i="1"/>
  <c r="AH1736" i="1"/>
  <c r="AH773" i="1"/>
  <c r="AH1600" i="1"/>
  <c r="AH2624" i="1"/>
  <c r="AH1131" i="1"/>
  <c r="AH2333" i="1"/>
  <c r="AH2470" i="1"/>
  <c r="AF2355" i="1"/>
  <c r="AG2355" i="1"/>
  <c r="AH2073" i="1"/>
  <c r="AF2384" i="1"/>
  <c r="AG2384" i="1"/>
  <c r="AH1124" i="1"/>
  <c r="AH1313" i="1"/>
  <c r="AG2387" i="1"/>
  <c r="AF2387" i="1"/>
  <c r="AH1123" i="1"/>
  <c r="AG1103" i="1"/>
  <c r="AF1103" i="1"/>
  <c r="AH1266" i="1"/>
  <c r="AH1524" i="1"/>
  <c r="AH1402" i="1"/>
  <c r="AH1599" i="1"/>
  <c r="AH2546" i="1"/>
  <c r="AH2360" i="1"/>
  <c r="AH2226" i="1"/>
  <c r="AH1499" i="1"/>
  <c r="AH864" i="1"/>
  <c r="AH1852" i="1"/>
  <c r="AH1747" i="1"/>
  <c r="AH793" i="1"/>
  <c r="AF1010" i="1"/>
  <c r="AG1010" i="1"/>
  <c r="AG1465" i="1"/>
  <c r="AF1465" i="1"/>
  <c r="AH1138" i="1"/>
  <c r="AH2442" i="1"/>
  <c r="AH1246" i="1"/>
  <c r="AF1190" i="1"/>
  <c r="AH1190" i="1"/>
  <c r="AF1346" i="1"/>
  <c r="AG1346" i="1"/>
  <c r="AH1279" i="1"/>
  <c r="AF1250" i="1"/>
  <c r="AG1250" i="1"/>
  <c r="AF2207" i="1"/>
  <c r="AH2207" i="1"/>
  <c r="AF1587" i="1"/>
  <c r="AG1587" i="1"/>
  <c r="AH665" i="1"/>
  <c r="AH2372" i="1"/>
  <c r="AG1977" i="1"/>
  <c r="AF1977" i="1"/>
  <c r="AH1217" i="1"/>
  <c r="AH2414" i="1"/>
  <c r="AH1163" i="1"/>
  <c r="AH1804" i="1"/>
  <c r="AH2140" i="1"/>
  <c r="AH2070" i="1"/>
  <c r="AH1725" i="1"/>
  <c r="AH1839" i="1"/>
  <c r="AH685" i="1"/>
  <c r="AH2540" i="1"/>
  <c r="AF1238" i="1"/>
  <c r="AG1238" i="1"/>
  <c r="AG815" i="1"/>
  <c r="AF815" i="1"/>
  <c r="AH1617" i="1"/>
  <c r="AG735" i="1"/>
  <c r="AF735" i="1"/>
  <c r="AH1301" i="1"/>
  <c r="AH2096" i="1"/>
  <c r="AF983" i="1"/>
  <c r="AG983" i="1"/>
  <c r="AG2332" i="1"/>
  <c r="AF2332" i="1"/>
  <c r="AH2350" i="1"/>
  <c r="AF1886" i="1"/>
  <c r="AG1886" i="1"/>
  <c r="AH2107" i="1"/>
  <c r="AH1442" i="1"/>
  <c r="AH748" i="1"/>
  <c r="AG2032" i="1"/>
  <c r="AF2032" i="1"/>
  <c r="AH1206" i="1"/>
  <c r="AH1265" i="1"/>
  <c r="AH1776" i="1"/>
  <c r="AH1856" i="1"/>
  <c r="AF2168" i="1"/>
  <c r="AG2168" i="1"/>
  <c r="AG1066" i="1"/>
  <c r="AF1066" i="1"/>
  <c r="AG1420" i="1"/>
  <c r="AF1420" i="1"/>
  <c r="AH1921" i="1"/>
  <c r="AH1473" i="1"/>
  <c r="AH1406" i="1"/>
  <c r="AF2172" i="1"/>
  <c r="AH2172" i="1"/>
  <c r="AH1433" i="1"/>
  <c r="AF2303" i="1"/>
  <c r="AG2303" i="1"/>
  <c r="AF1562" i="1"/>
  <c r="AG1562" i="1"/>
  <c r="AF1691" i="1"/>
  <c r="AG1691" i="1"/>
  <c r="AH2578" i="1"/>
  <c r="AH1994" i="1"/>
  <c r="AH1858" i="1"/>
  <c r="AH2595" i="1"/>
  <c r="AH1374" i="1"/>
  <c r="AH2246" i="1"/>
  <c r="AG1329" i="1"/>
  <c r="AF1329" i="1"/>
  <c r="AG944" i="1"/>
  <c r="AF944" i="1"/>
  <c r="AF1013" i="1"/>
  <c r="AG1013" i="1"/>
  <c r="AF2554" i="1"/>
  <c r="AG2554" i="1"/>
  <c r="AG695" i="1"/>
  <c r="AF695" i="1"/>
  <c r="AG2058" i="1"/>
  <c r="AF2058" i="1"/>
  <c r="AF2586" i="1"/>
  <c r="AG2586" i="1"/>
  <c r="AF1611" i="1"/>
  <c r="AG1611" i="1"/>
  <c r="AG677" i="1"/>
  <c r="AF677" i="1"/>
  <c r="AH859" i="1"/>
  <c r="AG2066" i="1"/>
  <c r="AF2066" i="1"/>
  <c r="AF2515" i="1"/>
  <c r="AG2515" i="1"/>
  <c r="AF2266" i="1"/>
  <c r="AG2266" i="1"/>
  <c r="AG1980" i="1"/>
  <c r="AF1980" i="1"/>
  <c r="AG1079" i="1"/>
  <c r="AF1079" i="1"/>
  <c r="AH2025" i="1"/>
  <c r="AF1439" i="1"/>
  <c r="AG1439" i="1"/>
  <c r="AF1156" i="1"/>
  <c r="AG1156" i="1"/>
  <c r="AH2458" i="1"/>
  <c r="AF1847" i="1"/>
  <c r="AG1847" i="1"/>
  <c r="AH2537" i="1"/>
  <c r="AG698" i="1"/>
  <c r="AF698" i="1"/>
  <c r="AG1259" i="1"/>
  <c r="AF1259" i="1"/>
  <c r="AH1431" i="1"/>
  <c r="AH692" i="1"/>
  <c r="AH1554" i="1"/>
  <c r="AH2472" i="1"/>
  <c r="AH1810" i="1"/>
  <c r="AH2190" i="1"/>
  <c r="AH2275" i="1"/>
  <c r="AG2059" i="1"/>
  <c r="AF2059" i="1"/>
  <c r="AF1824" i="1"/>
  <c r="AG1824" i="1"/>
  <c r="AH1146" i="1"/>
  <c r="AH992" i="1"/>
  <c r="AH2401" i="1"/>
  <c r="AH1363" i="1"/>
  <c r="AH1561" i="1"/>
  <c r="AH1012" i="1"/>
  <c r="AH1958" i="1"/>
  <c r="AH2100" i="1"/>
  <c r="AH2245" i="1"/>
  <c r="AH1783" i="1"/>
  <c r="AH2513" i="1"/>
  <c r="AH2064" i="1"/>
  <c r="AF1058" i="1"/>
  <c r="AH1058" i="1"/>
  <c r="AF2357" i="1"/>
  <c r="AG2357" i="1"/>
  <c r="AG1222" i="1"/>
  <c r="AF1222" i="1"/>
  <c r="AH1492" i="1"/>
  <c r="AG2075" i="1"/>
  <c r="AF2075" i="1"/>
  <c r="AH1444" i="1"/>
  <c r="AF2501" i="1"/>
  <c r="AG2501" i="1"/>
  <c r="AH2136" i="1"/>
  <c r="AG1235" i="1"/>
  <c r="AF1235" i="1"/>
  <c r="AH2433" i="1"/>
  <c r="AF1743" i="1"/>
  <c r="AG1743" i="1"/>
  <c r="AH2602" i="1"/>
  <c r="AF2122" i="1"/>
  <c r="AG2122" i="1"/>
  <c r="AH723" i="1"/>
  <c r="AG1441" i="1"/>
  <c r="AF1441" i="1"/>
  <c r="AH2446" i="1"/>
  <c r="AF1992" i="1"/>
  <c r="AH1992" i="1"/>
  <c r="AH1528" i="1"/>
  <c r="AH2154" i="1"/>
  <c r="AH1334" i="1"/>
  <c r="AH1117" i="1"/>
  <c r="AH1769" i="1"/>
  <c r="AG2632" i="1"/>
  <c r="AF2632" i="1"/>
  <c r="AF1344" i="1"/>
  <c r="AG1344" i="1"/>
  <c r="AH2171" i="1"/>
  <c r="AH828" i="1"/>
  <c r="AF1867" i="1"/>
  <c r="AG1867" i="1"/>
  <c r="AG1831" i="1"/>
  <c r="AF1831" i="1"/>
  <c r="AH1861" i="1"/>
  <c r="AH1945" i="1"/>
  <c r="AH1527" i="1"/>
  <c r="AF1579" i="1"/>
  <c r="AG1579" i="1"/>
  <c r="AG764" i="1"/>
  <c r="AF764" i="1"/>
  <c r="AH1119" i="1"/>
  <c r="AG857" i="1"/>
  <c r="AF857" i="1"/>
  <c r="AG998" i="1"/>
  <c r="AF998" i="1"/>
  <c r="AF1022" i="1"/>
  <c r="AG1022" i="1"/>
  <c r="AF1132" i="1"/>
  <c r="AH1132" i="1"/>
  <c r="AF1829" i="1"/>
  <c r="AG1829" i="1"/>
  <c r="AF1002" i="1"/>
  <c r="AG1002" i="1"/>
  <c r="AF1889" i="1"/>
  <c r="AG1889" i="1"/>
  <c r="AF1589" i="1"/>
  <c r="AG1589" i="1"/>
  <c r="AH1809" i="1"/>
  <c r="AF2406" i="1"/>
  <c r="AG2406" i="1"/>
  <c r="AF2594" i="1"/>
  <c r="AG2594" i="1"/>
  <c r="AF1529" i="1"/>
  <c r="AG1529" i="1"/>
  <c r="AF1807" i="1"/>
  <c r="AG1807" i="1"/>
  <c r="AF2021" i="1"/>
  <c r="AG2021" i="1"/>
  <c r="AH1059" i="1"/>
  <c r="AH1186" i="1"/>
  <c r="AG1252" i="1"/>
  <c r="AF1252" i="1"/>
  <c r="AH2216" i="1"/>
  <c r="AH925" i="1"/>
  <c r="AH1938" i="1"/>
  <c r="AH1699" i="1"/>
  <c r="AH1985" i="1"/>
  <c r="AH926" i="1"/>
  <c r="AF2413" i="1"/>
  <c r="AH2413" i="1"/>
  <c r="AH1165" i="1"/>
  <c r="AH1818" i="1"/>
  <c r="AH1939" i="1"/>
  <c r="AH1028" i="1"/>
  <c r="AH2060" i="1"/>
  <c r="AH2051" i="1"/>
  <c r="AF1594" i="1"/>
  <c r="AG1594" i="1"/>
  <c r="AH1016" i="1"/>
  <c r="AG1035" i="1"/>
  <c r="AF1035" i="1"/>
  <c r="AH782" i="1"/>
  <c r="AG1457" i="1"/>
  <c r="AF1457" i="1"/>
  <c r="AF1610" i="1"/>
  <c r="AG1610" i="1"/>
  <c r="AG2304" i="1"/>
  <c r="AF2304" i="1"/>
  <c r="AG885" i="1"/>
  <c r="AF885" i="1"/>
  <c r="AG831" i="1"/>
  <c r="AF831" i="1"/>
  <c r="AH1560" i="1"/>
  <c r="AG1209" i="1"/>
  <c r="AF1209" i="1"/>
  <c r="AH668" i="1"/>
  <c r="AH1231" i="1"/>
  <c r="AH1595" i="1"/>
  <c r="AH1768" i="1"/>
  <c r="AH1863" i="1"/>
  <c r="AH1962" i="1"/>
  <c r="AH2626" i="1"/>
  <c r="AH2598" i="1"/>
  <c r="AH794" i="1"/>
  <c r="AH1291" i="1"/>
  <c r="AH1884" i="1"/>
  <c r="AH2507" i="1"/>
  <c r="AG2437" i="1"/>
  <c r="AF2437" i="1"/>
  <c r="AH1754" i="1"/>
  <c r="AH1067" i="1"/>
  <c r="AH2299" i="1"/>
  <c r="AF928" i="1"/>
  <c r="AG928" i="1"/>
  <c r="AF1814" i="1"/>
  <c r="AG1814" i="1"/>
  <c r="AH2034" i="1"/>
  <c r="AF1653" i="1"/>
  <c r="AG1653" i="1"/>
  <c r="AF2374" i="1"/>
  <c r="AG2374" i="1"/>
  <c r="AH2648" i="1"/>
  <c r="AH788" i="1"/>
  <c r="AF2310" i="1"/>
  <c r="AG2310" i="1"/>
  <c r="AH2488" i="1"/>
  <c r="AH2630" i="1"/>
  <c r="AF1565" i="1"/>
  <c r="AG1565" i="1"/>
  <c r="AH738" i="1"/>
  <c r="AF2263" i="1"/>
  <c r="AG2263" i="1"/>
  <c r="AG922" i="1"/>
  <c r="AF922" i="1"/>
  <c r="AF1247" i="1"/>
  <c r="AH1247" i="1"/>
  <c r="AH1763" i="1"/>
  <c r="AH961" i="1"/>
  <c r="AH2410" i="1"/>
  <c r="AH889" i="1"/>
  <c r="AH2384" i="1"/>
  <c r="AH1264" i="1"/>
  <c r="AG1840" i="1"/>
  <c r="AF1840" i="1"/>
  <c r="AH1256" i="1"/>
  <c r="AF2164" i="1"/>
  <c r="AG2164" i="1"/>
  <c r="AF2486" i="1"/>
  <c r="AG2486" i="1"/>
  <c r="AH1421" i="1"/>
  <c r="AH2387" i="1"/>
  <c r="AG1123" i="1"/>
  <c r="AF1123" i="1"/>
  <c r="AH1103" i="1"/>
  <c r="AH710" i="1"/>
  <c r="AH1520" i="1"/>
  <c r="AH949" i="1"/>
  <c r="AG1476" i="1"/>
  <c r="AF1476" i="1"/>
  <c r="AF2580" i="1"/>
  <c r="AG2580" i="1"/>
  <c r="AF664" i="1"/>
  <c r="AG664" i="1"/>
  <c r="AF2081" i="1"/>
  <c r="AG2081" i="1"/>
  <c r="AF1703" i="1"/>
  <c r="AG1703" i="1"/>
  <c r="AG1143" i="1"/>
  <c r="AF1143" i="1"/>
  <c r="AH2191" i="1"/>
  <c r="AG2174" i="1"/>
  <c r="AF2174" i="1"/>
  <c r="AH1109" i="1"/>
  <c r="AH2453" i="1"/>
  <c r="AH1416" i="1"/>
  <c r="AG1633" i="1"/>
  <c r="AF1633" i="1"/>
  <c r="AF2176" i="1"/>
  <c r="AG2176" i="1"/>
  <c r="AH1620" i="1"/>
  <c r="AG1077" i="1"/>
  <c r="AF1077" i="1"/>
  <c r="AG1018" i="1"/>
  <c r="AF1018" i="1"/>
  <c r="AH1698" i="1"/>
  <c r="AH2613" i="1"/>
  <c r="AH1821" i="1"/>
  <c r="AG1350" i="1"/>
  <c r="AF1350" i="1"/>
  <c r="AG1094" i="1"/>
  <c r="AF1094" i="1"/>
  <c r="AG2005" i="1"/>
  <c r="AF2005" i="1"/>
  <c r="AH757" i="1"/>
  <c r="AH2359" i="1"/>
  <c r="AG793" i="1"/>
  <c r="AF793" i="1"/>
  <c r="AH1010" i="1"/>
  <c r="AH1465" i="1"/>
  <c r="AH1373" i="1"/>
  <c r="AH2561" i="1"/>
  <c r="AG2617" i="1"/>
  <c r="AF2617" i="1"/>
  <c r="AF1286" i="1"/>
  <c r="AG1286" i="1"/>
  <c r="AG851" i="1"/>
  <c r="AF851" i="1"/>
  <c r="AH705" i="1"/>
  <c r="AH1326" i="1"/>
  <c r="AH2235" i="1"/>
  <c r="AH2267" i="1"/>
  <c r="AF1514" i="1"/>
  <c r="AG1514" i="1"/>
  <c r="AF1667" i="1"/>
  <c r="AG1667" i="1"/>
  <c r="AH1384" i="1"/>
  <c r="AH1977" i="1"/>
  <c r="AG1335" i="1"/>
  <c r="AF1335" i="1"/>
  <c r="AH850" i="1"/>
  <c r="AH2509" i="1"/>
  <c r="AH1518" i="1"/>
  <c r="AH1218" i="1"/>
  <c r="AH2411" i="1"/>
  <c r="AF2540" i="1"/>
  <c r="AG2540" i="1"/>
  <c r="AH1238" i="1"/>
  <c r="AH815" i="1"/>
  <c r="AF1617" i="1"/>
  <c r="AG1617" i="1"/>
  <c r="AH735" i="1"/>
  <c r="AF1301" i="1"/>
  <c r="AG1301" i="1"/>
  <c r="AG2096" i="1"/>
  <c r="AF2096" i="1"/>
  <c r="AH983" i="1"/>
  <c r="AH2332" i="1"/>
  <c r="AF2350" i="1"/>
  <c r="AG2350" i="1"/>
  <c r="AH1886" i="1"/>
  <c r="AF821" i="1"/>
  <c r="AH821" i="1"/>
  <c r="AH2049" i="1"/>
  <c r="AH2340" i="1"/>
  <c r="AG1435" i="1"/>
  <c r="AH1435" i="1"/>
  <c r="AG1204" i="1"/>
  <c r="AF1204" i="1"/>
  <c r="AH2080" i="1"/>
  <c r="AF2482" i="1"/>
  <c r="AG2482" i="1"/>
  <c r="AH2124" i="1"/>
  <c r="AF1223" i="1"/>
  <c r="AG1223" i="1"/>
  <c r="AH2493" i="1"/>
  <c r="AH2048" i="1"/>
  <c r="AF1856" i="1"/>
  <c r="AG1856" i="1"/>
  <c r="AH2168" i="1"/>
  <c r="AH1066" i="1"/>
  <c r="AH1420" i="1"/>
  <c r="AH1175" i="1"/>
  <c r="AH1828" i="1"/>
  <c r="AG2290" i="1"/>
  <c r="AF2290" i="1"/>
  <c r="AH1697" i="1"/>
  <c r="AG870" i="1"/>
  <c r="AF870" i="1"/>
  <c r="AH1308" i="1"/>
  <c r="AH941" i="1"/>
  <c r="AH2089" i="1"/>
  <c r="AH706" i="1"/>
  <c r="AH1300" i="1"/>
  <c r="AH1575" i="1"/>
  <c r="AH2485" i="1"/>
  <c r="AH1329" i="1"/>
  <c r="AH944" i="1"/>
  <c r="AH1013" i="1"/>
  <c r="AH2554" i="1"/>
  <c r="AH695" i="1"/>
  <c r="AH2058" i="1"/>
  <c r="AH2586" i="1"/>
  <c r="AH1611" i="1"/>
  <c r="AH677" i="1"/>
  <c r="AH920" i="1"/>
  <c r="AF859" i="1"/>
  <c r="AG859" i="1"/>
  <c r="AH2066" i="1"/>
  <c r="AH2515" i="1"/>
  <c r="AH2266" i="1"/>
  <c r="AH1980" i="1"/>
  <c r="AH1079" i="1"/>
  <c r="AH2090" i="1"/>
  <c r="AH796" i="1"/>
  <c r="AH1304" i="1"/>
  <c r="AH1439" i="1"/>
  <c r="AH1156" i="1"/>
  <c r="AF2458" i="1"/>
  <c r="AG2458" i="1"/>
  <c r="AH1847" i="1"/>
  <c r="AG2537" i="1"/>
  <c r="AF2537" i="1"/>
  <c r="AH698" i="1"/>
  <c r="AH1259" i="1"/>
  <c r="AH2465" i="1"/>
  <c r="AH1916" i="1"/>
  <c r="AH2504" i="1"/>
  <c r="AH1726" i="1"/>
  <c r="AH1051" i="1"/>
  <c r="AH2181" i="1"/>
  <c r="AH1106" i="1"/>
  <c r="AH1918" i="1"/>
  <c r="AH2335" i="1"/>
  <c r="AG713" i="1"/>
  <c r="AF713" i="1"/>
  <c r="AH2072" i="1"/>
  <c r="AF1274" i="1"/>
  <c r="AG1274" i="1"/>
  <c r="AF1547" i="1"/>
  <c r="AG1547" i="1"/>
  <c r="AH1905" i="1"/>
  <c r="AH2126" i="1"/>
  <c r="AH2151" i="1"/>
  <c r="AF1502" i="1"/>
  <c r="AG1502" i="1"/>
  <c r="AF2502" i="1"/>
  <c r="AH2502" i="1"/>
  <c r="AF1762" i="1"/>
  <c r="AG1762" i="1"/>
  <c r="AH1842" i="1"/>
  <c r="AH2508" i="1"/>
  <c r="AH1607" i="1"/>
  <c r="AH1860" i="1"/>
  <c r="AH899" i="1"/>
  <c r="AH1319" i="1"/>
  <c r="AH2632" i="1"/>
  <c r="AH1344" i="1"/>
  <c r="AG2171" i="1"/>
  <c r="AF2171" i="1"/>
  <c r="AF828" i="1"/>
  <c r="AG828" i="1"/>
  <c r="AH1867" i="1"/>
  <c r="AH1831" i="1"/>
  <c r="AH797" i="1"/>
  <c r="AH1960" i="1"/>
  <c r="AG1147" i="1"/>
  <c r="AF1147" i="1"/>
  <c r="AF1001" i="1"/>
  <c r="AG1001" i="1"/>
  <c r="AH1823" i="1"/>
  <c r="AH997" i="1"/>
  <c r="AH1640" i="1"/>
  <c r="AH2003" i="1"/>
  <c r="AH1454" i="1"/>
  <c r="AF1527" i="1"/>
  <c r="AG1527" i="1"/>
  <c r="AH1579" i="1"/>
  <c r="AH764" i="1"/>
  <c r="AG1119" i="1"/>
  <c r="AF1119" i="1"/>
  <c r="AH998" i="1"/>
  <c r="AH1022" i="1"/>
  <c r="AH1829" i="1"/>
  <c r="AH1002" i="1"/>
  <c r="AH1889" i="1"/>
  <c r="AH1589" i="1"/>
  <c r="AF1809" i="1"/>
  <c r="AG1809" i="1"/>
  <c r="AH2406" i="1"/>
  <c r="AH2594" i="1"/>
  <c r="AH1529" i="1"/>
  <c r="AH2351" i="1"/>
  <c r="AH1807" i="1"/>
  <c r="AH1017" i="1"/>
  <c r="AH2640" i="1"/>
  <c r="AH2423" i="1"/>
  <c r="AH1634" i="1"/>
  <c r="AF2336" i="1"/>
  <c r="AG2336" i="1"/>
  <c r="AF2568" i="1"/>
  <c r="AG2568" i="1"/>
  <c r="AH1468" i="1"/>
  <c r="AH904" i="1"/>
  <c r="AH1170" i="1"/>
  <c r="AH2457" i="1"/>
  <c r="AH741" i="1"/>
  <c r="AH2175" i="1"/>
  <c r="AH854" i="1"/>
  <c r="AH1035" i="1"/>
  <c r="AH1610" i="1"/>
  <c r="AH2304" i="1"/>
  <c r="AH885" i="1"/>
  <c r="AH831" i="1"/>
  <c r="AF1560" i="1"/>
  <c r="AG1560" i="1"/>
  <c r="AH1209" i="1"/>
  <c r="AF668" i="1"/>
  <c r="AG668" i="1"/>
  <c r="AG1231" i="1"/>
  <c r="AF1231" i="1"/>
  <c r="AG2654" i="1"/>
  <c r="AF2654" i="1"/>
  <c r="AH2117" i="1"/>
  <c r="AG734" i="1"/>
  <c r="AF734" i="1"/>
  <c r="AF2643" i="1"/>
  <c r="AH2643" i="1"/>
  <c r="AF2361" i="1"/>
  <c r="AG2361" i="1"/>
  <c r="AH931" i="1"/>
  <c r="AH1686" i="1"/>
  <c r="AH1495" i="1"/>
  <c r="AH1236" i="1"/>
  <c r="AH2013" i="1"/>
  <c r="AH1189" i="1"/>
  <c r="AH929" i="1"/>
  <c r="AH2221" i="1"/>
  <c r="AF1983" i="1"/>
  <c r="AG1983" i="1"/>
  <c r="AH1848" i="1"/>
  <c r="AH898" i="1"/>
  <c r="AH2047" i="1"/>
  <c r="AH1360" i="1"/>
  <c r="AH1591" i="1"/>
  <c r="AH2522" i="1"/>
  <c r="AF2344" i="1"/>
  <c r="AG2344" i="1"/>
  <c r="AG1715" i="1"/>
  <c r="AF1715" i="1"/>
  <c r="AH852" i="1"/>
  <c r="AH1267" i="1"/>
  <c r="AF1233" i="1"/>
  <c r="AG1233" i="1"/>
  <c r="AH1963" i="1"/>
  <c r="AF2125" i="1"/>
  <c r="AH2125" i="1"/>
  <c r="AH877" i="1"/>
  <c r="AF2299" i="1"/>
  <c r="AG2299" i="1"/>
  <c r="AH928" i="1"/>
  <c r="AH1814" i="1"/>
  <c r="AF2034" i="1"/>
  <c r="AG2034" i="1"/>
  <c r="AH1653" i="1"/>
  <c r="AF1306" i="1"/>
  <c r="AH1306" i="1"/>
  <c r="AH2374" i="1"/>
  <c r="AG788" i="1"/>
  <c r="AF788" i="1"/>
  <c r="AH2310" i="1"/>
  <c r="AG2488" i="1"/>
  <c r="AF2488" i="1"/>
  <c r="AF2630" i="1"/>
  <c r="AG2630" i="1"/>
  <c r="AH1565" i="1"/>
  <c r="AF738" i="1"/>
  <c r="AG738" i="1"/>
  <c r="AH2263" i="1"/>
  <c r="AH922" i="1"/>
  <c r="AH1764" i="1"/>
  <c r="AF1046" i="1"/>
  <c r="AH1046" i="1"/>
  <c r="AG1240" i="1"/>
  <c r="AF1240" i="1"/>
  <c r="AH2232" i="1"/>
  <c r="AF769" i="1"/>
  <c r="AG769" i="1"/>
  <c r="AG2480" i="1"/>
  <c r="AF2480" i="1"/>
  <c r="AG2318" i="1"/>
  <c r="AF2318" i="1"/>
  <c r="AG1253" i="1"/>
  <c r="AF1253" i="1"/>
  <c r="AH1892" i="1"/>
  <c r="AH826" i="1"/>
  <c r="AH1155" i="1"/>
  <c r="AG707" i="1"/>
  <c r="AF707" i="1"/>
  <c r="AG1898" i="1"/>
  <c r="AH1898" i="1"/>
  <c r="AH1838" i="1"/>
  <c r="AF2018" i="1"/>
  <c r="AG2018" i="1"/>
  <c r="AG953" i="1"/>
  <c r="AF953" i="1"/>
  <c r="AF2103" i="1"/>
  <c r="AH2103" i="1"/>
  <c r="AF889" i="1"/>
  <c r="AG889" i="1"/>
  <c r="AF1264" i="1"/>
  <c r="AG1264" i="1"/>
  <c r="AH1840" i="1"/>
  <c r="AG1256" i="1"/>
  <c r="AF1256" i="1"/>
  <c r="AH2164" i="1"/>
  <c r="AH2486" i="1"/>
  <c r="AF1421" i="1"/>
  <c r="AG1421" i="1"/>
  <c r="AH908" i="1"/>
  <c r="AH1888" i="1"/>
  <c r="AH2027" i="1"/>
  <c r="AH1195" i="1"/>
  <c r="AH1500" i="1"/>
  <c r="AH1476" i="1"/>
  <c r="AH2580" i="1"/>
  <c r="AH664" i="1"/>
  <c r="AH2081" i="1"/>
  <c r="AH1703" i="1"/>
  <c r="AH1143" i="1"/>
  <c r="AG2191" i="1"/>
  <c r="AF2191" i="1"/>
  <c r="AH2174" i="1"/>
  <c r="AF1109" i="1"/>
  <c r="AG1109" i="1"/>
  <c r="AG1904" i="1"/>
  <c r="AH1904" i="1"/>
  <c r="AH1633" i="1"/>
  <c r="AH2176" i="1"/>
  <c r="AG1620" i="1"/>
  <c r="AF1620" i="1"/>
  <c r="AH1077" i="1"/>
  <c r="AH1018" i="1"/>
  <c r="AH1820" i="1"/>
  <c r="AF1380" i="1"/>
  <c r="AG1380" i="1"/>
  <c r="AH1088" i="1"/>
  <c r="AH1637" i="1"/>
  <c r="AH712" i="1"/>
  <c r="AH1350" i="1"/>
  <c r="AF2409" i="1"/>
  <c r="AH2409" i="1"/>
  <c r="AH1094" i="1"/>
  <c r="AH2005" i="1"/>
  <c r="AF757" i="1"/>
  <c r="AG757" i="1"/>
  <c r="AH1674" i="1"/>
  <c r="AH2363" i="1"/>
  <c r="AH675" i="1"/>
  <c r="AH1551" i="1"/>
  <c r="AH2617" i="1"/>
  <c r="AH1286" i="1"/>
  <c r="AH851" i="1"/>
  <c r="AG705" i="1"/>
  <c r="AF705" i="1"/>
  <c r="AG1326" i="1"/>
  <c r="AF1326" i="1"/>
  <c r="AF2235" i="1"/>
  <c r="AG2235" i="1"/>
  <c r="AG2267" i="1"/>
  <c r="AF2267" i="1"/>
  <c r="AH1514" i="1"/>
  <c r="AH1667" i="1"/>
  <c r="AG802" i="1"/>
  <c r="AF802" i="1"/>
  <c r="AH2280" i="1"/>
  <c r="AG872" i="1"/>
  <c r="AF872" i="1"/>
  <c r="AG914" i="1"/>
  <c r="AF914" i="1"/>
  <c r="AG1367" i="1"/>
  <c r="AF1367" i="1"/>
  <c r="AF1403" i="1"/>
  <c r="AG1403" i="1"/>
  <c r="AH1335" i="1"/>
  <c r="AH755" i="1"/>
  <c r="AF2549" i="1"/>
  <c r="AG2549" i="1"/>
  <c r="AH2524" i="1"/>
  <c r="AG2033" i="1"/>
  <c r="AF2033" i="1"/>
  <c r="AF1139" i="1"/>
  <c r="AG1139" i="1"/>
  <c r="AF2248" i="1"/>
  <c r="AG2248" i="1"/>
  <c r="AG2535" i="1"/>
  <c r="AF2535" i="1"/>
  <c r="AG2253" i="1"/>
  <c r="AF2253" i="1"/>
  <c r="AF823" i="1"/>
  <c r="AG823" i="1"/>
  <c r="AH1998" i="1"/>
  <c r="AH1751" i="1"/>
  <c r="AH1273" i="1"/>
  <c r="AH1204" i="1"/>
  <c r="AF2080" i="1"/>
  <c r="AG2080" i="1"/>
  <c r="AH2482" i="1"/>
  <c r="AG2124" i="1"/>
  <c r="AF2124" i="1"/>
  <c r="AH1223" i="1"/>
  <c r="AH1708" i="1"/>
  <c r="AG752" i="1"/>
  <c r="AF752" i="1"/>
  <c r="AG955" i="1"/>
  <c r="AF955" i="1"/>
  <c r="AH1713" i="1"/>
  <c r="AH2008" i="1"/>
  <c r="AH2204" i="1"/>
  <c r="AG1224" i="1"/>
  <c r="AF1224" i="1"/>
  <c r="AF2156" i="1"/>
  <c r="AG2156" i="1"/>
  <c r="AF1926" i="1"/>
  <c r="AG1926" i="1"/>
  <c r="AF1437" i="1"/>
  <c r="AG1437" i="1"/>
  <c r="AF1198" i="1"/>
  <c r="AG1198" i="1"/>
  <c r="AF1828" i="1"/>
  <c r="AG1828" i="1"/>
  <c r="AH2290" i="1"/>
  <c r="AF1697" i="1"/>
  <c r="AG1697" i="1"/>
  <c r="AH870" i="1"/>
  <c r="AH2631" i="1"/>
  <c r="AH1970" i="1"/>
  <c r="AH1232" i="1"/>
  <c r="AH2231" i="1"/>
  <c r="AH1812" i="1"/>
  <c r="AG2090" i="1"/>
  <c r="AF2090" i="1"/>
  <c r="AG1304" i="1"/>
  <c r="AF1304" i="1"/>
  <c r="AH2421" i="1"/>
  <c r="AF990" i="1"/>
  <c r="AG990" i="1"/>
  <c r="AH952" i="1"/>
  <c r="AH745" i="1"/>
  <c r="AH1737" i="1"/>
  <c r="AH1928" i="1"/>
  <c r="AH728" i="1"/>
  <c r="AH2264" i="1"/>
  <c r="AH1739" i="1"/>
  <c r="AG843" i="1"/>
  <c r="AF843" i="1"/>
  <c r="AH2498" i="1"/>
  <c r="AH2542" i="1"/>
  <c r="AF2036" i="1"/>
  <c r="AG2036" i="1"/>
  <c r="AH856" i="1"/>
  <c r="AH774" i="1"/>
  <c r="AG2454" i="1"/>
  <c r="AF2454" i="1"/>
  <c r="AG932" i="1"/>
  <c r="AF932" i="1"/>
  <c r="AG846" i="1"/>
  <c r="AF846" i="1"/>
  <c r="AH978" i="1"/>
  <c r="AH1349" i="1"/>
  <c r="AG2335" i="1"/>
  <c r="AF2335" i="1"/>
  <c r="AH713" i="1"/>
  <c r="AF2072" i="1"/>
  <c r="AG2072" i="1"/>
  <c r="AH1274" i="1"/>
  <c r="AH1547" i="1"/>
  <c r="AH1343" i="1"/>
  <c r="AH948" i="1"/>
  <c r="AH1502" i="1"/>
  <c r="AH1762" i="1"/>
  <c r="AH1899" i="1"/>
  <c r="AH1533" i="1"/>
  <c r="AF1616" i="1"/>
  <c r="AG1616" i="1"/>
  <c r="AH2289" i="1"/>
  <c r="AF2222" i="1"/>
  <c r="AG2222" i="1"/>
  <c r="AG950" i="1"/>
  <c r="AF950" i="1"/>
  <c r="AH2028" i="1"/>
  <c r="AF2544" i="1"/>
  <c r="AG2544" i="1"/>
  <c r="AH1993" i="1"/>
  <c r="AG1068" i="1"/>
  <c r="AF1068" i="1"/>
  <c r="AH1990" i="1"/>
  <c r="AF742" i="1"/>
  <c r="AG742" i="1"/>
  <c r="AH891" i="1"/>
  <c r="AH1638" i="1"/>
  <c r="AG1136" i="1"/>
  <c r="AF1136" i="1"/>
  <c r="AG1988" i="1"/>
  <c r="AF1988" i="1"/>
  <c r="AG1800" i="1"/>
  <c r="AF1800" i="1"/>
  <c r="AG935" i="1"/>
  <c r="AF935" i="1"/>
  <c r="AH2023" i="1"/>
  <c r="AH1063" i="1"/>
  <c r="AH2353" i="1"/>
  <c r="AH2390" i="1"/>
  <c r="AH1147" i="1"/>
  <c r="AH1001" i="1"/>
  <c r="AF1823" i="1"/>
  <c r="AG1823" i="1"/>
  <c r="AH1211" i="1"/>
  <c r="AH1678" i="1"/>
  <c r="AH857" i="1"/>
  <c r="AF1017" i="1"/>
  <c r="AG1017" i="1"/>
  <c r="AH1719" i="1"/>
  <c r="AH924" i="1"/>
  <c r="AG1634" i="1"/>
  <c r="AF1634" i="1"/>
  <c r="AH2336" i="1"/>
  <c r="AH2568" i="1"/>
  <c r="AG1468" i="1"/>
  <c r="AF1468" i="1"/>
  <c r="AG904" i="1"/>
  <c r="AF904" i="1"/>
  <c r="AF1170" i="1"/>
  <c r="AG1170" i="1"/>
  <c r="AH2552" i="1"/>
  <c r="AG2650" i="1"/>
  <c r="AF2650" i="1"/>
  <c r="AG1213" i="1"/>
  <c r="AF1213" i="1"/>
  <c r="AF2385" i="1"/>
  <c r="AG2385" i="1"/>
  <c r="AG667" i="1"/>
  <c r="AF667" i="1"/>
  <c r="AH2455" i="1"/>
  <c r="AG792" i="1"/>
  <c r="AF792" i="1"/>
  <c r="AF1452" i="1"/>
  <c r="AG1452" i="1"/>
  <c r="AH1423" i="1"/>
  <c r="AF1683" i="1"/>
  <c r="AG1683" i="1"/>
  <c r="AH1952" i="1"/>
  <c r="AF2186" i="1"/>
  <c r="AG2186" i="1"/>
  <c r="AF2528" i="1"/>
  <c r="AG2528" i="1"/>
  <c r="AG1248" i="1"/>
  <c r="AF1248" i="1"/>
  <c r="AH659" i="1"/>
  <c r="AH2112" i="1"/>
  <c r="AH1649" i="1"/>
  <c r="AH1803" i="1"/>
  <c r="AH1228" i="1"/>
  <c r="AF2644" i="1"/>
  <c r="AG2644" i="1"/>
  <c r="AG2155" i="1"/>
  <c r="AF2155" i="1"/>
  <c r="AF897" i="1"/>
  <c r="AG897" i="1"/>
  <c r="AH2505" i="1"/>
  <c r="AH1075" i="1"/>
  <c r="AH1183" i="1"/>
  <c r="AH1418" i="1"/>
  <c r="AH1834" i="1"/>
  <c r="AH1506" i="1"/>
  <c r="AH2654" i="1"/>
  <c r="AF2117" i="1"/>
  <c r="AG2117" i="1"/>
  <c r="AH734" i="1"/>
  <c r="AH2361" i="1"/>
  <c r="AG931" i="1"/>
  <c r="AF931" i="1"/>
  <c r="AH1039" i="1"/>
  <c r="AH702" i="1"/>
  <c r="AH1436" i="1"/>
  <c r="AH2641" i="1"/>
  <c r="AF2600" i="1"/>
  <c r="AG2600" i="1"/>
  <c r="AH979" i="1"/>
  <c r="AH2564" i="1"/>
  <c r="AG1296" i="1"/>
  <c r="AF1296" i="1"/>
  <c r="AH683" i="1"/>
  <c r="AH1771" i="1"/>
  <c r="AH818" i="1"/>
  <c r="AH1983" i="1"/>
  <c r="AF1848" i="1"/>
  <c r="AG1848" i="1"/>
  <c r="AG898" i="1"/>
  <c r="AF898" i="1"/>
  <c r="AH2219" i="1"/>
  <c r="AF2522" i="1"/>
  <c r="AG2522" i="1"/>
  <c r="AH2344" i="1"/>
  <c r="AH1715" i="1"/>
  <c r="AG852" i="1"/>
  <c r="AF852" i="1"/>
  <c r="AF1267" i="1"/>
  <c r="AG1267" i="1"/>
  <c r="AH1233" i="1"/>
  <c r="AF1963" i="1"/>
  <c r="AG1963" i="1"/>
  <c r="AG877" i="1"/>
  <c r="AF877" i="1"/>
  <c r="AH848" i="1"/>
  <c r="AF1764" i="1"/>
  <c r="AG1764" i="1"/>
  <c r="AH1240" i="1"/>
  <c r="AG2232" i="1"/>
  <c r="AF2232" i="1"/>
  <c r="AH769" i="1"/>
  <c r="AF2302" i="1"/>
  <c r="AH2302" i="1"/>
  <c r="AH2480" i="1"/>
  <c r="AH2318" i="1"/>
  <c r="AH1253" i="1"/>
  <c r="AH2377" i="1"/>
  <c r="AG1155" i="1"/>
  <c r="AF1155" i="1"/>
  <c r="AH707" i="1"/>
  <c r="AF1838" i="1"/>
  <c r="AG1838" i="1"/>
  <c r="AH2018" i="1"/>
  <c r="AH953" i="1"/>
  <c r="AF2274" i="1"/>
  <c r="AG2274" i="1"/>
  <c r="AF1707" i="1"/>
  <c r="AG1707" i="1"/>
  <c r="AF1125" i="1"/>
  <c r="AG1125" i="1"/>
  <c r="AG1819" i="1"/>
  <c r="AF1819" i="1"/>
  <c r="AH1672" i="1"/>
  <c r="AH2434" i="1"/>
  <c r="AH1254" i="1"/>
  <c r="AH1588" i="1"/>
  <c r="AH2500" i="1"/>
  <c r="AH700" i="1"/>
  <c r="AH2331" i="1"/>
  <c r="AH731" i="1"/>
  <c r="AH1475" i="1"/>
  <c r="AH2645" i="1"/>
  <c r="AF1820" i="1"/>
  <c r="AG1820" i="1"/>
  <c r="AH1380" i="1"/>
  <c r="AH2625" i="1"/>
  <c r="AH1113" i="1"/>
  <c r="AH2381" i="1"/>
  <c r="AH1065" i="1"/>
  <c r="AG1376" i="1"/>
  <c r="AF1376" i="1"/>
  <c r="AH959" i="1"/>
  <c r="AH1154" i="1"/>
  <c r="AH802" i="1"/>
  <c r="AF2403" i="1"/>
  <c r="AH2403" i="1"/>
  <c r="AG2280" i="1"/>
  <c r="AF2280" i="1"/>
  <c r="AH872" i="1"/>
  <c r="AH914" i="1"/>
  <c r="AH1367" i="1"/>
  <c r="AH1403" i="1"/>
  <c r="AH2549" i="1"/>
  <c r="AH2033" i="1"/>
  <c r="AH1139" i="1"/>
  <c r="AH2248" i="1"/>
  <c r="AH2535" i="1"/>
  <c r="AH2253" i="1"/>
  <c r="AH823" i="1"/>
  <c r="AH982" i="1"/>
  <c r="AH1322" i="1"/>
  <c r="AF1844" i="1"/>
  <c r="AG1844" i="1"/>
  <c r="AG1531" i="1"/>
  <c r="AF1531" i="1"/>
  <c r="AH2473" i="1"/>
  <c r="AF2120" i="1"/>
  <c r="AG2120" i="1"/>
  <c r="AG1798" i="1"/>
  <c r="AF1798" i="1"/>
  <c r="AF2259" i="1"/>
  <c r="AG2259" i="1"/>
  <c r="AH1038" i="1"/>
  <c r="AF2091" i="1"/>
  <c r="AG2091" i="1"/>
  <c r="AG1996" i="1"/>
  <c r="AF1996" i="1"/>
  <c r="AG1226" i="1"/>
  <c r="AF1226" i="1"/>
  <c r="AH1523" i="1"/>
  <c r="AH1339" i="1"/>
  <c r="AH1440" i="1"/>
  <c r="AG1708" i="1"/>
  <c r="AF1708" i="1"/>
  <c r="AH752" i="1"/>
  <c r="AH955" i="1"/>
  <c r="AH2177" i="1"/>
  <c r="AH2139" i="1"/>
  <c r="AH1340" i="1"/>
  <c r="AF2011" i="1"/>
  <c r="AG2011" i="1"/>
  <c r="AF1532" i="1"/>
  <c r="AG1532" i="1"/>
  <c r="AH1224" i="1"/>
  <c r="AF2510" i="1"/>
  <c r="AH2510" i="1"/>
  <c r="AH2156" i="1"/>
  <c r="AH1926" i="1"/>
  <c r="AH1437" i="1"/>
  <c r="AH1198" i="1"/>
  <c r="AH1682" i="1"/>
  <c r="AH2467" i="1"/>
  <c r="AH958" i="1"/>
  <c r="AF1897" i="1"/>
  <c r="AG1897" i="1"/>
  <c r="AG2573" i="1"/>
  <c r="AF2573" i="1"/>
  <c r="AH1366" i="1"/>
  <c r="AG1971" i="1"/>
  <c r="AF1971" i="1"/>
  <c r="AG750" i="1"/>
  <c r="AF750" i="1"/>
  <c r="AG1947" i="1"/>
  <c r="AF1947" i="1"/>
  <c r="AG968" i="1"/>
  <c r="AF968" i="1"/>
  <c r="AF938" i="1"/>
  <c r="AG938" i="1"/>
  <c r="AG1379" i="1"/>
  <c r="AF1379" i="1"/>
  <c r="AF839" i="1"/>
  <c r="AG839" i="1"/>
  <c r="AG1951" i="1"/>
  <c r="AF1951" i="1"/>
  <c r="AH756" i="1"/>
  <c r="AF1796" i="1"/>
  <c r="AG1796" i="1"/>
  <c r="AH1795" i="1"/>
  <c r="AH1645" i="1"/>
  <c r="AG780" i="1"/>
  <c r="AF780" i="1"/>
  <c r="AF2421" i="1"/>
  <c r="AG2421" i="1"/>
  <c r="AH990" i="1"/>
  <c r="AG2278" i="1"/>
  <c r="AF2278" i="1"/>
  <c r="AG746" i="1"/>
  <c r="AF746" i="1"/>
  <c r="AF2069" i="1"/>
  <c r="AG2069" i="1"/>
  <c r="AH1116" i="1"/>
  <c r="AF2014" i="1"/>
  <c r="AG2014" i="1"/>
  <c r="AH766" i="1"/>
  <c r="AG952" i="1"/>
  <c r="AF952" i="1"/>
  <c r="AG745" i="1"/>
  <c r="AF745" i="1"/>
  <c r="AH1084" i="1"/>
  <c r="AH1251" i="1"/>
  <c r="AH2307" i="1"/>
  <c r="AH878" i="1"/>
  <c r="AH1735" i="1"/>
  <c r="AH843" i="1"/>
  <c r="AF2498" i="1"/>
  <c r="AG2498" i="1"/>
  <c r="AG2542" i="1"/>
  <c r="AF2542" i="1"/>
  <c r="AH2036" i="1"/>
  <c r="AG856" i="1"/>
  <c r="AF856" i="1"/>
  <c r="AG774" i="1"/>
  <c r="AF774" i="1"/>
  <c r="AH2454" i="1"/>
  <c r="AH932" i="1"/>
  <c r="AH846" i="1"/>
  <c r="AH834" i="1"/>
  <c r="AH2445" i="1"/>
  <c r="AH1616" i="1"/>
  <c r="AG2289" i="1"/>
  <c r="AF2289" i="1"/>
  <c r="AH2222" i="1"/>
  <c r="AH950" i="1"/>
  <c r="AG2028" i="1"/>
  <c r="AF2028" i="1"/>
  <c r="AH2544" i="1"/>
  <c r="AF1993" i="1"/>
  <c r="AG1993" i="1"/>
  <c r="AH1068" i="1"/>
  <c r="AG1990" i="1"/>
  <c r="AF1990" i="1"/>
  <c r="AH742" i="1"/>
  <c r="AH1676" i="1"/>
  <c r="AG1638" i="1"/>
  <c r="AF1638" i="1"/>
  <c r="AF2305" i="1"/>
  <c r="AG2305" i="1"/>
  <c r="AH1136" i="1"/>
  <c r="AH1988" i="1"/>
  <c r="AH1800" i="1"/>
  <c r="AH935" i="1"/>
  <c r="AH1405" i="1"/>
  <c r="AH776" i="1"/>
  <c r="AH2429" i="1"/>
  <c r="AH751" i="1"/>
  <c r="AH1459" i="1"/>
  <c r="AH2362" i="1"/>
  <c r="AH2184" i="1"/>
  <c r="AF1756" i="1"/>
  <c r="AG1756" i="1"/>
  <c r="AG1192" i="1"/>
  <c r="AF1192" i="1"/>
  <c r="AG1314" i="1"/>
  <c r="AF1314" i="1"/>
  <c r="AH704" i="1"/>
  <c r="AH2000" i="1"/>
  <c r="AH1438" i="1"/>
  <c r="AH1317" i="1"/>
  <c r="AH1830" i="1"/>
  <c r="AH1995" i="1"/>
  <c r="AF1712" i="1"/>
  <c r="AG1712" i="1"/>
  <c r="AF1357" i="1"/>
  <c r="AG1357" i="1"/>
  <c r="AH2082" i="1"/>
  <c r="AH778" i="1"/>
  <c r="AG804" i="1"/>
  <c r="AF804" i="1"/>
  <c r="AH2153" i="1"/>
  <c r="AF1309" i="1"/>
  <c r="AG1309" i="1"/>
  <c r="AF1801" i="1"/>
  <c r="AG1801" i="1"/>
  <c r="AF1358" i="1"/>
  <c r="AG1358" i="1"/>
  <c r="AF1767" i="1"/>
  <c r="AG1767" i="1"/>
  <c r="AF2238" i="1"/>
  <c r="AG2238" i="1"/>
  <c r="AF2257" i="1"/>
  <c r="AG2257" i="1"/>
  <c r="AG1009" i="1"/>
  <c r="AF1009" i="1"/>
  <c r="AH888" i="1"/>
  <c r="AH783" i="1"/>
  <c r="AH1779" i="1"/>
  <c r="AH2197" i="1"/>
  <c r="AH2650" i="1"/>
  <c r="AH1213" i="1"/>
  <c r="AH2385" i="1"/>
  <c r="AH667" i="1"/>
  <c r="AG2455" i="1"/>
  <c r="AF2455" i="1"/>
  <c r="AH792" i="1"/>
  <c r="AH1452" i="1"/>
  <c r="AF1423" i="1"/>
  <c r="AG1423" i="1"/>
  <c r="AH1683" i="1"/>
  <c r="AG1952" i="1"/>
  <c r="AF1952" i="1"/>
  <c r="AH2186" i="1"/>
  <c r="AH2528" i="1"/>
  <c r="AH1248" i="1"/>
  <c r="AF659" i="1"/>
  <c r="AG659" i="1"/>
  <c r="AH1714" i="1"/>
  <c r="AG1228" i="1"/>
  <c r="AF1228" i="1"/>
  <c r="AH2644" i="1"/>
  <c r="AH2155" i="1"/>
  <c r="AH897" i="1"/>
  <c r="AF2505" i="1"/>
  <c r="AG2505" i="1"/>
  <c r="AG1075" i="1"/>
  <c r="AF1075" i="1"/>
  <c r="AH1558" i="1"/>
  <c r="AG691" i="1"/>
  <c r="AF691" i="1"/>
  <c r="AH1494" i="1"/>
  <c r="AG1415" i="1"/>
  <c r="AH1415" i="1"/>
  <c r="AH1535" i="1"/>
  <c r="AH2621" i="1"/>
  <c r="AH2619" i="1"/>
  <c r="AH1055" i="1"/>
  <c r="AH2404" i="1"/>
  <c r="AH2441" i="1"/>
  <c r="AG2133" i="1"/>
  <c r="AF2133" i="1"/>
  <c r="AH1489" i="1"/>
  <c r="AG1064" i="1"/>
  <c r="AF1064" i="1"/>
  <c r="AG2345" i="1"/>
  <c r="AF2345" i="1"/>
  <c r="AF2606" i="1"/>
  <c r="AG2606" i="1"/>
  <c r="AH1541" i="1"/>
  <c r="AG714" i="1"/>
  <c r="AF714" i="1"/>
  <c r="AH1293" i="1"/>
  <c r="AH1695" i="1"/>
  <c r="AH1930" i="1"/>
  <c r="AH2600" i="1"/>
  <c r="AG979" i="1"/>
  <c r="AF979" i="1"/>
  <c r="AF2564" i="1"/>
  <c r="AG2564" i="1"/>
  <c r="AH1296" i="1"/>
  <c r="AG683" i="1"/>
  <c r="AF683" i="1"/>
  <c r="AH2212" i="1"/>
  <c r="AH1880" i="1"/>
  <c r="AH2249" i="1"/>
  <c r="AH1207" i="1"/>
  <c r="AH1623" i="1"/>
  <c r="AF2078" i="1"/>
  <c r="AG2078" i="1"/>
  <c r="AF2251" i="1"/>
  <c r="AG2251" i="1"/>
  <c r="AF2093" i="1"/>
  <c r="AG2093" i="1"/>
  <c r="AF2499" i="1"/>
  <c r="AH2499" i="1"/>
  <c r="AG2217" i="1"/>
  <c r="AF2217" i="1"/>
  <c r="AG787" i="1"/>
  <c r="AF787" i="1"/>
  <c r="AF2514" i="1"/>
  <c r="AG2514" i="1"/>
  <c r="AG2108" i="1"/>
  <c r="AF2108" i="1"/>
  <c r="AH2276" i="1"/>
  <c r="AF1003" i="1"/>
  <c r="AG1003" i="1"/>
  <c r="AG1461" i="1"/>
  <c r="AF1461" i="1"/>
  <c r="AF2291" i="1"/>
  <c r="AG2291" i="1"/>
  <c r="AH2293" i="1"/>
  <c r="AH1045" i="1"/>
  <c r="AH2135" i="1"/>
  <c r="AH2068" i="1"/>
  <c r="AH1270" i="1"/>
  <c r="AH957" i="1"/>
  <c r="AG940" i="1"/>
  <c r="AF940" i="1"/>
  <c r="AG1931" i="1"/>
  <c r="AF1931" i="1"/>
  <c r="AH754" i="1"/>
  <c r="AH2651" i="1"/>
  <c r="AH884" i="1"/>
  <c r="AH1386" i="1"/>
  <c r="AH2274" i="1"/>
  <c r="AF1912" i="1"/>
  <c r="AG1912" i="1"/>
  <c r="AF1782" i="1"/>
  <c r="AG1782" i="1"/>
  <c r="AF1604" i="1"/>
  <c r="AG1604" i="1"/>
  <c r="AF2057" i="1"/>
  <c r="AG2057" i="1"/>
  <c r="AF2149" i="1"/>
  <c r="AG2149" i="1"/>
  <c r="AG901" i="1"/>
  <c r="AF901" i="1"/>
  <c r="AH1707" i="1"/>
  <c r="AH1125" i="1"/>
  <c r="AH1819" i="1"/>
  <c r="AH1596" i="1"/>
  <c r="AH1550" i="1"/>
  <c r="AH1172" i="1"/>
  <c r="AH2364" i="1"/>
  <c r="AH2114" i="1"/>
  <c r="AH2629" i="1"/>
  <c r="AH1447" i="1"/>
  <c r="AH1731" i="1"/>
  <c r="AF2327" i="1"/>
  <c r="AH2327" i="1"/>
  <c r="AH995" i="1"/>
  <c r="AG993" i="1"/>
  <c r="AF993" i="1"/>
  <c r="AG1758" i="1"/>
  <c r="AH1758" i="1"/>
  <c r="AG2379" i="1"/>
  <c r="AF2379" i="1"/>
  <c r="AH2483" i="1"/>
  <c r="AG1802" i="1"/>
  <c r="AF1802" i="1"/>
  <c r="AH1811" i="1"/>
  <c r="AH1260" i="1"/>
  <c r="AH694" i="1"/>
  <c r="AH2392" i="1"/>
  <c r="AH2317" i="1"/>
  <c r="AH1280" i="1"/>
  <c r="AG1383" i="1"/>
  <c r="AF1383" i="1"/>
  <c r="AH1929" i="1"/>
  <c r="AF1710" i="1"/>
  <c r="AG1710" i="1"/>
  <c r="AH942" i="1"/>
  <c r="AH680" i="1"/>
  <c r="AH2566" i="1"/>
  <c r="AF2415" i="1"/>
  <c r="AH2415" i="1"/>
  <c r="AF2371" i="1"/>
  <c r="AG2371" i="1"/>
  <c r="AF1400" i="1"/>
  <c r="AG1400" i="1"/>
  <c r="AF1943" i="1"/>
  <c r="AG1943" i="1"/>
  <c r="AG1486" i="1"/>
  <c r="AF1486" i="1"/>
  <c r="AH2558" i="1"/>
  <c r="AH2341" i="1"/>
  <c r="AH1376" i="1"/>
  <c r="AG1470" i="1"/>
  <c r="AH1470" i="1"/>
  <c r="AF959" i="1"/>
  <c r="AG959" i="1"/>
  <c r="AH2460" i="1"/>
  <c r="AH1643" i="1"/>
  <c r="AH1089" i="1"/>
  <c r="AH816" i="1"/>
  <c r="AG2436" i="1"/>
  <c r="AF2436" i="1"/>
  <c r="AH1364" i="1"/>
  <c r="AF2271" i="1"/>
  <c r="AG2271" i="1"/>
  <c r="AH1482" i="1"/>
  <c r="AH2017" i="1"/>
  <c r="AH2200" i="1"/>
  <c r="AG2569" i="1"/>
  <c r="AF2569" i="1"/>
  <c r="AF1902" i="1"/>
  <c r="AG1902" i="1"/>
  <c r="AH1389" i="1"/>
  <c r="AF1174" i="1"/>
  <c r="AH1174" i="1"/>
  <c r="AH1581" i="1"/>
  <c r="AG1359" i="1"/>
  <c r="AF1359" i="1"/>
  <c r="AG876" i="1"/>
  <c r="AF876" i="1"/>
  <c r="AH1766" i="1"/>
  <c r="AG1322" i="1"/>
  <c r="AF1322" i="1"/>
  <c r="AH1844" i="1"/>
  <c r="AH1531" i="1"/>
  <c r="AG2473" i="1"/>
  <c r="AF2473" i="1"/>
  <c r="AH2120" i="1"/>
  <c r="AH1798" i="1"/>
  <c r="AH2259" i="1"/>
  <c r="AF1038" i="1"/>
  <c r="AG1038" i="1"/>
  <c r="AH2091" i="1"/>
  <c r="AH1996" i="1"/>
  <c r="AH1226" i="1"/>
  <c r="AF1523" i="1"/>
  <c r="AG1523" i="1"/>
  <c r="AH800" i="1"/>
  <c r="AH860" i="1"/>
  <c r="AH915" i="1"/>
  <c r="AF2555" i="1"/>
  <c r="AG2555" i="1"/>
  <c r="AF1559" i="1"/>
  <c r="AG1559" i="1"/>
  <c r="AG1044" i="1"/>
  <c r="AF1044" i="1"/>
  <c r="AG1978" i="1"/>
  <c r="AF1978" i="1"/>
  <c r="AF730" i="1"/>
  <c r="AG730" i="1"/>
  <c r="AF2139" i="1"/>
  <c r="AG2139" i="1"/>
  <c r="AG1340" i="1"/>
  <c r="AF1340" i="1"/>
  <c r="AH2011" i="1"/>
  <c r="AH1532" i="1"/>
  <c r="AH2407" i="1"/>
  <c r="AH2589" i="1"/>
  <c r="AH719" i="1"/>
  <c r="AH2026" i="1"/>
  <c r="AF1177" i="1"/>
  <c r="AG1177" i="1"/>
  <c r="AH1372" i="1"/>
  <c r="AH1110" i="1"/>
  <c r="AH1128" i="1"/>
  <c r="AH1303" i="1"/>
  <c r="AH1897" i="1"/>
  <c r="AH2573" i="1"/>
  <c r="AG1366" i="1"/>
  <c r="AF1366" i="1"/>
  <c r="AH1971" i="1"/>
  <c r="AH1947" i="1"/>
  <c r="AH968" i="1"/>
  <c r="AH938" i="1"/>
  <c r="AH1379" i="1"/>
  <c r="AH2438" i="1"/>
  <c r="AH2369" i="1"/>
  <c r="AH1037" i="1"/>
  <c r="AF2141" i="1"/>
  <c r="AH2141" i="1"/>
  <c r="AH839" i="1"/>
  <c r="AH1951" i="1"/>
  <c r="AF756" i="1"/>
  <c r="AG756" i="1"/>
  <c r="AH1796" i="1"/>
  <c r="AG1795" i="1"/>
  <c r="AF1795" i="1"/>
  <c r="AG1160" i="1"/>
  <c r="AF1160" i="1"/>
  <c r="AH1099" i="1"/>
  <c r="AF1645" i="1"/>
  <c r="AG1645" i="1"/>
  <c r="AH780" i="1"/>
  <c r="AH1487" i="1"/>
  <c r="AH2278" i="1"/>
  <c r="AH746" i="1"/>
  <c r="AH2069" i="1"/>
  <c r="AG1116" i="1"/>
  <c r="AF1116" i="1"/>
  <c r="AH2014" i="1"/>
  <c r="AG766" i="1"/>
  <c r="AF766" i="1"/>
  <c r="AH1957" i="1"/>
  <c r="AH930" i="1"/>
  <c r="AH1191" i="1"/>
  <c r="AH1419" i="1"/>
  <c r="AG2316" i="1"/>
  <c r="AF2316" i="1"/>
  <c r="AH1692" i="1"/>
  <c r="AF1149" i="1"/>
  <c r="AG1149" i="1"/>
  <c r="AH1054" i="1"/>
  <c r="AH822" i="1"/>
  <c r="AH1005" i="1"/>
  <c r="AH2301" i="1"/>
  <c r="AG1894" i="1"/>
  <c r="AF1894" i="1"/>
  <c r="AG1268" i="1"/>
  <c r="AF1268" i="1"/>
  <c r="AH1243" i="1"/>
  <c r="AH1613" i="1"/>
  <c r="AH2270" i="1"/>
  <c r="AH1176" i="1"/>
  <c r="AH684" i="1"/>
  <c r="AH1808" i="1"/>
  <c r="AH2320" i="1"/>
  <c r="AF2329" i="1"/>
  <c r="AH2329" i="1"/>
  <c r="AF2362" i="1"/>
  <c r="AG2362" i="1"/>
  <c r="AG2184" i="1"/>
  <c r="AF2184" i="1"/>
  <c r="AH1756" i="1"/>
  <c r="AH1192" i="1"/>
  <c r="AH1314" i="1"/>
  <c r="AH1975" i="1"/>
  <c r="AG2094" i="1"/>
  <c r="AF2094" i="1"/>
  <c r="AF868" i="1"/>
  <c r="AG868" i="1"/>
  <c r="AF1330" i="1"/>
  <c r="AH1330" i="1"/>
  <c r="AH2086" i="1"/>
  <c r="AH1351" i="1"/>
  <c r="AH2430" i="1"/>
  <c r="AH2193" i="1"/>
  <c r="AH1478" i="1"/>
  <c r="AF1995" i="1"/>
  <c r="AG1995" i="1"/>
  <c r="AH1712" i="1"/>
  <c r="AH1357" i="1"/>
  <c r="AG2082" i="1"/>
  <c r="AF2082" i="1"/>
  <c r="AF778" i="1"/>
  <c r="AG778" i="1"/>
  <c r="AH804" i="1"/>
  <c r="AG2153" i="1"/>
  <c r="AF2153" i="1"/>
  <c r="AF2557" i="1"/>
  <c r="AH2557" i="1"/>
  <c r="AH1309" i="1"/>
  <c r="AH1801" i="1"/>
  <c r="AH1358" i="1"/>
  <c r="AH1767" i="1"/>
  <c r="AH2238" i="1"/>
  <c r="AH2257" i="1"/>
  <c r="AH1009" i="1"/>
  <c r="AG1443" i="1"/>
  <c r="AF1443" i="1"/>
  <c r="AH1261" i="1"/>
  <c r="AF1090" i="1"/>
  <c r="AG1090" i="1"/>
  <c r="AH819" i="1"/>
  <c r="AG795" i="1"/>
  <c r="AF795" i="1"/>
  <c r="AH1477" i="1"/>
  <c r="AH760" i="1"/>
  <c r="AH1546" i="1"/>
  <c r="AH2163" i="1"/>
  <c r="AF2052" i="1"/>
  <c r="AH2052" i="1"/>
  <c r="AH691" i="1"/>
  <c r="AH829" i="1"/>
  <c r="AH658" i="1"/>
  <c r="AF1872" i="1"/>
  <c r="AG1872" i="1"/>
  <c r="AF1214" i="1"/>
  <c r="AG1214" i="1"/>
  <c r="AG2581" i="1"/>
  <c r="AF2581" i="1"/>
  <c r="AH1333" i="1"/>
  <c r="AH2039" i="1"/>
  <c r="AH1410" i="1"/>
  <c r="AH2194" i="1"/>
  <c r="AH1337" i="1"/>
  <c r="AH1788" i="1"/>
  <c r="AF2404" i="1"/>
  <c r="AG2404" i="1"/>
  <c r="AF2441" i="1"/>
  <c r="AG2441" i="1"/>
  <c r="AH2133" i="1"/>
  <c r="AG1791" i="1"/>
  <c r="AH1791" i="1"/>
  <c r="AF1489" i="1"/>
  <c r="AG1489" i="1"/>
  <c r="AH1064" i="1"/>
  <c r="AH2345" i="1"/>
  <c r="AH2606" i="1"/>
  <c r="AF1541" i="1"/>
  <c r="AG1541" i="1"/>
  <c r="AH714" i="1"/>
  <c r="AH966" i="1"/>
  <c r="AH964" i="1"/>
  <c r="AH1069" i="1"/>
  <c r="AG1732" i="1"/>
  <c r="AF1732" i="1"/>
  <c r="AG2647" i="1"/>
  <c r="AF2647" i="1"/>
  <c r="AG2306" i="1"/>
  <c r="AF2306" i="1"/>
  <c r="AG1241" i="1"/>
  <c r="AF1241" i="1"/>
  <c r="AH1548" i="1"/>
  <c r="AG1298" i="1"/>
  <c r="AF1298" i="1"/>
  <c r="AH2202" i="1"/>
  <c r="AH727" i="1"/>
  <c r="AH1966" i="1"/>
  <c r="AH1105" i="1"/>
  <c r="AF1646" i="1"/>
  <c r="AG1646" i="1"/>
  <c r="AF1510" i="1"/>
  <c r="AG1510" i="1"/>
  <c r="AH2097" i="1"/>
  <c r="AF1590" i="1"/>
  <c r="AG1590" i="1"/>
  <c r="AH2010" i="1"/>
  <c r="AH1430" i="1"/>
  <c r="AH1932" i="1"/>
  <c r="AH2309" i="1"/>
  <c r="AH1509" i="1"/>
  <c r="AF1876" i="1"/>
  <c r="AG1876" i="1"/>
  <c r="AG703" i="1"/>
  <c r="AF703" i="1"/>
  <c r="AH1107" i="1"/>
  <c r="AG2208" i="1"/>
  <c r="AF2208" i="1"/>
  <c r="AF1635" i="1"/>
  <c r="AG1635" i="1"/>
  <c r="AH2084" i="1"/>
  <c r="AH672" i="1"/>
  <c r="AG1606" i="1"/>
  <c r="AF1606" i="1"/>
  <c r="AH1920" i="1"/>
  <c r="AH2078" i="1"/>
  <c r="AH2251" i="1"/>
  <c r="AH2093" i="1"/>
  <c r="AH2217" i="1"/>
  <c r="AH787" i="1"/>
  <c r="AG2623" i="1"/>
  <c r="AF2623" i="1"/>
  <c r="AH1491" i="1"/>
  <c r="AH2514" i="1"/>
  <c r="AH2108" i="1"/>
  <c r="AH2389" i="1"/>
  <c r="AH1029" i="1"/>
  <c r="AH1049" i="1"/>
  <c r="AH1003" i="1"/>
  <c r="AH1461" i="1"/>
  <c r="AH2291" i="1"/>
  <c r="AF2293" i="1"/>
  <c r="AG2293" i="1"/>
  <c r="AG1045" i="1"/>
  <c r="AF1045" i="1"/>
  <c r="AH1181" i="1"/>
  <c r="AH940" i="1"/>
  <c r="AH1931" i="1"/>
  <c r="AF754" i="1"/>
  <c r="AG754" i="1"/>
  <c r="AF2234" i="1"/>
  <c r="AG2234" i="1"/>
  <c r="AG2261" i="1"/>
  <c r="AF2261" i="1"/>
  <c r="AF1283" i="1"/>
  <c r="AG1283" i="1"/>
  <c r="AH1569" i="1"/>
  <c r="AG835" i="1"/>
  <c r="AF835" i="1"/>
  <c r="AF657" i="1"/>
  <c r="AG657" i="1"/>
  <c r="AG902" i="1"/>
  <c r="AF902" i="1"/>
  <c r="AH1981" i="1"/>
  <c r="AG733" i="1"/>
  <c r="AF733" i="1"/>
  <c r="AH2343" i="1"/>
  <c r="AH2170" i="1"/>
  <c r="AF1666" i="1"/>
  <c r="AG1666" i="1"/>
  <c r="AH1140" i="1"/>
  <c r="AH2148" i="1"/>
  <c r="AG2250" i="1"/>
  <c r="AF2250" i="1"/>
  <c r="AH1490" i="1"/>
  <c r="AG1655" i="1"/>
  <c r="AF1655" i="1"/>
  <c r="AH1912" i="1"/>
  <c r="AH1782" i="1"/>
  <c r="AH1604" i="1"/>
  <c r="AH2057" i="1"/>
  <c r="AH2149" i="1"/>
  <c r="AH901" i="1"/>
  <c r="AH1161" i="1"/>
  <c r="AH2418" i="1"/>
  <c r="AH1505" i="1"/>
  <c r="AH2491" i="1"/>
  <c r="AH2065" i="1"/>
  <c r="AH1082" i="1"/>
  <c r="AH1650" i="1"/>
  <c r="AG1731" i="1"/>
  <c r="AF1731" i="1"/>
  <c r="AG995" i="1"/>
  <c r="AF995" i="1"/>
  <c r="AH993" i="1"/>
  <c r="AH2379" i="1"/>
  <c r="AF2483" i="1"/>
  <c r="AG2483" i="1"/>
  <c r="AH1802" i="1"/>
  <c r="AF1811" i="1"/>
  <c r="AG1811" i="1"/>
  <c r="AH1612" i="1"/>
  <c r="AF2392" i="1"/>
  <c r="AG2392" i="1"/>
  <c r="AF2317" i="1"/>
  <c r="AG2317" i="1"/>
  <c r="AG1280" i="1"/>
  <c r="AF1280" i="1"/>
  <c r="AH1383" i="1"/>
  <c r="AF2211" i="1"/>
  <c r="AH2211" i="1"/>
  <c r="AG1929" i="1"/>
  <c r="AF1929" i="1"/>
  <c r="AH1710" i="1"/>
  <c r="AG2001" i="1"/>
  <c r="AF2001" i="1"/>
  <c r="AH1639" i="1"/>
  <c r="AH1598" i="1"/>
  <c r="AH849" i="1"/>
  <c r="AH1670" i="1"/>
  <c r="AH1619" i="1"/>
  <c r="AH2371" i="1"/>
  <c r="AH1400" i="1"/>
  <c r="AH1943" i="1"/>
  <c r="AH1486" i="1"/>
  <c r="AH2061" i="1"/>
  <c r="AH985" i="1"/>
  <c r="AH1388" i="1"/>
  <c r="AH2180" i="1"/>
  <c r="AH779" i="1"/>
  <c r="AH2436" i="1"/>
  <c r="AG1364" i="1"/>
  <c r="AF1364" i="1"/>
  <c r="AH2271" i="1"/>
  <c r="AF1482" i="1"/>
  <c r="AG1482" i="1"/>
  <c r="AG2017" i="1"/>
  <c r="AF2017" i="1"/>
  <c r="AG2200" i="1"/>
  <c r="AF2200" i="1"/>
  <c r="AH2569" i="1"/>
  <c r="AH1902" i="1"/>
  <c r="AG1389" i="1"/>
  <c r="AF1389" i="1"/>
  <c r="AH1000" i="1"/>
  <c r="AF2543" i="1"/>
  <c r="AH2543" i="1"/>
  <c r="AH2496" i="1"/>
  <c r="AG1332" i="1"/>
  <c r="AF1332" i="1"/>
  <c r="AH789" i="1"/>
  <c r="AF874" i="1"/>
  <c r="AG874" i="1"/>
  <c r="AH1359" i="1"/>
  <c r="AH876" i="1"/>
  <c r="AH2383" i="1"/>
  <c r="AG881" i="1"/>
  <c r="AF881" i="1"/>
  <c r="AF1716" i="1"/>
  <c r="AG1716" i="1"/>
  <c r="AH2405" i="1"/>
  <c r="AG2198" i="1"/>
  <c r="AF2198" i="1"/>
  <c r="AG1133" i="1"/>
  <c r="AF1133" i="1"/>
  <c r="AH2279" i="1"/>
  <c r="AH1425" i="1"/>
  <c r="AH871" i="1"/>
  <c r="AH2083" i="1"/>
  <c r="AH1781" i="1"/>
  <c r="AH2555" i="1"/>
  <c r="AH1559" i="1"/>
  <c r="AG1526" i="1"/>
  <c r="AH1526" i="1"/>
  <c r="AH1044" i="1"/>
  <c r="AH1978" i="1"/>
  <c r="AH730" i="1"/>
  <c r="AH2533" i="1"/>
  <c r="AH791" i="1"/>
  <c r="AF2225" i="1"/>
  <c r="AG2225" i="1"/>
  <c r="AH2035" i="1"/>
  <c r="AH1913" i="1"/>
  <c r="AF2431" i="1"/>
  <c r="AG2431" i="1"/>
  <c r="AF1882" i="1"/>
  <c r="AG1882" i="1"/>
  <c r="AF2571" i="1"/>
  <c r="AH2571" i="1"/>
  <c r="AG1654" i="1"/>
  <c r="AF1654" i="1"/>
  <c r="AF2608" i="1"/>
  <c r="AG2608" i="1"/>
  <c r="AG2391" i="1"/>
  <c r="AF2391" i="1"/>
  <c r="AH2109" i="1"/>
  <c r="AH679" i="1"/>
  <c r="AF719" i="1"/>
  <c r="AG719" i="1"/>
  <c r="AG2026" i="1"/>
  <c r="AF2026" i="1"/>
  <c r="AH1177" i="1"/>
  <c r="AH1851" i="1"/>
  <c r="AH2478" i="1"/>
  <c r="AH2550" i="1"/>
  <c r="AH1362" i="1"/>
  <c r="AH750" i="1"/>
  <c r="AH2213" i="1"/>
  <c r="AH736" i="1"/>
  <c r="AH1102" i="1"/>
  <c r="AH1160" i="1"/>
  <c r="AG1099" i="1"/>
  <c r="AF1099" i="1"/>
  <c r="AH2456" i="1"/>
  <c r="AF2432" i="1"/>
  <c r="AG2432" i="1"/>
  <c r="AG2041" i="1"/>
  <c r="AF2041" i="1"/>
  <c r="AH2526" i="1"/>
  <c r="AG1474" i="1"/>
  <c r="AF1474" i="1"/>
  <c r="AF2590" i="1"/>
  <c r="AG2590" i="1"/>
  <c r="AH1501" i="1"/>
  <c r="AG1032" i="1"/>
  <c r="AF1032" i="1"/>
  <c r="AG1092" i="1"/>
  <c r="AF1092" i="1"/>
  <c r="AH1973" i="1"/>
  <c r="AF1453" i="1"/>
  <c r="AG1453" i="1"/>
  <c r="AF1320" i="1"/>
  <c r="AG1320" i="1"/>
  <c r="AG2512" i="1"/>
  <c r="AF2512" i="1"/>
  <c r="AH1673" i="1"/>
  <c r="AH1760" i="1"/>
  <c r="AH673" i="1"/>
  <c r="AH1822" i="1"/>
  <c r="AG1419" i="1"/>
  <c r="AF1419" i="1"/>
  <c r="AH2316" i="1"/>
  <c r="AG1692" i="1"/>
  <c r="AF1692" i="1"/>
  <c r="AH1149" i="1"/>
  <c r="AF1054" i="1"/>
  <c r="AG1054" i="1"/>
  <c r="AH1178" i="1"/>
  <c r="AH2334" i="1"/>
  <c r="AH2037" i="1"/>
  <c r="AH1700" i="1"/>
  <c r="AH1307" i="1"/>
  <c r="AH1894" i="1"/>
  <c r="AH1268" i="1"/>
  <c r="AG1243" i="1"/>
  <c r="AF1243" i="1"/>
  <c r="AH2020" i="1"/>
  <c r="AH1669" i="1"/>
  <c r="AH2358" i="1"/>
  <c r="AF1871" i="1"/>
  <c r="AG1871" i="1"/>
  <c r="AG909" i="1"/>
  <c r="AF909" i="1"/>
  <c r="AF2273" i="1"/>
  <c r="AG2273" i="1"/>
  <c r="AG1721" i="1"/>
  <c r="AF1721" i="1"/>
  <c r="AF1070" i="1"/>
  <c r="AH1070" i="1"/>
  <c r="AH1964" i="1"/>
  <c r="AH1935" i="1"/>
  <c r="AG1432" i="1"/>
  <c r="AF1432" i="1"/>
  <c r="AH1434" i="1"/>
  <c r="AH1592" i="1"/>
  <c r="AG2356" i="1"/>
  <c r="AF2356" i="1"/>
  <c r="AH1961" i="1"/>
  <c r="AH1508" i="1"/>
  <c r="AF1651" i="1"/>
  <c r="AG1651" i="1"/>
  <c r="AH1370" i="1"/>
  <c r="AF2468" i="1"/>
  <c r="AG2468" i="1"/>
  <c r="AH1574" i="1"/>
  <c r="AH2294" i="1"/>
  <c r="AH2396" i="1"/>
  <c r="AH1815" i="1"/>
  <c r="AH761" i="1"/>
  <c r="AH1576" i="1"/>
  <c r="AH2094" i="1"/>
  <c r="AH868" i="1"/>
  <c r="AH1564" i="1"/>
  <c r="AH1443" i="1"/>
  <c r="AH1090" i="1"/>
  <c r="AG819" i="1"/>
  <c r="AF819" i="1"/>
  <c r="AF2206" i="1"/>
  <c r="AH2206" i="1"/>
  <c r="AH795" i="1"/>
  <c r="AG1477" i="1"/>
  <c r="AF1477" i="1"/>
  <c r="AH1043" i="1"/>
  <c r="AH2352" i="1"/>
  <c r="AH1797" i="1"/>
  <c r="AG2368" i="1"/>
  <c r="AF2368" i="1"/>
  <c r="AF977" i="1"/>
  <c r="AG977" i="1"/>
  <c r="AF1407" i="1"/>
  <c r="AG1407" i="1"/>
  <c r="AH688" i="1"/>
  <c r="AF2173" i="1"/>
  <c r="AG2173" i="1"/>
  <c r="AH2536" i="1"/>
  <c r="AH1749" i="1"/>
  <c r="AH2459" i="1"/>
  <c r="AH2004" i="1"/>
  <c r="AH1497" i="1"/>
  <c r="AF956" i="1"/>
  <c r="AG956" i="1"/>
  <c r="AH1375" i="1"/>
  <c r="AH1787" i="1"/>
  <c r="AH2313" i="1"/>
  <c r="AH2283" i="1"/>
  <c r="AG725" i="1"/>
  <c r="AF725" i="1"/>
  <c r="AG2523" i="1"/>
  <c r="AF2523" i="1"/>
  <c r="AF2450" i="1"/>
  <c r="AG2450" i="1"/>
  <c r="AG1385" i="1"/>
  <c r="AF1385" i="1"/>
  <c r="AH1469" i="1"/>
  <c r="AH1072" i="1"/>
  <c r="T742" i="1"/>
  <c r="S2071" i="1"/>
  <c r="S2095" i="1"/>
  <c r="W1988" i="1"/>
  <c r="T2120" i="1"/>
  <c r="T1595" i="1"/>
  <c r="T1557" i="1"/>
  <c r="U1536" i="1"/>
  <c r="S1586" i="1"/>
  <c r="T1033" i="1"/>
  <c r="S1734" i="1"/>
  <c r="S2635" i="1"/>
  <c r="W731" i="1"/>
  <c r="W677" i="1"/>
  <c r="W1588" i="1"/>
  <c r="G1900" i="1"/>
  <c r="G823" i="1"/>
  <c r="G2219" i="1"/>
  <c r="E1904" i="1"/>
  <c r="E1463" i="1"/>
  <c r="U1714" i="1"/>
  <c r="W2213" i="1"/>
  <c r="W1070" i="1"/>
  <c r="W1789" i="1"/>
  <c r="W2603" i="1"/>
  <c r="W784" i="1"/>
  <c r="U2095" i="1"/>
  <c r="W732" i="1"/>
  <c r="T1055" i="1"/>
  <c r="U873" i="1"/>
  <c r="W2372" i="1"/>
  <c r="U1830" i="1"/>
  <c r="F986" i="1"/>
  <c r="E961" i="1"/>
  <c r="U2623" i="1"/>
  <c r="U1250" i="1"/>
  <c r="W1424" i="1"/>
  <c r="W986" i="1"/>
  <c r="G1452" i="1"/>
  <c r="U2391" i="1"/>
  <c r="S855" i="1"/>
  <c r="U1012" i="1"/>
  <c r="U815" i="1"/>
  <c r="G1291" i="1"/>
  <c r="G1312" i="1"/>
  <c r="G1290" i="1"/>
  <c r="G785" i="1"/>
  <c r="G1260" i="1"/>
  <c r="G2314" i="1"/>
  <c r="G2327" i="1"/>
  <c r="G1666" i="1"/>
  <c r="G669" i="1"/>
  <c r="G1852" i="1"/>
  <c r="G1804" i="1"/>
  <c r="T676" i="1"/>
  <c r="S676" i="1"/>
  <c r="U1023" i="1"/>
  <c r="U1296" i="1"/>
  <c r="U2495" i="1"/>
  <c r="S1071" i="1"/>
  <c r="T1071" i="1"/>
  <c r="U1993" i="1"/>
  <c r="S1527" i="1"/>
  <c r="T1527" i="1"/>
  <c r="U1145" i="1"/>
  <c r="U1873" i="1"/>
  <c r="T1002" i="1"/>
  <c r="S1002" i="1"/>
  <c r="S1006" i="1"/>
  <c r="T1006" i="1"/>
  <c r="U2012" i="1"/>
  <c r="G1380" i="1"/>
  <c r="G2062" i="1"/>
  <c r="G707" i="1"/>
  <c r="G1731" i="1"/>
  <c r="G2364" i="1"/>
  <c r="G2008" i="1"/>
  <c r="G1074" i="1"/>
  <c r="G2437" i="1"/>
  <c r="G1835" i="1"/>
  <c r="G2063" i="1"/>
  <c r="G1321" i="1"/>
  <c r="G1398" i="1"/>
  <c r="G1728" i="1"/>
  <c r="G1942" i="1"/>
  <c r="G2474" i="1"/>
  <c r="G1561" i="1"/>
  <c r="G1791" i="1"/>
  <c r="G1557" i="1"/>
  <c r="G1036" i="1"/>
  <c r="G1577" i="1"/>
  <c r="G1296" i="1"/>
  <c r="G1752" i="1"/>
  <c r="G917" i="1"/>
  <c r="G2357" i="1"/>
  <c r="G769" i="1"/>
  <c r="G1814" i="1"/>
  <c r="G2615" i="1"/>
  <c r="G1755" i="1"/>
  <c r="G709" i="1"/>
  <c r="G1535" i="1"/>
  <c r="G814" i="1"/>
  <c r="G1482" i="1"/>
  <c r="G2396" i="1"/>
  <c r="G1089" i="1"/>
  <c r="G1668" i="1"/>
  <c r="G2427" i="1"/>
  <c r="G1660" i="1"/>
  <c r="G1376" i="1"/>
  <c r="G1534" i="1"/>
  <c r="G2126" i="1"/>
  <c r="G2394" i="1"/>
  <c r="G2515" i="1"/>
  <c r="G1183" i="1"/>
  <c r="G1530" i="1"/>
  <c r="G1962" i="1"/>
  <c r="G1846" i="1"/>
  <c r="G2571" i="1"/>
  <c r="G2596" i="1"/>
  <c r="G2136" i="1"/>
  <c r="G2345" i="1"/>
  <c r="G2118" i="1"/>
  <c r="G1682" i="1"/>
  <c r="G1897" i="1"/>
  <c r="G2591" i="1"/>
  <c r="G1223" i="1"/>
  <c r="G1176" i="1"/>
  <c r="G1828" i="1"/>
  <c r="G1712" i="1"/>
  <c r="G2654" i="1"/>
  <c r="G1177" i="1"/>
  <c r="G809" i="1"/>
  <c r="G1399" i="1"/>
  <c r="G1220" i="1"/>
  <c r="G1626" i="1"/>
  <c r="G2217" i="1"/>
  <c r="G1003" i="1"/>
  <c r="G1020" i="1"/>
  <c r="G764" i="1"/>
  <c r="G2152" i="1"/>
  <c r="G1902" i="1"/>
  <c r="G1933" i="1"/>
  <c r="G2410" i="1"/>
  <c r="G687" i="1"/>
  <c r="G2631" i="1"/>
  <c r="G1975" i="1"/>
  <c r="G2508" i="1"/>
  <c r="G861" i="1"/>
  <c r="G1386" i="1"/>
  <c r="G1787" i="1"/>
  <c r="G2177" i="1"/>
  <c r="G758" i="1"/>
  <c r="G970" i="1"/>
  <c r="G2572" i="1"/>
  <c r="G1093" i="1"/>
  <c r="G934" i="1"/>
  <c r="G1780" i="1"/>
  <c r="G2087" i="1"/>
  <c r="G735" i="1"/>
  <c r="G2156" i="1"/>
  <c r="G738" i="1"/>
  <c r="G2164" i="1"/>
  <c r="G1717" i="1"/>
  <c r="G2461" i="1"/>
  <c r="G2363" i="1"/>
  <c r="G2532" i="1"/>
  <c r="G1040" i="1"/>
  <c r="G2296" i="1"/>
  <c r="G827" i="1"/>
  <c r="G724" i="1"/>
  <c r="G2024" i="1"/>
  <c r="G1334" i="1"/>
  <c r="G1963" i="1"/>
  <c r="G1077" i="1"/>
  <c r="G2581" i="1"/>
  <c r="G2354" i="1"/>
  <c r="G1232" i="1"/>
  <c r="G1548" i="1"/>
  <c r="G2473" i="1"/>
  <c r="G812" i="1"/>
  <c r="G1146" i="1"/>
  <c r="G2613" i="1"/>
  <c r="G1949" i="1"/>
  <c r="G1836" i="1"/>
  <c r="G1500" i="1"/>
  <c r="G2018" i="1"/>
  <c r="G1683" i="1"/>
  <c r="G2306" i="1"/>
  <c r="G1639" i="1"/>
  <c r="G2622" i="1"/>
  <c r="G978" i="1"/>
  <c r="G2527" i="1"/>
  <c r="G1747" i="1"/>
  <c r="G1000" i="1"/>
  <c r="G1283" i="1"/>
  <c r="G811" i="1"/>
  <c r="G2312" i="1"/>
  <c r="G725" i="1"/>
  <c r="G951" i="1"/>
  <c r="G2418" i="1"/>
  <c r="G713" i="1"/>
  <c r="G1467" i="1"/>
  <c r="G1470" i="1"/>
  <c r="G1479" i="1"/>
  <c r="G1424" i="1"/>
  <c r="G2470" i="1"/>
  <c r="G1515" i="1"/>
  <c r="G1385" i="1"/>
  <c r="G2287" i="1"/>
  <c r="G2096" i="1"/>
  <c r="G2291" i="1"/>
  <c r="G2340" i="1"/>
  <c r="G2374" i="1"/>
  <c r="G2289" i="1"/>
  <c r="G2387" i="1"/>
  <c r="G1416" i="1"/>
  <c r="G839" i="1"/>
  <c r="G2035" i="1"/>
  <c r="G999" i="1"/>
  <c r="G2465" i="1"/>
  <c r="G1753" i="1"/>
  <c r="G1574" i="1"/>
  <c r="G1061" i="1"/>
  <c r="G1181" i="1"/>
  <c r="G1843" i="1"/>
  <c r="G2510" i="1"/>
  <c r="G1596" i="1"/>
  <c r="G1193" i="1"/>
  <c r="G2329" i="1"/>
  <c r="G1088" i="1"/>
  <c r="G1884" i="1"/>
  <c r="U1352" i="1"/>
  <c r="U1648" i="1"/>
  <c r="U2523" i="1"/>
  <c r="U1434" i="1"/>
  <c r="U2402" i="1"/>
  <c r="U2537" i="1"/>
  <c r="U2018" i="1"/>
  <c r="U1711" i="1"/>
  <c r="U1794" i="1"/>
  <c r="U1917" i="1"/>
  <c r="U1068" i="1"/>
  <c r="S2151" i="1"/>
  <c r="T2151" i="1"/>
  <c r="U1958" i="1"/>
  <c r="U2244" i="1"/>
  <c r="U2385" i="1"/>
  <c r="U1557" i="1"/>
  <c r="S1983" i="1"/>
  <c r="T1983" i="1"/>
  <c r="U1530" i="1"/>
  <c r="S2494" i="1"/>
  <c r="T2494" i="1"/>
  <c r="U1817" i="1"/>
  <c r="U2158" i="1"/>
  <c r="U1396" i="1"/>
  <c r="U1018" i="1"/>
  <c r="U1595" i="1"/>
  <c r="W1720" i="1"/>
  <c r="W1292" i="1"/>
  <c r="W1553" i="1"/>
  <c r="W2257" i="1"/>
  <c r="W2495" i="1"/>
  <c r="U2039" i="1"/>
  <c r="U2549" i="1"/>
  <c r="U1807" i="1"/>
  <c r="U1867" i="1"/>
  <c r="U2210" i="1"/>
  <c r="U2496" i="1"/>
  <c r="U1276" i="1"/>
  <c r="W1012" i="1"/>
  <c r="W815" i="1"/>
  <c r="W1136" i="1"/>
  <c r="W1993" i="1"/>
  <c r="W2231" i="1"/>
  <c r="G1856" i="1"/>
  <c r="T724" i="1"/>
  <c r="S724" i="1"/>
  <c r="W1185" i="1"/>
  <c r="U1977" i="1"/>
  <c r="U2577" i="1"/>
  <c r="U2211" i="1"/>
  <c r="U2504" i="1"/>
  <c r="U2656" i="1"/>
  <c r="U877" i="1"/>
  <c r="W2298" i="1"/>
  <c r="W1145" i="1"/>
  <c r="W2200" i="1"/>
  <c r="W1930" i="1"/>
  <c r="W1016" i="1"/>
  <c r="W1873" i="1"/>
  <c r="W2111" i="1"/>
  <c r="U2130" i="1"/>
  <c r="U1384" i="1"/>
  <c r="U976" i="1"/>
  <c r="U957" i="1"/>
  <c r="U2170" i="1"/>
  <c r="S1295" i="1"/>
  <c r="T1295" i="1"/>
  <c r="U2277" i="1"/>
  <c r="W2195" i="1"/>
  <c r="W697" i="1"/>
  <c r="W774" i="1"/>
  <c r="W2012" i="1"/>
  <c r="W1925" i="1"/>
  <c r="W1208" i="1"/>
  <c r="W2656" i="1"/>
  <c r="W2594" i="1"/>
  <c r="W741" i="1"/>
  <c r="W2331" i="1"/>
  <c r="W1630" i="1"/>
  <c r="W2554" i="1"/>
  <c r="U2377" i="1"/>
  <c r="W973" i="1"/>
  <c r="W1129" i="1"/>
  <c r="U2165" i="1"/>
  <c r="T927" i="1"/>
  <c r="S927" i="1"/>
  <c r="S849" i="1"/>
  <c r="T849" i="1"/>
  <c r="S2415" i="1"/>
  <c r="T2415" i="1"/>
  <c r="T1652" i="1"/>
  <c r="S1652" i="1"/>
  <c r="U2566" i="1"/>
  <c r="U901" i="1"/>
  <c r="W2271" i="1"/>
  <c r="W1957" i="1"/>
  <c r="W2487" i="1"/>
  <c r="W1507" i="1"/>
  <c r="W2612" i="1"/>
  <c r="W2238" i="1"/>
  <c r="W1982" i="1"/>
  <c r="U2178" i="1"/>
  <c r="U2405" i="1"/>
  <c r="S2426" i="1"/>
  <c r="T2426" i="1"/>
  <c r="U937" i="1"/>
  <c r="T1422" i="1"/>
  <c r="S1422" i="1"/>
  <c r="U1303" i="1"/>
  <c r="S2362" i="1"/>
  <c r="T2362" i="1"/>
  <c r="W760" i="1"/>
  <c r="W1142" i="1"/>
  <c r="W1454" i="1"/>
  <c r="U2238" i="1"/>
  <c r="U1256" i="1"/>
  <c r="W1196" i="1"/>
  <c r="W1437" i="1"/>
  <c r="W1192" i="1"/>
  <c r="W1217" i="1"/>
  <c r="W664" i="1"/>
  <c r="W1723" i="1"/>
  <c r="W2602" i="1"/>
  <c r="W764" i="1"/>
  <c r="W1621" i="1"/>
  <c r="W1859" i="1"/>
  <c r="W748" i="1"/>
  <c r="W1462" i="1"/>
  <c r="W2260" i="1"/>
  <c r="U1096" i="1"/>
  <c r="U1846" i="1"/>
  <c r="U1169" i="1"/>
  <c r="U1078" i="1"/>
  <c r="U1358" i="1"/>
  <c r="U1644" i="1"/>
  <c r="U922" i="1"/>
  <c r="U2245" i="1"/>
  <c r="T842" i="1"/>
  <c r="S842" i="1"/>
  <c r="U1770" i="1"/>
  <c r="U1761" i="1"/>
  <c r="W1373" i="1"/>
  <c r="W2370" i="1"/>
  <c r="W1624" i="1"/>
  <c r="W999" i="1"/>
  <c r="W1510" i="1"/>
  <c r="W1297" i="1"/>
  <c r="W1535" i="1"/>
  <c r="U2084" i="1"/>
  <c r="G2203" i="1"/>
  <c r="G2066" i="1"/>
  <c r="G745" i="1"/>
  <c r="G1566" i="1"/>
  <c r="G2187" i="1"/>
  <c r="G1024" i="1"/>
  <c r="G1332" i="1"/>
  <c r="G1616" i="1"/>
  <c r="G1231" i="1"/>
  <c r="W2637" i="1"/>
  <c r="G2530" i="1"/>
  <c r="U2648" i="1"/>
  <c r="S965" i="1"/>
  <c r="T965" i="1"/>
  <c r="W955" i="1"/>
  <c r="W2397" i="1"/>
  <c r="U754" i="1"/>
  <c r="G1126" i="1"/>
  <c r="G1225" i="1"/>
  <c r="G1056" i="1"/>
  <c r="G2237" i="1"/>
  <c r="G1063" i="1"/>
  <c r="G1920" i="1"/>
  <c r="G796" i="1"/>
  <c r="G2629" i="1"/>
  <c r="G1930" i="1"/>
  <c r="G1171" i="1"/>
  <c r="G1431" i="1"/>
  <c r="G661" i="1"/>
  <c r="G1406" i="1"/>
  <c r="G2365" i="1"/>
  <c r="G665" i="1"/>
  <c r="G1409" i="1"/>
  <c r="G1336" i="1"/>
  <c r="G1339" i="1"/>
  <c r="G748" i="1"/>
  <c r="G2610" i="1"/>
  <c r="G1980" i="1"/>
  <c r="G1343" i="1"/>
  <c r="G1542" i="1"/>
  <c r="G2434" i="1"/>
  <c r="G2650" i="1"/>
  <c r="G929" i="1"/>
  <c r="G754" i="1"/>
  <c r="G1587" i="1"/>
  <c r="G1377" i="1"/>
  <c r="G2407" i="1"/>
  <c r="G1495" i="1"/>
  <c r="G1476" i="1"/>
  <c r="G1293" i="1"/>
  <c r="G1135" i="1"/>
  <c r="G1676" i="1"/>
  <c r="G1308" i="1"/>
  <c r="G2016" i="1"/>
  <c r="G2464" i="1"/>
  <c r="G2228" i="1"/>
  <c r="G1716" i="1"/>
  <c r="G1282" i="1"/>
  <c r="G1390" i="1"/>
  <c r="G2429" i="1"/>
  <c r="G766" i="1"/>
  <c r="G1913" i="1"/>
  <c r="G1570" i="1"/>
  <c r="G972" i="1"/>
  <c r="G935" i="1"/>
  <c r="G1706" i="1"/>
  <c r="G759" i="1"/>
  <c r="G1970" i="1"/>
  <c r="G1876" i="1"/>
  <c r="G1401" i="1"/>
  <c r="G1356" i="1"/>
  <c r="G788" i="1"/>
  <c r="G734" i="1"/>
  <c r="G2578" i="1"/>
  <c r="G1968" i="1"/>
  <c r="G1718" i="1"/>
  <c r="G1722" i="1"/>
  <c r="G1361" i="1"/>
  <c r="G2284" i="1"/>
  <c r="G2148" i="1"/>
  <c r="G1498" i="1"/>
  <c r="G1023" i="1"/>
  <c r="G1353" i="1"/>
  <c r="G821" i="1"/>
  <c r="G2208" i="1"/>
  <c r="G1632" i="1"/>
  <c r="G1437" i="1"/>
  <c r="G2406" i="1"/>
  <c r="G1138" i="1"/>
  <c r="G2531" i="1"/>
  <c r="G2514" i="1"/>
  <c r="G2476" i="1"/>
  <c r="G662" i="1"/>
  <c r="G2110" i="1"/>
  <c r="G2181" i="1"/>
  <c r="G1779" i="1"/>
  <c r="G740" i="1"/>
  <c r="G2425" i="1"/>
  <c r="G1158" i="1"/>
  <c r="G1464" i="1"/>
  <c r="G2086" i="1"/>
  <c r="G916" i="1"/>
  <c r="G2188" i="1"/>
  <c r="G1076" i="1"/>
  <c r="G863" i="1"/>
  <c r="G1324" i="1"/>
  <c r="G2080" i="1"/>
  <c r="G847" i="1"/>
  <c r="G1375" i="1"/>
  <c r="G1603" i="1"/>
  <c r="G1624" i="1"/>
  <c r="G1031" i="1"/>
  <c r="G1137" i="1"/>
  <c r="G1737" i="1"/>
  <c r="G1837" i="1"/>
  <c r="G1939" i="1"/>
  <c r="G2582" i="1"/>
  <c r="G1907" i="1"/>
  <c r="G1298" i="1"/>
  <c r="G2563" i="1"/>
  <c r="G1054" i="1"/>
  <c r="G2043" i="1"/>
  <c r="G997" i="1"/>
  <c r="G2115" i="1"/>
  <c r="G2283" i="1"/>
  <c r="G1203" i="1"/>
  <c r="G1292" i="1"/>
  <c r="G2253" i="1"/>
  <c r="G2367" i="1"/>
  <c r="G1576" i="1"/>
  <c r="G1211" i="1"/>
  <c r="G818" i="1"/>
  <c r="G1131" i="1"/>
  <c r="G1959" i="1"/>
  <c r="G2585" i="1"/>
  <c r="G1081" i="1"/>
  <c r="G2492" i="1"/>
  <c r="G2045" i="1"/>
  <c r="G1254" i="1"/>
  <c r="G2046" i="1"/>
  <c r="G2423" i="1"/>
  <c r="G723" i="1"/>
  <c r="G2397" i="1"/>
  <c r="G1288" i="1"/>
  <c r="G1358" i="1"/>
  <c r="G1951" i="1"/>
  <c r="G1497" i="1"/>
  <c r="G1891" i="1"/>
  <c r="G1956" i="1"/>
  <c r="G1860" i="1"/>
  <c r="G2604" i="1"/>
  <c r="G2023" i="1"/>
  <c r="G2233" i="1"/>
  <c r="G1289" i="1"/>
  <c r="G1793" i="1"/>
  <c r="G2369" i="1"/>
  <c r="G700" i="1"/>
  <c r="G1625" i="1"/>
  <c r="G2577" i="1"/>
  <c r="G1014" i="1"/>
  <c r="G1445" i="1"/>
  <c r="G2524" i="1"/>
  <c r="G751" i="1"/>
  <c r="G1186" i="1"/>
  <c r="G995" i="1"/>
  <c r="G977" i="1"/>
  <c r="G936" i="1"/>
  <c r="G826" i="1"/>
  <c r="G903" i="1"/>
  <c r="G739" i="1"/>
  <c r="G2039" i="1"/>
  <c r="G2091" i="1"/>
  <c r="G2362" i="1"/>
  <c r="G1762" i="1"/>
  <c r="G1704" i="1"/>
  <c r="G1259" i="1"/>
  <c r="G1250" i="1"/>
  <c r="G1190" i="1"/>
  <c r="G2324" i="1"/>
  <c r="G1826" i="1"/>
  <c r="G1638" i="1"/>
  <c r="G727" i="1"/>
  <c r="G857" i="1"/>
  <c r="G1550" i="1"/>
  <c r="G1352" i="1"/>
  <c r="G1954" i="1"/>
  <c r="G2270" i="1"/>
  <c r="U2083" i="1"/>
  <c r="U1676" i="1"/>
  <c r="U1011" i="1"/>
  <c r="U850" i="1"/>
  <c r="W1471" i="1"/>
  <c r="W1573" i="1"/>
  <c r="W1811" i="1"/>
  <c r="W676" i="1"/>
  <c r="W1383" i="1"/>
  <c r="W2212" i="1"/>
  <c r="U2011" i="1"/>
  <c r="U1144" i="1"/>
  <c r="W2031" i="1"/>
  <c r="W2485" i="1"/>
  <c r="W1272" i="1"/>
  <c r="W1072" i="1"/>
  <c r="W1014" i="1"/>
  <c r="W2252" i="1"/>
  <c r="U2586" i="1"/>
  <c r="U2171" i="1"/>
  <c r="S1720" i="1"/>
  <c r="T1720" i="1"/>
  <c r="T1292" i="1"/>
  <c r="S1292" i="1"/>
  <c r="T1553" i="1"/>
  <c r="S1553" i="1"/>
  <c r="T2257" i="1"/>
  <c r="S2257" i="1"/>
  <c r="S2495" i="1"/>
  <c r="T2495" i="1"/>
  <c r="U1186" i="1"/>
  <c r="W2604" i="1"/>
  <c r="W859" i="1"/>
  <c r="W1071" i="1"/>
  <c r="W1851" i="1"/>
  <c r="W2464" i="1"/>
  <c r="T1012" i="1"/>
  <c r="S1012" i="1"/>
  <c r="S815" i="1"/>
  <c r="T815" i="1"/>
  <c r="U1136" i="1"/>
  <c r="T1993" i="1"/>
  <c r="S1993" i="1"/>
  <c r="U2231" i="1"/>
  <c r="W1593" i="1"/>
  <c r="U724" i="1"/>
  <c r="W2185" i="1"/>
  <c r="S1977" i="1"/>
  <c r="T1977" i="1"/>
  <c r="W1527" i="1"/>
  <c r="W844" i="1"/>
  <c r="U1403" i="1"/>
  <c r="S2298" i="1"/>
  <c r="T2298" i="1"/>
  <c r="S1145" i="1"/>
  <c r="T1145" i="1"/>
  <c r="T2200" i="1"/>
  <c r="S2200" i="1"/>
  <c r="T1930" i="1"/>
  <c r="S1930" i="1"/>
  <c r="U1016" i="1"/>
  <c r="T1873" i="1"/>
  <c r="S1873" i="1"/>
  <c r="S2111" i="1"/>
  <c r="T2111" i="1"/>
  <c r="U2626" i="1"/>
  <c r="S2195" i="1"/>
  <c r="T2195" i="1"/>
  <c r="U697" i="1"/>
  <c r="T774" i="1"/>
  <c r="S774" i="1"/>
  <c r="T2012" i="1"/>
  <c r="S2012" i="1"/>
  <c r="U1085" i="1"/>
  <c r="W1139" i="1"/>
  <c r="W2517" i="1"/>
  <c r="W2465" i="1"/>
  <c r="U1886" i="1"/>
  <c r="W2199" i="1"/>
  <c r="T665" i="1"/>
  <c r="S665" i="1"/>
  <c r="S1468" i="1"/>
  <c r="T1468" i="1"/>
  <c r="W2060" i="1"/>
  <c r="U1327" i="1"/>
  <c r="W2595" i="1"/>
  <c r="W2114" i="1"/>
  <c r="W1692" i="1"/>
  <c r="U1845" i="1"/>
  <c r="T2405" i="1"/>
  <c r="S2405" i="1"/>
  <c r="U2426" i="1"/>
  <c r="S937" i="1"/>
  <c r="T937" i="1"/>
  <c r="U1422" i="1"/>
  <c r="T1303" i="1"/>
  <c r="S1303" i="1"/>
  <c r="U2362" i="1"/>
  <c r="U1148" i="1"/>
  <c r="W884" i="1"/>
  <c r="W1748" i="1"/>
  <c r="G2252" i="1"/>
  <c r="U887" i="1"/>
  <c r="U1618" i="1"/>
  <c r="U1792" i="1"/>
  <c r="T1196" i="1"/>
  <c r="S1196" i="1"/>
  <c r="T1437" i="1"/>
  <c r="S1437" i="1"/>
  <c r="U1192" i="1"/>
  <c r="T1217" i="1"/>
  <c r="S1217" i="1"/>
  <c r="S664" i="1"/>
  <c r="T664" i="1"/>
  <c r="T1723" i="1"/>
  <c r="S1723" i="1"/>
  <c r="U2602" i="1"/>
  <c r="U2236" i="1"/>
  <c r="U1172" i="1"/>
  <c r="W953" i="1"/>
  <c r="W767" i="1"/>
  <c r="W701" i="1"/>
  <c r="W1612" i="1"/>
  <c r="G886" i="1"/>
  <c r="W1339" i="1"/>
  <c r="W2203" i="1"/>
  <c r="W2059" i="1"/>
  <c r="W1417" i="1"/>
  <c r="W1655" i="1"/>
  <c r="S1373" i="1"/>
  <c r="T1373" i="1"/>
  <c r="T2370" i="1"/>
  <c r="S2370" i="1"/>
  <c r="T1624" i="1"/>
  <c r="S1624" i="1"/>
  <c r="S999" i="1"/>
  <c r="T999" i="1"/>
  <c r="S1510" i="1"/>
  <c r="T1510" i="1"/>
  <c r="U1297" i="1"/>
  <c r="S1535" i="1"/>
  <c r="T1535" i="1"/>
  <c r="U1665" i="1"/>
  <c r="U2022" i="1"/>
  <c r="S2536" i="1"/>
  <c r="T2536" i="1"/>
  <c r="U1168" i="1"/>
  <c r="U1470" i="1"/>
  <c r="U2209" i="1"/>
  <c r="U2447" i="1"/>
  <c r="G1896" i="1"/>
  <c r="G2132" i="1"/>
  <c r="G1844" i="1"/>
  <c r="G1640" i="1"/>
  <c r="G2117" i="1"/>
  <c r="G737" i="1"/>
  <c r="G2292" i="1"/>
  <c r="G1861" i="1"/>
  <c r="G2381" i="1"/>
  <c r="G1649" i="1"/>
  <c r="G747" i="1"/>
  <c r="G1447" i="1"/>
  <c r="G1013" i="1"/>
  <c r="G1730" i="1"/>
  <c r="G1833" i="1"/>
  <c r="G1709" i="1"/>
  <c r="G946" i="1"/>
  <c r="U1170" i="1"/>
  <c r="U2200" i="1"/>
  <c r="S1016" i="1"/>
  <c r="T1016" i="1"/>
  <c r="U1045" i="1"/>
  <c r="S1572" i="1"/>
  <c r="T1572" i="1"/>
  <c r="S697" i="1"/>
  <c r="T697" i="1"/>
  <c r="G1830" i="1"/>
  <c r="G1512" i="1"/>
  <c r="G1277" i="1"/>
  <c r="G1262" i="1"/>
  <c r="G1368" i="1"/>
  <c r="G1369" i="1"/>
  <c r="G2549" i="1"/>
  <c r="G1417" i="1"/>
  <c r="G2653" i="1"/>
  <c r="G1569" i="1"/>
  <c r="G1125" i="1"/>
  <c r="G685" i="1"/>
  <c r="G1932" i="1"/>
  <c r="G1041" i="1"/>
  <c r="G2344" i="1"/>
  <c r="G1274" i="1"/>
  <c r="G2319" i="1"/>
  <c r="G2338" i="1"/>
  <c r="G904" i="1"/>
  <c r="G1526" i="1"/>
  <c r="G1035" i="1"/>
  <c r="G831" i="1"/>
  <c r="G2389" i="1"/>
  <c r="G1723" i="1"/>
  <c r="G1798" i="1"/>
  <c r="G1412" i="1"/>
  <c r="G2421" i="1"/>
  <c r="G2493" i="1"/>
  <c r="G1175" i="1"/>
  <c r="G715" i="1"/>
  <c r="G868" i="1"/>
  <c r="G1654" i="1"/>
  <c r="G2521" i="1"/>
  <c r="G1160" i="1"/>
  <c r="G1469" i="1"/>
  <c r="G2236" i="1"/>
  <c r="G1887" i="1"/>
  <c r="G933" i="1"/>
  <c r="G1279" i="1"/>
  <c r="G2489" i="1"/>
  <c r="G1919" i="1"/>
  <c r="G2222" i="1"/>
  <c r="G1556" i="1"/>
  <c r="G1781" i="1"/>
  <c r="G1364" i="1"/>
  <c r="G2375" i="1"/>
  <c r="G858" i="1"/>
  <c r="G677" i="1"/>
  <c r="G2119" i="1"/>
  <c r="G859" i="1"/>
  <c r="G2542" i="1"/>
  <c r="G910" i="1"/>
  <c r="G2450" i="1"/>
  <c r="G1221" i="1"/>
  <c r="G907" i="1"/>
  <c r="G1317" i="1"/>
  <c r="G2348" i="1"/>
  <c r="G1821" i="1"/>
  <c r="G742" i="1"/>
  <c r="G1110" i="1"/>
  <c r="G2007" i="1"/>
  <c r="G1439" i="1"/>
  <c r="G744" i="1"/>
  <c r="G2323" i="1"/>
  <c r="G1613" i="1"/>
  <c r="G1845" i="1"/>
  <c r="G837" i="1"/>
  <c r="G2544" i="1"/>
  <c r="G1340" i="1"/>
  <c r="G888" i="1"/>
  <c r="G1327" i="1"/>
  <c r="G966" i="1"/>
  <c r="G1026" i="1"/>
  <c r="G1120" i="1"/>
  <c r="G2144" i="1"/>
  <c r="G1097" i="1"/>
  <c r="G663" i="1"/>
  <c r="G1196" i="1"/>
  <c r="G1705" i="1"/>
  <c r="G1150" i="1"/>
  <c r="G1966" i="1"/>
  <c r="G2360" i="1"/>
  <c r="G1168" i="1"/>
  <c r="G2441" i="1"/>
  <c r="G1078" i="1"/>
  <c r="G1210" i="1"/>
  <c r="G1101" i="1"/>
  <c r="G2448" i="1"/>
  <c r="G1449" i="1"/>
  <c r="G2047" i="1"/>
  <c r="G2311" i="1"/>
  <c r="G1672" i="1"/>
  <c r="G1070" i="1"/>
  <c r="G1533" i="1"/>
  <c r="G1831" i="1"/>
  <c r="G1116" i="1"/>
  <c r="G923" i="1"/>
  <c r="G979" i="1"/>
  <c r="G2415" i="1"/>
  <c r="G2608" i="1"/>
  <c r="G931" i="1"/>
  <c r="G2325" i="1"/>
  <c r="G1284" i="1"/>
  <c r="G1588" i="1"/>
  <c r="G2600" i="1"/>
  <c r="G2157" i="1"/>
  <c r="G1656" i="1"/>
  <c r="G1621" i="1"/>
  <c r="G2488" i="1"/>
  <c r="G872" i="1"/>
  <c r="G1892" i="1"/>
  <c r="G1724" i="1"/>
  <c r="G1811" i="1"/>
  <c r="G1778" i="1"/>
  <c r="G1335" i="1"/>
  <c r="G712" i="1"/>
  <c r="G1354" i="1"/>
  <c r="G2098" i="1"/>
  <c r="G1460" i="1"/>
  <c r="G1982" i="1"/>
  <c r="G801" i="1"/>
  <c r="G657" i="1"/>
  <c r="G695" i="1"/>
  <c r="G1620" i="1"/>
  <c r="G2303" i="1"/>
  <c r="G2402" i="1"/>
  <c r="G824" i="1"/>
  <c r="G1883" i="1"/>
  <c r="G755" i="1"/>
  <c r="G940" i="1"/>
  <c r="G1215" i="1"/>
  <c r="G2073" i="1"/>
  <c r="G2535" i="1"/>
  <c r="G1299" i="1"/>
  <c r="G1742" i="1"/>
  <c r="G2299" i="1"/>
  <c r="G2391" i="1"/>
  <c r="G1448" i="1"/>
  <c r="G1397" i="1"/>
  <c r="G815" i="1"/>
  <c r="G2420" i="1"/>
  <c r="G1743" i="1"/>
  <c r="G2487" i="1"/>
  <c r="G1689" i="1"/>
  <c r="G2167" i="1"/>
  <c r="G992" i="1"/>
  <c r="G791" i="1"/>
  <c r="G2416" i="1"/>
  <c r="G1285" i="1"/>
  <c r="U742" i="1"/>
  <c r="U2154" i="1"/>
  <c r="U1337" i="1"/>
  <c r="U1293" i="1"/>
  <c r="U988" i="1"/>
  <c r="U2517" i="1"/>
  <c r="U1772" i="1"/>
  <c r="U1975" i="1"/>
  <c r="S1471" i="1"/>
  <c r="T1471" i="1"/>
  <c r="T1573" i="1"/>
  <c r="S1573" i="1"/>
  <c r="U1811" i="1"/>
  <c r="U676" i="1"/>
  <c r="U1383" i="1"/>
  <c r="U2212" i="1"/>
  <c r="U2617" i="1"/>
  <c r="U1703" i="1"/>
  <c r="T2031" i="1"/>
  <c r="S2031" i="1"/>
  <c r="S2485" i="1"/>
  <c r="T2485" i="1"/>
  <c r="U1272" i="1"/>
  <c r="U1072" i="1"/>
  <c r="T1014" i="1"/>
  <c r="S1014" i="1"/>
  <c r="U2252" i="1"/>
  <c r="U2599" i="1"/>
  <c r="U1872" i="1"/>
  <c r="W2157" i="1"/>
  <c r="W854" i="1"/>
  <c r="W2585" i="1"/>
  <c r="W2486" i="1"/>
  <c r="U2583" i="1"/>
  <c r="U2604" i="1"/>
  <c r="U859" i="1"/>
  <c r="U1071" i="1"/>
  <c r="U1851" i="1"/>
  <c r="S2464" i="1"/>
  <c r="T2464" i="1"/>
  <c r="U1026" i="1"/>
  <c r="U2001" i="1"/>
  <c r="W1193" i="1"/>
  <c r="W1877" i="1"/>
  <c r="W1899" i="1"/>
  <c r="W2222" i="1"/>
  <c r="W2508" i="1"/>
  <c r="W1453" i="1"/>
  <c r="W1205" i="1"/>
  <c r="W2124" i="1"/>
  <c r="W1440" i="1"/>
  <c r="U1527" i="1"/>
  <c r="U844" i="1"/>
  <c r="U2355" i="1"/>
  <c r="U1105" i="1"/>
  <c r="U1104" i="1"/>
  <c r="U2411" i="1"/>
  <c r="W758" i="1"/>
  <c r="W2575" i="1"/>
  <c r="W2141" i="1"/>
  <c r="W2061" i="1"/>
  <c r="W1400" i="1"/>
  <c r="W2538" i="1"/>
  <c r="W2102" i="1"/>
  <c r="W2388" i="1"/>
  <c r="U1002" i="1"/>
  <c r="U2240" i="1"/>
  <c r="T1045" i="1"/>
  <c r="S1045" i="1"/>
  <c r="U1006" i="1"/>
  <c r="S1286" i="1"/>
  <c r="T1286" i="1"/>
  <c r="U1572" i="1"/>
  <c r="W1706" i="1"/>
  <c r="W2275" i="1"/>
  <c r="S983" i="1"/>
  <c r="T983" i="1"/>
  <c r="S2312" i="1"/>
  <c r="T2312" i="1"/>
  <c r="U2071" i="1"/>
  <c r="S1974" i="1"/>
  <c r="T1974" i="1"/>
  <c r="U1363" i="1"/>
  <c r="S2528" i="1"/>
  <c r="T2528" i="1"/>
  <c r="U1947" i="1"/>
  <c r="S1371" i="1"/>
  <c r="T1371" i="1"/>
  <c r="T1574" i="1"/>
  <c r="S1574" i="1"/>
  <c r="S1860" i="1"/>
  <c r="T1860" i="1"/>
  <c r="U1544" i="1"/>
  <c r="T1935" i="1"/>
  <c r="S1935" i="1"/>
  <c r="U1887" i="1"/>
  <c r="U2425" i="1"/>
  <c r="U1212" i="1"/>
  <c r="S1086" i="1"/>
  <c r="T1086" i="1"/>
  <c r="T2398" i="1"/>
  <c r="S2398" i="1"/>
  <c r="S731" i="1"/>
  <c r="T731" i="1"/>
  <c r="T677" i="1"/>
  <c r="S677" i="1"/>
  <c r="U1588" i="1"/>
  <c r="U914" i="1"/>
  <c r="T1115" i="1"/>
  <c r="S1115" i="1"/>
  <c r="U810" i="1"/>
  <c r="U2192" i="1"/>
  <c r="T962" i="1"/>
  <c r="S962" i="1"/>
  <c r="U958" i="1"/>
  <c r="U1238" i="1"/>
  <c r="U1524" i="1"/>
  <c r="W1894" i="1"/>
  <c r="W670" i="1"/>
  <c r="W1390" i="1"/>
  <c r="W1261" i="1"/>
  <c r="W1499" i="1"/>
  <c r="W1174" i="1"/>
  <c r="W1073" i="1"/>
  <c r="W2407" i="1"/>
  <c r="W811" i="1"/>
  <c r="W2253" i="1"/>
  <c r="W2297" i="1"/>
  <c r="W2070" i="1"/>
  <c r="W2294" i="1"/>
  <c r="W2580" i="1"/>
  <c r="W2215" i="1"/>
  <c r="U2324" i="1"/>
  <c r="W1264" i="1"/>
  <c r="U1388" i="1"/>
  <c r="U1281" i="1"/>
  <c r="U2350" i="1"/>
  <c r="U1299" i="1"/>
  <c r="U1815" i="1"/>
  <c r="U1252" i="1"/>
  <c r="U1942" i="1"/>
  <c r="G1504" i="1"/>
  <c r="U729" i="1"/>
  <c r="U1187" i="1"/>
  <c r="U1200" i="1"/>
  <c r="U965" i="1"/>
  <c r="U1876" i="1"/>
  <c r="U1738" i="1"/>
  <c r="U1813" i="1"/>
  <c r="S1623" i="1"/>
  <c r="T1623" i="1"/>
  <c r="U1241" i="1"/>
  <c r="U2456" i="1"/>
  <c r="U1040" i="1"/>
  <c r="U2374" i="1"/>
  <c r="G1266" i="1"/>
  <c r="G1226" i="1"/>
  <c r="G1903" i="1"/>
  <c r="G672" i="1"/>
  <c r="G2331" i="1"/>
  <c r="G2586" i="1"/>
  <c r="G2227" i="1"/>
  <c r="G2070" i="1"/>
  <c r="G1823" i="1"/>
  <c r="G2573" i="1"/>
  <c r="G795" i="1"/>
  <c r="G1746" i="1"/>
  <c r="G2471" i="1"/>
  <c r="G2332" i="1"/>
  <c r="G1916" i="1"/>
  <c r="G1987" i="1"/>
  <c r="G2486" i="1"/>
  <c r="T844" i="1"/>
  <c r="S844" i="1"/>
  <c r="U1930" i="1"/>
  <c r="U1286" i="1"/>
  <c r="U774" i="1"/>
  <c r="S2425" i="1"/>
  <c r="T2425" i="1"/>
  <c r="G1442" i="1"/>
  <c r="G1305" i="1"/>
  <c r="G1540" i="1"/>
  <c r="G2044" i="1"/>
  <c r="G2082" i="1"/>
  <c r="G1067" i="1"/>
  <c r="G2502" i="1"/>
  <c r="G835" i="1"/>
  <c r="G2551" i="1"/>
  <c r="G1052" i="1"/>
  <c r="G887" i="1"/>
  <c r="G2562" i="1"/>
  <c r="G2268" i="1"/>
  <c r="G2160" i="1"/>
  <c r="G1483" i="1"/>
  <c r="G2304" i="1"/>
  <c r="G2256" i="1"/>
  <c r="G854" i="1"/>
  <c r="G2320" i="1"/>
  <c r="G2149" i="1"/>
  <c r="G1134" i="1"/>
  <c r="G856" i="1"/>
  <c r="G1038" i="1"/>
  <c r="G2271" i="1"/>
  <c r="G1558" i="1"/>
  <c r="G892" i="1"/>
  <c r="G2116" i="1"/>
  <c r="G1537" i="1"/>
  <c r="G1531" i="1"/>
  <c r="G1637" i="1"/>
  <c r="G2147" i="1"/>
  <c r="G1820" i="1"/>
  <c r="G658" i="1"/>
  <c r="G1316" i="1"/>
  <c r="G2145" i="1"/>
  <c r="G1840" i="1"/>
  <c r="G1641" i="1"/>
  <c r="G2191" i="1"/>
  <c r="G1609" i="1"/>
  <c r="G664" i="1"/>
  <c r="G773" i="1"/>
  <c r="G894" i="1"/>
  <c r="G1212" i="1"/>
  <c r="G1030" i="1"/>
  <c r="G838" i="1"/>
  <c r="G2378" i="1"/>
  <c r="G2235" i="1"/>
  <c r="G1611" i="1"/>
  <c r="G954" i="1"/>
  <c r="G1646" i="1"/>
  <c r="G675" i="1"/>
  <c r="G1792" i="1"/>
  <c r="G2185" i="1"/>
  <c r="G1628" i="1"/>
  <c r="G1816" i="1"/>
  <c r="G2210" i="1"/>
  <c r="G779" i="1"/>
  <c r="G1799" i="1"/>
  <c r="G1924" i="1"/>
  <c r="G1182" i="1"/>
  <c r="G1488" i="1"/>
  <c r="G1022" i="1"/>
  <c r="G1772" i="1"/>
  <c r="G1554" i="1"/>
  <c r="G1271" i="1"/>
  <c r="G1992" i="1"/>
  <c r="G2078" i="1"/>
  <c r="G1505" i="1"/>
  <c r="G1010" i="1"/>
  <c r="G1251" i="1"/>
  <c r="G1164" i="1"/>
  <c r="G1529" i="1"/>
  <c r="G2513" i="1"/>
  <c r="G719" i="1"/>
  <c r="G1981" i="1"/>
  <c r="G2020" i="1"/>
  <c r="G1636" i="1"/>
  <c r="G2539" i="1"/>
  <c r="G2114" i="1"/>
  <c r="G1161" i="1"/>
  <c r="G1848" i="1"/>
  <c r="G1440" i="1"/>
  <c r="G2509" i="1"/>
  <c r="G2006" i="1"/>
  <c r="G1435" i="1"/>
  <c r="G1890" i="1"/>
  <c r="G1580" i="1"/>
  <c r="G1734" i="1"/>
  <c r="G2630" i="1"/>
  <c r="G2414" i="1"/>
  <c r="G1532" i="1"/>
  <c r="G2449" i="1"/>
  <c r="G686" i="1"/>
  <c r="G1084" i="1"/>
  <c r="G1427" i="1"/>
  <c r="G1937" i="1"/>
  <c r="G776" i="1"/>
  <c r="G2010" i="1"/>
  <c r="G708" i="1"/>
  <c r="G989" i="1"/>
  <c r="G1947" i="1"/>
  <c r="G2491" i="1"/>
  <c r="G1766" i="1"/>
  <c r="G1985" i="1"/>
  <c r="G2500" i="1"/>
  <c r="G704" i="1"/>
  <c r="G1630" i="1"/>
  <c r="G1046" i="1"/>
  <c r="G2300" i="1"/>
  <c r="G1501" i="1"/>
  <c r="G1278" i="1"/>
  <c r="G1989" i="1"/>
  <c r="G810" i="1"/>
  <c r="G1329" i="1"/>
  <c r="G2334" i="1"/>
  <c r="G2168" i="1"/>
  <c r="G2135" i="1"/>
  <c r="G2462" i="1"/>
  <c r="G1419" i="1"/>
  <c r="G2565" i="1"/>
  <c r="G2195" i="1"/>
  <c r="G1129" i="1"/>
  <c r="G2409" i="1"/>
  <c r="G1209" i="1"/>
  <c r="G2445" i="1"/>
  <c r="G2280" i="1"/>
  <c r="G1473" i="1"/>
  <c r="G1359" i="1"/>
  <c r="G2352" i="1"/>
  <c r="G2130" i="1"/>
  <c r="G2101" i="1"/>
  <c r="G2358" i="1"/>
  <c r="G690" i="1"/>
  <c r="G1410" i="1"/>
  <c r="G1601" i="1"/>
  <c r="G994" i="1"/>
  <c r="G1699" i="1"/>
  <c r="G1095" i="1"/>
  <c r="G2541" i="1"/>
  <c r="G2589" i="1"/>
  <c r="G1797" i="1"/>
  <c r="G942" i="1"/>
  <c r="G1854" i="1"/>
  <c r="G1228" i="1"/>
  <c r="G1362" i="1"/>
  <c r="G1372" i="1"/>
  <c r="G2597" i="1"/>
  <c r="G1524" i="1"/>
  <c r="G855" i="1"/>
  <c r="G1387" i="1"/>
  <c r="G2093" i="1"/>
  <c r="U964" i="1"/>
  <c r="U1834" i="1"/>
  <c r="U1654" i="1"/>
  <c r="U1017" i="1"/>
  <c r="W722" i="1"/>
  <c r="W902" i="1"/>
  <c r="W1515" i="1"/>
  <c r="W1802" i="1"/>
  <c r="W2088" i="1"/>
  <c r="W1503" i="1"/>
  <c r="W2562" i="1"/>
  <c r="W2073" i="1"/>
  <c r="U1037" i="1"/>
  <c r="U1694" i="1"/>
  <c r="W1784" i="1"/>
  <c r="W1240" i="1"/>
  <c r="W2515" i="1"/>
  <c r="W736" i="1"/>
  <c r="W1827" i="1"/>
  <c r="W2650" i="1"/>
  <c r="U1442" i="1"/>
  <c r="U1858" i="1"/>
  <c r="U2157" i="1"/>
  <c r="U854" i="1"/>
  <c r="S2585" i="1"/>
  <c r="T2585" i="1"/>
  <c r="U2486" i="1"/>
  <c r="U1563" i="1"/>
  <c r="U1945" i="1"/>
  <c r="W1695" i="1"/>
  <c r="W2008" i="1"/>
  <c r="W719" i="1"/>
  <c r="W883" i="1"/>
  <c r="W2325" i="1"/>
  <c r="S1193" i="1"/>
  <c r="T1193" i="1"/>
  <c r="U1877" i="1"/>
  <c r="T1899" i="1"/>
  <c r="S1899" i="1"/>
  <c r="S2222" i="1"/>
  <c r="T2222" i="1"/>
  <c r="S2508" i="1"/>
  <c r="T2508" i="1"/>
  <c r="W2371" i="1"/>
  <c r="T1205" i="1"/>
  <c r="S1205" i="1"/>
  <c r="W855" i="1"/>
  <c r="W1774" i="1"/>
  <c r="W1181" i="1"/>
  <c r="G986" i="1"/>
  <c r="U2213" i="1"/>
  <c r="U1504" i="1"/>
  <c r="U2333" i="1"/>
  <c r="U758" i="1"/>
  <c r="S2575" i="1"/>
  <c r="T2575" i="1"/>
  <c r="T2141" i="1"/>
  <c r="S2141" i="1"/>
  <c r="U2061" i="1"/>
  <c r="T1400" i="1"/>
  <c r="S1400" i="1"/>
  <c r="S2538" i="1"/>
  <c r="T2538" i="1"/>
  <c r="T2102" i="1"/>
  <c r="S2102" i="1"/>
  <c r="U2279" i="1"/>
  <c r="W720" i="1"/>
  <c r="W1795" i="1"/>
  <c r="W2638" i="1"/>
  <c r="W659" i="1"/>
  <c r="W2550" i="1"/>
  <c r="W1540" i="1"/>
  <c r="T1639" i="1"/>
  <c r="S1639" i="1"/>
  <c r="T1587" i="1"/>
  <c r="S1587" i="1"/>
  <c r="S1386" i="1"/>
  <c r="T1386" i="1"/>
  <c r="T2410" i="1"/>
  <c r="S2410" i="1"/>
  <c r="U1591" i="1"/>
  <c r="W2083" i="1"/>
  <c r="T685" i="1"/>
  <c r="S685" i="1"/>
  <c r="U755" i="1"/>
  <c r="U822" i="1"/>
  <c r="U983" i="1"/>
  <c r="U2312" i="1"/>
  <c r="U1974" i="1"/>
  <c r="S1363" i="1"/>
  <c r="T1363" i="1"/>
  <c r="U2528" i="1"/>
  <c r="S1947" i="1"/>
  <c r="T1947" i="1"/>
  <c r="U1371" i="1"/>
  <c r="U1574" i="1"/>
  <c r="U1860" i="1"/>
  <c r="U2440" i="1"/>
  <c r="U888" i="1"/>
  <c r="U2571" i="1"/>
  <c r="U1190" i="1"/>
  <c r="U1476" i="1"/>
  <c r="U885" i="1"/>
  <c r="S1913" i="1"/>
  <c r="T1913" i="1"/>
  <c r="U717" i="1"/>
  <c r="U786" i="1"/>
  <c r="U2024" i="1"/>
  <c r="G2370" i="1"/>
  <c r="U656" i="1"/>
  <c r="W1985" i="1"/>
  <c r="S2407" i="1"/>
  <c r="T2407" i="1"/>
  <c r="T811" i="1"/>
  <c r="S811" i="1"/>
  <c r="T2253" i="1"/>
  <c r="S2253" i="1"/>
  <c r="U2297" i="1"/>
  <c r="U2070" i="1"/>
  <c r="T2294" i="1"/>
  <c r="S2294" i="1"/>
  <c r="T2580" i="1"/>
  <c r="S2580" i="1"/>
  <c r="W1106" i="1"/>
  <c r="W2389" i="1"/>
  <c r="W826" i="1"/>
  <c r="W1746" i="1"/>
  <c r="W1749" i="1"/>
  <c r="W721" i="1"/>
  <c r="W1253" i="1"/>
  <c r="W1700" i="1"/>
  <c r="W2341" i="1"/>
  <c r="W2579" i="1"/>
  <c r="W841" i="1"/>
  <c r="W870" i="1"/>
  <c r="W2108" i="1"/>
  <c r="W1728" i="1"/>
  <c r="U814" i="1"/>
  <c r="G1688" i="1"/>
  <c r="U1951" i="1"/>
  <c r="W1032" i="1"/>
  <c r="W2131" i="1"/>
  <c r="W1058" i="1"/>
  <c r="W2314" i="1"/>
  <c r="W1355" i="1"/>
  <c r="U1029" i="1"/>
  <c r="U1451" i="1"/>
  <c r="G1517" i="1"/>
  <c r="G2617" i="1"/>
  <c r="G2537" i="1"/>
  <c r="G993" i="1"/>
  <c r="G2526" i="1"/>
  <c r="G1763" i="1"/>
  <c r="G1276" i="1"/>
  <c r="G797" i="1"/>
  <c r="G1983" i="1"/>
  <c r="G1909" i="1"/>
  <c r="G2390" i="1"/>
  <c r="G2433" i="1"/>
  <c r="G1813" i="1"/>
  <c r="G1536" i="1"/>
  <c r="G2642" i="1"/>
  <c r="G2587" i="1"/>
  <c r="U1471" i="1"/>
  <c r="S1811" i="1"/>
  <c r="T1811" i="1"/>
  <c r="S1383" i="1"/>
  <c r="T1383" i="1"/>
  <c r="U2485" i="1"/>
  <c r="U1402" i="1"/>
  <c r="U1553" i="1"/>
  <c r="U2464" i="1"/>
  <c r="S2231" i="1"/>
  <c r="T2231" i="1"/>
  <c r="U807" i="1"/>
  <c r="T2060" i="1"/>
  <c r="S2060" i="1"/>
  <c r="W2398" i="1"/>
  <c r="S810" i="1"/>
  <c r="T810" i="1"/>
  <c r="T1524" i="1"/>
  <c r="S1524" i="1"/>
  <c r="U2403" i="1"/>
  <c r="W2268" i="1"/>
  <c r="G1651" i="1"/>
  <c r="G1986" i="1"/>
  <c r="G1744" i="1"/>
  <c r="G1979" i="1"/>
  <c r="G2625" i="1"/>
  <c r="G1216" i="1"/>
  <c r="G1562" i="1"/>
  <c r="G1934" i="1"/>
  <c r="G1249" i="1"/>
  <c r="G1508" i="1"/>
  <c r="G1491" i="1"/>
  <c r="G743" i="1"/>
  <c r="G1213" i="1"/>
  <c r="G1480" i="1"/>
  <c r="G702" i="1"/>
  <c r="G971" i="1"/>
  <c r="G2090" i="1"/>
  <c r="G1965" i="1"/>
  <c r="G1373" i="1"/>
  <c r="G1255" i="1"/>
  <c r="G828" i="1"/>
  <c r="G1252" i="1"/>
  <c r="G722" i="1"/>
  <c r="G2335" i="1"/>
  <c r="G1489" i="1"/>
  <c r="G1708" i="1"/>
  <c r="G2554" i="1"/>
  <c r="G958" i="1"/>
  <c r="G1735" i="1"/>
  <c r="G1451" i="1"/>
  <c r="G1938" i="1"/>
  <c r="G1727" i="1"/>
  <c r="G1667" i="1"/>
  <c r="G2108" i="1"/>
  <c r="G1108" i="1"/>
  <c r="G1715" i="1"/>
  <c r="G1396" i="1"/>
  <c r="G1342" i="1"/>
  <c r="G2258" i="1"/>
  <c r="G906" i="1"/>
  <c r="G1520" i="1"/>
  <c r="G945" i="1"/>
  <c r="G1664" i="1"/>
  <c r="G1307" i="1"/>
  <c r="G1568" i="1"/>
  <c r="G2106" i="1"/>
  <c r="G2170" i="1"/>
  <c r="G2341" i="1"/>
  <c r="G1114" i="1"/>
  <c r="G1400" i="1"/>
  <c r="G2404" i="1"/>
  <c r="G925" i="1"/>
  <c r="G2504" i="1"/>
  <c r="G1214" i="1"/>
  <c r="G2218" i="1"/>
  <c r="G2522" i="1"/>
  <c r="G820" i="1"/>
  <c r="G1455" i="1"/>
  <c r="G2403" i="1"/>
  <c r="G1456" i="1"/>
  <c r="G710" i="1"/>
  <c r="G862" i="1"/>
  <c r="G1163" i="1"/>
  <c r="G1543" i="1"/>
  <c r="G2031" i="1"/>
  <c r="G1764" i="1"/>
  <c r="G726" i="1"/>
  <c r="G1294" i="1"/>
  <c r="G1815" i="1"/>
  <c r="G996" i="1"/>
  <c r="G1433" i="1"/>
  <c r="G2569" i="1"/>
  <c r="G2026" i="1"/>
  <c r="G2220" i="1"/>
  <c r="G731" i="1"/>
  <c r="G2111" i="1"/>
  <c r="G1503" i="1"/>
  <c r="G2382" i="1"/>
  <c r="G963" i="1"/>
  <c r="G1157" i="1"/>
  <c r="G1258" i="1"/>
  <c r="G1595" i="1"/>
  <c r="G771" i="1"/>
  <c r="G2419" i="1"/>
  <c r="G1270" i="1"/>
  <c r="G1263" i="1"/>
  <c r="G2525" i="1"/>
  <c r="G968" i="1"/>
  <c r="G1918" i="1"/>
  <c r="G1111" i="1"/>
  <c r="G680" i="1"/>
  <c r="G679" i="1"/>
  <c r="G659" i="1"/>
  <c r="G1658" i="1"/>
  <c r="G1314" i="1"/>
  <c r="G2260" i="1"/>
  <c r="G2333" i="1"/>
  <c r="G902" i="1"/>
  <c r="G2568" i="1"/>
  <c r="G1192" i="1"/>
  <c r="G2131" i="1"/>
  <c r="G2606" i="1"/>
  <c r="G2169" i="1"/>
  <c r="G2021" i="1"/>
  <c r="G2003" i="1"/>
  <c r="G1703" i="1"/>
  <c r="G1694" i="1"/>
  <c r="G1392" i="1"/>
  <c r="G1991" i="1"/>
  <c r="G1117" i="1"/>
  <c r="G1106" i="1"/>
  <c r="G1978" i="1"/>
  <c r="G2385" i="1"/>
  <c r="G2194" i="1"/>
  <c r="G1759" i="1"/>
  <c r="G1004" i="1"/>
  <c r="G1623" i="1"/>
  <c r="G1145" i="1"/>
  <c r="G1079" i="1"/>
  <c r="G760" i="1"/>
  <c r="G2216" i="1"/>
  <c r="G2635" i="1"/>
  <c r="G1528" i="1"/>
  <c r="G943" i="1"/>
  <c r="G1976" i="1"/>
  <c r="G761" i="1"/>
  <c r="G2637" i="1"/>
  <c r="G880" i="1"/>
  <c r="G1141" i="1"/>
  <c r="G1481" i="1"/>
  <c r="G1997" i="1"/>
  <c r="G898" i="1"/>
  <c r="G2223" i="1"/>
  <c r="G1444" i="1"/>
  <c r="G732" i="1"/>
  <c r="G2009" i="1"/>
  <c r="G802" i="1"/>
  <c r="G1698" i="1"/>
  <c r="G1309" i="1"/>
  <c r="G1247" i="1"/>
  <c r="G1493" i="1"/>
  <c r="G1408" i="1"/>
  <c r="G2209" i="1"/>
  <c r="G877" i="1"/>
  <c r="G1583" i="1"/>
  <c r="G2641" i="1"/>
  <c r="G949" i="1"/>
  <c r="G1573" i="1"/>
  <c r="G1738" i="1"/>
  <c r="G741" i="1"/>
  <c r="G1130" i="1"/>
  <c r="G2638" i="1"/>
  <c r="G2269" i="1"/>
  <c r="G2393" i="1"/>
  <c r="G2595" i="1"/>
  <c r="G1302" i="1"/>
  <c r="G1806" i="1"/>
  <c r="G2580" i="1"/>
  <c r="G1115" i="1"/>
  <c r="G2556" i="1"/>
  <c r="G2460" i="1"/>
  <c r="G770" i="1"/>
  <c r="G1242" i="1"/>
  <c r="G2400" i="1"/>
  <c r="E946" i="1"/>
  <c r="E2626" i="1"/>
  <c r="G2626" i="1"/>
  <c r="E2475" i="1"/>
  <c r="U1094" i="1"/>
  <c r="U1180" i="1"/>
  <c r="U1734" i="1"/>
  <c r="U1409" i="1"/>
  <c r="U722" i="1"/>
  <c r="U902" i="1"/>
  <c r="S1515" i="1"/>
  <c r="T1515" i="1"/>
  <c r="T1802" i="1"/>
  <c r="S1802" i="1"/>
  <c r="U2088" i="1"/>
  <c r="S1503" i="1"/>
  <c r="T1503" i="1"/>
  <c r="S2562" i="1"/>
  <c r="T2562" i="1"/>
  <c r="U2073" i="1"/>
  <c r="U2270" i="1"/>
  <c r="U766" i="1"/>
  <c r="T1784" i="1"/>
  <c r="S1784" i="1"/>
  <c r="T1240" i="1"/>
  <c r="S1240" i="1"/>
  <c r="S2515" i="1"/>
  <c r="T2515" i="1"/>
  <c r="T736" i="1"/>
  <c r="S736" i="1"/>
  <c r="S1827" i="1"/>
  <c r="T1827" i="1"/>
  <c r="U2650" i="1"/>
  <c r="U2594" i="1"/>
  <c r="T2157" i="1"/>
  <c r="S2157" i="1"/>
  <c r="T854" i="1"/>
  <c r="S854" i="1"/>
  <c r="U2585" i="1"/>
  <c r="T2486" i="1"/>
  <c r="S2486" i="1"/>
  <c r="U2201" i="1"/>
  <c r="U1742" i="1"/>
  <c r="T1695" i="1"/>
  <c r="S1695" i="1"/>
  <c r="S2008" i="1"/>
  <c r="T2008" i="1"/>
  <c r="U719" i="1"/>
  <c r="T883" i="1"/>
  <c r="S883" i="1"/>
  <c r="T2325" i="1"/>
  <c r="S2325" i="1"/>
  <c r="U1193" i="1"/>
  <c r="T1877" i="1"/>
  <c r="S1877" i="1"/>
  <c r="U1899" i="1"/>
  <c r="U2222" i="1"/>
  <c r="U2508" i="1"/>
  <c r="W1831" i="1"/>
  <c r="U1205" i="1"/>
  <c r="W1960" i="1"/>
  <c r="W1353" i="1"/>
  <c r="T1181" i="1"/>
  <c r="S1181" i="1"/>
  <c r="U2360" i="1"/>
  <c r="T758" i="1"/>
  <c r="S758" i="1"/>
  <c r="U2575" i="1"/>
  <c r="U2141" i="1"/>
  <c r="S2061" i="1"/>
  <c r="T2061" i="1"/>
  <c r="U1400" i="1"/>
  <c r="U2538" i="1"/>
  <c r="U2102" i="1"/>
  <c r="U2388" i="1"/>
  <c r="U1639" i="1"/>
  <c r="U1587" i="1"/>
  <c r="U1386" i="1"/>
  <c r="U2410" i="1"/>
  <c r="W2439" i="1"/>
  <c r="W2509" i="1"/>
  <c r="W1250" i="1"/>
  <c r="W1051" i="1"/>
  <c r="W1879" i="1"/>
  <c r="W2514" i="1"/>
  <c r="W1528" i="1"/>
  <c r="W1474" i="1"/>
  <c r="W1215" i="1"/>
  <c r="W2563" i="1"/>
  <c r="W1439" i="1"/>
  <c r="W2293" i="1"/>
  <c r="W1204" i="1"/>
  <c r="U2266" i="1"/>
  <c r="U1641" i="1"/>
  <c r="W2589" i="1"/>
  <c r="W2094" i="1"/>
  <c r="W2274" i="1"/>
  <c r="W1444" i="1"/>
  <c r="U1251" i="1"/>
  <c r="W2021" i="1"/>
  <c r="W1990" i="1"/>
  <c r="W1627" i="1"/>
  <c r="W1407" i="1"/>
  <c r="W2422" i="1"/>
  <c r="W807" i="1"/>
  <c r="U2393" i="1"/>
  <c r="U1163" i="1"/>
  <c r="W1287" i="1"/>
  <c r="G2234" i="1"/>
  <c r="U1712" i="1"/>
  <c r="W2144" i="1"/>
  <c r="W765" i="1"/>
  <c r="W1707" i="1"/>
  <c r="W1766" i="1"/>
  <c r="W2052" i="1"/>
  <c r="U1177" i="1"/>
  <c r="W1999" i="1"/>
  <c r="S1106" i="1"/>
  <c r="T1106" i="1"/>
  <c r="S2389" i="1"/>
  <c r="T2389" i="1"/>
  <c r="T826" i="1"/>
  <c r="S826" i="1"/>
  <c r="T1746" i="1"/>
  <c r="S1746" i="1"/>
  <c r="S1749" i="1"/>
  <c r="T1749" i="1"/>
  <c r="U746" i="1"/>
  <c r="U1137" i="1"/>
  <c r="U1041" i="1"/>
  <c r="T848" i="1"/>
  <c r="S848" i="1"/>
  <c r="U1705" i="1"/>
  <c r="U1943" i="1"/>
  <c r="W1674" i="1"/>
  <c r="W2010" i="1"/>
  <c r="W2655" i="1"/>
  <c r="U1166" i="1"/>
  <c r="W1647" i="1"/>
  <c r="S1575" i="1"/>
  <c r="T1575" i="1"/>
  <c r="G2413" i="1"/>
  <c r="G2107" i="1"/>
  <c r="G1105" i="1"/>
  <c r="G1167" i="1"/>
  <c r="G2151" i="1"/>
  <c r="G833" i="1"/>
  <c r="G2033" i="1"/>
  <c r="G1829" i="1"/>
  <c r="G2479" i="1"/>
  <c r="G1855" i="1"/>
  <c r="G1655" i="1"/>
  <c r="G2574" i="1"/>
  <c r="S958" i="1"/>
  <c r="T958" i="1"/>
  <c r="U1940" i="1"/>
  <c r="T1187" i="1"/>
  <c r="S1187" i="1"/>
  <c r="U1298" i="1"/>
  <c r="W782" i="1"/>
  <c r="G1842" i="1"/>
  <c r="G750" i="1"/>
  <c r="G1043" i="1"/>
  <c r="G2184" i="1"/>
  <c r="G1244" i="1"/>
  <c r="G1544" i="1"/>
  <c r="G2355" i="1"/>
  <c r="G1365" i="1"/>
  <c r="G775" i="1"/>
  <c r="G689" i="1"/>
  <c r="G1936" i="1"/>
  <c r="G2602" i="1"/>
  <c r="G975" i="1"/>
  <c r="G2564" i="1"/>
  <c r="G957" i="1"/>
  <c r="G1402" i="1"/>
  <c r="G1631" i="1"/>
  <c r="G879" i="1"/>
  <c r="G1661" i="1"/>
  <c r="G2015" i="1"/>
  <c r="G962" i="1"/>
  <c r="G2212" i="1"/>
  <c r="G1033" i="1"/>
  <c r="G1384" i="1"/>
  <c r="G1318" i="1"/>
  <c r="G1144" i="1"/>
  <c r="G1441" i="1"/>
  <c r="G1857" i="1"/>
  <c r="G1268" i="1"/>
  <c r="G1807" i="1"/>
  <c r="G1838" i="1"/>
  <c r="G918" i="1"/>
  <c r="G1697" i="1"/>
  <c r="G2276" i="1"/>
  <c r="G670" i="1"/>
  <c r="G2356" i="1"/>
  <c r="G2057" i="1"/>
  <c r="G1178" i="1"/>
  <c r="G1941" i="1"/>
  <c r="G2395" i="1"/>
  <c r="G2652" i="1"/>
  <c r="G1507" i="1"/>
  <c r="G2647" i="1"/>
  <c r="G920" i="1"/>
  <c r="G883" i="1"/>
  <c r="G2484" i="1"/>
  <c r="G2225" i="1"/>
  <c r="G866" i="1"/>
  <c r="G1189" i="1"/>
  <c r="G2422" i="1"/>
  <c r="G2376" i="1"/>
  <c r="G1143" i="1"/>
  <c r="G1304" i="1"/>
  <c r="G2494" i="1"/>
  <c r="G1349" i="1"/>
  <c r="G1037" i="1"/>
  <c r="G1011" i="1"/>
  <c r="G1756" i="1"/>
  <c r="G2102" i="1"/>
  <c r="G1770" i="1"/>
  <c r="G850" i="1"/>
  <c r="G666" i="1"/>
  <c r="G816" i="1"/>
  <c r="G2201" i="1"/>
  <c r="G1853" i="1"/>
  <c r="G1615" i="1"/>
  <c r="G2011" i="1"/>
  <c r="G1018" i="1"/>
  <c r="G1458" i="1"/>
  <c r="G746" i="1"/>
  <c r="G2446" i="1"/>
  <c r="G1360" i="1"/>
  <c r="G1782" i="1"/>
  <c r="G1711" i="1"/>
  <c r="G2559" i="1"/>
  <c r="G988" i="1"/>
  <c r="G1969" i="1"/>
  <c r="G2645" i="1"/>
  <c r="G1094" i="1"/>
  <c r="G2501" i="1"/>
  <c r="G2074" i="1"/>
  <c r="G2346" i="1"/>
  <c r="G699" i="1"/>
  <c r="G1051" i="1"/>
  <c r="G2264" i="1"/>
  <c r="G2507" i="1"/>
  <c r="G1019" i="1"/>
  <c r="G2143" i="1"/>
  <c r="G2483" i="1"/>
  <c r="G2424" i="1"/>
  <c r="G2113" i="1"/>
  <c r="G1351" i="1"/>
  <c r="G1610" i="1"/>
  <c r="G1849" i="1"/>
  <c r="G817" i="1"/>
  <c r="G852" i="1"/>
  <c r="G2308" i="1"/>
  <c r="G1311" i="1"/>
  <c r="G1858" i="1"/>
  <c r="G2598" i="1"/>
  <c r="G2566" i="1"/>
  <c r="G1273" i="1"/>
  <c r="G1281" i="1"/>
  <c r="G2245" i="1"/>
  <c r="G728" i="1"/>
  <c r="G2204" i="1"/>
  <c r="G1906" i="1"/>
  <c r="G705" i="1"/>
  <c r="G2430" i="1"/>
  <c r="G1333" i="1"/>
  <c r="G1104" i="1"/>
  <c r="G893" i="1"/>
  <c r="G2150" i="1"/>
  <c r="G2038" i="1"/>
  <c r="G2436" i="1"/>
  <c r="G985" i="1"/>
  <c r="G1674" i="1"/>
  <c r="G2459" i="1"/>
  <c r="G1692" i="1"/>
  <c r="G2232" i="1"/>
  <c r="G2649" i="1"/>
  <c r="G1261" i="1"/>
  <c r="G1217" i="1"/>
  <c r="G1571" i="1"/>
  <c r="G2202" i="1"/>
  <c r="G1612" i="1"/>
  <c r="G1169" i="1"/>
  <c r="G2339" i="1"/>
  <c r="G2085" i="1"/>
  <c r="G762" i="1"/>
  <c r="G1021" i="1"/>
  <c r="G1617" i="1"/>
  <c r="G2042" i="1"/>
  <c r="G2466" i="1"/>
  <c r="G1559" i="1"/>
  <c r="G2133" i="1"/>
  <c r="G2623" i="1"/>
  <c r="G2384" i="1"/>
  <c r="G1297" i="1"/>
  <c r="G2060" i="1"/>
  <c r="G1148" i="1"/>
  <c r="G1049" i="1"/>
  <c r="G2262" i="1"/>
  <c r="G2353" i="1"/>
  <c r="G1121" i="1"/>
  <c r="G1027" i="1"/>
  <c r="G2503" i="1"/>
  <c r="G1152" i="1"/>
  <c r="G1870" i="1"/>
  <c r="E2310" i="1"/>
  <c r="G2310" i="1"/>
  <c r="U700" i="1"/>
  <c r="U1089" i="1"/>
  <c r="U730" i="1"/>
  <c r="U853" i="1"/>
  <c r="U1461" i="1"/>
  <c r="T722" i="1"/>
  <c r="S722" i="1"/>
  <c r="S902" i="1"/>
  <c r="T902" i="1"/>
  <c r="U1515" i="1"/>
  <c r="U1802" i="1"/>
  <c r="S2088" i="1"/>
  <c r="T2088" i="1"/>
  <c r="U1503" i="1"/>
  <c r="U2562" i="1"/>
  <c r="S2073" i="1"/>
  <c r="T2073" i="1"/>
  <c r="U1372" i="1"/>
  <c r="U1404" i="1"/>
  <c r="U2645" i="1"/>
  <c r="U1784" i="1"/>
  <c r="U1240" i="1"/>
  <c r="U2515" i="1"/>
  <c r="U736" i="1"/>
  <c r="U1827" i="1"/>
  <c r="T2650" i="1"/>
  <c r="S2650" i="1"/>
  <c r="U2272" i="1"/>
  <c r="W2051" i="1"/>
  <c r="W1962" i="1"/>
  <c r="W2561" i="1"/>
  <c r="W1868" i="1"/>
  <c r="U2128" i="1"/>
  <c r="U1695" i="1"/>
  <c r="U2008" i="1"/>
  <c r="S719" i="1"/>
  <c r="T719" i="1"/>
  <c r="U883" i="1"/>
  <c r="U2325" i="1"/>
  <c r="U2160" i="1"/>
  <c r="W1740" i="1"/>
  <c r="W1698" i="1"/>
  <c r="W1093" i="1"/>
  <c r="W1878" i="1"/>
  <c r="W2476" i="1"/>
  <c r="G1326" i="1"/>
  <c r="W1941" i="1"/>
  <c r="W2074" i="1"/>
  <c r="T1960" i="1"/>
  <c r="S1960" i="1"/>
  <c r="S1353" i="1"/>
  <c r="T1353" i="1"/>
  <c r="U1181" i="1"/>
  <c r="W1614" i="1"/>
  <c r="W2127" i="1"/>
  <c r="W1717" i="1"/>
  <c r="W1955" i="1"/>
  <c r="W892" i="1"/>
  <c r="W1628" i="1"/>
  <c r="W2356" i="1"/>
  <c r="U1465" i="1"/>
  <c r="U720" i="1"/>
  <c r="U1795" i="1"/>
  <c r="S2638" i="1"/>
  <c r="T2638" i="1"/>
  <c r="U659" i="1"/>
  <c r="U2550" i="1"/>
  <c r="U1540" i="1"/>
  <c r="W2152" i="1"/>
  <c r="W1803" i="1"/>
  <c r="W1829" i="1"/>
  <c r="W2401" i="1"/>
  <c r="W2639" i="1"/>
  <c r="W2160" i="1"/>
  <c r="S2522" i="1"/>
  <c r="T2522" i="1"/>
  <c r="W1834" i="1"/>
  <c r="W943" i="1"/>
  <c r="S2514" i="1"/>
  <c r="T2514" i="1"/>
  <c r="U1528" i="1"/>
  <c r="S1474" i="1"/>
  <c r="T1474" i="1"/>
  <c r="T1215" i="1"/>
  <c r="S1215" i="1"/>
  <c r="S2563" i="1"/>
  <c r="T2563" i="1"/>
  <c r="S1439" i="1"/>
  <c r="T1439" i="1"/>
  <c r="W1277" i="1"/>
  <c r="U2221" i="1"/>
  <c r="W1762" i="1"/>
  <c r="T2393" i="1"/>
  <c r="S2393" i="1"/>
  <c r="W1411" i="1"/>
  <c r="W1863" i="1"/>
  <c r="T2144" i="1"/>
  <c r="S2144" i="1"/>
  <c r="T765" i="1"/>
  <c r="S765" i="1"/>
  <c r="S1707" i="1"/>
  <c r="T1707" i="1"/>
  <c r="S1766" i="1"/>
  <c r="T1766" i="1"/>
  <c r="U2052" i="1"/>
  <c r="W1375" i="1"/>
  <c r="W2408" i="1"/>
  <c r="W1798" i="1"/>
  <c r="W1024" i="1"/>
  <c r="W2093" i="1"/>
  <c r="W1934" i="1"/>
  <c r="W2220" i="1"/>
  <c r="W2327" i="1"/>
  <c r="W696" i="1"/>
  <c r="U963" i="1"/>
  <c r="T2474" i="1"/>
  <c r="S2474" i="1"/>
  <c r="U1978" i="1"/>
  <c r="U739" i="1"/>
  <c r="S2181" i="1"/>
  <c r="T2181" i="1"/>
  <c r="W2357" i="1"/>
  <c r="U1885" i="1"/>
  <c r="S1647" i="1"/>
  <c r="T1647" i="1"/>
  <c r="U1575" i="1"/>
  <c r="U799" i="1"/>
  <c r="U1088" i="1"/>
  <c r="G2206" i="1"/>
  <c r="G1348" i="1"/>
  <c r="G915" i="1"/>
  <c r="G2453" i="1"/>
  <c r="G1584" i="1"/>
  <c r="G1165" i="1"/>
  <c r="G1899" i="1"/>
  <c r="G1868" i="1"/>
  <c r="G1719" i="1"/>
  <c r="G2146" i="1"/>
  <c r="G691" i="1"/>
  <c r="G1955" i="1"/>
  <c r="G2186" i="1"/>
  <c r="G2163" i="1"/>
  <c r="G1972" i="1"/>
  <c r="G2601" i="1"/>
  <c r="G2317" i="1"/>
  <c r="G1237" i="1"/>
  <c r="G1450" i="1"/>
  <c r="G919" i="1"/>
  <c r="G2190" i="1"/>
  <c r="U1573" i="1"/>
  <c r="U2041" i="1"/>
  <c r="U2031" i="1"/>
  <c r="T1272" i="1"/>
  <c r="S1272" i="1"/>
  <c r="T1072" i="1"/>
  <c r="S1072" i="1"/>
  <c r="T2252" i="1"/>
  <c r="S2252" i="1"/>
  <c r="U1292" i="1"/>
  <c r="U2257" i="1"/>
  <c r="T2604" i="1"/>
  <c r="S2604" i="1"/>
  <c r="S859" i="1"/>
  <c r="T859" i="1"/>
  <c r="T1851" i="1"/>
  <c r="S1851" i="1"/>
  <c r="T1136" i="1"/>
  <c r="S1136" i="1"/>
  <c r="U1468" i="1"/>
  <c r="U1935" i="1"/>
  <c r="U839" i="1"/>
  <c r="U1115" i="1"/>
  <c r="T1238" i="1"/>
  <c r="S1238" i="1"/>
  <c r="U2600" i="1"/>
  <c r="W788" i="1"/>
  <c r="W1177" i="1"/>
  <c r="G1224" i="1"/>
  <c r="G1597" i="1"/>
  <c r="G2646" i="1"/>
  <c r="G1200" i="1"/>
  <c r="G873" i="1"/>
  <c r="G2193" i="1"/>
  <c r="G803" i="1"/>
  <c r="G2442" i="1"/>
  <c r="G1477" i="1"/>
  <c r="G1388" i="1"/>
  <c r="G984" i="1"/>
  <c r="G1539" i="1"/>
  <c r="G697" i="1"/>
  <c r="G1222" i="1"/>
  <c r="G1973" i="1"/>
  <c r="G2518" i="1"/>
  <c r="G843" i="1"/>
  <c r="G2463" i="1"/>
  <c r="G2644" i="1"/>
  <c r="G1741" i="1"/>
  <c r="G1958" i="1"/>
  <c r="G982" i="1"/>
  <c r="G2192" i="1"/>
  <c r="G1235" i="1"/>
  <c r="G2548" i="1"/>
  <c r="G2313" i="1"/>
  <c r="G1993" i="1"/>
  <c r="G684" i="1"/>
  <c r="G693" i="1"/>
  <c r="G1905" i="1"/>
  <c r="G1391" i="1"/>
  <c r="G1422" i="1"/>
  <c r="G1910" i="1"/>
  <c r="G990" i="1"/>
  <c r="G2512" i="1"/>
  <c r="G1112" i="1"/>
  <c r="G2506" i="1"/>
  <c r="G2558" i="1"/>
  <c r="G1885" i="1"/>
  <c r="G967" i="1"/>
  <c r="G1710" i="1"/>
  <c r="G1598" i="1"/>
  <c r="G1243" i="1"/>
  <c r="G1028" i="1"/>
  <c r="G1425" i="1"/>
  <c r="G1525" i="1"/>
  <c r="G1633" i="1"/>
  <c r="G2141" i="1"/>
  <c r="G1690" i="1"/>
  <c r="G1443" i="1"/>
  <c r="G1702" i="1"/>
  <c r="G753" i="1"/>
  <c r="G2505" i="1"/>
  <c r="G983" i="1"/>
  <c r="G2099" i="1"/>
  <c r="G1990" i="1"/>
  <c r="G1139" i="1"/>
  <c r="G2321" i="1"/>
  <c r="G1765" i="1"/>
  <c r="G1486" i="1"/>
  <c r="G694" i="1"/>
  <c r="G921" i="1"/>
  <c r="G2472" i="1"/>
  <c r="G706" i="1"/>
  <c r="G1650" i="1"/>
  <c r="G2639" i="1"/>
  <c r="G1005" i="1"/>
  <c r="G2438" i="1"/>
  <c r="G1872" i="1"/>
  <c r="G2351" i="1"/>
  <c r="G1383" i="1"/>
  <c r="G1374" i="1"/>
  <c r="G2112" i="1"/>
  <c r="G1122" i="1"/>
  <c r="G1218" i="1"/>
  <c r="G1461" i="1"/>
  <c r="G905" i="1"/>
  <c r="G1871" i="1"/>
  <c r="G1142" i="1"/>
  <c r="G1280" i="1"/>
  <c r="G1864" i="1"/>
  <c r="G2326" i="1"/>
  <c r="G716" i="1"/>
  <c r="G1275" i="1"/>
  <c r="G1834" i="1"/>
  <c r="G2049" i="1"/>
  <c r="G1541" i="1"/>
  <c r="G2196" i="1"/>
  <c r="G848" i="1"/>
  <c r="G1998" i="1"/>
  <c r="G1739" i="1"/>
  <c r="G1099" i="1"/>
  <c r="G1819" i="1"/>
  <c r="G1457" i="1"/>
  <c r="G938" i="1"/>
  <c r="G2431" i="1"/>
  <c r="G1478" i="1"/>
  <c r="G1323" i="1"/>
  <c r="G2231" i="1"/>
  <c r="G2609" i="1"/>
  <c r="G840" i="1"/>
  <c r="G1707" i="1"/>
  <c r="G1219" i="1"/>
  <c r="G1880" i="1"/>
  <c r="G1961" i="1"/>
  <c r="G1662" i="1"/>
  <c r="G1593" i="1"/>
  <c r="G1119" i="1"/>
  <c r="G2612" i="1"/>
  <c r="G841" i="1"/>
  <c r="G1006" i="1"/>
  <c r="G696" i="1"/>
  <c r="G688" i="1"/>
  <c r="G1492" i="1"/>
  <c r="G1721" i="1"/>
  <c r="G1322" i="1"/>
  <c r="G1775" i="1"/>
  <c r="G2056" i="1"/>
  <c r="G1522" i="1"/>
  <c r="G2128" i="1"/>
  <c r="G2259" i="1"/>
  <c r="G1091" i="1"/>
  <c r="G2481" i="1"/>
  <c r="G2214" i="1"/>
  <c r="G1474" i="1"/>
  <c r="G891" i="1"/>
  <c r="G2294" i="1"/>
  <c r="G1201" i="1"/>
  <c r="G1389" i="1"/>
  <c r="G1796" i="1"/>
  <c r="G874" i="1"/>
  <c r="G1967" i="1"/>
  <c r="G1174" i="1"/>
  <c r="G2272" i="1"/>
  <c r="G2197" i="1"/>
  <c r="G2032" i="1"/>
  <c r="G2173" i="1"/>
  <c r="G2633" i="1"/>
  <c r="G2134" i="1"/>
  <c r="G1303" i="1"/>
  <c r="G1643" i="1"/>
  <c r="G1341" i="1"/>
  <c r="G1468" i="1"/>
  <c r="G757" i="1"/>
  <c r="G2636" i="1"/>
  <c r="G871" i="1"/>
  <c r="G1771" i="1"/>
  <c r="G1952" i="1"/>
  <c r="G1586" i="1"/>
  <c r="G846" i="1"/>
  <c r="G667" i="1"/>
  <c r="G956" i="1"/>
  <c r="G2013" i="1"/>
  <c r="G2278" i="1"/>
  <c r="G928" i="1"/>
  <c r="G2330" i="1"/>
  <c r="G1204" i="1"/>
  <c r="G1197" i="1"/>
  <c r="G2529" i="1"/>
  <c r="G1008" i="1"/>
  <c r="G2246" i="1"/>
  <c r="G2388" i="1"/>
  <c r="G1904" i="1"/>
  <c r="G749" i="1"/>
  <c r="G673" i="1"/>
  <c r="U1349" i="1"/>
  <c r="U1259" i="1"/>
  <c r="U1114" i="1"/>
  <c r="U1156" i="1"/>
  <c r="U1033" i="1"/>
  <c r="U1484" i="1"/>
  <c r="W1095" i="1"/>
  <c r="W1152" i="1"/>
  <c r="W1001" i="1"/>
  <c r="W2056" i="1"/>
  <c r="W1354" i="1"/>
  <c r="W872" i="1"/>
  <c r="W1729" i="1"/>
  <c r="W1967" i="1"/>
  <c r="U1948" i="1"/>
  <c r="W858" i="1"/>
  <c r="W2096" i="1"/>
  <c r="W816" i="1"/>
  <c r="W2427" i="1"/>
  <c r="W2641" i="1"/>
  <c r="W1428" i="1"/>
  <c r="U2120" i="1"/>
  <c r="U2465" i="1"/>
  <c r="S2051" i="1"/>
  <c r="T2051" i="1"/>
  <c r="U1962" i="1"/>
  <c r="S2561" i="1"/>
  <c r="T2561" i="1"/>
  <c r="T1868" i="1"/>
  <c r="S1868" i="1"/>
  <c r="U1687" i="1"/>
  <c r="W683" i="1"/>
  <c r="W795" i="1"/>
  <c r="W1124" i="1"/>
  <c r="W1981" i="1"/>
  <c r="W2219" i="1"/>
  <c r="U818" i="1"/>
  <c r="S1740" i="1"/>
  <c r="T1740" i="1"/>
  <c r="T1698" i="1"/>
  <c r="S1698" i="1"/>
  <c r="U1093" i="1"/>
  <c r="T1878" i="1"/>
  <c r="S1878" i="1"/>
  <c r="U2476" i="1"/>
  <c r="G1234" i="1"/>
  <c r="W839" i="1"/>
  <c r="T2074" i="1"/>
  <c r="S2074" i="1"/>
  <c r="U1960" i="1"/>
  <c r="U1353" i="1"/>
  <c r="W1202" i="1"/>
  <c r="U2091" i="1"/>
  <c r="U1075" i="1"/>
  <c r="U1614" i="1"/>
  <c r="U2127" i="1"/>
  <c r="S1717" i="1"/>
  <c r="T1717" i="1"/>
  <c r="S1955" i="1"/>
  <c r="T1955" i="1"/>
  <c r="S892" i="1"/>
  <c r="T892" i="1"/>
  <c r="S1628" i="1"/>
  <c r="T1628" i="1"/>
  <c r="T2356" i="1"/>
  <c r="S2356" i="1"/>
  <c r="U1980" i="1"/>
  <c r="W2391" i="1"/>
  <c r="W2629" i="1"/>
  <c r="W1416" i="1"/>
  <c r="W1414" i="1"/>
  <c r="W1158" i="1"/>
  <c r="W2396" i="1"/>
  <c r="S2152" i="1"/>
  <c r="T2152" i="1"/>
  <c r="S1803" i="1"/>
  <c r="T1803" i="1"/>
  <c r="S1829" i="1"/>
  <c r="T1829" i="1"/>
  <c r="S2401" i="1"/>
  <c r="T2401" i="1"/>
  <c r="T2639" i="1"/>
  <c r="S2639" i="1"/>
  <c r="U2439" i="1"/>
  <c r="S1003" i="1"/>
  <c r="T1003" i="1"/>
  <c r="U1413" i="1"/>
  <c r="U2194" i="1"/>
  <c r="T2608" i="1"/>
  <c r="S2608" i="1"/>
  <c r="W818" i="1"/>
  <c r="U2522" i="1"/>
  <c r="W1141" i="1"/>
  <c r="W1809" i="1"/>
  <c r="W1509" i="1"/>
  <c r="W1374" i="1"/>
  <c r="U2592" i="1"/>
  <c r="W1521" i="1"/>
  <c r="U2199" i="1"/>
  <c r="W1395" i="1"/>
  <c r="W1237" i="1"/>
  <c r="W950" i="1"/>
  <c r="W942" i="1"/>
  <c r="W2180" i="1"/>
  <c r="W684" i="1"/>
  <c r="S2643" i="1"/>
  <c r="T2643" i="1"/>
  <c r="U961" i="1"/>
  <c r="W1483" i="1"/>
  <c r="W2565" i="1"/>
  <c r="W2146" i="1"/>
  <c r="W1760" i="1"/>
  <c r="W1314" i="1"/>
  <c r="W1167" i="1"/>
  <c r="W980" i="1"/>
  <c r="W1837" i="1"/>
  <c r="W2075" i="1"/>
  <c r="U2249" i="1"/>
  <c r="T1359" i="1"/>
  <c r="S1359" i="1"/>
  <c r="U992" i="1"/>
  <c r="T1849" i="1"/>
  <c r="S1849" i="1"/>
  <c r="S2087" i="1"/>
  <c r="T2087" i="1"/>
  <c r="W1478" i="1"/>
  <c r="U2114" i="1"/>
  <c r="U1194" i="1"/>
  <c r="U1832" i="1"/>
  <c r="U2072" i="1"/>
  <c r="U1508" i="1"/>
  <c r="W759" i="1"/>
  <c r="W2533" i="1"/>
  <c r="W1077" i="1"/>
  <c r="W2110" i="1"/>
  <c r="W1905" i="1"/>
  <c r="G1378" i="1"/>
  <c r="G2286" i="1"/>
  <c r="G1438" i="1"/>
  <c r="G1850" i="1"/>
  <c r="G1805" i="1"/>
  <c r="G1618" i="1"/>
  <c r="G1465" i="1"/>
  <c r="G1803" i="1"/>
  <c r="G1839" i="1"/>
  <c r="G1684" i="1"/>
  <c r="G1794" i="1"/>
  <c r="G1575" i="1"/>
  <c r="G1908" i="1"/>
  <c r="G1151" i="1"/>
  <c r="G2428" i="1"/>
  <c r="G2468" i="1"/>
  <c r="G711" i="1"/>
  <c r="G718" i="1"/>
  <c r="G1140" i="1"/>
  <c r="G1553" i="1"/>
  <c r="G1155" i="1"/>
  <c r="U2307" i="1"/>
  <c r="S2212" i="1"/>
  <c r="T2212" i="1"/>
  <c r="U1014" i="1"/>
  <c r="U665" i="1"/>
  <c r="U1593" i="1"/>
  <c r="U1840" i="1"/>
  <c r="T1544" i="1"/>
  <c r="S1544" i="1"/>
  <c r="T1212" i="1"/>
  <c r="S1212" i="1"/>
  <c r="W2421" i="1"/>
  <c r="U962" i="1"/>
  <c r="U1485" i="1"/>
  <c r="W2368" i="1"/>
  <c r="U1084" i="1"/>
  <c r="G787" i="1"/>
  <c r="G1867" i="1"/>
  <c r="G1901" i="1"/>
  <c r="G1527" i="1"/>
  <c r="G1680" i="1"/>
  <c r="G1720" i="1"/>
  <c r="G2277" i="1"/>
  <c r="G1418" i="1"/>
  <c r="G2656" i="1"/>
  <c r="G1025" i="1"/>
  <c r="G1264" i="1"/>
  <c r="G1253" i="1"/>
  <c r="G784" i="1"/>
  <c r="G1647" i="1"/>
  <c r="G2435" i="1"/>
  <c r="G1355" i="1"/>
  <c r="G1421" i="1"/>
  <c r="G1227" i="1"/>
  <c r="G780" i="1"/>
  <c r="G1241" i="1"/>
  <c r="G1202" i="1"/>
  <c r="G2297" i="1"/>
  <c r="G782" i="1"/>
  <c r="G2412" i="1"/>
  <c r="G2081" i="1"/>
  <c r="G895" i="1"/>
  <c r="G786" i="1"/>
  <c r="G1466" i="1"/>
  <c r="G964" i="1"/>
  <c r="G2373" i="1"/>
  <c r="G1943" i="1"/>
  <c r="G2005" i="1"/>
  <c r="G1331" i="1"/>
  <c r="G2243" i="1"/>
  <c r="G2426" i="1"/>
  <c r="G932" i="1"/>
  <c r="G1946" i="1"/>
  <c r="G2621" i="1"/>
  <c r="G2368" i="1"/>
  <c r="G1696" i="1"/>
  <c r="G1172" i="1"/>
  <c r="G1073" i="1"/>
  <c r="G1795" i="1"/>
  <c r="G2022" i="1"/>
  <c r="G2229" i="1"/>
  <c r="G2084" i="1"/>
  <c r="G1589" i="1"/>
  <c r="G2058" i="1"/>
  <c r="G1180" i="1"/>
  <c r="G2161" i="1"/>
  <c r="G2584" i="1"/>
  <c r="G793" i="1"/>
  <c r="G1953" i="1"/>
  <c r="G876" i="1"/>
  <c r="G914" i="1"/>
  <c r="G2247" i="1"/>
  <c r="G2605" i="1"/>
  <c r="G909" i="1"/>
  <c r="G953" i="1"/>
  <c r="G2077" i="1"/>
  <c r="G1812" i="1"/>
  <c r="G1653" i="1"/>
  <c r="G813" i="1"/>
  <c r="G1546" i="1"/>
  <c r="G2288" i="1"/>
  <c r="G682" i="1"/>
  <c r="G1432" i="1"/>
  <c r="G1034" i="1"/>
  <c r="G2372" i="1"/>
  <c r="G1516" i="1"/>
  <c r="G2124" i="1"/>
  <c r="G1411" i="1"/>
  <c r="G1677" i="1"/>
  <c r="G2178" i="1"/>
  <c r="G692" i="1"/>
  <c r="G2226" i="1"/>
  <c r="G836" i="1"/>
  <c r="G1888" i="1"/>
  <c r="G1039" i="1"/>
  <c r="G1367" i="1"/>
  <c r="G1789" i="1"/>
  <c r="G1510" i="1"/>
  <c r="G1776" i="1"/>
  <c r="G1634" i="1"/>
  <c r="G2620" i="1"/>
  <c r="G1195" i="1"/>
  <c r="G1423" i="1"/>
  <c r="G2050" i="1"/>
  <c r="G2458" i="1"/>
  <c r="G736" i="1"/>
  <c r="G1606" i="1"/>
  <c r="G2061" i="1"/>
  <c r="G2651" i="1"/>
  <c r="G878" i="1"/>
  <c r="G804" i="1"/>
  <c r="G2154" i="1"/>
  <c r="G2122" i="1"/>
  <c r="G1879" i="1"/>
  <c r="G2172" i="1"/>
  <c r="G2411" i="1"/>
  <c r="G1050" i="1"/>
  <c r="G1085" i="1"/>
  <c r="G2079" i="1"/>
  <c r="G798" i="1"/>
  <c r="G2392" i="1"/>
  <c r="G1319" i="1"/>
  <c r="G1379" i="1"/>
  <c r="G1988" i="1"/>
  <c r="G882" i="1"/>
  <c r="G1984" i="1"/>
  <c r="G2519" i="1"/>
  <c r="G2083" i="1"/>
  <c r="G2142" i="1"/>
  <c r="G1058" i="1"/>
  <c r="G2281" i="1"/>
  <c r="G2583" i="1"/>
  <c r="G1484" i="1"/>
  <c r="G2025" i="1"/>
  <c r="G1208" i="1"/>
  <c r="G1207" i="1"/>
  <c r="G1784" i="1"/>
  <c r="G1614" i="1"/>
  <c r="G2076" i="1"/>
  <c r="G2255" i="1"/>
  <c r="G2490" i="1"/>
  <c r="G752" i="1"/>
  <c r="G1426" i="1"/>
  <c r="G2200" i="1"/>
  <c r="G1923" i="1"/>
  <c r="G2593" i="1"/>
  <c r="G683" i="1"/>
  <c r="G1065" i="1"/>
  <c r="G1594" i="1"/>
  <c r="G2054" i="1"/>
  <c r="F1655" i="1"/>
  <c r="G2624" i="1"/>
  <c r="G767" i="1"/>
  <c r="G2125" i="1"/>
  <c r="G2257" i="1"/>
  <c r="G1153" i="1"/>
  <c r="G2536" i="1"/>
  <c r="G2540" i="1"/>
  <c r="G924" i="1"/>
  <c r="G825" i="1"/>
  <c r="G1053" i="1"/>
  <c r="G1590" i="1"/>
  <c r="G781" i="1"/>
  <c r="G805" i="1"/>
  <c r="G1745" i="1"/>
  <c r="G2594" i="1"/>
  <c r="G2480" i="1"/>
  <c r="G2318" i="1"/>
  <c r="G807" i="1"/>
  <c r="G790" i="1"/>
  <c r="G792" i="1"/>
  <c r="G1173" i="1"/>
  <c r="G865" i="1"/>
  <c r="G778" i="1"/>
  <c r="G2069" i="1"/>
  <c r="G1429" i="1"/>
  <c r="G2285" i="1"/>
  <c r="G1563" i="1"/>
  <c r="G2361" i="1"/>
  <c r="G1700" i="1"/>
  <c r="G1957" i="1"/>
  <c r="G1732" i="1"/>
  <c r="G1751" i="1"/>
  <c r="G1496" i="1"/>
  <c r="G1313" i="1"/>
  <c r="G1248" i="1"/>
  <c r="G674" i="1"/>
  <c r="G1405" i="1"/>
  <c r="G2547" i="1"/>
  <c r="G1082" i="1"/>
  <c r="G2295" i="1"/>
  <c r="G1127" i="1"/>
  <c r="G1929" i="1"/>
  <c r="F1870" i="1"/>
  <c r="G2104" i="1"/>
  <c r="U900" i="1"/>
  <c r="U737" i="1"/>
  <c r="U2310" i="1"/>
  <c r="T1095" i="1"/>
  <c r="S1095" i="1"/>
  <c r="T1152" i="1"/>
  <c r="S1152" i="1"/>
  <c r="S1001" i="1"/>
  <c r="T1001" i="1"/>
  <c r="T2056" i="1"/>
  <c r="S2056" i="1"/>
  <c r="S1354" i="1"/>
  <c r="T1354" i="1"/>
  <c r="U872" i="1"/>
  <c r="T1729" i="1"/>
  <c r="S1729" i="1"/>
  <c r="T1967" i="1"/>
  <c r="S1967" i="1"/>
  <c r="U1662" i="1"/>
  <c r="T858" i="1"/>
  <c r="S858" i="1"/>
  <c r="S2096" i="1"/>
  <c r="T2096" i="1"/>
  <c r="T816" i="1"/>
  <c r="S816" i="1"/>
  <c r="S2427" i="1"/>
  <c r="T2427" i="1"/>
  <c r="U2641" i="1"/>
  <c r="S1428" i="1"/>
  <c r="T1428" i="1"/>
  <c r="U784" i="1"/>
  <c r="U2051" i="1"/>
  <c r="T1962" i="1"/>
  <c r="S1962" i="1"/>
  <c r="U2561" i="1"/>
  <c r="U1868" i="1"/>
  <c r="U1277" i="1"/>
  <c r="T683" i="1"/>
  <c r="S683" i="1"/>
  <c r="T795" i="1"/>
  <c r="S795" i="1"/>
  <c r="U1124" i="1"/>
  <c r="T1981" i="1"/>
  <c r="S1981" i="1"/>
  <c r="U2219" i="1"/>
  <c r="U1740" i="1"/>
  <c r="U1698" i="1"/>
  <c r="T1093" i="1"/>
  <c r="S1093" i="1"/>
  <c r="U1878" i="1"/>
  <c r="T2476" i="1"/>
  <c r="S2476" i="1"/>
  <c r="G2158" i="1"/>
  <c r="W1195" i="1"/>
  <c r="U2074" i="1"/>
  <c r="W1210" i="1"/>
  <c r="W1764" i="1"/>
  <c r="S1202" i="1"/>
  <c r="T1202" i="1"/>
  <c r="U938" i="1"/>
  <c r="U752" i="1"/>
  <c r="U1357" i="1"/>
  <c r="S1614" i="1"/>
  <c r="T1614" i="1"/>
  <c r="T2127" i="1"/>
  <c r="S2127" i="1"/>
  <c r="U1717" i="1"/>
  <c r="U1955" i="1"/>
  <c r="U892" i="1"/>
  <c r="T2391" i="1"/>
  <c r="S2391" i="1"/>
  <c r="U2629" i="1"/>
  <c r="S1416" i="1"/>
  <c r="T1416" i="1"/>
  <c r="U1414" i="1"/>
  <c r="U1158" i="1"/>
  <c r="S2396" i="1"/>
  <c r="T2396" i="1"/>
  <c r="U2152" i="1"/>
  <c r="U1803" i="1"/>
  <c r="U1829" i="1"/>
  <c r="U2401" i="1"/>
  <c r="U2639" i="1"/>
  <c r="W2547" i="1"/>
  <c r="W2576" i="1"/>
  <c r="W935" i="1"/>
  <c r="W1027" i="1"/>
  <c r="W2469" i="1"/>
  <c r="W2428" i="1"/>
  <c r="W1683" i="1"/>
  <c r="W674" i="1"/>
  <c r="W2242" i="1"/>
  <c r="W2366" i="1"/>
  <c r="W2652" i="1"/>
  <c r="W1998" i="1"/>
  <c r="W1156" i="1"/>
  <c r="W2385" i="1"/>
  <c r="W2039" i="1"/>
  <c r="U2247" i="1"/>
  <c r="U874" i="1"/>
  <c r="U2621" i="1"/>
  <c r="U2498" i="1"/>
  <c r="U2098" i="1"/>
  <c r="W899" i="1"/>
  <c r="W1361" i="1"/>
  <c r="W1592" i="1"/>
  <c r="W2281" i="1"/>
  <c r="W2519" i="1"/>
  <c r="W1320" i="1"/>
  <c r="U1254" i="1"/>
  <c r="U1786" i="1"/>
  <c r="U2227" i="1"/>
  <c r="S1521" i="1"/>
  <c r="T1521" i="1"/>
  <c r="S2118" i="1"/>
  <c r="T2118" i="1"/>
  <c r="T907" i="1"/>
  <c r="S907" i="1"/>
  <c r="S2493" i="1"/>
  <c r="T2493" i="1"/>
  <c r="S2239" i="1"/>
  <c r="T2239" i="1"/>
  <c r="S678" i="1"/>
  <c r="T678" i="1"/>
  <c r="T1916" i="1"/>
  <c r="S1916" i="1"/>
  <c r="U1185" i="1"/>
  <c r="S1350" i="1"/>
  <c r="T1350" i="1"/>
  <c r="T1562" i="1"/>
  <c r="S1562" i="1"/>
  <c r="T1848" i="1"/>
  <c r="S1848" i="1"/>
  <c r="S951" i="1"/>
  <c r="T951" i="1"/>
  <c r="S1938" i="1"/>
  <c r="T1938" i="1"/>
  <c r="T1833" i="1"/>
  <c r="S1833" i="1"/>
  <c r="U785" i="1"/>
  <c r="T1395" i="1"/>
  <c r="S1395" i="1"/>
  <c r="S1237" i="1"/>
  <c r="T1237" i="1"/>
  <c r="U950" i="1"/>
  <c r="S942" i="1"/>
  <c r="T942" i="1"/>
  <c r="S2180" i="1"/>
  <c r="T2180" i="1"/>
  <c r="W2216" i="1"/>
  <c r="U2643" i="1"/>
  <c r="W723" i="1"/>
  <c r="W2618" i="1"/>
  <c r="W813" i="1"/>
  <c r="W824" i="1"/>
  <c r="W1681" i="1"/>
  <c r="W1919" i="1"/>
  <c r="W972" i="1"/>
  <c r="W1280" i="1"/>
  <c r="W2624" i="1"/>
  <c r="W2539" i="1"/>
  <c r="W1533" i="1"/>
  <c r="W1670" i="1"/>
  <c r="W1956" i="1"/>
  <c r="S2007" i="1"/>
  <c r="T2007" i="1"/>
  <c r="S1007" i="1"/>
  <c r="T1007" i="1"/>
  <c r="U2062" i="1"/>
  <c r="U1922" i="1"/>
  <c r="U2208" i="1"/>
  <c r="W712" i="1"/>
  <c r="W1047" i="1"/>
  <c r="S1101" i="1"/>
  <c r="T1101" i="1"/>
  <c r="U1429" i="1"/>
  <c r="S1667" i="1"/>
  <c r="T1667" i="1"/>
  <c r="T1891" i="1"/>
  <c r="S1891" i="1"/>
  <c r="U1157" i="1"/>
  <c r="T2068" i="1"/>
  <c r="S2068" i="1"/>
  <c r="W893" i="1"/>
  <c r="S2249" i="1"/>
  <c r="T2249" i="1"/>
  <c r="U1359" i="1"/>
  <c r="S992" i="1"/>
  <c r="T992" i="1"/>
  <c r="U1849" i="1"/>
  <c r="U2087" i="1"/>
  <c r="T1478" i="1"/>
  <c r="S1478" i="1"/>
  <c r="G2495" i="1"/>
  <c r="U723" i="1"/>
  <c r="U1518" i="1"/>
  <c r="U2408" i="1"/>
  <c r="U1896" i="1"/>
  <c r="U1903" i="1"/>
  <c r="S727" i="1"/>
  <c r="T727" i="1"/>
  <c r="S2169" i="1"/>
  <c r="T2169" i="1"/>
  <c r="T759" i="1"/>
  <c r="S759" i="1"/>
  <c r="T2533" i="1"/>
  <c r="S2533" i="1"/>
  <c r="S1077" i="1"/>
  <c r="T1077" i="1"/>
  <c r="T2110" i="1"/>
  <c r="S2110" i="1"/>
  <c r="S1905" i="1"/>
  <c r="T1905" i="1"/>
  <c r="G1393" i="1"/>
  <c r="G1555" i="1"/>
  <c r="G959" i="1"/>
  <c r="G1669" i="1"/>
  <c r="G2359" i="1"/>
  <c r="G1062" i="1"/>
  <c r="U2101" i="1"/>
  <c r="T1942" i="1"/>
  <c r="S1942" i="1"/>
  <c r="T1200" i="1"/>
  <c r="S1200" i="1"/>
  <c r="W2441" i="1"/>
  <c r="G1886" i="1"/>
  <c r="G1523" i="1"/>
  <c r="G2075" i="1"/>
  <c r="G2485" i="1"/>
  <c r="G1767" i="1"/>
  <c r="G1567" i="1"/>
  <c r="G1463" i="1"/>
  <c r="G1893" i="1"/>
  <c r="G1581" i="1"/>
  <c r="G1572" i="1"/>
  <c r="G774" i="1"/>
  <c r="G1802" i="1"/>
  <c r="G1363" i="1"/>
  <c r="G819" i="1"/>
  <c r="G1098" i="1"/>
  <c r="G1487" i="1"/>
  <c r="G2520" i="1"/>
  <c r="G2266" i="1"/>
  <c r="G2575" i="1"/>
  <c r="G2165" i="1"/>
  <c r="G1071" i="1"/>
  <c r="G1205" i="1"/>
  <c r="G2523" i="1"/>
  <c r="G1585" i="1"/>
  <c r="G1344" i="1"/>
  <c r="G955" i="1"/>
  <c r="G2159" i="1"/>
  <c r="G1048" i="1"/>
  <c r="G703" i="1"/>
  <c r="G974" i="1"/>
  <c r="G2553" i="1"/>
  <c r="G1502" i="1"/>
  <c r="G885" i="1"/>
  <c r="G961" i="1"/>
  <c r="G676" i="1"/>
  <c r="G1657" i="1"/>
  <c r="G2037" i="1"/>
  <c r="G2068" i="1"/>
  <c r="G1206" i="1"/>
  <c r="G1459" i="1"/>
  <c r="G1825" i="1"/>
  <c r="G2579" i="1"/>
  <c r="G1564" i="1"/>
  <c r="G991" i="1"/>
  <c r="G853" i="1"/>
  <c r="G1950" i="1"/>
  <c r="G756" i="1"/>
  <c r="G1713" i="1"/>
  <c r="G1075" i="1"/>
  <c r="G2307" i="1"/>
  <c r="G2067" i="1"/>
  <c r="G1179" i="1"/>
  <c r="G1187" i="1"/>
  <c r="G1749" i="1"/>
  <c r="G1191" i="1"/>
  <c r="G2155" i="1"/>
  <c r="G1068" i="1"/>
  <c r="G1914" i="1"/>
  <c r="G969" i="1"/>
  <c r="G1691" i="1"/>
  <c r="G1064" i="1"/>
  <c r="G2290" i="1"/>
  <c r="G1350" i="1"/>
  <c r="G2282" i="1"/>
  <c r="G965" i="1"/>
  <c r="G2611" i="1"/>
  <c r="G1740" i="1"/>
  <c r="G2377" i="1"/>
  <c r="G1681" i="1"/>
  <c r="G2619" i="1"/>
  <c r="G1869" i="1"/>
  <c r="G2275" i="1"/>
  <c r="G2103" i="1"/>
  <c r="G922" i="1"/>
  <c r="G1069" i="1"/>
  <c r="G1881" i="1"/>
  <c r="G2261" i="1"/>
  <c r="G1509" i="1"/>
  <c r="G2153" i="1"/>
  <c r="G2576" i="1"/>
  <c r="G2029" i="1"/>
  <c r="G1863" i="1"/>
  <c r="G1016" i="1"/>
  <c r="G1994" i="1"/>
  <c r="G867" i="1"/>
  <c r="G2432" i="1"/>
  <c r="G896" i="1"/>
  <c r="G1931" i="1"/>
  <c r="G1877" i="1"/>
  <c r="G808" i="1"/>
  <c r="G899" i="1"/>
  <c r="G1494" i="1"/>
  <c r="G911" i="1"/>
  <c r="G2249" i="1"/>
  <c r="G2052" i="1"/>
  <c r="G1578" i="1"/>
  <c r="G1475" i="1"/>
  <c r="G2455" i="1"/>
  <c r="G1436" i="1"/>
  <c r="G2343" i="1"/>
  <c r="G2250" i="1"/>
  <c r="E673" i="1"/>
  <c r="G1809" i="1"/>
  <c r="G2337" i="1"/>
  <c r="G2094" i="1"/>
  <c r="G1407" i="1"/>
  <c r="G1136" i="1"/>
  <c r="G1801" i="1"/>
  <c r="G1184" i="1"/>
  <c r="G1671" i="1"/>
  <c r="G2452" i="1"/>
  <c r="G2616" i="1"/>
  <c r="G2071" i="1"/>
  <c r="G1009" i="1"/>
  <c r="G1107" i="1"/>
  <c r="G2640" i="1"/>
  <c r="G901" i="1"/>
  <c r="G1044" i="1"/>
  <c r="G2189" i="1"/>
  <c r="G2643" i="1"/>
  <c r="G1685" i="1"/>
  <c r="G1133" i="1"/>
  <c r="G1608" i="1"/>
  <c r="G2027" i="1"/>
  <c r="G2267" i="1"/>
  <c r="G2511" i="1"/>
  <c r="G768" i="1"/>
  <c r="G2059" i="1"/>
  <c r="G1147" i="1"/>
  <c r="G2516" i="1"/>
  <c r="G1629" i="1"/>
  <c r="G973" i="1"/>
  <c r="G2092" i="1"/>
  <c r="G1007" i="1"/>
  <c r="G1604" i="1"/>
  <c r="G2648" i="1"/>
  <c r="G881" i="1"/>
  <c r="G1194" i="1"/>
  <c r="G721" i="1"/>
  <c r="G2336" i="1"/>
  <c r="G1029" i="1"/>
  <c r="G2347" i="1"/>
  <c r="G2496" i="1"/>
  <c r="G1785" i="1"/>
  <c r="G2174" i="1"/>
  <c r="G1371" i="1"/>
  <c r="G2002" i="1"/>
  <c r="G2552" i="1"/>
  <c r="G2603" i="1"/>
  <c r="G830" i="1"/>
  <c r="G1895" i="1"/>
  <c r="G660" i="1"/>
  <c r="G1602" i="1"/>
  <c r="G1002" i="1"/>
  <c r="G2517" i="1"/>
  <c r="G1757" i="1"/>
  <c r="G1964" i="1"/>
  <c r="G1810" i="1"/>
  <c r="G2557" i="1"/>
  <c r="G1265" i="1"/>
  <c r="G2478" i="1"/>
  <c r="G2137" i="1"/>
  <c r="G1960" i="1"/>
  <c r="G2205" i="1"/>
  <c r="G2263" i="1"/>
  <c r="G2550" i="1"/>
  <c r="G1832" i="1"/>
  <c r="G1944" i="1"/>
  <c r="G1627" i="1"/>
  <c r="G2230" i="1"/>
  <c r="G701" i="1"/>
  <c r="G1948" i="1"/>
  <c r="G1675" i="1"/>
  <c r="G2371" i="1"/>
  <c r="G1701" i="1"/>
  <c r="G717" i="1"/>
  <c r="G765" i="1"/>
  <c r="G2180" i="1"/>
  <c r="G2386" i="1"/>
  <c r="G1788" i="1"/>
  <c r="G1790" i="1"/>
  <c r="G2171" i="1"/>
  <c r="G1198" i="1"/>
  <c r="G2342" i="1"/>
  <c r="G2401" i="1"/>
  <c r="G1060" i="1"/>
  <c r="G1338" i="1"/>
  <c r="G2590" i="1"/>
  <c r="G1230" i="1"/>
  <c r="G1100" i="1"/>
  <c r="G698" i="1"/>
  <c r="G1622" i="1"/>
  <c r="G2599" i="1"/>
  <c r="G729" i="1"/>
  <c r="G2048" i="1"/>
  <c r="G2088" i="1"/>
  <c r="G1287" i="1"/>
  <c r="G678" i="1"/>
  <c r="G2072" i="1"/>
  <c r="G800" i="1"/>
  <c r="G2634" i="1"/>
  <c r="G1873" i="1"/>
  <c r="G2207" i="1"/>
  <c r="G1695" i="1"/>
  <c r="G2632" i="1"/>
  <c r="G2254" i="1"/>
  <c r="E998" i="1"/>
  <c r="G998" i="1"/>
  <c r="E1128" i="1"/>
  <c r="G1128" i="1"/>
  <c r="E1123" i="1"/>
  <c r="G1123" i="1"/>
  <c r="G2198" i="1"/>
  <c r="U970" i="1"/>
  <c r="U1323" i="1"/>
  <c r="U1095" i="1"/>
  <c r="U1152" i="1"/>
  <c r="U1001" i="1"/>
  <c r="U2056" i="1"/>
  <c r="U1354" i="1"/>
  <c r="S872" i="1"/>
  <c r="T872" i="1"/>
  <c r="U1729" i="1"/>
  <c r="U1967" i="1"/>
  <c r="U1879" i="1"/>
  <c r="U2556" i="1"/>
  <c r="U1377" i="1"/>
  <c r="U858" i="1"/>
  <c r="U2096" i="1"/>
  <c r="U816" i="1"/>
  <c r="U2427" i="1"/>
  <c r="S2641" i="1"/>
  <c r="T2641" i="1"/>
  <c r="U1428" i="1"/>
  <c r="W2616" i="1"/>
  <c r="W1161" i="1"/>
  <c r="W1159" i="1"/>
  <c r="W2601" i="1"/>
  <c r="U1509" i="1"/>
  <c r="U683" i="1"/>
  <c r="U795" i="1"/>
  <c r="T1124" i="1"/>
  <c r="S1124" i="1"/>
  <c r="U1981" i="1"/>
  <c r="T2219" i="1"/>
  <c r="S2219" i="1"/>
  <c r="W1482" i="1"/>
  <c r="W1864" i="1"/>
  <c r="W735" i="1"/>
  <c r="W895" i="1"/>
  <c r="W2337" i="1"/>
  <c r="G1663" i="1"/>
  <c r="W1747" i="1"/>
  <c r="W2449" i="1"/>
  <c r="S1210" i="1"/>
  <c r="T1210" i="1"/>
  <c r="T1764" i="1"/>
  <c r="S1764" i="1"/>
  <c r="U1202" i="1"/>
  <c r="U2560" i="1"/>
  <c r="W1165" i="1"/>
  <c r="W1779" i="1"/>
  <c r="W1946" i="1"/>
  <c r="W2232" i="1"/>
  <c r="W2182" i="1"/>
  <c r="W775" i="1"/>
  <c r="W2217" i="1"/>
  <c r="T2629" i="1"/>
  <c r="S2629" i="1"/>
  <c r="U1416" i="1"/>
  <c r="T1414" i="1"/>
  <c r="S1414" i="1"/>
  <c r="T1158" i="1"/>
  <c r="S1158" i="1"/>
  <c r="U2396" i="1"/>
  <c r="W2301" i="1"/>
  <c r="W1091" i="1"/>
  <c r="W1625" i="1"/>
  <c r="W2630" i="1"/>
  <c r="U1420" i="1"/>
  <c r="S2547" i="1"/>
  <c r="T2547" i="1"/>
  <c r="S2576" i="1"/>
  <c r="T2576" i="1"/>
  <c r="T935" i="1"/>
  <c r="S935" i="1"/>
  <c r="U1027" i="1"/>
  <c r="T2469" i="1"/>
  <c r="S2469" i="1"/>
  <c r="W2001" i="1"/>
  <c r="S1683" i="1"/>
  <c r="T1683" i="1"/>
  <c r="U674" i="1"/>
  <c r="T2242" i="1"/>
  <c r="S2242" i="1"/>
  <c r="S2366" i="1"/>
  <c r="T2366" i="1"/>
  <c r="T2652" i="1"/>
  <c r="S2652" i="1"/>
  <c r="W2302" i="1"/>
  <c r="U1998" i="1"/>
  <c r="W752" i="1"/>
  <c r="W889" i="1"/>
  <c r="W1473" i="1"/>
  <c r="W1364" i="1"/>
  <c r="W2035" i="1"/>
  <c r="W2597" i="1"/>
  <c r="W1880" i="1"/>
  <c r="U691" i="1"/>
  <c r="S899" i="1"/>
  <c r="T899" i="1"/>
  <c r="S1361" i="1"/>
  <c r="T1361" i="1"/>
  <c r="S1592" i="1"/>
  <c r="T1592" i="1"/>
  <c r="S2281" i="1"/>
  <c r="T2281" i="1"/>
  <c r="S2519" i="1"/>
  <c r="T2519" i="1"/>
  <c r="U2343" i="1"/>
  <c r="U2233" i="1"/>
  <c r="U1821" i="1"/>
  <c r="U2118" i="1"/>
  <c r="U907" i="1"/>
  <c r="U2493" i="1"/>
  <c r="U2239" i="1"/>
  <c r="U678" i="1"/>
  <c r="U1916" i="1"/>
  <c r="U1350" i="1"/>
  <c r="U1562" i="1"/>
  <c r="U1848" i="1"/>
  <c r="U951" i="1"/>
  <c r="U1938" i="1"/>
  <c r="U1833" i="1"/>
  <c r="T908" i="1"/>
  <c r="S908" i="1"/>
  <c r="U1765" i="1"/>
  <c r="U2003" i="1"/>
  <c r="U971" i="1"/>
  <c r="U1721" i="1"/>
  <c r="U2404" i="1"/>
  <c r="U1076" i="1"/>
  <c r="W1116" i="1"/>
  <c r="G1808" i="1"/>
  <c r="W1547" i="1"/>
  <c r="U2177" i="1"/>
  <c r="U954" i="1"/>
  <c r="U2336" i="1"/>
  <c r="U1229" i="1"/>
  <c r="U1102" i="1"/>
  <c r="U1382" i="1"/>
  <c r="U1668" i="1"/>
  <c r="U2618" i="1"/>
  <c r="T813" i="1"/>
  <c r="S813" i="1"/>
  <c r="U824" i="1"/>
  <c r="T1681" i="1"/>
  <c r="S1681" i="1"/>
  <c r="T1919" i="1"/>
  <c r="S1919" i="1"/>
  <c r="S972" i="1"/>
  <c r="T972" i="1"/>
  <c r="U1280" i="1"/>
  <c r="S2624" i="1"/>
  <c r="T2624" i="1"/>
  <c r="T2539" i="1"/>
  <c r="S2539" i="1"/>
  <c r="S1533" i="1"/>
  <c r="T1533" i="1"/>
  <c r="T1670" i="1"/>
  <c r="S1670" i="1"/>
  <c r="T1956" i="1"/>
  <c r="S1956" i="1"/>
  <c r="W1884" i="1"/>
  <c r="W2023" i="1"/>
  <c r="W2559" i="1"/>
  <c r="W1318" i="1"/>
  <c r="W2176" i="1"/>
  <c r="W2086" i="1"/>
  <c r="W1936" i="1"/>
  <c r="T934" i="1"/>
  <c r="S934" i="1"/>
  <c r="T1862" i="1"/>
  <c r="S1862" i="1"/>
  <c r="W2461" i="1"/>
  <c r="W944" i="1"/>
  <c r="U1101" i="1"/>
  <c r="T1429" i="1"/>
  <c r="S1429" i="1"/>
  <c r="U1667" i="1"/>
  <c r="U1891" i="1"/>
  <c r="S1157" i="1"/>
  <c r="T1157" i="1"/>
  <c r="U2068" i="1"/>
  <c r="W1228" i="1"/>
  <c r="U2013" i="1"/>
  <c r="S2631" i="1"/>
  <c r="T2631" i="1"/>
  <c r="U2187" i="1"/>
  <c r="S2342" i="1"/>
  <c r="T2342" i="1"/>
  <c r="T2628" i="1"/>
  <c r="S2628" i="1"/>
  <c r="U2428" i="1"/>
  <c r="U909" i="1"/>
  <c r="G1199" i="1"/>
  <c r="G1865" i="1"/>
  <c r="W1288" i="1"/>
  <c r="W1043" i="1"/>
  <c r="W968" i="1"/>
  <c r="W1825" i="1"/>
  <c r="W2063" i="1"/>
  <c r="U2433" i="1"/>
  <c r="T1433" i="1"/>
  <c r="S1433" i="1"/>
  <c r="U781" i="1"/>
  <c r="T1731" i="1"/>
  <c r="S1731" i="1"/>
  <c r="S1778" i="1"/>
  <c r="T1778" i="1"/>
  <c r="S2064" i="1"/>
  <c r="T2064" i="1"/>
  <c r="G926" i="1"/>
  <c r="G2477" i="1"/>
  <c r="G2399" i="1"/>
  <c r="G1485" i="1"/>
  <c r="G1995" i="1"/>
  <c r="G2274" i="1"/>
  <c r="G1736" i="1"/>
  <c r="G2241" i="1"/>
  <c r="U1720" i="1"/>
  <c r="U2319" i="1"/>
  <c r="T2192" i="1"/>
  <c r="S2192" i="1"/>
  <c r="W2178" i="1"/>
  <c r="W2477" i="1"/>
  <c r="T1876" i="1"/>
  <c r="S1876" i="1"/>
  <c r="W827" i="1"/>
  <c r="W2438" i="1"/>
  <c r="G1761" i="1"/>
  <c r="G2570" i="1"/>
  <c r="G1686" i="1"/>
  <c r="G1940" i="1"/>
  <c r="G1233" i="1"/>
  <c r="G1673" i="1"/>
  <c r="G2439" i="1"/>
  <c r="G2380" i="1"/>
  <c r="G1414" i="1"/>
  <c r="G1092" i="1"/>
  <c r="G1925" i="1"/>
  <c r="G2447" i="1"/>
  <c r="G1977" i="1"/>
  <c r="G1240" i="1"/>
  <c r="G1156" i="1"/>
  <c r="G1748" i="1"/>
  <c r="G1769" i="1"/>
  <c r="G1670" i="1"/>
  <c r="G1325" i="1"/>
  <c r="G1582" i="1"/>
  <c r="G2350" i="1"/>
  <c r="G1246" i="1"/>
  <c r="G1866" i="1"/>
  <c r="G2036" i="1"/>
  <c r="G1413" i="1"/>
  <c r="G1551" i="1"/>
  <c r="G789" i="1"/>
  <c r="G1032" i="1"/>
  <c r="G1103" i="1"/>
  <c r="G1945" i="1"/>
  <c r="G2017" i="1"/>
  <c r="G987" i="1"/>
  <c r="G1592" i="1"/>
  <c r="G1560" i="1"/>
  <c r="G1166" i="1"/>
  <c r="G1301" i="1"/>
  <c r="G1518" i="1"/>
  <c r="G1733" i="1"/>
  <c r="G1824" i="1"/>
  <c r="G2497" i="1"/>
  <c r="G1446" i="1"/>
  <c r="G1687" i="1"/>
  <c r="G2533" i="1"/>
  <c r="G772" i="1"/>
  <c r="G1922" i="1"/>
  <c r="G2546" i="1"/>
  <c r="G1862" i="1"/>
  <c r="G1472" i="1"/>
  <c r="G2001" i="1"/>
  <c r="G1239" i="1"/>
  <c r="G2444" i="1"/>
  <c r="G1607" i="1"/>
  <c r="G912" i="1"/>
  <c r="G1859" i="1"/>
  <c r="G2655" i="1"/>
  <c r="G1619" i="1"/>
  <c r="G2213" i="1"/>
  <c r="G2628" i="1"/>
  <c r="G937" i="1"/>
  <c r="G2309" i="1"/>
  <c r="G730" i="1"/>
  <c r="G1760" i="1"/>
  <c r="G1080" i="1"/>
  <c r="G1159" i="1"/>
  <c r="E2574" i="1"/>
  <c r="G2183" i="1"/>
  <c r="G1754" i="1"/>
  <c r="G1898" i="1"/>
  <c r="G1552" i="1"/>
  <c r="G875" i="1"/>
  <c r="G1366" i="1"/>
  <c r="G2561" i="1"/>
  <c r="G1454" i="1"/>
  <c r="G1272" i="1"/>
  <c r="G1912" i="1"/>
  <c r="G908" i="1"/>
  <c r="G1768" i="1"/>
  <c r="G941" i="1"/>
  <c r="G2499" i="1"/>
  <c r="G1635" i="1"/>
  <c r="G1679" i="1"/>
  <c r="G2034" i="1"/>
  <c r="G1642" i="1"/>
  <c r="G2555" i="1"/>
  <c r="G1381" i="1"/>
  <c r="G900" i="1"/>
  <c r="G1357" i="1"/>
  <c r="G845" i="1"/>
  <c r="G2349" i="1"/>
  <c r="G2383" i="1"/>
  <c r="G1645" i="1"/>
  <c r="G960" i="1"/>
  <c r="G2467" i="1"/>
  <c r="G2242" i="1"/>
  <c r="G1921" i="1"/>
  <c r="G939" i="1"/>
  <c r="G2224" i="1"/>
  <c r="G1001" i="1"/>
  <c r="G1345" i="1"/>
  <c r="G1118" i="1"/>
  <c r="G1579" i="1"/>
  <c r="G1087" i="1"/>
  <c r="G2055" i="1"/>
  <c r="G947" i="1"/>
  <c r="G1783" i="1"/>
  <c r="G1042" i="1"/>
  <c r="G2105" i="1"/>
  <c r="G1878" i="1"/>
  <c r="G2095" i="1"/>
  <c r="G2454" i="1"/>
  <c r="G1605" i="1"/>
  <c r="G2451" i="1"/>
  <c r="G1600" i="1"/>
  <c r="G952" i="1"/>
  <c r="G2627" i="1"/>
  <c r="G1306" i="1"/>
  <c r="G2588" i="1"/>
  <c r="G2053" i="1"/>
  <c r="G1102" i="1"/>
  <c r="G1267" i="1"/>
  <c r="G1229" i="1"/>
  <c r="G1882" i="1"/>
  <c r="G799" i="1"/>
  <c r="G2140" i="1"/>
  <c r="G1328" i="1"/>
  <c r="G1315" i="1"/>
  <c r="G1678" i="1"/>
  <c r="G1083" i="1"/>
  <c r="G2175" i="1"/>
  <c r="G1310" i="1"/>
  <c r="G1124" i="1"/>
  <c r="G1894" i="1"/>
  <c r="G2305" i="1"/>
  <c r="G1047" i="1"/>
  <c r="G1935" i="1"/>
  <c r="G1300" i="1"/>
  <c r="G1927" i="1"/>
  <c r="G2109" i="1"/>
  <c r="G2408" i="1"/>
  <c r="G1162" i="1"/>
  <c r="G1514" i="1"/>
  <c r="G714" i="1"/>
  <c r="G1928" i="1"/>
  <c r="G763" i="1"/>
  <c r="G2162" i="1"/>
  <c r="G2000" i="1"/>
  <c r="G2064" i="1"/>
  <c r="G869" i="1"/>
  <c r="G2443" i="1"/>
  <c r="G671" i="1"/>
  <c r="G1132" i="1"/>
  <c r="G2379" i="1"/>
  <c r="G2123" i="1"/>
  <c r="G2614" i="1"/>
  <c r="G1086" i="1"/>
  <c r="G2041" i="1"/>
  <c r="G844" i="1"/>
  <c r="G1777" i="1"/>
  <c r="G1851" i="1"/>
  <c r="G1113" i="1"/>
  <c r="G2316" i="1"/>
  <c r="G1513" i="1"/>
  <c r="G2240" i="1"/>
  <c r="G1827" i="1"/>
  <c r="G2248" i="1"/>
  <c r="G2301" i="1"/>
  <c r="G2121" i="1"/>
  <c r="G1774" i="1"/>
  <c r="U2442" i="1"/>
  <c r="U1107" i="1"/>
  <c r="U2455" i="1"/>
  <c r="U1824" i="1"/>
  <c r="U1759" i="1"/>
  <c r="W1711" i="1"/>
  <c r="W1794" i="1"/>
  <c r="W1917" i="1"/>
  <c r="W1068" i="1"/>
  <c r="W2151" i="1"/>
  <c r="W1958" i="1"/>
  <c r="W2244" i="1"/>
  <c r="U943" i="1"/>
  <c r="U2228" i="1"/>
  <c r="W1983" i="1"/>
  <c r="W1530" i="1"/>
  <c r="W2494" i="1"/>
  <c r="W1817" i="1"/>
  <c r="W2158" i="1"/>
  <c r="W1396" i="1"/>
  <c r="U1244" i="1"/>
  <c r="S2616" i="1"/>
  <c r="T2616" i="1"/>
  <c r="T1161" i="1"/>
  <c r="S1161" i="1"/>
  <c r="T1159" i="1"/>
  <c r="S1159" i="1"/>
  <c r="T2601" i="1"/>
  <c r="S2601" i="1"/>
  <c r="U1783" i="1"/>
  <c r="U1713" i="1"/>
  <c r="W2549" i="1"/>
  <c r="W1807" i="1"/>
  <c r="W1867" i="1"/>
  <c r="W2210" i="1"/>
  <c r="W2496" i="1"/>
  <c r="S1482" i="1"/>
  <c r="T1482" i="1"/>
  <c r="T1864" i="1"/>
  <c r="S1864" i="1"/>
  <c r="S735" i="1"/>
  <c r="T735" i="1"/>
  <c r="S895" i="1"/>
  <c r="T895" i="1"/>
  <c r="S2337" i="1"/>
  <c r="T2337" i="1"/>
  <c r="G1538" i="1"/>
  <c r="W1491" i="1"/>
  <c r="S2449" i="1"/>
  <c r="T2449" i="1"/>
  <c r="U1210" i="1"/>
  <c r="U1764" i="1"/>
  <c r="U1854" i="1"/>
  <c r="S1165" i="1"/>
  <c r="T1165" i="1"/>
  <c r="S1779" i="1"/>
  <c r="T1779" i="1"/>
  <c r="S1946" i="1"/>
  <c r="T1946" i="1"/>
  <c r="T2232" i="1"/>
  <c r="S2232" i="1"/>
  <c r="T2182" i="1"/>
  <c r="S2182" i="1"/>
  <c r="T775" i="1"/>
  <c r="S775" i="1"/>
  <c r="U2217" i="1"/>
  <c r="U1995" i="1"/>
  <c r="W2130" i="1"/>
  <c r="W1384" i="1"/>
  <c r="W976" i="1"/>
  <c r="W957" i="1"/>
  <c r="W2170" i="1"/>
  <c r="W1295" i="1"/>
  <c r="T2301" i="1"/>
  <c r="S2301" i="1"/>
  <c r="T1091" i="1"/>
  <c r="S1091" i="1"/>
  <c r="S1625" i="1"/>
  <c r="T1625" i="1"/>
  <c r="U2630" i="1"/>
  <c r="U2572" i="1"/>
  <c r="U2547" i="1"/>
  <c r="U2576" i="1"/>
  <c r="U935" i="1"/>
  <c r="W1463" i="1"/>
  <c r="U1683" i="1"/>
  <c r="T2302" i="1"/>
  <c r="S2302" i="1"/>
  <c r="W1104" i="1"/>
  <c r="U831" i="1"/>
  <c r="U2119" i="1"/>
  <c r="U2090" i="1"/>
  <c r="U2376" i="1"/>
  <c r="U771" i="1"/>
  <c r="T919" i="1"/>
  <c r="S919" i="1"/>
  <c r="U2361" i="1"/>
  <c r="W766" i="1"/>
  <c r="U2371" i="1"/>
  <c r="T1460" i="1"/>
  <c r="S1460" i="1"/>
  <c r="S763" i="1"/>
  <c r="T763" i="1"/>
  <c r="U2349" i="1"/>
  <c r="U710" i="1"/>
  <c r="T2299" i="1"/>
  <c r="S2299" i="1"/>
  <c r="U2390" i="1"/>
  <c r="W1219" i="1"/>
  <c r="W1398" i="1"/>
  <c r="U1100" i="1"/>
  <c r="W2237" i="1"/>
  <c r="W1994" i="1"/>
  <c r="W2280" i="1"/>
  <c r="W2501" i="1"/>
  <c r="W823" i="1"/>
  <c r="W2265" i="1"/>
  <c r="U2295" i="1"/>
  <c r="W800" i="1"/>
  <c r="G1644" i="1"/>
  <c r="W1968" i="1"/>
  <c r="W1719" i="1"/>
  <c r="W2026" i="1"/>
  <c r="W1235" i="1"/>
  <c r="W803" i="1"/>
  <c r="W725" i="1"/>
  <c r="W1636" i="1"/>
  <c r="W2206" i="1"/>
  <c r="U1432" i="1"/>
  <c r="T779" i="1"/>
  <c r="S779" i="1"/>
  <c r="U1112" i="1"/>
  <c r="T1969" i="1"/>
  <c r="S1969" i="1"/>
  <c r="U2207" i="1"/>
  <c r="W1801" i="1"/>
  <c r="W916" i="1"/>
  <c r="U934" i="1"/>
  <c r="U1862" i="1"/>
  <c r="W1216" i="1"/>
  <c r="W1804" i="1"/>
  <c r="T2013" i="1"/>
  <c r="S2013" i="1"/>
  <c r="U2631" i="1"/>
  <c r="T2187" i="1"/>
  <c r="S2187" i="1"/>
  <c r="U2342" i="1"/>
  <c r="U2628" i="1"/>
  <c r="W2116" i="1"/>
  <c r="U1341" i="1"/>
  <c r="U690" i="1"/>
  <c r="U760" i="1"/>
  <c r="U1979" i="1"/>
  <c r="U1607" i="1"/>
  <c r="U1433" i="1"/>
  <c r="S781" i="1"/>
  <c r="T781" i="1"/>
  <c r="U1731" i="1"/>
  <c r="U1778" i="1"/>
  <c r="U2064" i="1"/>
  <c r="G834" i="1"/>
  <c r="G2176" i="1"/>
  <c r="G1238" i="1"/>
  <c r="G2469" i="1"/>
  <c r="G1404" i="1"/>
  <c r="G1330" i="1"/>
  <c r="G1337" i="1"/>
  <c r="G1188" i="1"/>
  <c r="G2592" i="1"/>
  <c r="G1370" i="1"/>
  <c r="G2322" i="1"/>
  <c r="G2127" i="1"/>
  <c r="G1847" i="1"/>
  <c r="U2298" i="1"/>
  <c r="U2111" i="1"/>
  <c r="S2240" i="1"/>
  <c r="T2240" i="1"/>
  <c r="U2195" i="1"/>
  <c r="T1887" i="1"/>
  <c r="S1887" i="1"/>
  <c r="U2619" i="1"/>
  <c r="G2293" i="1"/>
  <c r="G668" i="1"/>
  <c r="G1066" i="1"/>
  <c r="G851" i="1"/>
  <c r="G2417" i="1"/>
  <c r="G2238" i="1"/>
  <c r="G948" i="1"/>
  <c r="G2199" i="1"/>
  <c r="G2607" i="1"/>
  <c r="G2211" i="1"/>
  <c r="G897" i="1"/>
  <c r="G890" i="1"/>
  <c r="G1045" i="1"/>
  <c r="G2051" i="1"/>
  <c r="G1072" i="1"/>
  <c r="G1059" i="1"/>
  <c r="G1490" i="1"/>
  <c r="G1889" i="1"/>
  <c r="G2457" i="1"/>
  <c r="G1015" i="1"/>
  <c r="G2567" i="1"/>
  <c r="G1453" i="1"/>
  <c r="G2405" i="1"/>
  <c r="G2543" i="1"/>
  <c r="G1428" i="1"/>
  <c r="G1974" i="1"/>
  <c r="G1462" i="1"/>
  <c r="G1320" i="1"/>
  <c r="G794" i="1"/>
  <c r="G2239" i="1"/>
  <c r="G1403" i="1"/>
  <c r="G806" i="1"/>
  <c r="G1917" i="1"/>
  <c r="G1511" i="1"/>
  <c r="G1471" i="1"/>
  <c r="G2273" i="1"/>
  <c r="G2618" i="1"/>
  <c r="G1109" i="1"/>
  <c r="G2030" i="1"/>
  <c r="G1012" i="1"/>
  <c r="G1395" i="1"/>
  <c r="G1800" i="1"/>
  <c r="G1926" i="1"/>
  <c r="G1506" i="1"/>
  <c r="G1599" i="1"/>
  <c r="G2138" i="1"/>
  <c r="G884" i="1"/>
  <c r="G2528" i="1"/>
  <c r="G927" i="1"/>
  <c r="G1394" i="1"/>
  <c r="G1648" i="1"/>
  <c r="G2120" i="1"/>
  <c r="G860" i="1"/>
  <c r="G2244" i="1"/>
  <c r="G1499" i="1"/>
  <c r="G1245" i="1"/>
  <c r="G1057" i="1"/>
  <c r="G980" i="1"/>
  <c r="G2315" i="1"/>
  <c r="G2265" i="1"/>
  <c r="G720" i="1"/>
  <c r="G2019" i="1"/>
  <c r="G1519" i="1"/>
  <c r="G2398" i="1"/>
  <c r="G2089" i="1"/>
  <c r="G832" i="1"/>
  <c r="G1875" i="1"/>
  <c r="G1149" i="1"/>
  <c r="G1549" i="1"/>
  <c r="G1822" i="1"/>
  <c r="G1786" i="1"/>
  <c r="G2012" i="1"/>
  <c r="G1726" i="1"/>
  <c r="G2221" i="1"/>
  <c r="G777" i="1"/>
  <c r="G1420" i="1"/>
  <c r="G2065" i="1"/>
  <c r="G976" i="1"/>
  <c r="G2534" i="1"/>
  <c r="G1971" i="1"/>
  <c r="G2302" i="1"/>
  <c r="G2498" i="1"/>
  <c r="G822" i="1"/>
  <c r="G2440" i="1"/>
  <c r="G1346" i="1"/>
  <c r="G1096" i="1"/>
  <c r="G1758" i="1"/>
  <c r="G870" i="1"/>
  <c r="G1725" i="1"/>
  <c r="G2097" i="1"/>
  <c r="G783" i="1"/>
  <c r="G2328" i="1"/>
  <c r="G2182" i="1"/>
  <c r="G1434" i="1"/>
  <c r="G1996" i="1"/>
  <c r="G2456" i="1"/>
  <c r="G930" i="1"/>
  <c r="G2560" i="1"/>
  <c r="G944" i="1"/>
  <c r="G2129" i="1"/>
  <c r="G2215" i="1"/>
  <c r="G1017" i="1"/>
  <c r="G2538" i="1"/>
  <c r="G2028" i="1"/>
  <c r="G2166" i="1"/>
  <c r="G1382" i="1"/>
  <c r="G2100" i="1"/>
  <c r="G1591" i="1"/>
  <c r="G1714" i="1"/>
  <c r="G2014" i="1"/>
  <c r="G2298" i="1"/>
  <c r="G950" i="1"/>
  <c r="G2251" i="1"/>
  <c r="G1915" i="1"/>
  <c r="G2179" i="1"/>
  <c r="G1170" i="1"/>
  <c r="G1295" i="1"/>
  <c r="G1874" i="1"/>
  <c r="G1693" i="1"/>
  <c r="G981" i="1"/>
  <c r="G733" i="1"/>
  <c r="G1347" i="1"/>
  <c r="G1236" i="1"/>
  <c r="G2482" i="1"/>
  <c r="G1999" i="1"/>
  <c r="G1665" i="1"/>
  <c r="F1855" i="1"/>
  <c r="G1269" i="1"/>
  <c r="G1286" i="1"/>
  <c r="G1521" i="1"/>
  <c r="G1256" i="1"/>
  <c r="G1090" i="1"/>
  <c r="G1817" i="1"/>
  <c r="G849" i="1"/>
  <c r="G913" i="1"/>
  <c r="G1430" i="1"/>
  <c r="G2004" i="1"/>
  <c r="G1565" i="1"/>
  <c r="G1185" i="1"/>
  <c r="G842" i="1"/>
  <c r="G1547" i="1"/>
  <c r="G2139" i="1"/>
  <c r="G1652" i="1"/>
  <c r="G1415" i="1"/>
  <c r="G864" i="1"/>
  <c r="G1545" i="1"/>
  <c r="G889" i="1"/>
  <c r="G1055" i="1"/>
  <c r="G1841" i="1"/>
  <c r="G2040" i="1"/>
  <c r="G2475" i="1"/>
  <c r="G829" i="1"/>
  <c r="U2275" i="1"/>
  <c r="U1270" i="1"/>
  <c r="U1394" i="1"/>
  <c r="U1020" i="1"/>
  <c r="U2173" i="1"/>
  <c r="U1966" i="1"/>
  <c r="T1711" i="1"/>
  <c r="S1711" i="1"/>
  <c r="T1794" i="1"/>
  <c r="S1794" i="1"/>
  <c r="S1917" i="1"/>
  <c r="T1917" i="1"/>
  <c r="S1068" i="1"/>
  <c r="T1068" i="1"/>
  <c r="U2151" i="1"/>
  <c r="T1958" i="1"/>
  <c r="S1958" i="1"/>
  <c r="T2244" i="1"/>
  <c r="S2244" i="1"/>
  <c r="U1771" i="1"/>
  <c r="U1809" i="1"/>
  <c r="U1983" i="1"/>
  <c r="T1530" i="1"/>
  <c r="S1530" i="1"/>
  <c r="U2494" i="1"/>
  <c r="S1817" i="1"/>
  <c r="T1817" i="1"/>
  <c r="T2158" i="1"/>
  <c r="S2158" i="1"/>
  <c r="T1396" i="1"/>
  <c r="S1396" i="1"/>
  <c r="U1726" i="1"/>
  <c r="U1030" i="1"/>
  <c r="U2616" i="1"/>
  <c r="U1161" i="1"/>
  <c r="U1159" i="1"/>
  <c r="U2601" i="1"/>
  <c r="U2386" i="1"/>
  <c r="S2549" i="1"/>
  <c r="T2549" i="1"/>
  <c r="T1807" i="1"/>
  <c r="S1807" i="1"/>
  <c r="T1867" i="1"/>
  <c r="S1867" i="1"/>
  <c r="S2210" i="1"/>
  <c r="T2210" i="1"/>
  <c r="T2496" i="1"/>
  <c r="S2496" i="1"/>
  <c r="U1482" i="1"/>
  <c r="U1864" i="1"/>
  <c r="U735" i="1"/>
  <c r="U895" i="1"/>
  <c r="U2337" i="1"/>
  <c r="G2545" i="1"/>
  <c r="W724" i="1"/>
  <c r="U2449" i="1"/>
  <c r="W1977" i="1"/>
  <c r="W2513" i="1"/>
  <c r="U941" i="1"/>
  <c r="U1122" i="1"/>
  <c r="U1141" i="1"/>
  <c r="U1165" i="1"/>
  <c r="U1779" i="1"/>
  <c r="U1946" i="1"/>
  <c r="U2232" i="1"/>
  <c r="U2182" i="1"/>
  <c r="U775" i="1"/>
  <c r="S2217" i="1"/>
  <c r="T2217" i="1"/>
  <c r="U990" i="1"/>
  <c r="U865" i="1"/>
  <c r="S2130" i="1"/>
  <c r="T2130" i="1"/>
  <c r="T1384" i="1"/>
  <c r="S1384" i="1"/>
  <c r="T976" i="1"/>
  <c r="S976" i="1"/>
  <c r="S957" i="1"/>
  <c r="T957" i="1"/>
  <c r="T2170" i="1"/>
  <c r="S2170" i="1"/>
  <c r="U1295" i="1"/>
  <c r="U852" i="1"/>
  <c r="S2542" i="1"/>
  <c r="T2542" i="1"/>
  <c r="W1434" i="1"/>
  <c r="W783" i="1"/>
  <c r="W1362" i="1"/>
  <c r="W2344" i="1"/>
  <c r="W851" i="1"/>
  <c r="W1160" i="1"/>
  <c r="W2017" i="1"/>
  <c r="W2255" i="1"/>
  <c r="W1442" i="1"/>
  <c r="S2339" i="1"/>
  <c r="T2339" i="1"/>
  <c r="T913" i="1"/>
  <c r="S913" i="1"/>
  <c r="U918" i="1"/>
  <c r="U2156" i="1"/>
  <c r="W2343" i="1"/>
  <c r="T2165" i="1"/>
  <c r="S2165" i="1"/>
  <c r="U789" i="1"/>
  <c r="U1460" i="1"/>
  <c r="U763" i="1"/>
  <c r="T2349" i="1"/>
  <c r="S2349" i="1"/>
  <c r="T710" i="1"/>
  <c r="S710" i="1"/>
  <c r="U2299" i="1"/>
  <c r="T2390" i="1"/>
  <c r="S2390" i="1"/>
  <c r="U2529" i="1"/>
  <c r="W927" i="1"/>
  <c r="W849" i="1"/>
  <c r="W2415" i="1"/>
  <c r="W1652" i="1"/>
  <c r="W2566" i="1"/>
  <c r="S1100" i="1"/>
  <c r="T1100" i="1"/>
  <c r="W2183" i="1"/>
  <c r="U1279" i="1"/>
  <c r="U987" i="1"/>
  <c r="U845" i="1"/>
  <c r="U1756" i="1"/>
  <c r="W1806" i="1"/>
  <c r="W1406" i="1"/>
  <c r="S1432" i="1"/>
  <c r="T1432" i="1"/>
  <c r="U779" i="1"/>
  <c r="S1112" i="1"/>
  <c r="T1112" i="1"/>
  <c r="U1969" i="1"/>
  <c r="S2207" i="1"/>
  <c r="T2207" i="1"/>
  <c r="W1310" i="1"/>
  <c r="W1556" i="1"/>
  <c r="W2067" i="1"/>
  <c r="W1657" i="1"/>
  <c r="U1182" i="1"/>
  <c r="U2254" i="1"/>
  <c r="T1965" i="1"/>
  <c r="S1965" i="1"/>
  <c r="T1151" i="1"/>
  <c r="S1151" i="1"/>
  <c r="U2263" i="1"/>
  <c r="U2006" i="1"/>
  <c r="U2292" i="1"/>
  <c r="G1750" i="1"/>
  <c r="U1685" i="1"/>
  <c r="U2544" i="1"/>
  <c r="U1901" i="1"/>
  <c r="U658" i="1"/>
  <c r="U2214" i="1"/>
  <c r="S2354" i="1"/>
  <c r="T2354" i="1"/>
  <c r="U2640" i="1"/>
  <c r="W2089" i="1"/>
  <c r="W1839" i="1"/>
  <c r="W1044" i="1"/>
  <c r="W1347" i="1"/>
  <c r="W2137" i="1"/>
  <c r="W2375" i="1"/>
  <c r="W698" i="1"/>
  <c r="S940" i="1"/>
  <c r="T940" i="1"/>
  <c r="W1516" i="1"/>
  <c r="W1786" i="1"/>
  <c r="W1525" i="1"/>
  <c r="W1435" i="1"/>
  <c r="W1094" i="1"/>
  <c r="W970" i="1"/>
  <c r="W1676" i="1"/>
  <c r="W1403" i="1"/>
  <c r="W853" i="1"/>
  <c r="W1075" i="1"/>
  <c r="W1772" i="1"/>
  <c r="W1975" i="1"/>
  <c r="T716" i="1"/>
  <c r="S716" i="1"/>
  <c r="U1861" i="1"/>
  <c r="U2099" i="1"/>
  <c r="U1132" i="1"/>
  <c r="U1937" i="1"/>
  <c r="S2500" i="1"/>
  <c r="T2500" i="1"/>
  <c r="W1037" i="1"/>
  <c r="W1948" i="1"/>
  <c r="W1557" i="1"/>
  <c r="W994" i="1"/>
  <c r="W1274" i="1"/>
  <c r="W1560" i="1"/>
  <c r="W2038" i="1"/>
  <c r="W1385" i="1"/>
  <c r="W2540" i="1"/>
  <c r="W2586" i="1"/>
  <c r="W1872" i="1"/>
  <c r="U2445" i="1"/>
  <c r="U1449" i="1"/>
  <c r="U1927" i="1"/>
  <c r="U1300" i="1"/>
  <c r="W2201" i="1"/>
  <c r="W2572" i="1"/>
  <c r="U792" i="1"/>
  <c r="U1329" i="1"/>
  <c r="U1570" i="1"/>
  <c r="U2269" i="1"/>
  <c r="U2507" i="1"/>
  <c r="U2107" i="1"/>
  <c r="W838" i="1"/>
  <c r="W2328" i="1"/>
  <c r="W1213" i="1"/>
  <c r="W1188" i="1"/>
  <c r="W2625" i="1"/>
  <c r="W1059" i="1"/>
  <c r="W2179" i="1"/>
  <c r="T769" i="1"/>
  <c r="S769" i="1"/>
  <c r="W1838" i="1"/>
  <c r="T1865" i="1"/>
  <c r="S1865" i="1"/>
  <c r="W1586" i="1"/>
  <c r="W2227" i="1"/>
  <c r="U1074" i="1"/>
  <c r="S960" i="1"/>
  <c r="T960" i="1"/>
  <c r="T2334" i="1"/>
  <c r="S2334" i="1"/>
  <c r="U1599" i="1"/>
  <c r="U1797" i="1"/>
  <c r="U1762" i="1"/>
  <c r="U1392" i="1"/>
  <c r="U2122" i="1"/>
  <c r="U1009" i="1"/>
  <c r="S1606" i="1"/>
  <c r="T1606" i="1"/>
  <c r="U2488" i="1"/>
  <c r="T1083" i="1"/>
  <c r="S1083" i="1"/>
  <c r="U1387" i="1"/>
  <c r="T2161" i="1"/>
  <c r="S2161" i="1"/>
  <c r="U2399" i="1"/>
  <c r="U2226" i="1"/>
  <c r="U1796" i="1"/>
  <c r="S761" i="1"/>
  <c r="T761" i="1"/>
  <c r="S1672" i="1"/>
  <c r="T1672" i="1"/>
  <c r="T1791" i="1"/>
  <c r="S1791" i="1"/>
  <c r="S1678" i="1"/>
  <c r="T1678" i="1"/>
  <c r="U1345" i="1"/>
  <c r="U1583" i="1"/>
  <c r="U1789" i="1"/>
  <c r="U1466" i="1"/>
  <c r="U1082" i="1"/>
  <c r="U808" i="1"/>
  <c r="U1939" i="1"/>
  <c r="T1199" i="1"/>
  <c r="S1199" i="1"/>
  <c r="U2513" i="1"/>
  <c r="S809" i="1"/>
  <c r="T809" i="1"/>
  <c r="U1108" i="1"/>
  <c r="U1642" i="1"/>
  <c r="U2642" i="1"/>
  <c r="T1410" i="1"/>
  <c r="S1410" i="1"/>
  <c r="S2431" i="1"/>
  <c r="T2431" i="1"/>
  <c r="S1671" i="1"/>
  <c r="T1671" i="1"/>
  <c r="S1425" i="1"/>
  <c r="T1425" i="1"/>
  <c r="S2434" i="1"/>
  <c r="T2434" i="1"/>
  <c r="W2266" i="1"/>
  <c r="W1176" i="1"/>
  <c r="S2429" i="1"/>
  <c r="T2429" i="1"/>
  <c r="W1898" i="1"/>
  <c r="W1989" i="1"/>
  <c r="S1019" i="1"/>
  <c r="T1019" i="1"/>
  <c r="U1579" i="1"/>
  <c r="U2614" i="1"/>
  <c r="T1818" i="1"/>
  <c r="S1818" i="1"/>
  <c r="U1906" i="1"/>
  <c r="U2632" i="1"/>
  <c r="U926" i="1"/>
  <c r="U1459" i="1"/>
  <c r="S2534" i="1"/>
  <c r="T2534" i="1"/>
  <c r="U1609" i="1"/>
  <c r="U1548" i="1"/>
  <c r="U1129" i="1"/>
  <c r="T1637" i="1"/>
  <c r="S1637" i="1"/>
  <c r="U1333" i="1"/>
  <c r="S1571" i="1"/>
  <c r="T1571" i="1"/>
  <c r="U1495" i="1"/>
  <c r="U1061" i="1"/>
  <c r="T1972" i="1"/>
  <c r="S1972" i="1"/>
  <c r="U2416" i="1"/>
  <c r="W2584" i="1"/>
  <c r="W1128" i="1"/>
  <c r="W1054" i="1"/>
  <c r="W1334" i="1"/>
  <c r="W1620" i="1"/>
  <c r="W705" i="1"/>
  <c r="W2259" i="1"/>
  <c r="W933" i="1"/>
  <c r="W930" i="1"/>
  <c r="W2168" i="1"/>
  <c r="W2162" i="1"/>
  <c r="W1844" i="1"/>
  <c r="W1603" i="1"/>
  <c r="W1532" i="1"/>
  <c r="W1986" i="1"/>
  <c r="W1324" i="1"/>
  <c r="W1835" i="1"/>
  <c r="U2531" i="1"/>
  <c r="W2285" i="1"/>
  <c r="W2190" i="1"/>
  <c r="U847" i="1"/>
  <c r="U2112" i="1"/>
  <c r="T2451" i="1"/>
  <c r="S2451" i="1"/>
  <c r="S1688" i="1"/>
  <c r="T1688" i="1"/>
  <c r="S1336" i="1"/>
  <c r="T1336" i="1"/>
  <c r="T2069" i="1"/>
  <c r="S2069" i="1"/>
  <c r="T880" i="1"/>
  <c r="S880" i="1"/>
  <c r="S2057" i="1"/>
  <c r="T2057" i="1"/>
  <c r="T1247" i="1"/>
  <c r="S1247" i="1"/>
  <c r="U702" i="1"/>
  <c r="U1626" i="1"/>
  <c r="U667" i="1"/>
  <c r="T2109" i="1"/>
  <c r="S2109" i="1"/>
  <c r="U1566" i="1"/>
  <c r="U1735" i="1"/>
  <c r="U2150" i="1"/>
  <c r="U2436" i="1"/>
  <c r="W2330" i="1"/>
  <c r="W1517" i="1"/>
  <c r="W680" i="1"/>
  <c r="W1537" i="1"/>
  <c r="W1775" i="1"/>
  <c r="U762" i="1"/>
  <c r="U969" i="1"/>
  <c r="U833" i="1"/>
  <c r="U1744" i="1"/>
  <c r="W1854" i="1"/>
  <c r="W1852" i="1"/>
  <c r="T668" i="1"/>
  <c r="S668" i="1"/>
  <c r="U1604" i="1"/>
  <c r="U1245" i="1"/>
  <c r="U1502" i="1"/>
  <c r="U1788" i="1"/>
  <c r="W896" i="1"/>
  <c r="W1650" i="1"/>
  <c r="W1256" i="1"/>
  <c r="W1067" i="1"/>
  <c r="W2256" i="1"/>
  <c r="W1538" i="1"/>
  <c r="W694" i="1"/>
  <c r="S817" i="1"/>
  <c r="T817" i="1"/>
  <c r="U2014" i="1"/>
  <c r="S1480" i="1"/>
  <c r="T1480" i="1"/>
  <c r="T866" i="1"/>
  <c r="S866" i="1"/>
  <c r="U1119" i="1"/>
  <c r="S2419" i="1"/>
  <c r="T2419" i="1"/>
  <c r="U1391" i="1"/>
  <c r="W2491" i="1"/>
  <c r="W1415" i="1"/>
  <c r="W1092" i="1"/>
  <c r="W1697" i="1"/>
  <c r="W2392" i="1"/>
  <c r="W923" i="1"/>
  <c r="W1222" i="1"/>
  <c r="W2065" i="1"/>
  <c r="W2303" i="1"/>
  <c r="W1874" i="1"/>
  <c r="W1951" i="1"/>
  <c r="W1752" i="1"/>
  <c r="W1351" i="1"/>
  <c r="W2418" i="1"/>
  <c r="W2025" i="1"/>
  <c r="W2448" i="1"/>
  <c r="W2145" i="1"/>
  <c r="W1050" i="1"/>
  <c r="W1232" i="1"/>
  <c r="W977" i="1"/>
  <c r="W1888" i="1"/>
  <c r="U2086" i="1"/>
  <c r="U1342" i="1"/>
  <c r="U1291" i="1"/>
  <c r="W1950" i="1"/>
  <c r="W713" i="1"/>
  <c r="W1768" i="1"/>
  <c r="W793" i="1"/>
  <c r="W2191" i="1"/>
  <c r="W1441" i="1"/>
  <c r="W1679" i="1"/>
  <c r="U2223" i="1"/>
  <c r="T1448" i="1"/>
  <c r="S1448" i="1"/>
  <c r="S2197" i="1"/>
  <c r="T2197" i="1"/>
  <c r="U2435" i="1"/>
  <c r="S2573" i="1"/>
  <c r="T2573" i="1"/>
  <c r="S726" i="1"/>
  <c r="T726" i="1"/>
  <c r="T1964" i="1"/>
  <c r="S1964" i="1"/>
  <c r="S2040" i="1"/>
  <c r="T2040" i="1"/>
  <c r="T699" i="1"/>
  <c r="S699" i="1"/>
  <c r="U871" i="1"/>
  <c r="T2313" i="1"/>
  <c r="S2313" i="1"/>
  <c r="U2306" i="1"/>
  <c r="U790" i="1"/>
  <c r="U921" i="1"/>
  <c r="T836" i="1"/>
  <c r="S836" i="1"/>
  <c r="U1693" i="1"/>
  <c r="U1931" i="1"/>
  <c r="W1257" i="1"/>
  <c r="U1255" i="1"/>
  <c r="U1322" i="1"/>
  <c r="U1421" i="1"/>
  <c r="U2490" i="1"/>
  <c r="S2049" i="1"/>
  <c r="T2049" i="1"/>
  <c r="W743" i="1"/>
  <c r="W1847" i="1"/>
  <c r="T1918" i="1"/>
  <c r="S1918" i="1"/>
  <c r="U1249" i="1"/>
  <c r="S1381" i="1"/>
  <c r="T1381" i="1"/>
  <c r="W1154" i="1"/>
  <c r="W1928" i="1"/>
  <c r="W1736" i="1"/>
  <c r="W1680" i="1"/>
  <c r="W1479" i="1"/>
  <c r="W2544" i="1"/>
  <c r="W738" i="1"/>
  <c r="S1234" i="1"/>
  <c r="T1234" i="1"/>
  <c r="T1529" i="1"/>
  <c r="S1529" i="1"/>
  <c r="T1773" i="1"/>
  <c r="S1773" i="1"/>
  <c r="T837" i="1"/>
  <c r="S837" i="1"/>
  <c r="S1805" i="1"/>
  <c r="T1805" i="1"/>
  <c r="T1814" i="1"/>
  <c r="S1814" i="1"/>
  <c r="T2100" i="1"/>
  <c r="S2100" i="1"/>
  <c r="W2473" i="1"/>
  <c r="W1260" i="1"/>
  <c r="W1055" i="1"/>
  <c r="U714" i="1"/>
  <c r="U1952" i="1"/>
  <c r="U2359" i="1"/>
  <c r="U2058" i="1"/>
  <c r="S2497" i="1"/>
  <c r="T2497" i="1"/>
  <c r="S1284" i="1"/>
  <c r="T1284" i="1"/>
  <c r="W2374" i="1"/>
  <c r="U1576" i="1"/>
  <c r="S1000" i="1"/>
  <c r="T1000" i="1"/>
  <c r="S1304" i="1"/>
  <c r="T1304" i="1"/>
  <c r="T2113" i="1"/>
  <c r="S2113" i="1"/>
  <c r="U2351" i="1"/>
  <c r="W797" i="1"/>
  <c r="U2172" i="1"/>
  <c r="U2382" i="1"/>
  <c r="T840" i="1"/>
  <c r="S840" i="1"/>
  <c r="S1567" i="1"/>
  <c r="T1567" i="1"/>
  <c r="U2320" i="1"/>
  <c r="U2089" i="1"/>
  <c r="T868" i="1"/>
  <c r="S868" i="1"/>
  <c r="S2186" i="1"/>
  <c r="T2186" i="1"/>
  <c r="T2046" i="1"/>
  <c r="S2046" i="1"/>
  <c r="S751" i="1"/>
  <c r="T751" i="1"/>
  <c r="U2193" i="1"/>
  <c r="W982" i="1"/>
  <c r="T1904" i="1"/>
  <c r="S1904" i="1"/>
  <c r="U1049" i="1"/>
  <c r="W2321" i="1"/>
  <c r="W1211" i="1"/>
  <c r="S1214" i="1"/>
  <c r="T1214" i="1"/>
  <c r="U2467" i="1"/>
  <c r="U2574" i="1"/>
  <c r="U981" i="1"/>
  <c r="U1640" i="1"/>
  <c r="U695" i="1"/>
  <c r="U1438" i="1"/>
  <c r="W1365" i="1"/>
  <c r="W2437" i="1"/>
  <c r="W1224" i="1"/>
  <c r="W993" i="1"/>
  <c r="W966" i="1"/>
  <c r="W2204" i="1"/>
  <c r="U2567" i="1"/>
  <c r="U825" i="1"/>
  <c r="U1201" i="1"/>
  <c r="U2104" i="1"/>
  <c r="U669" i="1"/>
  <c r="T920" i="1"/>
  <c r="S920" i="1"/>
  <c r="U1777" i="1"/>
  <c r="U2015" i="1"/>
  <c r="U1874" i="1"/>
  <c r="U1191" i="1"/>
  <c r="T2000" i="1"/>
  <c r="S2000" i="1"/>
  <c r="T2218" i="1"/>
  <c r="S2218" i="1"/>
  <c r="T1450" i="1"/>
  <c r="S1450" i="1"/>
  <c r="T1622" i="1"/>
  <c r="S1622" i="1"/>
  <c r="T1908" i="1"/>
  <c r="S1908" i="1"/>
  <c r="U2215" i="1"/>
  <c r="U2615" i="1"/>
  <c r="T2139" i="1"/>
  <c r="S2139" i="1"/>
  <c r="U747" i="1"/>
  <c r="T689" i="1"/>
  <c r="S689" i="1"/>
  <c r="U1600" i="1"/>
  <c r="U1617" i="1"/>
  <c r="U2609" i="1"/>
  <c r="U1080" i="1"/>
  <c r="U2347" i="1"/>
  <c r="U1367" i="1"/>
  <c r="U2471" i="1"/>
  <c r="U1793" i="1"/>
  <c r="U1269" i="1"/>
  <c r="U989" i="1"/>
  <c r="T1900" i="1"/>
  <c r="S1900" i="1"/>
  <c r="U1035" i="1"/>
  <c r="U2146" i="1"/>
  <c r="U1486" i="1"/>
  <c r="U802" i="1"/>
  <c r="U1479" i="1"/>
  <c r="U2224" i="1"/>
  <c r="W1081" i="1"/>
  <c r="W946" i="1"/>
  <c r="W1370" i="1"/>
  <c r="W1656" i="1"/>
  <c r="W662" i="1"/>
  <c r="W1546" i="1"/>
  <c r="W2636" i="1"/>
  <c r="U1673" i="1"/>
  <c r="U2412" i="1"/>
  <c r="U1455" i="1"/>
  <c r="S2043" i="1"/>
  <c r="T2043" i="1"/>
  <c r="S2282" i="1"/>
  <c r="T2282" i="1"/>
  <c r="U2568" i="1"/>
  <c r="T1079" i="1"/>
  <c r="S1079" i="1"/>
  <c r="U1111" i="1"/>
  <c r="U2553" i="1"/>
  <c r="U1696" i="1"/>
  <c r="U1619" i="1"/>
  <c r="U820" i="1"/>
  <c r="U1545" i="1"/>
  <c r="U2308" i="1"/>
  <c r="U2606" i="1"/>
  <c r="S1541" i="1"/>
  <c r="T1541" i="1"/>
  <c r="U686" i="1"/>
  <c r="U692" i="1"/>
  <c r="U1549" i="1"/>
  <c r="S1787" i="1"/>
  <c r="T1787" i="1"/>
  <c r="W2525" i="1"/>
  <c r="W1758" i="1"/>
  <c r="W1133" i="1"/>
  <c r="W2044" i="1"/>
  <c r="W1003" i="1"/>
  <c r="W1413" i="1"/>
  <c r="W2194" i="1"/>
  <c r="W2608" i="1"/>
  <c r="W1162" i="1"/>
  <c r="W1598" i="1"/>
  <c r="S1839" i="1"/>
  <c r="T1839" i="1"/>
  <c r="T1044" i="1"/>
  <c r="S1044" i="1"/>
  <c r="S1347" i="1"/>
  <c r="T1347" i="1"/>
  <c r="T2137" i="1"/>
  <c r="S2137" i="1"/>
  <c r="U2375" i="1"/>
  <c r="W1599" i="1"/>
  <c r="U940" i="1"/>
  <c r="W2529" i="1"/>
  <c r="W2542" i="1"/>
  <c r="U1525" i="1"/>
  <c r="U1435" i="1"/>
  <c r="W700" i="1"/>
  <c r="W2442" i="1"/>
  <c r="W1536" i="1"/>
  <c r="W1180" i="1"/>
  <c r="W1033" i="1"/>
  <c r="W2173" i="1"/>
  <c r="W685" i="1"/>
  <c r="W831" i="1"/>
  <c r="W2119" i="1"/>
  <c r="W2090" i="1"/>
  <c r="W2376" i="1"/>
  <c r="W771" i="1"/>
  <c r="W919" i="1"/>
  <c r="W2361" i="1"/>
  <c r="W1995" i="1"/>
  <c r="W2524" i="1"/>
  <c r="W1144" i="1"/>
  <c r="S994" i="1"/>
  <c r="T994" i="1"/>
  <c r="S1274" i="1"/>
  <c r="T1274" i="1"/>
  <c r="T1560" i="1"/>
  <c r="S1560" i="1"/>
  <c r="T2038" i="1"/>
  <c r="S2038" i="1"/>
  <c r="U1385" i="1"/>
  <c r="T2540" i="1"/>
  <c r="S2540" i="1"/>
  <c r="W1402" i="1"/>
  <c r="W1858" i="1"/>
  <c r="W2339" i="1"/>
  <c r="W913" i="1"/>
  <c r="W918" i="1"/>
  <c r="W2156" i="1"/>
  <c r="W2128" i="1"/>
  <c r="W1713" i="1"/>
  <c r="W2247" i="1"/>
  <c r="W874" i="1"/>
  <c r="W2621" i="1"/>
  <c r="W2498" i="1"/>
  <c r="U2346" i="1"/>
  <c r="S838" i="1"/>
  <c r="T838" i="1"/>
  <c r="S2328" i="1"/>
  <c r="T2328" i="1"/>
  <c r="U1213" i="1"/>
  <c r="T1188" i="1"/>
  <c r="S1188" i="1"/>
  <c r="S2625" i="1"/>
  <c r="T2625" i="1"/>
  <c r="W1025" i="1"/>
  <c r="W755" i="1"/>
  <c r="W822" i="1"/>
  <c r="W1796" i="1"/>
  <c r="U1865" i="1"/>
  <c r="W2416" i="1"/>
  <c r="W1857" i="1"/>
  <c r="S1074" i="1"/>
  <c r="T1074" i="1"/>
  <c r="U960" i="1"/>
  <c r="U2334" i="1"/>
  <c r="U2551" i="1"/>
  <c r="U1691" i="1"/>
  <c r="U1831" i="1"/>
  <c r="U1143" i="1"/>
  <c r="U1491" i="1"/>
  <c r="U1842" i="1"/>
  <c r="T1009" i="1"/>
  <c r="S1009" i="1"/>
  <c r="U1606" i="1"/>
  <c r="T2488" i="1"/>
  <c r="S2488" i="1"/>
  <c r="U1083" i="1"/>
  <c r="S1387" i="1"/>
  <c r="T1387" i="1"/>
  <c r="U2161" i="1"/>
  <c r="T2399" i="1"/>
  <c r="S2399" i="1"/>
  <c r="U1087" i="1"/>
  <c r="U2372" i="1"/>
  <c r="U2479" i="1"/>
  <c r="U761" i="1"/>
  <c r="U1672" i="1"/>
  <c r="U1791" i="1"/>
  <c r="U1678" i="1"/>
  <c r="T1345" i="1"/>
  <c r="S1345" i="1"/>
  <c r="T1583" i="1"/>
  <c r="S1583" i="1"/>
  <c r="U1586" i="1"/>
  <c r="W2440" i="1"/>
  <c r="W888" i="1"/>
  <c r="W2571" i="1"/>
  <c r="W1190" i="1"/>
  <c r="W1476" i="1"/>
  <c r="U1506" i="1"/>
  <c r="W885" i="1"/>
  <c r="W1913" i="1"/>
  <c r="W717" i="1"/>
  <c r="W786" i="1"/>
  <c r="W2024" i="1"/>
  <c r="U1410" i="1"/>
  <c r="U2431" i="1"/>
  <c r="U1671" i="1"/>
  <c r="U1425" i="1"/>
  <c r="U2434" i="1"/>
  <c r="W789" i="1"/>
  <c r="S1176" i="1"/>
  <c r="T1176" i="1"/>
  <c r="W1821" i="1"/>
  <c r="S1898" i="1"/>
  <c r="T1898" i="1"/>
  <c r="W2233" i="1"/>
  <c r="W1086" i="1"/>
  <c r="U1103" i="1"/>
  <c r="U2357" i="1"/>
  <c r="U1818" i="1"/>
  <c r="S1906" i="1"/>
  <c r="T1906" i="1"/>
  <c r="S2632" i="1"/>
  <c r="T2632" i="1"/>
  <c r="S926" i="1"/>
  <c r="T926" i="1"/>
  <c r="S1459" i="1"/>
  <c r="T1459" i="1"/>
  <c r="U2534" i="1"/>
  <c r="U2369" i="1"/>
  <c r="U2124" i="1"/>
  <c r="U1637" i="1"/>
  <c r="S1333" i="1"/>
  <c r="T1333" i="1"/>
  <c r="U1571" i="1"/>
  <c r="S1495" i="1"/>
  <c r="T1495" i="1"/>
  <c r="S1061" i="1"/>
  <c r="T1061" i="1"/>
  <c r="U1972" i="1"/>
  <c r="U2264" i="1"/>
  <c r="U2584" i="1"/>
  <c r="U1128" i="1"/>
  <c r="T1054" i="1"/>
  <c r="S1054" i="1"/>
  <c r="S1334" i="1"/>
  <c r="T1334" i="1"/>
  <c r="T1620" i="1"/>
  <c r="S1620" i="1"/>
  <c r="T705" i="1"/>
  <c r="S705" i="1"/>
  <c r="T2259" i="1"/>
  <c r="S2259" i="1"/>
  <c r="T933" i="1"/>
  <c r="S933" i="1"/>
  <c r="T930" i="1"/>
  <c r="S930" i="1"/>
  <c r="S2168" i="1"/>
  <c r="T2168" i="1"/>
  <c r="W2002" i="1"/>
  <c r="W2289" i="1"/>
  <c r="U1603" i="1"/>
  <c r="S1532" i="1"/>
  <c r="T1532" i="1"/>
  <c r="U1986" i="1"/>
  <c r="S1324" i="1"/>
  <c r="T1324" i="1"/>
  <c r="W768" i="1"/>
  <c r="W1712" i="1"/>
  <c r="U2285" i="1"/>
  <c r="W2030" i="1"/>
  <c r="U2183" i="1"/>
  <c r="U896" i="1"/>
  <c r="U1375" i="1"/>
  <c r="U2016" i="1"/>
  <c r="U2451" i="1"/>
  <c r="U1688" i="1"/>
  <c r="U1336" i="1"/>
  <c r="U2069" i="1"/>
  <c r="U880" i="1"/>
  <c r="U2057" i="1"/>
  <c r="U1247" i="1"/>
  <c r="W908" i="1"/>
  <c r="W1765" i="1"/>
  <c r="W2003" i="1"/>
  <c r="W971" i="1"/>
  <c r="W1721" i="1"/>
  <c r="W2404" i="1"/>
  <c r="U1552" i="1"/>
  <c r="U1584" i="1"/>
  <c r="S2330" i="1"/>
  <c r="T2330" i="1"/>
  <c r="S1517" i="1"/>
  <c r="T1517" i="1"/>
  <c r="U680" i="1"/>
  <c r="U1537" i="1"/>
  <c r="S1775" i="1"/>
  <c r="T1775" i="1"/>
  <c r="W2619" i="1"/>
  <c r="W2101" i="1"/>
  <c r="W2403" i="1"/>
  <c r="W1485" i="1"/>
  <c r="W2600" i="1"/>
  <c r="W1984" i="1"/>
  <c r="W2276" i="1"/>
  <c r="W1279" i="1"/>
  <c r="W987" i="1"/>
  <c r="W845" i="1"/>
  <c r="W1756" i="1"/>
  <c r="W2467" i="1"/>
  <c r="W787" i="1"/>
  <c r="W1618" i="1"/>
  <c r="W1534" i="1"/>
  <c r="W1640" i="1"/>
  <c r="W1792" i="1"/>
  <c r="S694" i="1"/>
  <c r="T694" i="1"/>
  <c r="W2177" i="1"/>
  <c r="W954" i="1"/>
  <c r="W2336" i="1"/>
  <c r="W1229" i="1"/>
  <c r="W1102" i="1"/>
  <c r="W1382" i="1"/>
  <c r="W1668" i="1"/>
  <c r="W1753" i="1"/>
  <c r="W1991" i="1"/>
  <c r="W949" i="1"/>
  <c r="T1697" i="1"/>
  <c r="S1697" i="1"/>
  <c r="T2392" i="1"/>
  <c r="S2392" i="1"/>
  <c r="S923" i="1"/>
  <c r="T923" i="1"/>
  <c r="T1222" i="1"/>
  <c r="S1222" i="1"/>
  <c r="T2065" i="1"/>
  <c r="S2065" i="1"/>
  <c r="U2303" i="1"/>
  <c r="W1552" i="1"/>
  <c r="W661" i="1"/>
  <c r="S1752" i="1"/>
  <c r="T1752" i="1"/>
  <c r="U1351" i="1"/>
  <c r="S2418" i="1"/>
  <c r="T2418" i="1"/>
  <c r="U2025" i="1"/>
  <c r="W911" i="1"/>
  <c r="W1319" i="1"/>
  <c r="U1050" i="1"/>
  <c r="T1232" i="1"/>
  <c r="S1232" i="1"/>
  <c r="T977" i="1"/>
  <c r="S977" i="1"/>
  <c r="S1888" i="1"/>
  <c r="T1888" i="1"/>
  <c r="U2081" i="1"/>
  <c r="U721" i="1"/>
  <c r="U1315" i="1"/>
  <c r="U1543" i="1"/>
  <c r="U1950" i="1"/>
  <c r="U713" i="1"/>
  <c r="S1768" i="1"/>
  <c r="T1768" i="1"/>
  <c r="U793" i="1"/>
  <c r="S2191" i="1"/>
  <c r="T2191" i="1"/>
  <c r="U1441" i="1"/>
  <c r="S1679" i="1"/>
  <c r="T1679" i="1"/>
  <c r="U1448" i="1"/>
  <c r="U2197" i="1"/>
  <c r="T2435" i="1"/>
  <c r="S2435" i="1"/>
  <c r="U2573" i="1"/>
  <c r="U726" i="1"/>
  <c r="U1964" i="1"/>
  <c r="U997" i="1"/>
  <c r="U2040" i="1"/>
  <c r="U699" i="1"/>
  <c r="T871" i="1"/>
  <c r="S871" i="1"/>
  <c r="U2313" i="1"/>
  <c r="W2007" i="1"/>
  <c r="W1007" i="1"/>
  <c r="W2062" i="1"/>
  <c r="W1922" i="1"/>
  <c r="W2208" i="1"/>
  <c r="W1038" i="1"/>
  <c r="W1137" i="1"/>
  <c r="W1041" i="1"/>
  <c r="W848" i="1"/>
  <c r="W1705" i="1"/>
  <c r="W1943" i="1"/>
  <c r="W1328" i="1"/>
  <c r="W1148" i="1"/>
  <c r="W1330" i="1"/>
  <c r="U1918" i="1"/>
  <c r="T1249" i="1"/>
  <c r="S1249" i="1"/>
  <c r="W2324" i="1"/>
  <c r="W984" i="1"/>
  <c r="W2326" i="1"/>
  <c r="W834" i="1"/>
  <c r="W802" i="1"/>
  <c r="W2033" i="1"/>
  <c r="W2189" i="1"/>
  <c r="W2365" i="1"/>
  <c r="U1234" i="1"/>
  <c r="U1529" i="1"/>
  <c r="U1773" i="1"/>
  <c r="U837" i="1"/>
  <c r="U1805" i="1"/>
  <c r="U1814" i="1"/>
  <c r="U2100" i="1"/>
  <c r="W1550" i="1"/>
  <c r="W1836" i="1"/>
  <c r="W1388" i="1"/>
  <c r="W1281" i="1"/>
  <c r="W2350" i="1"/>
  <c r="W1299" i="1"/>
  <c r="W1815" i="1"/>
  <c r="W1252" i="1"/>
  <c r="W754" i="1"/>
  <c r="W1451" i="1"/>
  <c r="T1576" i="1"/>
  <c r="S1576" i="1"/>
  <c r="U1000" i="1"/>
  <c r="U1304" i="1"/>
  <c r="U2113" i="1"/>
  <c r="T2351" i="1"/>
  <c r="S2351" i="1"/>
  <c r="W894" i="1"/>
  <c r="W963" i="1"/>
  <c r="W2474" i="1"/>
  <c r="W1978" i="1"/>
  <c r="W739" i="1"/>
  <c r="W2181" i="1"/>
  <c r="U2509" i="1"/>
  <c r="U1598" i="1"/>
  <c r="U868" i="1"/>
  <c r="U2186" i="1"/>
  <c r="U2046" i="1"/>
  <c r="U751" i="1"/>
  <c r="T2193" i="1"/>
  <c r="S2193" i="1"/>
  <c r="G2366" i="1"/>
  <c r="W1597" i="1"/>
  <c r="U1904" i="1"/>
  <c r="W909" i="1"/>
  <c r="U2321" i="1"/>
  <c r="S1211" i="1"/>
  <c r="T1211" i="1"/>
  <c r="U1214" i="1"/>
  <c r="U1125" i="1"/>
  <c r="U1650" i="1"/>
  <c r="U2335" i="1"/>
  <c r="U1443" i="1"/>
  <c r="U879" i="1"/>
  <c r="U1505" i="1"/>
  <c r="S1365" i="1"/>
  <c r="T1365" i="1"/>
  <c r="U2437" i="1"/>
  <c r="T1224" i="1"/>
  <c r="S1224" i="1"/>
  <c r="S993" i="1"/>
  <c r="T993" i="1"/>
  <c r="T966" i="1"/>
  <c r="S966" i="1"/>
  <c r="T2204" i="1"/>
  <c r="S2204" i="1"/>
  <c r="U1692" i="1"/>
  <c r="W1182" i="1"/>
  <c r="W2254" i="1"/>
  <c r="W1965" i="1"/>
  <c r="W1151" i="1"/>
  <c r="W2263" i="1"/>
  <c r="W2006" i="1"/>
  <c r="W2292" i="1"/>
  <c r="U2000" i="1"/>
  <c r="U2218" i="1"/>
  <c r="U1450" i="1"/>
  <c r="U1622" i="1"/>
  <c r="U1908" i="1"/>
  <c r="U2489" i="1"/>
  <c r="W1738" i="1"/>
  <c r="W1813" i="1"/>
  <c r="W1623" i="1"/>
  <c r="W1241" i="1"/>
  <c r="W2456" i="1"/>
  <c r="W1846" i="1"/>
  <c r="W1169" i="1"/>
  <c r="W1078" i="1"/>
  <c r="W1358" i="1"/>
  <c r="W1644" i="1"/>
  <c r="W922" i="1"/>
  <c r="W2245" i="1"/>
  <c r="W842" i="1"/>
  <c r="W1770" i="1"/>
  <c r="W1761" i="1"/>
  <c r="U1426" i="1"/>
  <c r="U1653" i="1"/>
  <c r="U712" i="1"/>
  <c r="U2461" i="1"/>
  <c r="U675" i="1"/>
  <c r="U2033" i="1"/>
  <c r="T1081" i="1"/>
  <c r="S1081" i="1"/>
  <c r="T946" i="1"/>
  <c r="S946" i="1"/>
  <c r="S1370" i="1"/>
  <c r="T1370" i="1"/>
  <c r="T1656" i="1"/>
  <c r="S1656" i="1"/>
  <c r="U662" i="1"/>
  <c r="T1546" i="1"/>
  <c r="S1546" i="1"/>
  <c r="S2636" i="1"/>
  <c r="T2636" i="1"/>
  <c r="U846" i="1"/>
  <c r="U1804" i="1"/>
  <c r="U1207" i="1"/>
  <c r="W2022" i="1"/>
  <c r="W2536" i="1"/>
  <c r="W1168" i="1"/>
  <c r="W1470" i="1"/>
  <c r="W2209" i="1"/>
  <c r="W2447" i="1"/>
  <c r="U1976" i="1"/>
  <c r="U1497" i="1"/>
  <c r="W1896" i="1"/>
  <c r="W1903" i="1"/>
  <c r="W727" i="1"/>
  <c r="W2169" i="1"/>
  <c r="U2284" i="1"/>
  <c r="U1541" i="1"/>
  <c r="T686" i="1"/>
  <c r="S686" i="1"/>
  <c r="S692" i="1"/>
  <c r="T692" i="1"/>
  <c r="S1549" i="1"/>
  <c r="T1549" i="1"/>
  <c r="U1787" i="1"/>
  <c r="S2525" i="1"/>
  <c r="T2525" i="1"/>
  <c r="T1758" i="1"/>
  <c r="S1758" i="1"/>
  <c r="U1133" i="1"/>
  <c r="S2044" i="1"/>
  <c r="T2044" i="1"/>
  <c r="T2439" i="1"/>
  <c r="S2439" i="1"/>
  <c r="U1003" i="1"/>
  <c r="S1413" i="1"/>
  <c r="T1413" i="1"/>
  <c r="T2194" i="1"/>
  <c r="S2194" i="1"/>
  <c r="U2608" i="1"/>
  <c r="W1026" i="1"/>
  <c r="W1276" i="1"/>
  <c r="U1839" i="1"/>
  <c r="U1044" i="1"/>
  <c r="U1347" i="1"/>
  <c r="U2137" i="1"/>
  <c r="T2375" i="1"/>
  <c r="S2375" i="1"/>
  <c r="W1853" i="1"/>
  <c r="W2522" i="1"/>
  <c r="W829" i="1"/>
  <c r="U2542" i="1"/>
  <c r="S1525" i="1"/>
  <c r="T1525" i="1"/>
  <c r="T1435" i="1"/>
  <c r="S1435" i="1"/>
  <c r="W2355" i="1"/>
  <c r="W1122" i="1"/>
  <c r="W1337" i="1"/>
  <c r="W730" i="1"/>
  <c r="W1170" i="1"/>
  <c r="W2402" i="1"/>
  <c r="U685" i="1"/>
  <c r="T831" i="1"/>
  <c r="S831" i="1"/>
  <c r="T2119" i="1"/>
  <c r="S2119" i="1"/>
  <c r="S2090" i="1"/>
  <c r="T2090" i="1"/>
  <c r="S2376" i="1"/>
  <c r="T2376" i="1"/>
  <c r="T771" i="1"/>
  <c r="S771" i="1"/>
  <c r="U919" i="1"/>
  <c r="S2361" i="1"/>
  <c r="T2361" i="1"/>
  <c r="W990" i="1"/>
  <c r="W2228" i="1"/>
  <c r="W1023" i="1"/>
  <c r="U994" i="1"/>
  <c r="U1274" i="1"/>
  <c r="U1560" i="1"/>
  <c r="U2038" i="1"/>
  <c r="S1385" i="1"/>
  <c r="T1385" i="1"/>
  <c r="U2540" i="1"/>
  <c r="W2599" i="1"/>
  <c r="W852" i="1"/>
  <c r="U2339" i="1"/>
  <c r="U913" i="1"/>
  <c r="T918" i="1"/>
  <c r="S918" i="1"/>
  <c r="T2156" i="1"/>
  <c r="S2156" i="1"/>
  <c r="W1687" i="1"/>
  <c r="W2386" i="1"/>
  <c r="T2247" i="1"/>
  <c r="S2247" i="1"/>
  <c r="S874" i="1"/>
  <c r="T874" i="1"/>
  <c r="S2621" i="1"/>
  <c r="T2621" i="1"/>
  <c r="S2498" i="1"/>
  <c r="T2498" i="1"/>
  <c r="U2635" i="1"/>
  <c r="U838" i="1"/>
  <c r="U2328" i="1"/>
  <c r="T1213" i="1"/>
  <c r="S1213" i="1"/>
  <c r="U1188" i="1"/>
  <c r="U2625" i="1"/>
  <c r="W1691" i="1"/>
  <c r="T755" i="1"/>
  <c r="S755" i="1"/>
  <c r="T822" i="1"/>
  <c r="S822" i="1"/>
  <c r="W2423" i="1"/>
  <c r="W2165" i="1"/>
  <c r="W1739" i="1"/>
  <c r="W983" i="1"/>
  <c r="W2312" i="1"/>
  <c r="W665" i="1"/>
  <c r="W1468" i="1"/>
  <c r="U898" i="1"/>
  <c r="U1925" i="1"/>
  <c r="U1171" i="1"/>
  <c r="U1702" i="1"/>
  <c r="U684" i="1"/>
  <c r="U882" i="1"/>
  <c r="W1460" i="1"/>
  <c r="W763" i="1"/>
  <c r="W2349" i="1"/>
  <c r="W710" i="1"/>
  <c r="W2299" i="1"/>
  <c r="W2390" i="1"/>
  <c r="U1863" i="1"/>
  <c r="U829" i="1"/>
  <c r="W1974" i="1"/>
  <c r="W1363" i="1"/>
  <c r="W2528" i="1"/>
  <c r="W1947" i="1"/>
  <c r="W1371" i="1"/>
  <c r="W1574" i="1"/>
  <c r="W1860" i="1"/>
  <c r="U1440" i="1"/>
  <c r="S2440" i="1"/>
  <c r="T2440" i="1"/>
  <c r="S888" i="1"/>
  <c r="T888" i="1"/>
  <c r="T2571" i="1"/>
  <c r="S2571" i="1"/>
  <c r="S1190" i="1"/>
  <c r="T1190" i="1"/>
  <c r="T1476" i="1"/>
  <c r="S1476" i="1"/>
  <c r="U1674" i="1"/>
  <c r="S885" i="1"/>
  <c r="T885" i="1"/>
  <c r="U1913" i="1"/>
  <c r="S717" i="1"/>
  <c r="T717" i="1"/>
  <c r="S786" i="1"/>
  <c r="T786" i="1"/>
  <c r="S2024" i="1"/>
  <c r="T2024" i="1"/>
  <c r="W1544" i="1"/>
  <c r="W1935" i="1"/>
  <c r="W1887" i="1"/>
  <c r="W2425" i="1"/>
  <c r="W1212" i="1"/>
  <c r="W740" i="1"/>
  <c r="U1176" i="1"/>
  <c r="S1821" i="1"/>
  <c r="T1821" i="1"/>
  <c r="U1898" i="1"/>
  <c r="W2393" i="1"/>
  <c r="U1086" i="1"/>
  <c r="U709" i="1"/>
  <c r="W2118" i="1"/>
  <c r="W907" i="1"/>
  <c r="W2493" i="1"/>
  <c r="W2239" i="1"/>
  <c r="W678" i="1"/>
  <c r="W1916" i="1"/>
  <c r="W1350" i="1"/>
  <c r="W1562" i="1"/>
  <c r="W1848" i="1"/>
  <c r="W951" i="1"/>
  <c r="W1938" i="1"/>
  <c r="W1833" i="1"/>
  <c r="U2079" i="1"/>
  <c r="T2584" i="1"/>
  <c r="S2584" i="1"/>
  <c r="T1128" i="1"/>
  <c r="S1128" i="1"/>
  <c r="U1054" i="1"/>
  <c r="U1334" i="1"/>
  <c r="U1620" i="1"/>
  <c r="U705" i="1"/>
  <c r="U2259" i="1"/>
  <c r="U933" i="1"/>
  <c r="U930" i="1"/>
  <c r="U2168" i="1"/>
  <c r="W1578" i="1"/>
  <c r="W1895" i="1"/>
  <c r="S1603" i="1"/>
  <c r="T1603" i="1"/>
  <c r="U1532" i="1"/>
  <c r="S1986" i="1"/>
  <c r="T1986" i="1"/>
  <c r="U1324" i="1"/>
  <c r="G681" i="1"/>
  <c r="W1702" i="1"/>
  <c r="S1712" i="1"/>
  <c r="T1712" i="1"/>
  <c r="T2285" i="1"/>
  <c r="S2285" i="1"/>
  <c r="W1100" i="1"/>
  <c r="W2643" i="1"/>
  <c r="U2512" i="1"/>
  <c r="U1501" i="1"/>
  <c r="W1115" i="1"/>
  <c r="W810" i="1"/>
  <c r="W2192" i="1"/>
  <c r="W962" i="1"/>
  <c r="W958" i="1"/>
  <c r="W1238" i="1"/>
  <c r="W1524" i="1"/>
  <c r="U2097" i="1"/>
  <c r="U908" i="1"/>
  <c r="S1765" i="1"/>
  <c r="T1765" i="1"/>
  <c r="T2003" i="1"/>
  <c r="S2003" i="1"/>
  <c r="S971" i="1"/>
  <c r="T971" i="1"/>
  <c r="T1721" i="1"/>
  <c r="S1721" i="1"/>
  <c r="S2404" i="1"/>
  <c r="T2404" i="1"/>
  <c r="U2330" i="1"/>
  <c r="U1517" i="1"/>
  <c r="T680" i="1"/>
  <c r="S680" i="1"/>
  <c r="S1537" i="1"/>
  <c r="T1537" i="1"/>
  <c r="U1775" i="1"/>
  <c r="U911" i="1"/>
  <c r="S2619" i="1"/>
  <c r="T2619" i="1"/>
  <c r="T2101" i="1"/>
  <c r="S2101" i="1"/>
  <c r="S2403" i="1"/>
  <c r="T2403" i="1"/>
  <c r="S1485" i="1"/>
  <c r="T1485" i="1"/>
  <c r="S2600" i="1"/>
  <c r="T2600" i="1"/>
  <c r="W814" i="1"/>
  <c r="W2577" i="1"/>
  <c r="T1279" i="1"/>
  <c r="S1279" i="1"/>
  <c r="S987" i="1"/>
  <c r="T987" i="1"/>
  <c r="S845" i="1"/>
  <c r="T845" i="1"/>
  <c r="T1756" i="1"/>
  <c r="S1756" i="1"/>
  <c r="W1125" i="1"/>
  <c r="W1885" i="1"/>
  <c r="W791" i="1"/>
  <c r="W1915" i="1"/>
  <c r="W1443" i="1"/>
  <c r="W2648" i="1"/>
  <c r="U694" i="1"/>
  <c r="T2177" i="1"/>
  <c r="S2177" i="1"/>
  <c r="T954" i="1"/>
  <c r="S954" i="1"/>
  <c r="S2336" i="1"/>
  <c r="T2336" i="1"/>
  <c r="S1229" i="1"/>
  <c r="T1229" i="1"/>
  <c r="S1102" i="1"/>
  <c r="T1102" i="1"/>
  <c r="T1382" i="1"/>
  <c r="S1382" i="1"/>
  <c r="T1668" i="1"/>
  <c r="S1668" i="1"/>
  <c r="W2329" i="1"/>
  <c r="W2567" i="1"/>
  <c r="W825" i="1"/>
  <c r="U1697" i="1"/>
  <c r="U2392" i="1"/>
  <c r="U923" i="1"/>
  <c r="U1222" i="1"/>
  <c r="U2065" i="1"/>
  <c r="T2303" i="1"/>
  <c r="S2303" i="1"/>
  <c r="W1832" i="1"/>
  <c r="W1118" i="1"/>
  <c r="U1752" i="1"/>
  <c r="S1351" i="1"/>
  <c r="T1351" i="1"/>
  <c r="U2418" i="1"/>
  <c r="S2025" i="1"/>
  <c r="T2025" i="1"/>
  <c r="W2615" i="1"/>
  <c r="S1050" i="1"/>
  <c r="T1050" i="1"/>
  <c r="U1232" i="1"/>
  <c r="U977" i="1"/>
  <c r="U1888" i="1"/>
  <c r="U1645" i="1"/>
  <c r="U884" i="1"/>
  <c r="U2085" i="1"/>
  <c r="S1950" i="1"/>
  <c r="T1950" i="1"/>
  <c r="T713" i="1"/>
  <c r="S713" i="1"/>
  <c r="U1768" i="1"/>
  <c r="S793" i="1"/>
  <c r="T793" i="1"/>
  <c r="U2191" i="1"/>
  <c r="S1441" i="1"/>
  <c r="T1441" i="1"/>
  <c r="U1679" i="1"/>
  <c r="W2405" i="1"/>
  <c r="W2426" i="1"/>
  <c r="W937" i="1"/>
  <c r="W1422" i="1"/>
  <c r="W1303" i="1"/>
  <c r="W2362" i="1"/>
  <c r="W1432" i="1"/>
  <c r="W779" i="1"/>
  <c r="W1112" i="1"/>
  <c r="W1969" i="1"/>
  <c r="W2207" i="1"/>
  <c r="U2007" i="1"/>
  <c r="U1007" i="1"/>
  <c r="T2062" i="1"/>
  <c r="S2062" i="1"/>
  <c r="S1922" i="1"/>
  <c r="T1922" i="1"/>
  <c r="S2208" i="1"/>
  <c r="T2208" i="1"/>
  <c r="W1342" i="1"/>
  <c r="T1137" i="1"/>
  <c r="S1137" i="1"/>
  <c r="T1041" i="1"/>
  <c r="S1041" i="1"/>
  <c r="U848" i="1"/>
  <c r="T1705" i="1"/>
  <c r="S1705" i="1"/>
  <c r="T1943" i="1"/>
  <c r="S1943" i="1"/>
  <c r="W2551" i="1"/>
  <c r="T1148" i="1"/>
  <c r="S1148" i="1"/>
  <c r="W934" i="1"/>
  <c r="W1862" i="1"/>
  <c r="W1745" i="1"/>
  <c r="T2324" i="1"/>
  <c r="S2324" i="1"/>
  <c r="W757" i="1"/>
  <c r="W2555" i="1"/>
  <c r="W1486" i="1"/>
  <c r="W675" i="1"/>
  <c r="W1543" i="1"/>
  <c r="W1123" i="1"/>
  <c r="W2304" i="1"/>
  <c r="W1101" i="1"/>
  <c r="W1429" i="1"/>
  <c r="W1667" i="1"/>
  <c r="W1891" i="1"/>
  <c r="W1157" i="1"/>
  <c r="W2068" i="1"/>
  <c r="W2610" i="1"/>
  <c r="W2126" i="1"/>
  <c r="W2412" i="1"/>
  <c r="T1388" i="1"/>
  <c r="S1388" i="1"/>
  <c r="T1281" i="1"/>
  <c r="S1281" i="1"/>
  <c r="S2350" i="1"/>
  <c r="T2350" i="1"/>
  <c r="S1299" i="1"/>
  <c r="T1299" i="1"/>
  <c r="S1815" i="1"/>
  <c r="T1815" i="1"/>
  <c r="T1252" i="1"/>
  <c r="S1252" i="1"/>
  <c r="W975" i="1"/>
  <c r="W2027" i="1"/>
  <c r="W2013" i="1"/>
  <c r="W2631" i="1"/>
  <c r="W2187" i="1"/>
  <c r="W2342" i="1"/>
  <c r="W2628" i="1"/>
  <c r="W1135" i="1"/>
  <c r="T963" i="1"/>
  <c r="S963" i="1"/>
  <c r="U2474" i="1"/>
  <c r="T1978" i="1"/>
  <c r="S1978" i="1"/>
  <c r="T739" i="1"/>
  <c r="S739" i="1"/>
  <c r="U2181" i="1"/>
  <c r="W2249" i="1"/>
  <c r="W1359" i="1"/>
  <c r="W992" i="1"/>
  <c r="W1849" i="1"/>
  <c r="W2087" i="1"/>
  <c r="W1103" i="1"/>
  <c r="W1942" i="1"/>
  <c r="S909" i="1"/>
  <c r="T909" i="1"/>
  <c r="S2321" i="1"/>
  <c r="T2321" i="1"/>
  <c r="U1211" i="1"/>
  <c r="U1806" i="1"/>
  <c r="U787" i="1"/>
  <c r="U1577" i="1"/>
  <c r="U2373" i="1"/>
  <c r="U1538" i="1"/>
  <c r="U991" i="1"/>
  <c r="U1751" i="1"/>
  <c r="U1365" i="1"/>
  <c r="T2437" i="1"/>
  <c r="S2437" i="1"/>
  <c r="U1224" i="1"/>
  <c r="U993" i="1"/>
  <c r="U966" i="1"/>
  <c r="U2204" i="1"/>
  <c r="U1660" i="1"/>
  <c r="U2268" i="1"/>
  <c r="S1182" i="1"/>
  <c r="T1182" i="1"/>
  <c r="T2254" i="1"/>
  <c r="S2254" i="1"/>
  <c r="U1965" i="1"/>
  <c r="U1151" i="1"/>
  <c r="T2263" i="1"/>
  <c r="S2263" i="1"/>
  <c r="S2006" i="1"/>
  <c r="T2006" i="1"/>
  <c r="T2292" i="1"/>
  <c r="S2292" i="1"/>
  <c r="W1187" i="1"/>
  <c r="W1200" i="1"/>
  <c r="W965" i="1"/>
  <c r="W1876" i="1"/>
  <c r="U1243" i="1"/>
  <c r="U703" i="1"/>
  <c r="T1738" i="1"/>
  <c r="S1738" i="1"/>
  <c r="T1813" i="1"/>
  <c r="S1813" i="1"/>
  <c r="U1623" i="1"/>
  <c r="S1241" i="1"/>
  <c r="T1241" i="1"/>
  <c r="S2456" i="1"/>
  <c r="T2456" i="1"/>
  <c r="T1846" i="1"/>
  <c r="S1846" i="1"/>
  <c r="T1169" i="1"/>
  <c r="S1169" i="1"/>
  <c r="T1078" i="1"/>
  <c r="S1078" i="1"/>
  <c r="T1358" i="1"/>
  <c r="S1358" i="1"/>
  <c r="S1644" i="1"/>
  <c r="T1644" i="1"/>
  <c r="S922" i="1"/>
  <c r="T922" i="1"/>
  <c r="T2245" i="1"/>
  <c r="S2245" i="1"/>
  <c r="U842" i="1"/>
  <c r="T1770" i="1"/>
  <c r="S1770" i="1"/>
  <c r="T1761" i="1"/>
  <c r="S1761" i="1"/>
  <c r="G1818" i="1"/>
  <c r="U1060" i="1"/>
  <c r="U1481" i="1"/>
  <c r="U2323" i="1"/>
  <c r="U1216" i="1"/>
  <c r="U1556" i="1"/>
  <c r="W1575" i="1"/>
  <c r="U1081" i="1"/>
  <c r="U946" i="1"/>
  <c r="U1370" i="1"/>
  <c r="U1656" i="1"/>
  <c r="T662" i="1"/>
  <c r="S662" i="1"/>
  <c r="U1546" i="1"/>
  <c r="U2636" i="1"/>
  <c r="U1590" i="1"/>
  <c r="U2380" i="1"/>
  <c r="S2022" i="1"/>
  <c r="T2022" i="1"/>
  <c r="U2536" i="1"/>
  <c r="T1168" i="1"/>
  <c r="S1168" i="1"/>
  <c r="T1470" i="1"/>
  <c r="S1470" i="1"/>
  <c r="T2209" i="1"/>
  <c r="S2209" i="1"/>
  <c r="S2447" i="1"/>
  <c r="T2447" i="1"/>
  <c r="U1701" i="1"/>
  <c r="S1896" i="1"/>
  <c r="T1896" i="1"/>
  <c r="T1903" i="1"/>
  <c r="S1903" i="1"/>
  <c r="U727" i="1"/>
  <c r="U2169" i="1"/>
  <c r="U777" i="1"/>
  <c r="U2420" i="1"/>
  <c r="W1433" i="1"/>
  <c r="W781" i="1"/>
  <c r="W1731" i="1"/>
  <c r="W1778" i="1"/>
  <c r="W2064" i="1"/>
  <c r="U2525" i="1"/>
  <c r="U1758" i="1"/>
  <c r="T1133" i="1"/>
  <c r="S1133" i="1"/>
  <c r="U2044" i="1"/>
  <c r="G1257" i="1"/>
  <c r="T674" i="1"/>
  <c r="S674" i="1"/>
  <c r="U2242" i="1"/>
  <c r="U2366" i="1"/>
  <c r="U2652" i="1"/>
  <c r="W2080" i="1"/>
  <c r="W1781" i="1"/>
  <c r="T1706" i="1"/>
  <c r="S1706" i="1"/>
  <c r="S1208" i="1"/>
  <c r="T1208" i="1"/>
  <c r="U2302" i="1"/>
  <c r="T1998" i="1"/>
  <c r="S1998" i="1"/>
  <c r="W2091" i="1"/>
  <c r="W1504" i="1"/>
  <c r="W1114" i="1"/>
  <c r="W1824" i="1"/>
  <c r="W1011" i="1"/>
  <c r="W2411" i="1"/>
  <c r="S1051" i="1"/>
  <c r="T1051" i="1"/>
  <c r="S783" i="1"/>
  <c r="T783" i="1"/>
  <c r="T1362" i="1"/>
  <c r="S1362" i="1"/>
  <c r="S2344" i="1"/>
  <c r="T2344" i="1"/>
  <c r="S851" i="1"/>
  <c r="T851" i="1"/>
  <c r="T1160" i="1"/>
  <c r="S1160" i="1"/>
  <c r="S2017" i="1"/>
  <c r="T2017" i="1"/>
  <c r="U2255" i="1"/>
  <c r="W1771" i="1"/>
  <c r="W2626" i="1"/>
  <c r="W2645" i="1"/>
  <c r="U2514" i="1"/>
  <c r="T1528" i="1"/>
  <c r="S1528" i="1"/>
  <c r="U1474" i="1"/>
  <c r="U1215" i="1"/>
  <c r="U2563" i="1"/>
  <c r="U1439" i="1"/>
  <c r="W2272" i="1"/>
  <c r="W770" i="1"/>
  <c r="T741" i="1"/>
  <c r="S741" i="1"/>
  <c r="T2331" i="1"/>
  <c r="S2331" i="1"/>
  <c r="T1630" i="1"/>
  <c r="S1630" i="1"/>
  <c r="U2554" i="1"/>
  <c r="W1783" i="1"/>
  <c r="S1473" i="1"/>
  <c r="T1473" i="1"/>
  <c r="S1364" i="1"/>
  <c r="T1364" i="1"/>
  <c r="T2035" i="1"/>
  <c r="S2035" i="1"/>
  <c r="S2597" i="1"/>
  <c r="T2597" i="1"/>
  <c r="S1880" i="1"/>
  <c r="T1880" i="1"/>
  <c r="U2162" i="1"/>
  <c r="U1564" i="1"/>
  <c r="U899" i="1"/>
  <c r="U1361" i="1"/>
  <c r="U1592" i="1"/>
  <c r="U2281" i="1"/>
  <c r="U2519" i="1"/>
  <c r="W709" i="1"/>
  <c r="S2293" i="1"/>
  <c r="T2293" i="1"/>
  <c r="T1204" i="1"/>
  <c r="S1204" i="1"/>
  <c r="W1594" i="1"/>
  <c r="W1633" i="1"/>
  <c r="T1320" i="1"/>
  <c r="S1320" i="1"/>
  <c r="W1218" i="1"/>
  <c r="W924" i="1"/>
  <c r="W1223" i="1"/>
  <c r="U1328" i="1"/>
  <c r="U916" i="1"/>
  <c r="U1189" i="1"/>
  <c r="U978" i="1"/>
  <c r="U743" i="1"/>
  <c r="W860" i="1"/>
  <c r="W2005" i="1"/>
  <c r="W2243" i="1"/>
  <c r="W1539" i="1"/>
  <c r="W2283" i="1"/>
  <c r="W2644" i="1"/>
  <c r="U2478" i="1"/>
  <c r="U1558" i="1"/>
  <c r="W1184" i="1"/>
  <c r="W2527" i="1"/>
  <c r="W1427" i="1"/>
  <c r="W1113" i="1"/>
  <c r="W917" i="1"/>
  <c r="W1828" i="1"/>
  <c r="S2589" i="1"/>
  <c r="T2589" i="1"/>
  <c r="S2094" i="1"/>
  <c r="T2094" i="1"/>
  <c r="S2274" i="1"/>
  <c r="T2274" i="1"/>
  <c r="U1444" i="1"/>
  <c r="U1745" i="1"/>
  <c r="U2030" i="1"/>
  <c r="S2021" i="1"/>
  <c r="T2021" i="1"/>
  <c r="T1990" i="1"/>
  <c r="S1990" i="1"/>
  <c r="S1627" i="1"/>
  <c r="T1627" i="1"/>
  <c r="S1407" i="1"/>
  <c r="T1407" i="1"/>
  <c r="U2422" i="1"/>
  <c r="W2155" i="1"/>
  <c r="W1130" i="1"/>
  <c r="W1664" i="1"/>
  <c r="W2654" i="1"/>
  <c r="W1605" i="1"/>
  <c r="U2060" i="1"/>
  <c r="S1219" i="1"/>
  <c r="T1219" i="1"/>
  <c r="U1521" i="1"/>
  <c r="W2607" i="1"/>
  <c r="U805" i="1"/>
  <c r="U1070" i="1"/>
  <c r="U1597" i="1"/>
  <c r="U1398" i="1"/>
  <c r="W1004" i="1"/>
  <c r="W2149" i="1"/>
  <c r="W2387" i="1"/>
  <c r="W1278" i="1"/>
  <c r="W1221" i="1"/>
  <c r="W2649" i="1"/>
  <c r="U2345" i="1"/>
  <c r="U1953" i="1"/>
  <c r="U732" i="1"/>
  <c r="W905" i="1"/>
  <c r="W1816" i="1"/>
  <c r="W1317" i="1"/>
  <c r="W2511" i="1"/>
  <c r="W1489" i="1"/>
  <c r="W1727" i="1"/>
  <c r="U2398" i="1"/>
  <c r="U731" i="1"/>
  <c r="U677" i="1"/>
  <c r="S1588" i="1"/>
  <c r="T1588" i="1"/>
  <c r="U927" i="1"/>
  <c r="U849" i="1"/>
  <c r="U2415" i="1"/>
  <c r="U1652" i="1"/>
  <c r="S2566" i="1"/>
  <c r="T2566" i="1"/>
  <c r="W2622" i="1"/>
  <c r="U1395" i="1"/>
  <c r="U1237" i="1"/>
  <c r="T950" i="1"/>
  <c r="S950" i="1"/>
  <c r="U942" i="1"/>
  <c r="U2180" i="1"/>
  <c r="W1649" i="1"/>
  <c r="W1609" i="1"/>
  <c r="W1311" i="1"/>
  <c r="W2163" i="1"/>
  <c r="U2267" i="1"/>
  <c r="U2443" i="1"/>
  <c r="U881" i="1"/>
  <c r="W1246" i="1"/>
  <c r="W1699" i="1"/>
  <c r="W2590" i="1"/>
  <c r="W2379" i="1"/>
  <c r="W2406" i="1"/>
  <c r="W1492" i="1"/>
  <c r="U2558" i="1"/>
  <c r="U1415" i="1"/>
  <c r="U2237" i="1"/>
  <c r="T1994" i="1"/>
  <c r="S1994" i="1"/>
  <c r="S2280" i="1"/>
  <c r="T2280" i="1"/>
  <c r="T2501" i="1"/>
  <c r="S2501" i="1"/>
  <c r="U823" i="1"/>
  <c r="T2265" i="1"/>
  <c r="S2265" i="1"/>
  <c r="U2144" i="1"/>
  <c r="U765" i="1"/>
  <c r="U1707" i="1"/>
  <c r="U1766" i="1"/>
  <c r="S2052" i="1"/>
  <c r="T2052" i="1"/>
  <c r="S1894" i="1"/>
  <c r="T1894" i="1"/>
  <c r="T670" i="1"/>
  <c r="S670" i="1"/>
  <c r="S1390" i="1"/>
  <c r="T1390" i="1"/>
  <c r="S1261" i="1"/>
  <c r="T1261" i="1"/>
  <c r="T1499" i="1"/>
  <c r="S1499" i="1"/>
  <c r="W2322" i="1"/>
  <c r="T2271" i="1"/>
  <c r="S2271" i="1"/>
  <c r="T1957" i="1"/>
  <c r="S1957" i="1"/>
  <c r="T2487" i="1"/>
  <c r="S2487" i="1"/>
  <c r="U1507" i="1"/>
  <c r="S2612" i="1"/>
  <c r="T2612" i="1"/>
  <c r="W887" i="1"/>
  <c r="W2229" i="1"/>
  <c r="W1963" i="1"/>
  <c r="W981" i="1"/>
  <c r="W947" i="1"/>
  <c r="W1949" i="1"/>
  <c r="W1501" i="1"/>
  <c r="T1719" i="1"/>
  <c r="S1719" i="1"/>
  <c r="S2026" i="1"/>
  <c r="T2026" i="1"/>
  <c r="U1235" i="1"/>
  <c r="S803" i="1"/>
  <c r="T803" i="1"/>
  <c r="U725" i="1"/>
  <c r="T1636" i="1"/>
  <c r="S1636" i="1"/>
  <c r="W1498" i="1"/>
  <c r="W2558" i="1"/>
  <c r="W1194" i="1"/>
  <c r="U2407" i="1"/>
  <c r="U811" i="1"/>
  <c r="U2253" i="1"/>
  <c r="S2297" i="1"/>
  <c r="T2297" i="1"/>
  <c r="S2070" i="1"/>
  <c r="T2070" i="1"/>
  <c r="U2294" i="1"/>
  <c r="U2580" i="1"/>
  <c r="W1307" i="1"/>
  <c r="T2618" i="1"/>
  <c r="S2618" i="1"/>
  <c r="U813" i="1"/>
  <c r="T824" i="1"/>
  <c r="S824" i="1"/>
  <c r="U1681" i="1"/>
  <c r="U1919" i="1"/>
  <c r="W2489" i="1"/>
  <c r="U1106" i="1"/>
  <c r="U2389" i="1"/>
  <c r="U826" i="1"/>
  <c r="U1746" i="1"/>
  <c r="U1749" i="1"/>
  <c r="U663" i="1"/>
  <c r="U972" i="1"/>
  <c r="S1280" i="1"/>
  <c r="T1280" i="1"/>
  <c r="U2624" i="1"/>
  <c r="U2539" i="1"/>
  <c r="U1533" i="1"/>
  <c r="U1670" i="1"/>
  <c r="U1956" i="1"/>
  <c r="U2067" i="1"/>
  <c r="W2381" i="1"/>
  <c r="W1808" i="1"/>
  <c r="W1602" i="1"/>
  <c r="W1724" i="1"/>
  <c r="W2353" i="1"/>
  <c r="W2591" i="1"/>
  <c r="W1869" i="1"/>
  <c r="W1750" i="1"/>
  <c r="W1841" i="1"/>
  <c r="W2198" i="1"/>
  <c r="W2484" i="1"/>
  <c r="S1884" i="1"/>
  <c r="T1884" i="1"/>
  <c r="T2023" i="1"/>
  <c r="S2023" i="1"/>
  <c r="S2559" i="1"/>
  <c r="T2559" i="1"/>
  <c r="T1318" i="1"/>
  <c r="S1318" i="1"/>
  <c r="T2176" i="1"/>
  <c r="S2176" i="1"/>
  <c r="W2081" i="1"/>
  <c r="W2462" i="1"/>
  <c r="T1798" i="1"/>
  <c r="S1798" i="1"/>
  <c r="S1024" i="1"/>
  <c r="T1024" i="1"/>
  <c r="T2093" i="1"/>
  <c r="S2093" i="1"/>
  <c r="S1934" i="1"/>
  <c r="T1934" i="1"/>
  <c r="S2220" i="1"/>
  <c r="T2220" i="1"/>
  <c r="W1171" i="1"/>
  <c r="T2637" i="1"/>
  <c r="S2637" i="1"/>
  <c r="W1911" i="1"/>
  <c r="W785" i="1"/>
  <c r="W1971" i="1"/>
  <c r="W1743" i="1"/>
  <c r="W1315" i="1"/>
  <c r="W2323" i="1"/>
  <c r="W2072" i="1"/>
  <c r="W1685" i="1"/>
  <c r="W1401" i="1"/>
  <c r="W1010" i="1"/>
  <c r="W886" i="1"/>
  <c r="W1267" i="1"/>
  <c r="W1658" i="1"/>
  <c r="W1944" i="1"/>
  <c r="W1117" i="1"/>
  <c r="W2167" i="1"/>
  <c r="W1929" i="1"/>
  <c r="W1673" i="1"/>
  <c r="W2380" i="1"/>
  <c r="W903" i="1"/>
  <c r="T1700" i="1"/>
  <c r="S1700" i="1"/>
  <c r="T2341" i="1"/>
  <c r="S2341" i="1"/>
  <c r="S2579" i="1"/>
  <c r="T2579" i="1"/>
  <c r="U841" i="1"/>
  <c r="T870" i="1"/>
  <c r="S870" i="1"/>
  <c r="T2108" i="1"/>
  <c r="S2108" i="1"/>
  <c r="W2453" i="1"/>
  <c r="W2134" i="1"/>
  <c r="W1907" i="1"/>
  <c r="W1376" i="1"/>
  <c r="W2166" i="1"/>
  <c r="W2596" i="1"/>
  <c r="W1389" i="1"/>
  <c r="W2606" i="1"/>
  <c r="T1314" i="1"/>
  <c r="S1314" i="1"/>
  <c r="S1167" i="1"/>
  <c r="T1167" i="1"/>
  <c r="U980" i="1"/>
  <c r="T1837" i="1"/>
  <c r="S1837" i="1"/>
  <c r="T2075" i="1"/>
  <c r="S2075" i="1"/>
  <c r="W2535" i="1"/>
  <c r="W1335" i="1"/>
  <c r="W2466" i="1"/>
  <c r="W2078" i="1"/>
  <c r="W2364" i="1"/>
  <c r="W2071" i="1"/>
  <c r="W2369" i="1"/>
  <c r="S2116" i="1"/>
  <c r="T2116" i="1"/>
  <c r="U1478" i="1"/>
  <c r="W1179" i="1"/>
  <c r="U2368" i="1"/>
  <c r="U791" i="1"/>
  <c r="U947" i="1"/>
  <c r="U1547" i="1"/>
  <c r="U1647" i="1"/>
  <c r="U1196" i="1"/>
  <c r="U1437" i="1"/>
  <c r="T1192" i="1"/>
  <c r="S1192" i="1"/>
  <c r="U1217" i="1"/>
  <c r="U664" i="1"/>
  <c r="U1723" i="1"/>
  <c r="T2602" i="1"/>
  <c r="S2602" i="1"/>
  <c r="U2634" i="1"/>
  <c r="U2516" i="1"/>
  <c r="U687" i="1"/>
  <c r="U764" i="1"/>
  <c r="T1621" i="1"/>
  <c r="S1621" i="1"/>
  <c r="S1859" i="1"/>
  <c r="T1859" i="1"/>
  <c r="T748" i="1"/>
  <c r="S748" i="1"/>
  <c r="S1462" i="1"/>
  <c r="T1462" i="1"/>
  <c r="S2260" i="1"/>
  <c r="T2260" i="1"/>
  <c r="U2565" i="1"/>
  <c r="U661" i="1"/>
  <c r="W1464" i="1"/>
  <c r="W806" i="1"/>
  <c r="W1722" i="1"/>
  <c r="W1737" i="1"/>
  <c r="U2448" i="1"/>
  <c r="U2521" i="1"/>
  <c r="U1032" i="1"/>
  <c r="T2131" i="1"/>
  <c r="S2131" i="1"/>
  <c r="T1058" i="1"/>
  <c r="S1058" i="1"/>
  <c r="S2314" i="1"/>
  <c r="T2314" i="1"/>
  <c r="S1355" i="1"/>
  <c r="T1355" i="1"/>
  <c r="S953" i="1"/>
  <c r="T953" i="1"/>
  <c r="U767" i="1"/>
  <c r="T701" i="1"/>
  <c r="S701" i="1"/>
  <c r="S1612" i="1"/>
  <c r="T1612" i="1"/>
  <c r="U1339" i="1"/>
  <c r="S2203" i="1"/>
  <c r="T2203" i="1"/>
  <c r="T2059" i="1"/>
  <c r="S2059" i="1"/>
  <c r="U1417" i="1"/>
  <c r="U1655" i="1"/>
  <c r="U925" i="1"/>
  <c r="U2189" i="1"/>
  <c r="U2463" i="1"/>
  <c r="U1373" i="1"/>
  <c r="U2370" i="1"/>
  <c r="U1624" i="1"/>
  <c r="U999" i="1"/>
  <c r="U1510" i="1"/>
  <c r="S1297" i="1"/>
  <c r="T1297" i="1"/>
  <c r="U1535" i="1"/>
  <c r="U2241" i="1"/>
  <c r="U903" i="1"/>
  <c r="S827" i="1"/>
  <c r="T827" i="1"/>
  <c r="T955" i="1"/>
  <c r="S955" i="1"/>
  <c r="U2397" i="1"/>
  <c r="U782" i="1"/>
  <c r="U2441" i="1"/>
  <c r="S2438" i="1"/>
  <c r="T2438" i="1"/>
  <c r="U975" i="1"/>
  <c r="U2027" i="1"/>
  <c r="T1288" i="1"/>
  <c r="S1288" i="1"/>
  <c r="U1043" i="1"/>
  <c r="U968" i="1"/>
  <c r="T1825" i="1"/>
  <c r="S1825" i="1"/>
  <c r="T2063" i="1"/>
  <c r="S2063" i="1"/>
  <c r="U1659" i="1"/>
  <c r="W1596" i="1"/>
  <c r="W1446" i="1"/>
  <c r="W1709" i="1"/>
  <c r="W1121" i="1"/>
  <c r="W2032" i="1"/>
  <c r="U759" i="1"/>
  <c r="U2533" i="1"/>
  <c r="U1077" i="1"/>
  <c r="U2110" i="1"/>
  <c r="U1905" i="1"/>
  <c r="G1911" i="1"/>
  <c r="S1027" i="1"/>
  <c r="T1027" i="1"/>
  <c r="U2469" i="1"/>
  <c r="W772" i="1"/>
  <c r="W2028" i="1"/>
  <c r="W715" i="1"/>
  <c r="W1457" i="1"/>
  <c r="W2225" i="1"/>
  <c r="W2620" i="1"/>
  <c r="W2400" i="1"/>
  <c r="T1781" i="1"/>
  <c r="S1781" i="1"/>
  <c r="U1706" i="1"/>
  <c r="U1208" i="1"/>
  <c r="W1488" i="1"/>
  <c r="W1500" i="1"/>
  <c r="W1714" i="1"/>
  <c r="W2360" i="1"/>
  <c r="W737" i="1"/>
  <c r="W1020" i="1"/>
  <c r="W873" i="1"/>
  <c r="W1461" i="1"/>
  <c r="U1051" i="1"/>
  <c r="U783" i="1"/>
  <c r="U1362" i="1"/>
  <c r="U2344" i="1"/>
  <c r="U851" i="1"/>
  <c r="U1160" i="1"/>
  <c r="U2017" i="1"/>
  <c r="S2255" i="1"/>
  <c r="T2255" i="1"/>
  <c r="W1465" i="1"/>
  <c r="W1703" i="1"/>
  <c r="W2095" i="1"/>
  <c r="W1146" i="1"/>
  <c r="W2384" i="1"/>
  <c r="W1366" i="1"/>
  <c r="W1150" i="1"/>
  <c r="W1430" i="1"/>
  <c r="W1716" i="1"/>
  <c r="W2120" i="1"/>
  <c r="W1030" i="1"/>
  <c r="U741" i="1"/>
  <c r="U2331" i="1"/>
  <c r="U1630" i="1"/>
  <c r="T2554" i="1"/>
  <c r="S2554" i="1"/>
  <c r="W1085" i="1"/>
  <c r="U1473" i="1"/>
  <c r="U1364" i="1"/>
  <c r="U2035" i="1"/>
  <c r="U2597" i="1"/>
  <c r="U1880" i="1"/>
  <c r="U2002" i="1"/>
  <c r="U1844" i="1"/>
  <c r="W2358" i="1"/>
  <c r="W890" i="1"/>
  <c r="W1419" i="1"/>
  <c r="W2510" i="1"/>
  <c r="W657" i="1"/>
  <c r="U2293" i="1"/>
  <c r="U1204" i="1"/>
  <c r="S1594" i="1"/>
  <c r="T1594" i="1"/>
  <c r="T1633" i="1"/>
  <c r="S1633" i="1"/>
  <c r="U1320" i="1"/>
  <c r="S1218" i="1"/>
  <c r="T1218" i="1"/>
  <c r="T924" i="1"/>
  <c r="S924" i="1"/>
  <c r="T1223" i="1"/>
  <c r="S1223" i="1"/>
  <c r="U1458" i="1"/>
  <c r="U1025" i="1"/>
  <c r="U982" i="1"/>
  <c r="U2400" i="1"/>
  <c r="U1747" i="1"/>
  <c r="U1649" i="1"/>
  <c r="U2179" i="1"/>
  <c r="U860" i="1"/>
  <c r="S2005" i="1"/>
  <c r="T2005" i="1"/>
  <c r="U2243" i="1"/>
  <c r="S1539" i="1"/>
  <c r="T1539" i="1"/>
  <c r="T2283" i="1"/>
  <c r="S2283" i="1"/>
  <c r="U2644" i="1"/>
  <c r="U2185" i="1"/>
  <c r="U1330" i="1"/>
  <c r="S1184" i="1"/>
  <c r="T1184" i="1"/>
  <c r="S2527" i="1"/>
  <c r="T2527" i="1"/>
  <c r="S1427" i="1"/>
  <c r="T1427" i="1"/>
  <c r="S1113" i="1"/>
  <c r="T1113" i="1"/>
  <c r="U917" i="1"/>
  <c r="T1828" i="1"/>
  <c r="S1828" i="1"/>
  <c r="U2589" i="1"/>
  <c r="U2094" i="1"/>
  <c r="U2274" i="1"/>
  <c r="T1444" i="1"/>
  <c r="S1444" i="1"/>
  <c r="U1933" i="1"/>
  <c r="U1708" i="1"/>
  <c r="U2021" i="1"/>
  <c r="U1990" i="1"/>
  <c r="U1627" i="1"/>
  <c r="U1407" i="1"/>
  <c r="S2422" i="1"/>
  <c r="T2422" i="1"/>
  <c r="T2155" i="1"/>
  <c r="S2155" i="1"/>
  <c r="T1130" i="1"/>
  <c r="S1130" i="1"/>
  <c r="T1664" i="1"/>
  <c r="S1664" i="1"/>
  <c r="T2654" i="1"/>
  <c r="S2654" i="1"/>
  <c r="G2279" i="1"/>
  <c r="W1360" i="1"/>
  <c r="W1134" i="1"/>
  <c r="U1219" i="1"/>
  <c r="W821" i="1"/>
  <c r="T2607" i="1"/>
  <c r="S2607" i="1"/>
  <c r="U1519" i="1"/>
  <c r="U1555" i="1"/>
  <c r="U973" i="1"/>
  <c r="S1398" i="1"/>
  <c r="T1398" i="1"/>
  <c r="S1004" i="1"/>
  <c r="T1004" i="1"/>
  <c r="T2149" i="1"/>
  <c r="S2149" i="1"/>
  <c r="U2387" i="1"/>
  <c r="U1278" i="1"/>
  <c r="U1221" i="1"/>
  <c r="S2649" i="1"/>
  <c r="T2649" i="1"/>
  <c r="U1134" i="1"/>
  <c r="U905" i="1"/>
  <c r="S1816" i="1"/>
  <c r="T1816" i="1"/>
  <c r="S1317" i="1"/>
  <c r="T1317" i="1"/>
  <c r="S2511" i="1"/>
  <c r="T2511" i="1"/>
  <c r="U1489" i="1"/>
  <c r="T1727" i="1"/>
  <c r="S1727" i="1"/>
  <c r="W2627" i="1"/>
  <c r="W1580" i="1"/>
  <c r="W1220" i="1"/>
  <c r="W2444" i="1"/>
  <c r="W812" i="1"/>
  <c r="W688" i="1"/>
  <c r="W2202" i="1"/>
  <c r="W2557" i="1"/>
  <c r="W1344" i="1"/>
  <c r="W2107" i="1"/>
  <c r="W711" i="1"/>
  <c r="W959" i="1"/>
  <c r="W2503" i="1"/>
  <c r="W1675" i="1"/>
  <c r="W2578" i="1"/>
  <c r="W1840" i="1"/>
  <c r="W1953" i="1"/>
  <c r="W948" i="1"/>
  <c r="U2163" i="1"/>
  <c r="U1067" i="1"/>
  <c r="U671" i="1"/>
  <c r="U1483" i="1"/>
  <c r="S1246" i="1"/>
  <c r="T1246" i="1"/>
  <c r="S1699" i="1"/>
  <c r="T1699" i="1"/>
  <c r="U2590" i="1"/>
  <c r="S2379" i="1"/>
  <c r="T2379" i="1"/>
  <c r="T2406" i="1"/>
  <c r="S2406" i="1"/>
  <c r="S1492" i="1"/>
  <c r="T1492" i="1"/>
  <c r="S2237" i="1"/>
  <c r="T2237" i="1"/>
  <c r="U1994" i="1"/>
  <c r="U2280" i="1"/>
  <c r="U2501" i="1"/>
  <c r="S823" i="1"/>
  <c r="T823" i="1"/>
  <c r="U2265" i="1"/>
  <c r="W1331" i="1"/>
  <c r="W1661" i="1"/>
  <c r="W1109" i="1"/>
  <c r="W2020" i="1"/>
  <c r="U1894" i="1"/>
  <c r="U670" i="1"/>
  <c r="U1390" i="1"/>
  <c r="U1261" i="1"/>
  <c r="U1499" i="1"/>
  <c r="W941" i="1"/>
  <c r="U2271" i="1"/>
  <c r="U1957" i="1"/>
  <c r="U2487" i="1"/>
  <c r="S1507" i="1"/>
  <c r="T1507" i="1"/>
  <c r="U2612" i="1"/>
  <c r="W2112" i="1"/>
  <c r="W2123" i="1"/>
  <c r="W931" i="1"/>
  <c r="W901" i="1"/>
  <c r="W682" i="1"/>
  <c r="W1651" i="1"/>
  <c r="W2552" i="1"/>
  <c r="U1719" i="1"/>
  <c r="U2026" i="1"/>
  <c r="S1235" i="1"/>
  <c r="T1235" i="1"/>
  <c r="U803" i="1"/>
  <c r="S725" i="1"/>
  <c r="T725" i="1"/>
  <c r="U1636" i="1"/>
  <c r="W749" i="1"/>
  <c r="W1660" i="1"/>
  <c r="W1518" i="1"/>
  <c r="W1052" i="1"/>
  <c r="W1909" i="1"/>
  <c r="W2147" i="1"/>
  <c r="W1233" i="1"/>
  <c r="W2050" i="1"/>
  <c r="W2548" i="1"/>
  <c r="W1096" i="1"/>
  <c r="W1883" i="1"/>
  <c r="W2288" i="1"/>
  <c r="W985" i="1"/>
  <c r="W2034" i="1"/>
  <c r="W1910" i="1"/>
  <c r="W2196" i="1"/>
  <c r="W703" i="1"/>
  <c r="W897" i="1"/>
  <c r="W1120" i="1"/>
  <c r="W1987" i="1"/>
  <c r="W1405" i="1"/>
  <c r="W1643" i="1"/>
  <c r="U1265" i="1"/>
  <c r="U1308" i="1"/>
  <c r="W864" i="1"/>
  <c r="W1285" i="1"/>
  <c r="W1523" i="1"/>
  <c r="W1338" i="1"/>
  <c r="W1013" i="1"/>
  <c r="W1924" i="1"/>
  <c r="U2482" i="1"/>
  <c r="U1142" i="1"/>
  <c r="U2381" i="1"/>
  <c r="S1808" i="1"/>
  <c r="T1808" i="1"/>
  <c r="T1602" i="1"/>
  <c r="S1602" i="1"/>
  <c r="T1724" i="1"/>
  <c r="S1724" i="1"/>
  <c r="S2353" i="1"/>
  <c r="T2353" i="1"/>
  <c r="S2591" i="1"/>
  <c r="T2591" i="1"/>
  <c r="S1869" i="1"/>
  <c r="T1869" i="1"/>
  <c r="S1750" i="1"/>
  <c r="T1750" i="1"/>
  <c r="S1841" i="1"/>
  <c r="T1841" i="1"/>
  <c r="S2198" i="1"/>
  <c r="T2198" i="1"/>
  <c r="T2484" i="1"/>
  <c r="S2484" i="1"/>
  <c r="U1884" i="1"/>
  <c r="U2023" i="1"/>
  <c r="U2559" i="1"/>
  <c r="U1318" i="1"/>
  <c r="U2176" i="1"/>
  <c r="W1645" i="1"/>
  <c r="W2140" i="1"/>
  <c r="U1798" i="1"/>
  <c r="U1024" i="1"/>
  <c r="U2093" i="1"/>
  <c r="U1934" i="1"/>
  <c r="U2220" i="1"/>
  <c r="W1189" i="1"/>
  <c r="U2637" i="1"/>
  <c r="S1911" i="1"/>
  <c r="T1911" i="1"/>
  <c r="W1163" i="1"/>
  <c r="U1971" i="1"/>
  <c r="W2395" i="1"/>
  <c r="W1653" i="1"/>
  <c r="W1040" i="1"/>
  <c r="W2470" i="1"/>
  <c r="W1399" i="1"/>
  <c r="W2598" i="1"/>
  <c r="W1782" i="1"/>
  <c r="T886" i="1"/>
  <c r="S886" i="1"/>
  <c r="S1267" i="1"/>
  <c r="T1267" i="1"/>
  <c r="T1658" i="1"/>
  <c r="S1658" i="1"/>
  <c r="U1944" i="1"/>
  <c r="S1117" i="1"/>
  <c r="T1117" i="1"/>
  <c r="S2167" i="1"/>
  <c r="T2167" i="1"/>
  <c r="T1929" i="1"/>
  <c r="S1929" i="1"/>
  <c r="W846" i="1"/>
  <c r="W2084" i="1"/>
  <c r="W796" i="1"/>
  <c r="U1700" i="1"/>
  <c r="U2341" i="1"/>
  <c r="U2579" i="1"/>
  <c r="S841" i="1"/>
  <c r="T841" i="1"/>
  <c r="U870" i="1"/>
  <c r="U2108" i="1"/>
  <c r="W1569" i="1"/>
  <c r="W1225" i="1"/>
  <c r="T1907" i="1"/>
  <c r="S1907" i="1"/>
  <c r="T1376" i="1"/>
  <c r="S1376" i="1"/>
  <c r="S2166" i="1"/>
  <c r="T2166" i="1"/>
  <c r="U2596" i="1"/>
  <c r="W835" i="1"/>
  <c r="W2284" i="1"/>
  <c r="U1314" i="1"/>
  <c r="U1167" i="1"/>
  <c r="T980" i="1"/>
  <c r="S980" i="1"/>
  <c r="U1837" i="1"/>
  <c r="U2075" i="1"/>
  <c r="U772" i="1"/>
  <c r="S2535" i="1"/>
  <c r="T2535" i="1"/>
  <c r="S1335" i="1"/>
  <c r="T1335" i="1"/>
  <c r="T2466" i="1"/>
  <c r="S2466" i="1"/>
  <c r="S2078" i="1"/>
  <c r="T2078" i="1"/>
  <c r="T2364" i="1"/>
  <c r="S2364" i="1"/>
  <c r="W882" i="1"/>
  <c r="W2115" i="1"/>
  <c r="U2116" i="1"/>
  <c r="W1933" i="1"/>
  <c r="T1179" i="1"/>
  <c r="S1179" i="1"/>
  <c r="U1412" i="1"/>
  <c r="U1174" i="1"/>
  <c r="U682" i="1"/>
  <c r="U1968" i="1"/>
  <c r="W876" i="1"/>
  <c r="W666" i="1"/>
  <c r="W2048" i="1"/>
  <c r="W744" i="1"/>
  <c r="W2287" i="1"/>
  <c r="W2593" i="1"/>
  <c r="W1380" i="1"/>
  <c r="U1263" i="1"/>
  <c r="U2278" i="1"/>
  <c r="S764" i="1"/>
  <c r="T764" i="1"/>
  <c r="U1621" i="1"/>
  <c r="U1859" i="1"/>
  <c r="U748" i="1"/>
  <c r="U1462" i="1"/>
  <c r="U2260" i="1"/>
  <c r="T1464" i="1"/>
  <c r="S1464" i="1"/>
  <c r="U806" i="1"/>
  <c r="S1722" i="1"/>
  <c r="T1722" i="1"/>
  <c r="S1737" i="1"/>
  <c r="T1737" i="1"/>
  <c r="U2318" i="1"/>
  <c r="T1032" i="1"/>
  <c r="S1032" i="1"/>
  <c r="U2131" i="1"/>
  <c r="U1058" i="1"/>
  <c r="U2314" i="1"/>
  <c r="U1355" i="1"/>
  <c r="U1513" i="1"/>
  <c r="U953" i="1"/>
  <c r="S767" i="1"/>
  <c r="T767" i="1"/>
  <c r="U701" i="1"/>
  <c r="U1612" i="1"/>
  <c r="U1801" i="1"/>
  <c r="T1339" i="1"/>
  <c r="S1339" i="1"/>
  <c r="U2203" i="1"/>
  <c r="U2059" i="1"/>
  <c r="S1417" i="1"/>
  <c r="T1417" i="1"/>
  <c r="S1655" i="1"/>
  <c r="T1655" i="1"/>
  <c r="G1659" i="1"/>
  <c r="U1154" i="1"/>
  <c r="U2317" i="1"/>
  <c r="U1248" i="1"/>
  <c r="U1123" i="1"/>
  <c r="U738" i="1"/>
  <c r="W753" i="1"/>
  <c r="W1098" i="1"/>
  <c r="W2480" i="1"/>
  <c r="W1690" i="1"/>
  <c r="W1289" i="1"/>
  <c r="W1526" i="1"/>
  <c r="W1812" i="1"/>
  <c r="U796" i="1"/>
  <c r="U827" i="1"/>
  <c r="U955" i="1"/>
  <c r="S2397" i="1"/>
  <c r="T2397" i="1"/>
  <c r="S782" i="1"/>
  <c r="T782" i="1"/>
  <c r="S2441" i="1"/>
  <c r="T2441" i="1"/>
  <c r="U2438" i="1"/>
  <c r="U1748" i="1"/>
  <c r="U2603" i="1"/>
  <c r="U1288" i="1"/>
  <c r="T1043" i="1"/>
  <c r="S1043" i="1"/>
  <c r="T968" i="1"/>
  <c r="S968" i="1"/>
  <c r="U1825" i="1"/>
  <c r="U2063" i="1"/>
  <c r="U797" i="1"/>
  <c r="T1596" i="1"/>
  <c r="S1596" i="1"/>
  <c r="T1446" i="1"/>
  <c r="S1446" i="1"/>
  <c r="S1709" i="1"/>
  <c r="T1709" i="1"/>
  <c r="S1121" i="1"/>
  <c r="T1121" i="1"/>
  <c r="T2032" i="1"/>
  <c r="S2032" i="1"/>
  <c r="W681" i="1"/>
  <c r="W794" i="1"/>
  <c r="W704" i="1"/>
  <c r="W1561" i="1"/>
  <c r="W1799" i="1"/>
  <c r="T2388" i="1"/>
  <c r="S2388" i="1"/>
  <c r="W1002" i="1"/>
  <c r="W2240" i="1"/>
  <c r="W1045" i="1"/>
  <c r="W1006" i="1"/>
  <c r="W1286" i="1"/>
  <c r="W1572" i="1"/>
  <c r="U2518" i="1"/>
  <c r="U2301" i="1"/>
  <c r="U1091" i="1"/>
  <c r="U1625" i="1"/>
  <c r="S2630" i="1"/>
  <c r="T2630" i="1"/>
  <c r="W1140" i="1"/>
  <c r="W1022" i="1"/>
  <c r="W1326" i="1"/>
  <c r="W2125" i="1"/>
  <c r="W2363" i="1"/>
  <c r="W2117" i="1"/>
  <c r="T2028" i="1"/>
  <c r="S2028" i="1"/>
  <c r="T715" i="1"/>
  <c r="S715" i="1"/>
  <c r="T1457" i="1"/>
  <c r="S1457" i="1"/>
  <c r="S2225" i="1"/>
  <c r="T2225" i="1"/>
  <c r="U2620" i="1"/>
  <c r="W1641" i="1"/>
  <c r="U1781" i="1"/>
  <c r="W776" i="1"/>
  <c r="W1732" i="1"/>
  <c r="T1488" i="1"/>
  <c r="S1488" i="1"/>
  <c r="T1500" i="1"/>
  <c r="S1500" i="1"/>
  <c r="W2154" i="1"/>
  <c r="W1259" i="1"/>
  <c r="W1323" i="1"/>
  <c r="W2523" i="1"/>
  <c r="W988" i="1"/>
  <c r="W1484" i="1"/>
  <c r="W1759" i="1"/>
  <c r="W862" i="1"/>
  <c r="W2526" i="1"/>
  <c r="W2205" i="1"/>
  <c r="W2019" i="1"/>
  <c r="W1954" i="1"/>
  <c r="W2246" i="1"/>
  <c r="W2532" i="1"/>
  <c r="W2041" i="1"/>
  <c r="W2279" i="1"/>
  <c r="W1662" i="1"/>
  <c r="S1146" i="1"/>
  <c r="T1146" i="1"/>
  <c r="T2384" i="1"/>
  <c r="S2384" i="1"/>
  <c r="S1366" i="1"/>
  <c r="T1366" i="1"/>
  <c r="T1150" i="1"/>
  <c r="S1150" i="1"/>
  <c r="S1430" i="1"/>
  <c r="T1430" i="1"/>
  <c r="S1716" i="1"/>
  <c r="T1716" i="1"/>
  <c r="W2277" i="1"/>
  <c r="W2296" i="1"/>
  <c r="W672" i="1"/>
  <c r="W2175" i="1"/>
  <c r="W2545" i="1"/>
  <c r="W1332" i="1"/>
  <c r="W1186" i="1"/>
  <c r="W1069" i="1"/>
  <c r="W2472" i="1"/>
  <c r="W1183" i="1"/>
  <c r="W1173" i="1"/>
  <c r="W2613" i="1"/>
  <c r="U1578" i="1"/>
  <c r="U2289" i="1"/>
  <c r="S2358" i="1"/>
  <c r="T2358" i="1"/>
  <c r="U890" i="1"/>
  <c r="S1419" i="1"/>
  <c r="T1419" i="1"/>
  <c r="S2510" i="1"/>
  <c r="T2510" i="1"/>
  <c r="W1579" i="1"/>
  <c r="W830" i="1"/>
  <c r="W2458" i="1"/>
  <c r="U1594" i="1"/>
  <c r="U1633" i="1"/>
  <c r="W1467" i="1"/>
  <c r="U1218" i="1"/>
  <c r="U2322" i="1"/>
  <c r="U924" i="1"/>
  <c r="U1223" i="1"/>
  <c r="U867" i="1"/>
  <c r="U1853" i="1"/>
  <c r="U1826" i="1"/>
  <c r="U768" i="1"/>
  <c r="U2605" i="1"/>
  <c r="U995" i="1"/>
  <c r="U1424" i="1"/>
  <c r="S860" i="1"/>
  <c r="T860" i="1"/>
  <c r="U2005" i="1"/>
  <c r="T2243" i="1"/>
  <c r="S2243" i="1"/>
  <c r="U1539" i="1"/>
  <c r="U2283" i="1"/>
  <c r="S2644" i="1"/>
  <c r="T2644" i="1"/>
  <c r="U1262" i="1"/>
  <c r="U1847" i="1"/>
  <c r="U1184" i="1"/>
  <c r="U2527" i="1"/>
  <c r="U1427" i="1"/>
  <c r="U1113" i="1"/>
  <c r="T917" i="1"/>
  <c r="S917" i="1"/>
  <c r="U1828" i="1"/>
  <c r="U2595" i="1"/>
  <c r="U1374" i="1"/>
  <c r="W2483" i="1"/>
  <c r="W1155" i="1"/>
  <c r="W1062" i="1"/>
  <c r="W2300" i="1"/>
  <c r="U1988" i="1"/>
  <c r="W1316" i="1"/>
  <c r="W1866" i="1"/>
  <c r="W1855" i="1"/>
  <c r="W2413" i="1"/>
  <c r="W2651" i="1"/>
  <c r="U2155" i="1"/>
  <c r="U1130" i="1"/>
  <c r="U1664" i="1"/>
  <c r="U2654" i="1"/>
  <c r="W2133" i="1"/>
  <c r="W1262" i="1"/>
  <c r="W2148" i="1"/>
  <c r="U821" i="1"/>
  <c r="U2607" i="1"/>
  <c r="U1889" i="1"/>
  <c r="U2309" i="1"/>
  <c r="U1004" i="1"/>
  <c r="U2149" i="1"/>
  <c r="S2387" i="1"/>
  <c r="T2387" i="1"/>
  <c r="T1278" i="1"/>
  <c r="S1278" i="1"/>
  <c r="S1221" i="1"/>
  <c r="T1221" i="1"/>
  <c r="U2649" i="1"/>
  <c r="T905" i="1"/>
  <c r="S905" i="1"/>
  <c r="U1816" i="1"/>
  <c r="U1317" i="1"/>
  <c r="U2511" i="1"/>
  <c r="S1489" i="1"/>
  <c r="T1489" i="1"/>
  <c r="U1727" i="1"/>
  <c r="U2315" i="1"/>
  <c r="S2627" i="1"/>
  <c r="T2627" i="1"/>
  <c r="S1580" i="1"/>
  <c r="T1580" i="1"/>
  <c r="T1220" i="1"/>
  <c r="S1220" i="1"/>
  <c r="U2444" i="1"/>
  <c r="U812" i="1"/>
  <c r="T688" i="1"/>
  <c r="S688" i="1"/>
  <c r="U2202" i="1"/>
  <c r="U2557" i="1"/>
  <c r="S1344" i="1"/>
  <c r="T1344" i="1"/>
  <c r="W2346" i="1"/>
  <c r="T711" i="1"/>
  <c r="S711" i="1"/>
  <c r="U959" i="1"/>
  <c r="S2503" i="1"/>
  <c r="T2503" i="1"/>
  <c r="S1675" i="1"/>
  <c r="T1675" i="1"/>
  <c r="U2578" i="1"/>
  <c r="W805" i="1"/>
  <c r="W2273" i="1"/>
  <c r="W1254" i="1"/>
  <c r="U948" i="1"/>
  <c r="T2163" i="1"/>
  <c r="S2163" i="1"/>
  <c r="U1028" i="1"/>
  <c r="U2106" i="1"/>
  <c r="U1246" i="1"/>
  <c r="U1699" i="1"/>
  <c r="T2590" i="1"/>
  <c r="S2590" i="1"/>
  <c r="U2379" i="1"/>
  <c r="U2406" i="1"/>
  <c r="U1492" i="1"/>
  <c r="W1445" i="1"/>
  <c r="W2248" i="1"/>
  <c r="W707" i="1"/>
  <c r="W1064" i="1"/>
  <c r="W1921" i="1"/>
  <c r="W2159" i="1"/>
  <c r="T1331" i="1"/>
  <c r="S1331" i="1"/>
  <c r="S1661" i="1"/>
  <c r="T1661" i="1"/>
  <c r="T1109" i="1"/>
  <c r="S1109" i="1"/>
  <c r="T2020" i="1"/>
  <c r="S2020" i="1"/>
  <c r="W2143" i="1"/>
  <c r="W1565" i="1"/>
  <c r="W1227" i="1"/>
  <c r="W1490" i="1"/>
  <c r="W1776" i="1"/>
  <c r="W750" i="1"/>
  <c r="W804" i="1"/>
  <c r="W778" i="1"/>
  <c r="W1431" i="1"/>
  <c r="W1273" i="1"/>
  <c r="W1511" i="1"/>
  <c r="W1005" i="1"/>
  <c r="W939" i="1"/>
  <c r="W2029" i="1"/>
  <c r="W2443" i="1"/>
  <c r="W1554" i="1"/>
  <c r="W1730" i="1"/>
  <c r="W1438" i="1"/>
  <c r="W2261" i="1"/>
  <c r="W1226" i="1"/>
  <c r="W1512" i="1"/>
  <c r="W1767" i="1"/>
  <c r="W1302" i="1"/>
  <c r="W2492" i="1"/>
  <c r="W1423" i="1"/>
  <c r="W2236" i="1"/>
  <c r="W687" i="1"/>
  <c r="S1052" i="1"/>
  <c r="T1052" i="1"/>
  <c r="S1909" i="1"/>
  <c r="T1909" i="1"/>
  <c r="S2147" i="1"/>
  <c r="T2147" i="1"/>
  <c r="S1233" i="1"/>
  <c r="T1233" i="1"/>
  <c r="T2050" i="1"/>
  <c r="S2050" i="1"/>
  <c r="U2548" i="1"/>
  <c r="W1076" i="1"/>
  <c r="W2459" i="1"/>
  <c r="U2288" i="1"/>
  <c r="U985" i="1"/>
  <c r="U2034" i="1"/>
  <c r="S1910" i="1"/>
  <c r="T1910" i="1"/>
  <c r="U2196" i="1"/>
  <c r="W1369" i="1"/>
  <c r="T897" i="1"/>
  <c r="S897" i="1"/>
  <c r="S1120" i="1"/>
  <c r="T1120" i="1"/>
  <c r="T1987" i="1"/>
  <c r="S1987" i="1"/>
  <c r="U1405" i="1"/>
  <c r="T1643" i="1"/>
  <c r="S1643" i="1"/>
  <c r="U2129" i="1"/>
  <c r="W1305" i="1"/>
  <c r="T864" i="1"/>
  <c r="S864" i="1"/>
  <c r="S1285" i="1"/>
  <c r="T1285" i="1"/>
  <c r="T1523" i="1"/>
  <c r="S1523" i="1"/>
  <c r="S1338" i="1"/>
  <c r="T1338" i="1"/>
  <c r="U1013" i="1"/>
  <c r="U1924" i="1"/>
  <c r="U1228" i="1"/>
  <c r="U1055" i="1"/>
  <c r="T2381" i="1"/>
  <c r="S2381" i="1"/>
  <c r="U1808" i="1"/>
  <c r="U1602" i="1"/>
  <c r="U1724" i="1"/>
  <c r="U2353" i="1"/>
  <c r="U2591" i="1"/>
  <c r="U1869" i="1"/>
  <c r="U1750" i="1"/>
  <c r="U1841" i="1"/>
  <c r="U2198" i="1"/>
  <c r="U2484" i="1"/>
  <c r="W745" i="1"/>
  <c r="W1754" i="1"/>
  <c r="W1378" i="1"/>
  <c r="W2454" i="1"/>
  <c r="W2037" i="1"/>
  <c r="W1845" i="1"/>
  <c r="W2564" i="1"/>
  <c r="W906" i="1"/>
  <c r="W2647" i="1"/>
  <c r="W1340" i="1"/>
  <c r="W2188" i="1"/>
  <c r="W1143" i="1"/>
  <c r="W1469" i="1"/>
  <c r="U1911" i="1"/>
  <c r="W2079" i="1"/>
  <c r="T1971" i="1"/>
  <c r="S1971" i="1"/>
  <c r="W1035" i="1"/>
  <c r="W1481" i="1"/>
  <c r="W1029" i="1"/>
  <c r="W1248" i="1"/>
  <c r="W1961" i="1"/>
  <c r="W1741" i="1"/>
  <c r="W1308" i="1"/>
  <c r="U886" i="1"/>
  <c r="U1267" i="1"/>
  <c r="U1658" i="1"/>
  <c r="T1944" i="1"/>
  <c r="S1944" i="1"/>
  <c r="U1117" i="1"/>
  <c r="U2167" i="1"/>
  <c r="U1929" i="1"/>
  <c r="W1590" i="1"/>
  <c r="W1665" i="1"/>
  <c r="W673" i="1"/>
  <c r="W1520" i="1"/>
  <c r="W2570" i="1"/>
  <c r="W1397" i="1"/>
  <c r="W2047" i="1"/>
  <c r="W1551" i="1"/>
  <c r="W2506" i="1"/>
  <c r="W2653" i="1"/>
  <c r="W945" i="1"/>
  <c r="U1907" i="1"/>
  <c r="U1376" i="1"/>
  <c r="U2166" i="1"/>
  <c r="S2596" i="1"/>
  <c r="T2596" i="1"/>
  <c r="W2306" i="1"/>
  <c r="W2420" i="1"/>
  <c r="W1810" i="1"/>
  <c r="W1294" i="1"/>
  <c r="W2430" i="1"/>
  <c r="W2066" i="1"/>
  <c r="W2352" i="1"/>
  <c r="U2117" i="1"/>
  <c r="U1463" i="1"/>
  <c r="U2535" i="1"/>
  <c r="U1335" i="1"/>
  <c r="U2466" i="1"/>
  <c r="U2078" i="1"/>
  <c r="U2364" i="1"/>
  <c r="G1729" i="1"/>
  <c r="W1842" i="1"/>
  <c r="W2092" i="1"/>
  <c r="W2311" i="1"/>
  <c r="W1506" i="1"/>
  <c r="U1179" i="1"/>
  <c r="U832" i="1"/>
  <c r="U1005" i="1"/>
  <c r="U1985" i="1"/>
  <c r="U1534" i="1"/>
  <c r="U1554" i="1"/>
  <c r="U1949" i="1"/>
  <c r="T876" i="1"/>
  <c r="S876" i="1"/>
  <c r="S666" i="1"/>
  <c r="T666" i="1"/>
  <c r="T2048" i="1"/>
  <c r="S2048" i="1"/>
  <c r="U744" i="1"/>
  <c r="S2287" i="1"/>
  <c r="T2287" i="1"/>
  <c r="S2593" i="1"/>
  <c r="T2593" i="1"/>
  <c r="S1380" i="1"/>
  <c r="T1380" i="1"/>
  <c r="U2491" i="1"/>
  <c r="U1875" i="1"/>
  <c r="W1890" i="1"/>
  <c r="W1850" i="1"/>
  <c r="W2136" i="1"/>
  <c r="W1666" i="1"/>
  <c r="W679" i="1"/>
  <c r="W2121" i="1"/>
  <c r="U1464" i="1"/>
  <c r="T806" i="1"/>
  <c r="S806" i="1"/>
  <c r="U1722" i="1"/>
  <c r="U1737" i="1"/>
  <c r="U1996" i="1"/>
  <c r="W1531" i="1"/>
  <c r="W1149" i="1"/>
  <c r="W1066" i="1"/>
  <c r="W1346" i="1"/>
  <c r="W1632" i="1"/>
  <c r="W2611" i="1"/>
  <c r="W1669" i="1"/>
  <c r="W1663" i="1"/>
  <c r="W1258" i="1"/>
  <c r="W2468" i="1"/>
  <c r="U1310" i="1"/>
  <c r="W956" i="1"/>
  <c r="W2367" i="1"/>
  <c r="W1494" i="1"/>
  <c r="W1646" i="1"/>
  <c r="W1932" i="1"/>
  <c r="U984" i="1"/>
  <c r="U861" i="1"/>
  <c r="U1231" i="1"/>
  <c r="U1961" i="1"/>
  <c r="U2365" i="1"/>
  <c r="T753" i="1"/>
  <c r="S753" i="1"/>
  <c r="S1098" i="1"/>
  <c r="T1098" i="1"/>
  <c r="S2480" i="1"/>
  <c r="T2480" i="1"/>
  <c r="S1690" i="1"/>
  <c r="T1690" i="1"/>
  <c r="T1289" i="1"/>
  <c r="S1289" i="1"/>
  <c r="T1526" i="1"/>
  <c r="S1526" i="1"/>
  <c r="S1812" i="1"/>
  <c r="T1812" i="1"/>
  <c r="U1897" i="1"/>
  <c r="W1206" i="1"/>
  <c r="W2053" i="1"/>
  <c r="W2291" i="1"/>
  <c r="W1710" i="1"/>
  <c r="W2417" i="1"/>
  <c r="W1820" i="1"/>
  <c r="U2477" i="1"/>
  <c r="U1728" i="1"/>
  <c r="W2432" i="1"/>
  <c r="W1266" i="1"/>
  <c r="W2394" i="1"/>
  <c r="W2054" i="1"/>
  <c r="W2340" i="1"/>
  <c r="U1596" i="1"/>
  <c r="U1446" i="1"/>
  <c r="U1709" i="1"/>
  <c r="U1121" i="1"/>
  <c r="U2032" i="1"/>
  <c r="S681" i="1"/>
  <c r="T681" i="1"/>
  <c r="U794" i="1"/>
  <c r="U704" i="1"/>
  <c r="U1561" i="1"/>
  <c r="T1799" i="1"/>
  <c r="S1799" i="1"/>
  <c r="S1140" i="1"/>
  <c r="T1140" i="1"/>
  <c r="T1022" i="1"/>
  <c r="S1022" i="1"/>
  <c r="T1326" i="1"/>
  <c r="S1326" i="1"/>
  <c r="S2125" i="1"/>
  <c r="T2125" i="1"/>
  <c r="U2363" i="1"/>
  <c r="W1581" i="1"/>
  <c r="U2028" i="1"/>
  <c r="U715" i="1"/>
  <c r="U1457" i="1"/>
  <c r="U2225" i="1"/>
  <c r="S2620" i="1"/>
  <c r="T2620" i="1"/>
  <c r="W2319" i="1"/>
  <c r="W1236" i="1"/>
  <c r="U776" i="1"/>
  <c r="S1732" i="1"/>
  <c r="T1732" i="1"/>
  <c r="U1488" i="1"/>
  <c r="U1500" i="1"/>
  <c r="W2211" i="1"/>
  <c r="W938" i="1"/>
  <c r="W2455" i="1"/>
  <c r="W1105" i="1"/>
  <c r="W1017" i="1"/>
  <c r="W1357" i="1"/>
  <c r="W1966" i="1"/>
  <c r="T862" i="1"/>
  <c r="S862" i="1"/>
  <c r="T2526" i="1"/>
  <c r="S2526" i="1"/>
  <c r="U2205" i="1"/>
  <c r="U2019" i="1"/>
  <c r="T1954" i="1"/>
  <c r="S1954" i="1"/>
  <c r="U2246" i="1"/>
  <c r="S2532" i="1"/>
  <c r="T2532" i="1"/>
  <c r="W2617" i="1"/>
  <c r="W1404" i="1"/>
  <c r="W1377" i="1"/>
  <c r="U1146" i="1"/>
  <c r="U2384" i="1"/>
  <c r="U1366" i="1"/>
  <c r="U1150" i="1"/>
  <c r="U1430" i="1"/>
  <c r="U1716" i="1"/>
  <c r="W2518" i="1"/>
  <c r="T2296" i="1"/>
  <c r="S2296" i="1"/>
  <c r="T672" i="1"/>
  <c r="S672" i="1"/>
  <c r="U2175" i="1"/>
  <c r="S2545" i="1"/>
  <c r="T2545" i="1"/>
  <c r="S1332" i="1"/>
  <c r="T1332" i="1"/>
  <c r="W1591" i="1"/>
  <c r="T1069" i="1"/>
  <c r="S1069" i="1"/>
  <c r="S2472" i="1"/>
  <c r="T2472" i="1"/>
  <c r="S1183" i="1"/>
  <c r="T1183" i="1"/>
  <c r="T1173" i="1"/>
  <c r="S1173" i="1"/>
  <c r="T2613" i="1"/>
  <c r="S2613" i="1"/>
  <c r="U1287" i="1"/>
  <c r="U1895" i="1"/>
  <c r="U2358" i="1"/>
  <c r="T890" i="1"/>
  <c r="S890" i="1"/>
  <c r="U1419" i="1"/>
  <c r="U2510" i="1"/>
  <c r="W2309" i="1"/>
  <c r="U830" i="1"/>
  <c r="U2458" i="1"/>
  <c r="W1477" i="1"/>
  <c r="W1871" i="1"/>
  <c r="S1467" i="1"/>
  <c r="T1467" i="1"/>
  <c r="W828" i="1"/>
  <c r="W1209" i="1"/>
  <c r="U2080" i="1"/>
  <c r="U2655" i="1"/>
  <c r="U1195" i="1"/>
  <c r="U1360" i="1"/>
  <c r="U1870" i="1"/>
  <c r="W1065" i="1"/>
  <c r="W2502" i="1"/>
  <c r="W2234" i="1"/>
  <c r="W2520" i="1"/>
  <c r="W996" i="1"/>
  <c r="W1063" i="1"/>
  <c r="W2505" i="1"/>
  <c r="U1838" i="1"/>
  <c r="W1138" i="1"/>
  <c r="W1418" i="1"/>
  <c r="W1704" i="1"/>
  <c r="W734" i="1"/>
  <c r="W1629" i="1"/>
  <c r="W1689" i="1"/>
  <c r="U1638" i="1"/>
  <c r="U2421" i="1"/>
  <c r="U1311" i="1"/>
  <c r="S2483" i="1"/>
  <c r="T2483" i="1"/>
  <c r="S1155" i="1"/>
  <c r="T1155" i="1"/>
  <c r="S1062" i="1"/>
  <c r="T1062" i="1"/>
  <c r="S2300" i="1"/>
  <c r="T2300" i="1"/>
  <c r="U1857" i="1"/>
  <c r="T1316" i="1"/>
  <c r="S1316" i="1"/>
  <c r="T1866" i="1"/>
  <c r="S1866" i="1"/>
  <c r="T1855" i="1"/>
  <c r="S1855" i="1"/>
  <c r="U2413" i="1"/>
  <c r="S2651" i="1"/>
  <c r="T2651" i="1"/>
  <c r="W2460" i="1"/>
  <c r="W1613" i="1"/>
  <c r="W733" i="1"/>
  <c r="W798" i="1"/>
  <c r="W2036" i="1"/>
  <c r="W1325" i="1"/>
  <c r="W1271" i="1"/>
  <c r="U2148" i="1"/>
  <c r="T821" i="1"/>
  <c r="S821" i="1"/>
  <c r="U929" i="1"/>
  <c r="U698" i="1"/>
  <c r="W2009" i="1"/>
  <c r="W1926" i="1"/>
  <c r="W2378" i="1"/>
  <c r="W1436" i="1"/>
  <c r="W1635" i="1"/>
  <c r="W2305" i="1"/>
  <c r="W2543" i="1"/>
  <c r="U1271" i="1"/>
  <c r="W718" i="1"/>
  <c r="W1611" i="1"/>
  <c r="W1677" i="1"/>
  <c r="W693" i="1"/>
  <c r="W1616" i="1"/>
  <c r="W1718" i="1"/>
  <c r="W2004" i="1"/>
  <c r="U2627" i="1"/>
  <c r="U1580" i="1"/>
  <c r="U1220" i="1"/>
  <c r="T2444" i="1"/>
  <c r="S2444" i="1"/>
  <c r="T812" i="1"/>
  <c r="S812" i="1"/>
  <c r="U688" i="1"/>
  <c r="T2202" i="1"/>
  <c r="S2202" i="1"/>
  <c r="S2557" i="1"/>
  <c r="T2557" i="1"/>
  <c r="U1344" i="1"/>
  <c r="W2635" i="1"/>
  <c r="U711" i="1"/>
  <c r="S959" i="1"/>
  <c r="T959" i="1"/>
  <c r="U2503" i="1"/>
  <c r="U1675" i="1"/>
  <c r="S2578" i="1"/>
  <c r="T2578" i="1"/>
  <c r="W898" i="1"/>
  <c r="U2273" i="1"/>
  <c r="W2479" i="1"/>
  <c r="T948" i="1"/>
  <c r="S948" i="1"/>
  <c r="W1456" i="1"/>
  <c r="U2229" i="1"/>
  <c r="U1309" i="1"/>
  <c r="W1046" i="1"/>
  <c r="W1914" i="1"/>
  <c r="W2581" i="1"/>
  <c r="W1368" i="1"/>
  <c r="W1275" i="1"/>
  <c r="W1110" i="1"/>
  <c r="W2348" i="1"/>
  <c r="T1445" i="1"/>
  <c r="S1445" i="1"/>
  <c r="S2248" i="1"/>
  <c r="T2248" i="1"/>
  <c r="S707" i="1"/>
  <c r="T707" i="1"/>
  <c r="U1064" i="1"/>
  <c r="S1921" i="1"/>
  <c r="T1921" i="1"/>
  <c r="S2159" i="1"/>
  <c r="T2159" i="1"/>
  <c r="U1307" i="1"/>
  <c r="U1331" i="1"/>
  <c r="U1661" i="1"/>
  <c r="U1109" i="1"/>
  <c r="U2020" i="1"/>
  <c r="U2145" i="1"/>
  <c r="T2143" i="1"/>
  <c r="S2143" i="1"/>
  <c r="T1565" i="1"/>
  <c r="S1565" i="1"/>
  <c r="T1227" i="1"/>
  <c r="S1227" i="1"/>
  <c r="T1490" i="1"/>
  <c r="S1490" i="1"/>
  <c r="S1776" i="1"/>
  <c r="T1776" i="1"/>
  <c r="W847" i="1"/>
  <c r="T804" i="1"/>
  <c r="S804" i="1"/>
  <c r="T778" i="1"/>
  <c r="S778" i="1"/>
  <c r="S1431" i="1"/>
  <c r="T1431" i="1"/>
  <c r="S1273" i="1"/>
  <c r="T1273" i="1"/>
  <c r="T1511" i="1"/>
  <c r="S1511" i="1"/>
  <c r="W1412" i="1"/>
  <c r="W1131" i="1"/>
  <c r="W1198" i="1"/>
  <c r="W2258" i="1"/>
  <c r="W671" i="1"/>
  <c r="W1306" i="1"/>
  <c r="W2016" i="1"/>
  <c r="W1505" i="1"/>
  <c r="U2261" i="1"/>
  <c r="S1226" i="1"/>
  <c r="T1226" i="1"/>
  <c r="T1512" i="1"/>
  <c r="S1512" i="1"/>
  <c r="S1767" i="1"/>
  <c r="T1767" i="1"/>
  <c r="S1302" i="1"/>
  <c r="T1302" i="1"/>
  <c r="T2492" i="1"/>
  <c r="S2492" i="1"/>
  <c r="W702" i="1"/>
  <c r="W1940" i="1"/>
  <c r="W2278" i="1"/>
  <c r="U1052" i="1"/>
  <c r="U1909" i="1"/>
  <c r="U2147" i="1"/>
  <c r="U1233" i="1"/>
  <c r="U2050" i="1"/>
  <c r="S2548" i="1"/>
  <c r="T2548" i="1"/>
  <c r="W2295" i="1"/>
  <c r="W1584" i="1"/>
  <c r="S2288" i="1"/>
  <c r="T2288" i="1"/>
  <c r="S985" i="1"/>
  <c r="T985" i="1"/>
  <c r="T2034" i="1"/>
  <c r="S2034" i="1"/>
  <c r="U1910" i="1"/>
  <c r="S2196" i="1"/>
  <c r="T2196" i="1"/>
  <c r="W2521" i="1"/>
  <c r="U897" i="1"/>
  <c r="U1120" i="1"/>
  <c r="U1987" i="1"/>
  <c r="S1405" i="1"/>
  <c r="T1405" i="1"/>
  <c r="U1643" i="1"/>
  <c r="U1242" i="1"/>
  <c r="T1305" i="1"/>
  <c r="S1305" i="1"/>
  <c r="U944" i="1"/>
  <c r="U864" i="1"/>
  <c r="U1285" i="1"/>
  <c r="U1523" i="1"/>
  <c r="U1338" i="1"/>
  <c r="T1013" i="1"/>
  <c r="S1013" i="1"/>
  <c r="S1924" i="1"/>
  <c r="T1924" i="1"/>
  <c r="W1057" i="1"/>
  <c r="W1099" i="1"/>
  <c r="W2541" i="1"/>
  <c r="W1008" i="1"/>
  <c r="W1542" i="1"/>
  <c r="W2582" i="1"/>
  <c r="W1763" i="1"/>
  <c r="W1053" i="1"/>
  <c r="W1819" i="1"/>
  <c r="W2452" i="1"/>
  <c r="U745" i="1"/>
  <c r="T1754" i="1"/>
  <c r="S1754" i="1"/>
  <c r="S1378" i="1"/>
  <c r="T1378" i="1"/>
  <c r="T2454" i="1"/>
  <c r="S2454" i="1"/>
  <c r="U2037" i="1"/>
  <c r="W1084" i="1"/>
  <c r="W1175" i="1"/>
  <c r="S906" i="1"/>
  <c r="T906" i="1"/>
  <c r="S2647" i="1"/>
  <c r="T2647" i="1"/>
  <c r="S1340" i="1"/>
  <c r="T1340" i="1"/>
  <c r="T2188" i="1"/>
  <c r="S2188" i="1"/>
  <c r="W1327" i="1"/>
  <c r="S1469" i="1"/>
  <c r="T1469" i="1"/>
  <c r="W1992" i="1"/>
  <c r="W1290" i="1"/>
  <c r="U1116" i="1"/>
  <c r="W1426" i="1"/>
  <c r="W690" i="1"/>
  <c r="W746" i="1"/>
  <c r="W1231" i="1"/>
  <c r="W706" i="1"/>
  <c r="W1970" i="1"/>
  <c r="W1496" i="1"/>
  <c r="W910" i="1"/>
  <c r="W857" i="1"/>
  <c r="W1912" i="1"/>
  <c r="W1021" i="1"/>
  <c r="W728" i="1"/>
  <c r="W1585" i="1"/>
  <c r="W1823" i="1"/>
  <c r="W799" i="1"/>
  <c r="W2241" i="1"/>
  <c r="W2223" i="1"/>
  <c r="S1520" i="1"/>
  <c r="T1520" i="1"/>
  <c r="S2570" i="1"/>
  <c r="T2570" i="1"/>
  <c r="S1397" i="1"/>
  <c r="T1397" i="1"/>
  <c r="S2047" i="1"/>
  <c r="T2047" i="1"/>
  <c r="T1551" i="1"/>
  <c r="S1551" i="1"/>
  <c r="U2506" i="1"/>
  <c r="W2450" i="1"/>
  <c r="W1153" i="1"/>
  <c r="W2184" i="1"/>
  <c r="W915" i="1"/>
  <c r="W1015" i="1"/>
  <c r="W2457" i="1"/>
  <c r="W777" i="1"/>
  <c r="W2433" i="1"/>
  <c r="S1810" i="1"/>
  <c r="T1810" i="1"/>
  <c r="S1294" i="1"/>
  <c r="T1294" i="1"/>
  <c r="S2430" i="1"/>
  <c r="T2430" i="1"/>
  <c r="S2066" i="1"/>
  <c r="T2066" i="1"/>
  <c r="T2352" i="1"/>
  <c r="S2352" i="1"/>
  <c r="U1581" i="1"/>
  <c r="W1452" i="1"/>
  <c r="W1203" i="1"/>
  <c r="W856" i="1"/>
  <c r="W1589" i="1"/>
  <c r="W2332" i="1"/>
  <c r="W1458" i="1"/>
  <c r="W660" i="1"/>
  <c r="W1548" i="1"/>
  <c r="W2315" i="1"/>
  <c r="W2530" i="1"/>
  <c r="W2235" i="1"/>
  <c r="U1048" i="1"/>
  <c r="U1131" i="1"/>
  <c r="U2123" i="1"/>
  <c r="U1963" i="1"/>
  <c r="U1915" i="1"/>
  <c r="U1306" i="1"/>
  <c r="U1651" i="1"/>
  <c r="U1073" i="1"/>
  <c r="U876" i="1"/>
  <c r="U666" i="1"/>
  <c r="U2048" i="1"/>
  <c r="S744" i="1"/>
  <c r="T744" i="1"/>
  <c r="U2287" i="1"/>
  <c r="U2593" i="1"/>
  <c r="U1380" i="1"/>
  <c r="U1753" i="1"/>
  <c r="U2338" i="1"/>
  <c r="U1522" i="1"/>
  <c r="T1890" i="1"/>
  <c r="S1890" i="1"/>
  <c r="T1850" i="1"/>
  <c r="S1850" i="1"/>
  <c r="S2136" i="1"/>
  <c r="T2136" i="1"/>
  <c r="S1666" i="1"/>
  <c r="T1666" i="1"/>
  <c r="U679" i="1"/>
  <c r="U2121" i="1"/>
  <c r="U1883" i="1"/>
  <c r="W2042" i="1"/>
  <c r="W998" i="1"/>
  <c r="W1923" i="1"/>
  <c r="W1393" i="1"/>
  <c r="W1631" i="1"/>
  <c r="U2132" i="1"/>
  <c r="U1531" i="1"/>
  <c r="S1149" i="1"/>
  <c r="T1149" i="1"/>
  <c r="S1066" i="1"/>
  <c r="T1066" i="1"/>
  <c r="T1346" i="1"/>
  <c r="S1346" i="1"/>
  <c r="T1632" i="1"/>
  <c r="S1632" i="1"/>
  <c r="T2611" i="1"/>
  <c r="S2611" i="1"/>
  <c r="T1669" i="1"/>
  <c r="S1669" i="1"/>
  <c r="T1663" i="1"/>
  <c r="S1663" i="1"/>
  <c r="S1258" i="1"/>
  <c r="T1258" i="1"/>
  <c r="S2468" i="1"/>
  <c r="T2468" i="1"/>
  <c r="G1773" i="1"/>
  <c r="U2462" i="1"/>
  <c r="U956" i="1"/>
  <c r="U2367" i="1"/>
  <c r="T1494" i="1"/>
  <c r="S1494" i="1"/>
  <c r="T1646" i="1"/>
  <c r="S1646" i="1"/>
  <c r="S1932" i="1"/>
  <c r="T1932" i="1"/>
  <c r="U757" i="1"/>
  <c r="U1843" i="1"/>
  <c r="U1902" i="1"/>
  <c r="U706" i="1"/>
  <c r="U1401" i="1"/>
  <c r="U2304" i="1"/>
  <c r="U753" i="1"/>
  <c r="U1098" i="1"/>
  <c r="U2480" i="1"/>
  <c r="U1690" i="1"/>
  <c r="U1289" i="1"/>
  <c r="U1526" i="1"/>
  <c r="U1812" i="1"/>
  <c r="U2473" i="1"/>
  <c r="U1559" i="1"/>
  <c r="U1206" i="1"/>
  <c r="T2053" i="1"/>
  <c r="S2053" i="1"/>
  <c r="U2291" i="1"/>
  <c r="T1710" i="1"/>
  <c r="S1710" i="1"/>
  <c r="U2417" i="1"/>
  <c r="T1820" i="1"/>
  <c r="S1820" i="1"/>
  <c r="U2453" i="1"/>
  <c r="U2134" i="1"/>
  <c r="T2432" i="1"/>
  <c r="S2432" i="1"/>
  <c r="S1266" i="1"/>
  <c r="T1266" i="1"/>
  <c r="T2394" i="1"/>
  <c r="S2394" i="1"/>
  <c r="T2054" i="1"/>
  <c r="S2054" i="1"/>
  <c r="S2340" i="1"/>
  <c r="T2340" i="1"/>
  <c r="W2153" i="1"/>
  <c r="W1178" i="1"/>
  <c r="W1056" i="1"/>
  <c r="W2082" i="1"/>
  <c r="W1893" i="1"/>
  <c r="U681" i="1"/>
  <c r="T794" i="1"/>
  <c r="S794" i="1"/>
  <c r="S704" i="1"/>
  <c r="T704" i="1"/>
  <c r="S1561" i="1"/>
  <c r="T1561" i="1"/>
  <c r="U1799" i="1"/>
  <c r="U1140" i="1"/>
  <c r="U1022" i="1"/>
  <c r="U1326" i="1"/>
  <c r="U2125" i="1"/>
  <c r="S2363" i="1"/>
  <c r="T2363" i="1"/>
  <c r="W1769" i="1"/>
  <c r="W1230" i="1"/>
  <c r="W1725" i="1"/>
  <c r="W952" i="1"/>
  <c r="W1039" i="1"/>
  <c r="W2481" i="1"/>
  <c r="W1392" i="1"/>
  <c r="T1236" i="1"/>
  <c r="S1236" i="1"/>
  <c r="S776" i="1"/>
  <c r="T776" i="1"/>
  <c r="U1732" i="1"/>
  <c r="W2623" i="1"/>
  <c r="W1089" i="1"/>
  <c r="W1107" i="1"/>
  <c r="W1394" i="1"/>
  <c r="W1293" i="1"/>
  <c r="W1409" i="1"/>
  <c r="W2560" i="1"/>
  <c r="W2018" i="1"/>
  <c r="U862" i="1"/>
  <c r="U2526" i="1"/>
  <c r="T2205" i="1"/>
  <c r="S2205" i="1"/>
  <c r="S2019" i="1"/>
  <c r="T2019" i="1"/>
  <c r="U1954" i="1"/>
  <c r="S2246" i="1"/>
  <c r="T2246" i="1"/>
  <c r="U2532" i="1"/>
  <c r="W1694" i="1"/>
  <c r="W1980" i="1"/>
  <c r="W936" i="1"/>
  <c r="W2142" i="1"/>
  <c r="W1283" i="1"/>
  <c r="W875" i="1"/>
  <c r="W773" i="1"/>
  <c r="W1684" i="1"/>
  <c r="W1244" i="1"/>
  <c r="W1595" i="1"/>
  <c r="U2296" i="1"/>
  <c r="U672" i="1"/>
  <c r="T2175" i="1"/>
  <c r="S2175" i="1"/>
  <c r="U2545" i="1"/>
  <c r="U1332" i="1"/>
  <c r="W1945" i="1"/>
  <c r="U1069" i="1"/>
  <c r="U2472" i="1"/>
  <c r="U1183" i="1"/>
  <c r="U1173" i="1"/>
  <c r="U2613" i="1"/>
  <c r="W2316" i="1"/>
  <c r="W1147" i="1"/>
  <c r="W2105" i="1"/>
  <c r="W2633" i="1"/>
  <c r="W1892" i="1"/>
  <c r="W2605" i="1"/>
  <c r="T830" i="1"/>
  <c r="S830" i="1"/>
  <c r="T2458" i="1"/>
  <c r="S2458" i="1"/>
  <c r="U1477" i="1"/>
  <c r="S1871" i="1"/>
  <c r="T1871" i="1"/>
  <c r="U1467" i="1"/>
  <c r="U828" i="1"/>
  <c r="S1209" i="1"/>
  <c r="T1209" i="1"/>
  <c r="U819" i="1"/>
  <c r="U657" i="1"/>
  <c r="U2216" i="1"/>
  <c r="W1601" i="1"/>
  <c r="S1065" i="1"/>
  <c r="T1065" i="1"/>
  <c r="T2502" i="1"/>
  <c r="S2502" i="1"/>
  <c r="T2234" i="1"/>
  <c r="S2234" i="1"/>
  <c r="S2520" i="1"/>
  <c r="T2520" i="1"/>
  <c r="S996" i="1"/>
  <c r="T996" i="1"/>
  <c r="S1063" i="1"/>
  <c r="T1063" i="1"/>
  <c r="T2505" i="1"/>
  <c r="S2505" i="1"/>
  <c r="U2414" i="1"/>
  <c r="U986" i="1"/>
  <c r="T1138" i="1"/>
  <c r="S1138" i="1"/>
  <c r="S1418" i="1"/>
  <c r="T1418" i="1"/>
  <c r="S1704" i="1"/>
  <c r="T1704" i="1"/>
  <c r="U734" i="1"/>
  <c r="S1629" i="1"/>
  <c r="T1629" i="1"/>
  <c r="S1689" i="1"/>
  <c r="T1689" i="1"/>
  <c r="U1774" i="1"/>
  <c r="U2483" i="1"/>
  <c r="U1155" i="1"/>
  <c r="U1062" i="1"/>
  <c r="U2300" i="1"/>
  <c r="U1197" i="1"/>
  <c r="U1316" i="1"/>
  <c r="U1866" i="1"/>
  <c r="U1855" i="1"/>
  <c r="S2413" i="1"/>
  <c r="T2413" i="1"/>
  <c r="U2651" i="1"/>
  <c r="T2460" i="1"/>
  <c r="S2460" i="1"/>
  <c r="S1613" i="1"/>
  <c r="T1613" i="1"/>
  <c r="T733" i="1"/>
  <c r="S733" i="1"/>
  <c r="U798" i="1"/>
  <c r="T2036" i="1"/>
  <c r="S2036" i="1"/>
  <c r="W2251" i="1"/>
  <c r="W1558" i="1"/>
  <c r="S2148" i="1"/>
  <c r="T2148" i="1"/>
  <c r="W1487" i="1"/>
  <c r="U750" i="1"/>
  <c r="U2133" i="1"/>
  <c r="S2009" i="1"/>
  <c r="T2009" i="1"/>
  <c r="T1926" i="1"/>
  <c r="S1926" i="1"/>
  <c r="U2378" i="1"/>
  <c r="S1436" i="1"/>
  <c r="T1436" i="1"/>
  <c r="T1635" i="1"/>
  <c r="S1635" i="1"/>
  <c r="S2305" i="1"/>
  <c r="T2305" i="1"/>
  <c r="T2543" i="1"/>
  <c r="S2543" i="1"/>
  <c r="S718" i="1"/>
  <c r="T718" i="1"/>
  <c r="S1611" i="1"/>
  <c r="T1611" i="1"/>
  <c r="S1677" i="1"/>
  <c r="T1677" i="1"/>
  <c r="S693" i="1"/>
  <c r="T693" i="1"/>
  <c r="S1616" i="1"/>
  <c r="T1616" i="1"/>
  <c r="S1718" i="1"/>
  <c r="T1718" i="1"/>
  <c r="T2004" i="1"/>
  <c r="S2004" i="1"/>
  <c r="W1610" i="1"/>
  <c r="W1733" i="1"/>
  <c r="W1036" i="1"/>
  <c r="W2286" i="1"/>
  <c r="W1343" i="1"/>
  <c r="U1989" i="1"/>
  <c r="W1097" i="1"/>
  <c r="W1493" i="1"/>
  <c r="W1959" i="1"/>
  <c r="W1312" i="1"/>
  <c r="W756" i="1"/>
  <c r="W2377" i="1"/>
  <c r="W2262" i="1"/>
  <c r="W708" i="1"/>
  <c r="W2230" i="1"/>
  <c r="W2569" i="1"/>
  <c r="W1356" i="1"/>
  <c r="W1682" i="1"/>
  <c r="T2273" i="1"/>
  <c r="S2273" i="1"/>
  <c r="W1715" i="1"/>
  <c r="W2588" i="1"/>
  <c r="U1456" i="1"/>
  <c r="S1046" i="1"/>
  <c r="T1046" i="1"/>
  <c r="S1914" i="1"/>
  <c r="T1914" i="1"/>
  <c r="T2581" i="1"/>
  <c r="S2581" i="1"/>
  <c r="T1368" i="1"/>
  <c r="S1368" i="1"/>
  <c r="T1275" i="1"/>
  <c r="S1275" i="1"/>
  <c r="S1110" i="1"/>
  <c r="T1110" i="1"/>
  <c r="S2348" i="1"/>
  <c r="T2348" i="1"/>
  <c r="U1445" i="1"/>
  <c r="U2248" i="1"/>
  <c r="U707" i="1"/>
  <c r="T1064" i="1"/>
  <c r="S1064" i="1"/>
  <c r="U1921" i="1"/>
  <c r="U2159" i="1"/>
  <c r="W1608" i="1"/>
  <c r="W1034" i="1"/>
  <c r="W2055" i="1"/>
  <c r="W1881" i="1"/>
  <c r="U2143" i="1"/>
  <c r="U1565" i="1"/>
  <c r="U1227" i="1"/>
  <c r="U1490" i="1"/>
  <c r="U1776" i="1"/>
  <c r="W1513" i="1"/>
  <c r="U804" i="1"/>
  <c r="U778" i="1"/>
  <c r="U1431" i="1"/>
  <c r="U1273" i="1"/>
  <c r="U1511" i="1"/>
  <c r="W832" i="1"/>
  <c r="W2250" i="1"/>
  <c r="W914" i="1"/>
  <c r="W2512" i="1"/>
  <c r="W2106" i="1"/>
  <c r="W881" i="1"/>
  <c r="W695" i="1"/>
  <c r="W1751" i="1"/>
  <c r="S2261" i="1"/>
  <c r="T2261" i="1"/>
  <c r="U1226" i="1"/>
  <c r="U1512" i="1"/>
  <c r="U1767" i="1"/>
  <c r="U1302" i="1"/>
  <c r="U2492" i="1"/>
  <c r="W1341" i="1"/>
  <c r="W2516" i="1"/>
  <c r="W1875" i="1"/>
  <c r="W2646" i="1"/>
  <c r="W2138" i="1"/>
  <c r="W2424" i="1"/>
  <c r="W843" i="1"/>
  <c r="W967" i="1"/>
  <c r="W2409" i="1"/>
  <c r="W1239" i="1"/>
  <c r="W1191" i="1"/>
  <c r="W1475" i="1"/>
  <c r="W2475" i="1"/>
  <c r="W1301" i="1"/>
  <c r="W2164" i="1"/>
  <c r="W1243" i="1"/>
  <c r="W2318" i="1"/>
  <c r="W1042" i="1"/>
  <c r="W2290" i="1"/>
  <c r="W1472" i="1"/>
  <c r="W1634" i="1"/>
  <c r="W1920" i="1"/>
  <c r="U1305" i="1"/>
  <c r="W1686" i="1"/>
  <c r="W1090" i="1"/>
  <c r="W1514" i="1"/>
  <c r="W1800" i="1"/>
  <c r="W878" i="1"/>
  <c r="W1822" i="1"/>
  <c r="W1785" i="1"/>
  <c r="U1057" i="1"/>
  <c r="U1099" i="1"/>
  <c r="S2541" i="1"/>
  <c r="T2541" i="1"/>
  <c r="T1008" i="1"/>
  <c r="S1008" i="1"/>
  <c r="S1542" i="1"/>
  <c r="T1542" i="1"/>
  <c r="S2582" i="1"/>
  <c r="T2582" i="1"/>
  <c r="S1763" i="1"/>
  <c r="T1763" i="1"/>
  <c r="S1053" i="1"/>
  <c r="T1053" i="1"/>
  <c r="T1819" i="1"/>
  <c r="S1819" i="1"/>
  <c r="U2452" i="1"/>
  <c r="S745" i="1"/>
  <c r="T745" i="1"/>
  <c r="U1754" i="1"/>
  <c r="U1378" i="1"/>
  <c r="U2454" i="1"/>
  <c r="T2037" i="1"/>
  <c r="S2037" i="1"/>
  <c r="W663" i="1"/>
  <c r="W2471" i="1"/>
  <c r="U906" i="1"/>
  <c r="U2647" i="1"/>
  <c r="U1340" i="1"/>
  <c r="U2188" i="1"/>
  <c r="W978" i="1"/>
  <c r="U1469" i="1"/>
  <c r="S1992" i="1"/>
  <c r="T1992" i="1"/>
  <c r="U1290" i="1"/>
  <c r="U1852" i="1"/>
  <c r="W1060" i="1"/>
  <c r="W1242" i="1"/>
  <c r="W861" i="1"/>
  <c r="W1902" i="1"/>
  <c r="W1127" i="1"/>
  <c r="W2224" i="1"/>
  <c r="T1496" i="1"/>
  <c r="S1496" i="1"/>
  <c r="S910" i="1"/>
  <c r="T910" i="1"/>
  <c r="T857" i="1"/>
  <c r="S857" i="1"/>
  <c r="T1912" i="1"/>
  <c r="S1912" i="1"/>
  <c r="U1021" i="1"/>
  <c r="U728" i="1"/>
  <c r="U1585" i="1"/>
  <c r="T1823" i="1"/>
  <c r="S1823" i="1"/>
  <c r="W1508" i="1"/>
  <c r="W2482" i="1"/>
  <c r="W1757" i="1"/>
  <c r="U1520" i="1"/>
  <c r="U2570" i="1"/>
  <c r="U1397" i="1"/>
  <c r="U2047" i="1"/>
  <c r="U1551" i="1"/>
  <c r="S2506" i="1"/>
  <c r="T2506" i="1"/>
  <c r="W1696" i="1"/>
  <c r="W1497" i="1"/>
  <c r="S2184" i="1"/>
  <c r="T2184" i="1"/>
  <c r="T915" i="1"/>
  <c r="S915" i="1"/>
  <c r="T1015" i="1"/>
  <c r="S1015" i="1"/>
  <c r="T2457" i="1"/>
  <c r="S2457" i="1"/>
  <c r="W1830" i="1"/>
  <c r="W1607" i="1"/>
  <c r="U1810" i="1"/>
  <c r="U1294" i="1"/>
  <c r="U2430" i="1"/>
  <c r="U2066" i="1"/>
  <c r="U2352" i="1"/>
  <c r="U1769" i="1"/>
  <c r="T1452" i="1"/>
  <c r="S1452" i="1"/>
  <c r="S1203" i="1"/>
  <c r="T1203" i="1"/>
  <c r="T856" i="1"/>
  <c r="S856" i="1"/>
  <c r="T1589" i="1"/>
  <c r="S1589" i="1"/>
  <c r="S2332" i="1"/>
  <c r="T2332" i="1"/>
  <c r="W867" i="1"/>
  <c r="U660" i="1"/>
  <c r="W1856" i="1"/>
  <c r="W904" i="1"/>
  <c r="U2235" i="1"/>
  <c r="U1582" i="1"/>
  <c r="U2250" i="1"/>
  <c r="U939" i="1"/>
  <c r="U931" i="1"/>
  <c r="U1999" i="1"/>
  <c r="U780" i="1"/>
  <c r="U1730" i="1"/>
  <c r="W974" i="1"/>
  <c r="W1447" i="1"/>
  <c r="W2446" i="1"/>
  <c r="W1615" i="1"/>
  <c r="W2045" i="1"/>
  <c r="W1348" i="1"/>
  <c r="U2206" i="1"/>
  <c r="U2329" i="1"/>
  <c r="U1268" i="1"/>
  <c r="U1890" i="1"/>
  <c r="U1850" i="1"/>
  <c r="U2136" i="1"/>
  <c r="U1666" i="1"/>
  <c r="S679" i="1"/>
  <c r="T679" i="1"/>
  <c r="S2121" i="1"/>
  <c r="T2121" i="1"/>
  <c r="U1239" i="1"/>
  <c r="U2459" i="1"/>
  <c r="S2042" i="1"/>
  <c r="T2042" i="1"/>
  <c r="U998" i="1"/>
  <c r="T1923" i="1"/>
  <c r="S1923" i="1"/>
  <c r="U1393" i="1"/>
  <c r="U1631" i="1"/>
  <c r="S1531" i="1"/>
  <c r="T1531" i="1"/>
  <c r="U1149" i="1"/>
  <c r="U1066" i="1"/>
  <c r="U1346" i="1"/>
  <c r="U1632" i="1"/>
  <c r="U800" i="1"/>
  <c r="U2611" i="1"/>
  <c r="U1669" i="1"/>
  <c r="U1663" i="1"/>
  <c r="U1258" i="1"/>
  <c r="U2468" i="1"/>
  <c r="G1154" i="1"/>
  <c r="U2140" i="1"/>
  <c r="S956" i="1"/>
  <c r="T956" i="1"/>
  <c r="T2367" i="1"/>
  <c r="S2367" i="1"/>
  <c r="U1494" i="1"/>
  <c r="U1646" i="1"/>
  <c r="U1932" i="1"/>
  <c r="U2010" i="1"/>
  <c r="U1928" i="1"/>
  <c r="U1973" i="1"/>
  <c r="U1164" i="1"/>
  <c r="U1127" i="1"/>
  <c r="U2598" i="1"/>
  <c r="U1253" i="1"/>
  <c r="U1047" i="1"/>
  <c r="W2587" i="1"/>
  <c r="W2383" i="1"/>
  <c r="W1379" i="1"/>
  <c r="W1031" i="1"/>
  <c r="W869" i="1"/>
  <c r="W1780" i="1"/>
  <c r="U2610" i="1"/>
  <c r="U1550" i="1"/>
  <c r="U2135" i="1"/>
  <c r="T1206" i="1"/>
  <c r="S1206" i="1"/>
  <c r="U2053" i="1"/>
  <c r="T2291" i="1"/>
  <c r="S2291" i="1"/>
  <c r="U1710" i="1"/>
  <c r="S2417" i="1"/>
  <c r="T2417" i="1"/>
  <c r="U1820" i="1"/>
  <c r="U1569" i="1"/>
  <c r="U1225" i="1"/>
  <c r="U2432" i="1"/>
  <c r="U1266" i="1"/>
  <c r="U2394" i="1"/>
  <c r="U2054" i="1"/>
  <c r="U2340" i="1"/>
  <c r="U1135" i="1"/>
  <c r="T2153" i="1"/>
  <c r="S2153" i="1"/>
  <c r="T1178" i="1"/>
  <c r="S1178" i="1"/>
  <c r="U1056" i="1"/>
  <c r="S2082" i="1"/>
  <c r="T2082" i="1"/>
  <c r="S1893" i="1"/>
  <c r="T1893" i="1"/>
  <c r="U1257" i="1"/>
  <c r="W1282" i="1"/>
  <c r="W801" i="1"/>
  <c r="W1755" i="1"/>
  <c r="W1790" i="1"/>
  <c r="W2076" i="1"/>
  <c r="W1901" i="1"/>
  <c r="W658" i="1"/>
  <c r="W2214" i="1"/>
  <c r="W2354" i="1"/>
  <c r="W2640" i="1"/>
  <c r="W1997" i="1"/>
  <c r="T1230" i="1"/>
  <c r="S1230" i="1"/>
  <c r="T1725" i="1"/>
  <c r="S1725" i="1"/>
  <c r="S952" i="1"/>
  <c r="T952" i="1"/>
  <c r="S1039" i="1"/>
  <c r="T1039" i="1"/>
  <c r="T2481" i="1"/>
  <c r="S2481" i="1"/>
  <c r="W1870" i="1"/>
  <c r="U1236" i="1"/>
  <c r="W863" i="1"/>
  <c r="W1197" i="1"/>
  <c r="W742" i="1"/>
  <c r="W1349" i="1"/>
  <c r="W1270" i="1"/>
  <c r="W1648" i="1"/>
  <c r="W1654" i="1"/>
  <c r="W2333" i="1"/>
  <c r="W2537" i="1"/>
  <c r="W850" i="1"/>
  <c r="W716" i="1"/>
  <c r="W1861" i="1"/>
  <c r="W2099" i="1"/>
  <c r="W1132" i="1"/>
  <c r="W1937" i="1"/>
  <c r="W2500" i="1"/>
  <c r="W2011" i="1"/>
  <c r="W2270" i="1"/>
  <c r="W2556" i="1"/>
  <c r="U936" i="1"/>
  <c r="U2142" i="1"/>
  <c r="T1283" i="1"/>
  <c r="S1283" i="1"/>
  <c r="T875" i="1"/>
  <c r="S875" i="1"/>
  <c r="S773" i="1"/>
  <c r="T773" i="1"/>
  <c r="T1684" i="1"/>
  <c r="S1684" i="1"/>
  <c r="W1726" i="1"/>
  <c r="W2171" i="1"/>
  <c r="W2445" i="1"/>
  <c r="W1449" i="1"/>
  <c r="W1927" i="1"/>
  <c r="W1300" i="1"/>
  <c r="W2583" i="1"/>
  <c r="W1742" i="1"/>
  <c r="W792" i="1"/>
  <c r="W1329" i="1"/>
  <c r="W1570" i="1"/>
  <c r="W2269" i="1"/>
  <c r="W2507" i="1"/>
  <c r="S2316" i="1"/>
  <c r="T2316" i="1"/>
  <c r="U1147" i="1"/>
  <c r="T2105" i="1"/>
  <c r="S2105" i="1"/>
  <c r="T2633" i="1"/>
  <c r="S2633" i="1"/>
  <c r="S1892" i="1"/>
  <c r="T1892" i="1"/>
  <c r="W2221" i="1"/>
  <c r="W769" i="1"/>
  <c r="W2478" i="1"/>
  <c r="S1477" i="1"/>
  <c r="T1477" i="1"/>
  <c r="U1871" i="1"/>
  <c r="W1251" i="1"/>
  <c r="T828" i="1"/>
  <c r="S828" i="1"/>
  <c r="U2276" i="1"/>
  <c r="U1209" i="1"/>
  <c r="U1059" i="1"/>
  <c r="U1682" i="1"/>
  <c r="U1139" i="1"/>
  <c r="U1601" i="1"/>
  <c r="U1065" i="1"/>
  <c r="U2502" i="1"/>
  <c r="U2234" i="1"/>
  <c r="U2520" i="1"/>
  <c r="U996" i="1"/>
  <c r="U1063" i="1"/>
  <c r="U2505" i="1"/>
  <c r="U1516" i="1"/>
  <c r="U855" i="1"/>
  <c r="U1138" i="1"/>
  <c r="U1418" i="1"/>
  <c r="U1704" i="1"/>
  <c r="T734" i="1"/>
  <c r="S734" i="1"/>
  <c r="U1629" i="1"/>
  <c r="U1689" i="1"/>
  <c r="W1466" i="1"/>
  <c r="W1082" i="1"/>
  <c r="W808" i="1"/>
  <c r="W1939" i="1"/>
  <c r="W1199" i="1"/>
  <c r="U2190" i="1"/>
  <c r="W809" i="1"/>
  <c r="W1108" i="1"/>
  <c r="W1642" i="1"/>
  <c r="W2642" i="1"/>
  <c r="U756" i="1"/>
  <c r="U2460" i="1"/>
  <c r="U1613" i="1"/>
  <c r="U733" i="1"/>
  <c r="S798" i="1"/>
  <c r="T798" i="1"/>
  <c r="U2036" i="1"/>
  <c r="W1519" i="1"/>
  <c r="S2251" i="1"/>
  <c r="T2251" i="1"/>
  <c r="W2429" i="1"/>
  <c r="W1408" i="1"/>
  <c r="S1487" i="1"/>
  <c r="T1487" i="1"/>
  <c r="W1019" i="1"/>
  <c r="U1941" i="1"/>
  <c r="U2009" i="1"/>
  <c r="U1926" i="1"/>
  <c r="T2378" i="1"/>
  <c r="S2378" i="1"/>
  <c r="U1436" i="1"/>
  <c r="U1635" i="1"/>
  <c r="U2305" i="1"/>
  <c r="U2543" i="1"/>
  <c r="U718" i="1"/>
  <c r="U1611" i="1"/>
  <c r="U1677" i="1"/>
  <c r="U693" i="1"/>
  <c r="U1616" i="1"/>
  <c r="U1718" i="1"/>
  <c r="U2004" i="1"/>
  <c r="T1610" i="1"/>
  <c r="S1610" i="1"/>
  <c r="T1733" i="1"/>
  <c r="S1733" i="1"/>
  <c r="S1036" i="1"/>
  <c r="T1036" i="1"/>
  <c r="S2286" i="1"/>
  <c r="T2286" i="1"/>
  <c r="T1343" i="1"/>
  <c r="S1343" i="1"/>
  <c r="U2530" i="1"/>
  <c r="S1097" i="1"/>
  <c r="T1097" i="1"/>
  <c r="S1493" i="1"/>
  <c r="T1493" i="1"/>
  <c r="U1959" i="1"/>
  <c r="T1312" i="1"/>
  <c r="S1312" i="1"/>
  <c r="W2098" i="1"/>
  <c r="W1886" i="1"/>
  <c r="S2262" i="1"/>
  <c r="T2262" i="1"/>
  <c r="T708" i="1"/>
  <c r="S708" i="1"/>
  <c r="T2230" i="1"/>
  <c r="S2230" i="1"/>
  <c r="U2569" i="1"/>
  <c r="S1356" i="1"/>
  <c r="T1356" i="1"/>
  <c r="W819" i="1"/>
  <c r="W2531" i="1"/>
  <c r="S1715" i="1"/>
  <c r="T1715" i="1"/>
  <c r="S2588" i="1"/>
  <c r="T2588" i="1"/>
  <c r="T1456" i="1"/>
  <c r="S1456" i="1"/>
  <c r="U1046" i="1"/>
  <c r="U1914" i="1"/>
  <c r="U2581" i="1"/>
  <c r="U1368" i="1"/>
  <c r="U1275" i="1"/>
  <c r="U1110" i="1"/>
  <c r="U2348" i="1"/>
  <c r="W1626" i="1"/>
  <c r="W667" i="1"/>
  <c r="W2109" i="1"/>
  <c r="W1566" i="1"/>
  <c r="W1735" i="1"/>
  <c r="W2150" i="1"/>
  <c r="W2436" i="1"/>
  <c r="T1608" i="1"/>
  <c r="S1608" i="1"/>
  <c r="T1034" i="1"/>
  <c r="S1034" i="1"/>
  <c r="U2055" i="1"/>
  <c r="T1881" i="1"/>
  <c r="S1881" i="1"/>
  <c r="W762" i="1"/>
  <c r="W969" i="1"/>
  <c r="W833" i="1"/>
  <c r="W1744" i="1"/>
  <c r="W932" i="1"/>
  <c r="W1166" i="1"/>
  <c r="W668" i="1"/>
  <c r="W1604" i="1"/>
  <c r="W1245" i="1"/>
  <c r="W1502" i="1"/>
  <c r="W1788" i="1"/>
  <c r="W1048" i="1"/>
  <c r="W1028" i="1"/>
  <c r="W2335" i="1"/>
  <c r="W2373" i="1"/>
  <c r="W780" i="1"/>
  <c r="W1568" i="1"/>
  <c r="W879" i="1"/>
  <c r="W817" i="1"/>
  <c r="W2014" i="1"/>
  <c r="W1480" i="1"/>
  <c r="W866" i="1"/>
  <c r="W1119" i="1"/>
  <c r="W2419" i="1"/>
  <c r="W1391" i="1"/>
  <c r="W2634" i="1"/>
  <c r="W2097" i="1"/>
  <c r="W1522" i="1"/>
  <c r="T2646" i="1"/>
  <c r="S2646" i="1"/>
  <c r="S2138" i="1"/>
  <c r="T2138" i="1"/>
  <c r="S2424" i="1"/>
  <c r="T2424" i="1"/>
  <c r="T843" i="1"/>
  <c r="S843" i="1"/>
  <c r="U967" i="1"/>
  <c r="T2409" i="1"/>
  <c r="S2409" i="1"/>
  <c r="W979" i="1"/>
  <c r="W961" i="1"/>
  <c r="S1475" i="1"/>
  <c r="T1475" i="1"/>
  <c r="T2475" i="1"/>
  <c r="S2475" i="1"/>
  <c r="T1301" i="1"/>
  <c r="S1301" i="1"/>
  <c r="S2164" i="1"/>
  <c r="T2164" i="1"/>
  <c r="W1172" i="1"/>
  <c r="W1996" i="1"/>
  <c r="T1042" i="1"/>
  <c r="S1042" i="1"/>
  <c r="S2290" i="1"/>
  <c r="T2290" i="1"/>
  <c r="T1472" i="1"/>
  <c r="S1472" i="1"/>
  <c r="T1634" i="1"/>
  <c r="S1634" i="1"/>
  <c r="U1920" i="1"/>
  <c r="U1399" i="1"/>
  <c r="T1686" i="1"/>
  <c r="S1686" i="1"/>
  <c r="S1090" i="1"/>
  <c r="T1090" i="1"/>
  <c r="T1514" i="1"/>
  <c r="S1514" i="1"/>
  <c r="S1800" i="1"/>
  <c r="T1800" i="1"/>
  <c r="U878" i="1"/>
  <c r="T1822" i="1"/>
  <c r="S1822" i="1"/>
  <c r="S1785" i="1"/>
  <c r="T1785" i="1"/>
  <c r="U1321" i="1"/>
  <c r="S1057" i="1"/>
  <c r="T1057" i="1"/>
  <c r="T1099" i="1"/>
  <c r="S1099" i="1"/>
  <c r="U2541" i="1"/>
  <c r="U1008" i="1"/>
  <c r="U1542" i="1"/>
  <c r="U2582" i="1"/>
  <c r="U1153" i="1"/>
  <c r="U1763" i="1"/>
  <c r="U1053" i="1"/>
  <c r="U1819" i="1"/>
  <c r="S2452" i="1"/>
  <c r="T2452" i="1"/>
  <c r="W790" i="1"/>
  <c r="W921" i="1"/>
  <c r="W836" i="1"/>
  <c r="W1693" i="1"/>
  <c r="W1931" i="1"/>
  <c r="W1265" i="1"/>
  <c r="W1255" i="1"/>
  <c r="W1322" i="1"/>
  <c r="W1421" i="1"/>
  <c r="W2490" i="1"/>
  <c r="W2049" i="1"/>
  <c r="W2614" i="1"/>
  <c r="W2345" i="1"/>
  <c r="U1992" i="1"/>
  <c r="T1290" i="1"/>
  <c r="S1290" i="1"/>
  <c r="W1381" i="1"/>
  <c r="W1291" i="1"/>
  <c r="W2317" i="1"/>
  <c r="W1843" i="1"/>
  <c r="W1164" i="1"/>
  <c r="W912" i="1"/>
  <c r="W2085" i="1"/>
  <c r="U1496" i="1"/>
  <c r="U910" i="1"/>
  <c r="U857" i="1"/>
  <c r="U1912" i="1"/>
  <c r="S1021" i="1"/>
  <c r="T1021" i="1"/>
  <c r="T728" i="1"/>
  <c r="S728" i="1"/>
  <c r="S1585" i="1"/>
  <c r="T1585" i="1"/>
  <c r="U1823" i="1"/>
  <c r="W1321" i="1"/>
  <c r="W1559" i="1"/>
  <c r="W1455" i="1"/>
  <c r="W714" i="1"/>
  <c r="W1952" i="1"/>
  <c r="W2359" i="1"/>
  <c r="W2058" i="1"/>
  <c r="W2497" i="1"/>
  <c r="W1284" i="1"/>
  <c r="W1976" i="1"/>
  <c r="W997" i="1"/>
  <c r="U2184" i="1"/>
  <c r="U915" i="1"/>
  <c r="U1015" i="1"/>
  <c r="U2457" i="1"/>
  <c r="W1088" i="1"/>
  <c r="W2172" i="1"/>
  <c r="W2382" i="1"/>
  <c r="W840" i="1"/>
  <c r="W1567" i="1"/>
  <c r="W2320" i="1"/>
  <c r="U1162" i="1"/>
  <c r="U1997" i="1"/>
  <c r="U1452" i="1"/>
  <c r="U1203" i="1"/>
  <c r="U856" i="1"/>
  <c r="U1589" i="1"/>
  <c r="U2332" i="1"/>
  <c r="W1555" i="1"/>
  <c r="T660" i="1"/>
  <c r="S660" i="1"/>
  <c r="W1049" i="1"/>
  <c r="T1856" i="1"/>
  <c r="S1856" i="1"/>
  <c r="S904" i="1"/>
  <c r="T904" i="1"/>
  <c r="T2235" i="1"/>
  <c r="S2235" i="1"/>
  <c r="U1198" i="1"/>
  <c r="U2029" i="1"/>
  <c r="U891" i="1"/>
  <c r="U974" i="1"/>
  <c r="U1447" i="1"/>
  <c r="S2446" i="1"/>
  <c r="T2446" i="1"/>
  <c r="U1615" i="1"/>
  <c r="S2045" i="1"/>
  <c r="T2045" i="1"/>
  <c r="S1348" i="1"/>
  <c r="T1348" i="1"/>
  <c r="U1498" i="1"/>
  <c r="U1406" i="1"/>
  <c r="U1092" i="1"/>
  <c r="W1201" i="1"/>
  <c r="W2104" i="1"/>
  <c r="W669" i="1"/>
  <c r="W920" i="1"/>
  <c r="W1777" i="1"/>
  <c r="W2015" i="1"/>
  <c r="U979" i="1"/>
  <c r="U2042" i="1"/>
  <c r="S998" i="1"/>
  <c r="T998" i="1"/>
  <c r="U1923" i="1"/>
  <c r="S1393" i="1"/>
  <c r="T1393" i="1"/>
  <c r="S1631" i="1"/>
  <c r="T1631" i="1"/>
  <c r="W2139" i="1"/>
  <c r="W747" i="1"/>
  <c r="W689" i="1"/>
  <c r="W1600" i="1"/>
  <c r="U932" i="1"/>
  <c r="W1617" i="1"/>
  <c r="W2609" i="1"/>
  <c r="W1080" i="1"/>
  <c r="W2347" i="1"/>
  <c r="W1367" i="1"/>
  <c r="U2564" i="1"/>
  <c r="W1793" i="1"/>
  <c r="W1269" i="1"/>
  <c r="W989" i="1"/>
  <c r="W1900" i="1"/>
  <c r="U1743" i="1"/>
  <c r="U696" i="1"/>
  <c r="U2326" i="1"/>
  <c r="U1736" i="1"/>
  <c r="U1126" i="1"/>
  <c r="U912" i="1"/>
  <c r="U1741" i="1"/>
  <c r="U1010" i="1"/>
  <c r="S2587" i="1"/>
  <c r="T2587" i="1"/>
  <c r="S2383" i="1"/>
  <c r="T2383" i="1"/>
  <c r="T1379" i="1"/>
  <c r="S1379" i="1"/>
  <c r="T1031" i="1"/>
  <c r="S1031" i="1"/>
  <c r="S869" i="1"/>
  <c r="T869" i="1"/>
  <c r="S1780" i="1"/>
  <c r="T1780" i="1"/>
  <c r="U1760" i="1"/>
  <c r="U2126" i="1"/>
  <c r="U1260" i="1"/>
  <c r="W2043" i="1"/>
  <c r="W2282" i="1"/>
  <c r="W2568" i="1"/>
  <c r="W1079" i="1"/>
  <c r="W1111" i="1"/>
  <c r="W2553" i="1"/>
  <c r="U2653" i="1"/>
  <c r="U945" i="1"/>
  <c r="W1619" i="1"/>
  <c r="W820" i="1"/>
  <c r="W1545" i="1"/>
  <c r="W2308" i="1"/>
  <c r="U1389" i="1"/>
  <c r="U1657" i="1"/>
  <c r="U2153" i="1"/>
  <c r="U1178" i="1"/>
  <c r="T1056" i="1"/>
  <c r="S1056" i="1"/>
  <c r="U2082" i="1"/>
  <c r="U1893" i="1"/>
  <c r="U1038" i="1"/>
  <c r="U1282" i="1"/>
  <c r="T801" i="1"/>
  <c r="S801" i="1"/>
  <c r="S1755" i="1"/>
  <c r="T1755" i="1"/>
  <c r="S1790" i="1"/>
  <c r="T1790" i="1"/>
  <c r="S2076" i="1"/>
  <c r="T2076" i="1"/>
  <c r="U1628" i="1"/>
  <c r="U2356" i="1"/>
  <c r="U2103" i="1"/>
  <c r="U2524" i="1"/>
  <c r="U889" i="1"/>
  <c r="S720" i="1"/>
  <c r="T720" i="1"/>
  <c r="T1795" i="1"/>
  <c r="S1795" i="1"/>
  <c r="U2638" i="1"/>
  <c r="T659" i="1"/>
  <c r="S659" i="1"/>
  <c r="S2550" i="1"/>
  <c r="T2550" i="1"/>
  <c r="T1540" i="1"/>
  <c r="S1540" i="1"/>
  <c r="U770" i="1"/>
  <c r="W1639" i="1"/>
  <c r="W1587" i="1"/>
  <c r="W1386" i="1"/>
  <c r="W2410" i="1"/>
  <c r="S1901" i="1"/>
  <c r="T1901" i="1"/>
  <c r="T658" i="1"/>
  <c r="S658" i="1"/>
  <c r="T2214" i="1"/>
  <c r="S2214" i="1"/>
  <c r="U2354" i="1"/>
  <c r="T2640" i="1"/>
  <c r="S2640" i="1"/>
  <c r="W1882" i="1"/>
  <c r="U1230" i="1"/>
  <c r="U1725" i="1"/>
  <c r="U952" i="1"/>
  <c r="U1039" i="1"/>
  <c r="U2481" i="1"/>
  <c r="W940" i="1"/>
  <c r="W2226" i="1"/>
  <c r="W2264" i="1"/>
  <c r="W1708" i="1"/>
  <c r="U2174" i="1"/>
  <c r="W964" i="1"/>
  <c r="W900" i="1"/>
  <c r="W1352" i="1"/>
  <c r="W2504" i="1"/>
  <c r="W1734" i="1"/>
  <c r="W2310" i="1"/>
  <c r="W877" i="1"/>
  <c r="W2307" i="1"/>
  <c r="U716" i="1"/>
  <c r="T1861" i="1"/>
  <c r="S1861" i="1"/>
  <c r="S2099" i="1"/>
  <c r="T2099" i="1"/>
  <c r="T1132" i="1"/>
  <c r="S1132" i="1"/>
  <c r="S1937" i="1"/>
  <c r="T1937" i="1"/>
  <c r="U2500" i="1"/>
  <c r="W2103" i="1"/>
  <c r="W1372" i="1"/>
  <c r="W865" i="1"/>
  <c r="T936" i="1"/>
  <c r="S936" i="1"/>
  <c r="S2142" i="1"/>
  <c r="T2142" i="1"/>
  <c r="U1283" i="1"/>
  <c r="U875" i="1"/>
  <c r="U773" i="1"/>
  <c r="U1684" i="1"/>
  <c r="W1018" i="1"/>
  <c r="W1296" i="1"/>
  <c r="S2445" i="1"/>
  <c r="T2445" i="1"/>
  <c r="T1449" i="1"/>
  <c r="S1449" i="1"/>
  <c r="T1927" i="1"/>
  <c r="S1927" i="1"/>
  <c r="T1300" i="1"/>
  <c r="S1300" i="1"/>
  <c r="W1563" i="1"/>
  <c r="W1420" i="1"/>
  <c r="T792" i="1"/>
  <c r="S792" i="1"/>
  <c r="T1329" i="1"/>
  <c r="S1329" i="1"/>
  <c r="S1570" i="1"/>
  <c r="T1570" i="1"/>
  <c r="S2269" i="1"/>
  <c r="T2269" i="1"/>
  <c r="S2507" i="1"/>
  <c r="T2507" i="1"/>
  <c r="U2622" i="1"/>
  <c r="U2316" i="1"/>
  <c r="S1147" i="1"/>
  <c r="T1147" i="1"/>
  <c r="U2105" i="1"/>
  <c r="U2633" i="1"/>
  <c r="U1892" i="1"/>
  <c r="W1889" i="1"/>
  <c r="W2122" i="1"/>
  <c r="U769" i="1"/>
  <c r="W1087" i="1"/>
  <c r="W1865" i="1"/>
  <c r="W1638" i="1"/>
  <c r="W2499" i="1"/>
  <c r="W1074" i="1"/>
  <c r="W960" i="1"/>
  <c r="W2334" i="1"/>
  <c r="U1313" i="1"/>
  <c r="U1936" i="1"/>
  <c r="U1835" i="1"/>
  <c r="U1605" i="1"/>
  <c r="T1601" i="1"/>
  <c r="S1601" i="1"/>
  <c r="W1009" i="1"/>
  <c r="W1606" i="1"/>
  <c r="W2488" i="1"/>
  <c r="W1083" i="1"/>
  <c r="W1387" i="1"/>
  <c r="W2161" i="1"/>
  <c r="W2399" i="1"/>
  <c r="U2092" i="1"/>
  <c r="W761" i="1"/>
  <c r="W1672" i="1"/>
  <c r="W1791" i="1"/>
  <c r="W1678" i="1"/>
  <c r="W1345" i="1"/>
  <c r="W1583" i="1"/>
  <c r="U2311" i="1"/>
  <c r="U1739" i="1"/>
  <c r="T1466" i="1"/>
  <c r="S1466" i="1"/>
  <c r="S1082" i="1"/>
  <c r="T1082" i="1"/>
  <c r="S808" i="1"/>
  <c r="T808" i="1"/>
  <c r="T1939" i="1"/>
  <c r="S1939" i="1"/>
  <c r="U1199" i="1"/>
  <c r="U2499" i="1"/>
  <c r="U809" i="1"/>
  <c r="S1108" i="1"/>
  <c r="T1108" i="1"/>
  <c r="S1642" i="1"/>
  <c r="T1642" i="1"/>
  <c r="S2642" i="1"/>
  <c r="T2642" i="1"/>
  <c r="U1411" i="1"/>
  <c r="W1410" i="1"/>
  <c r="W2431" i="1"/>
  <c r="W1671" i="1"/>
  <c r="W1425" i="1"/>
  <c r="W2434" i="1"/>
  <c r="W1313" i="1"/>
  <c r="U2251" i="1"/>
  <c r="U2429" i="1"/>
  <c r="W2592" i="1"/>
  <c r="U1487" i="1"/>
  <c r="U1019" i="1"/>
  <c r="U1453" i="1"/>
  <c r="U740" i="1"/>
  <c r="U1325" i="1"/>
  <c r="W1818" i="1"/>
  <c r="W1906" i="1"/>
  <c r="W2632" i="1"/>
  <c r="W926" i="1"/>
  <c r="W1459" i="1"/>
  <c r="W2534" i="1"/>
  <c r="U2115" i="1"/>
  <c r="U2423" i="1"/>
  <c r="W1637" i="1"/>
  <c r="W1333" i="1"/>
  <c r="W1571" i="1"/>
  <c r="W1495" i="1"/>
  <c r="W1061" i="1"/>
  <c r="W1972" i="1"/>
  <c r="U863" i="1"/>
  <c r="U1408" i="1"/>
  <c r="U1610" i="1"/>
  <c r="U1733" i="1"/>
  <c r="U1036" i="1"/>
  <c r="U2286" i="1"/>
  <c r="U1343" i="1"/>
  <c r="U2327" i="1"/>
  <c r="U1097" i="1"/>
  <c r="U1493" i="1"/>
  <c r="T1959" i="1"/>
  <c r="S1959" i="1"/>
  <c r="U1312" i="1"/>
  <c r="W691" i="1"/>
  <c r="W1564" i="1"/>
  <c r="U2262" i="1"/>
  <c r="U708" i="1"/>
  <c r="U2230" i="1"/>
  <c r="T2569" i="1"/>
  <c r="S2569" i="1"/>
  <c r="U1356" i="1"/>
  <c r="W1826" i="1"/>
  <c r="T2531" i="1"/>
  <c r="S2531" i="1"/>
  <c r="U1715" i="1"/>
  <c r="U2588" i="1"/>
  <c r="U1984" i="1"/>
  <c r="U788" i="1"/>
  <c r="W2451" i="1"/>
  <c r="W1688" i="1"/>
  <c r="W1336" i="1"/>
  <c r="W2069" i="1"/>
  <c r="W880" i="1"/>
  <c r="W2057" i="1"/>
  <c r="W1247" i="1"/>
  <c r="U1423" i="1"/>
  <c r="T1626" i="1"/>
  <c r="S1626" i="1"/>
  <c r="S667" i="1"/>
  <c r="T667" i="1"/>
  <c r="U2109" i="1"/>
  <c r="T1566" i="1"/>
  <c r="S1566" i="1"/>
  <c r="T1735" i="1"/>
  <c r="S1735" i="1"/>
  <c r="S2150" i="1"/>
  <c r="T2150" i="1"/>
  <c r="S2436" i="1"/>
  <c r="T2436" i="1"/>
  <c r="U1118" i="1"/>
  <c r="U1608" i="1"/>
  <c r="U1034" i="1"/>
  <c r="T2055" i="1"/>
  <c r="S2055" i="1"/>
  <c r="U1881" i="1"/>
  <c r="U1369" i="1"/>
  <c r="T762" i="1"/>
  <c r="S762" i="1"/>
  <c r="S969" i="1"/>
  <c r="T969" i="1"/>
  <c r="S833" i="1"/>
  <c r="T833" i="1"/>
  <c r="S1744" i="1"/>
  <c r="T1744" i="1"/>
  <c r="W929" i="1"/>
  <c r="W2174" i="1"/>
  <c r="U668" i="1"/>
  <c r="T1604" i="1"/>
  <c r="S1604" i="1"/>
  <c r="S1245" i="1"/>
  <c r="T1245" i="1"/>
  <c r="T1502" i="1"/>
  <c r="S1502" i="1"/>
  <c r="T1788" i="1"/>
  <c r="S1788" i="1"/>
  <c r="W1582" i="1"/>
  <c r="W2574" i="1"/>
  <c r="W1577" i="1"/>
  <c r="W2267" i="1"/>
  <c r="W891" i="1"/>
  <c r="W1309" i="1"/>
  <c r="W991" i="1"/>
  <c r="U817" i="1"/>
  <c r="T2014" i="1"/>
  <c r="S2014" i="1"/>
  <c r="U1480" i="1"/>
  <c r="U866" i="1"/>
  <c r="S1119" i="1"/>
  <c r="T1119" i="1"/>
  <c r="U2419" i="1"/>
  <c r="T1391" i="1"/>
  <c r="S1391" i="1"/>
  <c r="W1263" i="1"/>
  <c r="W2338" i="1"/>
  <c r="W1268" i="1"/>
  <c r="U2646" i="1"/>
  <c r="U2138" i="1"/>
  <c r="U2424" i="1"/>
  <c r="U843" i="1"/>
  <c r="S967" i="1"/>
  <c r="T967" i="1"/>
  <c r="U2409" i="1"/>
  <c r="W2077" i="1"/>
  <c r="W729" i="1"/>
  <c r="U1475" i="1"/>
  <c r="U2475" i="1"/>
  <c r="U1301" i="1"/>
  <c r="U2164" i="1"/>
  <c r="W1298" i="1"/>
  <c r="W2132" i="1"/>
  <c r="U1042" i="1"/>
  <c r="U2290" i="1"/>
  <c r="U1472" i="1"/>
  <c r="U1634" i="1"/>
  <c r="T1920" i="1"/>
  <c r="S1920" i="1"/>
  <c r="U2546" i="1"/>
  <c r="U2470" i="1"/>
  <c r="U1264" i="1"/>
  <c r="U1686" i="1"/>
  <c r="U1090" i="1"/>
  <c r="U1514" i="1"/>
  <c r="U1800" i="1"/>
  <c r="T878" i="1"/>
  <c r="S878" i="1"/>
  <c r="U1822" i="1"/>
  <c r="U1785" i="1"/>
  <c r="U673" i="1"/>
  <c r="W1448" i="1"/>
  <c r="W2197" i="1"/>
  <c r="W2435" i="1"/>
  <c r="W2573" i="1"/>
  <c r="W726" i="1"/>
  <c r="W1964" i="1"/>
  <c r="W2040" i="1"/>
  <c r="W699" i="1"/>
  <c r="W871" i="1"/>
  <c r="W2313" i="1"/>
  <c r="U894" i="1"/>
  <c r="T790" i="1"/>
  <c r="S790" i="1"/>
  <c r="T921" i="1"/>
  <c r="S921" i="1"/>
  <c r="U836" i="1"/>
  <c r="S1693" i="1"/>
  <c r="T1693" i="1"/>
  <c r="T1931" i="1"/>
  <c r="S1931" i="1"/>
  <c r="W2129" i="1"/>
  <c r="S1255" i="1"/>
  <c r="T1255" i="1"/>
  <c r="S1322" i="1"/>
  <c r="T1322" i="1"/>
  <c r="S1421" i="1"/>
  <c r="T1421" i="1"/>
  <c r="S2490" i="1"/>
  <c r="T2490" i="1"/>
  <c r="U2049" i="1"/>
  <c r="W995" i="1"/>
  <c r="W2414" i="1"/>
  <c r="W1918" i="1"/>
  <c r="W1249" i="1"/>
  <c r="U1381" i="1"/>
  <c r="W925" i="1"/>
  <c r="W2546" i="1"/>
  <c r="W1973" i="1"/>
  <c r="W1126" i="1"/>
  <c r="W928" i="1"/>
  <c r="W1979" i="1"/>
  <c r="W2463" i="1"/>
  <c r="W1234" i="1"/>
  <c r="W1529" i="1"/>
  <c r="W1773" i="1"/>
  <c r="W837" i="1"/>
  <c r="W1805" i="1"/>
  <c r="W1814" i="1"/>
  <c r="W2100" i="1"/>
  <c r="W1897" i="1"/>
  <c r="W2135" i="1"/>
  <c r="W1207" i="1"/>
  <c r="S714" i="1"/>
  <c r="T714" i="1"/>
  <c r="T1952" i="1"/>
  <c r="S1952" i="1"/>
  <c r="S2359" i="1"/>
  <c r="T2359" i="1"/>
  <c r="S2058" i="1"/>
  <c r="T2058" i="1"/>
  <c r="U2497" i="1"/>
  <c r="U1284" i="1"/>
  <c r="W1701" i="1"/>
  <c r="W1576" i="1"/>
  <c r="W1000" i="1"/>
  <c r="W1304" i="1"/>
  <c r="W2113" i="1"/>
  <c r="W2351" i="1"/>
  <c r="W1659" i="1"/>
  <c r="T2172" i="1"/>
  <c r="S2172" i="1"/>
  <c r="S2382" i="1"/>
  <c r="T2382" i="1"/>
  <c r="U840" i="1"/>
  <c r="U1567" i="1"/>
  <c r="T2320" i="1"/>
  <c r="S2320" i="1"/>
  <c r="U1882" i="1"/>
  <c r="W868" i="1"/>
  <c r="W2186" i="1"/>
  <c r="W2046" i="1"/>
  <c r="W751" i="1"/>
  <c r="W2193" i="1"/>
  <c r="W1797" i="1"/>
  <c r="W1904" i="1"/>
  <c r="T1049" i="1"/>
  <c r="S1049" i="1"/>
  <c r="U1856" i="1"/>
  <c r="U904" i="1"/>
  <c r="W1214" i="1"/>
  <c r="U2258" i="1"/>
  <c r="U2256" i="1"/>
  <c r="U1568" i="1"/>
  <c r="U2552" i="1"/>
  <c r="T974" i="1"/>
  <c r="S974" i="1"/>
  <c r="S1447" i="1"/>
  <c r="T1447" i="1"/>
  <c r="U2446" i="1"/>
  <c r="T1615" i="1"/>
  <c r="S1615" i="1"/>
  <c r="U2045" i="1"/>
  <c r="U1348" i="1"/>
  <c r="U749" i="1"/>
  <c r="U1982" i="1"/>
  <c r="U1991" i="1"/>
  <c r="U949" i="1"/>
  <c r="S1201" i="1"/>
  <c r="T1201" i="1"/>
  <c r="S2104" i="1"/>
  <c r="T2104" i="1"/>
  <c r="S669" i="1"/>
  <c r="T669" i="1"/>
  <c r="U920" i="1"/>
  <c r="T1777" i="1"/>
  <c r="S1777" i="1"/>
  <c r="T2015" i="1"/>
  <c r="S2015" i="1"/>
  <c r="U2077" i="1"/>
  <c r="W2000" i="1"/>
  <c r="W2218" i="1"/>
  <c r="W1450" i="1"/>
  <c r="W1622" i="1"/>
  <c r="W1908" i="1"/>
  <c r="U1319" i="1"/>
  <c r="U2139" i="1"/>
  <c r="S747" i="1"/>
  <c r="T747" i="1"/>
  <c r="U689" i="1"/>
  <c r="S1600" i="1"/>
  <c r="T1600" i="1"/>
  <c r="S1617" i="1"/>
  <c r="T1617" i="1"/>
  <c r="S2609" i="1"/>
  <c r="T2609" i="1"/>
  <c r="S1080" i="1"/>
  <c r="T1080" i="1"/>
  <c r="S2347" i="1"/>
  <c r="T2347" i="1"/>
  <c r="S1367" i="1"/>
  <c r="T1367" i="1"/>
  <c r="U1175" i="1"/>
  <c r="S1793" i="1"/>
  <c r="T1793" i="1"/>
  <c r="S1269" i="1"/>
  <c r="T1269" i="1"/>
  <c r="S989" i="1"/>
  <c r="T989" i="1"/>
  <c r="U1900" i="1"/>
  <c r="U2395" i="1"/>
  <c r="U2555" i="1"/>
  <c r="U834" i="1"/>
  <c r="U1680" i="1"/>
  <c r="U928" i="1"/>
  <c r="U1970" i="1"/>
  <c r="U1782" i="1"/>
  <c r="U2587" i="1"/>
  <c r="U2383" i="1"/>
  <c r="U1379" i="1"/>
  <c r="U1031" i="1"/>
  <c r="U869" i="1"/>
  <c r="U1780" i="1"/>
  <c r="U893" i="1"/>
  <c r="U1836" i="1"/>
  <c r="U1757" i="1"/>
  <c r="U2043" i="1"/>
  <c r="U2282" i="1"/>
  <c r="S2568" i="1"/>
  <c r="T2568" i="1"/>
  <c r="U1079" i="1"/>
  <c r="S1111" i="1"/>
  <c r="T1111" i="1"/>
  <c r="S2553" i="1"/>
  <c r="T2553" i="1"/>
  <c r="U2450" i="1"/>
  <c r="T1619" i="1"/>
  <c r="S1619" i="1"/>
  <c r="T820" i="1"/>
  <c r="S820" i="1"/>
  <c r="S1545" i="1"/>
  <c r="T1545" i="1"/>
  <c r="T2308" i="1"/>
  <c r="S2308" i="1"/>
  <c r="U835" i="1"/>
  <c r="U1454" i="1"/>
  <c r="W1541" i="1"/>
  <c r="W686" i="1"/>
  <c r="W692" i="1"/>
  <c r="W1549" i="1"/>
  <c r="W1787" i="1"/>
  <c r="T1282" i="1"/>
  <c r="S1282" i="1"/>
  <c r="U801" i="1"/>
  <c r="U1755" i="1"/>
  <c r="U1790" i="1"/>
  <c r="U2076" i="1"/>
  <c r="E1657" i="1"/>
  <c r="F2475" i="1"/>
  <c r="F2159" i="1"/>
  <c r="F2575" i="1"/>
  <c r="E1870" i="1"/>
  <c r="F946" i="1"/>
  <c r="I974" i="1"/>
  <c r="E2165" i="1"/>
  <c r="E1075" i="1"/>
  <c r="F1524" i="1"/>
  <c r="E2104" i="1"/>
  <c r="I2293" i="1"/>
  <c r="E1179" i="1"/>
  <c r="F2307" i="1"/>
  <c r="E1524" i="1"/>
  <c r="I2158" i="1"/>
  <c r="I1802" i="1"/>
  <c r="I2037" i="1"/>
  <c r="I1825" i="1"/>
  <c r="I1870" i="1"/>
  <c r="I2574" i="1"/>
  <c r="I1841" i="1"/>
  <c r="I986" i="1"/>
  <c r="I1463" i="1"/>
  <c r="I1572" i="1"/>
  <c r="I1767" i="1"/>
  <c r="I2495" i="1"/>
  <c r="I992" i="1"/>
  <c r="I2198" i="1"/>
  <c r="I1855" i="1"/>
  <c r="I2370" i="1"/>
  <c r="I1088" i="1"/>
  <c r="I1378" i="1"/>
  <c r="I1048" i="1"/>
  <c r="I1749" i="1"/>
  <c r="I819" i="1"/>
  <c r="I2234" i="1"/>
  <c r="I2307" i="1"/>
  <c r="I885" i="1"/>
  <c r="I855" i="1"/>
  <c r="I1688" i="1"/>
  <c r="I1774" i="1"/>
  <c r="I2545" i="1"/>
  <c r="I1750" i="1"/>
  <c r="I1893" i="1"/>
  <c r="I1452" i="1"/>
  <c r="I991" i="1"/>
  <c r="I1524" i="1"/>
  <c r="I1954" i="1"/>
  <c r="I1856" i="1"/>
  <c r="I2266" i="1"/>
  <c r="I1502" i="1"/>
  <c r="I2416" i="1"/>
  <c r="I1187" i="1"/>
  <c r="I1128" i="1"/>
  <c r="I2575" i="1"/>
  <c r="I2310" i="1"/>
  <c r="I681" i="1"/>
  <c r="I2075" i="1"/>
  <c r="I1123" i="1"/>
  <c r="I2579" i="1"/>
  <c r="I2155" i="1"/>
  <c r="I2068" i="1"/>
  <c r="I1663" i="1"/>
  <c r="I2485" i="1"/>
  <c r="I1487" i="1"/>
  <c r="I2104" i="1"/>
  <c r="I1234" i="1"/>
  <c r="I2121" i="1"/>
  <c r="I1352" i="1"/>
  <c r="I2067" i="1"/>
  <c r="I1904" i="1"/>
  <c r="I1773" i="1"/>
  <c r="I1865" i="1"/>
  <c r="I886" i="1"/>
  <c r="I2329" i="1"/>
  <c r="I1884" i="1"/>
  <c r="I1387" i="1"/>
  <c r="I676" i="1"/>
  <c r="I1326" i="1"/>
  <c r="I1285" i="1"/>
  <c r="I673" i="1"/>
  <c r="I1729" i="1"/>
  <c r="I1808" i="1"/>
  <c r="I2270" i="1"/>
  <c r="I1504" i="1"/>
  <c r="I2479" i="1"/>
  <c r="I2366" i="1"/>
  <c r="I1363" i="1"/>
  <c r="I2475" i="1"/>
  <c r="I998" i="1"/>
  <c r="I2093" i="1"/>
  <c r="I1459" i="1"/>
  <c r="I1818" i="1"/>
  <c r="I2626" i="1"/>
  <c r="I2520" i="1"/>
  <c r="I1655" i="1"/>
  <c r="I1071" i="1"/>
  <c r="I774" i="1"/>
  <c r="I2165" i="1"/>
  <c r="I1414" i="1"/>
  <c r="I1156" i="1"/>
  <c r="I915" i="1"/>
  <c r="I749" i="1"/>
  <c r="I769" i="1"/>
  <c r="I814" i="1"/>
  <c r="E1589" i="1"/>
  <c r="F1589" i="1"/>
  <c r="I967" i="1"/>
  <c r="I2584" i="1"/>
  <c r="E2271" i="1"/>
  <c r="F2271" i="1"/>
  <c r="E1558" i="1"/>
  <c r="F1558" i="1"/>
  <c r="E2403" i="1"/>
  <c r="F2403" i="1"/>
  <c r="E892" i="1"/>
  <c r="F892" i="1"/>
  <c r="E1537" i="1"/>
  <c r="F1537" i="1"/>
  <c r="E1637" i="1"/>
  <c r="F1637" i="1"/>
  <c r="E2147" i="1"/>
  <c r="F2147" i="1"/>
  <c r="F862" i="1"/>
  <c r="E862" i="1"/>
  <c r="E1163" i="1"/>
  <c r="F1163" i="1"/>
  <c r="E1543" i="1"/>
  <c r="F1543" i="1"/>
  <c r="E2145" i="1"/>
  <c r="F2145" i="1"/>
  <c r="F2031" i="1"/>
  <c r="E2031" i="1"/>
  <c r="E1840" i="1"/>
  <c r="F1840" i="1"/>
  <c r="E1641" i="1"/>
  <c r="F1641" i="1"/>
  <c r="I2530" i="1"/>
  <c r="I1911" i="1"/>
  <c r="I1361" i="1"/>
  <c r="I2019" i="1"/>
  <c r="I2351" i="1"/>
  <c r="F883" i="1"/>
  <c r="E883" i="1"/>
  <c r="F1918" i="1"/>
  <c r="E1918" i="1"/>
  <c r="E2484" i="1"/>
  <c r="F2484" i="1"/>
  <c r="E2225" i="1"/>
  <c r="F2225" i="1"/>
  <c r="E866" i="1"/>
  <c r="F866" i="1"/>
  <c r="E1189" i="1"/>
  <c r="F1189" i="1"/>
  <c r="E2422" i="1"/>
  <c r="F2422" i="1"/>
  <c r="E680" i="1"/>
  <c r="F680" i="1"/>
  <c r="E2376" i="1"/>
  <c r="F2376" i="1"/>
  <c r="F679" i="1"/>
  <c r="E679" i="1"/>
  <c r="F1143" i="1"/>
  <c r="E1143" i="1"/>
  <c r="F659" i="1"/>
  <c r="E659" i="1"/>
  <c r="F1658" i="1"/>
  <c r="E1658" i="1"/>
  <c r="F1314" i="1"/>
  <c r="E1314" i="1"/>
  <c r="E2260" i="1"/>
  <c r="F2260" i="1"/>
  <c r="E1182" i="1"/>
  <c r="E1304" i="1"/>
  <c r="F1304" i="1"/>
  <c r="I2476" i="1"/>
  <c r="E764" i="1"/>
  <c r="F764" i="1"/>
  <c r="I2110" i="1"/>
  <c r="I2181" i="1"/>
  <c r="I1779" i="1"/>
  <c r="I740" i="1"/>
  <c r="I2498" i="1"/>
  <c r="I822" i="1"/>
  <c r="I853" i="1"/>
  <c r="F1874" i="1"/>
  <c r="E1874" i="1"/>
  <c r="E1693" i="1"/>
  <c r="F1693" i="1"/>
  <c r="I1333" i="1"/>
  <c r="I1104" i="1"/>
  <c r="I893" i="1"/>
  <c r="I2594" i="1"/>
  <c r="I1430" i="1"/>
  <c r="I2004" i="1"/>
  <c r="I995" i="1"/>
  <c r="I1565" i="1"/>
  <c r="I2443" i="1"/>
  <c r="I1886" i="1"/>
  <c r="I2435" i="1"/>
  <c r="I1355" i="1"/>
  <c r="I702" i="1"/>
  <c r="I1200" i="1"/>
  <c r="I1523" i="1"/>
  <c r="I1227" i="1"/>
  <c r="I2523" i="1"/>
  <c r="F1225" i="1"/>
  <c r="E1225" i="1"/>
  <c r="E1896" i="1"/>
  <c r="F1896" i="1"/>
  <c r="E1056" i="1"/>
  <c r="F1056" i="1"/>
  <c r="E2286" i="1"/>
  <c r="F2286" i="1"/>
  <c r="E2364" i="1"/>
  <c r="E2237" i="1"/>
  <c r="F2237" i="1"/>
  <c r="F1266" i="1"/>
  <c r="E1266" i="1"/>
  <c r="F1063" i="1"/>
  <c r="E1063" i="1"/>
  <c r="E926" i="1"/>
  <c r="F926" i="1"/>
  <c r="F1920" i="1"/>
  <c r="E1920" i="1"/>
  <c r="E796" i="1"/>
  <c r="F796" i="1"/>
  <c r="E2629" i="1"/>
  <c r="F2629" i="1"/>
  <c r="E1438" i="1"/>
  <c r="F1438" i="1"/>
  <c r="E1517" i="1"/>
  <c r="F1517" i="1"/>
  <c r="F1171" i="1"/>
  <c r="E1171" i="1"/>
  <c r="F1431" i="1"/>
  <c r="E1431" i="1"/>
  <c r="F661" i="1"/>
  <c r="E661" i="1"/>
  <c r="E1321" i="1"/>
  <c r="F1348" i="1"/>
  <c r="E1348" i="1"/>
  <c r="F1406" i="1"/>
  <c r="E1406" i="1"/>
  <c r="I2211" i="1"/>
  <c r="I1681" i="1"/>
  <c r="I897" i="1"/>
  <c r="I946" i="1"/>
  <c r="F895" i="1"/>
  <c r="E895" i="1"/>
  <c r="I1369" i="1"/>
  <c r="I1577" i="1"/>
  <c r="I2373" i="1"/>
  <c r="I2275" i="1"/>
  <c r="F1943" i="1"/>
  <c r="E1943" i="1"/>
  <c r="I961" i="1"/>
  <c r="I1072" i="1"/>
  <c r="F2350" i="1"/>
  <c r="E2350" i="1"/>
  <c r="I1246" i="1"/>
  <c r="I1059" i="1"/>
  <c r="E1866" i="1"/>
  <c r="F1866" i="1"/>
  <c r="I2036" i="1"/>
  <c r="E1413" i="1"/>
  <c r="F1413" i="1"/>
  <c r="I1490" i="1"/>
  <c r="I1889" i="1"/>
  <c r="I1551" i="1"/>
  <c r="I2457" i="1"/>
  <c r="E789" i="1"/>
  <c r="F789" i="1"/>
  <c r="I1015" i="1"/>
  <c r="E1032" i="1"/>
  <c r="F1032" i="1"/>
  <c r="I1103" i="1"/>
  <c r="I2567" i="1"/>
  <c r="I1453" i="1"/>
  <c r="I2405" i="1"/>
  <c r="I1205" i="1"/>
  <c r="I2345" i="1"/>
  <c r="F2356" i="1"/>
  <c r="E2356" i="1"/>
  <c r="E2057" i="1"/>
  <c r="F2057" i="1"/>
  <c r="E1611" i="1"/>
  <c r="F1611" i="1"/>
  <c r="E677" i="1"/>
  <c r="I883" i="1"/>
  <c r="I2484" i="1"/>
  <c r="I2225" i="1"/>
  <c r="I866" i="1"/>
  <c r="I1189" i="1"/>
  <c r="I2422" i="1"/>
  <c r="E675" i="1"/>
  <c r="F675" i="1"/>
  <c r="E1111" i="1"/>
  <c r="I1792" i="1"/>
  <c r="E2185" i="1"/>
  <c r="F2185" i="1"/>
  <c r="I1628" i="1"/>
  <c r="F1816" i="1"/>
  <c r="E1816" i="1"/>
  <c r="I2376" i="1"/>
  <c r="I1143" i="1"/>
  <c r="I2210" i="1"/>
  <c r="E2425" i="1"/>
  <c r="F2425" i="1"/>
  <c r="I1158" i="1"/>
  <c r="I742" i="1"/>
  <c r="E2086" i="1"/>
  <c r="I1538" i="1"/>
  <c r="F851" i="1"/>
  <c r="E851" i="1"/>
  <c r="I1914" i="1"/>
  <c r="I917" i="1"/>
  <c r="I2615" i="1"/>
  <c r="I2084" i="1"/>
  <c r="I2058" i="1"/>
  <c r="E1885" i="1"/>
  <c r="F1885" i="1"/>
  <c r="F2161" i="1"/>
  <c r="E2161" i="1"/>
  <c r="I1598" i="1"/>
  <c r="I858" i="1"/>
  <c r="I668" i="1"/>
  <c r="F843" i="1"/>
  <c r="E843" i="1"/>
  <c r="E1867" i="1"/>
  <c r="F1867" i="1"/>
  <c r="E1651" i="1"/>
  <c r="F1651" i="1"/>
  <c r="E707" i="1"/>
  <c r="F707" i="1"/>
  <c r="I1225" i="1"/>
  <c r="E1731" i="1"/>
  <c r="F1731" i="1"/>
  <c r="I1056" i="1"/>
  <c r="I2237" i="1"/>
  <c r="I1063" i="1"/>
  <c r="I2008" i="1"/>
  <c r="I1074" i="1"/>
  <c r="I1920" i="1"/>
  <c r="E2437" i="1"/>
  <c r="F2437" i="1"/>
  <c r="I796" i="1"/>
  <c r="E1835" i="1"/>
  <c r="F1835" i="1"/>
  <c r="I2629" i="1"/>
  <c r="I2063" i="1"/>
  <c r="I1930" i="1"/>
  <c r="I1171" i="1"/>
  <c r="I1431" i="1"/>
  <c r="I661" i="1"/>
  <c r="I1406" i="1"/>
  <c r="E1850" i="1"/>
  <c r="F1850" i="1"/>
  <c r="E2365" i="1"/>
  <c r="F2365" i="1"/>
  <c r="I890" i="1"/>
  <c r="E1647" i="1"/>
  <c r="F1647" i="1"/>
  <c r="F2184" i="1"/>
  <c r="E2184" i="1"/>
  <c r="I2313" i="1"/>
  <c r="E2502" i="1"/>
  <c r="F2502" i="1"/>
  <c r="E2051" i="1"/>
  <c r="F2051" i="1"/>
  <c r="F1752" i="1"/>
  <c r="E1752" i="1"/>
  <c r="E1282" i="1"/>
  <c r="F1282" i="1"/>
  <c r="I664" i="1"/>
  <c r="E773" i="1"/>
  <c r="F773" i="1"/>
  <c r="I1815" i="1"/>
  <c r="I894" i="1"/>
  <c r="I2248" i="1"/>
  <c r="F2331" i="1"/>
  <c r="E2331" i="1"/>
  <c r="I1760" i="1"/>
  <c r="I2159" i="1"/>
  <c r="E2071" i="1"/>
  <c r="F2071" i="1"/>
  <c r="I791" i="1"/>
  <c r="I1075" i="1"/>
  <c r="E1383" i="1"/>
  <c r="F1367" i="1"/>
  <c r="E1367" i="1"/>
  <c r="E1789" i="1"/>
  <c r="F1789" i="1"/>
  <c r="E1107" i="1"/>
  <c r="F1107" i="1"/>
  <c r="E1776" i="1"/>
  <c r="F1776" i="1"/>
  <c r="F2640" i="1"/>
  <c r="E2640" i="1"/>
  <c r="F901" i="1"/>
  <c r="E901" i="1"/>
  <c r="E1374" i="1"/>
  <c r="E1634" i="1"/>
  <c r="F1634" i="1"/>
  <c r="F1044" i="1"/>
  <c r="E1044" i="1"/>
  <c r="E2189" i="1"/>
  <c r="F2189" i="1"/>
  <c r="E2620" i="1"/>
  <c r="F2620" i="1"/>
  <c r="F1195" i="1"/>
  <c r="E1195" i="1"/>
  <c r="E2643" i="1"/>
  <c r="F2643" i="1"/>
  <c r="E1423" i="1"/>
  <c r="F1423" i="1"/>
  <c r="E2050" i="1"/>
  <c r="F2050" i="1"/>
  <c r="E2458" i="1"/>
  <c r="F2458" i="1"/>
  <c r="E736" i="1"/>
  <c r="F736" i="1"/>
  <c r="E1142" i="1"/>
  <c r="F1606" i="1"/>
  <c r="E1606" i="1"/>
  <c r="E1685" i="1"/>
  <c r="F1685" i="1"/>
  <c r="I1022" i="1"/>
  <c r="F1349" i="1"/>
  <c r="E1349" i="1"/>
  <c r="I2348" i="1"/>
  <c r="I1772" i="1"/>
  <c r="I1821" i="1"/>
  <c r="I1554" i="1"/>
  <c r="I1271" i="1"/>
  <c r="E1192" i="1"/>
  <c r="F1192" i="1"/>
  <c r="E2131" i="1"/>
  <c r="F2131" i="1"/>
  <c r="E2606" i="1"/>
  <c r="F2606" i="1"/>
  <c r="E2021" i="1"/>
  <c r="F2021" i="1"/>
  <c r="E1839" i="1"/>
  <c r="F1839" i="1"/>
  <c r="I2188" i="1"/>
  <c r="I1076" i="1"/>
  <c r="I2179" i="1"/>
  <c r="E1831" i="1"/>
  <c r="F1831" i="1"/>
  <c r="I2252" i="1"/>
  <c r="I1600" i="1"/>
  <c r="I981" i="1"/>
  <c r="I1964" i="1"/>
  <c r="E952" i="1"/>
  <c r="E1810" i="1"/>
  <c r="F1810" i="1"/>
  <c r="E2588" i="1"/>
  <c r="I2557" i="1"/>
  <c r="F1265" i="1"/>
  <c r="E1265" i="1"/>
  <c r="E2478" i="1"/>
  <c r="F2478" i="1"/>
  <c r="I2137" i="1"/>
  <c r="I733" i="1"/>
  <c r="I1347" i="1"/>
  <c r="F1960" i="1"/>
  <c r="E1960" i="1"/>
  <c r="I2205" i="1"/>
  <c r="I1236" i="1"/>
  <c r="I2263" i="1"/>
  <c r="I2550" i="1"/>
  <c r="F1832" i="1"/>
  <c r="E1832" i="1"/>
  <c r="I1944" i="1"/>
  <c r="E1627" i="1"/>
  <c r="F1627" i="1"/>
  <c r="I2230" i="1"/>
  <c r="I701" i="1"/>
  <c r="E1948" i="1"/>
  <c r="F1948" i="1"/>
  <c r="F727" i="1"/>
  <c r="E727" i="1"/>
  <c r="F1227" i="1"/>
  <c r="E1227" i="1"/>
  <c r="I2290" i="1"/>
  <c r="I1977" i="1"/>
  <c r="E1748" i="1"/>
  <c r="F1748" i="1"/>
  <c r="I1814" i="1"/>
  <c r="E1820" i="1"/>
  <c r="F1820" i="1"/>
  <c r="I1348" i="1"/>
  <c r="I843" i="1"/>
  <c r="E1965" i="1"/>
  <c r="F1965" i="1"/>
  <c r="F1744" i="1"/>
  <c r="E1744" i="1"/>
  <c r="E1067" i="1"/>
  <c r="F1067" i="1"/>
  <c r="E1708" i="1"/>
  <c r="F1708" i="1"/>
  <c r="I1728" i="1"/>
  <c r="E1769" i="1"/>
  <c r="F1769" i="1"/>
  <c r="F1339" i="1"/>
  <c r="E1339" i="1"/>
  <c r="I726" i="1"/>
  <c r="I1661" i="1"/>
  <c r="F2343" i="1"/>
  <c r="E2343" i="1"/>
  <c r="F1034" i="1"/>
  <c r="E1034" i="1"/>
  <c r="I2337" i="1"/>
  <c r="I2094" i="1"/>
  <c r="I1407" i="1"/>
  <c r="F2372" i="1"/>
  <c r="E2372" i="1"/>
  <c r="I1516" i="1"/>
  <c r="I1136" i="1"/>
  <c r="I1801" i="1"/>
  <c r="I1677" i="1"/>
  <c r="F2178" i="1"/>
  <c r="E2178" i="1"/>
  <c r="I692" i="1"/>
  <c r="I1184" i="1"/>
  <c r="E836" i="1"/>
  <c r="F836" i="1"/>
  <c r="I1671" i="1"/>
  <c r="I2452" i="1"/>
  <c r="I1888" i="1"/>
  <c r="I2438" i="1"/>
  <c r="F1039" i="1"/>
  <c r="E1039" i="1"/>
  <c r="I2301" i="1"/>
  <c r="F1510" i="1"/>
  <c r="I1107" i="1"/>
  <c r="I2640" i="1"/>
  <c r="I901" i="1"/>
  <c r="I1374" i="1"/>
  <c r="I2112" i="1"/>
  <c r="I1044" i="1"/>
  <c r="I1122" i="1"/>
  <c r="I2189" i="1"/>
  <c r="I1218" i="1"/>
  <c r="I1461" i="1"/>
  <c r="I2643" i="1"/>
  <c r="I905" i="1"/>
  <c r="I1871" i="1"/>
  <c r="I1142" i="1"/>
  <c r="I1685" i="1"/>
  <c r="E1280" i="1"/>
  <c r="F1280" i="1"/>
  <c r="E878" i="1"/>
  <c r="F878" i="1"/>
  <c r="F804" i="1"/>
  <c r="E804" i="1"/>
  <c r="E2326" i="1"/>
  <c r="F2326" i="1"/>
  <c r="I1992" i="1"/>
  <c r="I2078" i="1"/>
  <c r="E1505" i="1"/>
  <c r="F1505" i="1"/>
  <c r="F1010" i="1"/>
  <c r="E1010" i="1"/>
  <c r="E1251" i="1"/>
  <c r="F1251" i="1"/>
  <c r="F2169" i="1"/>
  <c r="E2169" i="1"/>
  <c r="I2021" i="1"/>
  <c r="I1110" i="1"/>
  <c r="I1839" i="1"/>
  <c r="F2003" i="1"/>
  <c r="E2003" i="1"/>
  <c r="F1770" i="1"/>
  <c r="E1770" i="1"/>
  <c r="F850" i="1"/>
  <c r="E850" i="1"/>
  <c r="E708" i="1"/>
  <c r="F708" i="1"/>
  <c r="E2311" i="1"/>
  <c r="F2311" i="1"/>
  <c r="F1672" i="1"/>
  <c r="E1672" i="1"/>
  <c r="E1062" i="1"/>
  <c r="I1831" i="1"/>
  <c r="F1600" i="1"/>
  <c r="E1600" i="1"/>
  <c r="E1964" i="1"/>
  <c r="F1964" i="1"/>
  <c r="I952" i="1"/>
  <c r="I2627" i="1"/>
  <c r="I1306" i="1"/>
  <c r="I1810" i="1"/>
  <c r="I2588" i="1"/>
  <c r="E2557" i="1"/>
  <c r="F2557" i="1"/>
  <c r="I1265" i="1"/>
  <c r="I2053" i="1"/>
  <c r="I2478" i="1"/>
  <c r="I1102" i="1"/>
  <c r="I1267" i="1"/>
  <c r="I1229" i="1"/>
  <c r="F2137" i="1"/>
  <c r="E2137" i="1"/>
  <c r="I1960" i="1"/>
  <c r="I1882" i="1"/>
  <c r="I799" i="1"/>
  <c r="F2205" i="1"/>
  <c r="E2205" i="1"/>
  <c r="I2140" i="1"/>
  <c r="E1236" i="1"/>
  <c r="F2550" i="1"/>
  <c r="E2550" i="1"/>
  <c r="I1328" i="1"/>
  <c r="I1832" i="1"/>
  <c r="E1944" i="1"/>
  <c r="F1944" i="1"/>
  <c r="I1596" i="1"/>
  <c r="I1155" i="1"/>
  <c r="I1829" i="1"/>
  <c r="E857" i="1"/>
  <c r="I1193" i="1"/>
  <c r="I1673" i="1"/>
  <c r="E1577" i="1"/>
  <c r="F1577" i="1"/>
  <c r="I709" i="1"/>
  <c r="E1456" i="1"/>
  <c r="F1456" i="1"/>
  <c r="I697" i="1"/>
  <c r="E750" i="1"/>
  <c r="F750" i="1"/>
  <c r="E1305" i="1"/>
  <c r="F1305" i="1"/>
  <c r="E1562" i="1"/>
  <c r="F1562" i="1"/>
  <c r="I2051" i="1"/>
  <c r="E1411" i="1"/>
  <c r="F1411" i="1"/>
  <c r="F1597" i="1"/>
  <c r="E1597" i="1"/>
  <c r="I1442" i="1"/>
  <c r="I1373" i="1"/>
  <c r="F787" i="1"/>
  <c r="E787" i="1"/>
  <c r="I722" i="1"/>
  <c r="I1489" i="1"/>
  <c r="I2365" i="1"/>
  <c r="I1045" i="1"/>
  <c r="E1325" i="1"/>
  <c r="I756" i="1"/>
  <c r="E2619" i="1"/>
  <c r="F2619" i="1"/>
  <c r="E1466" i="1"/>
  <c r="F1466" i="1"/>
  <c r="E1508" i="1"/>
  <c r="F1508" i="1"/>
  <c r="E1491" i="1"/>
  <c r="F1491" i="1"/>
  <c r="I684" i="1"/>
  <c r="I1339" i="1"/>
  <c r="E2549" i="1"/>
  <c r="F2549" i="1"/>
  <c r="F1716" i="1"/>
  <c r="F1320" i="1"/>
  <c r="E1320" i="1"/>
  <c r="F1436" i="1"/>
  <c r="E1436" i="1"/>
  <c r="F1472" i="1"/>
  <c r="E1472" i="1"/>
  <c r="I2212" i="1"/>
  <c r="I682" i="1"/>
  <c r="I1105" i="1"/>
  <c r="F734" i="1"/>
  <c r="E734" i="1"/>
  <c r="E2578" i="1"/>
  <c r="F2578" i="1"/>
  <c r="E1926" i="1"/>
  <c r="F2118" i="1"/>
  <c r="E2118" i="1"/>
  <c r="E884" i="1"/>
  <c r="F1682" i="1"/>
  <c r="E1682" i="1"/>
  <c r="E860" i="1"/>
  <c r="E2244" i="1"/>
  <c r="F1897" i="1"/>
  <c r="E1897" i="1"/>
  <c r="E2591" i="1"/>
  <c r="F2591" i="1"/>
  <c r="F1223" i="1"/>
  <c r="E1223" i="1"/>
  <c r="E1176" i="1"/>
  <c r="F1176" i="1"/>
  <c r="E1828" i="1"/>
  <c r="F1828" i="1"/>
  <c r="E1968" i="1"/>
  <c r="F1968" i="1"/>
  <c r="F1718" i="1"/>
  <c r="E1718" i="1"/>
  <c r="F1712" i="1"/>
  <c r="E1712" i="1"/>
  <c r="F1005" i="1"/>
  <c r="E1005" i="1"/>
  <c r="F2438" i="1"/>
  <c r="E2438" i="1"/>
  <c r="I1154" i="1"/>
  <c r="F1200" i="1"/>
  <c r="E1200" i="1"/>
  <c r="E2062" i="1"/>
  <c r="F2062" i="1"/>
  <c r="I1233" i="1"/>
  <c r="I1691" i="1"/>
  <c r="I2380" i="1"/>
  <c r="I1350" i="1"/>
  <c r="F965" i="1"/>
  <c r="E965" i="1"/>
  <c r="E1740" i="1"/>
  <c r="F1740" i="1"/>
  <c r="F2211" i="1"/>
  <c r="E2211" i="1"/>
  <c r="I2203" i="1"/>
  <c r="E1246" i="1"/>
  <c r="F1246" i="1"/>
  <c r="I2357" i="1"/>
  <c r="I789" i="1"/>
  <c r="I1032" i="1"/>
  <c r="E1103" i="1"/>
  <c r="F1103" i="1"/>
  <c r="I2017" i="1"/>
  <c r="I1710" i="1"/>
  <c r="F1126" i="1"/>
  <c r="E1126" i="1"/>
  <c r="E1380" i="1"/>
  <c r="F1380" i="1"/>
  <c r="I1206" i="1"/>
  <c r="E2417" i="1"/>
  <c r="I707" i="1"/>
  <c r="I1896" i="1"/>
  <c r="I1731" i="1"/>
  <c r="I2286" i="1"/>
  <c r="F2008" i="1"/>
  <c r="E2008" i="1"/>
  <c r="I1438" i="1"/>
  <c r="E786" i="1"/>
  <c r="F786" i="1"/>
  <c r="F1938" i="1"/>
  <c r="E1938" i="1"/>
  <c r="I2477" i="1"/>
  <c r="I2279" i="1"/>
  <c r="I962" i="1"/>
  <c r="I996" i="1"/>
  <c r="E1607" i="1"/>
  <c r="F1607" i="1"/>
  <c r="E1760" i="1"/>
  <c r="F1760" i="1"/>
  <c r="I2525" i="1"/>
  <c r="I1380" i="1"/>
  <c r="I1651" i="1"/>
  <c r="F1255" i="1"/>
  <c r="E1255" i="1"/>
  <c r="E828" i="1"/>
  <c r="F828" i="1"/>
  <c r="F2044" i="1"/>
  <c r="E2044" i="1"/>
  <c r="F1216" i="1"/>
  <c r="E1216" i="1"/>
  <c r="E2082" i="1"/>
  <c r="F2082" i="1"/>
  <c r="F2335" i="1"/>
  <c r="E2335" i="1"/>
  <c r="E1934" i="1"/>
  <c r="F1934" i="1"/>
  <c r="E1489" i="1"/>
  <c r="F1489" i="1"/>
  <c r="I1850" i="1"/>
  <c r="E1045" i="1"/>
  <c r="F1045" i="1"/>
  <c r="I786" i="1"/>
  <c r="I1938" i="1"/>
  <c r="I1491" i="1"/>
  <c r="E684" i="1"/>
  <c r="F684" i="1"/>
  <c r="I1296" i="1"/>
  <c r="I2015" i="1"/>
  <c r="E1294" i="1"/>
  <c r="F1294" i="1"/>
  <c r="F2226" i="1"/>
  <c r="E2226" i="1"/>
  <c r="E2219" i="1"/>
  <c r="F2219" i="1"/>
  <c r="I2553" i="1"/>
  <c r="I1965" i="1"/>
  <c r="I1255" i="1"/>
  <c r="I828" i="1"/>
  <c r="I1830" i="1"/>
  <c r="I1252" i="1"/>
  <c r="F1512" i="1"/>
  <c r="E1512" i="1"/>
  <c r="I2335" i="1"/>
  <c r="I2646" i="1"/>
  <c r="I1708" i="1"/>
  <c r="E1277" i="1"/>
  <c r="F1277" i="1"/>
  <c r="I1398" i="1"/>
  <c r="E1728" i="1"/>
  <c r="F1728" i="1"/>
  <c r="F1291" i="1"/>
  <c r="E1291" i="1"/>
  <c r="I1993" i="1"/>
  <c r="I1900" i="1"/>
  <c r="I823" i="1"/>
  <c r="I1761" i="1"/>
  <c r="I2570" i="1"/>
  <c r="I1581" i="1"/>
  <c r="I750" i="1"/>
  <c r="E2463" i="1"/>
  <c r="F2463" i="1"/>
  <c r="E1442" i="1"/>
  <c r="F1442" i="1"/>
  <c r="I1305" i="1"/>
  <c r="I873" i="1"/>
  <c r="I1986" i="1"/>
  <c r="I1540" i="1"/>
  <c r="I1744" i="1"/>
  <c r="I1979" i="1"/>
  <c r="I787" i="1"/>
  <c r="E1830" i="1"/>
  <c r="F1830" i="1"/>
  <c r="I2625" i="1"/>
  <c r="I2044" i="1"/>
  <c r="I1216" i="1"/>
  <c r="I1512" i="1"/>
  <c r="I2082" i="1"/>
  <c r="I1562" i="1"/>
  <c r="I1067" i="1"/>
  <c r="I1934" i="1"/>
  <c r="F2646" i="1"/>
  <c r="E2646" i="1"/>
  <c r="I1277" i="1"/>
  <c r="E2554" i="1"/>
  <c r="F2554" i="1"/>
  <c r="E958" i="1"/>
  <c r="F958" i="1"/>
  <c r="I1291" i="1"/>
  <c r="I1769" i="1"/>
  <c r="I1670" i="1"/>
  <c r="I1325" i="1"/>
  <c r="F1993" i="1"/>
  <c r="E1993" i="1"/>
  <c r="I2619" i="1"/>
  <c r="E964" i="1"/>
  <c r="F964" i="1"/>
  <c r="E1869" i="1"/>
  <c r="F1869" i="1"/>
  <c r="E2228" i="1"/>
  <c r="F2228" i="1"/>
  <c r="I1716" i="1"/>
  <c r="E2319" i="1"/>
  <c r="F2319" i="1"/>
  <c r="F1862" i="1"/>
  <c r="E1862" i="1"/>
  <c r="I953" i="1"/>
  <c r="I1546" i="1"/>
  <c r="I2288" i="1"/>
  <c r="F2212" i="1"/>
  <c r="E2212" i="1"/>
  <c r="E2315" i="1"/>
  <c r="F2315" i="1"/>
  <c r="E1080" i="1"/>
  <c r="E1159" i="1"/>
  <c r="F2654" i="1"/>
  <c r="E2654" i="1"/>
  <c r="I829" i="1"/>
  <c r="I1340" i="1"/>
  <c r="I1907" i="1"/>
  <c r="I2439" i="1"/>
  <c r="E2611" i="1"/>
  <c r="F2611" i="1"/>
  <c r="I1755" i="1"/>
  <c r="F710" i="1"/>
  <c r="E710" i="1"/>
  <c r="I1508" i="1"/>
  <c r="F1900" i="1"/>
  <c r="E1900" i="1"/>
  <c r="F823" i="1"/>
  <c r="E823" i="1"/>
  <c r="I2219" i="1"/>
  <c r="E1761" i="1"/>
  <c r="F1761" i="1"/>
  <c r="F2570" i="1"/>
  <c r="E2570" i="1"/>
  <c r="F1066" i="1"/>
  <c r="E1066" i="1"/>
  <c r="E1686" i="1"/>
  <c r="F1686" i="1"/>
  <c r="I2463" i="1"/>
  <c r="F971" i="1"/>
  <c r="E971" i="1"/>
  <c r="I1597" i="1"/>
  <c r="I1950" i="1"/>
  <c r="F780" i="1"/>
  <c r="E780" i="1"/>
  <c r="E2644" i="1"/>
  <c r="F2644" i="1"/>
  <c r="E1741" i="1"/>
  <c r="F1741" i="1"/>
  <c r="E1958" i="1"/>
  <c r="F1958" i="1"/>
  <c r="E982" i="1"/>
  <c r="F982" i="1"/>
  <c r="F1720" i="1"/>
  <c r="F1241" i="1"/>
  <c r="E1241" i="1"/>
  <c r="E1202" i="1"/>
  <c r="F1202" i="1"/>
  <c r="E2297" i="1"/>
  <c r="F2297" i="1"/>
  <c r="E782" i="1"/>
  <c r="F782" i="1"/>
  <c r="E2192" i="1"/>
  <c r="F2192" i="1"/>
  <c r="E2412" i="1"/>
  <c r="F2412" i="1"/>
  <c r="F1235" i="1"/>
  <c r="E1235" i="1"/>
  <c r="E2548" i="1"/>
  <c r="F2548" i="1"/>
  <c r="I2554" i="1"/>
  <c r="I1262" i="1"/>
  <c r="F1368" i="1"/>
  <c r="E1368" i="1"/>
  <c r="I958" i="1"/>
  <c r="E665" i="1"/>
  <c r="F665" i="1"/>
  <c r="E1409" i="1"/>
  <c r="F1409" i="1"/>
  <c r="F2474" i="1"/>
  <c r="E2474" i="1"/>
  <c r="E1561" i="1"/>
  <c r="F1561" i="1"/>
  <c r="I1466" i="1"/>
  <c r="I1869" i="1"/>
  <c r="E743" i="1"/>
  <c r="F743" i="1"/>
  <c r="I2549" i="1"/>
  <c r="F835" i="1"/>
  <c r="E835" i="1"/>
  <c r="I1480" i="1"/>
  <c r="I2108" i="1"/>
  <c r="E2551" i="1"/>
  <c r="F2551" i="1"/>
  <c r="I1108" i="1"/>
  <c r="I1715" i="1"/>
  <c r="I1396" i="1"/>
  <c r="I2526" i="1"/>
  <c r="E1475" i="1"/>
  <c r="F1475" i="1"/>
  <c r="I2455" i="1"/>
  <c r="F953" i="1"/>
  <c r="E953" i="1"/>
  <c r="F2077" i="1"/>
  <c r="E2077" i="1"/>
  <c r="E1812" i="1"/>
  <c r="F1812" i="1"/>
  <c r="I1653" i="1"/>
  <c r="I1436" i="1"/>
  <c r="E813" i="1"/>
  <c r="F813" i="1"/>
  <c r="F1012" i="1"/>
  <c r="E1012" i="1"/>
  <c r="F1800" i="1"/>
  <c r="E1800" i="1"/>
  <c r="F1506" i="1"/>
  <c r="E1506" i="1"/>
  <c r="I1599" i="1"/>
  <c r="I2118" i="1"/>
  <c r="I2138" i="1"/>
  <c r="I1682" i="1"/>
  <c r="F2528" i="1"/>
  <c r="E2528" i="1"/>
  <c r="I927" i="1"/>
  <c r="I1394" i="1"/>
  <c r="I1648" i="1"/>
  <c r="I2120" i="1"/>
  <c r="I1897" i="1"/>
  <c r="I2591" i="1"/>
  <c r="I1223" i="1"/>
  <c r="E1499" i="1"/>
  <c r="F1499" i="1"/>
  <c r="F1245" i="1"/>
  <c r="E1245" i="1"/>
  <c r="I1176" i="1"/>
  <c r="I1828" i="1"/>
  <c r="I1057" i="1"/>
  <c r="I980" i="1"/>
  <c r="I1616" i="1"/>
  <c r="I2080" i="1"/>
  <c r="F847" i="1"/>
  <c r="E847" i="1"/>
  <c r="I1375" i="1"/>
  <c r="I2359" i="1"/>
  <c r="I1603" i="1"/>
  <c r="E1624" i="1"/>
  <c r="F1624" i="1"/>
  <c r="I1746" i="1"/>
  <c r="I2469" i="1"/>
  <c r="I747" i="1"/>
  <c r="I2163" i="1"/>
  <c r="I1031" i="1"/>
  <c r="I1995" i="1"/>
  <c r="I1137" i="1"/>
  <c r="I1231" i="1"/>
  <c r="I1737" i="1"/>
  <c r="I2471" i="1"/>
  <c r="I1447" i="1"/>
  <c r="F1837" i="1"/>
  <c r="E1837" i="1"/>
  <c r="I1666" i="1"/>
  <c r="E1907" i="1"/>
  <c r="F1907" i="1"/>
  <c r="I2487" i="1"/>
  <c r="I1689" i="1"/>
  <c r="I2167" i="1"/>
  <c r="I1925" i="1"/>
  <c r="I2377" i="1"/>
  <c r="I1191" i="1"/>
  <c r="E2036" i="1"/>
  <c r="F2036" i="1"/>
  <c r="I1482" i="1"/>
  <c r="E1316" i="1"/>
  <c r="F1316" i="1"/>
  <c r="I1748" i="1"/>
  <c r="I2417" i="1"/>
  <c r="F2313" i="1"/>
  <c r="E2313" i="1"/>
  <c r="F1546" i="1"/>
  <c r="E1546" i="1"/>
  <c r="I1686" i="1"/>
  <c r="I971" i="1"/>
  <c r="I2206" i="1"/>
  <c r="I780" i="1"/>
  <c r="I2193" i="1"/>
  <c r="I803" i="1"/>
  <c r="I1527" i="1"/>
  <c r="F1680" i="1"/>
  <c r="E1680" i="1"/>
  <c r="I2442" i="1"/>
  <c r="I1720" i="1"/>
  <c r="I1241" i="1"/>
  <c r="I1202" i="1"/>
  <c r="I1477" i="1"/>
  <c r="E2277" i="1"/>
  <c r="F2277" i="1"/>
  <c r="I1418" i="1"/>
  <c r="E1388" i="1"/>
  <c r="F1388" i="1"/>
  <c r="I2297" i="1"/>
  <c r="E2656" i="1"/>
  <c r="F2656" i="1"/>
  <c r="I984" i="1"/>
  <c r="F1043" i="1"/>
  <c r="E1043" i="1"/>
  <c r="I782" i="1"/>
  <c r="I2412" i="1"/>
  <c r="E1025" i="1"/>
  <c r="F1025" i="1"/>
  <c r="F1264" i="1"/>
  <c r="E1264" i="1"/>
  <c r="F1262" i="1"/>
  <c r="E1262" i="1"/>
  <c r="I1368" i="1"/>
  <c r="I1942" i="1"/>
  <c r="E2617" i="1"/>
  <c r="F2617" i="1"/>
  <c r="I2474" i="1"/>
  <c r="I1561" i="1"/>
  <c r="E1791" i="1"/>
  <c r="F1791" i="1"/>
  <c r="F1557" i="1"/>
  <c r="E1557" i="1"/>
  <c r="I964" i="1"/>
  <c r="I743" i="1"/>
  <c r="I1098" i="1"/>
  <c r="F2103" i="1"/>
  <c r="E2103" i="1"/>
  <c r="E2005" i="1"/>
  <c r="F2005" i="1"/>
  <c r="E1331" i="1"/>
  <c r="F1331" i="1"/>
  <c r="F2243" i="1"/>
  <c r="E2243" i="1"/>
  <c r="F922" i="1"/>
  <c r="E922" i="1"/>
  <c r="E1069" i="1"/>
  <c r="F1069" i="1"/>
  <c r="E1881" i="1"/>
  <c r="F1881" i="1"/>
  <c r="E2426" i="1"/>
  <c r="F2426" i="1"/>
  <c r="F932" i="1"/>
  <c r="E932" i="1"/>
  <c r="E1946" i="1"/>
  <c r="F1946" i="1"/>
  <c r="E2621" i="1"/>
  <c r="F2621" i="1"/>
  <c r="E2261" i="1"/>
  <c r="F2261" i="1"/>
  <c r="E1509" i="1"/>
  <c r="F1509" i="1"/>
  <c r="E2368" i="1"/>
  <c r="F2368" i="1"/>
  <c r="E990" i="1"/>
  <c r="E1696" i="1"/>
  <c r="F1696" i="1"/>
  <c r="F2576" i="1"/>
  <c r="E2576" i="1"/>
  <c r="F2229" i="1"/>
  <c r="E2229" i="1"/>
  <c r="E2506" i="1"/>
  <c r="F2506" i="1"/>
  <c r="E2558" i="1"/>
  <c r="F2558" i="1"/>
  <c r="I2355" i="1"/>
  <c r="E2320" i="1"/>
  <c r="F2320" i="1"/>
  <c r="F1365" i="1"/>
  <c r="E1365" i="1"/>
  <c r="I2149" i="1"/>
  <c r="I1134" i="1"/>
  <c r="E1274" i="1"/>
  <c r="F1274" i="1"/>
  <c r="I1518" i="1"/>
  <c r="I1733" i="1"/>
  <c r="I1824" i="1"/>
  <c r="I2497" i="1"/>
  <c r="I1446" i="1"/>
  <c r="I1877" i="1"/>
  <c r="I808" i="1"/>
  <c r="E899" i="1"/>
  <c r="F899" i="1"/>
  <c r="I1687" i="1"/>
  <c r="I2533" i="1"/>
  <c r="I772" i="1"/>
  <c r="I1494" i="1"/>
  <c r="I1922" i="1"/>
  <c r="E911" i="1"/>
  <c r="F911" i="1"/>
  <c r="I2249" i="1"/>
  <c r="E2052" i="1"/>
  <c r="F2052" i="1"/>
  <c r="I2546" i="1"/>
  <c r="I1578" i="1"/>
  <c r="F1846" i="1"/>
  <c r="E1846" i="1"/>
  <c r="E2571" i="1"/>
  <c r="F2571" i="1"/>
  <c r="F2596" i="1"/>
  <c r="E2596" i="1"/>
  <c r="E1401" i="1"/>
  <c r="F1401" i="1"/>
  <c r="E1212" i="1"/>
  <c r="F1212" i="1"/>
  <c r="F1030" i="1"/>
  <c r="E1030" i="1"/>
  <c r="F715" i="1"/>
  <c r="E715" i="1"/>
  <c r="E868" i="1"/>
  <c r="F868" i="1"/>
  <c r="F1654" i="1"/>
  <c r="E1654" i="1"/>
  <c r="E2521" i="1"/>
  <c r="F2521" i="1"/>
  <c r="E737" i="1"/>
  <c r="F1160" i="1"/>
  <c r="E1160" i="1"/>
  <c r="F1469" i="1"/>
  <c r="E1469" i="1"/>
  <c r="F838" i="1"/>
  <c r="E838" i="1"/>
  <c r="E2236" i="1"/>
  <c r="F2236" i="1"/>
  <c r="F1887" i="1"/>
  <c r="E1887" i="1"/>
  <c r="E933" i="1"/>
  <c r="F933" i="1"/>
  <c r="F1279" i="1"/>
  <c r="E1279" i="1"/>
  <c r="E2489" i="1"/>
  <c r="F2489" i="1"/>
  <c r="E1919" i="1"/>
  <c r="F1919" i="1"/>
  <c r="E2292" i="1"/>
  <c r="E2378" i="1"/>
  <c r="F2378" i="1"/>
  <c r="F2222" i="1"/>
  <c r="E2222" i="1"/>
  <c r="F1556" i="1"/>
  <c r="E1556" i="1"/>
  <c r="F2235" i="1"/>
  <c r="E2235" i="1"/>
  <c r="E1009" i="1"/>
  <c r="F1009" i="1"/>
  <c r="I955" i="1"/>
  <c r="F698" i="1"/>
  <c r="E698" i="1"/>
  <c r="F1068" i="1"/>
  <c r="E1068" i="1"/>
  <c r="I2282" i="1"/>
  <c r="I1240" i="1"/>
  <c r="I1336" i="1"/>
  <c r="I2350" i="1"/>
  <c r="I1866" i="1"/>
  <c r="E1551" i="1"/>
  <c r="F1551" i="1"/>
  <c r="I1535" i="1"/>
  <c r="I1180" i="1"/>
  <c r="E1531" i="1"/>
  <c r="F1531" i="1"/>
  <c r="E1421" i="1"/>
  <c r="F1421" i="1"/>
  <c r="I2062" i="1"/>
  <c r="I1659" i="1"/>
  <c r="I2364" i="1"/>
  <c r="I1266" i="1"/>
  <c r="I926" i="1"/>
  <c r="E1074" i="1"/>
  <c r="F1074" i="1"/>
  <c r="I2437" i="1"/>
  <c r="I1835" i="1"/>
  <c r="F2063" i="1"/>
  <c r="E2063" i="1"/>
  <c r="I1517" i="1"/>
  <c r="E1930" i="1"/>
  <c r="I1321" i="1"/>
  <c r="E1681" i="1"/>
  <c r="F1681" i="1"/>
  <c r="I2502" i="1"/>
  <c r="I1943" i="1"/>
  <c r="F1462" i="1"/>
  <c r="E1462" i="1"/>
  <c r="I1257" i="1"/>
  <c r="F2616" i="1"/>
  <c r="E2616" i="1"/>
  <c r="I968" i="1"/>
  <c r="I677" i="1"/>
  <c r="F1675" i="1"/>
  <c r="I1126" i="1"/>
  <c r="E668" i="1"/>
  <c r="F668" i="1"/>
  <c r="I1421" i="1"/>
  <c r="E1373" i="1"/>
  <c r="F1373" i="1"/>
  <c r="E1986" i="1"/>
  <c r="F1986" i="1"/>
  <c r="E1540" i="1"/>
  <c r="F1540" i="1"/>
  <c r="E1979" i="1"/>
  <c r="F1979" i="1"/>
  <c r="F2625" i="1"/>
  <c r="E2625" i="1"/>
  <c r="F1252" i="1"/>
  <c r="E1252" i="1"/>
  <c r="F722" i="1"/>
  <c r="E722" i="1"/>
  <c r="F1398" i="1"/>
  <c r="E1398" i="1"/>
  <c r="I1175" i="1"/>
  <c r="E2518" i="1"/>
  <c r="F2518" i="1"/>
  <c r="F1224" i="1"/>
  <c r="E1224" i="1"/>
  <c r="I1842" i="1"/>
  <c r="I1066" i="1"/>
  <c r="E1940" i="1"/>
  <c r="F1940" i="1"/>
  <c r="I1585" i="1"/>
  <c r="E2193" i="1"/>
  <c r="F2193" i="1"/>
  <c r="I2644" i="1"/>
  <c r="E803" i="1"/>
  <c r="F803" i="1"/>
  <c r="E1527" i="1"/>
  <c r="F1527" i="1"/>
  <c r="I1741" i="1"/>
  <c r="I1958" i="1"/>
  <c r="I982" i="1"/>
  <c r="I1680" i="1"/>
  <c r="F2442" i="1"/>
  <c r="E2442" i="1"/>
  <c r="F1477" i="1"/>
  <c r="E1477" i="1"/>
  <c r="I2277" i="1"/>
  <c r="F1418" i="1"/>
  <c r="E1418" i="1"/>
  <c r="I1388" i="1"/>
  <c r="I2656" i="1"/>
  <c r="E984" i="1"/>
  <c r="F984" i="1"/>
  <c r="I1043" i="1"/>
  <c r="I2192" i="1"/>
  <c r="I1025" i="1"/>
  <c r="I1235" i="1"/>
  <c r="I2548" i="1"/>
  <c r="I1264" i="1"/>
  <c r="E2081" i="1"/>
  <c r="F2081" i="1"/>
  <c r="I1550" i="1"/>
  <c r="I665" i="1"/>
  <c r="I1409" i="1"/>
  <c r="F1942" i="1"/>
  <c r="E1942" i="1"/>
  <c r="I1791" i="1"/>
  <c r="I1557" i="1"/>
  <c r="I1036" i="1"/>
  <c r="I1564" i="1"/>
  <c r="I1713" i="1"/>
  <c r="I693" i="1"/>
  <c r="I2103" i="1"/>
  <c r="E1905" i="1"/>
  <c r="F1905" i="1"/>
  <c r="E1391" i="1"/>
  <c r="F1391" i="1"/>
  <c r="I922" i="1"/>
  <c r="I1069" i="1"/>
  <c r="I1881" i="1"/>
  <c r="I2261" i="1"/>
  <c r="I1422" i="1"/>
  <c r="I1509" i="1"/>
  <c r="E1910" i="1"/>
  <c r="F1910" i="1"/>
  <c r="F2512" i="1"/>
  <c r="E2512" i="1"/>
  <c r="F1112" i="1"/>
  <c r="E1112" i="1"/>
  <c r="I2153" i="1"/>
  <c r="I2576" i="1"/>
  <c r="I2506" i="1"/>
  <c r="I1400" i="1"/>
  <c r="I2558" i="1"/>
  <c r="E2404" i="1"/>
  <c r="F2404" i="1"/>
  <c r="I2320" i="1"/>
  <c r="I925" i="1"/>
  <c r="I2504" i="1"/>
  <c r="F1214" i="1"/>
  <c r="E1214" i="1"/>
  <c r="I856" i="1"/>
  <c r="I1274" i="1"/>
  <c r="E959" i="1"/>
  <c r="F959" i="1"/>
  <c r="F1668" i="1"/>
  <c r="E2427" i="1"/>
  <c r="F1390" i="1"/>
  <c r="E1390" i="1"/>
  <c r="E1844" i="1"/>
  <c r="F1844" i="1"/>
  <c r="E1763" i="1"/>
  <c r="F1763" i="1"/>
  <c r="F672" i="1"/>
  <c r="E672" i="1"/>
  <c r="E2429" i="1"/>
  <c r="F2429" i="1"/>
  <c r="F766" i="1"/>
  <c r="E766" i="1"/>
  <c r="E1165" i="1"/>
  <c r="F1165" i="1"/>
  <c r="F1485" i="1"/>
  <c r="E1485" i="1"/>
  <c r="E1913" i="1"/>
  <c r="F1913" i="1"/>
  <c r="E745" i="1"/>
  <c r="F745" i="1"/>
  <c r="F1570" i="1"/>
  <c r="E1570" i="1"/>
  <c r="E972" i="1"/>
  <c r="F972" i="1"/>
  <c r="E1290" i="1"/>
  <c r="F1290" i="1"/>
  <c r="E935" i="1"/>
  <c r="F935" i="1"/>
  <c r="F1706" i="1"/>
  <c r="E1706" i="1"/>
  <c r="F1640" i="1"/>
  <c r="E1640" i="1"/>
  <c r="F759" i="1"/>
  <c r="E759" i="1"/>
  <c r="E1970" i="1"/>
  <c r="F1970" i="1"/>
  <c r="E1962" i="1"/>
  <c r="E1876" i="1"/>
  <c r="F1876" i="1"/>
  <c r="I2618" i="1"/>
  <c r="I1009" i="1"/>
  <c r="I2647" i="1"/>
  <c r="I1646" i="1"/>
  <c r="I969" i="1"/>
  <c r="I2447" i="1"/>
  <c r="I1413" i="1"/>
  <c r="F1296" i="1"/>
  <c r="E1296" i="1"/>
  <c r="I1867" i="1"/>
  <c r="E1670" i="1"/>
  <c r="F1670" i="1"/>
  <c r="E1433" i="1"/>
  <c r="F1433" i="1"/>
  <c r="E1901" i="1"/>
  <c r="F1901" i="1"/>
  <c r="I1901" i="1"/>
  <c r="I1179" i="1"/>
  <c r="I1940" i="1"/>
  <c r="I1567" i="1"/>
  <c r="I2090" i="1"/>
  <c r="G656" i="1"/>
  <c r="E1233" i="1"/>
  <c r="F1233" i="1"/>
  <c r="E1673" i="1"/>
  <c r="F1673" i="1"/>
  <c r="F2439" i="1"/>
  <c r="E2439" i="1"/>
  <c r="E1064" i="1"/>
  <c r="E2290" i="1"/>
  <c r="E2380" i="1"/>
  <c r="F2380" i="1"/>
  <c r="E2238" i="1"/>
  <c r="F2238" i="1"/>
  <c r="E1414" i="1"/>
  <c r="F1414" i="1"/>
  <c r="F948" i="1"/>
  <c r="E948" i="1"/>
  <c r="F1092" i="1"/>
  <c r="E1092" i="1"/>
  <c r="F1925" i="1"/>
  <c r="E1925" i="1"/>
  <c r="E2447" i="1"/>
  <c r="F2447" i="1"/>
  <c r="E1977" i="1"/>
  <c r="F1977" i="1"/>
  <c r="F1240" i="1"/>
  <c r="E1240" i="1"/>
  <c r="E2199" i="1"/>
  <c r="F2199" i="1"/>
  <c r="F2607" i="1"/>
  <c r="E2607" i="1"/>
  <c r="I2081" i="1"/>
  <c r="F1253" i="1"/>
  <c r="E1253" i="1"/>
  <c r="I1539" i="1"/>
  <c r="E1735" i="1"/>
  <c r="F1735" i="1"/>
  <c r="I2617" i="1"/>
  <c r="F2203" i="1"/>
  <c r="E2203" i="1"/>
  <c r="F915" i="1"/>
  <c r="E915" i="1"/>
  <c r="I1667" i="1"/>
  <c r="E693" i="1"/>
  <c r="F693" i="1"/>
  <c r="I2005" i="1"/>
  <c r="I1905" i="1"/>
  <c r="I1391" i="1"/>
  <c r="I1331" i="1"/>
  <c r="I2243" i="1"/>
  <c r="I2426" i="1"/>
  <c r="I932" i="1"/>
  <c r="I1946" i="1"/>
  <c r="I2621" i="1"/>
  <c r="F1422" i="1"/>
  <c r="E1422" i="1"/>
  <c r="I1910" i="1"/>
  <c r="I2368" i="1"/>
  <c r="I990" i="1"/>
  <c r="I1696" i="1"/>
  <c r="I2512" i="1"/>
  <c r="I1172" i="1"/>
  <c r="I1112" i="1"/>
  <c r="I1073" i="1"/>
  <c r="I1795" i="1"/>
  <c r="I2022" i="1"/>
  <c r="I1530" i="1"/>
  <c r="I1962" i="1"/>
  <c r="E1085" i="1"/>
  <c r="F1085" i="1"/>
  <c r="E2079" i="1"/>
  <c r="F2079" i="1"/>
  <c r="E798" i="1"/>
  <c r="F798" i="1"/>
  <c r="I2513" i="1"/>
  <c r="E719" i="1"/>
  <c r="F719" i="1"/>
  <c r="I1694" i="1"/>
  <c r="E1981" i="1"/>
  <c r="F1981" i="1"/>
  <c r="I1392" i="1"/>
  <c r="F2020" i="1"/>
  <c r="E2020" i="1"/>
  <c r="I1991" i="1"/>
  <c r="I1117" i="1"/>
  <c r="I1106" i="1"/>
  <c r="I1636" i="1"/>
  <c r="F2114" i="1"/>
  <c r="E2114" i="1"/>
  <c r="I1161" i="1"/>
  <c r="I1978" i="1"/>
  <c r="I2385" i="1"/>
  <c r="I2194" i="1"/>
  <c r="E1848" i="1"/>
  <c r="F1848" i="1"/>
  <c r="E1440" i="1"/>
  <c r="F1440" i="1"/>
  <c r="E2509" i="1"/>
  <c r="F2509" i="1"/>
  <c r="I1957" i="1"/>
  <c r="I1092" i="1"/>
  <c r="E658" i="1"/>
  <c r="F658" i="1"/>
  <c r="I2375" i="1"/>
  <c r="E873" i="1"/>
  <c r="F873" i="1"/>
  <c r="I1644" i="1"/>
  <c r="E1842" i="1"/>
  <c r="F1842" i="1"/>
  <c r="I2518" i="1"/>
  <c r="I1224" i="1"/>
  <c r="F2090" i="1"/>
  <c r="E2090" i="1"/>
  <c r="I1344" i="1"/>
  <c r="F2293" i="1"/>
  <c r="E2293" i="1"/>
  <c r="E1886" i="1"/>
  <c r="F1886" i="1"/>
  <c r="F2435" i="1"/>
  <c r="E2435" i="1"/>
  <c r="E1355" i="1"/>
  <c r="F1355" i="1"/>
  <c r="E702" i="1"/>
  <c r="F702" i="1"/>
  <c r="I1199" i="1"/>
  <c r="I851" i="1"/>
  <c r="E1523" i="1"/>
  <c r="F1523" i="1"/>
  <c r="I703" i="1"/>
  <c r="F656" i="1"/>
  <c r="E656" i="1"/>
  <c r="I1068" i="1"/>
  <c r="E1914" i="1"/>
  <c r="F1914" i="1"/>
  <c r="F969" i="1"/>
  <c r="E969" i="1"/>
  <c r="E1691" i="1"/>
  <c r="F1691" i="1"/>
  <c r="I1064" i="1"/>
  <c r="I2238" i="1"/>
  <c r="E1350" i="1"/>
  <c r="F1350" i="1"/>
  <c r="F2282" i="1"/>
  <c r="E2282" i="1"/>
  <c r="I948" i="1"/>
  <c r="I965" i="1"/>
  <c r="I2611" i="1"/>
  <c r="I1740" i="1"/>
  <c r="I2199" i="1"/>
  <c r="E1156" i="1"/>
  <c r="E2377" i="1"/>
  <c r="F2377" i="1"/>
  <c r="I2607" i="1"/>
  <c r="I2040" i="1"/>
  <c r="I1253" i="1"/>
  <c r="E1539" i="1"/>
  <c r="F1539" i="1"/>
  <c r="E784" i="1"/>
  <c r="F784" i="1"/>
  <c r="E1249" i="1"/>
  <c r="I1735" i="1"/>
  <c r="I1657" i="1"/>
  <c r="I1582" i="1"/>
  <c r="E1036" i="1"/>
  <c r="E2373" i="1"/>
  <c r="E2275" i="1"/>
  <c r="F2275" i="1"/>
  <c r="E1667" i="1"/>
  <c r="F1667" i="1"/>
  <c r="F1072" i="1"/>
  <c r="E1072" i="1"/>
  <c r="E917" i="1"/>
  <c r="F917" i="1"/>
  <c r="F1059" i="1"/>
  <c r="E1059" i="1"/>
  <c r="E1945" i="1"/>
  <c r="E2017" i="1"/>
  <c r="E2029" i="1"/>
  <c r="F2029" i="1"/>
  <c r="E1863" i="1"/>
  <c r="F1863" i="1"/>
  <c r="I1885" i="1"/>
  <c r="F1710" i="1"/>
  <c r="E1710" i="1"/>
  <c r="E1016" i="1"/>
  <c r="F1016" i="1"/>
  <c r="I793" i="1"/>
  <c r="I2427" i="1"/>
  <c r="I1660" i="1"/>
  <c r="I1390" i="1"/>
  <c r="I1376" i="1"/>
  <c r="I1534" i="1"/>
  <c r="I2429" i="1"/>
  <c r="I766" i="1"/>
  <c r="I1913" i="1"/>
  <c r="I2126" i="1"/>
  <c r="I1570" i="1"/>
  <c r="F2394" i="1"/>
  <c r="E2394" i="1"/>
  <c r="I972" i="1"/>
  <c r="E2515" i="1"/>
  <c r="F2515" i="1"/>
  <c r="I935" i="1"/>
  <c r="I1706" i="1"/>
  <c r="I759" i="1"/>
  <c r="I1183" i="1"/>
  <c r="I1970" i="1"/>
  <c r="I1432" i="1"/>
  <c r="I1486" i="1"/>
  <c r="I2284" i="1"/>
  <c r="E809" i="1"/>
  <c r="F809" i="1"/>
  <c r="E1399" i="1"/>
  <c r="F1399" i="1"/>
  <c r="I1220" i="1"/>
  <c r="E2019" i="1"/>
  <c r="F2019" i="1"/>
  <c r="I920" i="1"/>
  <c r="I1050" i="1"/>
  <c r="E848" i="1"/>
  <c r="F1147" i="1"/>
  <c r="E1147" i="1"/>
  <c r="E2392" i="1"/>
  <c r="F2392" i="1"/>
  <c r="E1379" i="1"/>
  <c r="F1379" i="1"/>
  <c r="E882" i="1"/>
  <c r="F882" i="1"/>
  <c r="F1984" i="1"/>
  <c r="E1984" i="1"/>
  <c r="F2516" i="1"/>
  <c r="E2516" i="1"/>
  <c r="E1629" i="1"/>
  <c r="F1629" i="1"/>
  <c r="F2519" i="1"/>
  <c r="E2519" i="1"/>
  <c r="E2083" i="1"/>
  <c r="F2083" i="1"/>
  <c r="E973" i="1"/>
  <c r="F973" i="1"/>
  <c r="F2142" i="1"/>
  <c r="E2142" i="1"/>
  <c r="F2092" i="1"/>
  <c r="E2092" i="1"/>
  <c r="F1058" i="1"/>
  <c r="E1058" i="1"/>
  <c r="E2281" i="1"/>
  <c r="F2281" i="1"/>
  <c r="F2583" i="1"/>
  <c r="E2583" i="1"/>
  <c r="E1007" i="1"/>
  <c r="F1007" i="1"/>
  <c r="E1604" i="1"/>
  <c r="F1604" i="1"/>
  <c r="E1484" i="1"/>
  <c r="F1484" i="1"/>
  <c r="E2594" i="1"/>
  <c r="F2594" i="1"/>
  <c r="I1230" i="1"/>
  <c r="F890" i="1"/>
  <c r="E890" i="1"/>
  <c r="I1647" i="1"/>
  <c r="I895" i="1"/>
  <c r="I2184" i="1"/>
  <c r="I1451" i="1"/>
  <c r="F697" i="1"/>
  <c r="E697" i="1"/>
  <c r="F1369" i="1"/>
  <c r="E1369" i="1"/>
  <c r="E2477" i="1"/>
  <c r="F2477" i="1"/>
  <c r="F1727" i="1"/>
  <c r="E1727" i="1"/>
  <c r="I835" i="1"/>
  <c r="E1480" i="1"/>
  <c r="F1480" i="1"/>
  <c r="I2551" i="1"/>
  <c r="I1222" i="1"/>
  <c r="I1244" i="1"/>
  <c r="I1052" i="1"/>
  <c r="E887" i="1"/>
  <c r="F887" i="1"/>
  <c r="I1973" i="1"/>
  <c r="I2562" i="1"/>
  <c r="I2268" i="1"/>
  <c r="I1544" i="1"/>
  <c r="I2160" i="1"/>
  <c r="I1483" i="1"/>
  <c r="I2304" i="1"/>
  <c r="E2341" i="1"/>
  <c r="F2341" i="1"/>
  <c r="F1114" i="1"/>
  <c r="E1114" i="1"/>
  <c r="F854" i="1"/>
  <c r="E854" i="1"/>
  <c r="F1041" i="1"/>
  <c r="E1041" i="1"/>
  <c r="E2344" i="1"/>
  <c r="F2344" i="1"/>
  <c r="I1135" i="1"/>
  <c r="F1676" i="1"/>
  <c r="E1676" i="1"/>
  <c r="I2016" i="1"/>
  <c r="I1089" i="1"/>
  <c r="I867" i="1"/>
  <c r="E1166" i="1"/>
  <c r="F1166" i="1"/>
  <c r="F2432" i="1"/>
  <c r="E2432" i="1"/>
  <c r="I1455" i="1"/>
  <c r="I1243" i="1"/>
  <c r="I775" i="1"/>
  <c r="I1028" i="1"/>
  <c r="E689" i="1"/>
  <c r="F689" i="1"/>
  <c r="I1425" i="1"/>
  <c r="I1936" i="1"/>
  <c r="F2602" i="1"/>
  <c r="E2602" i="1"/>
  <c r="I1525" i="1"/>
  <c r="I1633" i="1"/>
  <c r="I2141" i="1"/>
  <c r="E975" i="1"/>
  <c r="F975" i="1"/>
  <c r="I1690" i="1"/>
  <c r="F2564" i="1"/>
  <c r="E2564" i="1"/>
  <c r="E957" i="1"/>
  <c r="F957" i="1"/>
  <c r="I1443" i="1"/>
  <c r="I1702" i="1"/>
  <c r="I753" i="1"/>
  <c r="I1402" i="1"/>
  <c r="I2505" i="1"/>
  <c r="I983" i="1"/>
  <c r="I1631" i="1"/>
  <c r="I2099" i="1"/>
  <c r="I1764" i="1"/>
  <c r="I1798" i="1"/>
  <c r="I1412" i="1"/>
  <c r="E2176" i="1"/>
  <c r="F2176" i="1"/>
  <c r="I2421" i="1"/>
  <c r="I2493" i="1"/>
  <c r="I1899" i="1"/>
  <c r="I2136" i="1"/>
  <c r="E788" i="1"/>
  <c r="F1395" i="1"/>
  <c r="E1395" i="1"/>
  <c r="I1809" i="1"/>
  <c r="I2026" i="1"/>
  <c r="I1384" i="1"/>
  <c r="I1318" i="1"/>
  <c r="F2220" i="1"/>
  <c r="E2220" i="1"/>
  <c r="E731" i="1"/>
  <c r="F731" i="1"/>
  <c r="I1144" i="1"/>
  <c r="I1441" i="1"/>
  <c r="I1857" i="1"/>
  <c r="E2111" i="1"/>
  <c r="F2111" i="1"/>
  <c r="E1503" i="1"/>
  <c r="F1503" i="1"/>
  <c r="F2382" i="1"/>
  <c r="E2382" i="1"/>
  <c r="I1268" i="1"/>
  <c r="E963" i="1"/>
  <c r="F963" i="1"/>
  <c r="I1157" i="1"/>
  <c r="I1807" i="1"/>
  <c r="I1258" i="1"/>
  <c r="I1838" i="1"/>
  <c r="I918" i="1"/>
  <c r="E1595" i="1"/>
  <c r="F1595" i="1"/>
  <c r="I771" i="1"/>
  <c r="I1697" i="1"/>
  <c r="F2276" i="1"/>
  <c r="E2276" i="1"/>
  <c r="E1263" i="1"/>
  <c r="I2146" i="1"/>
  <c r="I1364" i="1"/>
  <c r="I1722" i="1"/>
  <c r="I2265" i="1"/>
  <c r="I2183" i="1"/>
  <c r="E720" i="1"/>
  <c r="F720" i="1"/>
  <c r="E1754" i="1"/>
  <c r="F1754" i="1"/>
  <c r="I2652" i="1"/>
  <c r="E1507" i="1"/>
  <c r="F1507" i="1"/>
  <c r="F954" i="1"/>
  <c r="E954" i="1"/>
  <c r="I1983" i="1"/>
  <c r="F859" i="1"/>
  <c r="E859" i="1"/>
  <c r="E2070" i="1"/>
  <c r="F2070" i="1"/>
  <c r="E1861" i="1"/>
  <c r="F1861" i="1"/>
  <c r="E2542" i="1"/>
  <c r="F2542" i="1"/>
  <c r="F910" i="1"/>
  <c r="E910" i="1"/>
  <c r="E1238" i="1"/>
  <c r="F1238" i="1"/>
  <c r="E2450" i="1"/>
  <c r="F2450" i="1"/>
  <c r="E1221" i="1"/>
  <c r="F1221" i="1"/>
  <c r="F1260" i="1"/>
  <c r="E1260" i="1"/>
  <c r="E1909" i="1"/>
  <c r="F1909" i="1"/>
  <c r="E1803" i="1"/>
  <c r="F1803" i="1"/>
  <c r="F691" i="1"/>
  <c r="E691" i="1"/>
  <c r="F1632" i="1"/>
  <c r="E1823" i="1"/>
  <c r="F1823" i="1"/>
  <c r="E2381" i="1"/>
  <c r="F2381" i="1"/>
  <c r="F907" i="1"/>
  <c r="E907" i="1"/>
  <c r="E1317" i="1"/>
  <c r="F1317" i="1"/>
  <c r="E2314" i="1"/>
  <c r="F2314" i="1"/>
  <c r="E1024" i="1"/>
  <c r="F1024" i="1"/>
  <c r="I1635" i="1"/>
  <c r="I1679" i="1"/>
  <c r="F662" i="1"/>
  <c r="E662" i="1"/>
  <c r="I1133" i="1"/>
  <c r="I1608" i="1"/>
  <c r="F2027" i="1"/>
  <c r="E2027" i="1"/>
  <c r="I2034" i="1"/>
  <c r="I1642" i="1"/>
  <c r="I2555" i="1"/>
  <c r="I2267" i="1"/>
  <c r="E666" i="1"/>
  <c r="F666" i="1"/>
  <c r="F1703" i="1"/>
  <c r="E1703" i="1"/>
  <c r="I2224" i="1"/>
  <c r="I1707" i="1"/>
  <c r="I1576" i="1"/>
  <c r="E2317" i="1"/>
  <c r="F2317" i="1"/>
  <c r="I1536" i="1"/>
  <c r="I1427" i="1"/>
  <c r="I1937" i="1"/>
  <c r="I1852" i="1"/>
  <c r="I826" i="1"/>
  <c r="I1342" i="1"/>
  <c r="I2258" i="1"/>
  <c r="I906" i="1"/>
  <c r="I887" i="1"/>
  <c r="I1520" i="1"/>
  <c r="I945" i="1"/>
  <c r="F2562" i="1"/>
  <c r="E2562" i="1"/>
  <c r="F2268" i="1"/>
  <c r="E2268" i="1"/>
  <c r="I1664" i="1"/>
  <c r="F2160" i="1"/>
  <c r="E2160" i="1"/>
  <c r="I1307" i="1"/>
  <c r="I1568" i="1"/>
  <c r="I2106" i="1"/>
  <c r="F1483" i="1"/>
  <c r="E1483" i="1"/>
  <c r="I2170" i="1"/>
  <c r="F2304" i="1"/>
  <c r="E2304" i="1"/>
  <c r="I2256" i="1"/>
  <c r="I854" i="1"/>
  <c r="I1903" i="1"/>
  <c r="I834" i="1"/>
  <c r="F1135" i="1"/>
  <c r="E1135" i="1"/>
  <c r="I1618" i="1"/>
  <c r="I1676" i="1"/>
  <c r="I2066" i="1"/>
  <c r="I1584" i="1"/>
  <c r="F2016" i="1"/>
  <c r="E2016" i="1"/>
  <c r="I2107" i="1"/>
  <c r="E1089" i="1"/>
  <c r="F1089" i="1"/>
  <c r="I2464" i="1"/>
  <c r="I1166" i="1"/>
  <c r="I2432" i="1"/>
  <c r="F1301" i="1"/>
  <c r="E1301" i="1"/>
  <c r="E794" i="1"/>
  <c r="F794" i="1"/>
  <c r="F1518" i="1"/>
  <c r="E1518" i="1"/>
  <c r="E1733" i="1"/>
  <c r="F1733" i="1"/>
  <c r="E1824" i="1"/>
  <c r="F1824" i="1"/>
  <c r="E896" i="1"/>
  <c r="E1931" i="1"/>
  <c r="E2497" i="1"/>
  <c r="F2497" i="1"/>
  <c r="F2239" i="1"/>
  <c r="E2239" i="1"/>
  <c r="F1403" i="1"/>
  <c r="E1403" i="1"/>
  <c r="E1446" i="1"/>
  <c r="F1446" i="1"/>
  <c r="E1687" i="1"/>
  <c r="F1687" i="1"/>
  <c r="E2533" i="1"/>
  <c r="F2533" i="1"/>
  <c r="E772" i="1"/>
  <c r="F772" i="1"/>
  <c r="F806" i="1"/>
  <c r="E806" i="1"/>
  <c r="E1922" i="1"/>
  <c r="F1922" i="1"/>
  <c r="E1917" i="1"/>
  <c r="F1917" i="1"/>
  <c r="E1511" i="1"/>
  <c r="F1511" i="1"/>
  <c r="E2546" i="1"/>
  <c r="F2546" i="1"/>
  <c r="E1471" i="1"/>
  <c r="F1471" i="1"/>
  <c r="E2273" i="1"/>
  <c r="F2273" i="1"/>
  <c r="E1990" i="1"/>
  <c r="F879" i="1"/>
  <c r="E879" i="1"/>
  <c r="F1139" i="1"/>
  <c r="E1139" i="1"/>
  <c r="E1661" i="1"/>
  <c r="F1661" i="1"/>
  <c r="E2015" i="1"/>
  <c r="F2015" i="1"/>
  <c r="E2321" i="1"/>
  <c r="F2321" i="1"/>
  <c r="I2117" i="1"/>
  <c r="I1566" i="1"/>
  <c r="I1356" i="1"/>
  <c r="F2136" i="1"/>
  <c r="E2136" i="1"/>
  <c r="I788" i="1"/>
  <c r="E1432" i="1"/>
  <c r="F1432" i="1"/>
  <c r="E912" i="1"/>
  <c r="F912" i="1"/>
  <c r="E1859" i="1"/>
  <c r="F1859" i="1"/>
  <c r="E2337" i="1"/>
  <c r="F2337" i="1"/>
  <c r="E2655" i="1"/>
  <c r="F2655" i="1"/>
  <c r="F2094" i="1"/>
  <c r="E2094" i="1"/>
  <c r="E1407" i="1"/>
  <c r="F1407" i="1"/>
  <c r="E1619" i="1"/>
  <c r="F1619" i="1"/>
  <c r="E2124" i="1"/>
  <c r="E2213" i="1"/>
  <c r="F2213" i="1"/>
  <c r="F1801" i="1"/>
  <c r="E1801" i="1"/>
  <c r="E2628" i="1"/>
  <c r="F2628" i="1"/>
  <c r="E937" i="1"/>
  <c r="F937" i="1"/>
  <c r="F1184" i="1"/>
  <c r="E1184" i="1"/>
  <c r="E2309" i="1"/>
  <c r="F2309" i="1"/>
  <c r="E1671" i="1"/>
  <c r="F1671" i="1"/>
  <c r="F730" i="1"/>
  <c r="E730" i="1"/>
  <c r="F2452" i="1"/>
  <c r="E2452" i="1"/>
  <c r="I1263" i="1"/>
  <c r="E670" i="1"/>
  <c r="F670" i="1"/>
  <c r="E1722" i="1"/>
  <c r="F1722" i="1"/>
  <c r="E2284" i="1"/>
  <c r="F2284" i="1"/>
  <c r="I720" i="1"/>
  <c r="E2652" i="1"/>
  <c r="F2652" i="1"/>
  <c r="I1507" i="1"/>
  <c r="E2119" i="1"/>
  <c r="F2119" i="1"/>
  <c r="I1023" i="1"/>
  <c r="I859" i="1"/>
  <c r="F1353" i="1"/>
  <c r="E1353" i="1"/>
  <c r="I821" i="1"/>
  <c r="I2208" i="1"/>
  <c r="I2542" i="1"/>
  <c r="I910" i="1"/>
  <c r="I2450" i="1"/>
  <c r="I1221" i="1"/>
  <c r="I1632" i="1"/>
  <c r="I907" i="1"/>
  <c r="I1902" i="1"/>
  <c r="I1933" i="1"/>
  <c r="E1529" i="1"/>
  <c r="F1529" i="1"/>
  <c r="F2544" i="1"/>
  <c r="E2544" i="1"/>
  <c r="I2129" i="1"/>
  <c r="I1001" i="1"/>
  <c r="E1345" i="1"/>
  <c r="F1345" i="1"/>
  <c r="I2559" i="1"/>
  <c r="I1120" i="1"/>
  <c r="E1404" i="1"/>
  <c r="F1404" i="1"/>
  <c r="I2144" i="1"/>
  <c r="F2274" i="1"/>
  <c r="E2274" i="1"/>
  <c r="F1972" i="1"/>
  <c r="E1972" i="1"/>
  <c r="I1097" i="1"/>
  <c r="I663" i="1"/>
  <c r="I1196" i="1"/>
  <c r="I1705" i="1"/>
  <c r="F2332" i="1"/>
  <c r="E2332" i="1"/>
  <c r="I1150" i="1"/>
  <c r="I1966" i="1"/>
  <c r="I2360" i="1"/>
  <c r="I1168" i="1"/>
  <c r="I2441" i="1"/>
  <c r="I2601" i="1"/>
  <c r="I1078" i="1"/>
  <c r="I1736" i="1"/>
  <c r="E669" i="1"/>
  <c r="F669" i="1"/>
  <c r="E1730" i="1"/>
  <c r="F1730" i="1"/>
  <c r="I1210" i="1"/>
  <c r="I1101" i="1"/>
  <c r="I2317" i="1"/>
  <c r="E1536" i="1"/>
  <c r="F1536" i="1"/>
  <c r="F1775" i="1"/>
  <c r="E1775" i="1"/>
  <c r="E2436" i="1"/>
  <c r="F2436" i="1"/>
  <c r="F985" i="1"/>
  <c r="E985" i="1"/>
  <c r="E1811" i="1"/>
  <c r="F1811" i="1"/>
  <c r="I2340" i="1"/>
  <c r="I2374" i="1"/>
  <c r="F1172" i="1"/>
  <c r="E1172" i="1"/>
  <c r="F1073" i="1"/>
  <c r="E1073" i="1"/>
  <c r="E1795" i="1"/>
  <c r="F1795" i="1"/>
  <c r="E2153" i="1"/>
  <c r="F2153" i="1"/>
  <c r="F2022" i="1"/>
  <c r="E2022" i="1"/>
  <c r="E2256" i="1"/>
  <c r="F2256" i="1"/>
  <c r="I2341" i="1"/>
  <c r="I1114" i="1"/>
  <c r="E1903" i="1"/>
  <c r="F1903" i="1"/>
  <c r="I1041" i="1"/>
  <c r="I2344" i="1"/>
  <c r="E2355" i="1"/>
  <c r="F2355" i="1"/>
  <c r="E925" i="1"/>
  <c r="F925" i="1"/>
  <c r="F2504" i="1"/>
  <c r="E2504" i="1"/>
  <c r="F2066" i="1"/>
  <c r="E2066" i="1"/>
  <c r="F1584" i="1"/>
  <c r="E1584" i="1"/>
  <c r="E2149" i="1"/>
  <c r="E1134" i="1"/>
  <c r="E856" i="1"/>
  <c r="F856" i="1"/>
  <c r="I1301" i="1"/>
  <c r="I794" i="1"/>
  <c r="I896" i="1"/>
  <c r="I1931" i="1"/>
  <c r="I2239" i="1"/>
  <c r="I1403" i="1"/>
  <c r="F1877" i="1"/>
  <c r="E1877" i="1"/>
  <c r="E808" i="1"/>
  <c r="F808" i="1"/>
  <c r="I899" i="1"/>
  <c r="I806" i="1"/>
  <c r="F1494" i="1"/>
  <c r="E1494" i="1"/>
  <c r="I911" i="1"/>
  <c r="E2249" i="1"/>
  <c r="F2249" i="1"/>
  <c r="I1917" i="1"/>
  <c r="I1511" i="1"/>
  <c r="I2052" i="1"/>
  <c r="I1471" i="1"/>
  <c r="E1578" i="1"/>
  <c r="F1578" i="1"/>
  <c r="I2273" i="1"/>
  <c r="I1990" i="1"/>
  <c r="I879" i="1"/>
  <c r="F726" i="1"/>
  <c r="E726" i="1"/>
  <c r="I1139" i="1"/>
  <c r="I2321" i="1"/>
  <c r="I1294" i="1"/>
  <c r="E664" i="1"/>
  <c r="F664" i="1"/>
  <c r="I773" i="1"/>
  <c r="E1815" i="1"/>
  <c r="F1815" i="1"/>
  <c r="E962" i="1"/>
  <c r="F962" i="1"/>
  <c r="E894" i="1"/>
  <c r="F894" i="1"/>
  <c r="E996" i="1"/>
  <c r="F996" i="1"/>
  <c r="I1395" i="1"/>
  <c r="E2345" i="1"/>
  <c r="F2345" i="1"/>
  <c r="E1486" i="1"/>
  <c r="F1486" i="1"/>
  <c r="I912" i="1"/>
  <c r="I1034" i="1"/>
  <c r="I1859" i="1"/>
  <c r="I2655" i="1"/>
  <c r="I2372" i="1"/>
  <c r="E1516" i="1"/>
  <c r="F1516" i="1"/>
  <c r="I1619" i="1"/>
  <c r="I2124" i="1"/>
  <c r="I2213" i="1"/>
  <c r="E1136" i="1"/>
  <c r="I2628" i="1"/>
  <c r="I937" i="1"/>
  <c r="I1411" i="1"/>
  <c r="F1677" i="1"/>
  <c r="E1677" i="1"/>
  <c r="I2178" i="1"/>
  <c r="E692" i="1"/>
  <c r="F692" i="1"/>
  <c r="I2226" i="1"/>
  <c r="I836" i="1"/>
  <c r="I2309" i="1"/>
  <c r="I730" i="1"/>
  <c r="F1888" i="1"/>
  <c r="E1888" i="1"/>
  <c r="I2276" i="1"/>
  <c r="E2525" i="1"/>
  <c r="I670" i="1"/>
  <c r="F968" i="1"/>
  <c r="E968" i="1"/>
  <c r="F1361" i="1"/>
  <c r="E1361" i="1"/>
  <c r="I809" i="1"/>
  <c r="I1754" i="1"/>
  <c r="I2119" i="1"/>
  <c r="I954" i="1"/>
  <c r="F1646" i="1"/>
  <c r="E1646" i="1"/>
  <c r="E1023" i="1"/>
  <c r="F1023" i="1"/>
  <c r="I2070" i="1"/>
  <c r="I1353" i="1"/>
  <c r="E821" i="1"/>
  <c r="F821" i="1"/>
  <c r="F2208" i="1"/>
  <c r="E2208" i="1"/>
  <c r="I1861" i="1"/>
  <c r="I1238" i="1"/>
  <c r="I1260" i="1"/>
  <c r="I1909" i="1"/>
  <c r="I1803" i="1"/>
  <c r="I691" i="1"/>
  <c r="I1823" i="1"/>
  <c r="I2381" i="1"/>
  <c r="I1437" i="1"/>
  <c r="F2406" i="1"/>
  <c r="E2406" i="1"/>
  <c r="I1138" i="1"/>
  <c r="I2314" i="1"/>
  <c r="I1024" i="1"/>
  <c r="I2531" i="1"/>
  <c r="I2514" i="1"/>
  <c r="I764" i="1"/>
  <c r="I2152" i="1"/>
  <c r="I2390" i="1"/>
  <c r="I1955" i="1"/>
  <c r="I1649" i="1"/>
  <c r="I2065" i="1"/>
  <c r="I976" i="1"/>
  <c r="I2534" i="1"/>
  <c r="I1971" i="1"/>
  <c r="I1703" i="1"/>
  <c r="I2215" i="1"/>
  <c r="I1345" i="1"/>
  <c r="I1194" i="1"/>
  <c r="E1118" i="1"/>
  <c r="F1118" i="1"/>
  <c r="F721" i="1"/>
  <c r="E721" i="1"/>
  <c r="F1219" i="1"/>
  <c r="E1219" i="1"/>
  <c r="E1880" i="1"/>
  <c r="F1880" i="1"/>
  <c r="F988" i="1"/>
  <c r="E988" i="1"/>
  <c r="F1969" i="1"/>
  <c r="E1969" i="1"/>
  <c r="E2645" i="1"/>
  <c r="F2645" i="1"/>
  <c r="F1094" i="1"/>
  <c r="E1094" i="1"/>
  <c r="F1623" i="1"/>
  <c r="F2501" i="1"/>
  <c r="E2501" i="1"/>
  <c r="F1961" i="1"/>
  <c r="E1961" i="1"/>
  <c r="F2346" i="1"/>
  <c r="E2346" i="1"/>
  <c r="E699" i="1"/>
  <c r="F699" i="1"/>
  <c r="F1051" i="1"/>
  <c r="E1051" i="1"/>
  <c r="F2264" i="1"/>
  <c r="E2264" i="1"/>
  <c r="F2507" i="1"/>
  <c r="E2507" i="1"/>
  <c r="F1019" i="1"/>
  <c r="E1019" i="1"/>
  <c r="F1662" i="1"/>
  <c r="E1662" i="1"/>
  <c r="E2143" i="1"/>
  <c r="F2143" i="1"/>
  <c r="E1593" i="1"/>
  <c r="F1593" i="1"/>
  <c r="E1119" i="1"/>
  <c r="F1119" i="1"/>
  <c r="E2483" i="1"/>
  <c r="F2483" i="1"/>
  <c r="E2612" i="1"/>
  <c r="F2612" i="1"/>
  <c r="F841" i="1"/>
  <c r="E841" i="1"/>
  <c r="I1153" i="1"/>
  <c r="I2536" i="1"/>
  <c r="F2150" i="1"/>
  <c r="E2150" i="1"/>
  <c r="E2038" i="1"/>
  <c r="F2038" i="1"/>
  <c r="I2436" i="1"/>
  <c r="I985" i="1"/>
  <c r="E2357" i="1"/>
  <c r="F2357" i="1"/>
  <c r="F769" i="1"/>
  <c r="E769" i="1"/>
  <c r="F1814" i="1"/>
  <c r="E1814" i="1"/>
  <c r="E2615" i="1"/>
  <c r="F2615" i="1"/>
  <c r="E1490" i="1"/>
  <c r="F1490" i="1"/>
  <c r="E1889" i="1"/>
  <c r="F1889" i="1"/>
  <c r="E1755" i="1"/>
  <c r="F1755" i="1"/>
  <c r="E709" i="1"/>
  <c r="F709" i="1"/>
  <c r="F2457" i="1"/>
  <c r="E2457" i="1"/>
  <c r="F1015" i="1"/>
  <c r="E1015" i="1"/>
  <c r="E1535" i="1"/>
  <c r="F1535" i="1"/>
  <c r="E2567" i="1"/>
  <c r="F2567" i="1"/>
  <c r="E814" i="1"/>
  <c r="F814" i="1"/>
  <c r="E1453" i="1"/>
  <c r="F1453" i="1"/>
  <c r="F2405" i="1"/>
  <c r="E2405" i="1"/>
  <c r="F1482" i="1"/>
  <c r="E1482" i="1"/>
  <c r="I2229" i="1"/>
  <c r="F2084" i="1"/>
  <c r="E2084" i="1"/>
  <c r="E1400" i="1"/>
  <c r="F1400" i="1"/>
  <c r="I2404" i="1"/>
  <c r="E1180" i="1"/>
  <c r="F1180" i="1"/>
  <c r="E967" i="1"/>
  <c r="I1365" i="1"/>
  <c r="I1214" i="1"/>
  <c r="E2584" i="1"/>
  <c r="F2584" i="1"/>
  <c r="E1598" i="1"/>
  <c r="F1598" i="1"/>
  <c r="F793" i="1"/>
  <c r="E793" i="1"/>
  <c r="I1462" i="1"/>
  <c r="I1320" i="1"/>
  <c r="I1282" i="1"/>
  <c r="I959" i="1"/>
  <c r="I1668" i="1"/>
  <c r="F1660" i="1"/>
  <c r="E1660" i="1"/>
  <c r="F1376" i="1"/>
  <c r="E1376" i="1"/>
  <c r="I1844" i="1"/>
  <c r="I1763" i="1"/>
  <c r="I672" i="1"/>
  <c r="E1534" i="1"/>
  <c r="F1534" i="1"/>
  <c r="I1165" i="1"/>
  <c r="I1485" i="1"/>
  <c r="I745" i="1"/>
  <c r="F2126" i="1"/>
  <c r="E2126" i="1"/>
  <c r="I2394" i="1"/>
  <c r="I1290" i="1"/>
  <c r="I2515" i="1"/>
  <c r="I1640" i="1"/>
  <c r="F1183" i="1"/>
  <c r="E1183" i="1"/>
  <c r="I1475" i="1"/>
  <c r="I1862" i="1"/>
  <c r="F2455" i="1"/>
  <c r="E2455" i="1"/>
  <c r="I2077" i="1"/>
  <c r="I1812" i="1"/>
  <c r="F1653" i="1"/>
  <c r="E1653" i="1"/>
  <c r="I1472" i="1"/>
  <c r="I813" i="1"/>
  <c r="I2343" i="1"/>
  <c r="E2288" i="1"/>
  <c r="F2288" i="1"/>
  <c r="F682" i="1"/>
  <c r="E682" i="1"/>
  <c r="E1175" i="1"/>
  <c r="F1175" i="1"/>
  <c r="F1105" i="1"/>
  <c r="E1105" i="1"/>
  <c r="I1607" i="1"/>
  <c r="I734" i="1"/>
  <c r="I1800" i="1"/>
  <c r="I2578" i="1"/>
  <c r="I1926" i="1"/>
  <c r="I1506" i="1"/>
  <c r="F1599" i="1"/>
  <c r="E1599" i="1"/>
  <c r="F2138" i="1"/>
  <c r="E2138" i="1"/>
  <c r="I884" i="1"/>
  <c r="I2528" i="1"/>
  <c r="E927" i="1"/>
  <c r="F927" i="1"/>
  <c r="E1394" i="1"/>
  <c r="F1394" i="1"/>
  <c r="E1648" i="1"/>
  <c r="F1648" i="1"/>
  <c r="E2120" i="1"/>
  <c r="F2120" i="1"/>
  <c r="I860" i="1"/>
  <c r="I2244" i="1"/>
  <c r="I1499" i="1"/>
  <c r="I1245" i="1"/>
  <c r="I1968" i="1"/>
  <c r="E1057" i="1"/>
  <c r="F1057" i="1"/>
  <c r="F980" i="1"/>
  <c r="E980" i="1"/>
  <c r="I1718" i="1"/>
  <c r="I2616" i="1"/>
  <c r="I2071" i="1"/>
  <c r="I1005" i="1"/>
  <c r="I2356" i="1"/>
  <c r="I2057" i="1"/>
  <c r="F2375" i="1"/>
  <c r="E2375" i="1"/>
  <c r="E858" i="1"/>
  <c r="F858" i="1"/>
  <c r="I1399" i="1"/>
  <c r="E1220" i="1"/>
  <c r="F1220" i="1"/>
  <c r="E2647" i="1"/>
  <c r="F2647" i="1"/>
  <c r="F2351" i="1"/>
  <c r="E2351" i="1"/>
  <c r="E920" i="1"/>
  <c r="I1918" i="1"/>
  <c r="I675" i="1"/>
  <c r="I1111" i="1"/>
  <c r="E1792" i="1"/>
  <c r="F1792" i="1"/>
  <c r="I2185" i="1"/>
  <c r="I680" i="1"/>
  <c r="E1628" i="1"/>
  <c r="F1628" i="1"/>
  <c r="I1816" i="1"/>
  <c r="I679" i="1"/>
  <c r="F2210" i="1"/>
  <c r="E2210" i="1"/>
  <c r="I659" i="1"/>
  <c r="E779" i="1"/>
  <c r="F779" i="1"/>
  <c r="I1658" i="1"/>
  <c r="E1799" i="1"/>
  <c r="F1799" i="1"/>
  <c r="I1314" i="1"/>
  <c r="I1924" i="1"/>
  <c r="I2260" i="1"/>
  <c r="E1488" i="1"/>
  <c r="F1488" i="1"/>
  <c r="E1022" i="1"/>
  <c r="I2333" i="1"/>
  <c r="F2348" i="1"/>
  <c r="E2348" i="1"/>
  <c r="E1821" i="1"/>
  <c r="F1821" i="1"/>
  <c r="I902" i="1"/>
  <c r="E1271" i="1"/>
  <c r="I2568" i="1"/>
  <c r="I2425" i="1"/>
  <c r="I2433" i="1"/>
  <c r="I1332" i="1"/>
  <c r="E1158" i="1"/>
  <c r="F1158" i="1"/>
  <c r="I2573" i="1"/>
  <c r="I2186" i="1"/>
  <c r="I1464" i="1"/>
  <c r="I2086" i="1"/>
  <c r="E2188" i="1"/>
  <c r="F2188" i="1"/>
  <c r="F1076" i="1"/>
  <c r="E1076" i="1"/>
  <c r="I1085" i="1"/>
  <c r="I816" i="1"/>
  <c r="I2201" i="1"/>
  <c r="I1853" i="1"/>
  <c r="E2513" i="1"/>
  <c r="F2513" i="1"/>
  <c r="I719" i="1"/>
  <c r="I1615" i="1"/>
  <c r="I1981" i="1"/>
  <c r="I1435" i="1"/>
  <c r="I1890" i="1"/>
  <c r="F2179" i="1"/>
  <c r="E2179" i="1"/>
  <c r="I1170" i="1"/>
  <c r="I1295" i="1"/>
  <c r="F1100" i="1"/>
  <c r="E1100" i="1"/>
  <c r="I698" i="1"/>
  <c r="I1771" i="1"/>
  <c r="E1596" i="1"/>
  <c r="F1596" i="1"/>
  <c r="I1638" i="1"/>
  <c r="I1752" i="1"/>
  <c r="E2653" i="1"/>
  <c r="F2653" i="1"/>
  <c r="E1393" i="1"/>
  <c r="F1393" i="1"/>
  <c r="E1569" i="1"/>
  <c r="F1569" i="1"/>
  <c r="F2537" i="1"/>
  <c r="E2537" i="1"/>
  <c r="F1805" i="1"/>
  <c r="E1805" i="1"/>
  <c r="F1226" i="1"/>
  <c r="E1226" i="1"/>
  <c r="F1125" i="1"/>
  <c r="E1125" i="1"/>
  <c r="E2399" i="1"/>
  <c r="F2399" i="1"/>
  <c r="F685" i="1"/>
  <c r="E685" i="1"/>
  <c r="E1555" i="1"/>
  <c r="F1555" i="1"/>
  <c r="E2132" i="1"/>
  <c r="F2132" i="1"/>
  <c r="F1587" i="1"/>
  <c r="E1932" i="1"/>
  <c r="F1932" i="1"/>
  <c r="E1312" i="1"/>
  <c r="F1312" i="1"/>
  <c r="E2413" i="1"/>
  <c r="F2413" i="1"/>
  <c r="I1945" i="1"/>
  <c r="I1589" i="1"/>
  <c r="I2029" i="1"/>
  <c r="F2058" i="1"/>
  <c r="E2058" i="1"/>
  <c r="I1863" i="1"/>
  <c r="F2396" i="1"/>
  <c r="E2396" i="1"/>
  <c r="F1974" i="1"/>
  <c r="E1974" i="1"/>
  <c r="I2161" i="1"/>
  <c r="I1016" i="1"/>
  <c r="E1560" i="1"/>
  <c r="F1560" i="1"/>
  <c r="F2526" i="1"/>
  <c r="E2526" i="1"/>
  <c r="I2228" i="1"/>
  <c r="E1038" i="1"/>
  <c r="I2338" i="1"/>
  <c r="E904" i="1"/>
  <c r="F904" i="1"/>
  <c r="E1526" i="1"/>
  <c r="F1526" i="1"/>
  <c r="I2403" i="1"/>
  <c r="I1035" i="1"/>
  <c r="F831" i="1"/>
  <c r="E831" i="1"/>
  <c r="I1456" i="1"/>
  <c r="I710" i="1"/>
  <c r="E2116" i="1"/>
  <c r="E2389" i="1"/>
  <c r="F2389" i="1"/>
  <c r="I862" i="1"/>
  <c r="I1163" i="1"/>
  <c r="I1543" i="1"/>
  <c r="I2031" i="1"/>
  <c r="F1530" i="1"/>
  <c r="E1530" i="1"/>
  <c r="I1876" i="1"/>
  <c r="E2618" i="1"/>
  <c r="F2618" i="1"/>
  <c r="I1109" i="1"/>
  <c r="F2030" i="1"/>
  <c r="E2030" i="1"/>
  <c r="I1401" i="1"/>
  <c r="F2001" i="1"/>
  <c r="E2001" i="1"/>
  <c r="F2444" i="1"/>
  <c r="E2444" i="1"/>
  <c r="I1433" i="1"/>
  <c r="F2569" i="1"/>
  <c r="E2569" i="1"/>
  <c r="E1033" i="1"/>
  <c r="F1033" i="1"/>
  <c r="I1212" i="1"/>
  <c r="I1030" i="1"/>
  <c r="I785" i="1"/>
  <c r="I737" i="1"/>
  <c r="F1868" i="1"/>
  <c r="E1868" i="1"/>
  <c r="I838" i="1"/>
  <c r="I2586" i="1"/>
  <c r="F1669" i="1"/>
  <c r="E1669" i="1"/>
  <c r="I1276" i="1"/>
  <c r="I2292" i="1"/>
  <c r="I1465" i="1"/>
  <c r="I1719" i="1"/>
  <c r="I2378" i="1"/>
  <c r="I2235" i="1"/>
  <c r="I2315" i="1"/>
  <c r="I1712" i="1"/>
  <c r="I1080" i="1"/>
  <c r="I2654" i="1"/>
  <c r="E1177" i="1"/>
  <c r="F1177" i="1"/>
  <c r="F1872" i="1"/>
  <c r="E1872" i="1"/>
  <c r="I1178" i="1"/>
  <c r="I1611" i="1"/>
  <c r="E1898" i="1"/>
  <c r="F1898" i="1"/>
  <c r="I1383" i="1"/>
  <c r="I1367" i="1"/>
  <c r="I1789" i="1"/>
  <c r="I1510" i="1"/>
  <c r="I1776" i="1"/>
  <c r="I1634" i="1"/>
  <c r="F2112" i="1"/>
  <c r="E2112" i="1"/>
  <c r="F1122" i="1"/>
  <c r="E1122" i="1"/>
  <c r="I2620" i="1"/>
  <c r="E1218" i="1"/>
  <c r="F1218" i="1"/>
  <c r="E1461" i="1"/>
  <c r="F1461" i="1"/>
  <c r="I1195" i="1"/>
  <c r="I1423" i="1"/>
  <c r="I2050" i="1"/>
  <c r="I2458" i="1"/>
  <c r="F905" i="1"/>
  <c r="E905" i="1"/>
  <c r="F1871" i="1"/>
  <c r="E1871" i="1"/>
  <c r="I736" i="1"/>
  <c r="I1606" i="1"/>
  <c r="F2494" i="1"/>
  <c r="E2494" i="1"/>
  <c r="I1349" i="1"/>
  <c r="E1037" i="1"/>
  <c r="F1037" i="1"/>
  <c r="I1011" i="1"/>
  <c r="I2651" i="1"/>
  <c r="I878" i="1"/>
  <c r="I1756" i="1"/>
  <c r="I804" i="1"/>
  <c r="F1864" i="1"/>
  <c r="F1992" i="1"/>
  <c r="E1992" i="1"/>
  <c r="I1192" i="1"/>
  <c r="I2131" i="1"/>
  <c r="I2606" i="1"/>
  <c r="F2078" i="1"/>
  <c r="E2078" i="1"/>
  <c r="I1505" i="1"/>
  <c r="I1010" i="1"/>
  <c r="I1251" i="1"/>
  <c r="E1110" i="1"/>
  <c r="F1110" i="1"/>
  <c r="F943" i="1"/>
  <c r="E943" i="1"/>
  <c r="E1602" i="1"/>
  <c r="F1602" i="1"/>
  <c r="E2010" i="1"/>
  <c r="F2010" i="1"/>
  <c r="I708" i="1"/>
  <c r="E1684" i="1"/>
  <c r="F1684" i="1"/>
  <c r="E2241" i="1"/>
  <c r="F2241" i="1"/>
  <c r="I1330" i="1"/>
  <c r="I1062" i="1"/>
  <c r="I1335" i="1"/>
  <c r="F1430" i="1"/>
  <c r="E1430" i="1"/>
  <c r="F2004" i="1"/>
  <c r="E2004" i="1"/>
  <c r="E2428" i="1"/>
  <c r="F2428" i="1"/>
  <c r="E2287" i="1"/>
  <c r="F2287" i="1"/>
  <c r="E2535" i="1"/>
  <c r="F2535" i="1"/>
  <c r="I2358" i="1"/>
  <c r="I690" i="1"/>
  <c r="I1410" i="1"/>
  <c r="I1601" i="1"/>
  <c r="I994" i="1"/>
  <c r="I1699" i="1"/>
  <c r="I1742" i="1"/>
  <c r="I1095" i="1"/>
  <c r="I2299" i="1"/>
  <c r="I2541" i="1"/>
  <c r="F1448" i="1"/>
  <c r="E1448" i="1"/>
  <c r="I1397" i="1"/>
  <c r="I2589" i="1"/>
  <c r="E815" i="1"/>
  <c r="F815" i="1"/>
  <c r="I1797" i="1"/>
  <c r="F2420" i="1"/>
  <c r="E2420" i="1"/>
  <c r="I942" i="1"/>
  <c r="I1854" i="1"/>
  <c r="I1743" i="1"/>
  <c r="E2487" i="1"/>
  <c r="F2487" i="1"/>
  <c r="E1689" i="1"/>
  <c r="F1689" i="1"/>
  <c r="E1213" i="1"/>
  <c r="F1213" i="1"/>
  <c r="I2653" i="1"/>
  <c r="I1569" i="1"/>
  <c r="E748" i="1"/>
  <c r="F748" i="1"/>
  <c r="I2610" i="1"/>
  <c r="I1980" i="1"/>
  <c r="I1125" i="1"/>
  <c r="E1343" i="1"/>
  <c r="F1343" i="1"/>
  <c r="I685" i="1"/>
  <c r="I1542" i="1"/>
  <c r="I2434" i="1"/>
  <c r="I2650" i="1"/>
  <c r="I929" i="1"/>
  <c r="E993" i="1"/>
  <c r="F754" i="1"/>
  <c r="E754" i="1"/>
  <c r="I1587" i="1"/>
  <c r="I1377" i="1"/>
  <c r="I1932" i="1"/>
  <c r="I2407" i="1"/>
  <c r="E1495" i="1"/>
  <c r="F1495" i="1"/>
  <c r="E1293" i="1"/>
  <c r="F1293" i="1"/>
  <c r="I2396" i="1"/>
  <c r="I987" i="1"/>
  <c r="F1308" i="1"/>
  <c r="E1308" i="1"/>
  <c r="I1592" i="1"/>
  <c r="I1994" i="1"/>
  <c r="E2218" i="1"/>
  <c r="E2522" i="1"/>
  <c r="F2522" i="1"/>
  <c r="E820" i="1"/>
  <c r="F820" i="1"/>
  <c r="I2319" i="1"/>
  <c r="I1038" i="1"/>
  <c r="I2271" i="1"/>
  <c r="E2338" i="1"/>
  <c r="F2338" i="1"/>
  <c r="I904" i="1"/>
  <c r="I1558" i="1"/>
  <c r="I1526" i="1"/>
  <c r="F1035" i="1"/>
  <c r="E1035" i="1"/>
  <c r="I892" i="1"/>
  <c r="I831" i="1"/>
  <c r="I2116" i="1"/>
  <c r="I1537" i="1"/>
  <c r="I2389" i="1"/>
  <c r="I1531" i="1"/>
  <c r="I1637" i="1"/>
  <c r="I2147" i="1"/>
  <c r="I1820" i="1"/>
  <c r="I658" i="1"/>
  <c r="I1316" i="1"/>
  <c r="I2145" i="1"/>
  <c r="I1840" i="1"/>
  <c r="I1641" i="1"/>
  <c r="E2191" i="1"/>
  <c r="F2191" i="1"/>
  <c r="E1609" i="1"/>
  <c r="F1609" i="1"/>
  <c r="E1723" i="1"/>
  <c r="F1723" i="1"/>
  <c r="I1846" i="1"/>
  <c r="I2571" i="1"/>
  <c r="F1109" i="1"/>
  <c r="E1109" i="1"/>
  <c r="I2030" i="1"/>
  <c r="I2596" i="1"/>
  <c r="I2001" i="1"/>
  <c r="I1012" i="1"/>
  <c r="I1239" i="1"/>
  <c r="E2250" i="1"/>
  <c r="F2250" i="1"/>
  <c r="I1033" i="1"/>
  <c r="I2331" i="1"/>
  <c r="E785" i="1"/>
  <c r="F785" i="1"/>
  <c r="I715" i="1"/>
  <c r="I868" i="1"/>
  <c r="I1654" i="1"/>
  <c r="I2521" i="1"/>
  <c r="I1160" i="1"/>
  <c r="I1469" i="1"/>
  <c r="I1868" i="1"/>
  <c r="I2236" i="1"/>
  <c r="I1887" i="1"/>
  <c r="F2586" i="1"/>
  <c r="E2586" i="1"/>
  <c r="I933" i="1"/>
  <c r="I1279" i="1"/>
  <c r="I2489" i="1"/>
  <c r="I1669" i="1"/>
  <c r="E1276" i="1"/>
  <c r="F1276" i="1"/>
  <c r="I1919" i="1"/>
  <c r="E1465" i="1"/>
  <c r="F1465" i="1"/>
  <c r="F1719" i="1"/>
  <c r="E1719" i="1"/>
  <c r="I2222" i="1"/>
  <c r="I1556" i="1"/>
  <c r="I1159" i="1"/>
  <c r="I1177" i="1"/>
  <c r="I1872" i="1"/>
  <c r="I1039" i="1"/>
  <c r="F1178" i="1"/>
  <c r="E1178" i="1"/>
  <c r="E2395" i="1"/>
  <c r="F2187" i="1"/>
  <c r="E2187" i="1"/>
  <c r="E1498" i="1"/>
  <c r="F1498" i="1"/>
  <c r="F1552" i="1"/>
  <c r="E1519" i="1"/>
  <c r="F1519" i="1"/>
  <c r="E2398" i="1"/>
  <c r="F2398" i="1"/>
  <c r="F1626" i="1"/>
  <c r="E1626" i="1"/>
  <c r="E2089" i="1"/>
  <c r="F2089" i="1"/>
  <c r="E832" i="1"/>
  <c r="F832" i="1"/>
  <c r="F2217" i="1"/>
  <c r="E2217" i="1"/>
  <c r="E1875" i="1"/>
  <c r="F1875" i="1"/>
  <c r="E1149" i="1"/>
  <c r="F1149" i="1"/>
  <c r="F1003" i="1"/>
  <c r="E1003" i="1"/>
  <c r="E1549" i="1"/>
  <c r="F1549" i="1"/>
  <c r="E2012" i="1"/>
  <c r="F2012" i="1"/>
  <c r="E1020" i="1"/>
  <c r="F1020" i="1"/>
  <c r="F2221" i="1"/>
  <c r="E2221" i="1"/>
  <c r="E2499" i="1"/>
  <c r="E777" i="1"/>
  <c r="F777" i="1"/>
  <c r="I2494" i="1"/>
  <c r="I1280" i="1"/>
  <c r="I1037" i="1"/>
  <c r="E1011" i="1"/>
  <c r="F1011" i="1"/>
  <c r="E2651" i="1"/>
  <c r="E1756" i="1"/>
  <c r="F1756" i="1"/>
  <c r="I1864" i="1"/>
  <c r="I2326" i="1"/>
  <c r="E2154" i="1"/>
  <c r="F2154" i="1"/>
  <c r="E1275" i="1"/>
  <c r="F2511" i="1"/>
  <c r="E2511" i="1"/>
  <c r="E1879" i="1"/>
  <c r="F1879" i="1"/>
  <c r="I2169" i="1"/>
  <c r="E966" i="1"/>
  <c r="E1026" i="1"/>
  <c r="I1602" i="1"/>
  <c r="I2010" i="1"/>
  <c r="I2168" i="1"/>
  <c r="F1335" i="1"/>
  <c r="E1335" i="1"/>
  <c r="E712" i="1"/>
  <c r="F712" i="1"/>
  <c r="F1354" i="1"/>
  <c r="E1354" i="1"/>
  <c r="E2098" i="1"/>
  <c r="F2098" i="1"/>
  <c r="I1460" i="1"/>
  <c r="I1982" i="1"/>
  <c r="I1408" i="1"/>
  <c r="I801" i="1"/>
  <c r="I2209" i="1"/>
  <c r="I657" i="1"/>
  <c r="I695" i="1"/>
  <c r="I1620" i="1"/>
  <c r="I877" i="1"/>
  <c r="I1583" i="1"/>
  <c r="I2641" i="1"/>
  <c r="F2303" i="1"/>
  <c r="E2303" i="1"/>
  <c r="I2402" i="1"/>
  <c r="I824" i="1"/>
  <c r="E2409" i="1"/>
  <c r="I949" i="1"/>
  <c r="I1573" i="1"/>
  <c r="I1186" i="1"/>
  <c r="E1248" i="1"/>
  <c r="F1248" i="1"/>
  <c r="E2466" i="1"/>
  <c r="E674" i="1"/>
  <c r="F674" i="1"/>
  <c r="F1405" i="1"/>
  <c r="E1405" i="1"/>
  <c r="F1586" i="1"/>
  <c r="E1586" i="1"/>
  <c r="E2547" i="1"/>
  <c r="F2547" i="1"/>
  <c r="E846" i="1"/>
  <c r="F846" i="1"/>
  <c r="F1082" i="1"/>
  <c r="E1082" i="1"/>
  <c r="F2295" i="1"/>
  <c r="E2295" i="1"/>
  <c r="E667" i="1"/>
  <c r="F667" i="1"/>
  <c r="E1127" i="1"/>
  <c r="F1127" i="1"/>
  <c r="F956" i="1"/>
  <c r="E956" i="1"/>
  <c r="E1929" i="1"/>
  <c r="F1929" i="1"/>
  <c r="E2013" i="1"/>
  <c r="F2013" i="1"/>
  <c r="E928" i="1"/>
  <c r="F928" i="1"/>
  <c r="F2330" i="1"/>
  <c r="E2330" i="1"/>
  <c r="E1204" i="1"/>
  <c r="F1204" i="1"/>
  <c r="F897" i="1"/>
  <c r="E897" i="1"/>
  <c r="I784" i="1"/>
  <c r="I1249" i="1"/>
  <c r="E1451" i="1"/>
  <c r="F1451" i="1"/>
  <c r="E1336" i="1"/>
  <c r="F1582" i="1"/>
  <c r="E1582" i="1"/>
  <c r="F1417" i="1"/>
  <c r="I1213" i="1"/>
  <c r="I1393" i="1"/>
  <c r="I2537" i="1"/>
  <c r="I748" i="1"/>
  <c r="I1805" i="1"/>
  <c r="F2610" i="1"/>
  <c r="E2610" i="1"/>
  <c r="F1980" i="1"/>
  <c r="E1980" i="1"/>
  <c r="I1226" i="1"/>
  <c r="I1343" i="1"/>
  <c r="I2399" i="1"/>
  <c r="F1542" i="1"/>
  <c r="E1542" i="1"/>
  <c r="F2434" i="1"/>
  <c r="E2434" i="1"/>
  <c r="E2650" i="1"/>
  <c r="F2650" i="1"/>
  <c r="F929" i="1"/>
  <c r="E929" i="1"/>
  <c r="I993" i="1"/>
  <c r="I1555" i="1"/>
  <c r="I754" i="1"/>
  <c r="I2132" i="1"/>
  <c r="F1377" i="1"/>
  <c r="E1377" i="1"/>
  <c r="E2407" i="1"/>
  <c r="F2407" i="1"/>
  <c r="I1312" i="1"/>
  <c r="I1495" i="1"/>
  <c r="I2413" i="1"/>
  <c r="E2453" i="1"/>
  <c r="I1476" i="1"/>
  <c r="E2543" i="1"/>
  <c r="F2543" i="1"/>
  <c r="I1428" i="1"/>
  <c r="I1293" i="1"/>
  <c r="F987" i="1"/>
  <c r="E987" i="1"/>
  <c r="I1974" i="1"/>
  <c r="I1308" i="1"/>
  <c r="E1592" i="1"/>
  <c r="F1592" i="1"/>
  <c r="I1560" i="1"/>
  <c r="F1994" i="1"/>
  <c r="E1994" i="1"/>
  <c r="I2218" i="1"/>
  <c r="F1243" i="1"/>
  <c r="E1243" i="1"/>
  <c r="E1953" i="1"/>
  <c r="F1953" i="1"/>
  <c r="F1028" i="1"/>
  <c r="E1028" i="1"/>
  <c r="F876" i="1"/>
  <c r="E876" i="1"/>
  <c r="F1425" i="1"/>
  <c r="E1425" i="1"/>
  <c r="E914" i="1"/>
  <c r="F914" i="1"/>
  <c r="E2247" i="1"/>
  <c r="F2247" i="1"/>
  <c r="F1525" i="1"/>
  <c r="E1525" i="1"/>
  <c r="E1633" i="1"/>
  <c r="F1633" i="1"/>
  <c r="E2141" i="1"/>
  <c r="F2141" i="1"/>
  <c r="E2605" i="1"/>
  <c r="F2605" i="1"/>
  <c r="F1443" i="1"/>
  <c r="E1443" i="1"/>
  <c r="F1702" i="1"/>
  <c r="E1702" i="1"/>
  <c r="E753" i="1"/>
  <c r="F753" i="1"/>
  <c r="F2505" i="1"/>
  <c r="E2505" i="1"/>
  <c r="E983" i="1"/>
  <c r="F983" i="1"/>
  <c r="E2099" i="1"/>
  <c r="F2099" i="1"/>
  <c r="F909" i="1"/>
  <c r="E909" i="1"/>
  <c r="E1798" i="1"/>
  <c r="F1798" i="1"/>
  <c r="F2421" i="1"/>
  <c r="E2421" i="1"/>
  <c r="F2493" i="1"/>
  <c r="E2493" i="1"/>
  <c r="F1239" i="1"/>
  <c r="E1239" i="1"/>
  <c r="I2250" i="1"/>
  <c r="I2444" i="1"/>
  <c r="I1765" i="1"/>
  <c r="I2569" i="1"/>
  <c r="E1384" i="1"/>
  <c r="F1384" i="1"/>
  <c r="E1318" i="1"/>
  <c r="F1318" i="1"/>
  <c r="E1441" i="1"/>
  <c r="F1441" i="1"/>
  <c r="E1857" i="1"/>
  <c r="F1857" i="1"/>
  <c r="F694" i="1"/>
  <c r="E694" i="1"/>
  <c r="E921" i="1"/>
  <c r="F921" i="1"/>
  <c r="E1268" i="1"/>
  <c r="F1268" i="1"/>
  <c r="F2472" i="1"/>
  <c r="E2472" i="1"/>
  <c r="E1807" i="1"/>
  <c r="F1807" i="1"/>
  <c r="F706" i="1"/>
  <c r="E706" i="1"/>
  <c r="F1650" i="1"/>
  <c r="E1650" i="1"/>
  <c r="F1838" i="1"/>
  <c r="E1838" i="1"/>
  <c r="F918" i="1"/>
  <c r="E918" i="1"/>
  <c r="E2639" i="1"/>
  <c r="F2639" i="1"/>
  <c r="F1697" i="1"/>
  <c r="E1697" i="1"/>
  <c r="E2419" i="1"/>
  <c r="E1270" i="1"/>
  <c r="I797" i="1"/>
  <c r="I2227" i="1"/>
  <c r="F1781" i="1"/>
  <c r="E1781" i="1"/>
  <c r="E2265" i="1"/>
  <c r="F2265" i="1"/>
  <c r="E2183" i="1"/>
  <c r="F2183" i="1"/>
  <c r="E1941" i="1"/>
  <c r="F1941" i="1"/>
  <c r="I2395" i="1"/>
  <c r="I2148" i="1"/>
  <c r="I2187" i="1"/>
  <c r="I1898" i="1"/>
  <c r="I1552" i="1"/>
  <c r="I875" i="1"/>
  <c r="E1366" i="1"/>
  <c r="F1366" i="1"/>
  <c r="I1626" i="1"/>
  <c r="I2217" i="1"/>
  <c r="F2561" i="1"/>
  <c r="E2561" i="1"/>
  <c r="I1454" i="1"/>
  <c r="I1003" i="1"/>
  <c r="E1272" i="1"/>
  <c r="F1272" i="1"/>
  <c r="I1912" i="1"/>
  <c r="F1822" i="1"/>
  <c r="I908" i="1"/>
  <c r="F1786" i="1"/>
  <c r="I1020" i="1"/>
  <c r="F1726" i="1"/>
  <c r="I1768" i="1"/>
  <c r="F941" i="1"/>
  <c r="E941" i="1"/>
  <c r="I2499" i="1"/>
  <c r="E1635" i="1"/>
  <c r="F1635" i="1"/>
  <c r="E1679" i="1"/>
  <c r="F1679" i="1"/>
  <c r="I2061" i="1"/>
  <c r="F1420" i="1"/>
  <c r="E1420" i="1"/>
  <c r="F2034" i="1"/>
  <c r="E2034" i="1"/>
  <c r="E1642" i="1"/>
  <c r="F1642" i="1"/>
  <c r="F2555" i="1"/>
  <c r="E2555" i="1"/>
  <c r="F716" i="1"/>
  <c r="E716" i="1"/>
  <c r="I1275" i="1"/>
  <c r="F1834" i="1"/>
  <c r="E1834" i="1"/>
  <c r="I2511" i="1"/>
  <c r="E2049" i="1"/>
  <c r="F2049" i="1"/>
  <c r="E2122" i="1"/>
  <c r="F768" i="1"/>
  <c r="E768" i="1"/>
  <c r="I1208" i="1"/>
  <c r="F2231" i="1"/>
  <c r="E2231" i="1"/>
  <c r="I2609" i="1"/>
  <c r="F1711" i="1"/>
  <c r="I1327" i="1"/>
  <c r="I1017" i="1"/>
  <c r="F2538" i="1"/>
  <c r="E2538" i="1"/>
  <c r="I934" i="1"/>
  <c r="I1780" i="1"/>
  <c r="F2028" i="1"/>
  <c r="E2028" i="1"/>
  <c r="I2087" i="1"/>
  <c r="I735" i="1"/>
  <c r="I2156" i="1"/>
  <c r="I738" i="1"/>
  <c r="I2166" i="1"/>
  <c r="E1382" i="1"/>
  <c r="F1382" i="1"/>
  <c r="I2164" i="1"/>
  <c r="I1717" i="1"/>
  <c r="F1493" i="1"/>
  <c r="E1493" i="1"/>
  <c r="I712" i="1"/>
  <c r="I2135" i="1"/>
  <c r="I1354" i="1"/>
  <c r="I2098" i="1"/>
  <c r="E1460" i="1"/>
  <c r="F1460" i="1"/>
  <c r="F1982" i="1"/>
  <c r="E1982" i="1"/>
  <c r="I2462" i="1"/>
  <c r="E801" i="1"/>
  <c r="F801" i="1"/>
  <c r="E657" i="1"/>
  <c r="F657" i="1"/>
  <c r="E695" i="1"/>
  <c r="F695" i="1"/>
  <c r="I1419" i="1"/>
  <c r="F1620" i="1"/>
  <c r="E1620" i="1"/>
  <c r="I2565" i="1"/>
  <c r="I2195" i="1"/>
  <c r="I1129" i="1"/>
  <c r="I2303" i="1"/>
  <c r="F2402" i="1"/>
  <c r="E2402" i="1"/>
  <c r="I2409" i="1"/>
  <c r="I1209" i="1"/>
  <c r="I2445" i="1"/>
  <c r="E1738" i="1"/>
  <c r="F1738" i="1"/>
  <c r="E2280" i="1"/>
  <c r="E741" i="1"/>
  <c r="F741" i="1"/>
  <c r="I1727" i="1"/>
  <c r="I1417" i="1"/>
  <c r="E2108" i="1"/>
  <c r="F2108" i="1"/>
  <c r="E1222" i="1"/>
  <c r="F1222" i="1"/>
  <c r="E1108" i="1"/>
  <c r="F1108" i="1"/>
  <c r="E1244" i="1"/>
  <c r="F1244" i="1"/>
  <c r="E1715" i="1"/>
  <c r="F1715" i="1"/>
  <c r="E1396" i="1"/>
  <c r="F1396" i="1"/>
  <c r="F1342" i="1"/>
  <c r="E1342" i="1"/>
  <c r="F2258" i="1"/>
  <c r="E2258" i="1"/>
  <c r="E1052" i="1"/>
  <c r="E906" i="1"/>
  <c r="F906" i="1"/>
  <c r="E1520" i="1"/>
  <c r="F1520" i="1"/>
  <c r="F945" i="1"/>
  <c r="E945" i="1"/>
  <c r="E1973" i="1"/>
  <c r="F1973" i="1"/>
  <c r="E1544" i="1"/>
  <c r="F1544" i="1"/>
  <c r="F1664" i="1"/>
  <c r="E1664" i="1"/>
  <c r="E1307" i="1"/>
  <c r="F1307" i="1"/>
  <c r="E1568" i="1"/>
  <c r="F1568" i="1"/>
  <c r="E2106" i="1"/>
  <c r="F2106" i="1"/>
  <c r="E2170" i="1"/>
  <c r="F2170" i="1"/>
  <c r="I2453" i="1"/>
  <c r="E1476" i="1"/>
  <c r="F1476" i="1"/>
  <c r="I2543" i="1"/>
  <c r="E1428" i="1"/>
  <c r="F1428" i="1"/>
  <c r="E834" i="1"/>
  <c r="F834" i="1"/>
  <c r="E1618" i="1"/>
  <c r="F1618" i="1"/>
  <c r="E2107" i="1"/>
  <c r="F2107" i="1"/>
  <c r="E2464" i="1"/>
  <c r="F2464" i="1"/>
  <c r="E867" i="1"/>
  <c r="F867" i="1"/>
  <c r="I2522" i="1"/>
  <c r="I820" i="1"/>
  <c r="E1455" i="1"/>
  <c r="F1455" i="1"/>
  <c r="F775" i="1"/>
  <c r="E775" i="1"/>
  <c r="I1953" i="1"/>
  <c r="I876" i="1"/>
  <c r="I689" i="1"/>
  <c r="I914" i="1"/>
  <c r="F1936" i="1"/>
  <c r="E1936" i="1"/>
  <c r="I2602" i="1"/>
  <c r="I2247" i="1"/>
  <c r="I2605" i="1"/>
  <c r="I975" i="1"/>
  <c r="F1690" i="1"/>
  <c r="I2564" i="1"/>
  <c r="I957" i="1"/>
  <c r="E1402" i="1"/>
  <c r="F1402" i="1"/>
  <c r="F1631" i="1"/>
  <c r="E1631" i="1"/>
  <c r="I909" i="1"/>
  <c r="I2191" i="1"/>
  <c r="I1609" i="1"/>
  <c r="F1764" i="1"/>
  <c r="I1723" i="1"/>
  <c r="F1412" i="1"/>
  <c r="I2176" i="1"/>
  <c r="F1899" i="1"/>
  <c r="E2117" i="1"/>
  <c r="F2117" i="1"/>
  <c r="F1566" i="1"/>
  <c r="E1566" i="1"/>
  <c r="F1356" i="1"/>
  <c r="E1356" i="1"/>
  <c r="F1765" i="1"/>
  <c r="E1765" i="1"/>
  <c r="E1809" i="1"/>
  <c r="F1809" i="1"/>
  <c r="E2026" i="1"/>
  <c r="I2220" i="1"/>
  <c r="I731" i="1"/>
  <c r="E1144" i="1"/>
  <c r="I694" i="1"/>
  <c r="I2111" i="1"/>
  <c r="I1503" i="1"/>
  <c r="I2382" i="1"/>
  <c r="I921" i="1"/>
  <c r="I2472" i="1"/>
  <c r="I963" i="1"/>
  <c r="E1157" i="1"/>
  <c r="F1157" i="1"/>
  <c r="F1258" i="1"/>
  <c r="E1258" i="1"/>
  <c r="I706" i="1"/>
  <c r="I1650" i="1"/>
  <c r="I1595" i="1"/>
  <c r="I2639" i="1"/>
  <c r="F771" i="1"/>
  <c r="E771" i="1"/>
  <c r="I2419" i="1"/>
  <c r="I1270" i="1"/>
  <c r="F797" i="1"/>
  <c r="E797" i="1"/>
  <c r="E2227" i="1"/>
  <c r="F2227" i="1"/>
  <c r="I1781" i="1"/>
  <c r="E2146" i="1"/>
  <c r="F1364" i="1"/>
  <c r="E1364" i="1"/>
  <c r="I1941" i="1"/>
  <c r="F2148" i="1"/>
  <c r="E2148" i="1"/>
  <c r="I1498" i="1"/>
  <c r="E1983" i="1"/>
  <c r="F1983" i="1"/>
  <c r="I1519" i="1"/>
  <c r="I2398" i="1"/>
  <c r="E875" i="1"/>
  <c r="F875" i="1"/>
  <c r="I1366" i="1"/>
  <c r="I2089" i="1"/>
  <c r="I832" i="1"/>
  <c r="I1875" i="1"/>
  <c r="I2561" i="1"/>
  <c r="I1149" i="1"/>
  <c r="F1454" i="1"/>
  <c r="E1454" i="1"/>
  <c r="I1549" i="1"/>
  <c r="I1272" i="1"/>
  <c r="E1912" i="1"/>
  <c r="F1912" i="1"/>
  <c r="I1822" i="1"/>
  <c r="E908" i="1"/>
  <c r="F908" i="1"/>
  <c r="I1786" i="1"/>
  <c r="I2012" i="1"/>
  <c r="I1726" i="1"/>
  <c r="F1768" i="1"/>
  <c r="E1768" i="1"/>
  <c r="I941" i="1"/>
  <c r="I2221" i="1"/>
  <c r="I777" i="1"/>
  <c r="E2061" i="1"/>
  <c r="F2061" i="1"/>
  <c r="E1133" i="1"/>
  <c r="F1133" i="1"/>
  <c r="I1420" i="1"/>
  <c r="F1608" i="1"/>
  <c r="E1608" i="1"/>
  <c r="I2027" i="1"/>
  <c r="E2267" i="1"/>
  <c r="F2267" i="1"/>
  <c r="I716" i="1"/>
  <c r="I2154" i="1"/>
  <c r="E1427" i="1"/>
  <c r="F1427" i="1"/>
  <c r="E1937" i="1"/>
  <c r="F1937" i="1"/>
  <c r="F1778" i="1"/>
  <c r="E1778" i="1"/>
  <c r="I1493" i="1"/>
  <c r="I2461" i="1"/>
  <c r="I2363" i="1"/>
  <c r="I2532" i="1"/>
  <c r="I1040" i="1"/>
  <c r="I2296" i="1"/>
  <c r="I827" i="1"/>
  <c r="I1714" i="1"/>
  <c r="I2014" i="1"/>
  <c r="F1211" i="1"/>
  <c r="E1211" i="1"/>
  <c r="F2024" i="1"/>
  <c r="E2024" i="1"/>
  <c r="E2054" i="1"/>
  <c r="I1449" i="1"/>
  <c r="E2424" i="1"/>
  <c r="F2424" i="1"/>
  <c r="F818" i="1"/>
  <c r="E818" i="1"/>
  <c r="E1963" i="1"/>
  <c r="F1963" i="1"/>
  <c r="E1131" i="1"/>
  <c r="F1131" i="1"/>
  <c r="E1077" i="1"/>
  <c r="F1077" i="1"/>
  <c r="E767" i="1"/>
  <c r="F767" i="1"/>
  <c r="I2125" i="1"/>
  <c r="I2637" i="1"/>
  <c r="I880" i="1"/>
  <c r="I2581" i="1"/>
  <c r="E1232" i="1"/>
  <c r="F1232" i="1"/>
  <c r="F2056" i="1"/>
  <c r="E2056" i="1"/>
  <c r="I924" i="1"/>
  <c r="I2308" i="1"/>
  <c r="I1311" i="1"/>
  <c r="I2598" i="1"/>
  <c r="I2566" i="1"/>
  <c r="I825" i="1"/>
  <c r="I1053" i="1"/>
  <c r="F1474" i="1"/>
  <c r="I1281" i="1"/>
  <c r="I2245" i="1"/>
  <c r="I1590" i="1"/>
  <c r="E728" i="1"/>
  <c r="F728" i="1"/>
  <c r="I1906" i="1"/>
  <c r="I705" i="1"/>
  <c r="F781" i="1"/>
  <c r="E781" i="1"/>
  <c r="F805" i="1"/>
  <c r="E805" i="1"/>
  <c r="F1745" i="1"/>
  <c r="E1745" i="1"/>
  <c r="E1278" i="1"/>
  <c r="F1278" i="1"/>
  <c r="F1989" i="1"/>
  <c r="E1989" i="1"/>
  <c r="E810" i="1"/>
  <c r="F810" i="1"/>
  <c r="I1956" i="1"/>
  <c r="F1724" i="1"/>
  <c r="E1724" i="1"/>
  <c r="E1575" i="1"/>
  <c r="F1575" i="1"/>
  <c r="F1450" i="1"/>
  <c r="E1450" i="1"/>
  <c r="E2604" i="1"/>
  <c r="F2604" i="1"/>
  <c r="F811" i="1"/>
  <c r="E811" i="1"/>
  <c r="I2334" i="1"/>
  <c r="I725" i="1"/>
  <c r="I951" i="1"/>
  <c r="I2418" i="1"/>
  <c r="I713" i="1"/>
  <c r="I1908" i="1"/>
  <c r="I1467" i="1"/>
  <c r="I1987" i="1"/>
  <c r="I1470" i="1"/>
  <c r="I2592" i="1"/>
  <c r="I1151" i="1"/>
  <c r="I1479" i="1"/>
  <c r="E1424" i="1"/>
  <c r="F1424" i="1"/>
  <c r="E1014" i="1"/>
  <c r="I1709" i="1"/>
  <c r="I2470" i="1"/>
  <c r="I919" i="1"/>
  <c r="F1515" i="1"/>
  <c r="E1515" i="1"/>
  <c r="I2151" i="1"/>
  <c r="I2486" i="1"/>
  <c r="I2000" i="1"/>
  <c r="F2064" i="1"/>
  <c r="E2064" i="1"/>
  <c r="E2361" i="1"/>
  <c r="F2361" i="1"/>
  <c r="I1700" i="1"/>
  <c r="F2636" i="1"/>
  <c r="E2636" i="1"/>
  <c r="I2393" i="1"/>
  <c r="E762" i="1"/>
  <c r="F762" i="1"/>
  <c r="F1021" i="1"/>
  <c r="E1021" i="1"/>
  <c r="I1215" i="1"/>
  <c r="E671" i="1"/>
  <c r="I1313" i="1"/>
  <c r="I903" i="1"/>
  <c r="E2289" i="1"/>
  <c r="F2289" i="1"/>
  <c r="I739" i="1"/>
  <c r="I2387" i="1"/>
  <c r="I2039" i="1"/>
  <c r="I2091" i="1"/>
  <c r="I2362" i="1"/>
  <c r="I1416" i="1"/>
  <c r="E839" i="1"/>
  <c r="F839" i="1"/>
  <c r="I1762" i="1"/>
  <c r="I2035" i="1"/>
  <c r="E999" i="1"/>
  <c r="F999" i="1"/>
  <c r="I1704" i="1"/>
  <c r="I2465" i="1"/>
  <c r="I1753" i="1"/>
  <c r="I1259" i="1"/>
  <c r="I1250" i="1"/>
  <c r="I1574" i="1"/>
  <c r="F1061" i="1"/>
  <c r="E1061" i="1"/>
  <c r="I1190" i="1"/>
  <c r="I2324" i="1"/>
  <c r="I1181" i="1"/>
  <c r="I1843" i="1"/>
  <c r="E2510" i="1"/>
  <c r="F2510" i="1"/>
  <c r="I889" i="1"/>
  <c r="I1055" i="1"/>
  <c r="I916" i="1"/>
  <c r="E2498" i="1"/>
  <c r="F2498" i="1"/>
  <c r="I687" i="1"/>
  <c r="I845" i="1"/>
  <c r="E1050" i="1"/>
  <c r="I1529" i="1"/>
  <c r="I666" i="1"/>
  <c r="F816" i="1"/>
  <c r="E816" i="1"/>
  <c r="F2201" i="1"/>
  <c r="E2201" i="1"/>
  <c r="E1853" i="1"/>
  <c r="F1853" i="1"/>
  <c r="E1615" i="1"/>
  <c r="F1615" i="1"/>
  <c r="F1694" i="1"/>
  <c r="E1694" i="1"/>
  <c r="E1392" i="1"/>
  <c r="F1392" i="1"/>
  <c r="F2011" i="1"/>
  <c r="E2011" i="1"/>
  <c r="E1018" i="1"/>
  <c r="F1018" i="1"/>
  <c r="F1991" i="1"/>
  <c r="E1991" i="1"/>
  <c r="F1117" i="1"/>
  <c r="E1117" i="1"/>
  <c r="F1458" i="1"/>
  <c r="E1458" i="1"/>
  <c r="E1106" i="1"/>
  <c r="F1106" i="1"/>
  <c r="E2539" i="1"/>
  <c r="F2385" i="1"/>
  <c r="E2385" i="1"/>
  <c r="F746" i="1"/>
  <c r="E746" i="1"/>
  <c r="E2006" i="1"/>
  <c r="I2582" i="1"/>
  <c r="I2544" i="1"/>
  <c r="E2129" i="1"/>
  <c r="F2129" i="1"/>
  <c r="I1207" i="1"/>
  <c r="I2231" i="1"/>
  <c r="E881" i="1"/>
  <c r="I1711" i="1"/>
  <c r="F2559" i="1"/>
  <c r="E2559" i="1"/>
  <c r="F840" i="1"/>
  <c r="E840" i="1"/>
  <c r="I966" i="1"/>
  <c r="I1026" i="1"/>
  <c r="E1120" i="1"/>
  <c r="F1120" i="1"/>
  <c r="E2630" i="1"/>
  <c r="F2630" i="1"/>
  <c r="E2414" i="1"/>
  <c r="F2414" i="1"/>
  <c r="F1532" i="1"/>
  <c r="E1532" i="1"/>
  <c r="E2144" i="1"/>
  <c r="F2144" i="1"/>
  <c r="E1013" i="1"/>
  <c r="E1097" i="1"/>
  <c r="F1097" i="1"/>
  <c r="E663" i="1"/>
  <c r="F663" i="1"/>
  <c r="F1705" i="1"/>
  <c r="E1705" i="1"/>
  <c r="F2449" i="1"/>
  <c r="E2449" i="1"/>
  <c r="F1150" i="1"/>
  <c r="E1150" i="1"/>
  <c r="E1966" i="1"/>
  <c r="F1966" i="1"/>
  <c r="E2360" i="1"/>
  <c r="F2360" i="1"/>
  <c r="F686" i="1"/>
  <c r="E686" i="1"/>
  <c r="F1168" i="1"/>
  <c r="E1168" i="1"/>
  <c r="E2441" i="1"/>
  <c r="F2441" i="1"/>
  <c r="E1078" i="1"/>
  <c r="F1078" i="1"/>
  <c r="F1210" i="1"/>
  <c r="E1210" i="1"/>
  <c r="E1101" i="1"/>
  <c r="F1101" i="1"/>
  <c r="E2448" i="1"/>
  <c r="F2448" i="1"/>
  <c r="I724" i="1"/>
  <c r="I1211" i="1"/>
  <c r="I2054" i="1"/>
  <c r="I2424" i="1"/>
  <c r="I776" i="1"/>
  <c r="I2642" i="1"/>
  <c r="I818" i="1"/>
  <c r="I1131" i="1"/>
  <c r="E2251" i="1"/>
  <c r="F2251" i="1"/>
  <c r="E1915" i="1"/>
  <c r="F1915" i="1"/>
  <c r="I767" i="1"/>
  <c r="I2257" i="1"/>
  <c r="E1153" i="1"/>
  <c r="F1153" i="1"/>
  <c r="E2536" i="1"/>
  <c r="F2536" i="1"/>
  <c r="I2354" i="1"/>
  <c r="I1232" i="1"/>
  <c r="I2056" i="1"/>
  <c r="I1522" i="1"/>
  <c r="I2128" i="1"/>
  <c r="I2259" i="1"/>
  <c r="F2308" i="1"/>
  <c r="E2308" i="1"/>
  <c r="I1091" i="1"/>
  <c r="I2481" i="1"/>
  <c r="F1311" i="1"/>
  <c r="E1311" i="1"/>
  <c r="I1858" i="1"/>
  <c r="E2598" i="1"/>
  <c r="F2598" i="1"/>
  <c r="E2566" i="1"/>
  <c r="F2566" i="1"/>
  <c r="I2214" i="1"/>
  <c r="I1474" i="1"/>
  <c r="I1273" i="1"/>
  <c r="E2245" i="1"/>
  <c r="F2245" i="1"/>
  <c r="I891" i="1"/>
  <c r="I2294" i="1"/>
  <c r="I728" i="1"/>
  <c r="I1201" i="1"/>
  <c r="I2204" i="1"/>
  <c r="I1389" i="1"/>
  <c r="I1796" i="1"/>
  <c r="E1906" i="1"/>
  <c r="F1906" i="1"/>
  <c r="E705" i="1"/>
  <c r="F705" i="1"/>
  <c r="I2430" i="1"/>
  <c r="I781" i="1"/>
  <c r="I805" i="1"/>
  <c r="I1745" i="1"/>
  <c r="F1501" i="1"/>
  <c r="I1860" i="1"/>
  <c r="I1450" i="1"/>
  <c r="I2604" i="1"/>
  <c r="F874" i="1"/>
  <c r="E874" i="1"/>
  <c r="F725" i="1"/>
  <c r="E725" i="1"/>
  <c r="E951" i="1"/>
  <c r="F951" i="1"/>
  <c r="I2233" i="1"/>
  <c r="F2418" i="1"/>
  <c r="E2418" i="1"/>
  <c r="E713" i="1"/>
  <c r="F713" i="1"/>
  <c r="I1289" i="1"/>
  <c r="I1793" i="1"/>
  <c r="E1467" i="1"/>
  <c r="F1467" i="1"/>
  <c r="E1470" i="1"/>
  <c r="F1470" i="1"/>
  <c r="I2369" i="1"/>
  <c r="F1479" i="1"/>
  <c r="E1479" i="1"/>
  <c r="I700" i="1"/>
  <c r="I1424" i="1"/>
  <c r="I1625" i="1"/>
  <c r="I2577" i="1"/>
  <c r="I1014" i="1"/>
  <c r="I1445" i="1"/>
  <c r="I2524" i="1"/>
  <c r="I1515" i="1"/>
  <c r="I751" i="1"/>
  <c r="E1883" i="1"/>
  <c r="F1883" i="1"/>
  <c r="I2361" i="1"/>
  <c r="I2401" i="1"/>
  <c r="I1060" i="1"/>
  <c r="E1565" i="1"/>
  <c r="F1565" i="1"/>
  <c r="E869" i="1"/>
  <c r="F1385" i="1"/>
  <c r="E1385" i="1"/>
  <c r="E1230" i="1"/>
  <c r="F1230" i="1"/>
  <c r="I1021" i="1"/>
  <c r="E2101" i="1"/>
  <c r="F2101" i="1"/>
  <c r="I671" i="1"/>
  <c r="F1622" i="1"/>
  <c r="E1622" i="1"/>
  <c r="F1313" i="1"/>
  <c r="E1313" i="1"/>
  <c r="F1302" i="1"/>
  <c r="E1302" i="1"/>
  <c r="E1806" i="1"/>
  <c r="F1806" i="1"/>
  <c r="E2580" i="1"/>
  <c r="F2580" i="1"/>
  <c r="F1115" i="1"/>
  <c r="E1115" i="1"/>
  <c r="F2358" i="1"/>
  <c r="E2358" i="1"/>
  <c r="E1299" i="1"/>
  <c r="E690" i="1"/>
  <c r="F690" i="1"/>
  <c r="E1410" i="1"/>
  <c r="F1410" i="1"/>
  <c r="E1601" i="1"/>
  <c r="F1601" i="1"/>
  <c r="F2556" i="1"/>
  <c r="E2556" i="1"/>
  <c r="E994" i="1"/>
  <c r="F994" i="1"/>
  <c r="E1699" i="1"/>
  <c r="F1699" i="1"/>
  <c r="E2460" i="1"/>
  <c r="F2460" i="1"/>
  <c r="F1095" i="1"/>
  <c r="E1095" i="1"/>
  <c r="E2391" i="1"/>
  <c r="F2541" i="1"/>
  <c r="E2541" i="1"/>
  <c r="F2589" i="1"/>
  <c r="E2589" i="1"/>
  <c r="E1797" i="1"/>
  <c r="F1797" i="1"/>
  <c r="E1854" i="1"/>
  <c r="F1854" i="1"/>
  <c r="I1826" i="1"/>
  <c r="E1843" i="1"/>
  <c r="F1843" i="1"/>
  <c r="I2510" i="1"/>
  <c r="I1827" i="1"/>
  <c r="I1695" i="1"/>
  <c r="F2632" i="1"/>
  <c r="E2632" i="1"/>
  <c r="I2254" i="1"/>
  <c r="I2011" i="1"/>
  <c r="I2020" i="1"/>
  <c r="I1018" i="1"/>
  <c r="I1458" i="1"/>
  <c r="E1636" i="1"/>
  <c r="F1636" i="1"/>
  <c r="I2539" i="1"/>
  <c r="I2114" i="1"/>
  <c r="F1161" i="1"/>
  <c r="E1161" i="1"/>
  <c r="E1978" i="1"/>
  <c r="I746" i="1"/>
  <c r="E2194" i="1"/>
  <c r="I1848" i="1"/>
  <c r="I1440" i="1"/>
  <c r="I2509" i="1"/>
  <c r="I2006" i="1"/>
  <c r="F2582" i="1"/>
  <c r="E2582" i="1"/>
  <c r="E1340" i="1"/>
  <c r="F1340" i="1"/>
  <c r="F1001" i="1"/>
  <c r="E1001" i="1"/>
  <c r="E2215" i="1"/>
  <c r="F2215" i="1"/>
  <c r="I881" i="1"/>
  <c r="I840" i="1"/>
  <c r="E1707" i="1"/>
  <c r="F1707" i="1"/>
  <c r="I1404" i="1"/>
  <c r="I2630" i="1"/>
  <c r="I2414" i="1"/>
  <c r="I1532" i="1"/>
  <c r="I2274" i="1"/>
  <c r="I1013" i="1"/>
  <c r="I1972" i="1"/>
  <c r="E1196" i="1"/>
  <c r="I2449" i="1"/>
  <c r="I2332" i="1"/>
  <c r="I686" i="1"/>
  <c r="F2601" i="1"/>
  <c r="E2601" i="1"/>
  <c r="E1736" i="1"/>
  <c r="F1736" i="1"/>
  <c r="I669" i="1"/>
  <c r="I1730" i="1"/>
  <c r="I2448" i="1"/>
  <c r="F1576" i="1"/>
  <c r="E1576" i="1"/>
  <c r="I2024" i="1"/>
  <c r="I943" i="1"/>
  <c r="E776" i="1"/>
  <c r="F776" i="1"/>
  <c r="I1963" i="1"/>
  <c r="I2251" i="1"/>
  <c r="I1915" i="1"/>
  <c r="I1077" i="1"/>
  <c r="E1170" i="1"/>
  <c r="E1295" i="1"/>
  <c r="F1295" i="1"/>
  <c r="E2354" i="1"/>
  <c r="F981" i="1"/>
  <c r="E981" i="1"/>
  <c r="E2627" i="1"/>
  <c r="F2627" i="1"/>
  <c r="E1306" i="1"/>
  <c r="F1306" i="1"/>
  <c r="F2053" i="1"/>
  <c r="E2053" i="1"/>
  <c r="F1102" i="1"/>
  <c r="E1102" i="1"/>
  <c r="E1267" i="1"/>
  <c r="F1267" i="1"/>
  <c r="F1229" i="1"/>
  <c r="E1229" i="1"/>
  <c r="F733" i="1"/>
  <c r="E733" i="1"/>
  <c r="F1347" i="1"/>
  <c r="E1347" i="1"/>
  <c r="F1882" i="1"/>
  <c r="E1882" i="1"/>
  <c r="F799" i="1"/>
  <c r="E799" i="1"/>
  <c r="E2140" i="1"/>
  <c r="F2140" i="1"/>
  <c r="E2263" i="1"/>
  <c r="E1328" i="1"/>
  <c r="F1328" i="1"/>
  <c r="F2430" i="1"/>
  <c r="E2430" i="1"/>
  <c r="I1501" i="1"/>
  <c r="I1278" i="1"/>
  <c r="I1989" i="1"/>
  <c r="I810" i="1"/>
  <c r="I1724" i="1"/>
  <c r="E1860" i="1"/>
  <c r="F1860" i="1"/>
  <c r="I1575" i="1"/>
  <c r="I811" i="1"/>
  <c r="I874" i="1"/>
  <c r="E2168" i="1"/>
  <c r="F2168" i="1"/>
  <c r="E2135" i="1"/>
  <c r="F2135" i="1"/>
  <c r="F1408" i="1"/>
  <c r="E1408" i="1"/>
  <c r="F2462" i="1"/>
  <c r="E2462" i="1"/>
  <c r="E2209" i="1"/>
  <c r="F2209" i="1"/>
  <c r="E1419" i="1"/>
  <c r="F1419" i="1"/>
  <c r="F2565" i="1"/>
  <c r="E2565" i="1"/>
  <c r="F877" i="1"/>
  <c r="E877" i="1"/>
  <c r="F1583" i="1"/>
  <c r="E1583" i="1"/>
  <c r="F2195" i="1"/>
  <c r="E2195" i="1"/>
  <c r="E2641" i="1"/>
  <c r="F2641" i="1"/>
  <c r="E1129" i="1"/>
  <c r="F1129" i="1"/>
  <c r="E824" i="1"/>
  <c r="F1209" i="1"/>
  <c r="E1209" i="1"/>
  <c r="F949" i="1"/>
  <c r="E949" i="1"/>
  <c r="F2445" i="1"/>
  <c r="E2445" i="1"/>
  <c r="E1573" i="1"/>
  <c r="F1573" i="1"/>
  <c r="I1883" i="1"/>
  <c r="E1186" i="1"/>
  <c r="F1186" i="1"/>
  <c r="E995" i="1"/>
  <c r="F995" i="1"/>
  <c r="I869" i="1"/>
  <c r="I1385" i="1"/>
  <c r="E2443" i="1"/>
  <c r="F2443" i="1"/>
  <c r="I762" i="1"/>
  <c r="I2101" i="1"/>
  <c r="I1622" i="1"/>
  <c r="E2374" i="1"/>
  <c r="F2374" i="1"/>
  <c r="F826" i="1"/>
  <c r="E826" i="1"/>
  <c r="I1302" i="1"/>
  <c r="I1806" i="1"/>
  <c r="I2580" i="1"/>
  <c r="I2535" i="1"/>
  <c r="I1115" i="1"/>
  <c r="I1299" i="1"/>
  <c r="I2556" i="1"/>
  <c r="I2460" i="1"/>
  <c r="E1742" i="1"/>
  <c r="F1742" i="1"/>
  <c r="E2299" i="1"/>
  <c r="F2299" i="1"/>
  <c r="I2391" i="1"/>
  <c r="I1448" i="1"/>
  <c r="F1397" i="1"/>
  <c r="E1397" i="1"/>
  <c r="I815" i="1"/>
  <c r="I2420" i="1"/>
  <c r="E942" i="1"/>
  <c r="E1743" i="1"/>
  <c r="F1743" i="1"/>
  <c r="E1638" i="1"/>
  <c r="F1638" i="1"/>
  <c r="F1155" i="1"/>
  <c r="E1155" i="1"/>
  <c r="F1829" i="1"/>
  <c r="E1829" i="1"/>
  <c r="E1695" i="1"/>
  <c r="F1695" i="1"/>
  <c r="I2632" i="1"/>
  <c r="F2254" i="1"/>
  <c r="E2254" i="1"/>
  <c r="F1541" i="1"/>
  <c r="E1541" i="1"/>
  <c r="I1770" i="1"/>
  <c r="I850" i="1"/>
  <c r="F2440" i="1"/>
  <c r="E2440" i="1"/>
  <c r="F1346" i="1"/>
  <c r="E1346" i="1"/>
  <c r="I2079" i="1"/>
  <c r="I798" i="1"/>
  <c r="I848" i="1"/>
  <c r="I1147" i="1"/>
  <c r="E1319" i="1"/>
  <c r="I1998" i="1"/>
  <c r="E1988" i="1"/>
  <c r="I1739" i="1"/>
  <c r="I2516" i="1"/>
  <c r="I1099" i="1"/>
  <c r="I1629" i="1"/>
  <c r="I973" i="1"/>
  <c r="E1819" i="1"/>
  <c r="F1819" i="1"/>
  <c r="I2092" i="1"/>
  <c r="I1007" i="1"/>
  <c r="E1457" i="1"/>
  <c r="F1457" i="1"/>
  <c r="I938" i="1"/>
  <c r="I1604" i="1"/>
  <c r="I2431" i="1"/>
  <c r="E1435" i="1"/>
  <c r="F1435" i="1"/>
  <c r="F1890" i="1"/>
  <c r="E1890" i="1"/>
  <c r="F2446" i="1"/>
  <c r="E2446" i="1"/>
  <c r="F1360" i="1"/>
  <c r="E1360" i="1"/>
  <c r="E1298" i="1"/>
  <c r="F1298" i="1"/>
  <c r="E1813" i="1"/>
  <c r="F1813" i="1"/>
  <c r="E2563" i="1"/>
  <c r="E888" i="1"/>
  <c r="F888" i="1"/>
  <c r="F1194" i="1"/>
  <c r="E1194" i="1"/>
  <c r="I1118" i="1"/>
  <c r="F2336" i="1"/>
  <c r="E2336" i="1"/>
  <c r="I1219" i="1"/>
  <c r="I1880" i="1"/>
  <c r="E1759" i="1"/>
  <c r="F1759" i="1"/>
  <c r="F1004" i="1"/>
  <c r="E1004" i="1"/>
  <c r="I1623" i="1"/>
  <c r="E2074" i="1"/>
  <c r="I1145" i="1"/>
  <c r="I1961" i="1"/>
  <c r="F1079" i="1"/>
  <c r="E1079" i="1"/>
  <c r="I1662" i="1"/>
  <c r="E760" i="1"/>
  <c r="F760" i="1"/>
  <c r="I1593" i="1"/>
  <c r="I1119" i="1"/>
  <c r="I2612" i="1"/>
  <c r="I841" i="1"/>
  <c r="E2216" i="1"/>
  <c r="I1084" i="1"/>
  <c r="F1006" i="1"/>
  <c r="E1006" i="1"/>
  <c r="I1684" i="1"/>
  <c r="I2241" i="1"/>
  <c r="I2311" i="1"/>
  <c r="I1672" i="1"/>
  <c r="F1330" i="1"/>
  <c r="E1330" i="1"/>
  <c r="E2587" i="1"/>
  <c r="I1775" i="1"/>
  <c r="F817" i="1"/>
  <c r="E817" i="1"/>
  <c r="E2585" i="1"/>
  <c r="E1116" i="1"/>
  <c r="F1116" i="1"/>
  <c r="F1081" i="1"/>
  <c r="E1081" i="1"/>
  <c r="F2492" i="1"/>
  <c r="E2492" i="1"/>
  <c r="E2045" i="1"/>
  <c r="F2045" i="1"/>
  <c r="E1254" i="1"/>
  <c r="F1254" i="1"/>
  <c r="E2046" i="1"/>
  <c r="F2046" i="1"/>
  <c r="E2473" i="1"/>
  <c r="E812" i="1"/>
  <c r="E2423" i="1"/>
  <c r="F2423" i="1"/>
  <c r="E723" i="1"/>
  <c r="F723" i="1"/>
  <c r="F1337" i="1"/>
  <c r="E1337" i="1"/>
  <c r="E1167" i="1"/>
  <c r="F1167" i="1"/>
  <c r="E1288" i="1"/>
  <c r="F1288" i="1"/>
  <c r="E1358" i="1"/>
  <c r="F1358" i="1"/>
  <c r="E1794" i="1"/>
  <c r="F1794" i="1"/>
  <c r="E1188" i="1"/>
  <c r="F1188" i="1"/>
  <c r="E978" i="1"/>
  <c r="I1627" i="1"/>
  <c r="E2230" i="1"/>
  <c r="F2230" i="1"/>
  <c r="E701" i="1"/>
  <c r="F701" i="1"/>
  <c r="I1948" i="1"/>
  <c r="I1675" i="1"/>
  <c r="E1333" i="1"/>
  <c r="F1333" i="1"/>
  <c r="E1104" i="1"/>
  <c r="F1104" i="1"/>
  <c r="E893" i="1"/>
  <c r="F893" i="1"/>
  <c r="I2150" i="1"/>
  <c r="I2038" i="1"/>
  <c r="I1811" i="1"/>
  <c r="E1852" i="1"/>
  <c r="F1852" i="1"/>
  <c r="I1778" i="1"/>
  <c r="E1701" i="1"/>
  <c r="F1701" i="1"/>
  <c r="E1310" i="1"/>
  <c r="F1310" i="1"/>
  <c r="E1967" i="1"/>
  <c r="F1967" i="1"/>
  <c r="F790" i="1"/>
  <c r="E790" i="1"/>
  <c r="F1174" i="1"/>
  <c r="E1174" i="1"/>
  <c r="F792" i="1"/>
  <c r="E792" i="1"/>
  <c r="F2197" i="1"/>
  <c r="E2197" i="1"/>
  <c r="E1261" i="1"/>
  <c r="F2032" i="1"/>
  <c r="E2032" i="1"/>
  <c r="F865" i="1"/>
  <c r="E865" i="1"/>
  <c r="F2173" i="1"/>
  <c r="E2173" i="1"/>
  <c r="F778" i="1"/>
  <c r="E778" i="1"/>
  <c r="F1303" i="1"/>
  <c r="E1303" i="1"/>
  <c r="E2069" i="1"/>
  <c r="F2069" i="1"/>
  <c r="F1429" i="1"/>
  <c r="E1429" i="1"/>
  <c r="E1643" i="1"/>
  <c r="F1643" i="1"/>
  <c r="E2285" i="1"/>
  <c r="F2285" i="1"/>
  <c r="F1341" i="1"/>
  <c r="E1341" i="1"/>
  <c r="E2339" i="1"/>
  <c r="I2280" i="1"/>
  <c r="E755" i="1"/>
  <c r="F755" i="1"/>
  <c r="E1473" i="1"/>
  <c r="F1473" i="1"/>
  <c r="F977" i="1"/>
  <c r="E977" i="1"/>
  <c r="I936" i="1"/>
  <c r="F1957" i="1"/>
  <c r="E1957" i="1"/>
  <c r="I1100" i="1"/>
  <c r="E1771" i="1"/>
  <c r="F1771" i="1"/>
  <c r="F2340" i="1"/>
  <c r="E2340" i="1"/>
  <c r="I1248" i="1"/>
  <c r="I2042" i="1"/>
  <c r="I2466" i="1"/>
  <c r="I674" i="1"/>
  <c r="I1405" i="1"/>
  <c r="I2547" i="1"/>
  <c r="I1559" i="1"/>
  <c r="I2133" i="1"/>
  <c r="I2623" i="1"/>
  <c r="I1082" i="1"/>
  <c r="I2295" i="1"/>
  <c r="I2384" i="1"/>
  <c r="I1297" i="1"/>
  <c r="I1127" i="1"/>
  <c r="E2060" i="1"/>
  <c r="F2060" i="1"/>
  <c r="F1148" i="1"/>
  <c r="E1148" i="1"/>
  <c r="I1929" i="1"/>
  <c r="I1049" i="1"/>
  <c r="E2278" i="1"/>
  <c r="I2262" i="1"/>
  <c r="E1197" i="1"/>
  <c r="F1197" i="1"/>
  <c r="E2167" i="1"/>
  <c r="F2167" i="1"/>
  <c r="F1228" i="1"/>
  <c r="E1228" i="1"/>
  <c r="E770" i="1"/>
  <c r="F770" i="1"/>
  <c r="E1242" i="1"/>
  <c r="F1242" i="1"/>
  <c r="I727" i="1"/>
  <c r="I857" i="1"/>
  <c r="F1193" i="1"/>
  <c r="E1193" i="1"/>
  <c r="I1834" i="1"/>
  <c r="I2049" i="1"/>
  <c r="I2122" i="1"/>
  <c r="I1879" i="1"/>
  <c r="I768" i="1"/>
  <c r="F2102" i="1"/>
  <c r="E2102" i="1"/>
  <c r="I1541" i="1"/>
  <c r="I2003" i="1"/>
  <c r="E2007" i="1"/>
  <c r="F2007" i="1"/>
  <c r="I2392" i="1"/>
  <c r="I1319" i="1"/>
  <c r="I1379" i="1"/>
  <c r="F1998" i="1"/>
  <c r="E1998" i="1"/>
  <c r="I1988" i="1"/>
  <c r="I882" i="1"/>
  <c r="E1739" i="1"/>
  <c r="F1739" i="1"/>
  <c r="I1984" i="1"/>
  <c r="F1099" i="1"/>
  <c r="E1099" i="1"/>
  <c r="I2519" i="1"/>
  <c r="I2083" i="1"/>
  <c r="I1819" i="1"/>
  <c r="I2142" i="1"/>
  <c r="I1058" i="1"/>
  <c r="I2281" i="1"/>
  <c r="I2583" i="1"/>
  <c r="I1457" i="1"/>
  <c r="E938" i="1"/>
  <c r="F938" i="1"/>
  <c r="F2431" i="1"/>
  <c r="E2431" i="1"/>
  <c r="I1484" i="1"/>
  <c r="E2025" i="1"/>
  <c r="F2025" i="1"/>
  <c r="I2446" i="1"/>
  <c r="I1360" i="1"/>
  <c r="I1298" i="1"/>
  <c r="I2563" i="1"/>
  <c r="I888" i="1"/>
  <c r="F1054" i="1"/>
  <c r="E1054" i="1"/>
  <c r="I721" i="1"/>
  <c r="I1759" i="1"/>
  <c r="I988" i="1"/>
  <c r="I1969" i="1"/>
  <c r="I1004" i="1"/>
  <c r="I2645" i="1"/>
  <c r="I1094" i="1"/>
  <c r="I2501" i="1"/>
  <c r="I2074" i="1"/>
  <c r="F1145" i="1"/>
  <c r="E1145" i="1"/>
  <c r="I2346" i="1"/>
  <c r="I699" i="1"/>
  <c r="I1051" i="1"/>
  <c r="I2264" i="1"/>
  <c r="I2507" i="1"/>
  <c r="I1019" i="1"/>
  <c r="I1079" i="1"/>
  <c r="I760" i="1"/>
  <c r="I2143" i="1"/>
  <c r="I2483" i="1"/>
  <c r="I2216" i="1"/>
  <c r="E1084" i="1"/>
  <c r="F1084" i="1"/>
  <c r="I2635" i="1"/>
  <c r="I1006" i="1"/>
  <c r="F1528" i="1"/>
  <c r="E696" i="1"/>
  <c r="F696" i="1"/>
  <c r="F2298" i="1"/>
  <c r="E2298" i="1"/>
  <c r="E2095" i="1"/>
  <c r="F688" i="1"/>
  <c r="E688" i="1"/>
  <c r="E1492" i="1"/>
  <c r="F1492" i="1"/>
  <c r="F1721" i="1"/>
  <c r="E1721" i="1"/>
  <c r="E2113" i="1"/>
  <c r="F2113" i="1"/>
  <c r="E1351" i="1"/>
  <c r="F1351" i="1"/>
  <c r="F1322" i="1"/>
  <c r="E1322" i="1"/>
  <c r="I2587" i="1"/>
  <c r="F1959" i="1"/>
  <c r="E1959" i="1"/>
  <c r="I1874" i="1"/>
  <c r="I1693" i="1"/>
  <c r="I817" i="1"/>
  <c r="I1116" i="1"/>
  <c r="F1548" i="1"/>
  <c r="E1548" i="1"/>
  <c r="I2473" i="1"/>
  <c r="I812" i="1"/>
  <c r="I1146" i="1"/>
  <c r="I2613" i="1"/>
  <c r="I1337" i="1"/>
  <c r="E1949" i="1"/>
  <c r="F1949" i="1"/>
  <c r="F1836" i="1"/>
  <c r="E1836" i="1"/>
  <c r="I1500" i="1"/>
  <c r="I2018" i="1"/>
  <c r="I1683" i="1"/>
  <c r="I2306" i="1"/>
  <c r="I1167" i="1"/>
  <c r="E2397" i="1"/>
  <c r="I1639" i="1"/>
  <c r="I1794" i="1"/>
  <c r="I1188" i="1"/>
  <c r="I2622" i="1"/>
  <c r="F1951" i="1"/>
  <c r="E1951" i="1"/>
  <c r="E1916" i="1"/>
  <c r="F1916" i="1"/>
  <c r="E1833" i="1"/>
  <c r="F1833" i="1"/>
  <c r="F1497" i="1"/>
  <c r="E1497" i="1"/>
  <c r="E2482" i="1"/>
  <c r="F2482" i="1"/>
  <c r="E2371" i="1"/>
  <c r="E1999" i="1"/>
  <c r="F1999" i="1"/>
  <c r="E1665" i="1"/>
  <c r="F1665" i="1"/>
  <c r="E1315" i="1"/>
  <c r="F1315" i="1"/>
  <c r="E2318" i="1"/>
  <c r="F2318" i="1"/>
  <c r="E2459" i="1"/>
  <c r="F2459" i="1"/>
  <c r="E1247" i="1"/>
  <c r="F1247" i="1"/>
  <c r="I1310" i="1"/>
  <c r="I790" i="1"/>
  <c r="I1692" i="1"/>
  <c r="E2272" i="1"/>
  <c r="I2232" i="1"/>
  <c r="I792" i="1"/>
  <c r="I2649" i="1"/>
  <c r="I1173" i="1"/>
  <c r="I1217" i="1"/>
  <c r="I865" i="1"/>
  <c r="I1571" i="1"/>
  <c r="E2633" i="1"/>
  <c r="I778" i="1"/>
  <c r="F2202" i="1"/>
  <c r="E2202" i="1"/>
  <c r="E2134" i="1"/>
  <c r="F1612" i="1"/>
  <c r="E1612" i="1"/>
  <c r="I1169" i="1"/>
  <c r="I2069" i="1"/>
  <c r="I1429" i="1"/>
  <c r="I2285" i="1"/>
  <c r="I2339" i="1"/>
  <c r="F2085" i="1"/>
  <c r="E2085" i="1"/>
  <c r="I1738" i="1"/>
  <c r="I741" i="1"/>
  <c r="I1370" i="1"/>
  <c r="I1473" i="1"/>
  <c r="E1804" i="1"/>
  <c r="F1804" i="1"/>
  <c r="I977" i="1"/>
  <c r="I2428" i="1"/>
  <c r="E936" i="1"/>
  <c r="F936" i="1"/>
  <c r="I2287" i="1"/>
  <c r="F2096" i="1"/>
  <c r="E2096" i="1"/>
  <c r="F2291" i="1"/>
  <c r="E2291" i="1"/>
  <c r="E1617" i="1"/>
  <c r="F1617" i="1"/>
  <c r="F2595" i="1"/>
  <c r="E2595" i="1"/>
  <c r="F2322" i="1"/>
  <c r="E2322" i="1"/>
  <c r="E711" i="1"/>
  <c r="F711" i="1"/>
  <c r="F2042" i="1"/>
  <c r="E2042" i="1"/>
  <c r="I1586" i="1"/>
  <c r="I846" i="1"/>
  <c r="E1559" i="1"/>
  <c r="F1559" i="1"/>
  <c r="E2133" i="1"/>
  <c r="F2133" i="1"/>
  <c r="E2623" i="1"/>
  <c r="F2623" i="1"/>
  <c r="F2384" i="1"/>
  <c r="E2384" i="1"/>
  <c r="I667" i="1"/>
  <c r="F1297" i="1"/>
  <c r="E1297" i="1"/>
  <c r="I2060" i="1"/>
  <c r="I956" i="1"/>
  <c r="I1148" i="1"/>
  <c r="F1049" i="1"/>
  <c r="E1049" i="1"/>
  <c r="I2013" i="1"/>
  <c r="I2278" i="1"/>
  <c r="I928" i="1"/>
  <c r="F2262" i="1"/>
  <c r="E2262" i="1"/>
  <c r="I2330" i="1"/>
  <c r="I1204" i="1"/>
  <c r="I2353" i="1"/>
  <c r="I770" i="1"/>
  <c r="I1242" i="1"/>
  <c r="E1362" i="1"/>
  <c r="F1362" i="1"/>
  <c r="F1372" i="1"/>
  <c r="E1372" i="1"/>
  <c r="E2400" i="1"/>
  <c r="F2400" i="1"/>
  <c r="F1437" i="1"/>
  <c r="E1437" i="1"/>
  <c r="I2406" i="1"/>
  <c r="F1138" i="1"/>
  <c r="E1138" i="1"/>
  <c r="I1317" i="1"/>
  <c r="E2531" i="1"/>
  <c r="F2531" i="1"/>
  <c r="E2514" i="1"/>
  <c r="F2514" i="1"/>
  <c r="F2476" i="1"/>
  <c r="E2476" i="1"/>
  <c r="I662" i="1"/>
  <c r="F2110" i="1"/>
  <c r="E2110" i="1"/>
  <c r="E2152" i="1"/>
  <c r="E2181" i="1"/>
  <c r="F2181" i="1"/>
  <c r="E2390" i="1"/>
  <c r="F2390" i="1"/>
  <c r="E1779" i="1"/>
  <c r="F1779" i="1"/>
  <c r="F1955" i="1"/>
  <c r="E1955" i="1"/>
  <c r="F740" i="1"/>
  <c r="E740" i="1"/>
  <c r="E1649" i="1"/>
  <c r="F1649" i="1"/>
  <c r="F1902" i="1"/>
  <c r="E1902" i="1"/>
  <c r="F1933" i="1"/>
  <c r="E1933" i="1"/>
  <c r="E2065" i="1"/>
  <c r="F2065" i="1"/>
  <c r="E976" i="1"/>
  <c r="F976" i="1"/>
  <c r="E2534" i="1"/>
  <c r="F2534" i="1"/>
  <c r="E1971" i="1"/>
  <c r="F1971" i="1"/>
  <c r="E2302" i="1"/>
  <c r="F2302" i="1"/>
  <c r="E2410" i="1"/>
  <c r="F2410" i="1"/>
  <c r="I2102" i="1"/>
  <c r="E2059" i="1"/>
  <c r="F2059" i="1"/>
  <c r="I2007" i="1"/>
  <c r="I2440" i="1"/>
  <c r="I1346" i="1"/>
  <c r="I2349" i="1"/>
  <c r="E1096" i="1"/>
  <c r="F1096" i="1"/>
  <c r="E1758" i="1"/>
  <c r="F1758" i="1"/>
  <c r="F2631" i="1"/>
  <c r="E2631" i="1"/>
  <c r="E870" i="1"/>
  <c r="F870" i="1"/>
  <c r="F1725" i="1"/>
  <c r="E1725" i="1"/>
  <c r="E1975" i="1"/>
  <c r="F1975" i="1"/>
  <c r="F2508" i="1"/>
  <c r="E2508" i="1"/>
  <c r="E861" i="1"/>
  <c r="F861" i="1"/>
  <c r="E1386" i="1"/>
  <c r="F1386" i="1"/>
  <c r="E2383" i="1"/>
  <c r="E1787" i="1"/>
  <c r="F1787" i="1"/>
  <c r="E2097" i="1"/>
  <c r="F2097" i="1"/>
  <c r="E783" i="1"/>
  <c r="F783" i="1"/>
  <c r="E2177" i="1"/>
  <c r="F2177" i="1"/>
  <c r="F2328" i="1"/>
  <c r="E2328" i="1"/>
  <c r="E758" i="1"/>
  <c r="F758" i="1"/>
  <c r="F1434" i="1"/>
  <c r="E1434" i="1"/>
  <c r="E970" i="1"/>
  <c r="F970" i="1"/>
  <c r="F1996" i="1"/>
  <c r="E1996" i="1"/>
  <c r="F2456" i="1"/>
  <c r="E2456" i="1"/>
  <c r="F930" i="1"/>
  <c r="E930" i="1"/>
  <c r="F2560" i="1"/>
  <c r="E2560" i="1"/>
  <c r="F944" i="1"/>
  <c r="E944" i="1"/>
  <c r="F1478" i="1"/>
  <c r="E1478" i="1"/>
  <c r="I1813" i="1"/>
  <c r="F2043" i="1"/>
  <c r="E2043" i="1"/>
  <c r="I2336" i="1"/>
  <c r="E1029" i="1"/>
  <c r="F1029" i="1"/>
  <c r="E1579" i="1"/>
  <c r="F1579" i="1"/>
  <c r="E2347" i="1"/>
  <c r="F2347" i="1"/>
  <c r="E1087" i="1"/>
  <c r="F1087" i="1"/>
  <c r="E2496" i="1"/>
  <c r="F2496" i="1"/>
  <c r="E2055" i="1"/>
  <c r="F2055" i="1"/>
  <c r="E947" i="1"/>
  <c r="F947" i="1"/>
  <c r="E1783" i="1"/>
  <c r="F1783" i="1"/>
  <c r="E1785" i="1"/>
  <c r="F1785" i="1"/>
  <c r="E1042" i="1"/>
  <c r="F1042" i="1"/>
  <c r="F2174" i="1"/>
  <c r="E2174" i="1"/>
  <c r="E1371" i="1"/>
  <c r="F1371" i="1"/>
  <c r="E2002" i="1"/>
  <c r="F2002" i="1"/>
  <c r="E2105" i="1"/>
  <c r="F2105" i="1"/>
  <c r="F2552" i="1"/>
  <c r="E2552" i="1"/>
  <c r="E2603" i="1"/>
  <c r="F2603" i="1"/>
  <c r="F830" i="1"/>
  <c r="E830" i="1"/>
  <c r="F2635" i="1"/>
  <c r="E2635" i="1"/>
  <c r="I1528" i="1"/>
  <c r="I696" i="1"/>
  <c r="E1334" i="1"/>
  <c r="F1334" i="1"/>
  <c r="I2095" i="1"/>
  <c r="I688" i="1"/>
  <c r="I1492" i="1"/>
  <c r="I1721" i="1"/>
  <c r="E1976" i="1"/>
  <c r="F1976" i="1"/>
  <c r="I761" i="1"/>
  <c r="I1322" i="1"/>
  <c r="I1959" i="1"/>
  <c r="F1070" i="1"/>
  <c r="E1070" i="1"/>
  <c r="E1533" i="1"/>
  <c r="F1533" i="1"/>
  <c r="I1947" i="1"/>
  <c r="I2585" i="1"/>
  <c r="I1081" i="1"/>
  <c r="I1548" i="1"/>
  <c r="I2492" i="1"/>
  <c r="I2045" i="1"/>
  <c r="I1254" i="1"/>
  <c r="I2046" i="1"/>
  <c r="F1146" i="1"/>
  <c r="E1146" i="1"/>
  <c r="I2423" i="1"/>
  <c r="F2613" i="1"/>
  <c r="E2613" i="1"/>
  <c r="I723" i="1"/>
  <c r="I1949" i="1"/>
  <c r="I1836" i="1"/>
  <c r="E1500" i="1"/>
  <c r="F1500" i="1"/>
  <c r="E2018" i="1"/>
  <c r="F2018" i="1"/>
  <c r="F1683" i="1"/>
  <c r="E1683" i="1"/>
  <c r="F2306" i="1"/>
  <c r="E2306" i="1"/>
  <c r="I2397" i="1"/>
  <c r="E1639" i="1"/>
  <c r="F1639" i="1"/>
  <c r="I1288" i="1"/>
  <c r="I1358" i="1"/>
  <c r="F2622" i="1"/>
  <c r="E2622" i="1"/>
  <c r="I978" i="1"/>
  <c r="I1916" i="1"/>
  <c r="I1833" i="1"/>
  <c r="I2482" i="1"/>
  <c r="I2371" i="1"/>
  <c r="I1999" i="1"/>
  <c r="I1665" i="1"/>
  <c r="I2480" i="1"/>
  <c r="I1315" i="1"/>
  <c r="I1674" i="1"/>
  <c r="I1309" i="1"/>
  <c r="I1701" i="1"/>
  <c r="I1967" i="1"/>
  <c r="I1174" i="1"/>
  <c r="E1692" i="1"/>
  <c r="F1692" i="1"/>
  <c r="I2272" i="1"/>
  <c r="F2232" i="1"/>
  <c r="E2232" i="1"/>
  <c r="I2197" i="1"/>
  <c r="F2649" i="1"/>
  <c r="E2649" i="1"/>
  <c r="E1173" i="1"/>
  <c r="I1261" i="1"/>
  <c r="F1217" i="1"/>
  <c r="E1217" i="1"/>
  <c r="I2032" i="1"/>
  <c r="E1571" i="1"/>
  <c r="F1571" i="1"/>
  <c r="I2173" i="1"/>
  <c r="I2633" i="1"/>
  <c r="I2202" i="1"/>
  <c r="I2134" i="1"/>
  <c r="I1612" i="1"/>
  <c r="I1303" i="1"/>
  <c r="F1169" i="1"/>
  <c r="E1169" i="1"/>
  <c r="I1643" i="1"/>
  <c r="I1341" i="1"/>
  <c r="I2085" i="1"/>
  <c r="F1563" i="1"/>
  <c r="E1563" i="1"/>
  <c r="E2342" i="1"/>
  <c r="F2342" i="1"/>
  <c r="E1370" i="1"/>
  <c r="F1370" i="1"/>
  <c r="I755" i="1"/>
  <c r="I1804" i="1"/>
  <c r="F2269" i="1"/>
  <c r="E2269" i="1"/>
  <c r="E1359" i="1"/>
  <c r="F2130" i="1"/>
  <c r="E2130" i="1"/>
  <c r="I2291" i="1"/>
  <c r="E1185" i="1"/>
  <c r="I1617" i="1"/>
  <c r="I2595" i="1"/>
  <c r="I2073" i="1"/>
  <c r="I2322" i="1"/>
  <c r="I711" i="1"/>
  <c r="F1132" i="1"/>
  <c r="E1132" i="1"/>
  <c r="F2379" i="1"/>
  <c r="E2379" i="1"/>
  <c r="F842" i="1"/>
  <c r="E842" i="1"/>
  <c r="E1547" i="1"/>
  <c r="F1547" i="1"/>
  <c r="E2123" i="1"/>
  <c r="F2123" i="1"/>
  <c r="E2614" i="1"/>
  <c r="F2614" i="1"/>
  <c r="E2139" i="1"/>
  <c r="F2139" i="1"/>
  <c r="E2048" i="1"/>
  <c r="F1086" i="1"/>
  <c r="E1086" i="1"/>
  <c r="E2041" i="1"/>
  <c r="F2041" i="1"/>
  <c r="E844" i="1"/>
  <c r="F844" i="1"/>
  <c r="E1777" i="1"/>
  <c r="F1777" i="1"/>
  <c r="E800" i="1"/>
  <c r="F1851" i="1"/>
  <c r="E1851" i="1"/>
  <c r="F1113" i="1"/>
  <c r="E1113" i="1"/>
  <c r="F1652" i="1"/>
  <c r="E1652" i="1"/>
  <c r="E1415" i="1"/>
  <c r="F1415" i="1"/>
  <c r="F864" i="1"/>
  <c r="E864" i="1"/>
  <c r="F2316" i="1"/>
  <c r="E2316" i="1"/>
  <c r="F2353" i="1"/>
  <c r="E2353" i="1"/>
  <c r="I1197" i="1"/>
  <c r="I1121" i="1"/>
  <c r="I1228" i="1"/>
  <c r="E2597" i="1"/>
  <c r="I2400" i="1"/>
  <c r="I2410" i="1"/>
  <c r="F1381" i="1"/>
  <c r="E1381" i="1"/>
  <c r="E2172" i="1"/>
  <c r="E900" i="1"/>
  <c r="F900" i="1"/>
  <c r="I2196" i="1"/>
  <c r="I2059" i="1"/>
  <c r="F2411" i="1"/>
  <c r="E2411" i="1"/>
  <c r="E2327" i="1"/>
  <c r="F2327" i="1"/>
  <c r="E795" i="1"/>
  <c r="F795" i="1"/>
  <c r="E2349" i="1"/>
  <c r="F2349" i="1"/>
  <c r="I2631" i="1"/>
  <c r="I1975" i="1"/>
  <c r="I2508" i="1"/>
  <c r="I861" i="1"/>
  <c r="I1386" i="1"/>
  <c r="I2383" i="1"/>
  <c r="I1645" i="1"/>
  <c r="F960" i="1"/>
  <c r="E960" i="1"/>
  <c r="I1787" i="1"/>
  <c r="I2467" i="1"/>
  <c r="I2177" i="1"/>
  <c r="I758" i="1"/>
  <c r="E2182" i="1"/>
  <c r="I970" i="1"/>
  <c r="I2242" i="1"/>
  <c r="I2025" i="1"/>
  <c r="I1478" i="1"/>
  <c r="F2648" i="1"/>
  <c r="E2648" i="1"/>
  <c r="I1580" i="1"/>
  <c r="F1782" i="1"/>
  <c r="E1782" i="1"/>
  <c r="I1054" i="1"/>
  <c r="I2043" i="1"/>
  <c r="F2572" i="1"/>
  <c r="E2572" i="1"/>
  <c r="F1093" i="1"/>
  <c r="E1093" i="1"/>
  <c r="I1579" i="1"/>
  <c r="I1784" i="1"/>
  <c r="I1087" i="1"/>
  <c r="I1614" i="1"/>
  <c r="I2055" i="1"/>
  <c r="I947" i="1"/>
  <c r="I1783" i="1"/>
  <c r="I2076" i="1"/>
  <c r="I1042" i="1"/>
  <c r="F2255" i="1"/>
  <c r="E2255" i="1"/>
  <c r="I2490" i="1"/>
  <c r="F752" i="1"/>
  <c r="E752" i="1"/>
  <c r="E1426" i="1"/>
  <c r="F1426" i="1"/>
  <c r="F2200" i="1"/>
  <c r="E2200" i="1"/>
  <c r="F1923" i="1"/>
  <c r="E1923" i="1"/>
  <c r="I2593" i="1"/>
  <c r="I683" i="1"/>
  <c r="I2105" i="1"/>
  <c r="I1065" i="1"/>
  <c r="E1594" i="1"/>
  <c r="F1594" i="1"/>
  <c r="I2603" i="1"/>
  <c r="I830" i="1"/>
  <c r="E1895" i="1"/>
  <c r="F1895" i="1"/>
  <c r="I2298" i="1"/>
  <c r="E950" i="1"/>
  <c r="F950" i="1"/>
  <c r="I1976" i="1"/>
  <c r="I2113" i="1"/>
  <c r="E761" i="1"/>
  <c r="F761" i="1"/>
  <c r="I1351" i="1"/>
  <c r="E1610" i="1"/>
  <c r="F1610" i="1"/>
  <c r="E1849" i="1"/>
  <c r="F1849" i="1"/>
  <c r="I1070" i="1"/>
  <c r="I1533" i="1"/>
  <c r="F1947" i="1"/>
  <c r="E1947" i="1"/>
  <c r="E852" i="1"/>
  <c r="F852" i="1"/>
  <c r="F1766" i="1"/>
  <c r="E1766" i="1"/>
  <c r="E1985" i="1"/>
  <c r="F1985" i="1"/>
  <c r="E1141" i="1"/>
  <c r="F1141" i="1"/>
  <c r="F2500" i="1"/>
  <c r="E2500" i="1"/>
  <c r="E1481" i="1"/>
  <c r="F1481" i="1"/>
  <c r="E1997" i="1"/>
  <c r="F1997" i="1"/>
  <c r="F898" i="1"/>
  <c r="E898" i="1"/>
  <c r="F2223" i="1"/>
  <c r="E2223" i="1"/>
  <c r="E704" i="1"/>
  <c r="F704" i="1"/>
  <c r="F1444" i="1"/>
  <c r="E1444" i="1"/>
  <c r="E1630" i="1"/>
  <c r="F1630" i="1"/>
  <c r="E732" i="1"/>
  <c r="F732" i="1"/>
  <c r="E1046" i="1"/>
  <c r="F1046" i="1"/>
  <c r="E2009" i="1"/>
  <c r="F2009" i="1"/>
  <c r="F802" i="1"/>
  <c r="E802" i="1"/>
  <c r="I1951" i="1"/>
  <c r="I1497" i="1"/>
  <c r="I2527" i="1"/>
  <c r="E2480" i="1"/>
  <c r="F2480" i="1"/>
  <c r="I2318" i="1"/>
  <c r="F1674" i="1"/>
  <c r="E1674" i="1"/>
  <c r="F1309" i="1"/>
  <c r="E1309" i="1"/>
  <c r="I2459" i="1"/>
  <c r="I1247" i="1"/>
  <c r="E2312" i="1"/>
  <c r="F2023" i="1"/>
  <c r="E2023" i="1"/>
  <c r="E1286" i="1"/>
  <c r="F1521" i="1"/>
  <c r="E1521" i="1"/>
  <c r="F1124" i="1"/>
  <c r="E1124" i="1"/>
  <c r="F1894" i="1"/>
  <c r="E1894" i="1"/>
  <c r="F2305" i="1"/>
  <c r="E2305" i="1"/>
  <c r="F1047" i="1"/>
  <c r="E1047" i="1"/>
  <c r="E1256" i="1"/>
  <c r="F1256" i="1"/>
  <c r="E1090" i="1"/>
  <c r="F1090" i="1"/>
  <c r="E1300" i="1"/>
  <c r="F1300" i="1"/>
  <c r="E1817" i="1"/>
  <c r="F1817" i="1"/>
  <c r="E2109" i="1"/>
  <c r="F2109" i="1"/>
  <c r="F2408" i="1"/>
  <c r="E2408" i="1"/>
  <c r="F1162" i="1"/>
  <c r="E1162" i="1"/>
  <c r="E1514" i="1"/>
  <c r="F1514" i="1"/>
  <c r="E849" i="1"/>
  <c r="F849" i="1"/>
  <c r="E714" i="1"/>
  <c r="F714" i="1"/>
  <c r="F1788" i="1"/>
  <c r="F913" i="1"/>
  <c r="E913" i="1"/>
  <c r="E1928" i="1"/>
  <c r="F1928" i="1"/>
  <c r="F763" i="1"/>
  <c r="E763" i="1"/>
  <c r="F2162" i="1"/>
  <c r="E2162" i="1"/>
  <c r="E1468" i="1"/>
  <c r="F1468" i="1"/>
  <c r="I2342" i="1"/>
  <c r="F757" i="1"/>
  <c r="E757" i="1"/>
  <c r="I1359" i="1"/>
  <c r="I2352" i="1"/>
  <c r="I2130" i="1"/>
  <c r="I833" i="1"/>
  <c r="I2096" i="1"/>
  <c r="I1185" i="1"/>
  <c r="F2073" i="1"/>
  <c r="E2073" i="1"/>
  <c r="E1952" i="1"/>
  <c r="F1952" i="1"/>
  <c r="I2599" i="1"/>
  <c r="I842" i="1"/>
  <c r="I1547" i="1"/>
  <c r="I729" i="1"/>
  <c r="I2139" i="1"/>
  <c r="F2088" i="1"/>
  <c r="E2088" i="1"/>
  <c r="I1287" i="1"/>
  <c r="E678" i="1"/>
  <c r="F678" i="1"/>
  <c r="F2072" i="1"/>
  <c r="E2072" i="1"/>
  <c r="I800" i="1"/>
  <c r="I2634" i="1"/>
  <c r="I1652" i="1"/>
  <c r="I1415" i="1"/>
  <c r="I864" i="1"/>
  <c r="I1873" i="1"/>
  <c r="E1545" i="1"/>
  <c r="F1545" i="1"/>
  <c r="E1513" i="1"/>
  <c r="F1513" i="1"/>
  <c r="F1121" i="1"/>
  <c r="E1121" i="1"/>
  <c r="F2529" i="1"/>
  <c r="E2529" i="1"/>
  <c r="E1008" i="1"/>
  <c r="F1008" i="1"/>
  <c r="I1362" i="1"/>
  <c r="I1372" i="1"/>
  <c r="I2597" i="1"/>
  <c r="I2302" i="1"/>
  <c r="I2172" i="1"/>
  <c r="I900" i="1"/>
  <c r="F2196" i="1"/>
  <c r="E2196" i="1"/>
  <c r="F1439" i="1"/>
  <c r="E1439" i="1"/>
  <c r="I1096" i="1"/>
  <c r="I1758" i="1"/>
  <c r="I870" i="1"/>
  <c r="I1725" i="1"/>
  <c r="E1645" i="1"/>
  <c r="F1645" i="1"/>
  <c r="I960" i="1"/>
  <c r="I2097" i="1"/>
  <c r="F2467" i="1"/>
  <c r="E2467" i="1"/>
  <c r="I783" i="1"/>
  <c r="I2328" i="1"/>
  <c r="I2182" i="1"/>
  <c r="I1434" i="1"/>
  <c r="I1996" i="1"/>
  <c r="I2456" i="1"/>
  <c r="I930" i="1"/>
  <c r="F2242" i="1"/>
  <c r="E2242" i="1"/>
  <c r="I2560" i="1"/>
  <c r="I944" i="1"/>
  <c r="I2648" i="1"/>
  <c r="E1580" i="1"/>
  <c r="F1580" i="1"/>
  <c r="I1782" i="1"/>
  <c r="I1734" i="1"/>
  <c r="I1029" i="1"/>
  <c r="F1784" i="1"/>
  <c r="E1784" i="1"/>
  <c r="I2347" i="1"/>
  <c r="F1614" i="1"/>
  <c r="E1614" i="1"/>
  <c r="I2496" i="1"/>
  <c r="F2076" i="1"/>
  <c r="E2076" i="1"/>
  <c r="I1785" i="1"/>
  <c r="I2255" i="1"/>
  <c r="F2490" i="1"/>
  <c r="E2490" i="1"/>
  <c r="I752" i="1"/>
  <c r="I2174" i="1"/>
  <c r="I1426" i="1"/>
  <c r="I2200" i="1"/>
  <c r="I1371" i="1"/>
  <c r="I1923" i="1"/>
  <c r="E2593" i="1"/>
  <c r="F2593" i="1"/>
  <c r="E683" i="1"/>
  <c r="F683" i="1"/>
  <c r="I2002" i="1"/>
  <c r="E1065" i="1"/>
  <c r="F1065" i="1"/>
  <c r="I1594" i="1"/>
  <c r="I2552" i="1"/>
  <c r="E660" i="1"/>
  <c r="F660" i="1"/>
  <c r="E1878" i="1"/>
  <c r="F1878" i="1"/>
  <c r="I1334" i="1"/>
  <c r="E2047" i="1"/>
  <c r="F2047" i="1"/>
  <c r="I2454" i="1"/>
  <c r="E1605" i="1"/>
  <c r="F1605" i="1"/>
  <c r="E2624" i="1"/>
  <c r="E1002" i="1"/>
  <c r="F1002" i="1"/>
  <c r="F2517" i="1"/>
  <c r="E2517" i="1"/>
  <c r="F2451" i="1"/>
  <c r="E2451" i="1"/>
  <c r="I1849" i="1"/>
  <c r="F989" i="1"/>
  <c r="E989" i="1"/>
  <c r="F2540" i="1"/>
  <c r="E2540" i="1"/>
  <c r="E1757" i="1"/>
  <c r="F1757" i="1"/>
  <c r="I2491" i="1"/>
  <c r="I852" i="1"/>
  <c r="I923" i="1"/>
  <c r="I979" i="1"/>
  <c r="I1141" i="1"/>
  <c r="E2415" i="1"/>
  <c r="F2415" i="1"/>
  <c r="E2608" i="1"/>
  <c r="F2608" i="1"/>
  <c r="I931" i="1"/>
  <c r="F2325" i="1"/>
  <c r="E2325" i="1"/>
  <c r="I1284" i="1"/>
  <c r="I1481" i="1"/>
  <c r="I1997" i="1"/>
  <c r="E1588" i="1"/>
  <c r="F1588" i="1"/>
  <c r="I2600" i="1"/>
  <c r="I898" i="1"/>
  <c r="I2223" i="1"/>
  <c r="I2157" i="1"/>
  <c r="I1444" i="1"/>
  <c r="I732" i="1"/>
  <c r="I1656" i="1"/>
  <c r="I1621" i="1"/>
  <c r="I2009" i="1"/>
  <c r="E2488" i="1"/>
  <c r="F2488" i="1"/>
  <c r="I802" i="1"/>
  <c r="E872" i="1"/>
  <c r="F1698" i="1"/>
  <c r="E1698" i="1"/>
  <c r="F2527" i="1"/>
  <c r="E2527" i="1"/>
  <c r="E1283" i="1"/>
  <c r="F1283" i="1"/>
  <c r="E1269" i="1"/>
  <c r="F1269" i="1"/>
  <c r="E1678" i="1"/>
  <c r="F1678" i="1"/>
  <c r="E1083" i="1"/>
  <c r="F1083" i="1"/>
  <c r="E2175" i="1"/>
  <c r="F2175" i="1"/>
  <c r="I2312" i="1"/>
  <c r="I2023" i="1"/>
  <c r="I1286" i="1"/>
  <c r="I1521" i="1"/>
  <c r="I1256" i="1"/>
  <c r="I1090" i="1"/>
  <c r="E1935" i="1"/>
  <c r="I717" i="1"/>
  <c r="E1927" i="1"/>
  <c r="I1817" i="1"/>
  <c r="I765" i="1"/>
  <c r="E2180" i="1"/>
  <c r="F2180" i="1"/>
  <c r="I2386" i="1"/>
  <c r="I849" i="1"/>
  <c r="I1788" i="1"/>
  <c r="I913" i="1"/>
  <c r="I1790" i="1"/>
  <c r="I2171" i="1"/>
  <c r="F1198" i="1"/>
  <c r="E1198" i="1"/>
  <c r="I1468" i="1"/>
  <c r="I1563" i="1"/>
  <c r="F1130" i="1"/>
  <c r="E1130" i="1"/>
  <c r="I2638" i="1"/>
  <c r="I757" i="1"/>
  <c r="I2269" i="1"/>
  <c r="F2352" i="1"/>
  <c r="E2352" i="1"/>
  <c r="F833" i="1"/>
  <c r="E833" i="1"/>
  <c r="F940" i="1"/>
  <c r="E940" i="1"/>
  <c r="F2468" i="1"/>
  <c r="E2468" i="1"/>
  <c r="F2190" i="1"/>
  <c r="E2190" i="1"/>
  <c r="E1732" i="1"/>
  <c r="F1732" i="1"/>
  <c r="E1751" i="1"/>
  <c r="F1751" i="1"/>
  <c r="F1496" i="1"/>
  <c r="E1496" i="1"/>
  <c r="I1952" i="1"/>
  <c r="I1132" i="1"/>
  <c r="I2379" i="1"/>
  <c r="E2599" i="1"/>
  <c r="F2599" i="1"/>
  <c r="I2123" i="1"/>
  <c r="I2614" i="1"/>
  <c r="E729" i="1"/>
  <c r="F729" i="1"/>
  <c r="I2048" i="1"/>
  <c r="I2088" i="1"/>
  <c r="F1287" i="1"/>
  <c r="E1287" i="1"/>
  <c r="I1086" i="1"/>
  <c r="I2041" i="1"/>
  <c r="I844" i="1"/>
  <c r="I678" i="1"/>
  <c r="I1777" i="1"/>
  <c r="I2072" i="1"/>
  <c r="I1851" i="1"/>
  <c r="E2634" i="1"/>
  <c r="F2634" i="1"/>
  <c r="I1113" i="1"/>
  <c r="E1873" i="1"/>
  <c r="F1873" i="1"/>
  <c r="I2316" i="1"/>
  <c r="F2207" i="1"/>
  <c r="E2207" i="1"/>
  <c r="I1545" i="1"/>
  <c r="F2240" i="1"/>
  <c r="E2240" i="1"/>
  <c r="I1027" i="1"/>
  <c r="F2246" i="1"/>
  <c r="E2246" i="1"/>
  <c r="F2388" i="1"/>
  <c r="E2388" i="1"/>
  <c r="I779" i="1"/>
  <c r="I1799" i="1"/>
  <c r="F1924" i="1"/>
  <c r="E1924" i="1"/>
  <c r="I1182" i="1"/>
  <c r="I1488" i="1"/>
  <c r="I1304" i="1"/>
  <c r="E2333" i="1"/>
  <c r="F2333" i="1"/>
  <c r="E1772" i="1"/>
  <c r="F1772" i="1"/>
  <c r="E902" i="1"/>
  <c r="F902" i="1"/>
  <c r="E1554" i="1"/>
  <c r="F1554" i="1"/>
  <c r="E2568" i="1"/>
  <c r="F2568" i="1"/>
  <c r="F2433" i="1"/>
  <c r="E2433" i="1"/>
  <c r="E1332" i="1"/>
  <c r="F1332" i="1"/>
  <c r="F742" i="1"/>
  <c r="E742" i="1"/>
  <c r="F2573" i="1"/>
  <c r="E2573" i="1"/>
  <c r="F2186" i="1"/>
  <c r="E2186" i="1"/>
  <c r="I1381" i="1"/>
  <c r="F822" i="1"/>
  <c r="E822" i="1"/>
  <c r="E1357" i="1"/>
  <c r="I2411" i="1"/>
  <c r="E1164" i="1"/>
  <c r="F1164" i="1"/>
  <c r="I2327" i="1"/>
  <c r="I795" i="1"/>
  <c r="I1439" i="1"/>
  <c r="E863" i="1"/>
  <c r="E1324" i="1"/>
  <c r="E1616" i="1"/>
  <c r="F1616" i="1"/>
  <c r="E2359" i="1"/>
  <c r="F2359" i="1"/>
  <c r="E744" i="1"/>
  <c r="F744" i="1"/>
  <c r="F1746" i="1"/>
  <c r="E1746" i="1"/>
  <c r="E2469" i="1"/>
  <c r="F2469" i="1"/>
  <c r="F747" i="1"/>
  <c r="E747" i="1"/>
  <c r="E2163" i="1"/>
  <c r="F2163" i="1"/>
  <c r="E2323" i="1"/>
  <c r="F2323" i="1"/>
  <c r="E1995" i="1"/>
  <c r="F1995" i="1"/>
  <c r="E1613" i="1"/>
  <c r="F1613" i="1"/>
  <c r="E1231" i="1"/>
  <c r="F1231" i="1"/>
  <c r="E2471" i="1"/>
  <c r="F2471" i="1"/>
  <c r="E1447" i="1"/>
  <c r="F1447" i="1"/>
  <c r="E1845" i="1"/>
  <c r="F1845" i="1"/>
  <c r="E837" i="1"/>
  <c r="F837" i="1"/>
  <c r="E1939" i="1"/>
  <c r="E1666" i="1"/>
  <c r="F1666" i="1"/>
  <c r="F1921" i="1"/>
  <c r="E1921" i="1"/>
  <c r="I939" i="1"/>
  <c r="E1323" i="1"/>
  <c r="F1208" i="1"/>
  <c r="E1208" i="1"/>
  <c r="E1734" i="1"/>
  <c r="F1734" i="1"/>
  <c r="E2609" i="1"/>
  <c r="F2609" i="1"/>
  <c r="E1327" i="1"/>
  <c r="F1327" i="1"/>
  <c r="I2572" i="1"/>
  <c r="I1093" i="1"/>
  <c r="F997" i="1"/>
  <c r="E997" i="1"/>
  <c r="F2115" i="1"/>
  <c r="E2115" i="1"/>
  <c r="E934" i="1"/>
  <c r="F934" i="1"/>
  <c r="E1780" i="1"/>
  <c r="F1780" i="1"/>
  <c r="E2087" i="1"/>
  <c r="F2087" i="1"/>
  <c r="E735" i="1"/>
  <c r="F735" i="1"/>
  <c r="E2156" i="1"/>
  <c r="F2156" i="1"/>
  <c r="F2283" i="1"/>
  <c r="E2283" i="1"/>
  <c r="F738" i="1"/>
  <c r="E738" i="1"/>
  <c r="E2164" i="1"/>
  <c r="F2164" i="1"/>
  <c r="F1203" i="1"/>
  <c r="E1203" i="1"/>
  <c r="F1717" i="1"/>
  <c r="E1717" i="1"/>
  <c r="E2461" i="1"/>
  <c r="F2461" i="1"/>
  <c r="F2363" i="1"/>
  <c r="E2363" i="1"/>
  <c r="E1292" i="1"/>
  <c r="F1292" i="1"/>
  <c r="E2100" i="1"/>
  <c r="E2532" i="1"/>
  <c r="F2532" i="1"/>
  <c r="E1040" i="1"/>
  <c r="F1040" i="1"/>
  <c r="F2296" i="1"/>
  <c r="E2296" i="1"/>
  <c r="F2253" i="1"/>
  <c r="E2253" i="1"/>
  <c r="E827" i="1"/>
  <c r="F827" i="1"/>
  <c r="F2367" i="1"/>
  <c r="E2367" i="1"/>
  <c r="F1591" i="1"/>
  <c r="F1714" i="1"/>
  <c r="E1714" i="1"/>
  <c r="I1895" i="1"/>
  <c r="I1878" i="1"/>
  <c r="E1449" i="1"/>
  <c r="F1449" i="1"/>
  <c r="I2047" i="1"/>
  <c r="E1237" i="1"/>
  <c r="F2454" i="1"/>
  <c r="E2454" i="1"/>
  <c r="I950" i="1"/>
  <c r="I1605" i="1"/>
  <c r="I2624" i="1"/>
  <c r="I2451" i="1"/>
  <c r="I1610" i="1"/>
  <c r="I989" i="1"/>
  <c r="F2637" i="1"/>
  <c r="E2637" i="1"/>
  <c r="F880" i="1"/>
  <c r="E880" i="1"/>
  <c r="I1757" i="1"/>
  <c r="F2491" i="1"/>
  <c r="E2491" i="1"/>
  <c r="E923" i="1"/>
  <c r="F923" i="1"/>
  <c r="I1766" i="1"/>
  <c r="I1985" i="1"/>
  <c r="E979" i="1"/>
  <c r="F979" i="1"/>
  <c r="I2415" i="1"/>
  <c r="I2608" i="1"/>
  <c r="F931" i="1"/>
  <c r="E931" i="1"/>
  <c r="I2325" i="1"/>
  <c r="E1284" i="1"/>
  <c r="F1284" i="1"/>
  <c r="I2500" i="1"/>
  <c r="I1588" i="1"/>
  <c r="F2600" i="1"/>
  <c r="E2600" i="1"/>
  <c r="F2157" i="1"/>
  <c r="E2157" i="1"/>
  <c r="I704" i="1"/>
  <c r="I1630" i="1"/>
  <c r="E1656" i="1"/>
  <c r="F1656" i="1"/>
  <c r="F1621" i="1"/>
  <c r="E1621" i="1"/>
  <c r="I1046" i="1"/>
  <c r="I2488" i="1"/>
  <c r="E2300" i="1"/>
  <c r="I872" i="1"/>
  <c r="E1892" i="1"/>
  <c r="F1892" i="1"/>
  <c r="I1698" i="1"/>
  <c r="F1891" i="1"/>
  <c r="I1747" i="1"/>
  <c r="F1000" i="1"/>
  <c r="E1000" i="1"/>
  <c r="E1956" i="1"/>
  <c r="F1956" i="1"/>
  <c r="E807" i="1"/>
  <c r="F807" i="1"/>
  <c r="I2175" i="1"/>
  <c r="F1329" i="1"/>
  <c r="E1329" i="1"/>
  <c r="I1124" i="1"/>
  <c r="I1894" i="1"/>
  <c r="I2305" i="1"/>
  <c r="I1047" i="1"/>
  <c r="I1935" i="1"/>
  <c r="E717" i="1"/>
  <c r="F717" i="1"/>
  <c r="I1300" i="1"/>
  <c r="I1927" i="1"/>
  <c r="F765" i="1"/>
  <c r="E765" i="1"/>
  <c r="I2180" i="1"/>
  <c r="I2109" i="1"/>
  <c r="I2408" i="1"/>
  <c r="I1162" i="1"/>
  <c r="E2386" i="1"/>
  <c r="F2386" i="1"/>
  <c r="I1514" i="1"/>
  <c r="I714" i="1"/>
  <c r="E1790" i="1"/>
  <c r="F1790" i="1"/>
  <c r="I1928" i="1"/>
  <c r="I763" i="1"/>
  <c r="I2162" i="1"/>
  <c r="E2171" i="1"/>
  <c r="F2171" i="1"/>
  <c r="I1198" i="1"/>
  <c r="I1130" i="1"/>
  <c r="F2638" i="1"/>
  <c r="E2638" i="1"/>
  <c r="E1338" i="1"/>
  <c r="F1338" i="1"/>
  <c r="F1700" i="1"/>
  <c r="E1700" i="1"/>
  <c r="E2590" i="1"/>
  <c r="F2590" i="1"/>
  <c r="E871" i="1"/>
  <c r="F871" i="1"/>
  <c r="I1751" i="1"/>
  <c r="I1496" i="1"/>
  <c r="F903" i="1"/>
  <c r="E903" i="1"/>
  <c r="F739" i="1"/>
  <c r="E739" i="1"/>
  <c r="F718" i="1"/>
  <c r="E718" i="1"/>
  <c r="F2127" i="1"/>
  <c r="E2127" i="1"/>
  <c r="F2039" i="1"/>
  <c r="E2039" i="1"/>
  <c r="E2091" i="1"/>
  <c r="F2091" i="1"/>
  <c r="E1140" i="1"/>
  <c r="F1140" i="1"/>
  <c r="E2362" i="1"/>
  <c r="F2362" i="1"/>
  <c r="F1553" i="1"/>
  <c r="E1553" i="1"/>
  <c r="E1762" i="1"/>
  <c r="F1762" i="1"/>
  <c r="F1704" i="1"/>
  <c r="E1704" i="1"/>
  <c r="E1259" i="1"/>
  <c r="F1259" i="1"/>
  <c r="F1250" i="1"/>
  <c r="E1250" i="1"/>
  <c r="E1190" i="1"/>
  <c r="F1190" i="1"/>
  <c r="F2324" i="1"/>
  <c r="E2324" i="1"/>
  <c r="E2033" i="1"/>
  <c r="F2033" i="1"/>
  <c r="E1847" i="1"/>
  <c r="F1847" i="1"/>
  <c r="I2207" i="1"/>
  <c r="I1513" i="1"/>
  <c r="F1027" i="1"/>
  <c r="E1027" i="1"/>
  <c r="I2529" i="1"/>
  <c r="I1008" i="1"/>
  <c r="I2503" i="1"/>
  <c r="I1152" i="1"/>
  <c r="E1464" i="1"/>
  <c r="F1464" i="1"/>
  <c r="E916" i="1"/>
  <c r="F916" i="1"/>
  <c r="E687" i="1"/>
  <c r="F687" i="1"/>
  <c r="I1357" i="1"/>
  <c r="E845" i="1"/>
  <c r="I1164" i="1"/>
  <c r="I863" i="1"/>
  <c r="I1324" i="1"/>
  <c r="E2080" i="1"/>
  <c r="F2080" i="1"/>
  <c r="I847" i="1"/>
  <c r="E1375" i="1"/>
  <c r="F1375" i="1"/>
  <c r="E1603" i="1"/>
  <c r="F1603" i="1"/>
  <c r="I744" i="1"/>
  <c r="I1624" i="1"/>
  <c r="I2323" i="1"/>
  <c r="F1031" i="1"/>
  <c r="E1031" i="1"/>
  <c r="F1137" i="1"/>
  <c r="E1137" i="1"/>
  <c r="I1613" i="1"/>
  <c r="E1737" i="1"/>
  <c r="F1737" i="1"/>
  <c r="I1837" i="1"/>
  <c r="I1845" i="1"/>
  <c r="I837" i="1"/>
  <c r="I1939" i="1"/>
  <c r="I1921" i="1"/>
  <c r="F939" i="1"/>
  <c r="E939" i="1"/>
  <c r="E2224" i="1"/>
  <c r="I1323" i="1"/>
  <c r="F1207" i="1"/>
  <c r="E1207" i="1"/>
  <c r="I997" i="1"/>
  <c r="F1017" i="1"/>
  <c r="E1017" i="1"/>
  <c r="I2115" i="1"/>
  <c r="I2538" i="1"/>
  <c r="I2028" i="1"/>
  <c r="I2283" i="1"/>
  <c r="F2166" i="1"/>
  <c r="E2166" i="1"/>
  <c r="I1382" i="1"/>
  <c r="I1203" i="1"/>
  <c r="I1292" i="1"/>
  <c r="I2100" i="1"/>
  <c r="I2253" i="1"/>
  <c r="I2367" i="1"/>
  <c r="I1591" i="1"/>
  <c r="E2014" i="1"/>
  <c r="E724" i="1"/>
  <c r="F724" i="1"/>
  <c r="I660" i="1"/>
  <c r="I1237" i="1"/>
  <c r="E2642" i="1"/>
  <c r="F2642" i="1"/>
  <c r="I1002" i="1"/>
  <c r="I2517" i="1"/>
  <c r="E2125" i="1"/>
  <c r="F2257" i="1"/>
  <c r="E2257" i="1"/>
  <c r="E2581" i="1"/>
  <c r="F2581" i="1"/>
  <c r="I2540" i="1"/>
  <c r="E1522" i="1"/>
  <c r="F1522" i="1"/>
  <c r="F2128" i="1"/>
  <c r="E2128" i="1"/>
  <c r="E2259" i="1"/>
  <c r="F2259" i="1"/>
  <c r="F924" i="1"/>
  <c r="E924" i="1"/>
  <c r="F1091" i="1"/>
  <c r="E1091" i="1"/>
  <c r="F2481" i="1"/>
  <c r="E2481" i="1"/>
  <c r="F1858" i="1"/>
  <c r="E825" i="1"/>
  <c r="F825" i="1"/>
  <c r="F2214" i="1"/>
  <c r="E2214" i="1"/>
  <c r="F1053" i="1"/>
  <c r="E1053" i="1"/>
  <c r="E1273" i="1"/>
  <c r="E1281" i="1"/>
  <c r="E891" i="1"/>
  <c r="F891" i="1"/>
  <c r="F1590" i="1"/>
  <c r="E1590" i="1"/>
  <c r="F2294" i="1"/>
  <c r="E2294" i="1"/>
  <c r="E1201" i="1"/>
  <c r="F1201" i="1"/>
  <c r="E2204" i="1"/>
  <c r="F1389" i="1"/>
  <c r="E1389" i="1"/>
  <c r="E1796" i="1"/>
  <c r="F1796" i="1"/>
  <c r="I2300" i="1"/>
  <c r="I1892" i="1"/>
  <c r="I1891" i="1"/>
  <c r="E1747" i="1"/>
  <c r="F1747" i="1"/>
  <c r="I1000" i="1"/>
  <c r="I1283" i="1"/>
  <c r="I1269" i="1"/>
  <c r="I1678" i="1"/>
  <c r="I1083" i="1"/>
  <c r="I807" i="1"/>
  <c r="I1329" i="1"/>
  <c r="E2334" i="1"/>
  <c r="F2334" i="1"/>
  <c r="E2233" i="1"/>
  <c r="F2233" i="1"/>
  <c r="F1289" i="1"/>
  <c r="E1289" i="1"/>
  <c r="E1908" i="1"/>
  <c r="F1908" i="1"/>
  <c r="E1793" i="1"/>
  <c r="F1793" i="1"/>
  <c r="F1987" i="1"/>
  <c r="E1987" i="1"/>
  <c r="E2592" i="1"/>
  <c r="F2592" i="1"/>
  <c r="E1151" i="1"/>
  <c r="F1151" i="1"/>
  <c r="F2369" i="1"/>
  <c r="E2369" i="1"/>
  <c r="E700" i="1"/>
  <c r="F700" i="1"/>
  <c r="F1625" i="1"/>
  <c r="E1625" i="1"/>
  <c r="F2577" i="1"/>
  <c r="E2577" i="1"/>
  <c r="E1709" i="1"/>
  <c r="F1709" i="1"/>
  <c r="E2470" i="1"/>
  <c r="F919" i="1"/>
  <c r="E919" i="1"/>
  <c r="F1445" i="1"/>
  <c r="E1445" i="1"/>
  <c r="F2524" i="1"/>
  <c r="E2524" i="1"/>
  <c r="F2151" i="1"/>
  <c r="E2151" i="1"/>
  <c r="E2486" i="1"/>
  <c r="F2486" i="1"/>
  <c r="F751" i="1"/>
  <c r="E751" i="1"/>
  <c r="E2000" i="1"/>
  <c r="F2000" i="1"/>
  <c r="I2064" i="1"/>
  <c r="E2401" i="1"/>
  <c r="F2401" i="1"/>
  <c r="E1060" i="1"/>
  <c r="F1060" i="1"/>
  <c r="I1338" i="1"/>
  <c r="I2636" i="1"/>
  <c r="I2590" i="1"/>
  <c r="F2393" i="1"/>
  <c r="E2393" i="1"/>
  <c r="I871" i="1"/>
  <c r="I940" i="1"/>
  <c r="I2468" i="1"/>
  <c r="I2190" i="1"/>
  <c r="E1215" i="1"/>
  <c r="F1215" i="1"/>
  <c r="I1732" i="1"/>
  <c r="I2289" i="1"/>
  <c r="E2387" i="1"/>
  <c r="F2387" i="1"/>
  <c r="I718" i="1"/>
  <c r="I2127" i="1"/>
  <c r="I1140" i="1"/>
  <c r="E1416" i="1"/>
  <c r="F1416" i="1"/>
  <c r="I839" i="1"/>
  <c r="I1553" i="1"/>
  <c r="E2035" i="1"/>
  <c r="F2035" i="1"/>
  <c r="I999" i="1"/>
  <c r="F2465" i="1"/>
  <c r="E2465" i="1"/>
  <c r="E1753" i="1"/>
  <c r="F1753" i="1"/>
  <c r="E1574" i="1"/>
  <c r="F1574" i="1"/>
  <c r="I1061" i="1"/>
  <c r="E1181" i="1"/>
  <c r="F1181" i="1"/>
  <c r="I2033" i="1"/>
  <c r="I1847" i="1"/>
  <c r="F1826" i="1"/>
  <c r="E1826" i="1"/>
  <c r="I2240" i="1"/>
  <c r="F889" i="1"/>
  <c r="E889" i="1"/>
  <c r="E1827" i="1"/>
  <c r="F1827" i="1"/>
  <c r="E1055" i="1"/>
  <c r="F1055" i="1"/>
  <c r="E2503" i="1"/>
  <c r="F2503" i="1"/>
  <c r="F1152" i="1"/>
  <c r="E1152" i="1"/>
  <c r="I2246" i="1"/>
  <c r="I2388" i="1"/>
  <c r="BC681" i="1" l="1"/>
  <c r="BD682" i="1"/>
  <c r="BE682" i="1"/>
  <c r="BB683" i="1"/>
  <c r="AK1364" i="1"/>
  <c r="J1732" i="1"/>
  <c r="X1701" i="1"/>
  <c r="X1622" i="1"/>
  <c r="J1845" i="1"/>
  <c r="J2367" i="1"/>
  <c r="J1847" i="1"/>
  <c r="J1513" i="1"/>
  <c r="J1496" i="1"/>
  <c r="J2347" i="1"/>
  <c r="J2285" i="1"/>
  <c r="J1084" i="1"/>
  <c r="J2401" i="1"/>
  <c r="J1493" i="1"/>
  <c r="J2168" i="1"/>
  <c r="J1771" i="1"/>
  <c r="J730" i="1"/>
  <c r="J1028" i="1"/>
  <c r="J1867" i="1"/>
  <c r="J829" i="1"/>
  <c r="J1818" i="1"/>
  <c r="X2435" i="1"/>
  <c r="X1865" i="1"/>
  <c r="X2490" i="1"/>
  <c r="X978" i="1"/>
  <c r="X2468" i="1"/>
  <c r="X1399" i="1"/>
  <c r="X1488" i="1"/>
  <c r="X2247" i="1"/>
  <c r="J2246" i="1"/>
  <c r="J1329" i="1"/>
  <c r="J1939" i="1"/>
  <c r="J1624" i="1"/>
  <c r="J1514" i="1"/>
  <c r="J1605" i="1"/>
  <c r="J2048" i="1"/>
  <c r="J1790" i="1"/>
  <c r="J1090" i="1"/>
  <c r="J2009" i="1"/>
  <c r="J1481" i="1"/>
  <c r="J852" i="1"/>
  <c r="J1371" i="1"/>
  <c r="J2560" i="1"/>
  <c r="J2097" i="1"/>
  <c r="J900" i="1"/>
  <c r="J1351" i="1"/>
  <c r="J1784" i="1"/>
  <c r="J1645" i="1"/>
  <c r="J2291" i="1"/>
  <c r="J2173" i="1"/>
  <c r="J1999" i="1"/>
  <c r="J2397" i="1"/>
  <c r="J1947" i="1"/>
  <c r="J688" i="1"/>
  <c r="J2007" i="1"/>
  <c r="J2287" i="1"/>
  <c r="J1188" i="1"/>
  <c r="J1541" i="1"/>
  <c r="J1049" i="1"/>
  <c r="J2133" i="1"/>
  <c r="J1100" i="1"/>
  <c r="J1948" i="1"/>
  <c r="J1007" i="1"/>
  <c r="J1147" i="1"/>
  <c r="J2460" i="1"/>
  <c r="J1622" i="1"/>
  <c r="J2011" i="1"/>
  <c r="J1625" i="1"/>
  <c r="J1450" i="1"/>
  <c r="J1389" i="1"/>
  <c r="J1522" i="1"/>
  <c r="J845" i="1"/>
  <c r="J1190" i="1"/>
  <c r="J1762" i="1"/>
  <c r="J1313" i="1"/>
  <c r="J725" i="1"/>
  <c r="J1956" i="1"/>
  <c r="J2598" i="1"/>
  <c r="J1449" i="1"/>
  <c r="J2363" i="1"/>
  <c r="J2176" i="1"/>
  <c r="J2564" i="1"/>
  <c r="J1727" i="1"/>
  <c r="J1129" i="1"/>
  <c r="J2462" i="1"/>
  <c r="J2164" i="1"/>
  <c r="J1768" i="1"/>
  <c r="J1974" i="1"/>
  <c r="J748" i="1"/>
  <c r="J1573" i="1"/>
  <c r="J657" i="1"/>
  <c r="J2494" i="1"/>
  <c r="J1919" i="1"/>
  <c r="J1469" i="1"/>
  <c r="J1239" i="1"/>
  <c r="J2389" i="1"/>
  <c r="J2271" i="1"/>
  <c r="J987" i="1"/>
  <c r="J1742" i="1"/>
  <c r="J708" i="1"/>
  <c r="J1011" i="1"/>
  <c r="J2458" i="1"/>
  <c r="J1276" i="1"/>
  <c r="J710" i="1"/>
  <c r="J2228" i="1"/>
  <c r="J1981" i="1"/>
  <c r="J902" i="1"/>
  <c r="J680" i="1"/>
  <c r="J1718" i="1"/>
  <c r="J1130" i="1"/>
  <c r="J1287" i="1"/>
  <c r="J1639" i="1"/>
  <c r="J798" i="1"/>
  <c r="J1232" i="1"/>
  <c r="J963" i="1"/>
  <c r="J2001" i="1"/>
  <c r="J1876" i="1"/>
  <c r="J2314" i="1"/>
  <c r="J2549" i="1"/>
  <c r="J981" i="1"/>
  <c r="X1519" i="1"/>
  <c r="X2230" i="1"/>
  <c r="X707" i="1"/>
  <c r="X1841" i="1"/>
  <c r="X919" i="1"/>
  <c r="J2636" i="1"/>
  <c r="J2538" i="1"/>
  <c r="J999" i="1"/>
  <c r="J2289" i="1"/>
  <c r="J1338" i="1"/>
  <c r="J807" i="1"/>
  <c r="J1591" i="1"/>
  <c r="J2115" i="1"/>
  <c r="J837" i="1"/>
  <c r="J744" i="1"/>
  <c r="J1357" i="1"/>
  <c r="J1935" i="1"/>
  <c r="J950" i="1"/>
  <c r="J913" i="1"/>
  <c r="J1256" i="1"/>
  <c r="J1621" i="1"/>
  <c r="J1284" i="1"/>
  <c r="J2491" i="1"/>
  <c r="J2200" i="1"/>
  <c r="J960" i="1"/>
  <c r="J2172" i="1"/>
  <c r="J1579" i="1"/>
  <c r="J1478" i="1"/>
  <c r="J2383" i="1"/>
  <c r="J1228" i="1"/>
  <c r="J2272" i="1"/>
  <c r="J2371" i="1"/>
  <c r="J2095" i="1"/>
  <c r="J928" i="1"/>
  <c r="J2339" i="1"/>
  <c r="J1571" i="1"/>
  <c r="J1794" i="1"/>
  <c r="J1337" i="1"/>
  <c r="J2216" i="1"/>
  <c r="J888" i="1"/>
  <c r="J1457" i="1"/>
  <c r="J1929" i="1"/>
  <c r="J1559" i="1"/>
  <c r="J1961" i="1"/>
  <c r="J1118" i="1"/>
  <c r="J2092" i="1"/>
  <c r="J848" i="1"/>
  <c r="J2556" i="1"/>
  <c r="J2101" i="1"/>
  <c r="J1972" i="1"/>
  <c r="J746" i="1"/>
  <c r="J2254" i="1"/>
  <c r="J1060" i="1"/>
  <c r="J1424" i="1"/>
  <c r="J1860" i="1"/>
  <c r="J2204" i="1"/>
  <c r="J2056" i="1"/>
  <c r="J1026" i="1"/>
  <c r="J2544" i="1"/>
  <c r="J687" i="1"/>
  <c r="J2334" i="1"/>
  <c r="J705" i="1"/>
  <c r="J1311" i="1"/>
  <c r="J2461" i="1"/>
  <c r="J2027" i="1"/>
  <c r="J2195" i="1"/>
  <c r="J2217" i="1"/>
  <c r="J2537" i="1"/>
  <c r="J949" i="1"/>
  <c r="J2209" i="1"/>
  <c r="J1160" i="1"/>
  <c r="J1012" i="1"/>
  <c r="J1537" i="1"/>
  <c r="J1038" i="1"/>
  <c r="J2396" i="1"/>
  <c r="J929" i="1"/>
  <c r="J1569" i="1"/>
  <c r="J1699" i="1"/>
  <c r="J2050" i="1"/>
  <c r="J1634" i="1"/>
  <c r="J1456" i="1"/>
  <c r="J1615" i="1"/>
  <c r="J2086" i="1"/>
  <c r="J2185" i="1"/>
  <c r="J1083" i="1"/>
  <c r="J2269" i="1"/>
  <c r="J1065" i="1"/>
  <c r="J865" i="1"/>
  <c r="J2563" i="1"/>
  <c r="J2448" i="1"/>
  <c r="J1479" i="1"/>
  <c r="J1723" i="1"/>
  <c r="J1393" i="1"/>
  <c r="J1797" i="1"/>
  <c r="J2578" i="1"/>
  <c r="J1861" i="1"/>
  <c r="J2267" i="1"/>
  <c r="J2512" i="1"/>
  <c r="J1746" i="1"/>
  <c r="J1979" i="1"/>
  <c r="J673" i="1"/>
  <c r="X1671" i="1"/>
  <c r="X1090" i="1"/>
  <c r="X1684" i="1"/>
  <c r="X1266" i="1"/>
  <c r="X1338" i="1"/>
  <c r="X1430" i="1"/>
  <c r="X2134" i="1"/>
  <c r="X1422" i="1"/>
  <c r="X1168" i="1"/>
  <c r="X2418" i="1"/>
  <c r="X2227" i="1"/>
  <c r="X849" i="1"/>
  <c r="X803" i="1"/>
  <c r="X1091" i="1"/>
  <c r="X813" i="1"/>
  <c r="J1656" i="1"/>
  <c r="J2085" i="1"/>
  <c r="J1145" i="1"/>
  <c r="J1201" i="1"/>
  <c r="J975" i="1"/>
  <c r="J2319" i="1"/>
  <c r="J719" i="1"/>
  <c r="J2119" i="1"/>
  <c r="J1451" i="1"/>
  <c r="J1482" i="1"/>
  <c r="J2078" i="1"/>
  <c r="J1355" i="1"/>
  <c r="X1247" i="1"/>
  <c r="X1996" i="1"/>
  <c r="X1755" i="1"/>
  <c r="X1341" i="1"/>
  <c r="X1718" i="1"/>
  <c r="X1810" i="1"/>
  <c r="X2552" i="1"/>
  <c r="X1737" i="1"/>
  <c r="X2654" i="1"/>
  <c r="X1848" i="1"/>
  <c r="X2002" i="1"/>
  <c r="X1758" i="1"/>
  <c r="X2168" i="1"/>
  <c r="X1037" i="1"/>
  <c r="X2017" i="1"/>
  <c r="X2116" i="1"/>
  <c r="X1077" i="1"/>
  <c r="X2565" i="1"/>
  <c r="X1521" i="1"/>
  <c r="X1967" i="1"/>
  <c r="X788" i="1"/>
  <c r="X1762" i="1"/>
  <c r="X1717" i="1"/>
  <c r="X1878" i="1"/>
  <c r="X1868" i="1"/>
  <c r="X1647" i="1"/>
  <c r="X2052" i="1"/>
  <c r="X1407" i="1"/>
  <c r="X2293" i="1"/>
  <c r="J2411" i="1"/>
  <c r="J2490" i="1"/>
  <c r="J2613" i="1"/>
  <c r="J2632" i="1"/>
  <c r="J2582" i="1"/>
  <c r="J1017" i="1"/>
  <c r="J2650" i="1"/>
  <c r="J1399" i="1"/>
  <c r="J1221" i="1"/>
  <c r="J1690" i="1"/>
  <c r="J693" i="1"/>
  <c r="J1829" i="1"/>
  <c r="J2019" i="1"/>
  <c r="X2373" i="1"/>
  <c r="X728" i="1"/>
  <c r="X1065" i="1"/>
  <c r="X1378" i="1"/>
  <c r="X1526" i="1"/>
  <c r="X1113" i="1"/>
  <c r="X1363" i="1"/>
  <c r="X1836" i="1"/>
  <c r="X885" i="1"/>
  <c r="X713" i="1"/>
  <c r="X1406" i="1"/>
  <c r="X1994" i="1"/>
  <c r="X2652" i="1"/>
  <c r="J1553" i="1"/>
  <c r="J2517" i="1"/>
  <c r="J997" i="1"/>
  <c r="J1894" i="1"/>
  <c r="J1488" i="1"/>
  <c r="J2123" i="1"/>
  <c r="J2386" i="1"/>
  <c r="J1444" i="1"/>
  <c r="J752" i="1"/>
  <c r="J1725" i="1"/>
  <c r="J1873" i="1"/>
  <c r="J1976" i="1"/>
  <c r="J970" i="1"/>
  <c r="J2196" i="1"/>
  <c r="J1643" i="1"/>
  <c r="J696" i="1"/>
  <c r="J977" i="1"/>
  <c r="J1173" i="1"/>
  <c r="J812" i="1"/>
  <c r="J1094" i="1"/>
  <c r="J1058" i="1"/>
  <c r="J674" i="1"/>
  <c r="J1775" i="1"/>
  <c r="J1623" i="1"/>
  <c r="J2535" i="1"/>
  <c r="J1077" i="1"/>
  <c r="J1532" i="1"/>
  <c r="J2233" i="1"/>
  <c r="J2294" i="1"/>
  <c r="J916" i="1"/>
  <c r="J2362" i="1"/>
  <c r="J2592" i="1"/>
  <c r="J1786" i="1"/>
  <c r="J921" i="1"/>
  <c r="J2247" i="1"/>
  <c r="J820" i="1"/>
  <c r="J908" i="1"/>
  <c r="J1428" i="1"/>
  <c r="J2399" i="1"/>
  <c r="J1982" i="1"/>
  <c r="J1864" i="1"/>
  <c r="J2489" i="1"/>
  <c r="J2030" i="1"/>
  <c r="J892" i="1"/>
  <c r="J1410" i="1"/>
  <c r="J1789" i="1"/>
  <c r="J838" i="1"/>
  <c r="J1945" i="1"/>
  <c r="J1111" i="1"/>
  <c r="J1472" i="1"/>
  <c r="J2515" i="1"/>
  <c r="J1844" i="1"/>
  <c r="J2436" i="1"/>
  <c r="J2552" i="1"/>
  <c r="J2482" i="1"/>
  <c r="J1811" i="1"/>
  <c r="J671" i="1"/>
  <c r="J1149" i="1"/>
  <c r="J1039" i="1"/>
  <c r="J1776" i="1"/>
  <c r="J1196" i="1"/>
  <c r="J2304" i="1"/>
  <c r="J677" i="1"/>
  <c r="J1708" i="1"/>
  <c r="J1452" i="1"/>
  <c r="X1818" i="1"/>
  <c r="X1349" i="1"/>
  <c r="X2512" i="1"/>
  <c r="X2433" i="1"/>
  <c r="X2079" i="1"/>
  <c r="X1799" i="1"/>
  <c r="X2149" i="1"/>
  <c r="X965" i="1"/>
  <c r="X1736" i="1"/>
  <c r="X1898" i="1"/>
  <c r="X853" i="1"/>
  <c r="X916" i="1"/>
  <c r="J1269" i="1"/>
  <c r="J2100" i="1"/>
  <c r="J2408" i="1"/>
  <c r="J1630" i="1"/>
  <c r="J1777" i="1"/>
  <c r="J2638" i="1"/>
  <c r="J2023" i="1"/>
  <c r="J931" i="1"/>
  <c r="J2456" i="1"/>
  <c r="J1372" i="1"/>
  <c r="J833" i="1"/>
  <c r="J683" i="1"/>
  <c r="J2508" i="1"/>
  <c r="J1174" i="1"/>
  <c r="J1916" i="1"/>
  <c r="J2069" i="1"/>
  <c r="J1167" i="1"/>
  <c r="J760" i="1"/>
  <c r="J1360" i="1"/>
  <c r="J1879" i="1"/>
  <c r="J2150" i="1"/>
  <c r="J841" i="1"/>
  <c r="J973" i="1"/>
  <c r="J1989" i="1"/>
  <c r="J669" i="1"/>
  <c r="J1695" i="1"/>
  <c r="J805" i="1"/>
  <c r="J2642" i="1"/>
  <c r="J1250" i="1"/>
  <c r="J2486" i="1"/>
  <c r="J1420" i="1"/>
  <c r="J1875" i="1"/>
  <c r="J1609" i="1"/>
  <c r="J738" i="1"/>
  <c r="J2061" i="1"/>
  <c r="J2132" i="1"/>
  <c r="J2402" i="1"/>
  <c r="J1602" i="1"/>
  <c r="J1177" i="1"/>
  <c r="J868" i="1"/>
  <c r="J1840" i="1"/>
  <c r="J1542" i="1"/>
  <c r="J1192" i="1"/>
  <c r="J1080" i="1"/>
  <c r="J1035" i="1"/>
  <c r="J2573" i="1"/>
  <c r="J734" i="1"/>
  <c r="J839" i="1"/>
  <c r="J1521" i="1"/>
  <c r="J2423" i="1"/>
  <c r="J882" i="1"/>
  <c r="J700" i="1"/>
  <c r="J2308" i="1"/>
  <c r="J2521" i="1"/>
  <c r="J1658" i="1"/>
  <c r="J2107" i="1"/>
  <c r="J2551" i="1"/>
  <c r="J2062" i="1"/>
  <c r="J1107" i="1"/>
  <c r="J1048" i="1"/>
  <c r="X1352" i="1"/>
  <c r="X833" i="1"/>
  <c r="X1379" i="1"/>
  <c r="X1629" i="1"/>
  <c r="X2019" i="1"/>
  <c r="X1052" i="1"/>
  <c r="X1446" i="1"/>
  <c r="X1489" i="1"/>
  <c r="X1765" i="1"/>
  <c r="X700" i="1"/>
  <c r="X2437" i="1"/>
  <c r="X2375" i="1"/>
  <c r="X2494" i="1"/>
  <c r="X2461" i="1"/>
  <c r="X1592" i="1"/>
  <c r="J1061" i="1"/>
  <c r="J2064" i="1"/>
  <c r="J847" i="1"/>
  <c r="J2180" i="1"/>
  <c r="J1381" i="1"/>
  <c r="J2454" i="1"/>
  <c r="J1734" i="1"/>
  <c r="J1758" i="1"/>
  <c r="J2352" i="1"/>
  <c r="J1533" i="1"/>
  <c r="J758" i="1"/>
  <c r="J711" i="1"/>
  <c r="J1701" i="1"/>
  <c r="J1322" i="1"/>
  <c r="J2336" i="1"/>
  <c r="J1317" i="1"/>
  <c r="J1242" i="1"/>
  <c r="J1148" i="1"/>
  <c r="J792" i="1"/>
  <c r="J1683" i="1"/>
  <c r="J1019" i="1"/>
  <c r="J1004" i="1"/>
  <c r="J1819" i="1"/>
  <c r="J1379" i="1"/>
  <c r="J2049" i="1"/>
  <c r="J1127" i="1"/>
  <c r="J2042" i="1"/>
  <c r="J1119" i="1"/>
  <c r="J1099" i="1"/>
  <c r="J1448" i="1"/>
  <c r="J1806" i="1"/>
  <c r="J869" i="1"/>
  <c r="J1501" i="1"/>
  <c r="J2251" i="1"/>
  <c r="J2630" i="1"/>
  <c r="J2539" i="1"/>
  <c r="J2510" i="1"/>
  <c r="J751" i="1"/>
  <c r="J2430" i="1"/>
  <c r="J2481" i="1"/>
  <c r="J2424" i="1"/>
  <c r="J889" i="1"/>
  <c r="J1753" i="1"/>
  <c r="J2039" i="1"/>
  <c r="J1987" i="1"/>
  <c r="J2245" i="1"/>
  <c r="J2014" i="1"/>
  <c r="J2089" i="1"/>
  <c r="J2639" i="1"/>
  <c r="J1503" i="1"/>
  <c r="J909" i="1"/>
  <c r="J2543" i="1"/>
  <c r="J2445" i="1"/>
  <c r="J1354" i="1"/>
  <c r="J735" i="1"/>
  <c r="J1912" i="1"/>
  <c r="J1552" i="1"/>
  <c r="J1765" i="1"/>
  <c r="J1555" i="1"/>
  <c r="J1226" i="1"/>
  <c r="J1556" i="1"/>
  <c r="J1047" i="1"/>
  <c r="J2302" i="1"/>
  <c r="J2025" i="1"/>
  <c r="J2483" i="1"/>
  <c r="J1299" i="1"/>
  <c r="J1215" i="1"/>
  <c r="J1498" i="1"/>
  <c r="J1020" i="1"/>
  <c r="J2606" i="1"/>
  <c r="J672" i="1"/>
  <c r="J2344" i="1"/>
  <c r="J2265" i="1"/>
  <c r="J1331" i="1"/>
  <c r="J1877" i="1"/>
  <c r="J733" i="1"/>
  <c r="J681" i="1"/>
  <c r="X2135" i="1"/>
  <c r="X1061" i="1"/>
  <c r="X1600" i="1"/>
  <c r="X2500" i="1"/>
  <c r="X2452" i="1"/>
  <c r="X1926" i="1"/>
  <c r="X2143" i="1"/>
  <c r="X2284" i="1"/>
  <c r="X2444" i="1"/>
  <c r="X1486" i="1"/>
  <c r="X814" i="1"/>
  <c r="X1705" i="1"/>
  <c r="X2330" i="1"/>
  <c r="X2328" i="1"/>
  <c r="X1657" i="1"/>
  <c r="X1104" i="1"/>
  <c r="X1043" i="1"/>
  <c r="X2182" i="1"/>
  <c r="J2468" i="1"/>
  <c r="J1000" i="1"/>
  <c r="J1613" i="1"/>
  <c r="J2162" i="1"/>
  <c r="J2415" i="1"/>
  <c r="J844" i="1"/>
  <c r="J2223" i="1"/>
  <c r="J2002" i="1"/>
  <c r="J1434" i="1"/>
  <c r="J1415" i="1"/>
  <c r="J729" i="1"/>
  <c r="J1497" i="1"/>
  <c r="J2076" i="1"/>
  <c r="J2043" i="1"/>
  <c r="J2631" i="1"/>
  <c r="J1804" i="1"/>
  <c r="J1261" i="1"/>
  <c r="J1254" i="1"/>
  <c r="J940" i="1"/>
  <c r="J1382" i="1"/>
  <c r="J1323" i="1"/>
  <c r="J763" i="1"/>
  <c r="J939" i="1"/>
  <c r="J2041" i="1"/>
  <c r="J2379" i="1"/>
  <c r="J1563" i="1"/>
  <c r="J765" i="1"/>
  <c r="J898" i="1"/>
  <c r="J2255" i="1"/>
  <c r="J1782" i="1"/>
  <c r="J2182" i="1"/>
  <c r="J1096" i="1"/>
  <c r="J1652" i="1"/>
  <c r="J1547" i="1"/>
  <c r="J1359" i="1"/>
  <c r="J1951" i="1"/>
  <c r="J1070" i="1"/>
  <c r="J2298" i="1"/>
  <c r="J1783" i="1"/>
  <c r="J1054" i="1"/>
  <c r="J2177" i="1"/>
  <c r="J2322" i="1"/>
  <c r="J755" i="1"/>
  <c r="J1303" i="1"/>
  <c r="J1309" i="1"/>
  <c r="J2045" i="1"/>
  <c r="J761" i="1"/>
  <c r="J770" i="1"/>
  <c r="J956" i="1"/>
  <c r="J1473" i="1"/>
  <c r="J2232" i="1"/>
  <c r="J2018" i="1"/>
  <c r="J2507" i="1"/>
  <c r="J1969" i="1"/>
  <c r="J2083" i="1"/>
  <c r="J1319" i="1"/>
  <c r="J1834" i="1"/>
  <c r="J1297" i="1"/>
  <c r="J1248" i="1"/>
  <c r="J1593" i="1"/>
  <c r="J2431" i="1"/>
  <c r="J2516" i="1"/>
  <c r="J2391" i="1"/>
  <c r="J1302" i="1"/>
  <c r="J1963" i="1"/>
  <c r="J1404" i="1"/>
  <c r="J1515" i="1"/>
  <c r="J1091" i="1"/>
  <c r="J2054" i="1"/>
  <c r="J1711" i="1"/>
  <c r="J2465" i="1"/>
  <c r="J2387" i="1"/>
  <c r="J2393" i="1"/>
  <c r="J1467" i="1"/>
  <c r="J1281" i="1"/>
  <c r="J1714" i="1"/>
  <c r="J1822" i="1"/>
  <c r="J1366" i="1"/>
  <c r="J1595" i="1"/>
  <c r="J2111" i="1"/>
  <c r="J1209" i="1"/>
  <c r="J2135" i="1"/>
  <c r="J2087" i="1"/>
  <c r="J1898" i="1"/>
  <c r="J2227" i="1"/>
  <c r="J2444" i="1"/>
  <c r="J1476" i="1"/>
  <c r="J1027" i="1"/>
  <c r="J1185" i="1"/>
  <c r="J2278" i="1"/>
  <c r="J2074" i="1"/>
  <c r="J1724" i="1"/>
  <c r="J1131" i="1"/>
  <c r="J1270" i="1"/>
  <c r="J1626" i="1"/>
  <c r="J994" i="1"/>
  <c r="J1464" i="1"/>
  <c r="J1507" i="1"/>
  <c r="J2099" i="1"/>
  <c r="J1117" i="1"/>
  <c r="J780" i="1"/>
  <c r="J2017" i="1"/>
  <c r="J1352" i="1"/>
  <c r="X1126" i="1"/>
  <c r="X1345" i="1"/>
  <c r="X2097" i="1"/>
  <c r="X1570" i="1"/>
  <c r="X1497" i="1"/>
  <c r="X2251" i="1"/>
  <c r="X1452" i="1"/>
  <c r="X1613" i="1"/>
  <c r="X2047" i="1"/>
  <c r="X1855" i="1"/>
  <c r="X1840" i="1"/>
  <c r="X1778" i="1"/>
  <c r="X1942" i="1"/>
  <c r="X810" i="1"/>
  <c r="X1241" i="1"/>
  <c r="X802" i="1"/>
  <c r="X1415" i="1"/>
  <c r="X1747" i="1"/>
  <c r="J1203" i="1"/>
  <c r="J1140" i="1"/>
  <c r="J871" i="1"/>
  <c r="J1237" i="1"/>
  <c r="J1152" i="1"/>
  <c r="J1928" i="1"/>
  <c r="J2175" i="1"/>
  <c r="J872" i="1"/>
  <c r="J989" i="1"/>
  <c r="J1878" i="1"/>
  <c r="J1093" i="1"/>
  <c r="J1799" i="1"/>
  <c r="J2316" i="1"/>
  <c r="J1086" i="1"/>
  <c r="J1132" i="1"/>
  <c r="J1468" i="1"/>
  <c r="J1817" i="1"/>
  <c r="J2600" i="1"/>
  <c r="J1849" i="1"/>
  <c r="J1785" i="1"/>
  <c r="J2328" i="1"/>
  <c r="J2634" i="1"/>
  <c r="J842" i="1"/>
  <c r="J1247" i="1"/>
  <c r="J947" i="1"/>
  <c r="J2467" i="1"/>
  <c r="J2073" i="1"/>
  <c r="J1612" i="1"/>
  <c r="J1674" i="1"/>
  <c r="J1358" i="1"/>
  <c r="J2492" i="1"/>
  <c r="J2353" i="1"/>
  <c r="J2060" i="1"/>
  <c r="J846" i="1"/>
  <c r="J1370" i="1"/>
  <c r="J1500" i="1"/>
  <c r="J1116" i="1"/>
  <c r="J2264" i="1"/>
  <c r="J988" i="1"/>
  <c r="J1484" i="1"/>
  <c r="J2519" i="1"/>
  <c r="J2392" i="1"/>
  <c r="J2384" i="1"/>
  <c r="J1672" i="1"/>
  <c r="J1604" i="1"/>
  <c r="J1739" i="1"/>
  <c r="J850" i="1"/>
  <c r="J2006" i="1"/>
  <c r="J2524" i="1"/>
  <c r="J1273" i="1"/>
  <c r="J2257" i="1"/>
  <c r="J1211" i="1"/>
  <c r="J1704" i="1"/>
  <c r="J739" i="1"/>
  <c r="J919" i="1"/>
  <c r="J1908" i="1"/>
  <c r="J2581" i="1"/>
  <c r="J827" i="1"/>
  <c r="J1650" i="1"/>
  <c r="J694" i="1"/>
  <c r="J914" i="1"/>
  <c r="J2409" i="1"/>
  <c r="J712" i="1"/>
  <c r="J1208" i="1"/>
  <c r="J2187" i="1"/>
  <c r="J797" i="1"/>
  <c r="J2250" i="1"/>
  <c r="J1560" i="1"/>
  <c r="J1583" i="1"/>
  <c r="J2331" i="1"/>
  <c r="J1846" i="1"/>
  <c r="J1820" i="1"/>
  <c r="J1558" i="1"/>
  <c r="J1994" i="1"/>
  <c r="J1377" i="1"/>
  <c r="J1125" i="1"/>
  <c r="J804" i="1"/>
  <c r="J2620" i="1"/>
  <c r="J2378" i="1"/>
  <c r="J785" i="1"/>
  <c r="J1401" i="1"/>
  <c r="J862" i="1"/>
  <c r="J1085" i="1"/>
  <c r="J2325" i="1"/>
  <c r="J1426" i="1"/>
  <c r="J1386" i="1"/>
  <c r="J2547" i="1"/>
  <c r="J762" i="1"/>
  <c r="J966" i="1"/>
  <c r="J2565" i="1"/>
  <c r="J801" i="1"/>
  <c r="J1423" i="1"/>
  <c r="J2343" i="1"/>
  <c r="J773" i="1"/>
  <c r="J1838" i="1"/>
  <c r="J948" i="1"/>
  <c r="J1828" i="1"/>
  <c r="J2570" i="1"/>
  <c r="J1246" i="1"/>
  <c r="X1268" i="1"/>
  <c r="X1386" i="1"/>
  <c r="X2475" i="1"/>
  <c r="X1230" i="1"/>
  <c r="X1110" i="1"/>
  <c r="X1423" i="1"/>
  <c r="X2196" i="1"/>
  <c r="X1401" i="1"/>
  <c r="X1114" i="1"/>
  <c r="X2126" i="1"/>
  <c r="X2263" i="1"/>
  <c r="J2127" i="1"/>
  <c r="J1324" i="1"/>
  <c r="J1985" i="1"/>
  <c r="J1610" i="1"/>
  <c r="J779" i="1"/>
  <c r="J802" i="1"/>
  <c r="J783" i="1"/>
  <c r="J2459" i="1"/>
  <c r="J2595" i="1"/>
  <c r="J1288" i="1"/>
  <c r="J1813" i="1"/>
  <c r="J1204" i="1"/>
  <c r="J1692" i="1"/>
  <c r="J817" i="1"/>
  <c r="J1759" i="1"/>
  <c r="J1880" i="1"/>
  <c r="J938" i="1"/>
  <c r="J686" i="1"/>
  <c r="J1826" i="1"/>
  <c r="J1445" i="1"/>
  <c r="J724" i="1"/>
  <c r="J1843" i="1"/>
  <c r="J713" i="1"/>
  <c r="J880" i="1"/>
  <c r="J777" i="1"/>
  <c r="J706" i="1"/>
  <c r="J2499" i="1"/>
  <c r="J2148" i="1"/>
  <c r="J1033" i="1"/>
  <c r="J904" i="1"/>
  <c r="J1980" i="1"/>
  <c r="J2541" i="1"/>
  <c r="J1611" i="1"/>
  <c r="J2425" i="1"/>
  <c r="J1816" i="1"/>
  <c r="J860" i="1"/>
  <c r="J1365" i="1"/>
  <c r="J691" i="1"/>
  <c r="J911" i="1"/>
  <c r="J2340" i="1"/>
  <c r="J2144" i="1"/>
  <c r="J1568" i="1"/>
  <c r="J1133" i="1"/>
  <c r="J2284" i="1"/>
  <c r="J1344" i="1"/>
  <c r="J1694" i="1"/>
  <c r="J2621" i="1"/>
  <c r="J1421" i="1"/>
  <c r="J743" i="1"/>
  <c r="J2591" i="1"/>
  <c r="J828" i="1"/>
  <c r="J1267" i="1"/>
  <c r="J843" i="1"/>
  <c r="J1554" i="1"/>
  <c r="J858" i="1"/>
  <c r="J2567" i="1"/>
  <c r="J1430" i="1"/>
  <c r="J2479" i="1"/>
  <c r="J2266" i="1"/>
  <c r="J2495" i="1"/>
  <c r="X692" i="1"/>
  <c r="X2351" i="1"/>
  <c r="X699" i="1"/>
  <c r="X2534" i="1"/>
  <c r="X2334" i="1"/>
  <c r="X1372" i="1"/>
  <c r="X2347" i="1"/>
  <c r="X1555" i="1"/>
  <c r="X1952" i="1"/>
  <c r="X836" i="1"/>
  <c r="X1604" i="1"/>
  <c r="X2537" i="1"/>
  <c r="X1042" i="1"/>
  <c r="X1694" i="1"/>
  <c r="X1392" i="1"/>
  <c r="J1788" i="1"/>
  <c r="J1121" i="1"/>
  <c r="J2583" i="1"/>
  <c r="J1013" i="1"/>
  <c r="J1726" i="1"/>
  <c r="J2116" i="1"/>
  <c r="J2029" i="1"/>
  <c r="J2256" i="1"/>
  <c r="J759" i="1"/>
  <c r="J1240" i="1"/>
  <c r="J1871" i="1"/>
  <c r="J814" i="1"/>
  <c r="X1009" i="1"/>
  <c r="X912" i="1"/>
  <c r="X2221" i="1"/>
  <c r="X1089" i="1"/>
  <c r="X1332" i="1"/>
  <c r="X2229" i="1"/>
  <c r="X791" i="1"/>
  <c r="X1023" i="1"/>
  <c r="X845" i="1"/>
  <c r="J660" i="1"/>
  <c r="J2503" i="1"/>
  <c r="J1895" i="1"/>
  <c r="J1439" i="1"/>
  <c r="J1334" i="1"/>
  <c r="J2599" i="1"/>
  <c r="J2055" i="1"/>
  <c r="J2134" i="1"/>
  <c r="J1836" i="1"/>
  <c r="J2349" i="1"/>
  <c r="J1586" i="1"/>
  <c r="J1006" i="1"/>
  <c r="J2295" i="1"/>
  <c r="J874" i="1"/>
  <c r="J1458" i="1"/>
  <c r="J767" i="1"/>
  <c r="J666" i="1"/>
  <c r="J1053" i="1"/>
  <c r="J2154" i="1"/>
  <c r="J689" i="1"/>
  <c r="J1003" i="1"/>
  <c r="J877" i="1"/>
  <c r="J2147" i="1"/>
  <c r="J1587" i="1"/>
  <c r="J1251" i="1"/>
  <c r="J1719" i="1"/>
  <c r="J2260" i="1"/>
  <c r="J745" i="1"/>
  <c r="J2536" i="1"/>
  <c r="J670" i="1"/>
  <c r="J896" i="1"/>
  <c r="J1966" i="1"/>
  <c r="J906" i="1"/>
  <c r="J1697" i="1"/>
  <c r="J851" i="1"/>
  <c r="J2022" i="1"/>
  <c r="J982" i="1"/>
  <c r="J2533" i="1"/>
  <c r="J1995" i="1"/>
  <c r="J1651" i="1"/>
  <c r="J2452" i="1"/>
  <c r="J2188" i="1"/>
  <c r="J1628" i="1"/>
  <c r="J2275" i="1"/>
  <c r="J740" i="1"/>
  <c r="J2068" i="1"/>
  <c r="J656" i="1"/>
  <c r="X2186" i="1"/>
  <c r="X2414" i="1"/>
  <c r="X1582" i="1"/>
  <c r="X2161" i="1"/>
  <c r="X2307" i="1"/>
  <c r="X2172" i="1"/>
  <c r="X819" i="1"/>
  <c r="X1449" i="1"/>
  <c r="X2214" i="1"/>
  <c r="X2446" i="1"/>
  <c r="X2424" i="1"/>
  <c r="X1493" i="1"/>
  <c r="X2105" i="1"/>
  <c r="X1178" i="1"/>
  <c r="J1851" i="1"/>
  <c r="J2318" i="1"/>
  <c r="J2587" i="1"/>
  <c r="J2420" i="1"/>
  <c r="J1906" i="1"/>
  <c r="J2511" i="1"/>
  <c r="J2653" i="1"/>
  <c r="J1971" i="1"/>
  <c r="J1937" i="1"/>
  <c r="J2429" i="1"/>
  <c r="J927" i="1"/>
  <c r="J692" i="1"/>
  <c r="J1841" i="1"/>
  <c r="X2282" i="1"/>
  <c r="X1735" i="1"/>
  <c r="X1036" i="1"/>
  <c r="X1940" i="1"/>
  <c r="X939" i="1"/>
  <c r="X2489" i="1"/>
  <c r="X2336" i="1"/>
  <c r="J1891" i="1"/>
  <c r="J1927" i="1"/>
  <c r="J2572" i="1"/>
  <c r="J1952" i="1"/>
  <c r="J1141" i="1"/>
  <c r="J800" i="1"/>
  <c r="J1787" i="1"/>
  <c r="J1315" i="1"/>
  <c r="J1548" i="1"/>
  <c r="J2406" i="1"/>
  <c r="J741" i="1"/>
  <c r="J1051" i="1"/>
  <c r="J2311" i="1"/>
  <c r="J1770" i="1"/>
  <c r="J2509" i="1"/>
  <c r="J1474" i="1"/>
  <c r="J2231" i="1"/>
  <c r="J2470" i="1"/>
  <c r="J2296" i="1"/>
  <c r="J1781" i="1"/>
  <c r="J2453" i="1"/>
  <c r="J2413" i="1"/>
  <c r="J1887" i="1"/>
  <c r="J1592" i="1"/>
  <c r="J1743" i="1"/>
  <c r="J1756" i="1"/>
  <c r="J1030" i="1"/>
  <c r="J1005" i="1"/>
  <c r="J1668" i="1"/>
  <c r="J2152" i="1"/>
  <c r="J2655" i="1"/>
  <c r="J1101" i="1"/>
  <c r="J2432" i="1"/>
  <c r="J2224" i="1"/>
  <c r="J1443" i="1"/>
  <c r="J1657" i="1"/>
  <c r="J1161" i="1"/>
  <c r="J2647" i="1"/>
  <c r="J1943" i="1"/>
  <c r="J1689" i="1"/>
  <c r="J2044" i="1"/>
  <c r="J1044" i="1"/>
  <c r="J1236" i="1"/>
  <c r="J2629" i="1"/>
  <c r="J883" i="1"/>
  <c r="J2523" i="1"/>
  <c r="J774" i="1"/>
  <c r="J886" i="1"/>
  <c r="J885" i="1"/>
  <c r="X1529" i="1"/>
  <c r="X940" i="1"/>
  <c r="X2014" i="1"/>
  <c r="X1856" i="1"/>
  <c r="X1785" i="1"/>
  <c r="X2560" i="1"/>
  <c r="J1506" i="1"/>
  <c r="J1475" i="1"/>
  <c r="J1320" i="1"/>
  <c r="J2215" i="1"/>
  <c r="J2531" i="1"/>
  <c r="J1260" i="1"/>
  <c r="J937" i="1"/>
  <c r="J912" i="1"/>
  <c r="J2273" i="1"/>
  <c r="J806" i="1"/>
  <c r="J1120" i="1"/>
  <c r="J907" i="1"/>
  <c r="J1263" i="1"/>
  <c r="J788" i="1"/>
  <c r="J1903" i="1"/>
  <c r="J826" i="1"/>
  <c r="J1679" i="1"/>
  <c r="J2026" i="1"/>
  <c r="J1798" i="1"/>
  <c r="J2016" i="1"/>
  <c r="J1244" i="1"/>
  <c r="J1050" i="1"/>
  <c r="J1970" i="1"/>
  <c r="J1913" i="1"/>
  <c r="J2611" i="1"/>
  <c r="J1224" i="1"/>
  <c r="J1636" i="1"/>
  <c r="J2513" i="1"/>
  <c r="J1112" i="1"/>
  <c r="J2426" i="1"/>
  <c r="J925" i="1"/>
  <c r="J1550" i="1"/>
  <c r="J1388" i="1"/>
  <c r="J1126" i="1"/>
  <c r="J2364" i="1"/>
  <c r="J2350" i="1"/>
  <c r="J2546" i="1"/>
  <c r="J803" i="1"/>
  <c r="J747" i="1"/>
  <c r="J980" i="1"/>
  <c r="J1648" i="1"/>
  <c r="J1597" i="1"/>
  <c r="J2219" i="1"/>
  <c r="J1907" i="1"/>
  <c r="J1546" i="1"/>
  <c r="J1277" i="1"/>
  <c r="J750" i="1"/>
  <c r="J2553" i="1"/>
  <c r="J1938" i="1"/>
  <c r="J1438" i="1"/>
  <c r="J2212" i="1"/>
  <c r="J1489" i="1"/>
  <c r="J1193" i="1"/>
  <c r="J2140" i="1"/>
  <c r="J2053" i="1"/>
  <c r="J1685" i="1"/>
  <c r="J901" i="1"/>
  <c r="J2094" i="1"/>
  <c r="J1728" i="1"/>
  <c r="J701" i="1"/>
  <c r="J2348" i="1"/>
  <c r="J1760" i="1"/>
  <c r="J796" i="1"/>
  <c r="J742" i="1"/>
  <c r="J1792" i="1"/>
  <c r="J1369" i="1"/>
  <c r="J1200" i="1"/>
  <c r="J1104" i="1"/>
  <c r="J2110" i="1"/>
  <c r="J2520" i="1"/>
  <c r="J1808" i="1"/>
  <c r="J1904" i="1"/>
  <c r="J1123" i="1"/>
  <c r="J1524" i="1"/>
  <c r="J819" i="1"/>
  <c r="J1463" i="1"/>
  <c r="X1000" i="1"/>
  <c r="X1979" i="1"/>
  <c r="X726" i="1"/>
  <c r="X1298" i="1"/>
  <c r="X2632" i="1"/>
  <c r="X2434" i="1"/>
  <c r="X2488" i="1"/>
  <c r="X2499" i="1"/>
  <c r="X1420" i="1"/>
  <c r="X1734" i="1"/>
  <c r="X1079" i="1"/>
  <c r="X1617" i="1"/>
  <c r="X1559" i="1"/>
  <c r="X2614" i="1"/>
  <c r="X961" i="1"/>
  <c r="X1568" i="1"/>
  <c r="X932" i="1"/>
  <c r="X2436" i="1"/>
  <c r="X1108" i="1"/>
  <c r="X2478" i="1"/>
  <c r="X2507" i="1"/>
  <c r="X1726" i="1"/>
  <c r="X2270" i="1"/>
  <c r="X1648" i="1"/>
  <c r="X2076" i="1"/>
  <c r="X869" i="1"/>
  <c r="X2482" i="1"/>
  <c r="X1800" i="1"/>
  <c r="X2164" i="1"/>
  <c r="X1875" i="1"/>
  <c r="X881" i="1"/>
  <c r="X1356" i="1"/>
  <c r="X1343" i="1"/>
  <c r="X1595" i="1"/>
  <c r="X1394" i="1"/>
  <c r="X952" i="1"/>
  <c r="X856" i="1"/>
  <c r="X1823" i="1"/>
  <c r="X690" i="1"/>
  <c r="X1436" i="1"/>
  <c r="X798" i="1"/>
  <c r="X2234" i="1"/>
  <c r="X1871" i="1"/>
  <c r="X2054" i="1"/>
  <c r="X956" i="1"/>
  <c r="X2092" i="1"/>
  <c r="X2430" i="1"/>
  <c r="X2506" i="1"/>
  <c r="X2037" i="1"/>
  <c r="X1076" i="1"/>
  <c r="X687" i="1"/>
  <c r="X2443" i="1"/>
  <c r="X1227" i="1"/>
  <c r="X1921" i="1"/>
  <c r="X2651" i="1"/>
  <c r="X1069" i="1"/>
  <c r="X2246" i="1"/>
  <c r="X2154" i="1"/>
  <c r="X1569" i="1"/>
  <c r="X1782" i="1"/>
  <c r="X1189" i="1"/>
  <c r="X1924" i="1"/>
  <c r="X897" i="1"/>
  <c r="X2147" i="1"/>
  <c r="X1331" i="1"/>
  <c r="X948" i="1"/>
  <c r="X688" i="1"/>
  <c r="X1360" i="1"/>
  <c r="X2120" i="1"/>
  <c r="X1714" i="1"/>
  <c r="X2028" i="1"/>
  <c r="X1121" i="1"/>
  <c r="X1179" i="1"/>
  <c r="X1376" i="1"/>
  <c r="X886" i="1"/>
  <c r="X2462" i="1"/>
  <c r="X2484" i="1"/>
  <c r="X981" i="1"/>
  <c r="X1278" i="1"/>
  <c r="X1828" i="1"/>
  <c r="X2005" i="1"/>
  <c r="X1633" i="1"/>
  <c r="X1783" i="1"/>
  <c r="X1011" i="1"/>
  <c r="X1781" i="1"/>
  <c r="X1575" i="1"/>
  <c r="X975" i="1"/>
  <c r="X1543" i="1"/>
  <c r="J1926" i="1"/>
  <c r="J1462" i="1"/>
  <c r="J2404" i="1"/>
  <c r="J1703" i="1"/>
  <c r="J1024" i="1"/>
  <c r="J1238" i="1"/>
  <c r="J954" i="1"/>
  <c r="J2628" i="1"/>
  <c r="J899" i="1"/>
  <c r="J1705" i="1"/>
  <c r="J2559" i="1"/>
  <c r="J1632" i="1"/>
  <c r="J854" i="1"/>
  <c r="J1664" i="1"/>
  <c r="J1852" i="1"/>
  <c r="J1635" i="1"/>
  <c r="J2183" i="1"/>
  <c r="J918" i="1"/>
  <c r="J1809" i="1"/>
  <c r="J1764" i="1"/>
  <c r="J1222" i="1"/>
  <c r="J920" i="1"/>
  <c r="J1183" i="1"/>
  <c r="J766" i="1"/>
  <c r="J1885" i="1"/>
  <c r="J965" i="1"/>
  <c r="J2518" i="1"/>
  <c r="J1106" i="1"/>
  <c r="J1172" i="1"/>
  <c r="J2243" i="1"/>
  <c r="J2617" i="1"/>
  <c r="J2320" i="1"/>
  <c r="J2103" i="1"/>
  <c r="J1321" i="1"/>
  <c r="J1659" i="1"/>
  <c r="J1336" i="1"/>
  <c r="J808" i="1"/>
  <c r="J1418" i="1"/>
  <c r="J2193" i="1"/>
  <c r="J1666" i="1"/>
  <c r="J2469" i="1"/>
  <c r="J1057" i="1"/>
  <c r="J1394" i="1"/>
  <c r="J2455" i="1"/>
  <c r="J1340" i="1"/>
  <c r="J953" i="1"/>
  <c r="J2619" i="1"/>
  <c r="J787" i="1"/>
  <c r="J1581" i="1"/>
  <c r="J786" i="1"/>
  <c r="J1710" i="1"/>
  <c r="J1154" i="1"/>
  <c r="J722" i="1"/>
  <c r="J1265" i="1"/>
  <c r="J1831" i="1"/>
  <c r="J1142" i="1"/>
  <c r="J2640" i="1"/>
  <c r="J1184" i="1"/>
  <c r="J2337" i="1"/>
  <c r="J1814" i="1"/>
  <c r="J2230" i="1"/>
  <c r="J1347" i="1"/>
  <c r="J1964" i="1"/>
  <c r="J1158" i="1"/>
  <c r="J1015" i="1"/>
  <c r="J1059" i="1"/>
  <c r="J702" i="1"/>
  <c r="J1333" i="1"/>
  <c r="J2351" i="1"/>
  <c r="J2626" i="1"/>
  <c r="J1729" i="1"/>
  <c r="J2067" i="1"/>
  <c r="J2075" i="1"/>
  <c r="J991" i="1"/>
  <c r="J1749" i="1"/>
  <c r="J986" i="1"/>
  <c r="J2293" i="1"/>
  <c r="X1908" i="1"/>
  <c r="X1576" i="1"/>
  <c r="X1207" i="1"/>
  <c r="X928" i="1"/>
  <c r="X2573" i="1"/>
  <c r="X1972" i="1"/>
  <c r="X1906" i="1"/>
  <c r="X1425" i="1"/>
  <c r="X1583" i="1"/>
  <c r="X1606" i="1"/>
  <c r="X1638" i="1"/>
  <c r="X1563" i="1"/>
  <c r="X2504" i="1"/>
  <c r="X2410" i="1"/>
  <c r="X2568" i="1"/>
  <c r="X1321" i="1"/>
  <c r="X2085" i="1"/>
  <c r="X2049" i="1"/>
  <c r="X979" i="1"/>
  <c r="X1522" i="1"/>
  <c r="X780" i="1"/>
  <c r="X1744" i="1"/>
  <c r="X2150" i="1"/>
  <c r="X809" i="1"/>
  <c r="X769" i="1"/>
  <c r="X2269" i="1"/>
  <c r="X2011" i="1"/>
  <c r="X1270" i="1"/>
  <c r="X1790" i="1"/>
  <c r="X1031" i="1"/>
  <c r="X1508" i="1"/>
  <c r="X1514" i="1"/>
  <c r="X1301" i="1"/>
  <c r="X2516" i="1"/>
  <c r="X2106" i="1"/>
  <c r="X2569" i="1"/>
  <c r="X2286" i="1"/>
  <c r="X1558" i="1"/>
  <c r="X1244" i="1"/>
  <c r="X1107" i="1"/>
  <c r="X1725" i="1"/>
  <c r="X1203" i="1"/>
  <c r="X1585" i="1"/>
  <c r="X1426" i="1"/>
  <c r="X2278" i="1"/>
  <c r="X2348" i="1"/>
  <c r="X2479" i="1"/>
  <c r="X2004" i="1"/>
  <c r="X2378" i="1"/>
  <c r="X733" i="1"/>
  <c r="X1689" i="1"/>
  <c r="X2502" i="1"/>
  <c r="X1477" i="1"/>
  <c r="X1581" i="1"/>
  <c r="X2394" i="1"/>
  <c r="X1842" i="1"/>
  <c r="X1294" i="1"/>
  <c r="X1551" i="1"/>
  <c r="X2454" i="1"/>
  <c r="X2236" i="1"/>
  <c r="X2029" i="1"/>
  <c r="X1565" i="1"/>
  <c r="X1064" i="1"/>
  <c r="X2413" i="1"/>
  <c r="X1186" i="1"/>
  <c r="X1954" i="1"/>
  <c r="X1812" i="1"/>
  <c r="X2598" i="1"/>
  <c r="X1013" i="1"/>
  <c r="X703" i="1"/>
  <c r="X1909" i="1"/>
  <c r="X1953" i="1"/>
  <c r="X812" i="1"/>
  <c r="X1716" i="1"/>
  <c r="X1500" i="1"/>
  <c r="X772" i="1"/>
  <c r="X1709" i="1"/>
  <c r="X1907" i="1"/>
  <c r="X1010" i="1"/>
  <c r="X1171" i="1"/>
  <c r="X2081" i="1"/>
  <c r="X2198" i="1"/>
  <c r="X1963" i="1"/>
  <c r="X2322" i="1"/>
  <c r="X2622" i="1"/>
  <c r="X1727" i="1"/>
  <c r="X2387" i="1"/>
  <c r="X1605" i="1"/>
  <c r="X917" i="1"/>
  <c r="X860" i="1"/>
  <c r="X1594" i="1"/>
  <c r="X1824" i="1"/>
  <c r="X2080" i="1"/>
  <c r="X2064" i="1"/>
  <c r="X1876" i="1"/>
  <c r="X2412" i="1"/>
  <c r="X1746" i="1"/>
  <c r="X720" i="1"/>
  <c r="X2008" i="1"/>
  <c r="X1827" i="1"/>
  <c r="X1515" i="1"/>
  <c r="X1261" i="1"/>
  <c r="X2061" i="1"/>
  <c r="X1205" i="1"/>
  <c r="X701" i="1"/>
  <c r="X2595" i="1"/>
  <c r="X1527" i="1"/>
  <c r="X2485" i="1"/>
  <c r="X1510" i="1"/>
  <c r="X1723" i="1"/>
  <c r="X1507" i="1"/>
  <c r="X1208" i="1"/>
  <c r="J2033" i="1"/>
  <c r="J1678" i="1"/>
  <c r="J2253" i="1"/>
  <c r="J1837" i="1"/>
  <c r="J2207" i="1"/>
  <c r="J1751" i="1"/>
  <c r="J1198" i="1"/>
  <c r="J1162" i="1"/>
  <c r="J2305" i="1"/>
  <c r="J1747" i="1"/>
  <c r="J1757" i="1"/>
  <c r="J1304" i="1"/>
  <c r="J2072" i="1"/>
  <c r="J2614" i="1"/>
  <c r="J757" i="1"/>
  <c r="J849" i="1"/>
  <c r="J1286" i="1"/>
  <c r="J732" i="1"/>
  <c r="J1594" i="1"/>
  <c r="J2174" i="1"/>
  <c r="J930" i="1"/>
  <c r="J2597" i="1"/>
  <c r="J2096" i="1"/>
  <c r="J2113" i="1"/>
  <c r="J2105" i="1"/>
  <c r="J2242" i="1"/>
  <c r="J861" i="1"/>
  <c r="J2059" i="1"/>
  <c r="J1197" i="1"/>
  <c r="J1341" i="1"/>
  <c r="J2032" i="1"/>
  <c r="J1833" i="1"/>
  <c r="J2102" i="1"/>
  <c r="J2013" i="1"/>
  <c r="J2428" i="1"/>
  <c r="J1429" i="1"/>
  <c r="J1217" i="1"/>
  <c r="J1146" i="1"/>
  <c r="J2143" i="1"/>
  <c r="J2501" i="1"/>
  <c r="J1298" i="1"/>
  <c r="J2281" i="1"/>
  <c r="J1988" i="1"/>
  <c r="J768" i="1"/>
  <c r="J1405" i="1"/>
  <c r="J936" i="1"/>
  <c r="J2038" i="1"/>
  <c r="J2079" i="1"/>
  <c r="J815" i="1"/>
  <c r="J1115" i="1"/>
  <c r="J810" i="1"/>
  <c r="J1730" i="1"/>
  <c r="J2274" i="1"/>
  <c r="J2361" i="1"/>
  <c r="J1745" i="1"/>
  <c r="J728" i="1"/>
  <c r="J1858" i="1"/>
  <c r="J2354" i="1"/>
  <c r="J818" i="1"/>
  <c r="J1574" i="1"/>
  <c r="J1416" i="1"/>
  <c r="J2000" i="1"/>
  <c r="J1151" i="1"/>
  <c r="J924" i="1"/>
  <c r="J2012" i="1"/>
  <c r="J2561" i="1"/>
  <c r="J2419" i="1"/>
  <c r="J2472" i="1"/>
  <c r="J2605" i="1"/>
  <c r="J2166" i="1"/>
  <c r="J1327" i="1"/>
  <c r="J1293" i="1"/>
  <c r="J1213" i="1"/>
  <c r="J824" i="1"/>
  <c r="J1408" i="1"/>
  <c r="J2010" i="1"/>
  <c r="J2326" i="1"/>
  <c r="J1872" i="1"/>
  <c r="J1669" i="1"/>
  <c r="J1654" i="1"/>
  <c r="J2596" i="1"/>
  <c r="J1641" i="1"/>
  <c r="J831" i="1"/>
  <c r="J2434" i="1"/>
  <c r="J1601" i="1"/>
  <c r="J2131" i="1"/>
  <c r="J1349" i="1"/>
  <c r="J1195" i="1"/>
  <c r="J1510" i="1"/>
  <c r="J2654" i="1"/>
  <c r="J2586" i="1"/>
  <c r="J1433" i="1"/>
  <c r="J1589" i="1"/>
  <c r="J698" i="1"/>
  <c r="J2186" i="1"/>
  <c r="J1800" i="1"/>
  <c r="J813" i="1"/>
  <c r="J1640" i="1"/>
  <c r="J1763" i="1"/>
  <c r="J985" i="1"/>
  <c r="J2534" i="1"/>
  <c r="J1138" i="1"/>
  <c r="J1754" i="1"/>
  <c r="J2309" i="1"/>
  <c r="J2213" i="1"/>
  <c r="J1471" i="1"/>
  <c r="J1041" i="1"/>
  <c r="J1736" i="1"/>
  <c r="J663" i="1"/>
  <c r="J2450" i="1"/>
  <c r="J1356" i="1"/>
  <c r="J1427" i="1"/>
  <c r="J2555" i="1"/>
  <c r="J1983" i="1"/>
  <c r="J1722" i="1"/>
  <c r="J1258" i="1"/>
  <c r="J1857" i="1"/>
  <c r="J1631" i="1"/>
  <c r="J775" i="1"/>
  <c r="J1135" i="1"/>
  <c r="J1483" i="1"/>
  <c r="J2184" i="1"/>
  <c r="J1706" i="1"/>
  <c r="J1534" i="1"/>
  <c r="J1068" i="1"/>
  <c r="J1991" i="1"/>
  <c r="J1696" i="1"/>
  <c r="J1391" i="1"/>
  <c r="J2090" i="1"/>
  <c r="J1509" i="1"/>
  <c r="J1713" i="1"/>
  <c r="J1264" i="1"/>
  <c r="J2277" i="1"/>
  <c r="J968" i="1"/>
  <c r="J1517" i="1"/>
  <c r="J2282" i="1"/>
  <c r="J2249" i="1"/>
  <c r="J1446" i="1"/>
  <c r="J1561" i="1"/>
  <c r="J2412" i="1"/>
  <c r="J2206" i="1"/>
  <c r="J1176" i="1"/>
  <c r="J958" i="1"/>
  <c r="J2463" i="1"/>
  <c r="J1934" i="1"/>
  <c r="J1744" i="1"/>
  <c r="J1761" i="1"/>
  <c r="J2646" i="1"/>
  <c r="J2286" i="1"/>
  <c r="J1155" i="1"/>
  <c r="J976" i="1"/>
  <c r="J809" i="1"/>
  <c r="J836" i="1"/>
  <c r="J2124" i="1"/>
  <c r="J2052" i="1"/>
  <c r="J1078" i="1"/>
  <c r="J1097" i="1"/>
  <c r="J1001" i="1"/>
  <c r="J910" i="1"/>
  <c r="J1566" i="1"/>
  <c r="J1536" i="1"/>
  <c r="J1642" i="1"/>
  <c r="J1364" i="1"/>
  <c r="J1807" i="1"/>
  <c r="J1441" i="1"/>
  <c r="J983" i="1"/>
  <c r="J1243" i="1"/>
  <c r="J2160" i="1"/>
  <c r="J895" i="1"/>
  <c r="J1220" i="1"/>
  <c r="J935" i="1"/>
  <c r="J1376" i="1"/>
  <c r="J1253" i="1"/>
  <c r="J1644" i="1"/>
  <c r="J990" i="1"/>
  <c r="J1905" i="1"/>
  <c r="J1539" i="1"/>
  <c r="J1567" i="1"/>
  <c r="J2558" i="1"/>
  <c r="J1422" i="1"/>
  <c r="J1564" i="1"/>
  <c r="J2548" i="1"/>
  <c r="J2644" i="1"/>
  <c r="J1175" i="1"/>
  <c r="J2497" i="1"/>
  <c r="J2355" i="1"/>
  <c r="J2474" i="1"/>
  <c r="J782" i="1"/>
  <c r="J1477" i="1"/>
  <c r="J971" i="1"/>
  <c r="J1447" i="1"/>
  <c r="J2526" i="1"/>
  <c r="J1325" i="1"/>
  <c r="J1067" i="1"/>
  <c r="J1540" i="1"/>
  <c r="J823" i="1"/>
  <c r="J2335" i="1"/>
  <c r="J1850" i="1"/>
  <c r="J996" i="1"/>
  <c r="J1731" i="1"/>
  <c r="J1373" i="1"/>
  <c r="J1596" i="1"/>
  <c r="J1882" i="1"/>
  <c r="J2588" i="1"/>
  <c r="J1110" i="1"/>
  <c r="J2643" i="1"/>
  <c r="J2301" i="1"/>
  <c r="J1977" i="1"/>
  <c r="J1944" i="1"/>
  <c r="J2252" i="1"/>
  <c r="J894" i="1"/>
  <c r="J661" i="1"/>
  <c r="J1074" i="1"/>
  <c r="J2084" i="1"/>
  <c r="J2210" i="1"/>
  <c r="J2422" i="1"/>
  <c r="J2457" i="1"/>
  <c r="J897" i="1"/>
  <c r="J1886" i="1"/>
  <c r="J1911" i="1"/>
  <c r="J749" i="1"/>
  <c r="J2093" i="1"/>
  <c r="J1326" i="1"/>
  <c r="J1234" i="1"/>
  <c r="J2575" i="1"/>
  <c r="J1750" i="1"/>
  <c r="J1088" i="1"/>
  <c r="J1870" i="1"/>
  <c r="X2218" i="1"/>
  <c r="X1904" i="1"/>
  <c r="X2100" i="1"/>
  <c r="X2546" i="1"/>
  <c r="X1448" i="1"/>
  <c r="X1263" i="1"/>
  <c r="X1309" i="1"/>
  <c r="X880" i="1"/>
  <c r="X1571" i="1"/>
  <c r="X1410" i="1"/>
  <c r="X1791" i="1"/>
  <c r="X964" i="1"/>
  <c r="X1639" i="1"/>
  <c r="X2308" i="1"/>
  <c r="X989" i="1"/>
  <c r="X747" i="1"/>
  <c r="X1777" i="1"/>
  <c r="X1976" i="1"/>
  <c r="X1843" i="1"/>
  <c r="X1322" i="1"/>
  <c r="X1391" i="1"/>
  <c r="X1028" i="1"/>
  <c r="X762" i="1"/>
  <c r="X2109" i="1"/>
  <c r="X1939" i="1"/>
  <c r="X792" i="1"/>
  <c r="X1132" i="1"/>
  <c r="X1197" i="1"/>
  <c r="X1282" i="1"/>
  <c r="X2587" i="1"/>
  <c r="X1607" i="1"/>
  <c r="X1127" i="1"/>
  <c r="X1191" i="1"/>
  <c r="X2250" i="1"/>
  <c r="X2262" i="1"/>
  <c r="X1610" i="1"/>
  <c r="X875" i="1"/>
  <c r="X2235" i="1"/>
  <c r="X2457" i="1"/>
  <c r="X1912" i="1"/>
  <c r="X1992" i="1"/>
  <c r="X1175" i="1"/>
  <c r="X1053" i="1"/>
  <c r="X1584" i="1"/>
  <c r="X2016" i="1"/>
  <c r="X1368" i="1"/>
  <c r="X693" i="1"/>
  <c r="X1704" i="1"/>
  <c r="X2309" i="1"/>
  <c r="X1404" i="1"/>
  <c r="X1663" i="1"/>
  <c r="X2306" i="1"/>
  <c r="X2570" i="1"/>
  <c r="X1469" i="1"/>
  <c r="X745" i="1"/>
  <c r="X1369" i="1"/>
  <c r="X1302" i="1"/>
  <c r="X1511" i="1"/>
  <c r="X1445" i="1"/>
  <c r="X2346" i="1"/>
  <c r="X1316" i="1"/>
  <c r="X2175" i="1"/>
  <c r="X2526" i="1"/>
  <c r="X704" i="1"/>
  <c r="X1690" i="1"/>
  <c r="X1380" i="1"/>
  <c r="X1040" i="1"/>
  <c r="X1285" i="1"/>
  <c r="X2034" i="1"/>
  <c r="X1660" i="1"/>
  <c r="X682" i="1"/>
  <c r="X1675" i="1"/>
  <c r="X1580" i="1"/>
  <c r="X1366" i="1"/>
  <c r="X806" i="1"/>
  <c r="X2369" i="1"/>
  <c r="X2380" i="1"/>
  <c r="X2072" i="1"/>
  <c r="X1869" i="1"/>
  <c r="J2190" i="1"/>
  <c r="J1283" i="1"/>
  <c r="J1002" i="1"/>
  <c r="J1292" i="1"/>
  <c r="J2109" i="1"/>
  <c r="J1124" i="1"/>
  <c r="J1698" i="1"/>
  <c r="J704" i="1"/>
  <c r="J2608" i="1"/>
  <c r="J2047" i="1"/>
  <c r="J1182" i="1"/>
  <c r="J1545" i="1"/>
  <c r="J678" i="1"/>
  <c r="J2312" i="1"/>
  <c r="J2157" i="1"/>
  <c r="J1029" i="1"/>
  <c r="J1996" i="1"/>
  <c r="J870" i="1"/>
  <c r="J1362" i="1"/>
  <c r="J864" i="1"/>
  <c r="J2139" i="1"/>
  <c r="J2130" i="1"/>
  <c r="J2527" i="1"/>
  <c r="J2593" i="1"/>
  <c r="J1042" i="1"/>
  <c r="J1975" i="1"/>
  <c r="J1967" i="1"/>
  <c r="J978" i="1"/>
  <c r="J2046" i="1"/>
  <c r="J1959" i="1"/>
  <c r="J1528" i="1"/>
  <c r="J1169" i="1"/>
  <c r="J2649" i="1"/>
  <c r="J2306" i="1"/>
  <c r="J2473" i="1"/>
  <c r="J1079" i="1"/>
  <c r="J2645" i="1"/>
  <c r="J2446" i="1"/>
  <c r="J2142" i="1"/>
  <c r="J2122" i="1"/>
  <c r="J2466" i="1"/>
  <c r="J1627" i="1"/>
  <c r="J2612" i="1"/>
  <c r="J1629" i="1"/>
  <c r="J2580" i="1"/>
  <c r="J1385" i="1"/>
  <c r="J1278" i="1"/>
  <c r="J1915" i="1"/>
  <c r="J2414" i="1"/>
  <c r="J2114" i="1"/>
  <c r="J1827" i="1"/>
  <c r="J1021" i="1"/>
  <c r="J2369" i="1"/>
  <c r="J781" i="1"/>
  <c r="J891" i="1"/>
  <c r="J776" i="1"/>
  <c r="J1055" i="1"/>
  <c r="J1259" i="1"/>
  <c r="J2091" i="1"/>
  <c r="J2151" i="1"/>
  <c r="J1470" i="1"/>
  <c r="J1590" i="1"/>
  <c r="J832" i="1"/>
  <c r="J1941" i="1"/>
  <c r="J2382" i="1"/>
  <c r="J2191" i="1"/>
  <c r="J2602" i="1"/>
  <c r="J2522" i="1"/>
  <c r="J1419" i="1"/>
  <c r="J2098" i="1"/>
  <c r="J2156" i="1"/>
  <c r="J2609" i="1"/>
  <c r="J1275" i="1"/>
  <c r="J875" i="1"/>
  <c r="J2569" i="1"/>
  <c r="J2218" i="1"/>
  <c r="J754" i="1"/>
  <c r="J1343" i="1"/>
  <c r="J1460" i="1"/>
  <c r="J1159" i="1"/>
  <c r="J1279" i="1"/>
  <c r="J715" i="1"/>
  <c r="J2145" i="1"/>
  <c r="J685" i="1"/>
  <c r="J2589" i="1"/>
  <c r="J690" i="1"/>
  <c r="J1335" i="1"/>
  <c r="J1367" i="1"/>
  <c r="J1712" i="1"/>
  <c r="J2031" i="1"/>
  <c r="J2403" i="1"/>
  <c r="J1016" i="1"/>
  <c r="J1853" i="1"/>
  <c r="J2333" i="1"/>
  <c r="J659" i="1"/>
  <c r="J675" i="1"/>
  <c r="J1968" i="1"/>
  <c r="J1607" i="1"/>
  <c r="J1290" i="1"/>
  <c r="J2065" i="1"/>
  <c r="J2226" i="1"/>
  <c r="J1619" i="1"/>
  <c r="J1395" i="1"/>
  <c r="J1294" i="1"/>
  <c r="J1511" i="1"/>
  <c r="J2601" i="1"/>
  <c r="J2129" i="1"/>
  <c r="J2542" i="1"/>
  <c r="J720" i="1"/>
  <c r="J2117" i="1"/>
  <c r="J1584" i="1"/>
  <c r="J2170" i="1"/>
  <c r="J2034" i="1"/>
  <c r="J2146" i="1"/>
  <c r="J1157" i="1"/>
  <c r="J1144" i="1"/>
  <c r="J2136" i="1"/>
  <c r="J2505" i="1"/>
  <c r="J2141" i="1"/>
  <c r="J1455" i="1"/>
  <c r="J1544" i="1"/>
  <c r="J835" i="1"/>
  <c r="J1647" i="1"/>
  <c r="J1390" i="1"/>
  <c r="J2040" i="1"/>
  <c r="J2368" i="1"/>
  <c r="J2005" i="1"/>
  <c r="J1940" i="1"/>
  <c r="J1413" i="1"/>
  <c r="J1400" i="1"/>
  <c r="J2261" i="1"/>
  <c r="J1036" i="1"/>
  <c r="J1235" i="1"/>
  <c r="J1824" i="1"/>
  <c r="J1202" i="1"/>
  <c r="J1686" i="1"/>
  <c r="J1191" i="1"/>
  <c r="J2471" i="1"/>
  <c r="J1603" i="1"/>
  <c r="J1682" i="1"/>
  <c r="J1436" i="1"/>
  <c r="J1396" i="1"/>
  <c r="J1869" i="1"/>
  <c r="J1508" i="1"/>
  <c r="J1670" i="1"/>
  <c r="J1562" i="1"/>
  <c r="J1986" i="1"/>
  <c r="J1900" i="1"/>
  <c r="J962" i="1"/>
  <c r="J1896" i="1"/>
  <c r="J1032" i="1"/>
  <c r="J1350" i="1"/>
  <c r="J1442" i="1"/>
  <c r="J697" i="1"/>
  <c r="J1960" i="1"/>
  <c r="J1810" i="1"/>
  <c r="J2021" i="1"/>
  <c r="J1461" i="1"/>
  <c r="J1677" i="1"/>
  <c r="J2290" i="1"/>
  <c r="J1815" i="1"/>
  <c r="J2313" i="1"/>
  <c r="J1431" i="1"/>
  <c r="J2008" i="1"/>
  <c r="J2615" i="1"/>
  <c r="J1143" i="1"/>
  <c r="J1189" i="1"/>
  <c r="J2345" i="1"/>
  <c r="J1551" i="1"/>
  <c r="J1072" i="1"/>
  <c r="J1681" i="1"/>
  <c r="J2443" i="1"/>
  <c r="J2530" i="1"/>
  <c r="J915" i="1"/>
  <c r="J998" i="1"/>
  <c r="J676" i="1"/>
  <c r="J2104" i="1"/>
  <c r="J1128" i="1"/>
  <c r="J2545" i="1"/>
  <c r="J2370" i="1"/>
  <c r="J1825" i="1"/>
  <c r="X2000" i="1"/>
  <c r="X1797" i="1"/>
  <c r="X1814" i="1"/>
  <c r="X925" i="1"/>
  <c r="X729" i="1"/>
  <c r="X891" i="1"/>
  <c r="X2069" i="1"/>
  <c r="X1333" i="1"/>
  <c r="X1672" i="1"/>
  <c r="X2122" i="1"/>
  <c r="X1545" i="1"/>
  <c r="X1269" i="1"/>
  <c r="X2139" i="1"/>
  <c r="X920" i="1"/>
  <c r="X2320" i="1"/>
  <c r="X1284" i="1"/>
  <c r="X2317" i="1"/>
  <c r="X1255" i="1"/>
  <c r="X2419" i="1"/>
  <c r="X1048" i="1"/>
  <c r="X667" i="1"/>
  <c r="X808" i="1"/>
  <c r="X1742" i="1"/>
  <c r="X2099" i="1"/>
  <c r="X863" i="1"/>
  <c r="X1830" i="1"/>
  <c r="X1902" i="1"/>
  <c r="X1920" i="1"/>
  <c r="X1239" i="1"/>
  <c r="X832" i="1"/>
  <c r="X1881" i="1"/>
  <c r="X2377" i="1"/>
  <c r="X1945" i="1"/>
  <c r="X1283" i="1"/>
  <c r="X1631" i="1"/>
  <c r="X2530" i="1"/>
  <c r="X1015" i="1"/>
  <c r="X857" i="1"/>
  <c r="X1084" i="1"/>
  <c r="X1763" i="1"/>
  <c r="J933" i="1"/>
  <c r="J1316" i="1"/>
  <c r="J2407" i="1"/>
  <c r="J1397" i="1"/>
  <c r="J2358" i="1"/>
  <c r="J1062" i="1"/>
  <c r="J1606" i="1"/>
  <c r="J1383" i="1"/>
  <c r="J2315" i="1"/>
  <c r="J1543" i="1"/>
  <c r="J2161" i="1"/>
  <c r="J1295" i="1"/>
  <c r="J2201" i="1"/>
  <c r="J1918" i="1"/>
  <c r="J1245" i="1"/>
  <c r="J2528" i="1"/>
  <c r="J2394" i="1"/>
  <c r="J2229" i="1"/>
  <c r="J1649" i="1"/>
  <c r="J1437" i="1"/>
  <c r="J2321" i="1"/>
  <c r="J1917" i="1"/>
  <c r="J1403" i="1"/>
  <c r="J1114" i="1"/>
  <c r="J2441" i="1"/>
  <c r="J2208" i="1"/>
  <c r="J2066" i="1"/>
  <c r="J945" i="1"/>
  <c r="J1899" i="1"/>
  <c r="J1402" i="1"/>
  <c r="J1633" i="1"/>
  <c r="J2268" i="1"/>
  <c r="J1660" i="1"/>
  <c r="J2607" i="1"/>
  <c r="J703" i="1"/>
  <c r="J2194" i="1"/>
  <c r="J1392" i="1"/>
  <c r="J1910" i="1"/>
  <c r="J1179" i="1"/>
  <c r="J2447" i="1"/>
  <c r="J2506" i="1"/>
  <c r="J1881" i="1"/>
  <c r="J1557" i="1"/>
  <c r="J1025" i="1"/>
  <c r="J1257" i="1"/>
  <c r="J1835" i="1"/>
  <c r="J1922" i="1"/>
  <c r="J1733" i="1"/>
  <c r="J1241" i="1"/>
  <c r="J2377" i="1"/>
  <c r="J1737" i="1"/>
  <c r="J2359" i="1"/>
  <c r="J2138" i="1"/>
  <c r="J1653" i="1"/>
  <c r="J1715" i="1"/>
  <c r="J1466" i="1"/>
  <c r="J1262" i="1"/>
  <c r="J1716" i="1"/>
  <c r="J1769" i="1"/>
  <c r="J2082" i="1"/>
  <c r="J873" i="1"/>
  <c r="J1993" i="1"/>
  <c r="J2279" i="1"/>
  <c r="J707" i="1"/>
  <c r="J789" i="1"/>
  <c r="J2380" i="1"/>
  <c r="J1306" i="1"/>
  <c r="J1218" i="1"/>
  <c r="J1801" i="1"/>
  <c r="J1661" i="1"/>
  <c r="J1171" i="1"/>
  <c r="J1063" i="1"/>
  <c r="J917" i="1"/>
  <c r="J2376" i="1"/>
  <c r="J866" i="1"/>
  <c r="J1205" i="1"/>
  <c r="J1889" i="1"/>
  <c r="J961" i="1"/>
  <c r="J2211" i="1"/>
  <c r="J1565" i="1"/>
  <c r="J853" i="1"/>
  <c r="J1156" i="1"/>
  <c r="J2475" i="1"/>
  <c r="J1387" i="1"/>
  <c r="J1487" i="1"/>
  <c r="J1187" i="1"/>
  <c r="J1774" i="1"/>
  <c r="J1855" i="1"/>
  <c r="J2037" i="1"/>
  <c r="J974" i="1"/>
  <c r="X2193" i="1"/>
  <c r="X1805" i="1"/>
  <c r="X2077" i="1"/>
  <c r="X2267" i="1"/>
  <c r="X1336" i="1"/>
  <c r="X1637" i="1"/>
  <c r="X761" i="1"/>
  <c r="X1889" i="1"/>
  <c r="X1708" i="1"/>
  <c r="X820" i="1"/>
  <c r="X1793" i="1"/>
  <c r="X669" i="1"/>
  <c r="X1049" i="1"/>
  <c r="X1567" i="1"/>
  <c r="X2497" i="1"/>
  <c r="X1291" i="1"/>
  <c r="X1265" i="1"/>
  <c r="X1119" i="1"/>
  <c r="X1788" i="1"/>
  <c r="X1626" i="1"/>
  <c r="X1082" i="1"/>
  <c r="X2583" i="1"/>
  <c r="X1861" i="1"/>
  <c r="X1997" i="1"/>
  <c r="X1348" i="1"/>
  <c r="X861" i="1"/>
  <c r="X1634" i="1"/>
  <c r="X2409" i="1"/>
  <c r="X2055" i="1"/>
  <c r="X756" i="1"/>
  <c r="X2605" i="1"/>
  <c r="X2142" i="1"/>
  <c r="X1893" i="1"/>
  <c r="X1393" i="1"/>
  <c r="X2315" i="1"/>
  <c r="X915" i="1"/>
  <c r="X910" i="1"/>
  <c r="X2582" i="1"/>
  <c r="X2521" i="1"/>
  <c r="X671" i="1"/>
  <c r="X1914" i="1"/>
  <c r="X1611" i="1"/>
  <c r="X1138" i="1"/>
  <c r="X1357" i="1"/>
  <c r="X2319" i="1"/>
  <c r="X1820" i="1"/>
  <c r="X2611" i="1"/>
  <c r="X2121" i="1"/>
  <c r="X673" i="1"/>
  <c r="X1741" i="1"/>
  <c r="X2188" i="1"/>
  <c r="X1512" i="1"/>
  <c r="X1431" i="1"/>
  <c r="X2273" i="1"/>
  <c r="X1262" i="1"/>
  <c r="X2300" i="1"/>
  <c r="X2296" i="1"/>
  <c r="X1759" i="1"/>
  <c r="X776" i="1"/>
  <c r="X2117" i="1"/>
  <c r="X1572" i="1"/>
  <c r="X681" i="1"/>
  <c r="X1098" i="1"/>
  <c r="X2287" i="1"/>
  <c r="X2395" i="1"/>
  <c r="X2140" i="1"/>
  <c r="X2288" i="1"/>
  <c r="X931" i="1"/>
  <c r="X959" i="1"/>
  <c r="X2510" i="1"/>
  <c r="X1146" i="1"/>
  <c r="X2364" i="1"/>
  <c r="X1929" i="1"/>
  <c r="X1315" i="1"/>
  <c r="X2353" i="1"/>
  <c r="X1492" i="1"/>
  <c r="X1649" i="1"/>
  <c r="X905" i="1"/>
  <c r="X709" i="1"/>
  <c r="X2626" i="1"/>
  <c r="J993" i="1"/>
  <c r="J2641" i="1"/>
  <c r="J2169" i="1"/>
  <c r="J2222" i="1"/>
  <c r="J2571" i="1"/>
  <c r="J658" i="1"/>
  <c r="J1526" i="1"/>
  <c r="J1932" i="1"/>
  <c r="J1330" i="1"/>
  <c r="J736" i="1"/>
  <c r="J2235" i="1"/>
  <c r="J737" i="1"/>
  <c r="J1163" i="1"/>
  <c r="J1170" i="1"/>
  <c r="J816" i="1"/>
  <c r="J1332" i="1"/>
  <c r="J2057" i="1"/>
  <c r="J1499" i="1"/>
  <c r="J884" i="1"/>
  <c r="J1812" i="1"/>
  <c r="J1955" i="1"/>
  <c r="J2381" i="1"/>
  <c r="J1353" i="1"/>
  <c r="J1139" i="1"/>
  <c r="J2239" i="1"/>
  <c r="J2341" i="1"/>
  <c r="J1168" i="1"/>
  <c r="J821" i="1"/>
  <c r="J1676" i="1"/>
  <c r="J1520" i="1"/>
  <c r="J1576" i="1"/>
  <c r="J2493" i="1"/>
  <c r="J753" i="1"/>
  <c r="J1525" i="1"/>
  <c r="J2562" i="1"/>
  <c r="J972" i="1"/>
  <c r="J2427" i="1"/>
  <c r="J2238" i="1"/>
  <c r="J2375" i="1"/>
  <c r="J2385" i="1"/>
  <c r="J1962" i="1"/>
  <c r="J2081" i="1"/>
  <c r="J1901" i="1"/>
  <c r="J969" i="1"/>
  <c r="J1274" i="1"/>
  <c r="J2576" i="1"/>
  <c r="J1069" i="1"/>
  <c r="J1791" i="1"/>
  <c r="J2192" i="1"/>
  <c r="J1585" i="1"/>
  <c r="J2437" i="1"/>
  <c r="J1180" i="1"/>
  <c r="J1494" i="1"/>
  <c r="J1518" i="1"/>
  <c r="J1942" i="1"/>
  <c r="J984" i="1"/>
  <c r="J1720" i="1"/>
  <c r="J1925" i="1"/>
  <c r="J1231" i="1"/>
  <c r="J1375" i="1"/>
  <c r="J2118" i="1"/>
  <c r="J1108" i="1"/>
  <c r="J2554" i="1"/>
  <c r="J1291" i="1"/>
  <c r="J1512" i="1"/>
  <c r="J1305" i="1"/>
  <c r="J1252" i="1"/>
  <c r="J2015" i="1"/>
  <c r="J2477" i="1"/>
  <c r="J2357" i="1"/>
  <c r="J1691" i="1"/>
  <c r="J1832" i="1"/>
  <c r="J2627" i="1"/>
  <c r="J2189" i="1"/>
  <c r="J2438" i="1"/>
  <c r="J1136" i="1"/>
  <c r="J726" i="1"/>
  <c r="J2550" i="1"/>
  <c r="J2179" i="1"/>
  <c r="J1075" i="1"/>
  <c r="J1930" i="1"/>
  <c r="J2237" i="1"/>
  <c r="J1914" i="1"/>
  <c r="J2225" i="1"/>
  <c r="J2405" i="1"/>
  <c r="J1490" i="1"/>
  <c r="J995" i="1"/>
  <c r="J822" i="1"/>
  <c r="J1414" i="1"/>
  <c r="J1363" i="1"/>
  <c r="J1884" i="1"/>
  <c r="J2485" i="1"/>
  <c r="J2416" i="1"/>
  <c r="J1688" i="1"/>
  <c r="J2198" i="1"/>
  <c r="J1802" i="1"/>
  <c r="X1787" i="1"/>
  <c r="X751" i="1"/>
  <c r="X837" i="1"/>
  <c r="X1249" i="1"/>
  <c r="X2313" i="1"/>
  <c r="X1577" i="1"/>
  <c r="X2174" i="1"/>
  <c r="X1688" i="1"/>
  <c r="X2264" i="1"/>
  <c r="X1619" i="1"/>
  <c r="X2104" i="1"/>
  <c r="X840" i="1"/>
  <c r="X2058" i="1"/>
  <c r="X1381" i="1"/>
  <c r="X1931" i="1"/>
  <c r="X866" i="1"/>
  <c r="X1502" i="1"/>
  <c r="X1886" i="1"/>
  <c r="X1019" i="1"/>
  <c r="X1466" i="1"/>
  <c r="X1300" i="1"/>
  <c r="X716" i="1"/>
  <c r="X1870" i="1"/>
  <c r="X2640" i="1"/>
  <c r="X2045" i="1"/>
  <c r="X1242" i="1"/>
  <c r="X2471" i="1"/>
  <c r="X1472" i="1"/>
  <c r="X967" i="1"/>
  <c r="X1034" i="1"/>
  <c r="X2588" i="1"/>
  <c r="X1312" i="1"/>
  <c r="X1892" i="1"/>
  <c r="X936" i="1"/>
  <c r="X2082" i="1"/>
  <c r="X1923" i="1"/>
  <c r="X1548" i="1"/>
  <c r="X2184" i="1"/>
  <c r="X1496" i="1"/>
  <c r="X1327" i="1"/>
  <c r="X1542" i="1"/>
  <c r="X2258" i="1"/>
  <c r="X1046" i="1"/>
  <c r="X718" i="1"/>
  <c r="X1017" i="1"/>
  <c r="X2417" i="1"/>
  <c r="X1632" i="1"/>
  <c r="X679" i="1"/>
  <c r="X1665" i="1"/>
  <c r="X1961" i="1"/>
  <c r="X1340" i="1"/>
  <c r="X1226" i="1"/>
  <c r="X778" i="1"/>
  <c r="X805" i="1"/>
  <c r="X2133" i="1"/>
  <c r="X1062" i="1"/>
  <c r="X2277" i="1"/>
  <c r="X1484" i="1"/>
  <c r="X2363" i="1"/>
  <c r="X1286" i="1"/>
  <c r="X753" i="1"/>
  <c r="X744" i="1"/>
  <c r="X2115" i="1"/>
  <c r="X1645" i="1"/>
  <c r="X1883" i="1"/>
  <c r="X2123" i="1"/>
  <c r="X711" i="1"/>
  <c r="X1419" i="1"/>
  <c r="X2095" i="1"/>
  <c r="X1461" i="1"/>
  <c r="X2400" i="1"/>
  <c r="X2078" i="1"/>
  <c r="X2167" i="1"/>
  <c r="X1743" i="1"/>
  <c r="X1724" i="1"/>
  <c r="X2406" i="1"/>
  <c r="X1223" i="1"/>
  <c r="X1771" i="1"/>
  <c r="X1359" i="1"/>
  <c r="X2342" i="1"/>
  <c r="X1667" i="1"/>
  <c r="J2433" i="1"/>
  <c r="J679" i="1"/>
  <c r="J2356" i="1"/>
  <c r="J2244" i="1"/>
  <c r="J2077" i="1"/>
  <c r="J1214" i="1"/>
  <c r="J2390" i="1"/>
  <c r="J1823" i="1"/>
  <c r="J2070" i="1"/>
  <c r="J2178" i="1"/>
  <c r="J2372" i="1"/>
  <c r="J1931" i="1"/>
  <c r="J2374" i="1"/>
  <c r="J2317" i="1"/>
  <c r="J2360" i="1"/>
  <c r="J1618" i="1"/>
  <c r="J2106" i="1"/>
  <c r="J887" i="1"/>
  <c r="J1707" i="1"/>
  <c r="J1608" i="1"/>
  <c r="J2652" i="1"/>
  <c r="J1268" i="1"/>
  <c r="J2421" i="1"/>
  <c r="J1702" i="1"/>
  <c r="J1973" i="1"/>
  <c r="J1230" i="1"/>
  <c r="J793" i="1"/>
  <c r="J1582" i="1"/>
  <c r="J1064" i="1"/>
  <c r="J1978" i="1"/>
  <c r="J1530" i="1"/>
  <c r="J1667" i="1"/>
  <c r="J1646" i="1"/>
  <c r="J856" i="1"/>
  <c r="J2153" i="1"/>
  <c r="J922" i="1"/>
  <c r="J1043" i="1"/>
  <c r="J1680" i="1"/>
  <c r="J1535" i="1"/>
  <c r="J955" i="1"/>
  <c r="J772" i="1"/>
  <c r="J1098" i="1"/>
  <c r="J1368" i="1"/>
  <c r="J2442" i="1"/>
  <c r="J2167" i="1"/>
  <c r="J1137" i="1"/>
  <c r="J1223" i="1"/>
  <c r="J1599" i="1"/>
  <c r="J1755" i="1"/>
  <c r="J1216" i="1"/>
  <c r="J1830" i="1"/>
  <c r="J1296" i="1"/>
  <c r="J1206" i="1"/>
  <c r="J1233" i="1"/>
  <c r="J756" i="1"/>
  <c r="J709" i="1"/>
  <c r="J1328" i="1"/>
  <c r="J1229" i="1"/>
  <c r="J952" i="1"/>
  <c r="J1122" i="1"/>
  <c r="J1888" i="1"/>
  <c r="J1516" i="1"/>
  <c r="J2263" i="1"/>
  <c r="J2557" i="1"/>
  <c r="J1076" i="1"/>
  <c r="J1271" i="1"/>
  <c r="J791" i="1"/>
  <c r="J664" i="1"/>
  <c r="J2063" i="1"/>
  <c r="J1056" i="1"/>
  <c r="J668" i="1"/>
  <c r="J2484" i="1"/>
  <c r="J1453" i="1"/>
  <c r="J2004" i="1"/>
  <c r="J2498" i="1"/>
  <c r="J2165" i="1"/>
  <c r="J2366" i="1"/>
  <c r="J2329" i="1"/>
  <c r="J1663" i="1"/>
  <c r="J1502" i="1"/>
  <c r="J855" i="1"/>
  <c r="J992" i="1"/>
  <c r="J2158" i="1"/>
  <c r="X1549" i="1"/>
  <c r="X2046" i="1"/>
  <c r="X1659" i="1"/>
  <c r="X1773" i="1"/>
  <c r="X1918" i="1"/>
  <c r="X2129" i="1"/>
  <c r="X871" i="1"/>
  <c r="X2574" i="1"/>
  <c r="X929" i="1"/>
  <c r="X2451" i="1"/>
  <c r="X2592" i="1"/>
  <c r="X2399" i="1"/>
  <c r="X865" i="1"/>
  <c r="X2226" i="1"/>
  <c r="X1367" i="1"/>
  <c r="X1201" i="1"/>
  <c r="X2382" i="1"/>
  <c r="X2359" i="1"/>
  <c r="X1693" i="1"/>
  <c r="X1480" i="1"/>
  <c r="X1245" i="1"/>
  <c r="X2531" i="1"/>
  <c r="X2098" i="1"/>
  <c r="X1251" i="1"/>
  <c r="X1927" i="1"/>
  <c r="X850" i="1"/>
  <c r="X2354" i="1"/>
  <c r="X1615" i="1"/>
  <c r="X904" i="1"/>
  <c r="X1060" i="1"/>
  <c r="X663" i="1"/>
  <c r="X2290" i="1"/>
  <c r="X843" i="1"/>
  <c r="X1608" i="1"/>
  <c r="X1715" i="1"/>
  <c r="X1959" i="1"/>
  <c r="X2633" i="1"/>
  <c r="X1980" i="1"/>
  <c r="X2018" i="1"/>
  <c r="X1056" i="1"/>
  <c r="X998" i="1"/>
  <c r="X660" i="1"/>
  <c r="X1153" i="1"/>
  <c r="X1970" i="1"/>
  <c r="X1008" i="1"/>
  <c r="X1198" i="1"/>
  <c r="X2505" i="1"/>
  <c r="X1209" i="1"/>
  <c r="X2518" i="1"/>
  <c r="X1105" i="1"/>
  <c r="X1710" i="1"/>
  <c r="X1932" i="1"/>
  <c r="X1346" i="1"/>
  <c r="X1666" i="1"/>
  <c r="X1590" i="1"/>
  <c r="X1248" i="1"/>
  <c r="X2647" i="1"/>
  <c r="X2261" i="1"/>
  <c r="X804" i="1"/>
  <c r="X1155" i="1"/>
  <c r="X2458" i="1"/>
  <c r="X2613" i="1"/>
  <c r="X1662" i="1"/>
  <c r="X988" i="1"/>
  <c r="X1641" i="1"/>
  <c r="X2125" i="1"/>
  <c r="X1006" i="1"/>
  <c r="X2048" i="1"/>
  <c r="X882" i="1"/>
  <c r="X796" i="1"/>
  <c r="X1163" i="1"/>
  <c r="X1643" i="1"/>
  <c r="X1096" i="1"/>
  <c r="X2112" i="1"/>
  <c r="X2107" i="1"/>
  <c r="X890" i="1"/>
  <c r="X1703" i="1"/>
  <c r="X873" i="1"/>
  <c r="X2620" i="1"/>
  <c r="X2466" i="1"/>
  <c r="X2606" i="1"/>
  <c r="X1117" i="1"/>
  <c r="X1971" i="1"/>
  <c r="X1602" i="1"/>
  <c r="X1194" i="1"/>
  <c r="X2379" i="1"/>
  <c r="X2607" i="1"/>
  <c r="X2644" i="1"/>
  <c r="X924" i="1"/>
  <c r="X770" i="1"/>
  <c r="X2042" i="1"/>
  <c r="X1458" i="1"/>
  <c r="X706" i="1"/>
  <c r="X1131" i="1"/>
  <c r="X1063" i="1"/>
  <c r="X2455" i="1"/>
  <c r="X2291" i="1"/>
  <c r="X2136" i="1"/>
  <c r="X906" i="1"/>
  <c r="X830" i="1"/>
  <c r="X2523" i="1"/>
  <c r="X1045" i="1"/>
  <c r="X666" i="1"/>
  <c r="X2548" i="1"/>
  <c r="X2020" i="1"/>
  <c r="X1344" i="1"/>
  <c r="X2225" i="1"/>
  <c r="X1944" i="1"/>
  <c r="X1808" i="1"/>
  <c r="X1501" i="1"/>
  <c r="X2283" i="1"/>
  <c r="X2272" i="1"/>
  <c r="X1101" i="1"/>
  <c r="X1524" i="1"/>
  <c r="X1887" i="1"/>
  <c r="X2349" i="1"/>
  <c r="X730" i="1"/>
  <c r="X1358" i="1"/>
  <c r="X1815" i="1"/>
  <c r="X2062" i="1"/>
  <c r="X2403" i="1"/>
  <c r="X1086" i="1"/>
  <c r="X1796" i="1"/>
  <c r="X1858" i="1"/>
  <c r="X2173" i="1"/>
  <c r="X2194" i="1"/>
  <c r="X1370" i="1"/>
  <c r="X1679" i="1"/>
  <c r="X1232" i="1"/>
  <c r="X1222" i="1"/>
  <c r="X896" i="1"/>
  <c r="X1986" i="1"/>
  <c r="X1054" i="1"/>
  <c r="X2179" i="1"/>
  <c r="X1560" i="1"/>
  <c r="X1786" i="1"/>
  <c r="X976" i="1"/>
  <c r="X1867" i="1"/>
  <c r="X2151" i="1"/>
  <c r="X2176" i="1"/>
  <c r="X2035" i="1"/>
  <c r="X1280" i="1"/>
  <c r="X1027" i="1"/>
  <c r="X980" i="1"/>
  <c r="X942" i="1"/>
  <c r="X818" i="1"/>
  <c r="X2427" i="1"/>
  <c r="X1095" i="1"/>
  <c r="X1024" i="1"/>
  <c r="X2639" i="1"/>
  <c r="X1287" i="1"/>
  <c r="X2094" i="1"/>
  <c r="X1879" i="1"/>
  <c r="X2314" i="1"/>
  <c r="X2341" i="1"/>
  <c r="X1540" i="1"/>
  <c r="X1774" i="1"/>
  <c r="X2073" i="1"/>
  <c r="X811" i="1"/>
  <c r="X2223" i="1"/>
  <c r="X847" i="1"/>
  <c r="X2543" i="1"/>
  <c r="X828" i="1"/>
  <c r="X1066" i="1"/>
  <c r="X1029" i="1"/>
  <c r="X750" i="1"/>
  <c r="X2279" i="1"/>
  <c r="X1326" i="1"/>
  <c r="X821" i="1"/>
  <c r="X2358" i="1"/>
  <c r="X1020" i="1"/>
  <c r="X1335" i="1"/>
  <c r="X785" i="1"/>
  <c r="X2558" i="1"/>
  <c r="X1218" i="1"/>
  <c r="X2631" i="1"/>
  <c r="X1112" i="1"/>
  <c r="X1832" i="1"/>
  <c r="X907" i="1"/>
  <c r="X1860" i="1"/>
  <c r="X2386" i="1"/>
  <c r="X1534" i="1"/>
  <c r="J718" i="1"/>
  <c r="J2540" i="1"/>
  <c r="J863" i="1"/>
  <c r="J2488" i="1"/>
  <c r="J1766" i="1"/>
  <c r="J795" i="1"/>
  <c r="J2648" i="1"/>
  <c r="J830" i="1"/>
  <c r="J1580" i="1"/>
  <c r="J2202" i="1"/>
  <c r="J2480" i="1"/>
  <c r="J1721" i="1"/>
  <c r="J2330" i="1"/>
  <c r="J1693" i="1"/>
  <c r="J699" i="1"/>
  <c r="J857" i="1"/>
  <c r="J2280" i="1"/>
  <c r="J1662" i="1"/>
  <c r="J811" i="1"/>
  <c r="J2332" i="1"/>
  <c r="J1440" i="1"/>
  <c r="J1014" i="1"/>
  <c r="J2259" i="1"/>
  <c r="J1529" i="1"/>
  <c r="J1700" i="1"/>
  <c r="J2418" i="1"/>
  <c r="J2637" i="1"/>
  <c r="J716" i="1"/>
  <c r="J1272" i="1"/>
  <c r="J731" i="1"/>
  <c r="J1780" i="1"/>
  <c r="J2395" i="1"/>
  <c r="J1620" i="1"/>
  <c r="J2236" i="1"/>
  <c r="J1637" i="1"/>
  <c r="J1854" i="1"/>
  <c r="J1010" i="1"/>
  <c r="J878" i="1"/>
  <c r="J1465" i="1"/>
  <c r="J2338" i="1"/>
  <c r="J1890" i="1"/>
  <c r="J1924" i="1"/>
  <c r="J1485" i="1"/>
  <c r="J1153" i="1"/>
  <c r="J764" i="1"/>
  <c r="J1859" i="1"/>
  <c r="J794" i="1"/>
  <c r="J1150" i="1"/>
  <c r="J859" i="1"/>
  <c r="J1307" i="1"/>
  <c r="J771" i="1"/>
  <c r="J1936" i="1"/>
  <c r="J1486" i="1"/>
  <c r="J1735" i="1"/>
  <c r="J1199" i="1"/>
  <c r="J1795" i="1"/>
  <c r="J1009" i="1"/>
  <c r="J1958" i="1"/>
  <c r="J2502" i="1"/>
  <c r="J1687" i="1"/>
  <c r="J964" i="1"/>
  <c r="J2417" i="1"/>
  <c r="J1031" i="1"/>
  <c r="J1897" i="1"/>
  <c r="J2625" i="1"/>
  <c r="J1380" i="1"/>
  <c r="J1105" i="1"/>
  <c r="J1045" i="1"/>
  <c r="J1102" i="1"/>
  <c r="J1671" i="1"/>
  <c r="J2205" i="1"/>
  <c r="J1821" i="1"/>
  <c r="J1598" i="1"/>
  <c r="J1103" i="1"/>
  <c r="J2373" i="1"/>
  <c r="J2594" i="1"/>
  <c r="J2584" i="1"/>
  <c r="J1504" i="1"/>
  <c r="J2155" i="1"/>
  <c r="J2307" i="1"/>
  <c r="X686" i="1"/>
  <c r="X2113" i="1"/>
  <c r="X995" i="1"/>
  <c r="X1564" i="1"/>
  <c r="X1459" i="1"/>
  <c r="X1387" i="1"/>
  <c r="X2103" i="1"/>
  <c r="X714" i="1"/>
  <c r="X817" i="1"/>
  <c r="X1408" i="1"/>
  <c r="X658" i="1"/>
  <c r="X1447" i="1"/>
  <c r="X2318" i="1"/>
  <c r="X1751" i="1"/>
  <c r="X1487" i="1"/>
  <c r="X1409" i="1"/>
  <c r="X2332" i="1"/>
  <c r="X1231" i="1"/>
  <c r="X2305" i="1"/>
  <c r="X2053" i="1"/>
  <c r="X1149" i="1"/>
  <c r="X2352" i="1"/>
  <c r="X2564" i="1"/>
  <c r="X1730" i="1"/>
  <c r="X1183" i="1"/>
  <c r="X1323" i="1"/>
  <c r="X2240" i="1"/>
  <c r="X846" i="1"/>
  <c r="X1987" i="1"/>
  <c r="X1109" i="1"/>
  <c r="X2557" i="1"/>
  <c r="X1457" i="1"/>
  <c r="X2535" i="1"/>
  <c r="X1658" i="1"/>
  <c r="X2381" i="1"/>
  <c r="X1307" i="1"/>
  <c r="X1949" i="1"/>
  <c r="X1539" i="1"/>
  <c r="X2013" i="1"/>
  <c r="X1342" i="1"/>
  <c r="X1238" i="1"/>
  <c r="X1935" i="1"/>
  <c r="X763" i="1"/>
  <c r="X1687" i="1"/>
  <c r="X1337" i="1"/>
  <c r="X1078" i="1"/>
  <c r="X1299" i="1"/>
  <c r="X1330" i="1"/>
  <c r="X1668" i="1"/>
  <c r="X2404" i="1"/>
  <c r="X2024" i="1"/>
  <c r="X822" i="1"/>
  <c r="X1402" i="1"/>
  <c r="X1033" i="1"/>
  <c r="X1847" i="1"/>
  <c r="X1441" i="1"/>
  <c r="X1050" i="1"/>
  <c r="X923" i="1"/>
  <c r="X1775" i="1"/>
  <c r="X1128" i="1"/>
  <c r="X1059" i="1"/>
  <c r="X2572" i="1"/>
  <c r="X1274" i="1"/>
  <c r="X1516" i="1"/>
  <c r="X2450" i="1"/>
  <c r="X2541" i="1"/>
  <c r="X1271" i="1"/>
  <c r="X1646" i="1"/>
  <c r="X1438" i="1"/>
  <c r="X2483" i="1"/>
  <c r="X1173" i="1"/>
  <c r="X2084" i="1"/>
  <c r="X1405" i="1"/>
  <c r="X1465" i="1"/>
  <c r="X1389" i="1"/>
  <c r="X2590" i="1"/>
  <c r="X934" i="1"/>
  <c r="X1578" i="1"/>
  <c r="X983" i="1"/>
  <c r="X963" i="1"/>
  <c r="X1753" i="1"/>
  <c r="J1892" i="1"/>
  <c r="J2283" i="1"/>
  <c r="J1008" i="1"/>
  <c r="J1300" i="1"/>
  <c r="J1588" i="1"/>
  <c r="J2451" i="1"/>
  <c r="J717" i="1"/>
  <c r="J979" i="1"/>
  <c r="J2342" i="1"/>
  <c r="J1614" i="1"/>
  <c r="J2410" i="1"/>
  <c r="J1617" i="1"/>
  <c r="J2197" i="1"/>
  <c r="J1949" i="1"/>
  <c r="J1081" i="1"/>
  <c r="J1346" i="1"/>
  <c r="J1738" i="1"/>
  <c r="J790" i="1"/>
  <c r="J2635" i="1"/>
  <c r="J721" i="1"/>
  <c r="J2262" i="1"/>
  <c r="J1082" i="1"/>
  <c r="J2241" i="1"/>
  <c r="J1219" i="1"/>
  <c r="J1998" i="1"/>
  <c r="J943" i="1"/>
  <c r="J840" i="1"/>
  <c r="J1018" i="1"/>
  <c r="J1793" i="1"/>
  <c r="J2214" i="1"/>
  <c r="J1207" i="1"/>
  <c r="J1181" i="1"/>
  <c r="J1709" i="1"/>
  <c r="J825" i="1"/>
  <c r="J1040" i="1"/>
  <c r="J2221" i="1"/>
  <c r="J2398" i="1"/>
  <c r="J876" i="1"/>
  <c r="J1454" i="1"/>
  <c r="J1495" i="1"/>
  <c r="J1249" i="1"/>
  <c r="J1037" i="1"/>
  <c r="J2610" i="1"/>
  <c r="J2299" i="1"/>
  <c r="J1178" i="1"/>
  <c r="J1212" i="1"/>
  <c r="J1752" i="1"/>
  <c r="J2568" i="1"/>
  <c r="J2071" i="1"/>
  <c r="J959" i="1"/>
  <c r="J1194" i="1"/>
  <c r="J1803" i="1"/>
  <c r="J879" i="1"/>
  <c r="J1210" i="1"/>
  <c r="J1933" i="1"/>
  <c r="J1166" i="1"/>
  <c r="J2258" i="1"/>
  <c r="J1318" i="1"/>
  <c r="J867" i="1"/>
  <c r="J1570" i="1"/>
  <c r="J2199" i="1"/>
  <c r="J1092" i="1"/>
  <c r="J1946" i="1"/>
  <c r="J1409" i="1"/>
  <c r="J1066" i="1"/>
  <c r="J926" i="1"/>
  <c r="J1134" i="1"/>
  <c r="J2297" i="1"/>
  <c r="J2487" i="1"/>
  <c r="J2080" i="1"/>
  <c r="J2108" i="1"/>
  <c r="J1255" i="1"/>
  <c r="J2203" i="1"/>
  <c r="J1339" i="1"/>
  <c r="J2051" i="1"/>
  <c r="J2112" i="1"/>
  <c r="J1348" i="1"/>
  <c r="J890" i="1"/>
  <c r="J1538" i="1"/>
  <c r="J2036" i="1"/>
  <c r="J1227" i="1"/>
  <c r="J1779" i="1"/>
  <c r="J1071" i="1"/>
  <c r="J1865" i="1"/>
  <c r="J1856" i="1"/>
  <c r="J1767" i="1"/>
  <c r="X868" i="1"/>
  <c r="X1234" i="1"/>
  <c r="X2040" i="1"/>
  <c r="X960" i="1"/>
  <c r="X1296" i="1"/>
  <c r="X877" i="1"/>
  <c r="X2553" i="1"/>
  <c r="X1080" i="1"/>
  <c r="X1088" i="1"/>
  <c r="X921" i="1"/>
  <c r="X668" i="1"/>
  <c r="X2642" i="1"/>
  <c r="X2445" i="1"/>
  <c r="X2333" i="1"/>
  <c r="X1822" i="1"/>
  <c r="X2138" i="1"/>
  <c r="X1097" i="1"/>
  <c r="X1147" i="1"/>
  <c r="X2481" i="1"/>
  <c r="X2153" i="1"/>
  <c r="X2241" i="1"/>
  <c r="X1099" i="1"/>
  <c r="X1412" i="1"/>
  <c r="X1456" i="1"/>
  <c r="X1325" i="1"/>
  <c r="X996" i="1"/>
  <c r="X1591" i="1"/>
  <c r="X938" i="1"/>
  <c r="X1494" i="1"/>
  <c r="X1850" i="1"/>
  <c r="X1506" i="1"/>
  <c r="X945" i="1"/>
  <c r="X1481" i="1"/>
  <c r="X1776" i="1"/>
  <c r="X1579" i="1"/>
  <c r="X2041" i="1"/>
  <c r="X1022" i="1"/>
  <c r="X876" i="1"/>
  <c r="X2050" i="1"/>
  <c r="X737" i="1"/>
  <c r="X2596" i="1"/>
  <c r="X1911" i="1"/>
  <c r="X1498" i="1"/>
  <c r="X1699" i="1"/>
  <c r="X2649" i="1"/>
  <c r="X2304" i="1"/>
  <c r="X779" i="1"/>
  <c r="X2118" i="1"/>
  <c r="X1574" i="1"/>
  <c r="X1739" i="1"/>
  <c r="X894" i="1"/>
  <c r="X1007" i="1"/>
  <c r="X1319" i="1"/>
  <c r="X1618" i="1"/>
  <c r="X2101" i="1"/>
  <c r="X2233" i="1"/>
  <c r="X1144" i="1"/>
  <c r="X1413" i="1"/>
  <c r="X946" i="1"/>
  <c r="X2204" i="1"/>
  <c r="X738" i="1"/>
  <c r="X1532" i="1"/>
  <c r="J2388" i="1"/>
  <c r="J2240" i="1"/>
  <c r="J2590" i="1"/>
  <c r="J2300" i="1"/>
  <c r="J2028" i="1"/>
  <c r="J1921" i="1"/>
  <c r="J2323" i="1"/>
  <c r="J1164" i="1"/>
  <c r="J2529" i="1"/>
  <c r="J714" i="1"/>
  <c r="J1046" i="1"/>
  <c r="J2500" i="1"/>
  <c r="J2624" i="1"/>
  <c r="J2327" i="1"/>
  <c r="J1113" i="1"/>
  <c r="J2088" i="1"/>
  <c r="J2171" i="1"/>
  <c r="J1997" i="1"/>
  <c r="J923" i="1"/>
  <c r="J1923" i="1"/>
  <c r="X2551" i="1"/>
  <c r="X2362" i="1"/>
  <c r="X1443" i="1"/>
  <c r="X962" i="1"/>
  <c r="X1702" i="1"/>
  <c r="X1938" i="1"/>
  <c r="X1947" i="1"/>
  <c r="X2423" i="1"/>
  <c r="X2355" i="1"/>
  <c r="X2209" i="1"/>
  <c r="X1846" i="1"/>
  <c r="X2292" i="1"/>
  <c r="X1281" i="1"/>
  <c r="X2189" i="1"/>
  <c r="X1328" i="1"/>
  <c r="X1102" i="1"/>
  <c r="X2467" i="1"/>
  <c r="X971" i="1"/>
  <c r="X717" i="1"/>
  <c r="X1025" i="1"/>
  <c r="X2621" i="1"/>
  <c r="X1995" i="1"/>
  <c r="X1536" i="1"/>
  <c r="X2044" i="1"/>
  <c r="X993" i="1"/>
  <c r="X1211" i="1"/>
  <c r="X1479" i="1"/>
  <c r="X793" i="1"/>
  <c r="X2448" i="1"/>
  <c r="X1697" i="1"/>
  <c r="X680" i="1"/>
  <c r="X1844" i="1"/>
  <c r="X1188" i="1"/>
  <c r="X1557" i="1"/>
  <c r="X1772" i="1"/>
  <c r="X1652" i="1"/>
  <c r="X1442" i="1"/>
  <c r="X2513" i="1"/>
  <c r="X1636" i="1"/>
  <c r="X2501" i="1"/>
  <c r="X2158" i="1"/>
  <c r="X1794" i="1"/>
  <c r="X2178" i="1"/>
  <c r="X1825" i="1"/>
  <c r="X2023" i="1"/>
  <c r="X889" i="1"/>
  <c r="X2630" i="1"/>
  <c r="X2217" i="1"/>
  <c r="X1681" i="1"/>
  <c r="X2519" i="1"/>
  <c r="X1156" i="1"/>
  <c r="X2547" i="1"/>
  <c r="X2368" i="1"/>
  <c r="X1905" i="1"/>
  <c r="X1760" i="1"/>
  <c r="X1395" i="1"/>
  <c r="X1202" i="1"/>
  <c r="X858" i="1"/>
  <c r="X1375" i="1"/>
  <c r="X1803" i="1"/>
  <c r="X892" i="1"/>
  <c r="X1999" i="1"/>
  <c r="X807" i="1"/>
  <c r="X2509" i="1"/>
  <c r="X1032" i="1"/>
  <c r="X721" i="1"/>
  <c r="X2638" i="1"/>
  <c r="X883" i="1"/>
  <c r="X2088" i="1"/>
  <c r="X1174" i="1"/>
  <c r="X2275" i="1"/>
  <c r="X2538" i="1"/>
  <c r="X1440" i="1"/>
  <c r="X884" i="1"/>
  <c r="X1692" i="1"/>
  <c r="X2517" i="1"/>
  <c r="X1072" i="1"/>
  <c r="X1535" i="1"/>
  <c r="X764" i="1"/>
  <c r="X760" i="1"/>
  <c r="X2238" i="1"/>
  <c r="X2594" i="1"/>
  <c r="X815" i="1"/>
  <c r="X1292" i="1"/>
  <c r="X656" i="1"/>
  <c r="AK2200" i="1"/>
  <c r="AK1402" i="1"/>
  <c r="AK1842" i="1"/>
  <c r="AK1926" i="1"/>
  <c r="AK1616" i="1"/>
  <c r="AK2513" i="1"/>
  <c r="AK1164" i="1"/>
  <c r="AK1676" i="1"/>
  <c r="AK1885" i="1"/>
  <c r="AK2392" i="1"/>
  <c r="AK2589" i="1"/>
  <c r="AK728" i="1"/>
  <c r="AK2452" i="1"/>
  <c r="AK2352" i="1"/>
  <c r="AK2337" i="1"/>
  <c r="AK1341" i="1"/>
  <c r="AK2334" i="1"/>
  <c r="AK1812" i="1"/>
  <c r="AK834" i="1"/>
  <c r="AK1459" i="1"/>
  <c r="AK2396" i="1"/>
  <c r="AK1260" i="1"/>
  <c r="AK2651" i="1"/>
  <c r="AK1423" i="1"/>
  <c r="AK2056" i="1"/>
  <c r="AK2097" i="1"/>
  <c r="AK2618" i="1"/>
  <c r="AK1120" i="1"/>
  <c r="AK1642" i="1"/>
  <c r="AK2601" i="1"/>
  <c r="AK2351" i="1"/>
  <c r="AK2021" i="1"/>
  <c r="AK1295" i="1"/>
  <c r="AK2294" i="1"/>
  <c r="AK1201" i="1"/>
  <c r="AK1142" i="1"/>
  <c r="AK2622" i="1"/>
  <c r="AK669" i="1"/>
  <c r="AK1026" i="1"/>
  <c r="AK1168" i="1"/>
  <c r="AK2108" i="1"/>
  <c r="AK1831" i="1"/>
  <c r="AK2635" i="1"/>
  <c r="AK1798" i="1"/>
  <c r="AK1221" i="1"/>
  <c r="AK2344" i="1"/>
  <c r="AK1555" i="1"/>
  <c r="AK1485" i="1"/>
  <c r="AK2361" i="1"/>
  <c r="AK1086" i="1"/>
  <c r="AK2644" i="1"/>
  <c r="AK2423" i="1"/>
  <c r="AK2486" i="1"/>
  <c r="AK1524" i="1"/>
  <c r="AK2475" i="1"/>
  <c r="AK974" i="1"/>
  <c r="AK711" i="1"/>
  <c r="AK1452" i="1"/>
  <c r="AK1937" i="1"/>
  <c r="AK735" i="1"/>
  <c r="AK1369" i="1"/>
  <c r="AK1804" i="1"/>
  <c r="AK2083" i="1"/>
  <c r="AK2134" i="1"/>
  <c r="AK2223" i="1"/>
  <c r="AK1267" i="1"/>
  <c r="AK1299" i="1"/>
  <c r="AK2355" i="1"/>
  <c r="AK1259" i="1"/>
  <c r="AK2509" i="1"/>
  <c r="AK2514" i="1"/>
  <c r="AK1587" i="1"/>
  <c r="AK1796" i="1"/>
  <c r="AK1032" i="1"/>
  <c r="AK1169" i="1"/>
  <c r="AK2424" i="1"/>
  <c r="AK1997" i="1"/>
  <c r="AK1031" i="1"/>
  <c r="AK1693" i="1"/>
  <c r="AK2354" i="1"/>
  <c r="AK1345" i="1"/>
  <c r="AK2455" i="1"/>
  <c r="AK1300" i="1"/>
  <c r="X675" i="1"/>
  <c r="X1303" i="1"/>
  <c r="X2615" i="1"/>
  <c r="X1915" i="1"/>
  <c r="X2577" i="1"/>
  <c r="X2192" i="1"/>
  <c r="X951" i="1"/>
  <c r="X2393" i="1"/>
  <c r="X2528" i="1"/>
  <c r="X1470" i="1"/>
  <c r="X2456" i="1"/>
  <c r="X2006" i="1"/>
  <c r="X1388" i="1"/>
  <c r="X2033" i="1"/>
  <c r="X1943" i="1"/>
  <c r="X1229" i="1"/>
  <c r="X1756" i="1"/>
  <c r="X2003" i="1"/>
  <c r="X2289" i="1"/>
  <c r="X1821" i="1"/>
  <c r="X1913" i="1"/>
  <c r="X874" i="1"/>
  <c r="X2361" i="1"/>
  <c r="X2442" i="1"/>
  <c r="X1133" i="1"/>
  <c r="X1224" i="1"/>
  <c r="X2321" i="1"/>
  <c r="X1680" i="1"/>
  <c r="X1768" i="1"/>
  <c r="X2025" i="1"/>
  <c r="X1092" i="1"/>
  <c r="X1517" i="1"/>
  <c r="X2162" i="1"/>
  <c r="X1989" i="1"/>
  <c r="X1213" i="1"/>
  <c r="X1948" i="1"/>
  <c r="X1075" i="1"/>
  <c r="X698" i="1"/>
  <c r="X2415" i="1"/>
  <c r="X2255" i="1"/>
  <c r="X1977" i="1"/>
  <c r="X725" i="1"/>
  <c r="X2280" i="1"/>
  <c r="X1817" i="1"/>
  <c r="X1711" i="1"/>
  <c r="X968" i="1"/>
  <c r="X944" i="1"/>
  <c r="X1884" i="1"/>
  <c r="X752" i="1"/>
  <c r="X2001" i="1"/>
  <c r="X1625" i="1"/>
  <c r="X775" i="1"/>
  <c r="X2449" i="1"/>
  <c r="X824" i="1"/>
  <c r="X2281" i="1"/>
  <c r="X1998" i="1"/>
  <c r="X2110" i="1"/>
  <c r="X2146" i="1"/>
  <c r="X1177" i="1"/>
  <c r="X2152" i="1"/>
  <c r="X1955" i="1"/>
  <c r="X2476" i="1"/>
  <c r="X2422" i="1"/>
  <c r="X1204" i="1"/>
  <c r="X2439" i="1"/>
  <c r="X1749" i="1"/>
  <c r="X1795" i="1"/>
  <c r="X2371" i="1"/>
  <c r="X719" i="1"/>
  <c r="X2650" i="1"/>
  <c r="X1802" i="1"/>
  <c r="X1264" i="1"/>
  <c r="X1499" i="1"/>
  <c r="X1706" i="1"/>
  <c r="X1400" i="1"/>
  <c r="X2124" i="1"/>
  <c r="X1612" i="1"/>
  <c r="X2114" i="1"/>
  <c r="X1139" i="1"/>
  <c r="X844" i="1"/>
  <c r="X1272" i="1"/>
  <c r="X2637" i="1"/>
  <c r="X1297" i="1"/>
  <c r="X2602" i="1"/>
  <c r="X2612" i="1"/>
  <c r="X2656" i="1"/>
  <c r="X1012" i="1"/>
  <c r="X1720" i="1"/>
  <c r="X2372" i="1"/>
  <c r="AK1668" i="1"/>
  <c r="AK2472" i="1"/>
  <c r="AK2082" i="1"/>
  <c r="AK835" i="1"/>
  <c r="AK1066" i="1"/>
  <c r="AK1482" i="1"/>
  <c r="AK2211" i="1"/>
  <c r="AK1916" i="1"/>
  <c r="AK1403" i="1"/>
  <c r="AK1226" i="1"/>
  <c r="AK2505" i="1"/>
  <c r="AK1786" i="1"/>
  <c r="AK2451" i="1"/>
  <c r="AK1071" i="1"/>
  <c r="AK1970" i="1"/>
  <c r="AK1747" i="1"/>
  <c r="AK875" i="1"/>
  <c r="AK1126" i="1"/>
  <c r="AK829" i="1"/>
  <c r="AK1049" i="1"/>
  <c r="AK775" i="1"/>
  <c r="AK942" i="1"/>
  <c r="AK1648" i="1"/>
  <c r="AK2560" i="1"/>
  <c r="AK899" i="1"/>
  <c r="AK1178" i="1"/>
  <c r="AK2292" i="1"/>
  <c r="AK837" i="1"/>
  <c r="AK1231" i="1"/>
  <c r="AK2052" i="1"/>
  <c r="AK1326" i="1"/>
  <c r="AK1927" i="1"/>
  <c r="AK1683" i="1"/>
  <c r="AK1928" i="1"/>
  <c r="AK1775" i="1"/>
  <c r="AK1847" i="1"/>
  <c r="AK1075" i="1"/>
  <c r="AK2421" i="1"/>
  <c r="AK791" i="1"/>
  <c r="AK950" i="1"/>
  <c r="AK2284" i="1"/>
  <c r="AK1917" i="1"/>
  <c r="AK1883" i="1"/>
  <c r="AK2350" i="1"/>
  <c r="AK1920" i="1"/>
  <c r="AK677" i="1"/>
  <c r="AK2135" i="1"/>
  <c r="AK2175" i="1"/>
  <c r="AK1689" i="1"/>
  <c r="AK1801" i="1"/>
  <c r="AK2238" i="1"/>
  <c r="AK2462" i="1"/>
  <c r="AK1170" i="1"/>
  <c r="AK1227" i="1"/>
  <c r="AK781" i="1"/>
  <c r="AK1342" i="1"/>
  <c r="AK2378" i="1"/>
  <c r="AK2569" i="1"/>
  <c r="AK913" i="1"/>
  <c r="AK1090" i="1"/>
  <c r="AK1964" i="1"/>
  <c r="AK1701" i="1"/>
  <c r="AK1453" i="1"/>
  <c r="AK2322" i="1"/>
  <c r="AK1841" i="1"/>
  <c r="AK2573" i="1"/>
  <c r="AK893" i="1"/>
  <c r="AK1363" i="1"/>
  <c r="AK1437" i="1"/>
  <c r="AK1567" i="1"/>
  <c r="AK709" i="1"/>
  <c r="AK1424" i="1"/>
  <c r="AK2037" i="1"/>
  <c r="AK1476" i="1"/>
  <c r="AK1422" i="1"/>
  <c r="AK847" i="1"/>
  <c r="AK731" i="1"/>
  <c r="AK1013" i="1"/>
  <c r="AK1255" i="1"/>
  <c r="AK1981" i="1"/>
  <c r="AK1274" i="1"/>
  <c r="AK2606" i="1"/>
  <c r="AK741" i="1"/>
  <c r="AK966" i="1"/>
  <c r="AK1420" i="1"/>
  <c r="AK802" i="1"/>
  <c r="AK926" i="1"/>
  <c r="AK2123" i="1"/>
  <c r="AK1296" i="1"/>
  <c r="AK2444" i="1"/>
  <c r="AK2138" i="1"/>
  <c r="AK1512" i="1"/>
  <c r="AK1256" i="1"/>
  <c r="AK1370" i="1"/>
  <c r="AK1361" i="1"/>
  <c r="AK1195" i="1"/>
  <c r="AK2311" i="1"/>
  <c r="AK1024" i="1"/>
  <c r="AK1053" i="1"/>
  <c r="AK1576" i="1"/>
  <c r="AK2015" i="1"/>
  <c r="AK987" i="1"/>
  <c r="AK1055" i="1"/>
  <c r="AK1862" i="1"/>
  <c r="AK2091" i="1"/>
  <c r="AK2119" i="1"/>
  <c r="AK1741" i="1"/>
  <c r="AK776" i="1"/>
  <c r="AK2345" i="1"/>
  <c r="AK2553" i="1"/>
  <c r="AK736" i="1"/>
  <c r="AK917" i="1"/>
  <c r="AK2216" i="1"/>
  <c r="AK1645" i="1"/>
  <c r="AK1346" i="1"/>
  <c r="AK2418" i="1"/>
  <c r="AK1614" i="1"/>
  <c r="AK2507" i="1"/>
  <c r="AK2191" i="1"/>
  <c r="AK766" i="1"/>
  <c r="AK1077" i="1"/>
  <c r="AK1449" i="1"/>
  <c r="AK964" i="1"/>
  <c r="AK2482" i="1"/>
  <c r="AK2160" i="1"/>
  <c r="AK1736" i="1"/>
  <c r="AK815" i="1"/>
  <c r="AK1073" i="1"/>
  <c r="AK2487" i="1"/>
  <c r="AK785" i="1"/>
  <c r="AK2278" i="1"/>
  <c r="AK863" i="1"/>
  <c r="AK2607" i="1"/>
  <c r="AK1870" i="1"/>
  <c r="AK1463" i="1"/>
  <c r="AK1087" i="1"/>
  <c r="AK2120" i="1"/>
  <c r="AK2019" i="1"/>
  <c r="AK2064" i="1"/>
  <c r="AK2579" i="1"/>
  <c r="AK2221" i="1"/>
  <c r="AK1320" i="1"/>
  <c r="AK931" i="1"/>
  <c r="AK1612" i="1"/>
  <c r="AK1444" i="1"/>
  <c r="AK2374" i="1"/>
  <c r="AK1611" i="1"/>
  <c r="AK1859" i="1"/>
  <c r="AK664" i="1"/>
  <c r="AK2132" i="1"/>
  <c r="AK2295" i="1"/>
  <c r="AK1360" i="1"/>
  <c r="AK1146" i="1"/>
  <c r="AK662" i="1"/>
  <c r="AK1266" i="1"/>
  <c r="AK2263" i="1"/>
  <c r="AK1074" i="1"/>
  <c r="AK2042" i="1"/>
  <c r="AK2532" i="1"/>
  <c r="AK1532" i="1"/>
  <c r="AK2201" i="1"/>
  <c r="AK1143" i="1"/>
  <c r="AK1855" i="1"/>
  <c r="AK2151" i="1"/>
  <c r="AK1935" i="1"/>
  <c r="AK729" i="1"/>
  <c r="AK1700" i="1"/>
  <c r="AK2267" i="1"/>
  <c r="AK1657" i="1"/>
  <c r="AK1879" i="1"/>
  <c r="AK2390" i="1"/>
  <c r="AK1783" i="1"/>
  <c r="AK1198" i="1"/>
  <c r="AK1478" i="1"/>
  <c r="AK1451" i="1"/>
  <c r="AK1986" i="1"/>
  <c r="AK1579" i="1"/>
  <c r="AK1429" i="1"/>
  <c r="AK1688" i="1"/>
  <c r="AK924" i="1"/>
  <c r="AK2251" i="1"/>
  <c r="AK2264" i="1"/>
  <c r="AK2359" i="1"/>
  <c r="AK2179" i="1"/>
  <c r="AK2439" i="1"/>
  <c r="AK1726" i="1"/>
  <c r="AK1250" i="1"/>
  <c r="AK1516" i="1"/>
  <c r="AK2510" i="1"/>
  <c r="AK1492" i="1"/>
  <c r="AK2599" i="1"/>
  <c r="AK1456" i="1"/>
  <c r="AK2003" i="1"/>
  <c r="AK2128" i="1"/>
  <c r="AK2403" i="1"/>
  <c r="AK2298" i="1"/>
  <c r="AK1172" i="1"/>
  <c r="AK1966" i="1"/>
  <c r="AK2192" i="1"/>
  <c r="AK936" i="1"/>
  <c r="AK1601" i="1"/>
  <c r="AK1890" i="1"/>
  <c r="AK1442" i="1"/>
  <c r="AK1450" i="1"/>
  <c r="AK2171" i="1"/>
  <c r="AK1953" i="1"/>
  <c r="AK2429" i="1"/>
  <c r="AK738" i="1"/>
  <c r="AK1288" i="1"/>
  <c r="AK2212" i="1"/>
  <c r="AK2495" i="1"/>
  <c r="AK1625" i="1"/>
  <c r="AK995" i="1"/>
  <c r="AK1373" i="1"/>
  <c r="AK1566" i="1"/>
  <c r="AK2562" i="1"/>
  <c r="AK1052" i="1"/>
  <c r="AK1975" i="1"/>
  <c r="AK2636" i="1"/>
  <c r="AK1991" i="1"/>
  <c r="AK1529" i="1"/>
  <c r="AK1550" i="1"/>
  <c r="AK2362" i="1"/>
  <c r="AK2186" i="1"/>
  <c r="AK1213" i="1"/>
  <c r="AK2153" i="1"/>
  <c r="AK1626" i="1"/>
  <c r="AK1514" i="1"/>
  <c r="AK983" i="1"/>
  <c r="AK783" i="1"/>
  <c r="AK2109" i="1"/>
  <c r="AK1790" i="1"/>
  <c r="AK2110" i="1"/>
  <c r="AK1574" i="1"/>
  <c r="AK2435" i="1"/>
  <c r="AK1100" i="1"/>
  <c r="AK1817" i="1"/>
  <c r="AK1467" i="1"/>
  <c r="AK2534" i="1"/>
  <c r="AK920" i="1"/>
  <c r="AK2310" i="1"/>
  <c r="AK1525" i="1"/>
  <c r="AK877" i="1"/>
  <c r="AK1088" i="1"/>
  <c r="AK939" i="1"/>
  <c r="AK1113" i="1"/>
  <c r="AK1629" i="1"/>
  <c r="AK2308" i="1"/>
  <c r="AK1938" i="1"/>
  <c r="J799" i="1"/>
  <c r="J1839" i="1"/>
  <c r="J1992" i="1"/>
  <c r="J905" i="1"/>
  <c r="J2137" i="1"/>
  <c r="J1600" i="1"/>
  <c r="J1022" i="1"/>
  <c r="J2248" i="1"/>
  <c r="J1406" i="1"/>
  <c r="J1920" i="1"/>
  <c r="J2058" i="1"/>
  <c r="J946" i="1"/>
  <c r="J2435" i="1"/>
  <c r="J2476" i="1"/>
  <c r="J1361" i="1"/>
  <c r="J769" i="1"/>
  <c r="J1459" i="1"/>
  <c r="J1285" i="1"/>
  <c r="J2121" i="1"/>
  <c r="J2310" i="1"/>
  <c r="J1893" i="1"/>
  <c r="J1378" i="1"/>
  <c r="J2574" i="1"/>
  <c r="X1450" i="1"/>
  <c r="X1897" i="1"/>
  <c r="X1973" i="1"/>
  <c r="X2197" i="1"/>
  <c r="X2338" i="1"/>
  <c r="X991" i="1"/>
  <c r="X2057" i="1"/>
  <c r="X1826" i="1"/>
  <c r="X1495" i="1"/>
  <c r="X2431" i="1"/>
  <c r="X1678" i="1"/>
  <c r="X1087" i="1"/>
  <c r="X900" i="1"/>
  <c r="X1882" i="1"/>
  <c r="X1587" i="1"/>
  <c r="X2043" i="1"/>
  <c r="X1900" i="1"/>
  <c r="X689" i="1"/>
  <c r="X2015" i="1"/>
  <c r="X997" i="1"/>
  <c r="X1164" i="1"/>
  <c r="X1421" i="1"/>
  <c r="X1172" i="1"/>
  <c r="X2634" i="1"/>
  <c r="X2335" i="1"/>
  <c r="X969" i="1"/>
  <c r="X1566" i="1"/>
  <c r="X1199" i="1"/>
  <c r="X1329" i="1"/>
  <c r="X1937" i="1"/>
  <c r="X742" i="1"/>
  <c r="X801" i="1"/>
  <c r="X2383" i="1"/>
  <c r="X1696" i="1"/>
  <c r="X2224" i="1"/>
  <c r="X1686" i="1"/>
  <c r="X1475" i="1"/>
  <c r="X914" i="1"/>
  <c r="X708" i="1"/>
  <c r="X1733" i="1"/>
  <c r="X1601" i="1"/>
  <c r="X773" i="1"/>
  <c r="X2623" i="1"/>
  <c r="X1769" i="1"/>
  <c r="X777" i="1"/>
  <c r="X1021" i="1"/>
  <c r="X1290" i="1"/>
  <c r="X1819" i="1"/>
  <c r="X702" i="1"/>
  <c r="X1505" i="1"/>
  <c r="X1275" i="1"/>
  <c r="X898" i="1"/>
  <c r="X1616" i="1"/>
  <c r="X2009" i="1"/>
  <c r="X2460" i="1"/>
  <c r="X734" i="1"/>
  <c r="X1377" i="1"/>
  <c r="X2432" i="1"/>
  <c r="X1258" i="1"/>
  <c r="X2420" i="1"/>
  <c r="X1397" i="1"/>
  <c r="X1754" i="1"/>
  <c r="X2492" i="1"/>
  <c r="X1005" i="1"/>
  <c r="X2248" i="1"/>
  <c r="X1866" i="1"/>
  <c r="X2545" i="1"/>
  <c r="X2205" i="1"/>
  <c r="X1561" i="1"/>
  <c r="X1289" i="1"/>
  <c r="X835" i="1"/>
  <c r="X2470" i="1"/>
  <c r="X1523" i="1"/>
  <c r="X1910" i="1"/>
  <c r="X1518" i="1"/>
  <c r="X1651" i="1"/>
  <c r="X941" i="1"/>
  <c r="X2578" i="1"/>
  <c r="X1220" i="1"/>
  <c r="X1150" i="1"/>
  <c r="X1596" i="1"/>
  <c r="X1722" i="1"/>
  <c r="X2453" i="1"/>
  <c r="X903" i="1"/>
  <c r="X1685" i="1"/>
  <c r="X1750" i="1"/>
  <c r="X887" i="1"/>
  <c r="X2163" i="1"/>
  <c r="X2511" i="1"/>
  <c r="X1004" i="1"/>
  <c r="X1664" i="1"/>
  <c r="X1427" i="1"/>
  <c r="X1504" i="1"/>
  <c r="X1731" i="1"/>
  <c r="X1200" i="1"/>
  <c r="X1103" i="1"/>
  <c r="X2610" i="1"/>
  <c r="X2555" i="1"/>
  <c r="X937" i="1"/>
  <c r="X1885" i="1"/>
  <c r="X1115" i="1"/>
  <c r="X1562" i="1"/>
  <c r="X1974" i="1"/>
  <c r="X2228" i="1"/>
  <c r="X1276" i="1"/>
  <c r="X2536" i="1"/>
  <c r="X1761" i="1"/>
  <c r="X1623" i="1"/>
  <c r="X1151" i="1"/>
  <c r="X1550" i="1"/>
  <c r="X834" i="1"/>
  <c r="X848" i="1"/>
  <c r="X954" i="1"/>
  <c r="X987" i="1"/>
  <c r="X908" i="1"/>
  <c r="X2030" i="1"/>
  <c r="X1713" i="1"/>
  <c r="X771" i="1"/>
  <c r="X2525" i="1"/>
  <c r="X1365" i="1"/>
  <c r="X1928" i="1"/>
  <c r="X1950" i="1"/>
  <c r="X1351" i="1"/>
  <c r="X2491" i="1"/>
  <c r="X694" i="1"/>
  <c r="X930" i="1"/>
  <c r="X1586" i="1"/>
  <c r="X838" i="1"/>
  <c r="X1403" i="1"/>
  <c r="X2137" i="1"/>
  <c r="X2067" i="1"/>
  <c r="X1806" i="1"/>
  <c r="X927" i="1"/>
  <c r="X1160" i="1"/>
  <c r="X724" i="1"/>
  <c r="X1801" i="1"/>
  <c r="X1235" i="1"/>
  <c r="X2237" i="1"/>
  <c r="X1530" i="1"/>
  <c r="X1288" i="1"/>
  <c r="X2302" i="1"/>
  <c r="X2301" i="1"/>
  <c r="X2232" i="1"/>
  <c r="X2441" i="1"/>
  <c r="X2618" i="1"/>
  <c r="X1361" i="1"/>
  <c r="X2366" i="1"/>
  <c r="X1764" i="1"/>
  <c r="X2421" i="1"/>
  <c r="X2533" i="1"/>
  <c r="X1483" i="1"/>
  <c r="X2396" i="1"/>
  <c r="X1729" i="1"/>
  <c r="X2127" i="1"/>
  <c r="X1093" i="1"/>
  <c r="X2561" i="1"/>
  <c r="X1766" i="1"/>
  <c r="X1627" i="1"/>
  <c r="X1439" i="1"/>
  <c r="X826" i="1"/>
  <c r="X1695" i="1"/>
  <c r="X736" i="1"/>
  <c r="X902" i="1"/>
  <c r="X2215" i="1"/>
  <c r="X1390" i="1"/>
  <c r="X2141" i="1"/>
  <c r="X1453" i="1"/>
  <c r="X767" i="1"/>
  <c r="X2031" i="1"/>
  <c r="X999" i="1"/>
  <c r="X664" i="1"/>
  <c r="X2487" i="1"/>
  <c r="X1925" i="1"/>
  <c r="AK1333" i="1"/>
  <c r="AK1994" i="1"/>
  <c r="AK2443" i="1"/>
  <c r="AK2325" i="1"/>
  <c r="AK667" i="1"/>
  <c r="AK1469" i="1"/>
  <c r="AK2409" i="1"/>
  <c r="AK1021" i="1"/>
  <c r="AK1337" i="1"/>
  <c r="AK1278" i="1"/>
  <c r="AK1523" i="1"/>
  <c r="AK2511" i="1"/>
  <c r="AK744" i="1"/>
  <c r="AK1702" i="1"/>
  <c r="AK1505" i="1"/>
  <c r="AK1417" i="1"/>
  <c r="AK1539" i="1"/>
  <c r="AK2202" i="1"/>
  <c r="AK2353" i="1"/>
  <c r="AK1284" i="1"/>
  <c r="AK1759" i="1"/>
  <c r="AK878" i="1"/>
  <c r="AK1623" i="1"/>
  <c r="AK1210" i="1"/>
  <c r="AK1194" i="1"/>
  <c r="X1311" i="1"/>
  <c r="X1317" i="1"/>
  <c r="X1130" i="1"/>
  <c r="X2527" i="1"/>
  <c r="X2091" i="1"/>
  <c r="X781" i="1"/>
  <c r="X1187" i="1"/>
  <c r="X2087" i="1"/>
  <c r="X2068" i="1"/>
  <c r="X757" i="1"/>
  <c r="X2426" i="1"/>
  <c r="X1125" i="1"/>
  <c r="X1350" i="1"/>
  <c r="X990" i="1"/>
  <c r="X1026" i="1"/>
  <c r="X2022" i="1"/>
  <c r="X1770" i="1"/>
  <c r="X1813" i="1"/>
  <c r="X1965" i="1"/>
  <c r="X2326" i="1"/>
  <c r="X1041" i="1"/>
  <c r="X2177" i="1"/>
  <c r="X1279" i="1"/>
  <c r="X789" i="1"/>
  <c r="X1476" i="1"/>
  <c r="X2128" i="1"/>
  <c r="X2376" i="1"/>
  <c r="X1154" i="1"/>
  <c r="X1752" i="1"/>
  <c r="X1538" i="1"/>
  <c r="X1852" i="1"/>
  <c r="X2190" i="1"/>
  <c r="X933" i="1"/>
  <c r="X1872" i="1"/>
  <c r="X1676" i="1"/>
  <c r="X1347" i="1"/>
  <c r="X1556" i="1"/>
  <c r="X851" i="1"/>
  <c r="X2026" i="1"/>
  <c r="X1983" i="1"/>
  <c r="X1228" i="1"/>
  <c r="X1946" i="1"/>
  <c r="X2337" i="1"/>
  <c r="X1956" i="1"/>
  <c r="X723" i="1"/>
  <c r="X899" i="1"/>
  <c r="X2242" i="1"/>
  <c r="X1210" i="1"/>
  <c r="X759" i="1"/>
  <c r="X1374" i="1"/>
  <c r="X1158" i="1"/>
  <c r="X2219" i="1"/>
  <c r="X872" i="1"/>
  <c r="X696" i="1"/>
  <c r="X1277" i="1"/>
  <c r="X943" i="1"/>
  <c r="X1614" i="1"/>
  <c r="X1698" i="1"/>
  <c r="X1962" i="1"/>
  <c r="X2655" i="1"/>
  <c r="X1707" i="1"/>
  <c r="X1990" i="1"/>
  <c r="X2563" i="1"/>
  <c r="X1728" i="1"/>
  <c r="X2389" i="1"/>
  <c r="X2515" i="1"/>
  <c r="X722" i="1"/>
  <c r="X2580" i="1"/>
  <c r="X670" i="1"/>
  <c r="X2575" i="1"/>
  <c r="X2508" i="1"/>
  <c r="X953" i="1"/>
  <c r="X2060" i="1"/>
  <c r="X2464" i="1"/>
  <c r="X1624" i="1"/>
  <c r="X1217" i="1"/>
  <c r="X1957" i="1"/>
  <c r="X2012" i="1"/>
  <c r="X2111" i="1"/>
  <c r="X732" i="1"/>
  <c r="X1988" i="1"/>
  <c r="AK750" i="1"/>
  <c r="AK1398" i="1"/>
  <c r="AK1307" i="1"/>
  <c r="AK830" i="1"/>
  <c r="AK1018" i="1"/>
  <c r="AK1919" i="1"/>
  <c r="AK918" i="1"/>
  <c r="AK1887" i="1"/>
  <c r="AK1547" i="1"/>
  <c r="AK2533" i="1"/>
  <c r="AK2584" i="1"/>
  <c r="AK1518" i="1"/>
  <c r="AK1148" i="1"/>
  <c r="AK1681" i="1"/>
  <c r="AK2233" i="1"/>
  <c r="AK1293" i="1"/>
  <c r="AK2375" i="1"/>
  <c r="AK1794" i="1"/>
  <c r="AK1892" i="1"/>
  <c r="AK1095" i="1"/>
  <c r="AK1191" i="1"/>
  <c r="AK2598" i="1"/>
  <c r="AK2336" i="1"/>
  <c r="AK910" i="1"/>
  <c r="AK1258" i="1"/>
  <c r="AK2445" i="1"/>
  <c r="AK2304" i="1"/>
  <c r="AK2619" i="1"/>
  <c r="AK2287" i="1"/>
  <c r="AK986" i="1"/>
  <c r="AK1686" i="1"/>
  <c r="AK720" i="1"/>
  <c r="AK2650" i="1"/>
  <c r="AK2518" i="1"/>
  <c r="AK1675" i="1"/>
  <c r="AK1788" i="1"/>
  <c r="AK1393" i="1"/>
  <c r="AK2296" i="1"/>
  <c r="AK2116" i="1"/>
  <c r="AK1727" i="1"/>
  <c r="AK2005" i="1"/>
  <c r="AK2461" i="1"/>
  <c r="AK1418" i="1"/>
  <c r="AK2114" i="1"/>
  <c r="AK2004" i="1"/>
  <c r="AK1257" i="1"/>
  <c r="AK1131" i="1"/>
  <c r="AK1538" i="1"/>
  <c r="AK2213" i="1"/>
  <c r="AK1519" i="1"/>
  <c r="AK949" i="1"/>
  <c r="AK740" i="1"/>
  <c r="AK1277" i="1"/>
  <c r="AK1072" i="1"/>
  <c r="AK1933" i="1"/>
  <c r="AK2307" i="1"/>
  <c r="AK2152" i="1"/>
  <c r="AK1886" i="1"/>
  <c r="AK2463" i="1"/>
  <c r="AK2329" i="1"/>
  <c r="AK1780" i="1"/>
  <c r="AK1246" i="1"/>
  <c r="AK859" i="1"/>
  <c r="AK2193" i="1"/>
  <c r="AK1897" i="1"/>
  <c r="AK670" i="1"/>
  <c r="AK1989" i="1"/>
  <c r="AK777" i="1"/>
  <c r="AK2157" i="1"/>
  <c r="AK2617" i="1"/>
  <c r="AK961" i="1"/>
  <c r="AK2549" i="1"/>
  <c r="AK2142" i="1"/>
  <c r="AK2545" i="1"/>
  <c r="AK2449" i="1"/>
  <c r="AK1973" i="1"/>
  <c r="AK700" i="1"/>
  <c r="AK1042" i="1"/>
  <c r="AK1733" i="1"/>
  <c r="AK1253" i="1"/>
  <c r="AK1851" i="1"/>
  <c r="AK2543" i="1"/>
  <c r="X2295" i="1"/>
  <c r="X1306" i="1"/>
  <c r="X2581" i="1"/>
  <c r="X1677" i="1"/>
  <c r="X1418" i="1"/>
  <c r="X2617" i="1"/>
  <c r="X1966" i="1"/>
  <c r="X1236" i="1"/>
  <c r="X1669" i="1"/>
  <c r="X1520" i="1"/>
  <c r="X1308" i="1"/>
  <c r="X1143" i="1"/>
  <c r="X1305" i="1"/>
  <c r="X1767" i="1"/>
  <c r="X1273" i="1"/>
  <c r="X1254" i="1"/>
  <c r="X2148" i="1"/>
  <c r="X1467" i="1"/>
  <c r="X672" i="1"/>
  <c r="X862" i="1"/>
  <c r="X1732" i="1"/>
  <c r="X794" i="1"/>
  <c r="X2480" i="1"/>
  <c r="X2593" i="1"/>
  <c r="X1933" i="1"/>
  <c r="X1653" i="1"/>
  <c r="X864" i="1"/>
  <c r="X985" i="1"/>
  <c r="X749" i="1"/>
  <c r="X901" i="1"/>
  <c r="X2503" i="1"/>
  <c r="X2627" i="1"/>
  <c r="X657" i="1"/>
  <c r="X1085" i="1"/>
  <c r="X2384" i="1"/>
  <c r="X1464" i="1"/>
  <c r="X2071" i="1"/>
  <c r="X1673" i="1"/>
  <c r="X2323" i="1"/>
  <c r="X2591" i="1"/>
  <c r="X1609" i="1"/>
  <c r="X1816" i="1"/>
  <c r="X2155" i="1"/>
  <c r="X1184" i="1"/>
  <c r="X2645" i="1"/>
  <c r="X1433" i="1"/>
  <c r="X1849" i="1"/>
  <c r="X1135" i="1"/>
  <c r="X1157" i="1"/>
  <c r="X2405" i="1"/>
  <c r="X825" i="1"/>
  <c r="X1916" i="1"/>
  <c r="X1691" i="1"/>
  <c r="X852" i="1"/>
  <c r="X2169" i="1"/>
  <c r="X842" i="1"/>
  <c r="X1738" i="1"/>
  <c r="X2254" i="1"/>
  <c r="X909" i="1"/>
  <c r="X2181" i="1"/>
  <c r="X984" i="1"/>
  <c r="X1137" i="1"/>
  <c r="X2276" i="1"/>
  <c r="X1712" i="1"/>
  <c r="X1190" i="1"/>
  <c r="X2156" i="1"/>
  <c r="X2090" i="1"/>
  <c r="X2542" i="1"/>
  <c r="X2636" i="1"/>
  <c r="X982" i="1"/>
  <c r="X1055" i="1"/>
  <c r="X1951" i="1"/>
  <c r="X2256" i="1"/>
  <c r="X1854" i="1"/>
  <c r="X2285" i="1"/>
  <c r="X2259" i="1"/>
  <c r="X1176" i="1"/>
  <c r="X2586" i="1"/>
  <c r="X970" i="1"/>
  <c r="X1044" i="1"/>
  <c r="X1310" i="1"/>
  <c r="X2343" i="1"/>
  <c r="X2344" i="1"/>
  <c r="X1719" i="1"/>
  <c r="X1398" i="1"/>
  <c r="X766" i="1"/>
  <c r="X1779" i="1"/>
  <c r="X895" i="1"/>
  <c r="X2601" i="1"/>
  <c r="X1670" i="1"/>
  <c r="X674" i="1"/>
  <c r="X1509" i="1"/>
  <c r="X1414" i="1"/>
  <c r="X839" i="1"/>
  <c r="X1981" i="1"/>
  <c r="X1354" i="1"/>
  <c r="X2327" i="1"/>
  <c r="X1834" i="1"/>
  <c r="X1740" i="1"/>
  <c r="X2051" i="1"/>
  <c r="X782" i="1"/>
  <c r="X2010" i="1"/>
  <c r="X765" i="1"/>
  <c r="X2021" i="1"/>
  <c r="X1215" i="1"/>
  <c r="X2268" i="1"/>
  <c r="X2108" i="1"/>
  <c r="X1106" i="1"/>
  <c r="X1240" i="1"/>
  <c r="X2294" i="1"/>
  <c r="X1894" i="1"/>
  <c r="X758" i="1"/>
  <c r="X2222" i="1"/>
  <c r="X2185" i="1"/>
  <c r="X1851" i="1"/>
  <c r="X2370" i="1"/>
  <c r="X1192" i="1"/>
  <c r="X2271" i="1"/>
  <c r="X1129" i="1"/>
  <c r="X774" i="1"/>
  <c r="X1873" i="1"/>
  <c r="X1185" i="1"/>
  <c r="X1588" i="1"/>
  <c r="AK1455" i="1"/>
  <c r="AK970" i="1"/>
  <c r="AK2440" i="1"/>
  <c r="AK1839" i="1"/>
  <c r="AK1152" i="1"/>
  <c r="AK1654" i="1"/>
  <c r="AK1317" i="1"/>
  <c r="AK896" i="1"/>
  <c r="AK1022" i="1"/>
  <c r="AK1237" i="1"/>
  <c r="AK1190" i="1"/>
  <c r="AK1041" i="1"/>
  <c r="AK1878" i="1"/>
  <c r="AK2613" i="1"/>
  <c r="AK2596" i="1"/>
  <c r="AK2319" i="1"/>
  <c r="AK763" i="1"/>
  <c r="AK1705" i="1"/>
  <c r="AK1327" i="1"/>
  <c r="AK1678" i="1"/>
  <c r="AK1669" i="1"/>
  <c r="AK678" i="1"/>
  <c r="AK707" i="1"/>
  <c r="AK2101" i="1"/>
  <c r="AK2190" i="1"/>
  <c r="AK786" i="1"/>
  <c r="AK2011" i="1"/>
  <c r="AK1063" i="1"/>
  <c r="AK1823" i="1"/>
  <c r="X992" i="1"/>
  <c r="X2628" i="1"/>
  <c r="X1891" i="1"/>
  <c r="X2567" i="1"/>
  <c r="X2643" i="1"/>
  <c r="X678" i="1"/>
  <c r="X740" i="1"/>
  <c r="X2390" i="1"/>
  <c r="X1468" i="1"/>
  <c r="X2599" i="1"/>
  <c r="X829" i="1"/>
  <c r="X727" i="1"/>
  <c r="X2245" i="1"/>
  <c r="X1182" i="1"/>
  <c r="X739" i="1"/>
  <c r="X1451" i="1"/>
  <c r="X2324" i="1"/>
  <c r="X1038" i="1"/>
  <c r="X661" i="1"/>
  <c r="X1984" i="1"/>
  <c r="X768" i="1"/>
  <c r="X2571" i="1"/>
  <c r="X1857" i="1"/>
  <c r="X918" i="1"/>
  <c r="X2119" i="1"/>
  <c r="X2529" i="1"/>
  <c r="X1598" i="1"/>
  <c r="X1546" i="1"/>
  <c r="X1260" i="1"/>
  <c r="X1257" i="1"/>
  <c r="X1874" i="1"/>
  <c r="X1067" i="1"/>
  <c r="X705" i="1"/>
  <c r="X2266" i="1"/>
  <c r="X1838" i="1"/>
  <c r="X2540" i="1"/>
  <c r="X1094" i="1"/>
  <c r="X1839" i="1"/>
  <c r="X1362" i="1"/>
  <c r="X1968" i="1"/>
  <c r="X1219" i="1"/>
  <c r="X1463" i="1"/>
  <c r="X1295" i="1"/>
  <c r="X1547" i="1"/>
  <c r="X1165" i="1"/>
  <c r="X735" i="1"/>
  <c r="X1159" i="1"/>
  <c r="X1533" i="1"/>
  <c r="X2216" i="1"/>
  <c r="X1683" i="1"/>
  <c r="X1195" i="1"/>
  <c r="X1809" i="1"/>
  <c r="X1416" i="1"/>
  <c r="X1124" i="1"/>
  <c r="X2056" i="1"/>
  <c r="X2220" i="1"/>
  <c r="X1674" i="1"/>
  <c r="X2144" i="1"/>
  <c r="X1474" i="1"/>
  <c r="X870" i="1"/>
  <c r="X1985" i="1"/>
  <c r="X1784" i="1"/>
  <c r="X2070" i="1"/>
  <c r="X1899" i="1"/>
  <c r="X2486" i="1"/>
  <c r="X1071" i="1"/>
  <c r="X2212" i="1"/>
  <c r="X1373" i="1"/>
  <c r="X1437" i="1"/>
  <c r="X973" i="1"/>
  <c r="X697" i="1"/>
  <c r="X1016" i="1"/>
  <c r="X986" i="1"/>
  <c r="X784" i="1"/>
  <c r="X677" i="1"/>
  <c r="AK2040" i="1"/>
  <c r="AK1153" i="1"/>
  <c r="AK2625" i="1"/>
  <c r="AK2551" i="1"/>
  <c r="AK2367" i="1"/>
  <c r="AK1121" i="1"/>
  <c r="AK1684" i="1"/>
  <c r="AK1061" i="1"/>
  <c r="AK1415" i="1"/>
  <c r="AK1758" i="1"/>
  <c r="AK801" i="1"/>
  <c r="AK681" i="1"/>
  <c r="AK1852" i="1"/>
  <c r="AK1488" i="1"/>
  <c r="AK887" i="1"/>
  <c r="AK2048" i="1"/>
  <c r="AK761" i="1"/>
  <c r="AK2100" i="1"/>
  <c r="AK923" i="1"/>
  <c r="AK981" i="1"/>
  <c r="AK2230" i="1"/>
  <c r="AK2419" i="1"/>
  <c r="AK909" i="1"/>
  <c r="AK916" i="1"/>
  <c r="AK1639" i="1"/>
  <c r="AK2240" i="1"/>
  <c r="AK2068" i="1"/>
  <c r="AK1285" i="1"/>
  <c r="AK2366" i="1"/>
  <c r="AK1744" i="1"/>
  <c r="AK2587" i="1"/>
  <c r="AK1254" i="1"/>
  <c r="AK1651" i="1"/>
  <c r="AK1079" i="1"/>
  <c r="AK1535" i="1"/>
  <c r="AK1646" i="1"/>
  <c r="AK1366" i="1"/>
  <c r="AK933" i="1"/>
  <c r="AK1945" i="1"/>
  <c r="AK1906" i="1"/>
  <c r="AK1163" i="1"/>
  <c r="AK1303" i="1"/>
  <c r="AK1312" i="1"/>
  <c r="AK1838" i="1"/>
  <c r="AK1283" i="1"/>
  <c r="AK1573" i="1"/>
  <c r="AK991" i="1"/>
  <c r="AK1894" i="1"/>
  <c r="AK2277" i="1"/>
  <c r="AK1983" i="1"/>
  <c r="AK1138" i="1"/>
  <c r="AK1507" i="1"/>
  <c r="AK2194" i="1"/>
  <c r="AK1554" i="1"/>
  <c r="AK979" i="1"/>
  <c r="AK2088" i="1"/>
  <c r="AK1382" i="1"/>
  <c r="AK789" i="1"/>
  <c r="AK1490" i="1"/>
  <c r="AK2642" i="1"/>
  <c r="AK1617" i="1"/>
  <c r="AK2484" i="1"/>
  <c r="AK1030" i="1"/>
  <c r="AK2162" i="1"/>
  <c r="AK2166" i="1"/>
  <c r="AK947" i="1"/>
  <c r="AK1872" i="1"/>
  <c r="AK684" i="1"/>
  <c r="AK2434" i="1"/>
  <c r="AK860" i="1"/>
  <c r="AK675" i="1"/>
  <c r="AK1209" i="1"/>
  <c r="AK790" i="1"/>
  <c r="AK1438" i="1"/>
  <c r="AK2459" i="1"/>
  <c r="AK1934" i="1"/>
  <c r="AK686" i="1"/>
  <c r="AK963" i="1"/>
  <c r="AK1025" i="1"/>
  <c r="AK1908" i="1"/>
  <c r="AK2339" i="1"/>
  <c r="AK2129" i="1"/>
  <c r="X1745" i="1"/>
  <c r="X2207" i="1"/>
  <c r="X2329" i="1"/>
  <c r="X1100" i="1"/>
  <c r="X2239" i="1"/>
  <c r="X1212" i="1"/>
  <c r="X2299" i="1"/>
  <c r="X665" i="1"/>
  <c r="X2402" i="1"/>
  <c r="X2522" i="1"/>
  <c r="X1903" i="1"/>
  <c r="X922" i="1"/>
  <c r="X1597" i="1"/>
  <c r="X1978" i="1"/>
  <c r="X754" i="1"/>
  <c r="X2208" i="1"/>
  <c r="X1552" i="1"/>
  <c r="X949" i="1"/>
  <c r="X1792" i="1"/>
  <c r="X2600" i="1"/>
  <c r="X888" i="1"/>
  <c r="X2416" i="1"/>
  <c r="X913" i="1"/>
  <c r="X831" i="1"/>
  <c r="X1162" i="1"/>
  <c r="X662" i="1"/>
  <c r="X2473" i="1"/>
  <c r="X1888" i="1"/>
  <c r="X2303" i="1"/>
  <c r="X1256" i="1"/>
  <c r="X1835" i="1"/>
  <c r="X1620" i="1"/>
  <c r="X1385" i="1"/>
  <c r="X1435" i="1"/>
  <c r="X2089" i="1"/>
  <c r="X783" i="1"/>
  <c r="X2170" i="1"/>
  <c r="X1491" i="1"/>
  <c r="X2496" i="1"/>
  <c r="X2244" i="1"/>
  <c r="X2438" i="1"/>
  <c r="X1936" i="1"/>
  <c r="X1880" i="1"/>
  <c r="X1864" i="1"/>
  <c r="X1161" i="1"/>
  <c r="X1047" i="1"/>
  <c r="X2539" i="1"/>
  <c r="X2428" i="1"/>
  <c r="X2075" i="1"/>
  <c r="X684" i="1"/>
  <c r="X1141" i="1"/>
  <c r="X2629" i="1"/>
  <c r="X795" i="1"/>
  <c r="X1428" i="1"/>
  <c r="X1001" i="1"/>
  <c r="X1934" i="1"/>
  <c r="X1444" i="1"/>
  <c r="X1528" i="1"/>
  <c r="X1353" i="1"/>
  <c r="X841" i="1"/>
  <c r="X2297" i="1"/>
  <c r="X1877" i="1"/>
  <c r="X2585" i="1"/>
  <c r="X1655" i="1"/>
  <c r="X1593" i="1"/>
  <c r="X859" i="1"/>
  <c r="X1383" i="1"/>
  <c r="X2397" i="1"/>
  <c r="X2260" i="1"/>
  <c r="X1196" i="1"/>
  <c r="X2195" i="1"/>
  <c r="X1930" i="1"/>
  <c r="X1424" i="1"/>
  <c r="X2603" i="1"/>
  <c r="X731" i="1"/>
  <c r="AK2225" i="1"/>
  <c r="AK996" i="1"/>
  <c r="AK2437" i="1"/>
  <c r="AK993" i="1"/>
  <c r="AK665" i="1"/>
  <c r="AK1189" i="1"/>
  <c r="AK866" i="1"/>
  <c r="AK1007" i="1"/>
  <c r="AK2479" i="1"/>
  <c r="AK2235" i="1"/>
  <c r="AK2090" i="1"/>
  <c r="AK1522" i="1"/>
  <c r="AK1016" i="1"/>
  <c r="AK2246" i="1"/>
  <c r="AK2637" i="1"/>
  <c r="AK929" i="1"/>
  <c r="AK2197" i="1"/>
  <c r="AK1913" i="1"/>
  <c r="AK1484" i="1"/>
  <c r="AK1328" i="1"/>
  <c r="AK1500" i="1"/>
  <c r="AK2089" i="1"/>
  <c r="AK1725" i="1"/>
  <c r="AK799" i="1"/>
  <c r="AK2369" i="1"/>
  <c r="AK1352" i="1"/>
  <c r="AK701" i="1"/>
  <c r="AK1896" i="1"/>
  <c r="AK938" i="1"/>
  <c r="AK2000" i="1"/>
  <c r="AK1093" i="1"/>
  <c r="AK2007" i="1"/>
  <c r="AK2002" i="1"/>
  <c r="AK1039" i="1"/>
  <c r="AK1880" i="1"/>
  <c r="AK1272" i="1"/>
  <c r="AK1269" i="1"/>
  <c r="AK1431" i="1"/>
  <c r="AK676" i="1"/>
  <c r="AK1978" i="1"/>
  <c r="AK1910" i="1"/>
  <c r="AK1557" i="1"/>
  <c r="AK1197" i="1"/>
  <c r="AK1318" i="1"/>
  <c r="AK778" i="1"/>
  <c r="AK1600" i="1"/>
  <c r="AK1301" i="1"/>
  <c r="AK674" i="1"/>
  <c r="AK2470" i="1"/>
  <c r="AK1311" i="1"/>
  <c r="AK693" i="1"/>
  <c r="AK919" i="1"/>
  <c r="AK922" i="1"/>
  <c r="AK2066" i="1"/>
  <c r="AK1068" i="1"/>
  <c r="AK941" i="1"/>
  <c r="AK1976" i="1"/>
  <c r="AK2525" i="1"/>
  <c r="AK2260" i="1"/>
  <c r="AK2528" i="1"/>
  <c r="AK2602" i="1"/>
  <c r="AK1339" i="1"/>
  <c r="AK1595" i="1"/>
  <c r="AK1506" i="1"/>
  <c r="AK2417" i="1"/>
  <c r="AK1239" i="1"/>
  <c r="AK688" i="1"/>
  <c r="AK2426" i="1"/>
  <c r="AK855" i="1"/>
  <c r="AK2165" i="1"/>
  <c r="AK1122" i="1"/>
  <c r="AK1240" i="1"/>
  <c r="AK928" i="1"/>
  <c r="AK2446" i="1"/>
  <c r="AK2333" i="1"/>
  <c r="AK1448" i="1"/>
  <c r="AK921" i="1"/>
  <c r="AK1233" i="1"/>
  <c r="AK2360" i="1"/>
  <c r="AK2572" i="1"/>
  <c r="AK2018" i="1"/>
  <c r="X2249" i="1"/>
  <c r="X2187" i="1"/>
  <c r="X1429" i="1"/>
  <c r="X1862" i="1"/>
  <c r="X1969" i="1"/>
  <c r="X1118" i="1"/>
  <c r="X1895" i="1"/>
  <c r="X2493" i="1"/>
  <c r="X2425" i="1"/>
  <c r="X710" i="1"/>
  <c r="X2312" i="1"/>
  <c r="X1170" i="1"/>
  <c r="X1853" i="1"/>
  <c r="X1896" i="1"/>
  <c r="X1644" i="1"/>
  <c r="X2474" i="1"/>
  <c r="X1252" i="1"/>
  <c r="X1922" i="1"/>
  <c r="X1991" i="1"/>
  <c r="X1640" i="1"/>
  <c r="X1485" i="1"/>
  <c r="X2440" i="1"/>
  <c r="X2339" i="1"/>
  <c r="X685" i="1"/>
  <c r="X1599" i="1"/>
  <c r="X2608" i="1"/>
  <c r="X1656" i="1"/>
  <c r="X2374" i="1"/>
  <c r="X977" i="1"/>
  <c r="X2065" i="1"/>
  <c r="X1650" i="1"/>
  <c r="X1324" i="1"/>
  <c r="X1334" i="1"/>
  <c r="X2038" i="1"/>
  <c r="X1525" i="1"/>
  <c r="X2183" i="1"/>
  <c r="X1434" i="1"/>
  <c r="X800" i="1"/>
  <c r="X957" i="1"/>
  <c r="X2210" i="1"/>
  <c r="X1958" i="1"/>
  <c r="X827" i="1"/>
  <c r="X2086" i="1"/>
  <c r="X1116" i="1"/>
  <c r="X2597" i="1"/>
  <c r="X1482" i="1"/>
  <c r="X2616" i="1"/>
  <c r="X893" i="1"/>
  <c r="X712" i="1"/>
  <c r="X2624" i="1"/>
  <c r="X2469" i="1"/>
  <c r="X1837" i="1"/>
  <c r="X2180" i="1"/>
  <c r="X2391" i="1"/>
  <c r="X683" i="1"/>
  <c r="X2641" i="1"/>
  <c r="X1152" i="1"/>
  <c r="X2357" i="1"/>
  <c r="X2093" i="1"/>
  <c r="X2160" i="1"/>
  <c r="X2274" i="1"/>
  <c r="X2514" i="1"/>
  <c r="X1960" i="1"/>
  <c r="X1355" i="1"/>
  <c r="X2579" i="1"/>
  <c r="X1181" i="1"/>
  <c r="X2253" i="1"/>
  <c r="X1193" i="1"/>
  <c r="X854" i="1"/>
  <c r="X1417" i="1"/>
  <c r="X2604" i="1"/>
  <c r="X676" i="1"/>
  <c r="X955" i="1"/>
  <c r="X1462" i="1"/>
  <c r="X2554" i="1"/>
  <c r="X2200" i="1"/>
  <c r="X1789" i="1"/>
  <c r="AK2291" i="1"/>
  <c r="AK2041" i="1"/>
  <c r="AK1225" i="1"/>
  <c r="AK2105" i="1"/>
  <c r="AK944" i="1"/>
  <c r="AK1752" i="1"/>
  <c r="AK1002" i="1"/>
  <c r="AK2492" i="1"/>
  <c r="AK1857" i="1"/>
  <c r="AK2643" i="1"/>
  <c r="AK932" i="1"/>
  <c r="AK2457" i="1"/>
  <c r="AK2574" i="1"/>
  <c r="AK948" i="1"/>
  <c r="AK2582" i="1"/>
  <c r="AK2053" i="1"/>
  <c r="AK871" i="1"/>
  <c r="AK2603" i="1"/>
  <c r="AK748" i="1"/>
  <c r="AK1287" i="1"/>
  <c r="AK2546" i="1"/>
  <c r="AK1713" i="1"/>
  <c r="AK1322" i="1"/>
  <c r="AK1356" i="1"/>
  <c r="AK1526" i="1"/>
  <c r="AK1968" i="1"/>
  <c r="AK1840" i="1"/>
  <c r="AK2600" i="1"/>
  <c r="AK891" i="1"/>
  <c r="AK2425" i="1"/>
  <c r="AK767" i="1"/>
  <c r="AK2022" i="1"/>
  <c r="AK1779" i="1"/>
  <c r="AK698" i="1"/>
  <c r="AK1738" i="1"/>
  <c r="AK2077" i="1"/>
  <c r="AK1845" i="1"/>
  <c r="AK846" i="1"/>
  <c r="AK2219" i="1"/>
  <c r="AK2383" i="1"/>
  <c r="AK975" i="1"/>
  <c r="AK2347" i="1"/>
  <c r="AK2226" i="1"/>
  <c r="AK1764" i="1"/>
  <c r="AK1034" i="1"/>
  <c r="AK1291" i="1"/>
  <c r="AK2389" i="1"/>
  <c r="AK774" i="1"/>
  <c r="AK1737" i="1"/>
  <c r="AK1606" i="1"/>
  <c r="AK1119" i="1"/>
  <c r="AK1962" i="1"/>
  <c r="AK1517" i="1"/>
  <c r="AK2500" i="1"/>
  <c r="AK1457" i="1"/>
  <c r="AK719" i="1"/>
  <c r="AK1939" i="1"/>
  <c r="AK803" i="1"/>
  <c r="AK2281" i="1"/>
  <c r="AK824" i="1"/>
  <c r="AK2578" i="1"/>
  <c r="AK1381" i="1"/>
  <c r="AK1015" i="1"/>
  <c r="AK1803" i="1"/>
  <c r="AK2244" i="1"/>
  <c r="AK959" i="1"/>
  <c r="AK1154" i="1"/>
  <c r="AK1229" i="1"/>
  <c r="AK2634" i="1"/>
  <c r="AK1562" i="1"/>
  <c r="AK1583" i="1"/>
  <c r="AK2585" i="1"/>
  <c r="AK1569" i="1"/>
  <c r="AK1627" i="1"/>
  <c r="AK2604" i="1"/>
  <c r="AK2377" i="1"/>
  <c r="X2157" i="1"/>
  <c r="X2059" i="1"/>
  <c r="X2199" i="1"/>
  <c r="X1811" i="1"/>
  <c r="X748" i="1"/>
  <c r="X1630" i="1"/>
  <c r="X1145" i="1"/>
  <c r="X2231" i="1"/>
  <c r="X2495" i="1"/>
  <c r="X1070" i="1"/>
  <c r="AK1511" i="1"/>
  <c r="AK1624" i="1"/>
  <c r="AK1835" i="1"/>
  <c r="AK797" i="1"/>
  <c r="AK1014" i="1"/>
  <c r="AK1207" i="1"/>
  <c r="AK914" i="1"/>
  <c r="AK1663" i="1"/>
  <c r="AK713" i="1"/>
  <c r="AK2036" i="1"/>
  <c r="AK1394" i="1"/>
  <c r="AK1963" i="1"/>
  <c r="AK874" i="1"/>
  <c r="AK1832" i="1"/>
  <c r="AK2159" i="1"/>
  <c r="AK1949" i="1"/>
  <c r="AK2320" i="1"/>
  <c r="AK1098" i="1"/>
  <c r="AK2214" i="1"/>
  <c r="AK2395" i="1"/>
  <c r="AK1960" i="1"/>
  <c r="AK2438" i="1"/>
  <c r="AK1391" i="1"/>
  <c r="AK861" i="1"/>
  <c r="AK1766" i="1"/>
  <c r="AK952" i="1"/>
  <c r="AK849" i="1"/>
  <c r="AK2649" i="1"/>
  <c r="AK1064" i="1"/>
  <c r="AK2489" i="1"/>
  <c r="AK1757" i="1"/>
  <c r="AK2222" i="1"/>
  <c r="AK673" i="1"/>
  <c r="AK1487" i="1"/>
  <c r="AK1877" i="1"/>
  <c r="AK2370" i="1"/>
  <c r="AK937" i="1"/>
  <c r="AK1863" i="1"/>
  <c r="AK2067" i="1"/>
  <c r="AK1923" i="1"/>
  <c r="AK1876" i="1"/>
  <c r="AK1108" i="1"/>
  <c r="AK826" i="1"/>
  <c r="AK2615" i="1"/>
  <c r="AK2556" i="1"/>
  <c r="AK1800" i="1"/>
  <c r="AK845" i="1"/>
  <c r="AK2189" i="1"/>
  <c r="AK1679" i="1"/>
  <c r="AK2149" i="1"/>
  <c r="AK1107" i="1"/>
  <c r="AK1389" i="1"/>
  <c r="AK1546" i="1"/>
  <c r="AK1380" i="1"/>
  <c r="AK690" i="1"/>
  <c r="AK1279" i="1"/>
  <c r="AK1932" i="1"/>
  <c r="AK1044" i="1"/>
  <c r="AK2038" i="1"/>
  <c r="AK1868" i="1"/>
  <c r="AK2430" i="1"/>
  <c r="AK2406" i="1"/>
  <c r="AK2540" i="1"/>
  <c r="AK1996" i="1"/>
  <c r="AK2258" i="1"/>
  <c r="AK2321" i="1"/>
  <c r="AK1162" i="1"/>
  <c r="AK2471" i="1"/>
  <c r="AK1480" i="1"/>
  <c r="AK2393" i="1"/>
  <c r="AK1495" i="1"/>
  <c r="AK1536" i="1"/>
  <c r="AK2033" i="1"/>
  <c r="AK1987" i="1"/>
  <c r="AK2243" i="1"/>
  <c r="AK906" i="1"/>
  <c r="AK765" i="1"/>
  <c r="AK827" i="1"/>
  <c r="AK2381" i="1"/>
  <c r="AK1280" i="1"/>
  <c r="AK2098" i="1"/>
  <c r="AK2020" i="1"/>
  <c r="AK747" i="1"/>
  <c r="X1804" i="1"/>
  <c r="X2265" i="1"/>
  <c r="X1384" i="1"/>
  <c r="X1807" i="1"/>
  <c r="X1068" i="1"/>
  <c r="X1318" i="1"/>
  <c r="X1364" i="1"/>
  <c r="X972" i="1"/>
  <c r="X2039" i="1"/>
  <c r="X935" i="1"/>
  <c r="X1478" i="1"/>
  <c r="X1167" i="1"/>
  <c r="X950" i="1"/>
  <c r="X816" i="1"/>
  <c r="X1798" i="1"/>
  <c r="X1863" i="1"/>
  <c r="X2401" i="1"/>
  <c r="X2356" i="1"/>
  <c r="X2074" i="1"/>
  <c r="X2589" i="1"/>
  <c r="X1051" i="1"/>
  <c r="X1831" i="1"/>
  <c r="X1058" i="1"/>
  <c r="X1700" i="1"/>
  <c r="X2550" i="1"/>
  <c r="X855" i="1"/>
  <c r="X2562" i="1"/>
  <c r="X2407" i="1"/>
  <c r="X2388" i="1"/>
  <c r="X2203" i="1"/>
  <c r="X2252" i="1"/>
  <c r="X1573" i="1"/>
  <c r="X1859" i="1"/>
  <c r="X1454" i="1"/>
  <c r="X2331" i="1"/>
  <c r="X2298" i="1"/>
  <c r="X1993" i="1"/>
  <c r="X2257" i="1"/>
  <c r="X2213" i="1"/>
  <c r="AK1716" i="1"/>
  <c r="AK724" i="1"/>
  <c r="AK1865" i="1"/>
  <c r="AK2411" i="1"/>
  <c r="AK2080" i="1"/>
  <c r="AK876" i="1"/>
  <c r="AK2441" i="1"/>
  <c r="AK660" i="1"/>
  <c r="AK2414" i="1"/>
  <c r="AK843" i="1"/>
  <c r="AK1471" i="1"/>
  <c r="AK1006" i="1"/>
  <c r="AK848" i="1"/>
  <c r="AK2508" i="1"/>
  <c r="AK1262" i="1"/>
  <c r="AK1551" i="1"/>
  <c r="AK2610" i="1"/>
  <c r="AK1405" i="1"/>
  <c r="AK1218" i="1"/>
  <c r="AK2242" i="1"/>
  <c r="AK2493" i="1"/>
  <c r="AK1447" i="1"/>
  <c r="AK1319" i="1"/>
  <c r="AK2208" i="1"/>
  <c r="AK1558" i="1"/>
  <c r="AK2237" i="1"/>
  <c r="AK1263" i="1"/>
  <c r="AK1023" i="1"/>
  <c r="AK1248" i="1"/>
  <c r="AK1717" i="1"/>
  <c r="AK2609" i="1"/>
  <c r="AK1856" i="1"/>
  <c r="AK2300" i="1"/>
  <c r="AK2432" i="1"/>
  <c r="AK971" i="1"/>
  <c r="AK2122" i="1"/>
  <c r="AK1249" i="1"/>
  <c r="AK1956" i="1"/>
  <c r="AK1065" i="1"/>
  <c r="AK1687" i="1"/>
  <c r="AK976" i="1"/>
  <c r="AK1441" i="1"/>
  <c r="AK1354" i="1"/>
  <c r="AK2169" i="1"/>
  <c r="AK1029" i="1"/>
  <c r="AK2014" i="1"/>
  <c r="AK884" i="1"/>
  <c r="AK1466" i="1"/>
  <c r="AK2207" i="1"/>
  <c r="AK1609" i="1"/>
  <c r="AK930" i="1"/>
  <c r="AK1501" i="1"/>
  <c r="AK1578" i="1"/>
  <c r="AK1443" i="1"/>
  <c r="AK2256" i="1"/>
  <c r="AK2204" i="1"/>
  <c r="AK1667" i="1"/>
  <c r="AK1769" i="1"/>
  <c r="AK2249" i="1"/>
  <c r="AK1942" i="1"/>
  <c r="AK2266" i="1"/>
  <c r="AK1542" i="1"/>
  <c r="AK657" i="1"/>
  <c r="AK1789" i="1"/>
  <c r="AK1636" i="1"/>
  <c r="AK1491" i="1"/>
  <c r="AK1235" i="1"/>
  <c r="AK1813" i="1"/>
  <c r="AK2303" i="1"/>
  <c r="AK1392" i="1"/>
  <c r="AK2427" i="1"/>
  <c r="AK2215" i="1"/>
  <c r="AK1545" i="1"/>
  <c r="AK1211" i="1"/>
  <c r="AK2620" i="1"/>
  <c r="AK957" i="1"/>
  <c r="AK1102" i="1"/>
  <c r="AK823" i="1"/>
  <c r="AK1174" i="1"/>
  <c r="AK817" i="1"/>
  <c r="AK2025" i="1"/>
  <c r="AK911" i="1"/>
  <c r="AK1508" i="1"/>
  <c r="AK1565" i="1"/>
  <c r="AK814" i="1"/>
  <c r="AK2504" i="1"/>
  <c r="AK1905" i="1"/>
  <c r="AK1782" i="1"/>
  <c r="AK732" i="1"/>
  <c r="AK1243" i="1"/>
  <c r="AK1947" i="1"/>
  <c r="AK2555" i="1"/>
  <c r="AK1594" i="1"/>
  <c r="AK1140" i="1"/>
  <c r="AK1173" i="1"/>
  <c r="AK997" i="1"/>
  <c r="AK1383" i="1"/>
  <c r="AK1641" i="1"/>
  <c r="AK2398" i="1"/>
  <c r="AK759" i="1"/>
  <c r="AK1731" i="1"/>
  <c r="AK1196" i="1"/>
  <c r="AK960" i="1"/>
  <c r="AK1035" i="1"/>
  <c r="AK671" i="1"/>
  <c r="AK1528" i="1"/>
  <c r="AK1076" i="1"/>
  <c r="AK2363" i="1"/>
  <c r="AK704" i="1"/>
  <c r="AK1395" i="1"/>
  <c r="AK1746" i="1"/>
  <c r="AK1729" i="1"/>
  <c r="AK1957" i="1"/>
  <c r="AK1955" i="1"/>
  <c r="AK2326" i="1"/>
  <c r="AK1176" i="1"/>
  <c r="AK2268" i="1"/>
  <c r="AK2145" i="1"/>
  <c r="AK2597" i="1"/>
  <c r="AK1515" i="1"/>
  <c r="AK1912" i="1"/>
  <c r="AK978" i="1"/>
  <c r="AK1659" i="1"/>
  <c r="AK1268" i="1"/>
  <c r="AK1109" i="1"/>
  <c r="AK795" i="1"/>
  <c r="AK1598" i="1"/>
  <c r="AK1995" i="1"/>
  <c r="AK1643" i="1"/>
  <c r="AK1135" i="1"/>
  <c r="AK903" i="1"/>
  <c r="AK2039" i="1"/>
  <c r="AK2474" i="1"/>
  <c r="AK901" i="1"/>
  <c r="AK1520" i="1"/>
  <c r="AK2554" i="1"/>
  <c r="AK2341" i="1"/>
  <c r="AK1568" i="1"/>
  <c r="AK804" i="1"/>
  <c r="AK1160" i="1"/>
  <c r="AK1792" i="1"/>
  <c r="AK2168" i="1"/>
  <c r="AK2285" i="1"/>
  <c r="AK1214" i="1"/>
  <c r="AK1816" i="1"/>
  <c r="AK757" i="1"/>
  <c r="AK2174" i="1"/>
  <c r="AK2655" i="1"/>
  <c r="AK2271" i="1"/>
  <c r="AK1753" i="1"/>
  <c r="AK1238" i="1"/>
  <c r="AK1969" i="1"/>
  <c r="AK1011" i="1"/>
  <c r="AK2224" i="1"/>
  <c r="AK1297" i="1"/>
  <c r="AK1351" i="1"/>
  <c r="AK2239" i="1"/>
  <c r="AK2154" i="1"/>
  <c r="AK2195" i="1"/>
  <c r="AK1631" i="1"/>
  <c r="AK2209" i="1"/>
  <c r="AK2379" i="1"/>
  <c r="AK2633" i="1"/>
  <c r="AK1748" i="1"/>
  <c r="AK1080" i="1"/>
  <c r="AK2503" i="1"/>
  <c r="AK1149" i="1"/>
  <c r="AK2521" i="1"/>
  <c r="J2496" i="1"/>
  <c r="J944" i="1"/>
  <c r="J2603" i="1"/>
  <c r="J1087" i="1"/>
  <c r="J2400" i="1"/>
  <c r="J2633" i="1"/>
  <c r="J1665" i="1"/>
  <c r="J723" i="1"/>
  <c r="J2585" i="1"/>
  <c r="J1492" i="1"/>
  <c r="J2440" i="1"/>
  <c r="J662" i="1"/>
  <c r="J667" i="1"/>
  <c r="J778" i="1"/>
  <c r="J1310" i="1"/>
  <c r="J2622" i="1"/>
  <c r="J1874" i="1"/>
  <c r="J2346" i="1"/>
  <c r="J1984" i="1"/>
  <c r="J2003" i="1"/>
  <c r="J727" i="1"/>
  <c r="J2623" i="1"/>
  <c r="J1778" i="1"/>
  <c r="J1675" i="1"/>
  <c r="J1684" i="1"/>
  <c r="J1883" i="1"/>
  <c r="J1575" i="1"/>
  <c r="J2024" i="1"/>
  <c r="J2449" i="1"/>
  <c r="J881" i="1"/>
  <c r="J1848" i="1"/>
  <c r="J2020" i="1"/>
  <c r="J2577" i="1"/>
  <c r="J1289" i="1"/>
  <c r="J2604" i="1"/>
  <c r="J1796" i="1"/>
  <c r="J2128" i="1"/>
  <c r="J2324" i="1"/>
  <c r="J2035" i="1"/>
  <c r="J903" i="1"/>
  <c r="J951" i="1"/>
  <c r="J2566" i="1"/>
  <c r="J2125" i="1"/>
  <c r="J2532" i="1"/>
  <c r="J941" i="1"/>
  <c r="J1549" i="1"/>
  <c r="J1519" i="1"/>
  <c r="J2220" i="1"/>
  <c r="J957" i="1"/>
  <c r="J1953" i="1"/>
  <c r="J1417" i="1"/>
  <c r="J2303" i="1"/>
  <c r="J1717" i="1"/>
  <c r="J934" i="1"/>
  <c r="J1308" i="1"/>
  <c r="J1312" i="1"/>
  <c r="J1805" i="1"/>
  <c r="J784" i="1"/>
  <c r="J1186" i="1"/>
  <c r="J695" i="1"/>
  <c r="J1280" i="1"/>
  <c r="J1868" i="1"/>
  <c r="J1531" i="1"/>
  <c r="J942" i="1"/>
  <c r="J1095" i="1"/>
  <c r="J1505" i="1"/>
  <c r="J2651" i="1"/>
  <c r="J2292" i="1"/>
  <c r="J1109" i="1"/>
  <c r="J1863" i="1"/>
  <c r="J1638" i="1"/>
  <c r="J1435" i="1"/>
  <c r="J1314" i="1"/>
  <c r="J2616" i="1"/>
  <c r="J1862" i="1"/>
  <c r="J1165" i="1"/>
  <c r="J1282" i="1"/>
  <c r="J1345" i="1"/>
  <c r="J2514" i="1"/>
  <c r="J1909" i="1"/>
  <c r="J2276" i="1"/>
  <c r="J1411" i="1"/>
  <c r="J1034" i="1"/>
  <c r="J1990" i="1"/>
  <c r="J1301" i="1"/>
  <c r="J1902" i="1"/>
  <c r="J1023" i="1"/>
  <c r="J2464" i="1"/>
  <c r="J834" i="1"/>
  <c r="J1342" i="1"/>
  <c r="J1384" i="1"/>
  <c r="J1412" i="1"/>
  <c r="J1425" i="1"/>
  <c r="J1089" i="1"/>
  <c r="J1052" i="1"/>
  <c r="J1432" i="1"/>
  <c r="J2126" i="1"/>
  <c r="J1740" i="1"/>
  <c r="J1957" i="1"/>
  <c r="J1073" i="1"/>
  <c r="J932" i="1"/>
  <c r="J2618" i="1"/>
  <c r="J2504" i="1"/>
  <c r="J665" i="1"/>
  <c r="J2656" i="1"/>
  <c r="J1741" i="1"/>
  <c r="J1842" i="1"/>
  <c r="J1266" i="1"/>
  <c r="J1866" i="1"/>
  <c r="J1578" i="1"/>
  <c r="J2149" i="1"/>
  <c r="J1527" i="1"/>
  <c r="J1748" i="1"/>
  <c r="J2163" i="1"/>
  <c r="J1616" i="1"/>
  <c r="J2120" i="1"/>
  <c r="J1480" i="1"/>
  <c r="J1950" i="1"/>
  <c r="J2439" i="1"/>
  <c r="J2288" i="1"/>
  <c r="J1398" i="1"/>
  <c r="J1965" i="1"/>
  <c r="J1491" i="1"/>
  <c r="J2525" i="1"/>
  <c r="J682" i="1"/>
  <c r="J684" i="1"/>
  <c r="J2365" i="1"/>
  <c r="J1673" i="1"/>
  <c r="J2478" i="1"/>
  <c r="J1374" i="1"/>
  <c r="J1407" i="1"/>
  <c r="J1772" i="1"/>
  <c r="J2159" i="1"/>
  <c r="J1225" i="1"/>
  <c r="J1577" i="1"/>
  <c r="J1523" i="1"/>
  <c r="J893" i="1"/>
  <c r="J2181" i="1"/>
  <c r="J967" i="1"/>
  <c r="J1655" i="1"/>
  <c r="J2270" i="1"/>
  <c r="J1773" i="1"/>
  <c r="J2579" i="1"/>
  <c r="J1954" i="1"/>
  <c r="J2234" i="1"/>
  <c r="J1572" i="1"/>
  <c r="X1541" i="1"/>
  <c r="X1214" i="1"/>
  <c r="X1304" i="1"/>
  <c r="X2463" i="1"/>
  <c r="X1964" i="1"/>
  <c r="X2132" i="1"/>
  <c r="X691" i="1"/>
  <c r="X926" i="1"/>
  <c r="X1313" i="1"/>
  <c r="X1083" i="1"/>
  <c r="X1074" i="1"/>
  <c r="X1018" i="1"/>
  <c r="X2310" i="1"/>
  <c r="X1111" i="1"/>
  <c r="X2609" i="1"/>
  <c r="X1455" i="1"/>
  <c r="X2345" i="1"/>
  <c r="X790" i="1"/>
  <c r="X879" i="1"/>
  <c r="X1166" i="1"/>
  <c r="X2429" i="1"/>
  <c r="X1642" i="1"/>
  <c r="X2171" i="1"/>
  <c r="X2556" i="1"/>
  <c r="X1654" i="1"/>
  <c r="X1901" i="1"/>
  <c r="X1780" i="1"/>
  <c r="X974" i="1"/>
  <c r="X867" i="1"/>
  <c r="X1757" i="1"/>
  <c r="X878" i="1"/>
  <c r="X1243" i="1"/>
  <c r="X2646" i="1"/>
  <c r="X695" i="1"/>
  <c r="X1513" i="1"/>
  <c r="X1682" i="1"/>
  <c r="X2316" i="1"/>
  <c r="X1293" i="1"/>
  <c r="X1039" i="1"/>
  <c r="X1589" i="1"/>
  <c r="X799" i="1"/>
  <c r="X746" i="1"/>
  <c r="X1057" i="1"/>
  <c r="X2635" i="1"/>
  <c r="X1635" i="1"/>
  <c r="X2036" i="1"/>
  <c r="X2520" i="1"/>
  <c r="X2211" i="1"/>
  <c r="X2340" i="1"/>
  <c r="X1206" i="1"/>
  <c r="X2367" i="1"/>
  <c r="X1531" i="1"/>
  <c r="X1890" i="1"/>
  <c r="X2311" i="1"/>
  <c r="X2066" i="1"/>
  <c r="X2653" i="1"/>
  <c r="X1035" i="1"/>
  <c r="X1845" i="1"/>
  <c r="X2459" i="1"/>
  <c r="X1554" i="1"/>
  <c r="X1490" i="1"/>
  <c r="X2159" i="1"/>
  <c r="X2472" i="1"/>
  <c r="X2532" i="1"/>
  <c r="X1259" i="1"/>
  <c r="X1140" i="1"/>
  <c r="X1002" i="1"/>
  <c r="X1225" i="1"/>
  <c r="X1120" i="1"/>
  <c r="X1233" i="1"/>
  <c r="X1661" i="1"/>
  <c r="X2202" i="1"/>
  <c r="X1134" i="1"/>
  <c r="X1030" i="1"/>
  <c r="X2360" i="1"/>
  <c r="X715" i="1"/>
  <c r="X2032" i="1"/>
  <c r="X2166" i="1"/>
  <c r="X1267" i="1"/>
  <c r="X947" i="1"/>
  <c r="X1246" i="1"/>
  <c r="X1221" i="1"/>
  <c r="X2243" i="1"/>
  <c r="X2411" i="1"/>
  <c r="X2027" i="1"/>
  <c r="X1123" i="1"/>
  <c r="X1432" i="1"/>
  <c r="X2648" i="1"/>
  <c r="X958" i="1"/>
  <c r="X1833" i="1"/>
  <c r="X1544" i="1"/>
  <c r="X1371" i="1"/>
  <c r="X1460" i="1"/>
  <c r="X2165" i="1"/>
  <c r="X1122" i="1"/>
  <c r="X2447" i="1"/>
  <c r="X1169" i="1"/>
  <c r="X2350" i="1"/>
  <c r="X2365" i="1"/>
  <c r="X1148" i="1"/>
  <c r="X2007" i="1"/>
  <c r="X911" i="1"/>
  <c r="X1382" i="1"/>
  <c r="X787" i="1"/>
  <c r="X2619" i="1"/>
  <c r="X1721" i="1"/>
  <c r="X786" i="1"/>
  <c r="X755" i="1"/>
  <c r="X2498" i="1"/>
  <c r="X2524" i="1"/>
  <c r="X1180" i="1"/>
  <c r="X1003" i="1"/>
  <c r="X1081" i="1"/>
  <c r="X966" i="1"/>
  <c r="X797" i="1"/>
  <c r="X2544" i="1"/>
  <c r="X743" i="1"/>
  <c r="X2191" i="1"/>
  <c r="X2145" i="1"/>
  <c r="X2392" i="1"/>
  <c r="X1537" i="1"/>
  <c r="X1603" i="1"/>
  <c r="X2584" i="1"/>
  <c r="X2625" i="1"/>
  <c r="X2201" i="1"/>
  <c r="X994" i="1"/>
  <c r="X1975" i="1"/>
  <c r="X2566" i="1"/>
  <c r="X1216" i="1"/>
  <c r="X2206" i="1"/>
  <c r="X823" i="1"/>
  <c r="X2130" i="1"/>
  <c r="X2549" i="1"/>
  <c r="X1396" i="1"/>
  <c r="X1917" i="1"/>
  <c r="X2477" i="1"/>
  <c r="X2063" i="1"/>
  <c r="X2559" i="1"/>
  <c r="X1473" i="1"/>
  <c r="X1919" i="1"/>
  <c r="X1320" i="1"/>
  <c r="X2385" i="1"/>
  <c r="X2576" i="1"/>
  <c r="X1314" i="1"/>
  <c r="X1237" i="1"/>
  <c r="X2096" i="1"/>
  <c r="X2408" i="1"/>
  <c r="X1411" i="1"/>
  <c r="X1829" i="1"/>
  <c r="X1628" i="1"/>
  <c r="X1941" i="1"/>
  <c r="X1250" i="1"/>
  <c r="X2398" i="1"/>
  <c r="X2131" i="1"/>
  <c r="X1253" i="1"/>
  <c r="X2083" i="1"/>
  <c r="X659" i="1"/>
  <c r="X2325" i="1"/>
  <c r="X1503" i="1"/>
  <c r="X1073" i="1"/>
  <c r="X2102" i="1"/>
  <c r="X1339" i="1"/>
  <c r="X1748" i="1"/>
  <c r="X2465" i="1"/>
  <c r="X1014" i="1"/>
  <c r="X1471" i="1"/>
  <c r="X1621" i="1"/>
  <c r="X1142" i="1"/>
  <c r="X1982" i="1"/>
  <c r="X741" i="1"/>
  <c r="X1136" i="1"/>
  <c r="X1553" i="1"/>
  <c r="AK1580" i="1"/>
  <c r="AK2454" i="1"/>
  <c r="AK994" i="1"/>
  <c r="AK1465" i="1"/>
  <c r="AK2248" i="1"/>
  <c r="AK1682" i="1"/>
  <c r="AK1270" i="1"/>
  <c r="AK1316" i="1"/>
  <c r="AK980" i="1"/>
  <c r="AK1889" i="1"/>
  <c r="AK1062" i="1"/>
  <c r="AK2558" i="1"/>
  <c r="AK954" i="1"/>
  <c r="AK1175" i="1"/>
  <c r="AK2567" i="1"/>
  <c r="AK2150" i="1"/>
  <c r="AK2102" i="1"/>
  <c r="AK2010" i="1"/>
  <c r="AK2136" i="1"/>
  <c r="AK2198" i="1"/>
  <c r="AK2196" i="1"/>
  <c r="AK1496" i="1"/>
  <c r="AK1552" i="1"/>
  <c r="AK1628" i="1"/>
  <c r="AK769" i="1"/>
  <c r="AK1276" i="1"/>
  <c r="AK1199" i="1"/>
  <c r="AK1665" i="1"/>
  <c r="AK951" i="1"/>
  <c r="AK2113" i="1"/>
  <c r="AK2131" i="1"/>
  <c r="AK2358" i="1"/>
  <c r="AK1477" i="1"/>
  <c r="AK1785" i="1"/>
  <c r="AK1217" i="1"/>
  <c r="AK2590" i="1"/>
  <c r="AK2185" i="1"/>
  <c r="AK1372" i="1"/>
  <c r="AK1874" i="1"/>
  <c r="AK1954" i="1"/>
  <c r="AK2400" i="1"/>
  <c r="AK780" i="1"/>
  <c r="AK2060" i="1"/>
  <c r="AK1985" i="1"/>
  <c r="AK2442" i="1"/>
  <c r="AK1111" i="1"/>
  <c r="AK1602" i="1"/>
  <c r="AK2301" i="1"/>
  <c r="AK2416" i="1"/>
  <c r="AK1829" i="1"/>
  <c r="AK1815" i="1"/>
  <c r="AK1998" i="1"/>
  <c r="AK1930" i="1"/>
  <c r="AK1860" i="1"/>
  <c r="AK1762" i="1"/>
  <c r="AK1720" i="1"/>
  <c r="AK1425" i="1"/>
  <c r="AK1165" i="1"/>
  <c r="AK2006" i="1"/>
  <c r="AK1410" i="1"/>
  <c r="AK1979" i="1"/>
  <c r="AK2342" i="1"/>
  <c r="AK867" i="1"/>
  <c r="AK1050" i="1"/>
  <c r="AK2063" i="1"/>
  <c r="AK836" i="1"/>
  <c r="AK972" i="1"/>
  <c r="AK2428" i="1"/>
  <c r="AK2386" i="1"/>
  <c r="AK1810" i="1"/>
  <c r="AK2255" i="1"/>
  <c r="AK2654" i="1"/>
  <c r="AK2407" i="1"/>
  <c r="AK718" i="1"/>
  <c r="AK1001" i="1"/>
  <c r="AK2357" i="1"/>
  <c r="AK984" i="1"/>
  <c r="AK725" i="1"/>
  <c r="AK1914" i="1"/>
  <c r="AK1974" i="1"/>
  <c r="AK1428" i="1"/>
  <c r="AK900" i="1"/>
  <c r="AK894" i="1"/>
  <c r="AK1116" i="1"/>
  <c r="AK1671" i="1"/>
  <c r="AK1650" i="1"/>
  <c r="AK1324" i="1"/>
  <c r="AK2047" i="1"/>
  <c r="AK1763" i="1"/>
  <c r="AK1605" i="1"/>
  <c r="AK1661" i="1"/>
  <c r="AK1946" i="1"/>
  <c r="AK1475" i="1"/>
  <c r="AK1704" i="1"/>
  <c r="AK2144" i="1"/>
  <c r="AK1621" i="1"/>
  <c r="AK2104" i="1"/>
  <c r="AK1988" i="1"/>
  <c r="AK977" i="1"/>
  <c r="AK1961" i="1"/>
  <c r="AK1232" i="1"/>
  <c r="AK1110" i="1"/>
  <c r="AK2057" i="1"/>
  <c r="AK1898" i="1"/>
  <c r="AK2023" i="1"/>
  <c r="AK1843" i="1"/>
  <c r="AK1048" i="1"/>
  <c r="AK1430" i="1"/>
  <c r="AK1805" i="1"/>
  <c r="AK1359" i="1"/>
  <c r="AK2283" i="1"/>
  <c r="AK1884" i="1"/>
  <c r="AK2497" i="1"/>
  <c r="AK2343" i="1"/>
  <c r="AK2614" i="1"/>
  <c r="AK2612" i="1"/>
  <c r="AK784" i="1"/>
  <c r="AK822" i="1"/>
  <c r="AK2029" i="1"/>
  <c r="AK1915" i="1"/>
  <c r="AK1849" i="1"/>
  <c r="AK865" i="1"/>
  <c r="AK1489" i="1"/>
  <c r="AK1570" i="1"/>
  <c r="AK1368" i="1"/>
  <c r="AK2220" i="1"/>
  <c r="AK2158" i="1"/>
  <c r="AK2107" i="1"/>
  <c r="AK1821" i="1"/>
  <c r="AK1037" i="1"/>
  <c r="AK2531" i="1"/>
  <c r="AK828" i="1"/>
  <c r="AK1440" i="1"/>
  <c r="AK2127" i="1"/>
  <c r="AK749" i="1"/>
  <c r="AK1921" i="1"/>
  <c r="AK2624" i="1"/>
  <c r="AK2616" i="1"/>
  <c r="AK1620" i="1"/>
  <c r="AK1181" i="1"/>
  <c r="AK1298" i="1"/>
  <c r="AK668" i="1"/>
  <c r="AK1922" i="1"/>
  <c r="AK2058" i="1"/>
  <c r="AK821" i="1"/>
  <c r="AK2276" i="1"/>
  <c r="AK1308" i="1"/>
  <c r="AK2385" i="1"/>
  <c r="AK730" i="1"/>
  <c r="AK1177" i="1"/>
  <c r="AK1531" i="1"/>
  <c r="AK1950" i="1"/>
  <c r="AK1712" i="1"/>
  <c r="AK2130" i="1"/>
  <c r="AK2647" i="1"/>
  <c r="AK1332" i="1"/>
  <c r="AK908" i="1"/>
  <c r="AK1070" i="1"/>
  <c r="AK2009" i="1"/>
  <c r="AK2387" i="1"/>
  <c r="AK1136" i="1"/>
  <c r="AK1756" i="1"/>
  <c r="AK2632" i="1"/>
  <c r="AK1633" i="1"/>
  <c r="AK2490" i="1"/>
  <c r="AK2016" i="1"/>
  <c r="AK1853" i="1"/>
  <c r="AK1224" i="1"/>
  <c r="AK2605" i="1"/>
  <c r="AK1833" i="1"/>
  <c r="AK2520" i="1"/>
  <c r="AK2595" i="1"/>
  <c r="AK1653" i="1"/>
  <c r="AK1309" i="1"/>
  <c r="AK1399" i="1"/>
  <c r="AK1357" i="1"/>
  <c r="AK1161" i="1"/>
  <c r="AK2561" i="1"/>
  <c r="AK2245" i="1"/>
  <c r="AK1728" i="1"/>
  <c r="AK809" i="1"/>
  <c r="AK1824" i="1"/>
  <c r="AK2155" i="1"/>
  <c r="AK1247" i="1"/>
  <c r="AK1331" i="1"/>
  <c r="AK1825" i="1"/>
  <c r="AK1548" i="1"/>
  <c r="AK659" i="1"/>
  <c r="AK2180" i="1"/>
  <c r="AK1723" i="1"/>
  <c r="AK2034" i="1"/>
  <c r="AK1434" i="1"/>
  <c r="AK717" i="1"/>
  <c r="AK1510" i="1"/>
  <c r="AK2173" i="1"/>
  <c r="AK2559" i="1"/>
  <c r="AK844" i="1"/>
  <c r="AK2653" i="1"/>
  <c r="AK1924" i="1"/>
  <c r="AK2550" i="1"/>
  <c r="AK2282" i="1"/>
  <c r="AK1861" i="1"/>
  <c r="AK1404" i="1"/>
  <c r="AK1773" i="1"/>
  <c r="AK2401" i="1"/>
  <c r="AK2338" i="1"/>
  <c r="AK1692" i="1"/>
  <c r="AK1414" i="1"/>
  <c r="AK1965" i="1"/>
  <c r="AK2008" i="1"/>
  <c r="AK943" i="1"/>
  <c r="AK2577" i="1"/>
  <c r="AK811" i="1"/>
  <c r="AK1791" i="1"/>
  <c r="AK1347" i="1"/>
  <c r="AK1685" i="1"/>
  <c r="AK1433" i="1"/>
  <c r="AK2315" i="1"/>
  <c r="AK1375" i="1"/>
  <c r="AK1335" i="1"/>
  <c r="AK2035" i="1"/>
  <c r="AK838" i="1"/>
  <c r="AK953" i="1"/>
  <c r="AK1509" i="1"/>
  <c r="AK2404" i="1"/>
  <c r="AK1635" i="1"/>
  <c r="AK1844" i="1"/>
  <c r="AK2076" i="1"/>
  <c r="AK1864" i="1"/>
  <c r="AK2464" i="1"/>
  <c r="AK703" i="1"/>
  <c r="AK1534" i="1"/>
  <c r="AK2371" i="1"/>
  <c r="AK1036" i="1"/>
  <c r="AK973" i="1"/>
  <c r="AK1205" i="1"/>
  <c r="AK2146" i="1"/>
  <c r="AK1754" i="1"/>
  <c r="AK727" i="1"/>
  <c r="AK1521" i="1"/>
  <c r="AK2262" i="1"/>
  <c r="AK1362" i="1"/>
  <c r="AK1941" i="1"/>
  <c r="AK1714" i="1"/>
  <c r="AK1230" i="1"/>
  <c r="AK2032" i="1"/>
  <c r="AK1902" i="1"/>
  <c r="AK1059" i="1"/>
  <c r="AK883" i="1"/>
  <c r="AK2491" i="1"/>
  <c r="AK1711" i="1"/>
  <c r="AK1010" i="1"/>
  <c r="AK2065" i="1"/>
  <c r="AK1588" i="1"/>
  <c r="AK1781" i="1"/>
  <c r="AK1067" i="1"/>
  <c r="AK880" i="1"/>
  <c r="AK2259" i="1"/>
  <c r="AK1732" i="1"/>
  <c r="AK2253" i="1"/>
  <c r="AK1828" i="1"/>
  <c r="AK1123" i="1"/>
  <c r="AK2148" i="1"/>
  <c r="AK2564" i="1"/>
  <c r="AK746" i="1"/>
  <c r="AK2072" i="1"/>
  <c r="AK2115" i="1"/>
  <c r="AK2527" i="1"/>
  <c r="AK1426" i="1"/>
  <c r="AK2095" i="1"/>
  <c r="AK2170" i="1"/>
  <c r="AK2539" i="1"/>
  <c r="AK2391" i="1"/>
  <c r="AK868" i="1"/>
  <c r="AK1980" i="1"/>
  <c r="AK1869" i="1"/>
  <c r="AK2523" i="1"/>
  <c r="AK760" i="1"/>
  <c r="AK1630" i="1"/>
  <c r="AK870" i="1"/>
  <c r="AK831" i="1"/>
  <c r="AK2177" i="1"/>
  <c r="AK1745" i="1"/>
  <c r="AK689" i="1"/>
  <c r="AK771" i="1"/>
  <c r="AK862" i="1"/>
  <c r="AK1193" i="1"/>
  <c r="AK2143" i="1"/>
  <c r="AK1046" i="1"/>
  <c r="AK967" i="1"/>
  <c r="AK1321" i="1"/>
  <c r="AK2431" i="1"/>
  <c r="AK1390" i="1"/>
  <c r="AK692" i="1"/>
  <c r="AK2001" i="1"/>
  <c r="AK1310" i="1"/>
  <c r="AK1008" i="1"/>
  <c r="AK2117" i="1"/>
  <c r="AK1045" i="1"/>
  <c r="AK656" i="1"/>
  <c r="AK1866" i="1"/>
  <c r="AK2055" i="1"/>
  <c r="AK792" i="1"/>
  <c r="AK1386" i="1"/>
  <c r="AK708" i="1"/>
  <c r="AK1931" i="1"/>
  <c r="AK1155" i="1"/>
  <c r="AK1458" i="1"/>
  <c r="AK889" i="1"/>
  <c r="AK1385" i="1"/>
  <c r="AK805" i="1"/>
  <c r="AK800" i="1"/>
  <c r="AK1673" i="1"/>
  <c r="AK1867" i="1"/>
  <c r="AK1302" i="1"/>
  <c r="AK2593" i="1"/>
  <c r="AK955" i="1"/>
  <c r="AK1377" i="1"/>
  <c r="AK1610" i="1"/>
  <c r="AK1028" i="1"/>
  <c r="AK2541" i="1"/>
  <c r="AK2494" i="1"/>
  <c r="AK2027" i="1"/>
  <c r="AK1409" i="1"/>
  <c r="AK1497" i="1"/>
  <c r="AK1971" i="1"/>
  <c r="AK1907" i="1"/>
  <c r="AK1106" i="1"/>
  <c r="AK1460" i="1"/>
  <c r="AK2059" i="1"/>
  <c r="AK1282" i="1"/>
  <c r="AK1085" i="1"/>
  <c r="AK2476" i="1"/>
  <c r="AK1192" i="1"/>
  <c r="AK982" i="1"/>
  <c r="AK2106" i="1"/>
  <c r="AK2460" i="1"/>
  <c r="AK1343" i="1"/>
  <c r="AK1376" i="1"/>
  <c r="AK1421" i="1"/>
  <c r="AK810" i="1"/>
  <c r="AK902" i="1"/>
  <c r="AK1000" i="1"/>
  <c r="AK768" i="1"/>
  <c r="AK1560" i="1"/>
  <c r="AK1292" i="1"/>
  <c r="AK1144" i="1"/>
  <c r="AK1498" i="1"/>
  <c r="AK1427" i="1"/>
  <c r="AK788" i="1"/>
  <c r="AK1411" i="1"/>
  <c r="AK1289" i="1"/>
  <c r="AK1571" i="1"/>
  <c r="AK1003" i="1"/>
  <c r="AK873" i="1"/>
  <c r="AK2646" i="1"/>
  <c r="AK1948" i="1"/>
  <c r="AK2275" i="1"/>
  <c r="AK1219" i="1"/>
  <c r="AK2049" i="1"/>
  <c r="AK1244" i="1"/>
  <c r="AK2645" i="1"/>
  <c r="AK753" i="1"/>
  <c r="AK1708" i="1"/>
  <c r="AK2512" i="1"/>
  <c r="AK758" i="1"/>
  <c r="AK2467" i="1"/>
  <c r="AK1286" i="1"/>
  <c r="AK1245" i="1"/>
  <c r="AK2481" i="1"/>
  <c r="AK1589" i="1"/>
  <c r="AK2288" i="1"/>
  <c r="AK897" i="1"/>
  <c r="AK2530" i="1"/>
  <c r="AK733" i="1"/>
  <c r="AK1967" i="1"/>
  <c r="AK1416" i="1"/>
  <c r="AK1396" i="1"/>
  <c r="AK1445" i="1"/>
  <c r="AK2639" i="1"/>
  <c r="AK1281" i="1"/>
  <c r="AK1097" i="1"/>
  <c r="AK852" i="1"/>
  <c r="AK854" i="1"/>
  <c r="AK1212" i="1"/>
  <c r="AK1799" i="1"/>
  <c r="AK2640" i="1"/>
  <c r="AK2466" i="1"/>
  <c r="AK2161" i="1"/>
  <c r="AK1911" i="1"/>
  <c r="AK710" i="1"/>
  <c r="AK1734" i="1"/>
  <c r="AK1340" i="1"/>
  <c r="AK2496" i="1"/>
  <c r="AK2499" i="1"/>
  <c r="AK1760" i="1"/>
  <c r="AK1672" i="1"/>
  <c r="AK1103" i="1"/>
  <c r="AK2182" i="1"/>
  <c r="AK682" i="1"/>
  <c r="AK764" i="1"/>
  <c r="AK1697" i="1"/>
  <c r="AK2062" i="1"/>
  <c r="AK1586" i="1"/>
  <c r="AK1183" i="1"/>
  <c r="AK853" i="1"/>
  <c r="AK1649" i="1"/>
  <c r="AK2183" i="1"/>
  <c r="AK1344" i="1"/>
  <c r="AK2293" i="1"/>
  <c r="AK2070" i="1"/>
  <c r="AK2218" i="1"/>
  <c r="AK1188" i="1"/>
  <c r="AK1820" i="1"/>
  <c r="AK1787" i="1"/>
  <c r="AK2557" i="1"/>
  <c r="AK1881" i="1"/>
  <c r="AK712" i="1"/>
  <c r="AK1330" i="1"/>
  <c r="AK2140" i="1"/>
  <c r="AK1777" i="1"/>
  <c r="AK1543" i="1"/>
  <c r="AK2563" i="1"/>
  <c r="AK2611" i="1"/>
  <c r="AK2473" i="1"/>
  <c r="AK1694" i="1"/>
  <c r="AK697" i="1"/>
  <c r="AK2568" i="1"/>
  <c r="AK1167" i="1"/>
  <c r="AK2542" i="1"/>
  <c r="AK1718" i="1"/>
  <c r="AK683" i="1"/>
  <c r="AK905" i="1"/>
  <c r="AK2575" i="1"/>
  <c r="AK1604" i="1"/>
  <c r="AK2317" i="1"/>
  <c r="AK661" i="1"/>
  <c r="AK1834" i="1"/>
  <c r="AK2656" i="1"/>
  <c r="AK2257" i="1"/>
  <c r="AK1078" i="1"/>
  <c r="AK779" i="1"/>
  <c r="AK1899" i="1"/>
  <c r="AK1814" i="1"/>
  <c r="AK1112" i="1"/>
  <c r="AK2305" i="1"/>
  <c r="AK1251" i="1"/>
  <c r="AK699" i="1"/>
  <c r="AK2270" i="1"/>
  <c r="AK1895" i="1"/>
  <c r="AK1591" i="1"/>
  <c r="AK2630" i="1"/>
  <c r="AK1662" i="1"/>
  <c r="AK1784" i="1"/>
  <c r="AK1323" i="1"/>
  <c r="AK1407" i="1"/>
  <c r="AK2133" i="1"/>
  <c r="AK1454" i="1"/>
  <c r="AK2054" i="1"/>
  <c r="AK2234" i="1"/>
  <c r="AK2141" i="1"/>
  <c r="AK1222" i="1"/>
  <c r="AK1159" i="1"/>
  <c r="AK743" i="1"/>
  <c r="AK882" i="1"/>
  <c r="AK1091" i="1"/>
  <c r="AK869" i="1"/>
  <c r="AK1047" i="1"/>
  <c r="AK2420" i="1"/>
  <c r="AK1325" i="1"/>
  <c r="AK1413" i="1"/>
  <c r="AK1056" i="1"/>
  <c r="AK2081" i="1"/>
  <c r="AK2580" i="1"/>
  <c r="AK2623" i="1"/>
  <c r="AK2436" i="1"/>
  <c r="AK2092" i="1"/>
  <c r="AK1329" i="1"/>
  <c r="AK706" i="1"/>
  <c r="AK1474" i="1"/>
  <c r="AK1607" i="1"/>
  <c r="AK2031" i="1"/>
  <c r="AK833" i="1"/>
  <c r="AK1827" i="1"/>
  <c r="AK1596" i="1"/>
  <c r="AK772" i="1"/>
  <c r="AK2565" i="1"/>
  <c r="AK2501" i="1"/>
  <c r="AK2111" i="1"/>
  <c r="AK1435" i="1"/>
  <c r="AK1083" i="1"/>
  <c r="AK1105" i="1"/>
  <c r="AK1261" i="1"/>
  <c r="AK1129" i="1"/>
  <c r="AK2483" i="1"/>
  <c r="AK807" i="1"/>
  <c r="AK1513" i="1"/>
  <c r="AK1206" i="1"/>
  <c r="AK1699" i="1"/>
  <c r="AK864" i="1"/>
  <c r="AK881" i="1"/>
  <c r="AK2502" i="1"/>
  <c r="AK1081" i="1"/>
  <c r="AK2078" i="1"/>
  <c r="AK1378" i="1"/>
  <c r="AK818" i="1"/>
  <c r="AK1033" i="1"/>
  <c r="AK2524" i="1"/>
  <c r="AK850" i="1"/>
  <c r="AK1020" i="1"/>
  <c r="AK1771" i="1"/>
  <c r="AK2465" i="1"/>
  <c r="AK2498" i="1"/>
  <c r="AK857" i="1"/>
  <c r="AK1313" i="1"/>
  <c r="AK1408" i="1"/>
  <c r="AK2323" i="1"/>
  <c r="AK754" i="1"/>
  <c r="AK739" i="1"/>
  <c r="AK2316" i="1"/>
  <c r="AK999" i="1"/>
  <c r="AK762" i="1"/>
  <c r="AK2368" i="1"/>
  <c r="AK672" i="1"/>
  <c r="AK1802" i="1"/>
  <c r="AK1432" i="1"/>
  <c r="AK1530" i="1"/>
  <c r="AK2118" i="1"/>
  <c r="AK1982" i="1"/>
  <c r="AK888" i="1"/>
  <c r="AK1577" i="1"/>
  <c r="AK722" i="1"/>
  <c r="AK2205" i="1"/>
  <c r="AK2297" i="1"/>
  <c r="AK1900" i="1"/>
  <c r="AK2413" i="1"/>
  <c r="AK1473" i="1"/>
  <c r="AK2085" i="1"/>
  <c r="AK1537" i="1"/>
  <c r="AK1481" i="1"/>
  <c r="AK998" i="1"/>
  <c r="AK1027" i="1"/>
  <c r="AK1419" i="1"/>
  <c r="AK2229" i="1"/>
  <c r="AK2306" i="1"/>
  <c r="AK2269" i="1"/>
  <c r="AK1186" i="1"/>
  <c r="AK1540" i="1"/>
  <c r="AK2279" i="1"/>
  <c r="AK1472" i="1"/>
  <c r="AK2384" i="1"/>
  <c r="AK1185" i="1"/>
  <c r="AK1139" i="1"/>
  <c r="AK1749" i="1"/>
  <c r="AK1099" i="1"/>
  <c r="AK1400" i="1"/>
  <c r="AK1690" i="1"/>
  <c r="AK2415" i="1"/>
  <c r="AK1215" i="1"/>
  <c r="AK687" i="1"/>
  <c r="AK1054" i="1"/>
  <c r="AK1670" i="1"/>
  <c r="AK956" i="1"/>
  <c r="AK1379" i="1"/>
  <c r="AK1658" i="1"/>
  <c r="AK1264" i="1"/>
  <c r="AK819" i="1"/>
  <c r="AK1132" i="1"/>
  <c r="AK1778" i="1"/>
  <c r="AK1958" i="1"/>
  <c r="AK1770" i="1"/>
  <c r="AK1660" i="1"/>
  <c r="AK2232" i="1"/>
  <c r="AK2388" i="1"/>
  <c r="AK2544" i="1"/>
  <c r="AK2621" i="1"/>
  <c r="AK1724" i="1"/>
  <c r="AK2547" i="1"/>
  <c r="AK1012" i="1"/>
  <c r="AK696" i="1"/>
  <c r="AK808" i="1"/>
  <c r="AK1486" i="1"/>
  <c r="AK1387" i="1"/>
  <c r="AK1304" i="1"/>
  <c r="AK2147" i="1"/>
  <c r="AK1150" i="1"/>
  <c r="AK1618" i="1"/>
  <c r="AK968" i="1"/>
  <c r="AK2061" i="1"/>
  <c r="AK1202" i="1"/>
  <c r="AK1603" i="1"/>
  <c r="AK2327" i="1"/>
  <c r="AK1750" i="1"/>
  <c r="AK2433" i="1"/>
  <c r="AK1084" i="1"/>
  <c r="AK1130" i="1"/>
  <c r="AK2309" i="1"/>
  <c r="AK1499" i="1"/>
  <c r="AK1904" i="1"/>
  <c r="AK1349" i="1"/>
  <c r="AK1743" i="1"/>
  <c r="AK2017" i="1"/>
  <c r="AK1572" i="1"/>
  <c r="AK2638" i="1"/>
  <c r="AK2050" i="1"/>
  <c r="AK2265" i="1"/>
  <c r="AK1936" i="1"/>
  <c r="AK2592" i="1"/>
  <c r="AK1544" i="1"/>
  <c r="AK2627" i="1"/>
  <c r="AK2124" i="1"/>
  <c r="AK1182" i="1"/>
  <c r="AK745" i="1"/>
  <c r="AK2163" i="1"/>
  <c r="AK1873" i="1"/>
  <c r="AK945" i="1"/>
  <c r="AK1563" i="1"/>
  <c r="AK2299" i="1"/>
  <c r="AK1384" i="1"/>
  <c r="AK2576" i="1"/>
  <c r="AK658" i="1"/>
  <c r="AK2382" i="1"/>
  <c r="AK1115" i="1"/>
  <c r="AK1993" i="1"/>
  <c r="AK1470" i="1"/>
  <c r="AK726" i="1"/>
  <c r="AK2408" i="1"/>
  <c r="AK2206" i="1"/>
  <c r="AK1336" i="1"/>
  <c r="AK1494" i="1"/>
  <c r="AK2227" i="1"/>
  <c r="AK1698" i="1"/>
  <c r="AK2184" i="1"/>
  <c r="AK1854" i="1"/>
  <c r="AK898" i="1"/>
  <c r="AK2516" i="1"/>
  <c r="AK2405" i="1"/>
  <c r="AK2448" i="1"/>
  <c r="AK1367" i="1"/>
  <c r="AK2176" i="1"/>
  <c r="AK851" i="1"/>
  <c r="AK1223" i="1"/>
  <c r="AK2112" i="1"/>
  <c r="AK1882" i="1"/>
  <c r="AK1315" i="1"/>
  <c r="AK1819" i="1"/>
  <c r="AK840" i="1"/>
  <c r="AK2026" i="1"/>
  <c r="AK940" i="1"/>
  <c r="AK2394" i="1"/>
  <c r="AK1556" i="1"/>
  <c r="AK2164" i="1"/>
  <c r="AK1584" i="1"/>
  <c r="AK1252" i="1"/>
  <c r="AK2188" i="1"/>
  <c r="AK925" i="1"/>
  <c r="AK1710" i="1"/>
  <c r="AK1632" i="1"/>
  <c r="AK2203" i="1"/>
  <c r="AK2468" i="1"/>
  <c r="AK2364" i="1"/>
  <c r="AK680" i="1"/>
  <c r="AK1216" i="1"/>
  <c r="AK755" i="1"/>
  <c r="AK1613" i="1"/>
  <c r="AK1461" i="1"/>
  <c r="AK2028" i="1"/>
  <c r="AK793" i="1"/>
  <c r="AK1680" i="1"/>
  <c r="AK2096" i="1"/>
  <c r="AK1350" i="1"/>
  <c r="AK2536" i="1"/>
  <c r="AK1944" i="1"/>
  <c r="AK915" i="1"/>
  <c r="AK1822" i="1"/>
  <c r="AK2529" i="1"/>
  <c r="AK2517" i="1"/>
  <c r="AK2535" i="1"/>
  <c r="AK1462" i="1"/>
  <c r="AK1634" i="1"/>
  <c r="AK1464" i="1"/>
  <c r="AK1719" i="1"/>
  <c r="AK1691" i="1"/>
  <c r="AK2043" i="1"/>
  <c r="AK1502" i="1"/>
  <c r="AK1992" i="1"/>
  <c r="AK1208" i="1"/>
  <c r="AK1943" i="1"/>
  <c r="AK1271" i="1"/>
  <c r="AK1593" i="1"/>
  <c r="AK1656" i="1"/>
  <c r="AK2583" i="1"/>
  <c r="AK1850" i="1"/>
  <c r="AK969" i="1"/>
  <c r="AK1004" i="1"/>
  <c r="AK2515" i="1"/>
  <c r="AK1128" i="1"/>
  <c r="AK1901" i="1"/>
  <c r="AK820" i="1"/>
  <c r="AK1903" i="1"/>
  <c r="AK2328" i="1"/>
  <c r="AK1355" i="1"/>
  <c r="AK796" i="1"/>
  <c r="AK2399" i="1"/>
  <c r="AK1585" i="1"/>
  <c r="AK1468" i="1"/>
  <c r="AK1275" i="1"/>
  <c r="AK2410" i="1"/>
  <c r="AK1755" i="1"/>
  <c r="AK1220" i="1"/>
  <c r="AK2373" i="1"/>
  <c r="AK904" i="1"/>
  <c r="AK1527" i="1"/>
  <c r="AK2330" i="1"/>
  <c r="AK832" i="1"/>
  <c r="AK1338" i="1"/>
  <c r="AK1677" i="1"/>
  <c r="AK2469" i="1"/>
  <c r="AK2335" i="1"/>
  <c r="AK1891" i="1"/>
  <c r="AK2250" i="1"/>
  <c r="AK2254" i="1"/>
  <c r="AK2247" i="1"/>
  <c r="AK2458" i="1"/>
  <c r="AK1722" i="1"/>
  <c r="AK1735" i="1"/>
  <c r="AK1541" i="1"/>
  <c r="AK1615" i="1"/>
  <c r="AK1265" i="1"/>
  <c r="AK1888" i="1"/>
  <c r="AK751" i="1"/>
  <c r="AK1848" i="1"/>
  <c r="AK1401" i="1"/>
  <c r="AK2187" i="1"/>
  <c r="AK935" i="1"/>
  <c r="AK2156" i="1"/>
  <c r="AK2648" i="1"/>
  <c r="AK1559" i="1"/>
  <c r="AK2286" i="1"/>
  <c r="AK1977" i="1"/>
  <c r="AK2447" i="1"/>
  <c r="AK2652" i="1"/>
  <c r="AK2349" i="1"/>
  <c r="AK841" i="1"/>
  <c r="AK839" i="1"/>
  <c r="AK1397" i="1"/>
  <c r="AK1830" i="1"/>
  <c r="AK1306" i="1"/>
  <c r="AK1666" i="1"/>
  <c r="AK1808" i="1"/>
  <c r="AK1241" i="1"/>
  <c r="AK934" i="1"/>
  <c r="AK895" i="1"/>
  <c r="AK1503" i="1"/>
  <c r="AK1793" i="1"/>
  <c r="AK1871" i="1"/>
  <c r="AK2594" i="1"/>
  <c r="AK1765" i="1"/>
  <c r="AK1818" i="1"/>
  <c r="AK742" i="1"/>
  <c r="AK787" i="1"/>
  <c r="AK2588" i="1"/>
  <c r="AK1807" i="1"/>
  <c r="AK1504" i="1"/>
  <c r="AK1581" i="1"/>
  <c r="AK773" i="1"/>
  <c r="AK1655" i="1"/>
  <c r="AK1158" i="1"/>
  <c r="AK1038" i="1"/>
  <c r="AK702" i="1"/>
  <c r="AK1715" i="1"/>
  <c r="AK1184" i="1"/>
  <c r="AK1806" i="1"/>
  <c r="AK2519" i="1"/>
  <c r="AK989" i="1"/>
  <c r="AK1721" i="1"/>
  <c r="AK1640" i="1"/>
  <c r="AK2586" i="1"/>
  <c r="AK1236" i="1"/>
  <c r="AK1696" i="1"/>
  <c r="AK1058" i="1"/>
  <c r="AK1990" i="1"/>
  <c r="AK1553" i="1"/>
  <c r="AK946" i="1"/>
  <c r="AK1228" i="1"/>
  <c r="AK2051" i="1"/>
  <c r="AK716" i="1"/>
  <c r="AK694" i="1"/>
  <c r="AK2093" i="1"/>
  <c r="AK2217" i="1"/>
  <c r="AK723" i="1"/>
  <c r="AK2228" i="1"/>
  <c r="AK2566" i="1"/>
  <c r="AK1564" i="1"/>
  <c r="AK1638" i="1"/>
  <c r="AK2024" i="1"/>
  <c r="AK990" i="1"/>
  <c r="AK2280" i="1"/>
  <c r="AK1597" i="1"/>
  <c r="AK1647" i="1"/>
  <c r="AK2103" i="1"/>
  <c r="AK2571" i="1"/>
  <c r="AK813" i="1"/>
  <c r="AK2628" i="1"/>
  <c r="AK2181" i="1"/>
  <c r="AK1742" i="1"/>
  <c r="AK2397" i="1"/>
  <c r="AK958" i="1"/>
  <c r="AK1703" i="1"/>
  <c r="AK1365" i="1"/>
  <c r="AK2210" i="1"/>
  <c r="AK1774" i="1"/>
  <c r="AK1929" i="1"/>
  <c r="AK1092" i="1"/>
  <c r="AK2084" i="1"/>
  <c r="AK2094" i="1"/>
  <c r="AK2099" i="1"/>
  <c r="AK1619" i="1"/>
  <c r="AK2289" i="1"/>
  <c r="AK798" i="1"/>
  <c r="AK1599" i="1"/>
  <c r="AK705" i="1"/>
  <c r="AK1652" i="1"/>
  <c r="AK1918" i="1"/>
  <c r="AK1592" i="1"/>
  <c r="AK1290" i="1"/>
  <c r="AK886" i="1"/>
  <c r="AK2506" i="1"/>
  <c r="AK1836" i="1"/>
  <c r="AK1767" i="1"/>
  <c r="AK1096" i="1"/>
  <c r="AK2608" i="1"/>
  <c r="AK2346" i="1"/>
  <c r="AK842" i="1"/>
  <c r="AK1575" i="1"/>
  <c r="AK1314" i="1"/>
  <c r="AK1124" i="1"/>
  <c r="AK1203" i="1"/>
  <c r="AK1709" i="1"/>
  <c r="AK1151" i="1"/>
  <c r="AK2236" i="1"/>
  <c r="AK962" i="1"/>
  <c r="AK1533" i="1"/>
  <c r="AK1371" i="1"/>
  <c r="AK1439" i="1"/>
  <c r="AK1952" i="1"/>
  <c r="AK1984" i="1"/>
  <c r="AK992" i="1"/>
  <c r="AK2548" i="1"/>
  <c r="AK927" i="1"/>
  <c r="AK988" i="1"/>
  <c r="AK2478" i="1"/>
  <c r="AK721" i="1"/>
  <c r="AK1145" i="1"/>
  <c r="AK2488" i="1"/>
  <c r="AK1412" i="1"/>
  <c r="AK1846" i="1"/>
  <c r="AK1101" i="1"/>
  <c r="AK2522" i="1"/>
  <c r="AK890" i="1"/>
  <c r="AK2480" i="1"/>
  <c r="AK1674" i="1"/>
  <c r="AK856" i="1"/>
  <c r="AK2626" i="1"/>
  <c r="AK2073" i="1"/>
  <c r="AK2314" i="1"/>
  <c r="AK2046" i="1"/>
  <c r="AK663" i="1"/>
  <c r="AK2581" i="1"/>
  <c r="AK2456" i="1"/>
  <c r="AK2332" i="1"/>
  <c r="AK1009" i="1"/>
  <c r="AK1156" i="1"/>
  <c r="AK2538" i="1"/>
  <c r="AK1549" i="1"/>
  <c r="AK1436" i="1"/>
  <c r="AK1622" i="1"/>
  <c r="AK1005" i="1"/>
  <c r="AK2324" i="1"/>
  <c r="AK1707" i="1"/>
  <c r="AK2044" i="1"/>
  <c r="AK1171" i="1"/>
  <c r="AK2477" i="1"/>
  <c r="AK1305" i="1"/>
  <c r="AK2453" i="1"/>
  <c r="AK1134" i="1"/>
  <c r="AK1999" i="1"/>
  <c r="AK1730" i="1"/>
  <c r="AK1137" i="1"/>
  <c r="AK1114" i="1"/>
  <c r="AK1019" i="1"/>
  <c r="AK1118" i="1"/>
  <c r="AK1104" i="1"/>
  <c r="AK1837" i="1"/>
  <c r="AK1179" i="1"/>
  <c r="AK1060" i="1"/>
  <c r="AK2045" i="1"/>
  <c r="AK1772" i="1"/>
  <c r="AK2348" i="1"/>
  <c r="AK1479" i="1"/>
  <c r="AK2591" i="1"/>
  <c r="AK714" i="1"/>
  <c r="AK2013" i="1"/>
  <c r="AK1187" i="1"/>
  <c r="AK885" i="1"/>
  <c r="AK1017" i="1"/>
  <c r="AK1200" i="1"/>
  <c r="AK715" i="1"/>
  <c r="AK2241" i="1"/>
  <c r="AK691" i="1"/>
  <c r="AK2274" i="1"/>
  <c r="AK1590" i="1"/>
  <c r="AK1797" i="1"/>
  <c r="AK2167" i="1"/>
  <c r="AK2318" i="1"/>
  <c r="AK1811" i="1"/>
  <c r="AK1951" i="1"/>
  <c r="AK782" i="1"/>
  <c r="AK2074" i="1"/>
  <c r="AK2376" i="1"/>
  <c r="AK2137" i="1"/>
  <c r="AK1334" i="1"/>
  <c r="AK2372" i="1"/>
  <c r="AK2570" i="1"/>
  <c r="AK2273" i="1"/>
  <c r="AK1740" i="1"/>
  <c r="AK1374" i="1"/>
  <c r="AK892" i="1"/>
  <c r="AK2012" i="1"/>
  <c r="AK812" i="1"/>
  <c r="AK2380" i="1"/>
  <c r="AK679" i="1"/>
  <c r="AK2069" i="1"/>
  <c r="AK1695" i="1"/>
  <c r="AK1858" i="1"/>
  <c r="AK2331" i="1"/>
  <c r="AK1776" i="1"/>
  <c r="AK2290" i="1"/>
  <c r="AK2552" i="1"/>
  <c r="AK1180" i="1"/>
  <c r="AK1582" i="1"/>
  <c r="AK1348" i="1"/>
  <c r="AK1166" i="1"/>
  <c r="AK1664" i="1"/>
  <c r="AK2450" i="1"/>
  <c r="AK1483" i="1"/>
  <c r="AK879" i="1"/>
  <c r="AK1040" i="1"/>
  <c r="AK2526" i="1"/>
  <c r="AK695" i="1"/>
  <c r="AK1141" i="1"/>
  <c r="AK1875" i="1"/>
  <c r="AK2356" i="1"/>
  <c r="AK1043" i="1"/>
  <c r="AK756" i="1"/>
  <c r="AK1127" i="1"/>
  <c r="AK1094" i="1"/>
  <c r="AK734" i="1"/>
  <c r="AK1751" i="1"/>
  <c r="AK1940" i="1"/>
  <c r="AK1761" i="1"/>
  <c r="AK2121" i="1"/>
  <c r="AK1133" i="1"/>
  <c r="AK1809" i="1"/>
  <c r="AK794" i="1"/>
  <c r="AK2087" i="1"/>
  <c r="AK1909" i="1"/>
  <c r="AK1204" i="1"/>
  <c r="AK1082" i="1"/>
  <c r="AK737" i="1"/>
  <c r="AK806" i="1"/>
  <c r="AK2631" i="1"/>
  <c r="AK1117" i="1"/>
  <c r="AK1157" i="1"/>
  <c r="AK2365" i="1"/>
  <c r="AK1057" i="1"/>
  <c r="AK2340" i="1"/>
  <c r="AK816" i="1"/>
  <c r="AK1242" i="1"/>
  <c r="AK1739" i="1"/>
  <c r="AK2422" i="1"/>
  <c r="AK872" i="1"/>
  <c r="AK2261" i="1"/>
  <c r="AK1826" i="1"/>
  <c r="AK1768" i="1"/>
  <c r="AK1234" i="1"/>
  <c r="AK2178" i="1"/>
  <c r="AK752" i="1"/>
  <c r="AK2641" i="1"/>
  <c r="AK2412" i="1"/>
  <c r="AK1294" i="1"/>
  <c r="AK1069" i="1"/>
  <c r="AK1125" i="1"/>
  <c r="AK2485" i="1"/>
  <c r="AK2537" i="1"/>
  <c r="AK2199" i="1"/>
  <c r="AK2629" i="1"/>
  <c r="AK985" i="1"/>
  <c r="AK1273" i="1"/>
  <c r="AK907" i="1"/>
  <c r="AK2126" i="1"/>
  <c r="AK1706" i="1"/>
  <c r="AK1972" i="1"/>
  <c r="AK1353" i="1"/>
  <c r="AK2402" i="1"/>
  <c r="AK2079" i="1"/>
  <c r="AK1089" i="1"/>
  <c r="AK2086" i="1"/>
  <c r="AK1893" i="1"/>
  <c r="AK2252" i="1"/>
  <c r="AK1608" i="1"/>
  <c r="AK685" i="1"/>
  <c r="AK1959" i="1"/>
  <c r="AK2071" i="1"/>
  <c r="AK1446" i="1"/>
  <c r="AK2231" i="1"/>
  <c r="AK1637" i="1"/>
  <c r="AK666" i="1"/>
  <c r="AK1925" i="1"/>
  <c r="AK2312" i="1"/>
  <c r="AK825" i="1"/>
  <c r="AK1358" i="1"/>
  <c r="AK2125" i="1"/>
  <c r="AK1406" i="1"/>
  <c r="AK2139" i="1"/>
  <c r="AK2075" i="1"/>
  <c r="AK1561" i="1"/>
  <c r="AK1644" i="1"/>
  <c r="AK858" i="1"/>
  <c r="AK2313" i="1"/>
  <c r="AK2030" i="1"/>
  <c r="AK965" i="1"/>
  <c r="AK1493" i="1"/>
  <c r="AK1388" i="1"/>
  <c r="AK1795" i="1"/>
  <c r="AK1051" i="1"/>
  <c r="AK2302" i="1"/>
  <c r="AK912" i="1"/>
  <c r="AK2172" i="1"/>
  <c r="AK1147" i="1"/>
  <c r="AK770" i="1"/>
  <c r="AK2272" i="1"/>
  <c r="BC682" i="1" l="1"/>
  <c r="BE683" i="1"/>
  <c r="BD683" i="1"/>
  <c r="BB684" i="1"/>
  <c r="BC683" i="1" l="1"/>
  <c r="BD684" i="1"/>
  <c r="BE684" i="1"/>
  <c r="BB685" i="1"/>
  <c r="BD685" i="1" l="1"/>
  <c r="BE685" i="1"/>
  <c r="BB686" i="1"/>
  <c r="BC684" i="1"/>
  <c r="BD686" i="1" l="1"/>
  <c r="BE686" i="1"/>
  <c r="BC685" i="1"/>
  <c r="BB687" i="1"/>
  <c r="BC686" i="1" l="1"/>
  <c r="BD687" i="1"/>
  <c r="BE687" i="1"/>
  <c r="BB688" i="1"/>
  <c r="BC687" i="1" l="1"/>
  <c r="BD688" i="1"/>
  <c r="BE688" i="1"/>
  <c r="BB689" i="1"/>
  <c r="BC688" i="1" l="1"/>
  <c r="BD689" i="1"/>
  <c r="BE689" i="1"/>
  <c r="BB690" i="1"/>
  <c r="BD690" i="1" l="1"/>
  <c r="BE690" i="1"/>
  <c r="BB691" i="1"/>
  <c r="BC689" i="1"/>
  <c r="BE691" i="1" l="1"/>
  <c r="BD691" i="1"/>
  <c r="BB692" i="1"/>
  <c r="BC690" i="1"/>
  <c r="BD692" i="1" l="1"/>
  <c r="BE692" i="1"/>
  <c r="BB693" i="1"/>
  <c r="BC691" i="1"/>
  <c r="BD693" i="1" l="1"/>
  <c r="BE693" i="1"/>
  <c r="BB694" i="1"/>
  <c r="BC692" i="1"/>
  <c r="BC693" i="1" l="1"/>
  <c r="BD694" i="1"/>
  <c r="BE694" i="1"/>
  <c r="BB695" i="1"/>
  <c r="BD695" i="1" l="1"/>
  <c r="BE695" i="1"/>
  <c r="BB696" i="1"/>
  <c r="BC694" i="1"/>
  <c r="BD696" i="1" l="1"/>
  <c r="BE696" i="1"/>
  <c r="BB697" i="1"/>
  <c r="BC695" i="1"/>
  <c r="BD697" i="1" l="1"/>
  <c r="BE697" i="1"/>
  <c r="BB698" i="1"/>
  <c r="BC696" i="1"/>
  <c r="BD698" i="1" l="1"/>
  <c r="BE698" i="1"/>
  <c r="BB699" i="1"/>
  <c r="BC697" i="1"/>
  <c r="BC698" i="1" l="1"/>
  <c r="BD699" i="1"/>
  <c r="BE699" i="1"/>
  <c r="BB700" i="1"/>
  <c r="BD700" i="1" l="1"/>
  <c r="BE700" i="1"/>
  <c r="BB701" i="1"/>
  <c r="BC699" i="1"/>
  <c r="BD701" i="1" l="1"/>
  <c r="BE701" i="1"/>
  <c r="BC700" i="1"/>
  <c r="BB702" i="1"/>
  <c r="BC701" i="1" l="1"/>
  <c r="BD702" i="1"/>
  <c r="BE702" i="1"/>
  <c r="BB703" i="1"/>
  <c r="BC702" i="1" l="1"/>
  <c r="BE703" i="1"/>
  <c r="BD703" i="1"/>
  <c r="BB704" i="1"/>
  <c r="BC703" i="1" l="1"/>
  <c r="BE704" i="1"/>
  <c r="BD704" i="1"/>
  <c r="BB705" i="1"/>
  <c r="BD705" i="1" l="1"/>
  <c r="BE705" i="1"/>
  <c r="BB706" i="1"/>
  <c r="BC704" i="1"/>
  <c r="BC705" i="1" l="1"/>
  <c r="BD706" i="1"/>
  <c r="BE706" i="1"/>
  <c r="BB707" i="1"/>
  <c r="BC706" i="1" l="1"/>
  <c r="BD707" i="1"/>
  <c r="BE707" i="1"/>
  <c r="BB708" i="1"/>
  <c r="BC707" i="1" l="1"/>
  <c r="BD708" i="1"/>
  <c r="BE708" i="1"/>
  <c r="BB709" i="1"/>
  <c r="BC708" i="1" l="1"/>
  <c r="BD709" i="1"/>
  <c r="BE709" i="1"/>
  <c r="BB710" i="1"/>
  <c r="BC709" i="1" l="1"/>
  <c r="BD710" i="1"/>
  <c r="BE710" i="1"/>
  <c r="BB711" i="1"/>
  <c r="BC710" i="1" l="1"/>
  <c r="BD711" i="1"/>
  <c r="BE711" i="1"/>
  <c r="BB712" i="1"/>
  <c r="BC711" i="1" l="1"/>
  <c r="BD712" i="1"/>
  <c r="BE712" i="1"/>
  <c r="BB713" i="1"/>
  <c r="BC712" i="1" l="1"/>
  <c r="BD713" i="1"/>
  <c r="BE713" i="1"/>
  <c r="BB714" i="1"/>
  <c r="BD714" i="1" l="1"/>
  <c r="BE714" i="1"/>
  <c r="BB715" i="1"/>
  <c r="BC713" i="1"/>
  <c r="BD715" i="1" l="1"/>
  <c r="BE715" i="1"/>
  <c r="BC714" i="1"/>
  <c r="BB716" i="1"/>
  <c r="BC715" i="1" l="1"/>
  <c r="BE716" i="1"/>
  <c r="BD716" i="1"/>
  <c r="BB717" i="1"/>
  <c r="BC716" i="1" l="1"/>
  <c r="BE717" i="1"/>
  <c r="BD717" i="1"/>
  <c r="BB718" i="1"/>
  <c r="BC717" i="1" l="1"/>
  <c r="BD718" i="1"/>
  <c r="BE718" i="1"/>
  <c r="BB719" i="1"/>
  <c r="BD719" i="1" l="1"/>
  <c r="BE719" i="1"/>
  <c r="BB720" i="1"/>
  <c r="BC718" i="1"/>
  <c r="BC719" i="1" l="1"/>
  <c r="BD720" i="1"/>
  <c r="BE720" i="1"/>
  <c r="BB721" i="1"/>
  <c r="BE721" i="1" l="1"/>
  <c r="BD721" i="1"/>
  <c r="BB722" i="1"/>
  <c r="BC720" i="1"/>
  <c r="BC721" i="1" l="1"/>
  <c r="BD722" i="1"/>
  <c r="BE722" i="1"/>
  <c r="BB723" i="1"/>
  <c r="BD723" i="1" l="1"/>
  <c r="BE723" i="1"/>
  <c r="BB724" i="1"/>
  <c r="BC722" i="1"/>
  <c r="BC723" i="1" l="1"/>
  <c r="BD724" i="1"/>
  <c r="BE724" i="1"/>
  <c r="BB725" i="1"/>
  <c r="BC724" i="1" l="1"/>
  <c r="BD725" i="1"/>
  <c r="BE725" i="1"/>
  <c r="BB726" i="1"/>
  <c r="BD726" i="1" l="1"/>
  <c r="BE726" i="1"/>
  <c r="BB727" i="1"/>
  <c r="BC725" i="1"/>
  <c r="BC726" i="1" l="1"/>
  <c r="BD727" i="1"/>
  <c r="BE727" i="1"/>
  <c r="BB728" i="1"/>
  <c r="BC727" i="1" l="1"/>
  <c r="BD728" i="1"/>
  <c r="BE728" i="1"/>
  <c r="BB729" i="1"/>
  <c r="BE729" i="1" l="1"/>
  <c r="BD729" i="1"/>
  <c r="BB730" i="1"/>
  <c r="BC728" i="1"/>
  <c r="BC729" i="1" l="1"/>
  <c r="BE730" i="1"/>
  <c r="BD730" i="1"/>
  <c r="BB731" i="1"/>
  <c r="BC730" i="1" l="1"/>
  <c r="BD731" i="1"/>
  <c r="BE731" i="1"/>
  <c r="BB732" i="1"/>
  <c r="BC731" i="1" l="1"/>
  <c r="BD732" i="1"/>
  <c r="BE732" i="1"/>
  <c r="BB733" i="1"/>
  <c r="BD733" i="1" l="1"/>
  <c r="BE733" i="1"/>
  <c r="BB734" i="1"/>
  <c r="BC732" i="1"/>
  <c r="BC733" i="1" l="1"/>
  <c r="BE734" i="1"/>
  <c r="BD734" i="1"/>
  <c r="BB735" i="1"/>
  <c r="BC734" i="1" l="1"/>
  <c r="BD735" i="1"/>
  <c r="BE735" i="1"/>
  <c r="BB736" i="1"/>
  <c r="BD736" i="1" l="1"/>
  <c r="BE736" i="1"/>
  <c r="BB737" i="1"/>
  <c r="BC735" i="1"/>
  <c r="BD737" i="1" l="1"/>
  <c r="BE737" i="1"/>
  <c r="BC736" i="1"/>
  <c r="BB738" i="1"/>
  <c r="BC737" i="1" l="1"/>
  <c r="BD738" i="1"/>
  <c r="BE738" i="1"/>
  <c r="BB739" i="1"/>
  <c r="BD739" i="1" l="1"/>
  <c r="BE739" i="1"/>
  <c r="BC738" i="1"/>
  <c r="BB740" i="1"/>
  <c r="BC739" i="1" l="1"/>
  <c r="BD740" i="1"/>
  <c r="BE740" i="1"/>
  <c r="BB741" i="1"/>
  <c r="BC740" i="1" l="1"/>
  <c r="BD741" i="1"/>
  <c r="BE741" i="1"/>
  <c r="BB742" i="1"/>
  <c r="BC741" i="1" l="1"/>
  <c r="BE742" i="1"/>
  <c r="BD742" i="1"/>
  <c r="BB743" i="1"/>
  <c r="BC742" i="1" l="1"/>
  <c r="BE743" i="1"/>
  <c r="BD743" i="1"/>
  <c r="BB744" i="1"/>
  <c r="BC743" i="1" l="1"/>
  <c r="BD744" i="1"/>
  <c r="BE744" i="1"/>
  <c r="BB745" i="1"/>
  <c r="BC744" i="1" l="1"/>
  <c r="BD745" i="1"/>
  <c r="BE745" i="1"/>
  <c r="BB746" i="1"/>
  <c r="BC745" i="1" l="1"/>
  <c r="BD746" i="1"/>
  <c r="BE746" i="1"/>
  <c r="BB747" i="1"/>
  <c r="BC746" i="1" l="1"/>
  <c r="BE747" i="1"/>
  <c r="BD747" i="1"/>
  <c r="BB748" i="1"/>
  <c r="BC747" i="1" l="1"/>
  <c r="BE748" i="1"/>
  <c r="BD748" i="1"/>
  <c r="BB749" i="1"/>
  <c r="BC748" i="1" l="1"/>
  <c r="BD749" i="1"/>
  <c r="BE749" i="1"/>
  <c r="BB750" i="1"/>
  <c r="BC749" i="1" l="1"/>
  <c r="BD750" i="1"/>
  <c r="BE750" i="1"/>
  <c r="BB751" i="1"/>
  <c r="BC750" i="1" l="1"/>
  <c r="BD751" i="1"/>
  <c r="BE751" i="1"/>
  <c r="BB752" i="1"/>
  <c r="BD752" i="1" l="1"/>
  <c r="BE752" i="1"/>
  <c r="BB753" i="1"/>
  <c r="BC751" i="1"/>
  <c r="BD753" i="1" l="1"/>
  <c r="BE753" i="1"/>
  <c r="BB754" i="1"/>
  <c r="BC752" i="1"/>
  <c r="BC753" i="1" l="1"/>
  <c r="BD754" i="1"/>
  <c r="BE754" i="1"/>
  <c r="BB755" i="1"/>
  <c r="BC754" i="1" l="1"/>
  <c r="BE755" i="1"/>
  <c r="BD755" i="1"/>
  <c r="BB756" i="1"/>
  <c r="BC755" i="1" l="1"/>
  <c r="BD756" i="1"/>
  <c r="BE756" i="1"/>
  <c r="BB757" i="1"/>
  <c r="BC756" i="1" l="1"/>
  <c r="BD757" i="1"/>
  <c r="BE757" i="1"/>
  <c r="BB758" i="1"/>
  <c r="BC757" i="1" l="1"/>
  <c r="BD758" i="1"/>
  <c r="BE758" i="1"/>
  <c r="BB759" i="1"/>
  <c r="BD759" i="1" l="1"/>
  <c r="BE759" i="1"/>
  <c r="BC758" i="1"/>
  <c r="BB760" i="1"/>
  <c r="BE760" i="1" l="1"/>
  <c r="BD760" i="1"/>
  <c r="BB761" i="1"/>
  <c r="BC759" i="1"/>
  <c r="BD761" i="1" l="1"/>
  <c r="BE761" i="1"/>
  <c r="BC760" i="1"/>
  <c r="BB762" i="1"/>
  <c r="BC761" i="1" l="1"/>
  <c r="BD762" i="1"/>
  <c r="BE762" i="1"/>
  <c r="BB763" i="1"/>
  <c r="BC762" i="1" l="1"/>
  <c r="BE763" i="1"/>
  <c r="BD763" i="1"/>
  <c r="BB764" i="1"/>
  <c r="BC763" i="1" l="1"/>
  <c r="BD764" i="1"/>
  <c r="BE764" i="1"/>
  <c r="BB765" i="1"/>
  <c r="BD765" i="1" l="1"/>
  <c r="BE765" i="1"/>
  <c r="BB766" i="1"/>
  <c r="BC764" i="1"/>
  <c r="BC765" i="1" l="1"/>
  <c r="BD766" i="1"/>
  <c r="BE766" i="1"/>
  <c r="BB767" i="1"/>
  <c r="BC766" i="1" l="1"/>
  <c r="BD767" i="1"/>
  <c r="BE767" i="1"/>
  <c r="BB768" i="1"/>
  <c r="BC767" i="1" l="1"/>
  <c r="BD768" i="1"/>
  <c r="BE768" i="1"/>
  <c r="BB769" i="1"/>
  <c r="BC768" i="1" l="1"/>
  <c r="BD769" i="1"/>
  <c r="BE769" i="1"/>
  <c r="BB770" i="1"/>
  <c r="BC769" i="1" l="1"/>
  <c r="BD770" i="1"/>
  <c r="BE770" i="1"/>
  <c r="BB771" i="1"/>
  <c r="BD771" i="1" l="1"/>
  <c r="BE771" i="1"/>
  <c r="BC770" i="1"/>
  <c r="BB772" i="1"/>
  <c r="BC771" i="1" l="1"/>
  <c r="BD772" i="1"/>
  <c r="BE772" i="1"/>
  <c r="BB773" i="1"/>
  <c r="BE773" i="1" l="1"/>
  <c r="BD773" i="1"/>
  <c r="BC772" i="1"/>
  <c r="BB774" i="1"/>
  <c r="BC773" i="1" l="1"/>
  <c r="BD774" i="1"/>
  <c r="BE774" i="1"/>
  <c r="BB775" i="1"/>
  <c r="BC774" i="1" l="1"/>
  <c r="BE775" i="1"/>
  <c r="BD775" i="1"/>
  <c r="BB776" i="1"/>
  <c r="BC775" i="1" l="1"/>
  <c r="BE776" i="1"/>
  <c r="BD776" i="1"/>
  <c r="BB777" i="1"/>
  <c r="BC776" i="1" l="1"/>
  <c r="BD777" i="1"/>
  <c r="BE777" i="1"/>
  <c r="BB778" i="1"/>
  <c r="BC777" i="1" l="1"/>
  <c r="BD778" i="1"/>
  <c r="BE778" i="1"/>
  <c r="BB779" i="1"/>
  <c r="BC778" i="1" l="1"/>
  <c r="BD779" i="1"/>
  <c r="BE779" i="1"/>
  <c r="BB780" i="1"/>
  <c r="BC779" i="1" l="1"/>
  <c r="BD780" i="1"/>
  <c r="BE780" i="1"/>
  <c r="BB781" i="1"/>
  <c r="BC780" i="1" l="1"/>
  <c r="BD781" i="1"/>
  <c r="BE781" i="1"/>
  <c r="BB782" i="1"/>
  <c r="BC781" i="1" l="1"/>
  <c r="BD782" i="1"/>
  <c r="BE782" i="1"/>
  <c r="BB783" i="1"/>
  <c r="BC782" i="1" l="1"/>
  <c r="BD783" i="1"/>
  <c r="BE783" i="1"/>
  <c r="BB784" i="1"/>
  <c r="BC783" i="1" l="1"/>
  <c r="BD784" i="1"/>
  <c r="BE784" i="1"/>
  <c r="BB785" i="1"/>
  <c r="BD785" i="1" l="1"/>
  <c r="BE785" i="1"/>
  <c r="BB786" i="1"/>
  <c r="BC784" i="1"/>
  <c r="BC785" i="1" l="1"/>
  <c r="BD786" i="1"/>
  <c r="BE786" i="1"/>
  <c r="BB787" i="1"/>
  <c r="BC786" i="1" l="1"/>
  <c r="BD787" i="1"/>
  <c r="BE787" i="1"/>
  <c r="BB788" i="1"/>
  <c r="BC787" i="1" l="1"/>
  <c r="BE788" i="1"/>
  <c r="BD788" i="1"/>
  <c r="BB789" i="1"/>
  <c r="BE789" i="1" l="1"/>
  <c r="BD789" i="1"/>
  <c r="BB790" i="1"/>
  <c r="BC788" i="1"/>
  <c r="BC789" i="1" l="1"/>
  <c r="BD790" i="1"/>
  <c r="BE790" i="1"/>
  <c r="BB791" i="1"/>
  <c r="BC790" i="1" l="1"/>
  <c r="BD791" i="1"/>
  <c r="BE791" i="1"/>
  <c r="BB792" i="1"/>
  <c r="BC791" i="1" l="1"/>
  <c r="BD792" i="1"/>
  <c r="BE792" i="1"/>
  <c r="BB793" i="1"/>
  <c r="BC792" i="1" l="1"/>
  <c r="BE793" i="1"/>
  <c r="BD793" i="1"/>
  <c r="BB794" i="1"/>
  <c r="BC793" i="1" l="1"/>
  <c r="BD794" i="1"/>
  <c r="BE794" i="1"/>
  <c r="BB795" i="1"/>
  <c r="BD795" i="1" l="1"/>
  <c r="BE795" i="1"/>
  <c r="BC794" i="1"/>
  <c r="BB796" i="1"/>
  <c r="BC795" i="1" l="1"/>
  <c r="BD796" i="1"/>
  <c r="BE796" i="1"/>
  <c r="BB797" i="1"/>
  <c r="BC796" i="1" l="1"/>
  <c r="BD797" i="1"/>
  <c r="BE797" i="1"/>
  <c r="BB798" i="1"/>
  <c r="BC797" i="1" l="1"/>
  <c r="BD798" i="1"/>
  <c r="BE798" i="1"/>
  <c r="BB799" i="1"/>
  <c r="BC798" i="1" l="1"/>
  <c r="BE799" i="1"/>
  <c r="BD799" i="1"/>
  <c r="BB800" i="1"/>
  <c r="BC799" i="1" l="1"/>
  <c r="BD800" i="1"/>
  <c r="BE800" i="1"/>
  <c r="BB801" i="1"/>
  <c r="BE801" i="1" l="1"/>
  <c r="BD801" i="1"/>
  <c r="BB802" i="1"/>
  <c r="BC801" i="1" s="1"/>
  <c r="BC800" i="1"/>
  <c r="BE802" i="1" l="1"/>
  <c r="BD802" i="1"/>
  <c r="BB803" i="1"/>
  <c r="BC802" i="1" l="1"/>
  <c r="BD803" i="1"/>
  <c r="BE803" i="1"/>
  <c r="BB804" i="1"/>
  <c r="BC803" i="1" l="1"/>
  <c r="BD804" i="1"/>
  <c r="BE804" i="1"/>
  <c r="BB805" i="1"/>
  <c r="BC804" i="1" l="1"/>
  <c r="BD805" i="1"/>
  <c r="BE805" i="1"/>
  <c r="BB806" i="1"/>
  <c r="BC805" i="1" l="1"/>
  <c r="BE806" i="1"/>
  <c r="BD806" i="1"/>
  <c r="BB807" i="1"/>
  <c r="BD807" i="1" l="1"/>
  <c r="BE807" i="1"/>
  <c r="BB808" i="1"/>
  <c r="BC806" i="1"/>
  <c r="BC807" i="1" l="1"/>
  <c r="BE808" i="1"/>
  <c r="BD808" i="1"/>
  <c r="BB809" i="1"/>
  <c r="BC808" i="1" l="1"/>
  <c r="BE809" i="1"/>
  <c r="BD809" i="1"/>
  <c r="BB810" i="1"/>
  <c r="BC809" i="1" l="1"/>
  <c r="BD810" i="1"/>
  <c r="BE810" i="1"/>
  <c r="BB811" i="1"/>
  <c r="BD811" i="1" l="1"/>
  <c r="BE811" i="1"/>
  <c r="BB812" i="1"/>
  <c r="BC810" i="1"/>
  <c r="BC811" i="1" l="1"/>
  <c r="BD812" i="1"/>
  <c r="BE812" i="1"/>
  <c r="BB813" i="1"/>
  <c r="BC812" i="1" l="1"/>
  <c r="BD813" i="1"/>
  <c r="BE813" i="1"/>
  <c r="BB814" i="1"/>
  <c r="BC813" i="1" l="1"/>
  <c r="BD814" i="1"/>
  <c r="BE814" i="1"/>
  <c r="BB815" i="1"/>
  <c r="BC814" i="1" l="1"/>
  <c r="BE815" i="1"/>
  <c r="BD815" i="1"/>
  <c r="BB816" i="1"/>
  <c r="BC815" i="1" l="1"/>
  <c r="BD816" i="1"/>
  <c r="BE816" i="1"/>
  <c r="BB817" i="1"/>
  <c r="BC816" i="1" l="1"/>
  <c r="BD817" i="1"/>
  <c r="BE817" i="1"/>
  <c r="BB818" i="1"/>
  <c r="BC817" i="1" l="1"/>
  <c r="BD818" i="1"/>
  <c r="BE818" i="1"/>
  <c r="BB819" i="1"/>
  <c r="BC818" i="1" l="1"/>
  <c r="BE819" i="1"/>
  <c r="BD819" i="1"/>
  <c r="BB820" i="1"/>
  <c r="BC819" i="1" l="1"/>
  <c r="BE820" i="1"/>
  <c r="BD820" i="1"/>
  <c r="BB821" i="1"/>
  <c r="BC820" i="1" l="1"/>
  <c r="BE821" i="1"/>
  <c r="BD821" i="1"/>
  <c r="BB822" i="1"/>
  <c r="BC821" i="1" l="1"/>
  <c r="BD822" i="1"/>
  <c r="BE822" i="1"/>
  <c r="BB823" i="1"/>
  <c r="BD823" i="1" l="1"/>
  <c r="BE823" i="1"/>
  <c r="BB824" i="1"/>
  <c r="BC822" i="1"/>
  <c r="BC823" i="1" l="1"/>
  <c r="BD824" i="1"/>
  <c r="BE824" i="1"/>
  <c r="BB825" i="1"/>
  <c r="BC824" i="1" l="1"/>
  <c r="BD825" i="1"/>
  <c r="BE825" i="1"/>
  <c r="BB826" i="1"/>
  <c r="BC825" i="1" l="1"/>
  <c r="BD826" i="1"/>
  <c r="BE826" i="1"/>
  <c r="BB827" i="1"/>
  <c r="BD827" i="1" l="1"/>
  <c r="BE827" i="1"/>
  <c r="BB828" i="1"/>
  <c r="BC826" i="1"/>
  <c r="BD828" i="1" l="1"/>
  <c r="BE828" i="1"/>
  <c r="BB829" i="1"/>
  <c r="BC827" i="1"/>
  <c r="BC828" i="1" l="1"/>
  <c r="BE829" i="1"/>
  <c r="BD829" i="1"/>
  <c r="BB830" i="1"/>
  <c r="BD830" i="1" l="1"/>
  <c r="BE830" i="1"/>
  <c r="BC829" i="1"/>
  <c r="BB831" i="1"/>
  <c r="BD831" i="1" l="1"/>
  <c r="BE831" i="1"/>
  <c r="BB832" i="1"/>
  <c r="BC830" i="1"/>
  <c r="BD832" i="1" l="1"/>
  <c r="BE832" i="1"/>
  <c r="BB833" i="1"/>
  <c r="BC831" i="1"/>
  <c r="BC832" i="1" l="1"/>
  <c r="BD833" i="1"/>
  <c r="BE833" i="1"/>
  <c r="BB834" i="1"/>
  <c r="BC833" i="1" l="1"/>
  <c r="BD834" i="1"/>
  <c r="BE834" i="1"/>
  <c r="BB835" i="1"/>
  <c r="BC834" i="1" l="1"/>
  <c r="BD835" i="1"/>
  <c r="BE835" i="1"/>
  <c r="BB836" i="1"/>
  <c r="BD836" i="1" l="1"/>
  <c r="BE836" i="1"/>
  <c r="BB837" i="1"/>
  <c r="BC835" i="1"/>
  <c r="BE837" i="1" l="1"/>
  <c r="BD837" i="1"/>
  <c r="BB838" i="1"/>
  <c r="BC836" i="1"/>
  <c r="BC837" i="1" l="1"/>
  <c r="BD838" i="1"/>
  <c r="BE838" i="1"/>
  <c r="BB839" i="1"/>
  <c r="BE839" i="1" l="1"/>
  <c r="BD839" i="1"/>
  <c r="BB840" i="1"/>
  <c r="BC838" i="1"/>
  <c r="BC839" i="1" l="1"/>
  <c r="BD840" i="1"/>
  <c r="BE840" i="1"/>
  <c r="BB841" i="1"/>
  <c r="BC840" i="1" l="1"/>
  <c r="BD841" i="1"/>
  <c r="BE841" i="1"/>
  <c r="BB842" i="1"/>
  <c r="BC841" i="1" l="1"/>
  <c r="BE842" i="1"/>
  <c r="BD842" i="1"/>
  <c r="BB843" i="1"/>
  <c r="BD843" i="1" l="1"/>
  <c r="BE843" i="1"/>
  <c r="BC842" i="1"/>
  <c r="BB844" i="1"/>
  <c r="BC843" i="1" l="1"/>
  <c r="BD844" i="1"/>
  <c r="BE844" i="1"/>
  <c r="BB845" i="1"/>
  <c r="BC844" i="1" l="1"/>
  <c r="BD845" i="1"/>
  <c r="BE845" i="1"/>
  <c r="BB846" i="1"/>
  <c r="BD846" i="1" l="1"/>
  <c r="BE846" i="1"/>
  <c r="BB847" i="1"/>
  <c r="BC846" i="1" s="1"/>
  <c r="BC845" i="1"/>
  <c r="BD847" i="1" l="1"/>
  <c r="BE847" i="1"/>
  <c r="BB848" i="1"/>
  <c r="BE848" i="1" l="1"/>
  <c r="BD848" i="1"/>
  <c r="BB849" i="1"/>
  <c r="BC847" i="1"/>
  <c r="BD849" i="1" l="1"/>
  <c r="BE849" i="1"/>
  <c r="BB850" i="1"/>
  <c r="BC848" i="1"/>
  <c r="BE850" i="1" l="1"/>
  <c r="BD850" i="1"/>
  <c r="BB851" i="1"/>
  <c r="BC849" i="1"/>
  <c r="BC850" i="1" l="1"/>
  <c r="BD851" i="1"/>
  <c r="BE851" i="1"/>
  <c r="BB852" i="1"/>
  <c r="BC851" i="1" l="1"/>
  <c r="BD852" i="1"/>
  <c r="BE852" i="1"/>
  <c r="BB853" i="1"/>
  <c r="BC852" i="1" l="1"/>
  <c r="BD853" i="1"/>
  <c r="BE853" i="1"/>
  <c r="BB854" i="1"/>
  <c r="BC853" i="1" l="1"/>
  <c r="BE854" i="1"/>
  <c r="BD854" i="1"/>
  <c r="BB855" i="1"/>
  <c r="BC854" i="1" l="1"/>
  <c r="BE855" i="1"/>
  <c r="BD855" i="1"/>
  <c r="BB856" i="1"/>
  <c r="BD856" i="1" l="1"/>
  <c r="BE856" i="1"/>
  <c r="BB857" i="1"/>
  <c r="BC855" i="1"/>
  <c r="BD857" i="1" l="1"/>
  <c r="BE857" i="1"/>
  <c r="BC856" i="1"/>
  <c r="BB858" i="1"/>
  <c r="BC857" i="1" l="1"/>
  <c r="BD858" i="1"/>
  <c r="BE858" i="1"/>
  <c r="BB859" i="1"/>
  <c r="BD859" i="1" l="1"/>
  <c r="BE859" i="1"/>
  <c r="BC858" i="1"/>
  <c r="BB860" i="1"/>
  <c r="BC859" i="1" l="1"/>
  <c r="BE860" i="1"/>
  <c r="BD860" i="1"/>
  <c r="BB861" i="1"/>
  <c r="BD861" i="1" l="1"/>
  <c r="BE861" i="1"/>
  <c r="BB862" i="1"/>
  <c r="BC861" i="1" s="1"/>
  <c r="BC860" i="1"/>
  <c r="BD862" i="1" l="1"/>
  <c r="BE862" i="1"/>
  <c r="BB863" i="1"/>
  <c r="BC862" i="1" l="1"/>
  <c r="BE863" i="1"/>
  <c r="BD863" i="1"/>
  <c r="BB864" i="1"/>
  <c r="BC863" i="1" s="1"/>
  <c r="BD864" i="1" l="1"/>
  <c r="BE864" i="1"/>
  <c r="BB865" i="1"/>
  <c r="BD865" i="1" l="1"/>
  <c r="BE865" i="1"/>
  <c r="BC864" i="1"/>
  <c r="BB866" i="1"/>
  <c r="BE866" i="1" l="1"/>
  <c r="BD866" i="1"/>
  <c r="BB867" i="1"/>
  <c r="BC866" i="1" s="1"/>
  <c r="BC865" i="1"/>
  <c r="BD867" i="1" l="1"/>
  <c r="BE867" i="1"/>
  <c r="BB868" i="1"/>
  <c r="BE868" i="1" l="1"/>
  <c r="BD868" i="1"/>
  <c r="BB869" i="1"/>
  <c r="BC868" i="1" s="1"/>
  <c r="BC867" i="1"/>
  <c r="BD869" i="1" l="1"/>
  <c r="BE869" i="1"/>
  <c r="BB870" i="1"/>
  <c r="BD870" i="1" l="1"/>
  <c r="BE870" i="1"/>
  <c r="BB871" i="1"/>
  <c r="BC870" i="1" s="1"/>
  <c r="BC869" i="1"/>
  <c r="BE871" i="1" l="1"/>
  <c r="BD871" i="1"/>
  <c r="BB872" i="1"/>
  <c r="BC871" i="1" l="1"/>
  <c r="BE872" i="1"/>
  <c r="BD872" i="1"/>
  <c r="BB873" i="1"/>
  <c r="BE873" i="1" l="1"/>
  <c r="BD873" i="1"/>
  <c r="BB874" i="1"/>
  <c r="BC873" i="1" s="1"/>
  <c r="BC872" i="1"/>
  <c r="BE874" i="1" l="1"/>
  <c r="BD874" i="1"/>
  <c r="BB875" i="1"/>
  <c r="BD875" i="1" l="1"/>
  <c r="BE875" i="1"/>
  <c r="BC874" i="1"/>
  <c r="BB876" i="1"/>
  <c r="BC875" i="1" l="1"/>
  <c r="BD876" i="1"/>
  <c r="BE876" i="1"/>
  <c r="BB877" i="1"/>
  <c r="BC876" i="1" l="1"/>
  <c r="BD877" i="1"/>
  <c r="BE877" i="1"/>
  <c r="BB878" i="1"/>
  <c r="BC877" i="1" s="1"/>
  <c r="BD878" i="1" l="1"/>
  <c r="BE878" i="1"/>
  <c r="BB879" i="1"/>
  <c r="BD879" i="1" l="1"/>
  <c r="BE879" i="1"/>
  <c r="BC878" i="1"/>
  <c r="BB880" i="1"/>
  <c r="BD880" i="1" l="1"/>
  <c r="BE880" i="1"/>
  <c r="BB881" i="1"/>
  <c r="BC880" i="1" s="1"/>
  <c r="BC879" i="1"/>
  <c r="BE881" i="1" l="1"/>
  <c r="BD881" i="1"/>
  <c r="BB882" i="1"/>
  <c r="BD882" i="1" l="1"/>
  <c r="BE882" i="1"/>
  <c r="BB883" i="1"/>
  <c r="BC881" i="1"/>
  <c r="BE883" i="1" l="1"/>
  <c r="BD883" i="1"/>
  <c r="BC882" i="1"/>
  <c r="BB884" i="1"/>
  <c r="BD884" i="1" l="1"/>
  <c r="BE884" i="1"/>
  <c r="BB885" i="1"/>
  <c r="BC883" i="1"/>
  <c r="BD885" i="1" l="1"/>
  <c r="BE885" i="1"/>
  <c r="BB886" i="1"/>
  <c r="BC884" i="1"/>
  <c r="BD886" i="1" l="1"/>
  <c r="BE886" i="1"/>
  <c r="BC885" i="1"/>
  <c r="BB887" i="1"/>
  <c r="BE887" i="1" l="1"/>
  <c r="BD887" i="1"/>
  <c r="BB888" i="1"/>
  <c r="BC887" i="1" s="1"/>
  <c r="BC886" i="1"/>
  <c r="BD888" i="1" l="1"/>
  <c r="BE888" i="1"/>
  <c r="BB889" i="1"/>
  <c r="BE889" i="1" l="1"/>
  <c r="BD889" i="1"/>
  <c r="BB890" i="1"/>
  <c r="BC889" i="1" s="1"/>
  <c r="BC888" i="1"/>
  <c r="BD890" i="1" l="1"/>
  <c r="BE890" i="1"/>
  <c r="BB891" i="1"/>
  <c r="BC890" i="1" s="1"/>
  <c r="BD891" i="1" l="1"/>
  <c r="BE891" i="1"/>
  <c r="BB892" i="1"/>
  <c r="BE892" i="1" l="1"/>
  <c r="BD892" i="1"/>
  <c r="BB893" i="1"/>
  <c r="BC892" i="1" s="1"/>
  <c r="BC891" i="1"/>
  <c r="BD893" i="1" l="1"/>
  <c r="BE893" i="1"/>
  <c r="BB894" i="1"/>
  <c r="BD894" i="1" l="1"/>
  <c r="BE894" i="1"/>
  <c r="BB895" i="1"/>
  <c r="BC893" i="1"/>
  <c r="BD895" i="1" l="1"/>
  <c r="BE895" i="1"/>
  <c r="BC894" i="1"/>
  <c r="BB896" i="1"/>
  <c r="BE896" i="1" l="1"/>
  <c r="BD896" i="1"/>
  <c r="BB897" i="1"/>
  <c r="BC895" i="1"/>
  <c r="BD897" i="1" l="1"/>
  <c r="BE897" i="1"/>
  <c r="BB898" i="1"/>
  <c r="BC897" i="1" s="1"/>
  <c r="BC896" i="1"/>
  <c r="BE898" i="1" l="1"/>
  <c r="BD898" i="1"/>
  <c r="BB899" i="1"/>
  <c r="BE899" i="1" l="1"/>
  <c r="BD899" i="1"/>
  <c r="BB900" i="1"/>
  <c r="BC899" i="1" s="1"/>
  <c r="BC898" i="1"/>
  <c r="BD900" i="1" l="1"/>
  <c r="BE900" i="1"/>
  <c r="BB901" i="1"/>
  <c r="BE901" i="1" l="1"/>
  <c r="BD901" i="1"/>
  <c r="BB902" i="1"/>
  <c r="BC901" i="1" s="1"/>
  <c r="BC900" i="1"/>
  <c r="BD902" i="1" l="1"/>
  <c r="BE902" i="1"/>
  <c r="BB903" i="1"/>
  <c r="BC902" i="1" s="1"/>
  <c r="BD903" i="1" l="1"/>
  <c r="BE903" i="1"/>
  <c r="BB904" i="1"/>
  <c r="BC903" i="1" l="1"/>
  <c r="BD904" i="1"/>
  <c r="BE904" i="1"/>
  <c r="BB905" i="1"/>
  <c r="BC904" i="1" s="1"/>
  <c r="BD905" i="1" l="1"/>
  <c r="BE905" i="1"/>
  <c r="BB906" i="1"/>
  <c r="BD906" i="1" l="1"/>
  <c r="BE906" i="1"/>
  <c r="BB907" i="1"/>
  <c r="BC905" i="1"/>
  <c r="BD907" i="1" l="1"/>
  <c r="BE907" i="1"/>
  <c r="BC906" i="1"/>
  <c r="BB908" i="1"/>
  <c r="BD908" i="1" l="1"/>
  <c r="BE908" i="1"/>
  <c r="BB909" i="1"/>
  <c r="BC907" i="1"/>
  <c r="BE909" i="1" l="1"/>
  <c r="BD909" i="1"/>
  <c r="BB910" i="1"/>
  <c r="BC909" i="1" s="1"/>
  <c r="BC908" i="1"/>
  <c r="BD910" i="1" l="1"/>
  <c r="BE910" i="1"/>
  <c r="BB911" i="1"/>
  <c r="BE911" i="1" l="1"/>
  <c r="BD911" i="1"/>
  <c r="BB912" i="1"/>
  <c r="BC911" i="1" s="1"/>
  <c r="BC910" i="1"/>
  <c r="BD912" i="1" l="1"/>
  <c r="BE912" i="1"/>
  <c r="BB913" i="1"/>
  <c r="BD913" i="1" l="1"/>
  <c r="BE913" i="1"/>
  <c r="BB914" i="1"/>
  <c r="BC913" i="1" s="1"/>
  <c r="BC912" i="1"/>
  <c r="BE914" i="1" l="1"/>
  <c r="BD914" i="1"/>
  <c r="BB915" i="1"/>
  <c r="BC914" i="1" s="1"/>
  <c r="BD915" i="1" l="1"/>
  <c r="BE915" i="1"/>
  <c r="BB916" i="1"/>
  <c r="BD916" i="1" l="1"/>
  <c r="BE916" i="1"/>
  <c r="BB917" i="1"/>
  <c r="BC915" i="1"/>
  <c r="BE917" i="1" l="1"/>
  <c r="BD917" i="1"/>
  <c r="BC916" i="1"/>
  <c r="BB918" i="1"/>
  <c r="BD918" i="1" l="1"/>
  <c r="BE918" i="1"/>
  <c r="BB919" i="1"/>
  <c r="BC917" i="1"/>
  <c r="BE919" i="1" l="1"/>
  <c r="BD919" i="1"/>
  <c r="BC918" i="1"/>
  <c r="BB920" i="1"/>
  <c r="BE920" i="1" l="1"/>
  <c r="BD920" i="1"/>
  <c r="BB921" i="1"/>
  <c r="BC919" i="1"/>
  <c r="BD921" i="1" l="1"/>
  <c r="BE921" i="1"/>
  <c r="BB922" i="1"/>
  <c r="BC921" i="1" s="1"/>
  <c r="BC920" i="1"/>
  <c r="BE922" i="1" l="1"/>
  <c r="BD922" i="1"/>
  <c r="BB923" i="1"/>
  <c r="BD923" i="1" l="1"/>
  <c r="BE923" i="1"/>
  <c r="BB924" i="1"/>
  <c r="BC923" i="1" s="1"/>
  <c r="BC922" i="1"/>
  <c r="BD924" i="1" l="1"/>
  <c r="BE924" i="1"/>
  <c r="BB925" i="1"/>
  <c r="BE925" i="1" l="1"/>
  <c r="BD925" i="1"/>
  <c r="BB926" i="1"/>
  <c r="BC925" i="1" s="1"/>
  <c r="BC924" i="1"/>
  <c r="BD926" i="1" l="1"/>
  <c r="BE926" i="1"/>
  <c r="BB927" i="1"/>
  <c r="BC926" i="1" s="1"/>
  <c r="BE927" i="1" l="1"/>
  <c r="BD927" i="1"/>
  <c r="BB928" i="1"/>
  <c r="BD928" i="1" l="1"/>
  <c r="BE928" i="1"/>
  <c r="BB929" i="1"/>
  <c r="BC928" i="1" s="1"/>
  <c r="BC927" i="1"/>
  <c r="BD929" i="1" l="1"/>
  <c r="BE929" i="1"/>
  <c r="BB930" i="1"/>
  <c r="BD930" i="1" l="1"/>
  <c r="BE930" i="1"/>
  <c r="BB931" i="1"/>
  <c r="BC930" i="1" s="1"/>
  <c r="BC929" i="1"/>
  <c r="BD931" i="1" l="1"/>
  <c r="BE931" i="1"/>
  <c r="BB932" i="1"/>
  <c r="BD932" i="1" l="1"/>
  <c r="BE932" i="1"/>
  <c r="BB933" i="1"/>
  <c r="BC931" i="1"/>
  <c r="BD933" i="1" l="1"/>
  <c r="BE933" i="1"/>
  <c r="BB934" i="1"/>
  <c r="BC932" i="1"/>
  <c r="BD934" i="1" l="1"/>
  <c r="BE934" i="1"/>
  <c r="BC933" i="1"/>
  <c r="BB935" i="1"/>
  <c r="BE935" i="1" l="1"/>
  <c r="BD935" i="1"/>
  <c r="BB936" i="1"/>
  <c r="BC935" i="1" s="1"/>
  <c r="BC934" i="1"/>
  <c r="BD936" i="1" l="1"/>
  <c r="BE936" i="1"/>
  <c r="BB937" i="1"/>
  <c r="BE937" i="1" l="1"/>
  <c r="BD937" i="1"/>
  <c r="BB938" i="1"/>
  <c r="BC936" i="1"/>
  <c r="BD938" i="1" l="1"/>
  <c r="BE938" i="1"/>
  <c r="BC937" i="1"/>
  <c r="BB939" i="1"/>
  <c r="BC938" i="1" s="1"/>
  <c r="BE939" i="1" l="1"/>
  <c r="BD939" i="1"/>
  <c r="BB940" i="1"/>
  <c r="BE940" i="1" l="1"/>
  <c r="BD940" i="1"/>
  <c r="BB941" i="1"/>
  <c r="BC939" i="1"/>
  <c r="BD941" i="1" l="1"/>
  <c r="BE941" i="1"/>
  <c r="BC940" i="1"/>
  <c r="BB942" i="1"/>
  <c r="BD942" i="1" l="1"/>
  <c r="BE942" i="1"/>
  <c r="BB943" i="1"/>
  <c r="BC942" i="1" s="1"/>
  <c r="BC941" i="1"/>
  <c r="BE943" i="1" l="1"/>
  <c r="BD943" i="1"/>
  <c r="BB944" i="1"/>
  <c r="BD944" i="1" l="1"/>
  <c r="BE944" i="1"/>
  <c r="BB945" i="1"/>
  <c r="BC943" i="1"/>
  <c r="BE945" i="1" l="1"/>
  <c r="BD945" i="1"/>
  <c r="BB946" i="1"/>
  <c r="BC945" i="1" s="1"/>
  <c r="BC944" i="1"/>
  <c r="BE946" i="1" l="1"/>
  <c r="BD946" i="1"/>
  <c r="BB947" i="1"/>
  <c r="BD947" i="1" l="1"/>
  <c r="BE947" i="1"/>
  <c r="BB948" i="1"/>
  <c r="BC946" i="1"/>
  <c r="BC947" i="1" l="1"/>
  <c r="BD948" i="1"/>
  <c r="BE948" i="1"/>
  <c r="BB949" i="1"/>
  <c r="BD949" i="1" l="1"/>
  <c r="BE949" i="1"/>
  <c r="BB950" i="1"/>
  <c r="BC948" i="1"/>
  <c r="BC949" i="1" l="1"/>
  <c r="BD950" i="1"/>
  <c r="BE950" i="1"/>
  <c r="BB951" i="1"/>
  <c r="BC950" i="1" l="1"/>
  <c r="BD951" i="1"/>
  <c r="BE951" i="1"/>
  <c r="BB952" i="1"/>
  <c r="BD952" i="1" l="1"/>
  <c r="BE952" i="1"/>
  <c r="BB953" i="1"/>
  <c r="BC951" i="1"/>
  <c r="BC952" i="1" l="1"/>
  <c r="BE953" i="1"/>
  <c r="BD953" i="1"/>
  <c r="BB954" i="1"/>
  <c r="BD954" i="1" l="1"/>
  <c r="BE954" i="1"/>
  <c r="BB955" i="1"/>
  <c r="BC953" i="1"/>
  <c r="BC954" i="1" l="1"/>
  <c r="BE955" i="1"/>
  <c r="BD955" i="1"/>
  <c r="BB956" i="1"/>
  <c r="BE956" i="1" l="1"/>
  <c r="BD956" i="1"/>
  <c r="BB957" i="1"/>
  <c r="BC955" i="1"/>
  <c r="BD957" i="1" l="1"/>
  <c r="BE957" i="1"/>
  <c r="BB958" i="1"/>
  <c r="BC956" i="1"/>
  <c r="BC957" i="1" l="1"/>
  <c r="BE958" i="1"/>
  <c r="BD958" i="1"/>
  <c r="BB959" i="1"/>
  <c r="BD959" i="1" l="1"/>
  <c r="BE959" i="1"/>
  <c r="BB960" i="1"/>
  <c r="BC958" i="1"/>
  <c r="BC959" i="1" l="1"/>
  <c r="BD960" i="1"/>
  <c r="BE960" i="1"/>
  <c r="BB961" i="1"/>
  <c r="BE961" i="1" l="1"/>
  <c r="BD961" i="1"/>
  <c r="BB962" i="1"/>
  <c r="BC960" i="1"/>
  <c r="BC961" i="1" l="1"/>
  <c r="BD962" i="1"/>
  <c r="BE962" i="1"/>
  <c r="BB963" i="1"/>
  <c r="BC962" i="1" l="1"/>
  <c r="BE963" i="1"/>
  <c r="BD963" i="1"/>
  <c r="BB964" i="1"/>
  <c r="BD964" i="1" l="1"/>
  <c r="BE964" i="1"/>
  <c r="BB965" i="1"/>
  <c r="BC963" i="1"/>
  <c r="BC964" i="1" l="1"/>
  <c r="BD965" i="1"/>
  <c r="BE965" i="1"/>
  <c r="BB966" i="1"/>
  <c r="BD966" i="1" l="1"/>
  <c r="BE966" i="1"/>
  <c r="BB967" i="1"/>
  <c r="BC965" i="1"/>
  <c r="BC966" i="1" l="1"/>
  <c r="BD967" i="1"/>
  <c r="BE967" i="1"/>
  <c r="BB968" i="1"/>
  <c r="BE968" i="1" l="1"/>
  <c r="BD968" i="1"/>
  <c r="BB969" i="1"/>
  <c r="BC967" i="1"/>
  <c r="BE969" i="1" l="1"/>
  <c r="BD969" i="1"/>
  <c r="BB970" i="1"/>
  <c r="BC968" i="1"/>
  <c r="BC969" i="1" l="1"/>
  <c r="BD970" i="1"/>
  <c r="BE970" i="1"/>
  <c r="BB971" i="1"/>
  <c r="BD971" i="1" l="1"/>
  <c r="BE971" i="1"/>
  <c r="BB972" i="1"/>
  <c r="BC970" i="1"/>
  <c r="BC971" i="1" l="1"/>
  <c r="BD972" i="1"/>
  <c r="BE972" i="1"/>
  <c r="BB973" i="1"/>
  <c r="BE973" i="1" l="1"/>
  <c r="BD973" i="1"/>
  <c r="BB974" i="1"/>
  <c r="BC972" i="1"/>
  <c r="BC973" i="1" l="1"/>
  <c r="BE974" i="1"/>
  <c r="BD974" i="1"/>
  <c r="BB975" i="1"/>
  <c r="BC974" i="1" l="1"/>
  <c r="BD975" i="1"/>
  <c r="BE975" i="1"/>
  <c r="BB976" i="1"/>
  <c r="BD976" i="1" l="1"/>
  <c r="BE976" i="1"/>
  <c r="BB977" i="1"/>
  <c r="BC975" i="1"/>
  <c r="BC976" i="1" l="1"/>
  <c r="BD977" i="1"/>
  <c r="BE977" i="1"/>
  <c r="BB978" i="1"/>
  <c r="BD978" i="1" l="1"/>
  <c r="BE978" i="1"/>
  <c r="BB979" i="1"/>
  <c r="BC977" i="1"/>
  <c r="BC978" i="1" l="1"/>
  <c r="BD979" i="1"/>
  <c r="BE979" i="1"/>
  <c r="BB980" i="1"/>
  <c r="BD980" i="1" l="1"/>
  <c r="BE980" i="1"/>
  <c r="BB981" i="1"/>
  <c r="BC979" i="1"/>
  <c r="BE981" i="1" l="1"/>
  <c r="BD981" i="1"/>
  <c r="BB982" i="1"/>
  <c r="BC980" i="1"/>
  <c r="BC981" i="1" l="1"/>
  <c r="BE982" i="1"/>
  <c r="BD982" i="1"/>
  <c r="BB983" i="1"/>
  <c r="BD983" i="1" l="1"/>
  <c r="BE983" i="1"/>
  <c r="BB984" i="1"/>
  <c r="BC982" i="1"/>
  <c r="BC983" i="1" l="1"/>
  <c r="BD984" i="1"/>
  <c r="BE984" i="1"/>
  <c r="BB985" i="1"/>
  <c r="BD985" i="1" l="1"/>
  <c r="BE985" i="1"/>
  <c r="BB986" i="1"/>
  <c r="BC984" i="1"/>
  <c r="BC985" i="1" l="1"/>
  <c r="BE986" i="1"/>
  <c r="BD986" i="1"/>
  <c r="BB987" i="1"/>
  <c r="BC986" i="1" l="1"/>
  <c r="BD987" i="1"/>
  <c r="BE987" i="1"/>
  <c r="BB988" i="1"/>
  <c r="BD988" i="1" l="1"/>
  <c r="BE988" i="1"/>
  <c r="BB989" i="1"/>
  <c r="BC987" i="1"/>
  <c r="BC988" i="1" l="1"/>
  <c r="BD989" i="1"/>
  <c r="BE989" i="1"/>
  <c r="BB990" i="1"/>
  <c r="BD990" i="1" l="1"/>
  <c r="BE990" i="1"/>
  <c r="BB991" i="1"/>
  <c r="BC990" i="1" s="1"/>
  <c r="BC989" i="1"/>
  <c r="BD991" i="1" l="1"/>
  <c r="BE991" i="1"/>
  <c r="BB992" i="1"/>
  <c r="BE992" i="1" l="1"/>
  <c r="BD992" i="1"/>
  <c r="BB993" i="1"/>
  <c r="BC991" i="1"/>
  <c r="BD993" i="1" l="1"/>
  <c r="BE993" i="1"/>
  <c r="BB994" i="1"/>
  <c r="BC992" i="1"/>
  <c r="BC993" i="1" l="1"/>
  <c r="BE994" i="1"/>
  <c r="BD994" i="1"/>
  <c r="BB995" i="1"/>
  <c r="BE995" i="1" l="1"/>
  <c r="BD995" i="1"/>
  <c r="BB996" i="1"/>
  <c r="BC994" i="1"/>
  <c r="BC995" i="1" l="1"/>
  <c r="BD996" i="1"/>
  <c r="BE996" i="1"/>
  <c r="BB997" i="1"/>
  <c r="BD997" i="1" l="1"/>
  <c r="BE997" i="1"/>
  <c r="BB998" i="1"/>
  <c r="BC996" i="1"/>
  <c r="BC997" i="1" l="1"/>
  <c r="BD998" i="1"/>
  <c r="BE998" i="1"/>
  <c r="BB999" i="1"/>
  <c r="BC998" i="1" l="1"/>
  <c r="BE999" i="1"/>
  <c r="BD999" i="1"/>
  <c r="BB1000" i="1"/>
  <c r="BE1000" i="1" l="1"/>
  <c r="BD1000" i="1"/>
  <c r="BB1001" i="1"/>
  <c r="BC999" i="1"/>
  <c r="BC1000" i="1" l="1"/>
  <c r="BD1001" i="1"/>
  <c r="BE1001" i="1"/>
  <c r="BB1002" i="1"/>
  <c r="BD1002" i="1" l="1"/>
  <c r="BE1002" i="1"/>
  <c r="BB1003" i="1"/>
  <c r="BC1001" i="1"/>
  <c r="BC1002" i="1" l="1"/>
  <c r="BE1003" i="1"/>
  <c r="BD1003" i="1"/>
  <c r="BB1004" i="1"/>
  <c r="BE1004" i="1" l="1"/>
  <c r="BD1004" i="1"/>
  <c r="BB1005" i="1"/>
  <c r="BC1003" i="1"/>
  <c r="BE1005" i="1" l="1"/>
  <c r="BD1005" i="1"/>
  <c r="BB1006" i="1"/>
  <c r="BC1004" i="1"/>
  <c r="BC1005" i="1" l="1"/>
  <c r="BD1006" i="1"/>
  <c r="BE1006" i="1"/>
  <c r="BB1007" i="1"/>
  <c r="BE1007" i="1" l="1"/>
  <c r="BD1007" i="1"/>
  <c r="BB1008" i="1"/>
  <c r="BC1006" i="1"/>
  <c r="BC1007" i="1" l="1"/>
  <c r="BD1008" i="1"/>
  <c r="BE1008" i="1"/>
  <c r="BB1009" i="1"/>
  <c r="BD1009" i="1" l="1"/>
  <c r="BE1009" i="1"/>
  <c r="BB1010" i="1"/>
  <c r="BC1008" i="1"/>
  <c r="BC1009" i="1" l="1"/>
  <c r="BE1010" i="1"/>
  <c r="BD1010" i="1"/>
  <c r="BB1011" i="1"/>
  <c r="BC1010" i="1" l="1"/>
  <c r="BE1011" i="1"/>
  <c r="BD1011" i="1"/>
  <c r="BB1012" i="1"/>
  <c r="BE1012" i="1" l="1"/>
  <c r="BD1012" i="1"/>
  <c r="BB1013" i="1"/>
  <c r="BC1011" i="1"/>
  <c r="BC1012" i="1" l="1"/>
  <c r="BE1013" i="1"/>
  <c r="BD1013" i="1"/>
  <c r="BB1014" i="1"/>
  <c r="BD1014" i="1" l="1"/>
  <c r="BE1014" i="1"/>
  <c r="BB1015" i="1"/>
  <c r="BC1013" i="1"/>
  <c r="BC1014" i="1" l="1"/>
  <c r="BE1015" i="1"/>
  <c r="BD1015" i="1"/>
  <c r="BB1016" i="1"/>
  <c r="BE1016" i="1" l="1"/>
  <c r="BD1016" i="1"/>
  <c r="BB1017" i="1"/>
  <c r="BC1015" i="1"/>
  <c r="BC1016" i="1" l="1"/>
  <c r="BD1017" i="1"/>
  <c r="BE1017" i="1"/>
  <c r="BB1018" i="1"/>
  <c r="BC1017" i="1" l="1"/>
  <c r="BD1018" i="1"/>
  <c r="BE1018" i="1"/>
  <c r="BB1019" i="1"/>
  <c r="BD1019" i="1" l="1"/>
  <c r="BE1019" i="1"/>
  <c r="BB1020" i="1"/>
  <c r="BC1018" i="1"/>
  <c r="BC1019" i="1" l="1"/>
  <c r="BD1020" i="1"/>
  <c r="BE1020" i="1"/>
  <c r="BB1021" i="1"/>
  <c r="BD1021" i="1" l="1"/>
  <c r="BE1021" i="1"/>
  <c r="BB1022" i="1"/>
  <c r="BC1020" i="1"/>
  <c r="BC1021" i="1" l="1"/>
  <c r="BD1022" i="1"/>
  <c r="BE1022" i="1"/>
  <c r="BB1023" i="1"/>
  <c r="BC1022" i="1" l="1"/>
  <c r="BE1023" i="1"/>
  <c r="BD1023" i="1"/>
  <c r="BB1024" i="1"/>
  <c r="BD1024" i="1" l="1"/>
  <c r="BE1024" i="1"/>
  <c r="BB1025" i="1"/>
  <c r="BC1023" i="1"/>
  <c r="BC1024" i="1" l="1"/>
  <c r="BE1025" i="1"/>
  <c r="BD1025" i="1"/>
  <c r="BB1026" i="1"/>
  <c r="BD1026" i="1" l="1"/>
  <c r="BE1026" i="1"/>
  <c r="BB1027" i="1"/>
  <c r="BC1025" i="1"/>
  <c r="BC1026" i="1" l="1"/>
  <c r="BE1027" i="1"/>
  <c r="BD1027" i="1"/>
  <c r="BB1028" i="1"/>
  <c r="BD1028" i="1" l="1"/>
  <c r="BE1028" i="1"/>
  <c r="BB1029" i="1"/>
  <c r="BC1027" i="1"/>
  <c r="BE1029" i="1" l="1"/>
  <c r="BD1029" i="1"/>
  <c r="BB1030" i="1"/>
  <c r="BC1028" i="1"/>
  <c r="BC1029" i="1" l="1"/>
  <c r="BD1030" i="1"/>
  <c r="BE1030" i="1"/>
  <c r="BB1031" i="1"/>
  <c r="BE1031" i="1" l="1"/>
  <c r="BD1031" i="1"/>
  <c r="BB1032" i="1"/>
  <c r="BC1030" i="1"/>
  <c r="BC1031" i="1" l="1"/>
  <c r="BD1032" i="1"/>
  <c r="BE1032" i="1"/>
  <c r="BB1033" i="1"/>
  <c r="BD1033" i="1" l="1"/>
  <c r="BE1033" i="1"/>
  <c r="BB1034" i="1"/>
  <c r="BC1032" i="1"/>
  <c r="BC1033" i="1" l="1"/>
  <c r="BD1034" i="1"/>
  <c r="BE1034" i="1"/>
  <c r="BB1035" i="1"/>
  <c r="BC1034" i="1" l="1"/>
  <c r="BD1035" i="1"/>
  <c r="BE1035" i="1"/>
  <c r="BB1036" i="1"/>
  <c r="BD1036" i="1" l="1"/>
  <c r="BE1036" i="1"/>
  <c r="BB1037" i="1"/>
  <c r="BC1035" i="1"/>
  <c r="BC1036" i="1" l="1"/>
  <c r="BD1037" i="1"/>
  <c r="BE1037" i="1"/>
  <c r="BB1038" i="1"/>
  <c r="BD1038" i="1" l="1"/>
  <c r="BE1038" i="1"/>
  <c r="BB1039" i="1"/>
  <c r="BC1037" i="1"/>
  <c r="BC1038" i="1" l="1"/>
  <c r="BD1039" i="1"/>
  <c r="BE1039" i="1"/>
  <c r="BB1040" i="1"/>
  <c r="BE1040" i="1" l="1"/>
  <c r="BD1040" i="1"/>
  <c r="BB1041" i="1"/>
  <c r="BC1039" i="1"/>
  <c r="BE1041" i="1" l="1"/>
  <c r="BD1041" i="1"/>
  <c r="BB1042" i="1"/>
  <c r="BC1040" i="1"/>
  <c r="BC1041" i="1" l="1"/>
  <c r="BE1042" i="1"/>
  <c r="BD1042" i="1"/>
  <c r="BB1043" i="1"/>
  <c r="BD1043" i="1" l="1"/>
  <c r="BE1043" i="1"/>
  <c r="BB1044" i="1"/>
  <c r="BC1042" i="1"/>
  <c r="BC1043" i="1" l="1"/>
  <c r="BD1044" i="1"/>
  <c r="BE1044" i="1"/>
  <c r="BB1045" i="1"/>
  <c r="BE1045" i="1" l="1"/>
  <c r="BD1045" i="1"/>
  <c r="BB1046" i="1"/>
  <c r="BC1044" i="1"/>
  <c r="BC1045" i="1" l="1"/>
  <c r="BD1046" i="1"/>
  <c r="BE1046" i="1"/>
  <c r="BB1047" i="1"/>
  <c r="BC1046" i="1" l="1"/>
  <c r="BD1047" i="1"/>
  <c r="BE1047" i="1"/>
  <c r="BB1048" i="1"/>
  <c r="BD1048" i="1" l="1"/>
  <c r="BE1048" i="1"/>
  <c r="BB1049" i="1"/>
  <c r="BC1047" i="1"/>
  <c r="BC1048" i="1" l="1"/>
  <c r="BD1049" i="1"/>
  <c r="BE1049" i="1"/>
  <c r="BB1050" i="1"/>
  <c r="BD1050" i="1" l="1"/>
  <c r="BE1050" i="1"/>
  <c r="BB1051" i="1"/>
  <c r="BC1049" i="1"/>
  <c r="BC1050" i="1" l="1"/>
  <c r="BE1051" i="1"/>
  <c r="BD1051" i="1"/>
  <c r="BB1052" i="1"/>
  <c r="BD1052" i="1" l="1"/>
  <c r="BE1052" i="1"/>
  <c r="BB1053" i="1"/>
  <c r="BC1051" i="1"/>
  <c r="BE1053" i="1" l="1"/>
  <c r="BD1053" i="1"/>
  <c r="BB1054" i="1"/>
  <c r="BC1052" i="1"/>
  <c r="BC1053" i="1" l="1"/>
  <c r="BD1054" i="1"/>
  <c r="BE1054" i="1"/>
  <c r="BB1055" i="1"/>
  <c r="BE1055" i="1" l="1"/>
  <c r="BD1055" i="1"/>
  <c r="BB1056" i="1"/>
  <c r="BC1054" i="1"/>
  <c r="BC1055" i="1" l="1"/>
  <c r="BD1056" i="1"/>
  <c r="BE1056" i="1"/>
  <c r="BB1057" i="1"/>
  <c r="BE1057" i="1" l="1"/>
  <c r="BD1057" i="1"/>
  <c r="BB1058" i="1"/>
  <c r="BC1056" i="1"/>
  <c r="BC1057" i="1" l="1"/>
  <c r="BE1058" i="1"/>
  <c r="BD1058" i="1"/>
  <c r="BB1059" i="1"/>
  <c r="BC1058" i="1" l="1"/>
  <c r="BE1059" i="1"/>
  <c r="BD1059" i="1"/>
  <c r="BB1060" i="1"/>
  <c r="BD1060" i="1" l="1"/>
  <c r="BE1060" i="1"/>
  <c r="BB1061" i="1"/>
  <c r="BC1059" i="1"/>
  <c r="BC1060" i="1" l="1"/>
  <c r="BD1061" i="1"/>
  <c r="BE1061" i="1"/>
  <c r="BB1062" i="1"/>
  <c r="BD1062" i="1" l="1"/>
  <c r="BE1062" i="1"/>
  <c r="BB1063" i="1"/>
  <c r="BC1061" i="1"/>
  <c r="BC1062" i="1" l="1"/>
  <c r="BE1063" i="1"/>
  <c r="BD1063" i="1"/>
  <c r="BB1064" i="1"/>
  <c r="BD1064" i="1" l="1"/>
  <c r="BE1064" i="1"/>
  <c r="BB1065" i="1"/>
  <c r="BC1063" i="1"/>
  <c r="BD1065" i="1" l="1"/>
  <c r="BE1065" i="1"/>
  <c r="BB1066" i="1"/>
  <c r="BC1064" i="1"/>
  <c r="BC1065" i="1" l="1"/>
  <c r="BE1066" i="1"/>
  <c r="BD1066" i="1"/>
  <c r="BB1067" i="1"/>
  <c r="BD1067" i="1" l="1"/>
  <c r="BE1067" i="1"/>
  <c r="BB1068" i="1"/>
  <c r="BC1066" i="1"/>
  <c r="BC1067" i="1" l="1"/>
  <c r="BD1068" i="1"/>
  <c r="BE1068" i="1"/>
  <c r="BB1069" i="1"/>
  <c r="BD1069" i="1" l="1"/>
  <c r="BE1069" i="1"/>
  <c r="BB1070" i="1"/>
  <c r="BC1068" i="1"/>
  <c r="BC1069" i="1" l="1"/>
  <c r="BD1070" i="1"/>
  <c r="BE1070" i="1"/>
  <c r="BB1071" i="1"/>
  <c r="BC1070" i="1" l="1"/>
  <c r="BE1071" i="1"/>
  <c r="BD1071" i="1"/>
  <c r="BB1072" i="1"/>
  <c r="BD1072" i="1" l="1"/>
  <c r="BE1072" i="1"/>
  <c r="BB1073" i="1"/>
  <c r="BC1071" i="1"/>
  <c r="BC1072" i="1" l="1"/>
  <c r="BD1073" i="1"/>
  <c r="BE1073" i="1"/>
  <c r="BB1074" i="1"/>
  <c r="BD1074" i="1" l="1"/>
  <c r="BE1074" i="1"/>
  <c r="BB1075" i="1"/>
  <c r="BC1073" i="1"/>
  <c r="BC1074" i="1" l="1"/>
  <c r="BD1075" i="1"/>
  <c r="BE1075" i="1"/>
  <c r="BB1076" i="1"/>
  <c r="BE1076" i="1" l="1"/>
  <c r="BD1076" i="1"/>
  <c r="BB1077" i="1"/>
  <c r="BC1075" i="1"/>
  <c r="BD1077" i="1" l="1"/>
  <c r="BE1077" i="1"/>
  <c r="BB1078" i="1"/>
  <c r="BC1076" i="1"/>
  <c r="BC1077" i="1" l="1"/>
  <c r="BD1078" i="1"/>
  <c r="BE1078" i="1"/>
  <c r="BB1079" i="1"/>
  <c r="BE1079" i="1" l="1"/>
  <c r="BD1079" i="1"/>
  <c r="BB1080" i="1"/>
  <c r="BC1078" i="1"/>
  <c r="BC1079" i="1" l="1"/>
  <c r="BD1080" i="1"/>
  <c r="BE1080" i="1"/>
  <c r="BB1081" i="1"/>
  <c r="BE1081" i="1" l="1"/>
  <c r="BD1081" i="1"/>
  <c r="BB1082" i="1"/>
  <c r="BC1080" i="1"/>
  <c r="BC1081" i="1" l="1"/>
  <c r="BD1082" i="1"/>
  <c r="BE1082" i="1"/>
  <c r="BB1083" i="1"/>
  <c r="BC1082" i="1" l="1"/>
  <c r="BD1083" i="1"/>
  <c r="BE1083" i="1"/>
  <c r="BB1084" i="1"/>
  <c r="BE1084" i="1" l="1"/>
  <c r="BD1084" i="1"/>
  <c r="BB1085" i="1"/>
  <c r="BC1083" i="1"/>
  <c r="BC1084" i="1" l="1"/>
  <c r="BE1085" i="1"/>
  <c r="BD1085" i="1"/>
  <c r="BB1086" i="1"/>
  <c r="BD1086" i="1" l="1"/>
  <c r="BE1086" i="1"/>
  <c r="BB1087" i="1"/>
  <c r="BC1085" i="1"/>
  <c r="BC1086" i="1" l="1"/>
  <c r="BE1087" i="1"/>
  <c r="BD1087" i="1"/>
  <c r="BB1088" i="1"/>
  <c r="BE1088" i="1" l="1"/>
  <c r="BD1088" i="1"/>
  <c r="BB1089" i="1"/>
  <c r="BC1087" i="1"/>
  <c r="BD1089" i="1" l="1"/>
  <c r="BE1089" i="1"/>
  <c r="BB1090" i="1"/>
  <c r="BC1088" i="1"/>
  <c r="BC1089" i="1" l="1"/>
  <c r="BD1090" i="1"/>
  <c r="BE1090" i="1"/>
  <c r="BB1091" i="1"/>
  <c r="BD1091" i="1" l="1"/>
  <c r="BE1091" i="1"/>
  <c r="BB1092" i="1"/>
  <c r="BC1090" i="1"/>
  <c r="BC1091" i="1" l="1"/>
  <c r="BD1092" i="1"/>
  <c r="BE1092" i="1"/>
  <c r="BB1093" i="1"/>
  <c r="BD1093" i="1" l="1"/>
  <c r="BE1093" i="1"/>
  <c r="BB1094" i="1"/>
  <c r="BC1092" i="1"/>
  <c r="BC1093" i="1" l="1"/>
  <c r="BD1094" i="1"/>
  <c r="BE1094" i="1"/>
  <c r="BB1095" i="1"/>
  <c r="BC1094" i="1" l="1"/>
  <c r="BD1095" i="1"/>
  <c r="BE1095" i="1"/>
  <c r="BB1096" i="1"/>
  <c r="BD1096" i="1" l="1"/>
  <c r="BE1096" i="1"/>
  <c r="BB1097" i="1"/>
  <c r="BC1095" i="1"/>
  <c r="BC1096" i="1" l="1"/>
  <c r="BE1097" i="1"/>
  <c r="BD1097" i="1"/>
  <c r="BB1098" i="1"/>
  <c r="BD1098" i="1" l="1"/>
  <c r="BE1098" i="1"/>
  <c r="BB1099" i="1"/>
  <c r="BC1097" i="1"/>
  <c r="BC1098" i="1" l="1"/>
  <c r="BE1099" i="1"/>
  <c r="BD1099" i="1"/>
  <c r="BB1100" i="1"/>
  <c r="BE1100" i="1" l="1"/>
  <c r="BD1100" i="1"/>
  <c r="BB1101" i="1"/>
  <c r="BC1099" i="1"/>
  <c r="BD1101" i="1" l="1"/>
  <c r="BE1101" i="1"/>
  <c r="BB1102" i="1"/>
  <c r="BC1100" i="1"/>
  <c r="BC1101" i="1" l="1"/>
  <c r="BE1102" i="1"/>
  <c r="BD1102" i="1"/>
  <c r="BB1103" i="1"/>
  <c r="BD1103" i="1" l="1"/>
  <c r="BE1103" i="1"/>
  <c r="BB1104" i="1"/>
  <c r="BC1102" i="1"/>
  <c r="BC1103" i="1" l="1"/>
  <c r="BD1104" i="1"/>
  <c r="BE1104" i="1"/>
  <c r="BB1105" i="1"/>
  <c r="BE1105" i="1" l="1"/>
  <c r="BD1105" i="1"/>
  <c r="BB1106" i="1"/>
  <c r="BC1104" i="1"/>
  <c r="BC1105" i="1" l="1"/>
  <c r="BD1106" i="1"/>
  <c r="BE1106" i="1"/>
  <c r="BB1107" i="1"/>
  <c r="BC1106" i="1" l="1"/>
  <c r="BD1107" i="1"/>
  <c r="BE1107" i="1"/>
  <c r="BB1108" i="1"/>
  <c r="BD1108" i="1" l="1"/>
  <c r="BE1108" i="1"/>
  <c r="BB1109" i="1"/>
  <c r="BC1107" i="1"/>
  <c r="BC1108" i="1" l="1"/>
  <c r="BD1109" i="1"/>
  <c r="BE1109" i="1"/>
  <c r="BB1110" i="1"/>
  <c r="BD1110" i="1" l="1"/>
  <c r="BE1110" i="1"/>
  <c r="BB1111" i="1"/>
  <c r="BC1109" i="1"/>
  <c r="BC1110" i="1" l="1"/>
  <c r="BD1111" i="1"/>
  <c r="BE1111" i="1"/>
  <c r="BB1112" i="1"/>
  <c r="BE1112" i="1" l="1"/>
  <c r="BD1112" i="1"/>
  <c r="BB1113" i="1"/>
  <c r="BC1111" i="1"/>
  <c r="BD1113" i="1" l="1"/>
  <c r="BE1113" i="1"/>
  <c r="BB1114" i="1"/>
  <c r="BC1112" i="1"/>
  <c r="BC1113" i="1" l="1"/>
  <c r="BD1114" i="1"/>
  <c r="BE1114" i="1"/>
  <c r="BB1115" i="1"/>
  <c r="BE1115" i="1" l="1"/>
  <c r="BD1115" i="1"/>
  <c r="BB1116" i="1"/>
  <c r="BC1114" i="1"/>
  <c r="BC1115" i="1" l="1"/>
  <c r="BD1116" i="1"/>
  <c r="BE1116" i="1"/>
  <c r="BB1117" i="1"/>
  <c r="BE1117" i="1" l="1"/>
  <c r="BD1117" i="1"/>
  <c r="BB1118" i="1"/>
  <c r="BC1116" i="1"/>
  <c r="BC1117" i="1" l="1"/>
  <c r="BE1118" i="1"/>
  <c r="BD1118" i="1"/>
  <c r="BB1119" i="1"/>
  <c r="BC1118" i="1" l="1"/>
  <c r="BD1119" i="1"/>
  <c r="BE1119" i="1"/>
  <c r="BB1120" i="1"/>
  <c r="BD1120" i="1" l="1"/>
  <c r="BE1120" i="1"/>
  <c r="BB1121" i="1"/>
  <c r="BC1119" i="1"/>
  <c r="BC1120" i="1" l="1"/>
  <c r="BD1121" i="1"/>
  <c r="BE1121" i="1"/>
  <c r="BB1122" i="1"/>
  <c r="BD1122" i="1" l="1"/>
  <c r="BE1122" i="1"/>
  <c r="BB1123" i="1"/>
  <c r="BC1121" i="1"/>
  <c r="BC1122" i="1" l="1"/>
  <c r="BE1123" i="1"/>
  <c r="BD1123" i="1"/>
  <c r="BB1124" i="1"/>
  <c r="BD1124" i="1" l="1"/>
  <c r="BE1124" i="1"/>
  <c r="BB1125" i="1"/>
  <c r="BC1123" i="1"/>
  <c r="BE1125" i="1" l="1"/>
  <c r="BD1125" i="1"/>
  <c r="BB1126" i="1"/>
  <c r="BC1124" i="1"/>
  <c r="BC1125" i="1" l="1"/>
  <c r="BE1126" i="1"/>
  <c r="BD1126" i="1"/>
  <c r="BB1127" i="1"/>
  <c r="BE1127" i="1" l="1"/>
  <c r="BD1127" i="1"/>
  <c r="BB1128" i="1"/>
  <c r="BC1126" i="1"/>
  <c r="BC1127" i="1" l="1"/>
  <c r="BD1128" i="1"/>
  <c r="BE1128" i="1"/>
  <c r="BB1129" i="1"/>
  <c r="BD1129" i="1" l="1"/>
  <c r="BE1129" i="1"/>
  <c r="BB1130" i="1"/>
  <c r="BC1128" i="1"/>
  <c r="BC1129" i="1" l="1"/>
  <c r="BE1130" i="1"/>
  <c r="BD1130" i="1"/>
  <c r="BB1131" i="1"/>
  <c r="BC1130" i="1" l="1"/>
  <c r="BE1131" i="1"/>
  <c r="BD1131" i="1"/>
  <c r="BB1132" i="1"/>
  <c r="BD1132" i="1" l="1"/>
  <c r="BE1132" i="1"/>
  <c r="BB1133" i="1"/>
  <c r="BC1131" i="1"/>
  <c r="BC1132" i="1" l="1"/>
  <c r="BD1133" i="1"/>
  <c r="BE1133" i="1"/>
  <c r="BB1134" i="1"/>
  <c r="BD1134" i="1" l="1"/>
  <c r="BE1134" i="1"/>
  <c r="BB1135" i="1"/>
  <c r="BC1133" i="1"/>
  <c r="BC1134" i="1" l="1"/>
  <c r="BE1135" i="1"/>
  <c r="BD1135" i="1"/>
  <c r="BB1136" i="1"/>
  <c r="BE1136" i="1" l="1"/>
  <c r="BD1136" i="1"/>
  <c r="BB1137" i="1"/>
  <c r="BC1135" i="1"/>
  <c r="BD1137" i="1" l="1"/>
  <c r="BE1137" i="1"/>
  <c r="BB1138" i="1"/>
  <c r="BC1136" i="1"/>
  <c r="BC1137" i="1" l="1"/>
  <c r="BE1138" i="1"/>
  <c r="BD1138" i="1"/>
  <c r="BB1139" i="1"/>
  <c r="BE1139" i="1" l="1"/>
  <c r="BD1139" i="1"/>
  <c r="BB1140" i="1"/>
  <c r="BC1138" i="1"/>
  <c r="BC1139" i="1" l="1"/>
  <c r="BD1140" i="1"/>
  <c r="BE1140" i="1"/>
  <c r="BB1141" i="1"/>
  <c r="BD1141" i="1" l="1"/>
  <c r="BE1141" i="1"/>
  <c r="BB1142" i="1"/>
  <c r="BC1140" i="1"/>
  <c r="BC1141" i="1" l="1"/>
  <c r="BD1142" i="1"/>
  <c r="BE1142" i="1"/>
  <c r="BB1143" i="1"/>
  <c r="BC1142" i="1" l="1"/>
  <c r="BE1143" i="1"/>
  <c r="BD1143" i="1"/>
  <c r="BB1144" i="1"/>
  <c r="BE1144" i="1" l="1"/>
  <c r="BD1144" i="1"/>
  <c r="BB1145" i="1"/>
  <c r="BC1144" i="1" s="1"/>
  <c r="BC1143" i="1"/>
  <c r="BD1145" i="1" l="1"/>
  <c r="BE1145" i="1"/>
  <c r="BB1146" i="1"/>
  <c r="BD1146" i="1" l="1"/>
  <c r="BE1146" i="1"/>
  <c r="BB1147" i="1"/>
  <c r="BC1146" i="1" s="1"/>
  <c r="BC1145" i="1"/>
  <c r="BE1147" i="1" l="1"/>
  <c r="BD1147" i="1"/>
  <c r="BB1148" i="1"/>
  <c r="BD1148" i="1" l="1"/>
  <c r="BE1148" i="1"/>
  <c r="BB1149" i="1"/>
  <c r="BC1147" i="1"/>
  <c r="BE1149" i="1" l="1"/>
  <c r="BD1149" i="1"/>
  <c r="BB1150" i="1"/>
  <c r="BC1149" i="1" s="1"/>
  <c r="BC1148" i="1"/>
  <c r="BD1150" i="1" l="1"/>
  <c r="BE1150" i="1"/>
  <c r="BB1151" i="1"/>
  <c r="BE1151" i="1" l="1"/>
  <c r="BD1151" i="1"/>
  <c r="BB1152" i="1"/>
  <c r="BC1151" i="1" s="1"/>
  <c r="BC1150" i="1"/>
  <c r="BD1152" i="1" l="1"/>
  <c r="BE1152" i="1"/>
  <c r="BB1153" i="1"/>
  <c r="BD1153" i="1" l="1"/>
  <c r="BE1153" i="1"/>
  <c r="BB1154" i="1"/>
  <c r="BC1153" i="1" s="1"/>
  <c r="BC1152" i="1"/>
  <c r="BD1154" i="1" l="1"/>
  <c r="BE1154" i="1"/>
  <c r="BB1155" i="1"/>
  <c r="BC1154" i="1" s="1"/>
  <c r="BD1155" i="1" l="1"/>
  <c r="BE1155" i="1"/>
  <c r="BB1156" i="1"/>
  <c r="BE1156" i="1" l="1"/>
  <c r="BD1156" i="1"/>
  <c r="BB1157" i="1"/>
  <c r="BC1156" i="1" s="1"/>
  <c r="BC1155" i="1"/>
  <c r="BE1157" i="1" l="1"/>
  <c r="BD1157" i="1"/>
  <c r="BB1158" i="1"/>
  <c r="BD1158" i="1" l="1"/>
  <c r="BE1158" i="1"/>
  <c r="BB1159" i="1"/>
  <c r="BC1158" i="1" s="1"/>
  <c r="BC1157" i="1"/>
  <c r="BD1159" i="1" l="1"/>
  <c r="BE1159" i="1"/>
  <c r="BB1160" i="1"/>
  <c r="BD1160" i="1" l="1"/>
  <c r="BE1160" i="1"/>
  <c r="BB1161" i="1"/>
  <c r="BC1159" i="1"/>
  <c r="BD1161" i="1" l="1"/>
  <c r="BE1161" i="1"/>
  <c r="BB1162" i="1"/>
  <c r="BC1161" i="1" s="1"/>
  <c r="BC1160" i="1"/>
  <c r="BE1162" i="1" l="1"/>
  <c r="BD1162" i="1"/>
  <c r="BB1163" i="1"/>
  <c r="BD1163" i="1" l="1"/>
  <c r="BE1163" i="1"/>
  <c r="BB1164" i="1"/>
  <c r="BC1163" i="1" s="1"/>
  <c r="BC1162" i="1"/>
  <c r="BE1164" i="1" l="1"/>
  <c r="BD1164" i="1"/>
  <c r="BB1165" i="1"/>
  <c r="BE1165" i="1" l="1"/>
  <c r="BD1165" i="1"/>
  <c r="BB1166" i="1"/>
  <c r="BC1165" i="1" s="1"/>
  <c r="BC1164" i="1"/>
  <c r="BD1166" i="1" l="1"/>
  <c r="BE1166" i="1"/>
  <c r="BB1167" i="1"/>
  <c r="BC1166" i="1" s="1"/>
  <c r="BD1167" i="1" l="1"/>
  <c r="BE1167" i="1"/>
  <c r="BB1168" i="1"/>
  <c r="BD1168" i="1" l="1"/>
  <c r="BE1168" i="1"/>
  <c r="BB1169" i="1"/>
  <c r="BC1168" i="1" s="1"/>
  <c r="BC1167" i="1"/>
  <c r="BD1169" i="1" l="1"/>
  <c r="BE1169" i="1"/>
  <c r="BB1170" i="1"/>
  <c r="BE1170" i="1" l="1"/>
  <c r="BD1170" i="1"/>
  <c r="BB1171" i="1"/>
  <c r="BC1170" i="1" s="1"/>
  <c r="BC1169" i="1"/>
  <c r="BD1171" i="1" l="1"/>
  <c r="BE1171" i="1"/>
  <c r="BB1172" i="1"/>
  <c r="BE1172" i="1" l="1"/>
  <c r="BD1172" i="1"/>
  <c r="BB1173" i="1"/>
  <c r="BC1171" i="1"/>
  <c r="BE1173" i="1" l="1"/>
  <c r="BD1173" i="1"/>
  <c r="BB1174" i="1"/>
  <c r="BC1173" i="1" s="1"/>
  <c r="BC1172" i="1"/>
  <c r="BD1174" i="1" l="1"/>
  <c r="BE1174" i="1"/>
  <c r="BB1175" i="1"/>
  <c r="BD1175" i="1" l="1"/>
  <c r="BE1175" i="1"/>
  <c r="BB1176" i="1"/>
  <c r="BC1175" i="1" s="1"/>
  <c r="BC1174" i="1"/>
  <c r="BE1176" i="1" l="1"/>
  <c r="BD1176" i="1"/>
  <c r="BB1177" i="1"/>
  <c r="BE1177" i="1" l="1"/>
  <c r="BD1177" i="1"/>
  <c r="BB1178" i="1"/>
  <c r="BC1177" i="1" s="1"/>
  <c r="BC1176" i="1"/>
  <c r="BE1178" i="1" l="1"/>
  <c r="BD1178" i="1"/>
  <c r="BB1179" i="1"/>
  <c r="BC1178" i="1" s="1"/>
  <c r="BE1179" i="1" l="1"/>
  <c r="BD1179" i="1"/>
  <c r="BB1180" i="1"/>
  <c r="BE1180" i="1" l="1"/>
  <c r="BD1180" i="1"/>
  <c r="BB1181" i="1"/>
  <c r="BC1180" i="1" s="1"/>
  <c r="BC1179" i="1"/>
  <c r="BD1181" i="1" l="1"/>
  <c r="BE1181" i="1"/>
  <c r="BB1182" i="1"/>
  <c r="BE1182" i="1" l="1"/>
  <c r="BD1182" i="1"/>
  <c r="BB1183" i="1"/>
  <c r="BC1182" i="1" s="1"/>
  <c r="BC1181" i="1"/>
  <c r="BD1183" i="1" l="1"/>
  <c r="BE1183" i="1"/>
  <c r="BB1184" i="1"/>
  <c r="BE1184" i="1" l="1"/>
  <c r="BD1184" i="1"/>
  <c r="BB1185" i="1"/>
  <c r="BC1183" i="1"/>
  <c r="BD1185" i="1" l="1"/>
  <c r="BE1185" i="1"/>
  <c r="BB1186" i="1"/>
  <c r="BC1185" i="1" s="1"/>
  <c r="BC1184" i="1"/>
  <c r="BE1186" i="1" l="1"/>
  <c r="BD1186" i="1"/>
  <c r="BB1187" i="1"/>
  <c r="BD1187" i="1" l="1"/>
  <c r="BE1187" i="1"/>
  <c r="BB1188" i="1"/>
  <c r="BC1187" i="1" s="1"/>
  <c r="BC1186" i="1"/>
  <c r="BE1188" i="1" l="1"/>
  <c r="BD1188" i="1"/>
  <c r="BB1189" i="1"/>
  <c r="BE1189" i="1" l="1"/>
  <c r="BD1189" i="1"/>
  <c r="BB1190" i="1"/>
  <c r="BC1189" i="1" s="1"/>
  <c r="BC1188" i="1"/>
  <c r="BE1190" i="1" l="1"/>
  <c r="BD1190" i="1"/>
  <c r="BB1191" i="1"/>
  <c r="BC1190" i="1" s="1"/>
  <c r="BE1191" i="1" l="1"/>
  <c r="BD1191" i="1"/>
  <c r="BB1192" i="1"/>
  <c r="BD1192" i="1" l="1"/>
  <c r="BE1192" i="1"/>
  <c r="BB1193" i="1"/>
  <c r="BC1191" i="1"/>
  <c r="BD1193" i="1" l="1"/>
  <c r="BE1193" i="1"/>
  <c r="BB1194" i="1"/>
  <c r="BC1192" i="1"/>
  <c r="BE1194" i="1" l="1"/>
  <c r="BD1194" i="1"/>
  <c r="BB1195" i="1"/>
  <c r="BC1194" i="1" s="1"/>
  <c r="BC1193" i="1"/>
  <c r="BD1195" i="1" l="1"/>
  <c r="BE1195" i="1"/>
  <c r="BB1196" i="1"/>
  <c r="BD1196" i="1" l="1"/>
  <c r="BE1196" i="1"/>
  <c r="BB1197" i="1"/>
  <c r="BC1195" i="1"/>
  <c r="BE1197" i="1" l="1"/>
  <c r="BD1197" i="1"/>
  <c r="BB1198" i="1"/>
  <c r="BC1197" i="1" s="1"/>
  <c r="BC1196" i="1"/>
  <c r="BE1198" i="1" l="1"/>
  <c r="BD1198" i="1"/>
  <c r="BB1199" i="1"/>
  <c r="BD1199" i="1" l="1"/>
  <c r="BE1199" i="1"/>
  <c r="BB1200" i="1"/>
  <c r="BC1199" i="1" s="1"/>
  <c r="BC1198" i="1"/>
  <c r="BE1200" i="1" l="1"/>
  <c r="BD1200" i="1"/>
  <c r="BB1201" i="1"/>
  <c r="BE1201" i="1" l="1"/>
  <c r="BD1201" i="1"/>
  <c r="BB1202" i="1"/>
  <c r="BC1201" i="1" s="1"/>
  <c r="BC1200" i="1"/>
  <c r="BD1202" i="1" l="1"/>
  <c r="BE1202" i="1"/>
  <c r="BB1203" i="1"/>
  <c r="BC1202" i="1" s="1"/>
  <c r="BD1203" i="1" l="1"/>
  <c r="BE1203" i="1"/>
  <c r="BB1204" i="1"/>
  <c r="BD1204" i="1" l="1"/>
  <c r="BE1204" i="1"/>
  <c r="BB1205" i="1"/>
  <c r="BC1204" i="1" s="1"/>
  <c r="BC1203" i="1"/>
  <c r="BE1205" i="1" l="1"/>
  <c r="BD1205" i="1"/>
  <c r="BB1206" i="1"/>
  <c r="BE1206" i="1" l="1"/>
  <c r="BD1206" i="1"/>
  <c r="BB1207" i="1"/>
  <c r="BC1206" i="1" s="1"/>
  <c r="BC1205" i="1"/>
  <c r="BE1207" i="1" l="1"/>
  <c r="BD1207" i="1"/>
  <c r="BB1208" i="1"/>
  <c r="BD1208" i="1" l="1"/>
  <c r="BE1208" i="1"/>
  <c r="BB1209" i="1"/>
  <c r="BC1207" i="1"/>
  <c r="BD1209" i="1" l="1"/>
  <c r="BE1209" i="1"/>
  <c r="BB1210" i="1"/>
  <c r="BC1209" i="1" s="1"/>
  <c r="BC1208" i="1"/>
  <c r="BD1210" i="1" l="1"/>
  <c r="BE1210" i="1"/>
  <c r="BB1211" i="1"/>
  <c r="BD1211" i="1" l="1"/>
  <c r="BE1211" i="1"/>
  <c r="BB1212" i="1"/>
  <c r="BC1211" i="1" s="1"/>
  <c r="BC1210" i="1"/>
  <c r="BE1212" i="1" l="1"/>
  <c r="BD1212" i="1"/>
  <c r="BB1213" i="1"/>
  <c r="BE1213" i="1" l="1"/>
  <c r="BD1213" i="1"/>
  <c r="BB1214" i="1"/>
  <c r="BC1213" i="1" s="1"/>
  <c r="BC1212" i="1"/>
  <c r="BE1214" i="1" l="1"/>
  <c r="BD1214" i="1"/>
  <c r="BB1215" i="1"/>
  <c r="BC1214" i="1" s="1"/>
  <c r="BE1215" i="1" l="1"/>
  <c r="BD1215" i="1"/>
  <c r="BB1216" i="1"/>
  <c r="BD1216" i="1" l="1"/>
  <c r="BE1216" i="1"/>
  <c r="BB1217" i="1"/>
  <c r="BC1216" i="1" s="1"/>
  <c r="BC1215" i="1"/>
  <c r="BD1217" i="1" l="1"/>
  <c r="BE1217" i="1"/>
  <c r="BB1218" i="1"/>
  <c r="BE1218" i="1" l="1"/>
  <c r="BD1218" i="1"/>
  <c r="BB1219" i="1"/>
  <c r="BC1218" i="1" s="1"/>
  <c r="BC1217" i="1"/>
  <c r="BD1219" i="1" l="1"/>
  <c r="BE1219" i="1"/>
  <c r="BB1220" i="1"/>
  <c r="BD1220" i="1" l="1"/>
  <c r="BE1220" i="1"/>
  <c r="BB1221" i="1"/>
  <c r="BC1219" i="1"/>
  <c r="BD1221" i="1" l="1"/>
  <c r="BE1221" i="1"/>
  <c r="BB1222" i="1"/>
  <c r="BC1221" i="1" s="1"/>
  <c r="BC1220" i="1"/>
  <c r="BD1222" i="1" l="1"/>
  <c r="BE1222" i="1"/>
  <c r="BB1223" i="1"/>
  <c r="BE1223" i="1" l="1"/>
  <c r="BD1223" i="1"/>
  <c r="BB1224" i="1"/>
  <c r="BC1223" i="1" s="1"/>
  <c r="BC1222" i="1"/>
  <c r="BE1224" i="1" l="1"/>
  <c r="BD1224" i="1"/>
  <c r="BB1225" i="1"/>
  <c r="BE1225" i="1" l="1"/>
  <c r="BD1225" i="1"/>
  <c r="BB1226" i="1"/>
  <c r="BC1225" i="1" s="1"/>
  <c r="BC1224" i="1"/>
  <c r="BD1226" i="1" l="1"/>
  <c r="BE1226" i="1"/>
  <c r="BB1227" i="1"/>
  <c r="BC1226" i="1" s="1"/>
  <c r="BE1227" i="1" l="1"/>
  <c r="BD1227" i="1"/>
  <c r="BB1228" i="1"/>
  <c r="BD1228" i="1" l="1"/>
  <c r="BE1228" i="1"/>
  <c r="BB1229" i="1"/>
  <c r="BC1227" i="1"/>
  <c r="BC1228" i="1" l="1"/>
  <c r="BE1229" i="1"/>
  <c r="BD1229" i="1"/>
  <c r="BB1230" i="1"/>
  <c r="BE1230" i="1" l="1"/>
  <c r="BD1230" i="1"/>
  <c r="BB1231" i="1"/>
  <c r="BC1230" i="1" s="1"/>
  <c r="BC1229" i="1"/>
  <c r="BE1231" i="1" l="1"/>
  <c r="BD1231" i="1"/>
  <c r="BB1232" i="1"/>
  <c r="BC1231" i="1" l="1"/>
  <c r="BD1232" i="1"/>
  <c r="BE1232" i="1"/>
  <c r="BB1233" i="1"/>
  <c r="BD1233" i="1" l="1"/>
  <c r="BE1233" i="1"/>
  <c r="BB1234" i="1"/>
  <c r="BC1233" i="1" s="1"/>
  <c r="BC1232" i="1"/>
  <c r="BD1234" i="1" l="1"/>
  <c r="BE1234" i="1"/>
  <c r="BB1235" i="1"/>
  <c r="BE1235" i="1" l="1"/>
  <c r="BD1235" i="1"/>
  <c r="BB1236" i="1"/>
  <c r="BC1235" i="1" s="1"/>
  <c r="BC1234" i="1"/>
  <c r="BE1236" i="1" l="1"/>
  <c r="BD1236" i="1"/>
  <c r="BB1237" i="1"/>
  <c r="BD1237" i="1" l="1"/>
  <c r="BE1237" i="1"/>
  <c r="BB1238" i="1"/>
  <c r="BC1237" i="1" s="1"/>
  <c r="BC1236" i="1"/>
  <c r="BE1238" i="1" l="1"/>
  <c r="BD1238" i="1"/>
  <c r="BB1239" i="1"/>
  <c r="BC1238" i="1" s="1"/>
  <c r="BE1239" i="1" l="1"/>
  <c r="BD1239" i="1"/>
  <c r="BB1240" i="1"/>
  <c r="BE1240" i="1" l="1"/>
  <c r="BD1240" i="1"/>
  <c r="BB1241" i="1"/>
  <c r="BC1240" i="1" s="1"/>
  <c r="BC1239" i="1"/>
  <c r="BD1241" i="1" l="1"/>
  <c r="BE1241" i="1"/>
  <c r="BB1242" i="1"/>
  <c r="BE1242" i="1" l="1"/>
  <c r="BD1242" i="1"/>
  <c r="BB1243" i="1"/>
  <c r="BC1242" i="1" s="1"/>
  <c r="BC1241" i="1"/>
  <c r="BD1243" i="1" l="1"/>
  <c r="BE1243" i="1"/>
  <c r="BB1244" i="1"/>
  <c r="BD1244" i="1" l="1"/>
  <c r="BE1244" i="1"/>
  <c r="BB1245" i="1"/>
  <c r="BC1243" i="1"/>
  <c r="BD1245" i="1" l="1"/>
  <c r="BE1245" i="1"/>
  <c r="BB1246" i="1"/>
  <c r="BC1244" i="1"/>
  <c r="BC1245" i="1" l="1"/>
  <c r="BE1246" i="1"/>
  <c r="BD1246" i="1"/>
  <c r="BB1247" i="1"/>
  <c r="BD1247" i="1" l="1"/>
  <c r="BE1247" i="1"/>
  <c r="BB1248" i="1"/>
  <c r="BC1246" i="1"/>
  <c r="BC1247" i="1" l="1"/>
  <c r="BE1248" i="1"/>
  <c r="BD1248" i="1"/>
  <c r="BB1249" i="1"/>
  <c r="BD1249" i="1" l="1"/>
  <c r="BE1249" i="1"/>
  <c r="BB1250" i="1"/>
  <c r="BC1248" i="1"/>
  <c r="BC1249" i="1" l="1"/>
  <c r="BD1250" i="1"/>
  <c r="BE1250" i="1"/>
  <c r="BB1251" i="1"/>
  <c r="BC1250" i="1" l="1"/>
  <c r="BE1251" i="1"/>
  <c r="BD1251" i="1"/>
  <c r="BB1252" i="1"/>
  <c r="BE1252" i="1" l="1"/>
  <c r="BD1252" i="1"/>
  <c r="BB1253" i="1"/>
  <c r="BC1251" i="1"/>
  <c r="BE1253" i="1" l="1"/>
  <c r="BD1253" i="1"/>
  <c r="BC1252" i="1"/>
  <c r="BB1254" i="1"/>
  <c r="BE1254" i="1" l="1"/>
  <c r="BD1254" i="1"/>
  <c r="BB1255" i="1"/>
  <c r="BC1253" i="1"/>
  <c r="BE1255" i="1" l="1"/>
  <c r="BD1255" i="1"/>
  <c r="BC1254" i="1"/>
  <c r="BB1256" i="1"/>
  <c r="BC1255" i="1" l="1"/>
  <c r="BD1256" i="1"/>
  <c r="BE1256" i="1"/>
  <c r="BB1257" i="1"/>
  <c r="BC1256" i="1" l="1"/>
  <c r="BD1257" i="1"/>
  <c r="BE1257" i="1"/>
  <c r="BB1258" i="1"/>
  <c r="BC1257" i="1" s="1"/>
  <c r="BD1258" i="1" l="1"/>
  <c r="BE1258" i="1"/>
  <c r="BB1259" i="1"/>
  <c r="BC1258" i="1" l="1"/>
  <c r="BE1259" i="1"/>
  <c r="BD1259" i="1"/>
  <c r="BB1260" i="1"/>
  <c r="BC1259" i="1" l="1"/>
  <c r="BE1260" i="1"/>
  <c r="BD1260" i="1"/>
  <c r="BB1261" i="1"/>
  <c r="BC1260" i="1" l="1"/>
  <c r="BE1261" i="1"/>
  <c r="BD1261" i="1"/>
  <c r="BB1262" i="1"/>
  <c r="BC1261" i="1" l="1"/>
  <c r="BE1262" i="1"/>
  <c r="BD1262" i="1"/>
  <c r="BB1263" i="1"/>
  <c r="BD1263" i="1" l="1"/>
  <c r="BE1263" i="1"/>
  <c r="BB1264" i="1"/>
  <c r="BC1262" i="1"/>
  <c r="BC1263" i="1" l="1"/>
  <c r="BE1264" i="1"/>
  <c r="BD1264" i="1"/>
  <c r="BB1265" i="1"/>
  <c r="BC1264" i="1" l="1"/>
  <c r="BD1265" i="1"/>
  <c r="BE1265" i="1"/>
  <c r="BB1266" i="1"/>
  <c r="BC1265" i="1" l="1"/>
  <c r="BE1266" i="1"/>
  <c r="BD1266" i="1"/>
  <c r="BB1267" i="1"/>
  <c r="BD1267" i="1" l="1"/>
  <c r="BE1267" i="1"/>
  <c r="BC1266" i="1"/>
  <c r="BB1268" i="1"/>
  <c r="BE1268" i="1" l="1"/>
  <c r="BD1268" i="1"/>
  <c r="BB1269" i="1"/>
  <c r="BC1267" i="1"/>
  <c r="BC1268" i="1" l="1"/>
  <c r="BD1269" i="1"/>
  <c r="BE1269" i="1"/>
  <c r="BB1270" i="1"/>
  <c r="BC1269" i="1" l="1"/>
  <c r="BE1270" i="1"/>
  <c r="BD1270" i="1"/>
  <c r="BB1271" i="1"/>
  <c r="BC1270" i="1" l="1"/>
  <c r="BD1271" i="1"/>
  <c r="BE1271" i="1"/>
  <c r="BB1272" i="1"/>
  <c r="BC1271" i="1" l="1"/>
  <c r="BE1272" i="1"/>
  <c r="BD1272" i="1"/>
  <c r="BB1273" i="1"/>
  <c r="BC1272" i="1" l="1"/>
  <c r="BE1273" i="1"/>
  <c r="BD1273" i="1"/>
  <c r="BB1274" i="1"/>
  <c r="BC1273" i="1" l="1"/>
  <c r="BD1274" i="1"/>
  <c r="BE1274" i="1"/>
  <c r="BB1275" i="1"/>
  <c r="BC1274" i="1" l="1"/>
  <c r="BE1275" i="1"/>
  <c r="BD1275" i="1"/>
  <c r="BB1276" i="1"/>
  <c r="BD1276" i="1" l="1"/>
  <c r="BE1276" i="1"/>
  <c r="BB1277" i="1"/>
  <c r="BC1275" i="1"/>
  <c r="BC1276" i="1" l="1"/>
  <c r="BE1277" i="1"/>
  <c r="BD1277" i="1"/>
  <c r="BB1278" i="1"/>
  <c r="BC1277" i="1" l="1"/>
  <c r="BE1278" i="1"/>
  <c r="BD1278" i="1"/>
  <c r="BB1279" i="1"/>
  <c r="BC1278" i="1" l="1"/>
  <c r="BD1279" i="1"/>
  <c r="BE1279" i="1"/>
  <c r="BB1280" i="1"/>
  <c r="BD1280" i="1" l="1"/>
  <c r="BE1280" i="1"/>
  <c r="BB1281" i="1"/>
  <c r="BC1279" i="1"/>
  <c r="BD1281" i="1" l="1"/>
  <c r="BE1281" i="1"/>
  <c r="BB1282" i="1"/>
  <c r="BC1280" i="1"/>
  <c r="BC1281" i="1" l="1"/>
  <c r="BE1282" i="1"/>
  <c r="BD1282" i="1"/>
  <c r="BB1283" i="1"/>
  <c r="BE1283" i="1" l="1"/>
  <c r="BD1283" i="1"/>
  <c r="BB1284" i="1"/>
  <c r="BC1282" i="1"/>
  <c r="BC1283" i="1" l="1"/>
  <c r="BE1284" i="1"/>
  <c r="BD1284" i="1"/>
  <c r="BB1285" i="1"/>
  <c r="BD1285" i="1" l="1"/>
  <c r="BE1285" i="1"/>
  <c r="BB1286" i="1"/>
  <c r="BC1285" i="1" s="1"/>
  <c r="BC1284" i="1"/>
  <c r="BE1286" i="1" l="1"/>
  <c r="BD1286" i="1"/>
  <c r="BB1287" i="1"/>
  <c r="BC1286" i="1" l="1"/>
  <c r="BD1287" i="1"/>
  <c r="BE1287" i="1"/>
  <c r="BB1288" i="1"/>
  <c r="BD1288" i="1" l="1"/>
  <c r="BE1288" i="1"/>
  <c r="BB1289" i="1"/>
  <c r="BC1288" i="1" s="1"/>
  <c r="BC1287" i="1"/>
  <c r="BD1289" i="1" l="1"/>
  <c r="BE1289" i="1"/>
  <c r="BB1290" i="1"/>
  <c r="BE1290" i="1" l="1"/>
  <c r="BD1290" i="1"/>
  <c r="BB1291" i="1"/>
  <c r="BC1289" i="1"/>
  <c r="BC1290" i="1" l="1"/>
  <c r="BD1291" i="1"/>
  <c r="BE1291" i="1"/>
  <c r="BB1292" i="1"/>
  <c r="BE1292" i="1" l="1"/>
  <c r="BD1292" i="1"/>
  <c r="BB1293" i="1"/>
  <c r="BC1291" i="1"/>
  <c r="BD1293" i="1" l="1"/>
  <c r="BE1293" i="1"/>
  <c r="BB1294" i="1"/>
  <c r="BC1292" i="1"/>
  <c r="BC1293" i="1" l="1"/>
  <c r="BE1294" i="1"/>
  <c r="BD1294" i="1"/>
  <c r="BB1295" i="1"/>
  <c r="BD1295" i="1" l="1"/>
  <c r="BE1295" i="1"/>
  <c r="BB1296" i="1"/>
  <c r="BC1294" i="1"/>
  <c r="BC1295" i="1" l="1"/>
  <c r="BE1296" i="1"/>
  <c r="BD1296" i="1"/>
  <c r="BB1297" i="1"/>
  <c r="BE1297" i="1" l="1"/>
  <c r="BD1297" i="1"/>
  <c r="BB1298" i="1"/>
  <c r="BC1297" i="1" s="1"/>
  <c r="BC1296" i="1"/>
  <c r="BE1298" i="1" l="1"/>
  <c r="BD1298" i="1"/>
  <c r="BB1299" i="1"/>
  <c r="BC1298" i="1" l="1"/>
  <c r="BE1299" i="1"/>
  <c r="BD1299" i="1"/>
  <c r="BB1300" i="1"/>
  <c r="BD1300" i="1" l="1"/>
  <c r="BE1300" i="1"/>
  <c r="BB1301" i="1"/>
  <c r="BC1299" i="1"/>
  <c r="BC1300" i="1" l="1"/>
  <c r="BD1301" i="1"/>
  <c r="BE1301" i="1"/>
  <c r="BB1302" i="1"/>
  <c r="BE1302" i="1" l="1"/>
  <c r="BD1302" i="1"/>
  <c r="BB1303" i="1"/>
  <c r="BC1301" i="1"/>
  <c r="BC1302" i="1" l="1"/>
  <c r="BD1303" i="1"/>
  <c r="BE1303" i="1"/>
  <c r="BB1304" i="1"/>
  <c r="BD1304" i="1" l="1"/>
  <c r="BE1304" i="1"/>
  <c r="BB1305" i="1"/>
  <c r="BC1304" i="1" s="1"/>
  <c r="BC1303" i="1"/>
  <c r="BD1305" i="1" l="1"/>
  <c r="BE1305" i="1"/>
  <c r="BB1306" i="1"/>
  <c r="BC1305" i="1" l="1"/>
  <c r="BD1306" i="1"/>
  <c r="BE1306" i="1"/>
  <c r="BB1307" i="1"/>
  <c r="BC1306" i="1" l="1"/>
  <c r="BD1307" i="1"/>
  <c r="BE1307" i="1"/>
  <c r="BB1308" i="1"/>
  <c r="BC1307" i="1" l="1"/>
  <c r="BE1308" i="1"/>
  <c r="BD1308" i="1"/>
  <c r="BB1309" i="1"/>
  <c r="BE1309" i="1" l="1"/>
  <c r="BD1309" i="1"/>
  <c r="BB1310" i="1"/>
  <c r="BC1308" i="1"/>
  <c r="BC1309" i="1" l="1"/>
  <c r="BD1310" i="1"/>
  <c r="BE1310" i="1"/>
  <c r="BB1311" i="1"/>
  <c r="BD1311" i="1" l="1"/>
  <c r="BE1311" i="1"/>
  <c r="BB1312" i="1"/>
  <c r="BC1310" i="1"/>
  <c r="BE1312" i="1" l="1"/>
  <c r="BD1312" i="1"/>
  <c r="BB1313" i="1"/>
  <c r="BC1311" i="1"/>
  <c r="BC1312" i="1" l="1"/>
  <c r="BD1313" i="1"/>
  <c r="BE1313" i="1"/>
  <c r="BB1314" i="1"/>
  <c r="BE1314" i="1" l="1"/>
  <c r="BD1314" i="1"/>
  <c r="BB1315" i="1"/>
  <c r="BC1313" i="1"/>
  <c r="BC1314" i="1" l="1"/>
  <c r="BD1315" i="1"/>
  <c r="BE1315" i="1"/>
  <c r="BB1316" i="1"/>
  <c r="BE1316" i="1" l="1"/>
  <c r="BD1316" i="1"/>
  <c r="BB1317" i="1"/>
  <c r="BC1315" i="1"/>
  <c r="BD1317" i="1" l="1"/>
  <c r="BE1317" i="1"/>
  <c r="BB1318" i="1"/>
  <c r="BC1316" i="1"/>
  <c r="BC1317" i="1" l="1"/>
  <c r="BD1318" i="1"/>
  <c r="BE1318" i="1"/>
  <c r="BB1319" i="1"/>
  <c r="BD1319" i="1" l="1"/>
  <c r="BE1319" i="1"/>
  <c r="BB1320" i="1"/>
  <c r="BC1318" i="1"/>
  <c r="BC1319" i="1" l="1"/>
  <c r="BE1320" i="1"/>
  <c r="BD1320" i="1"/>
  <c r="BB1321" i="1"/>
  <c r="BE1321" i="1" l="1"/>
  <c r="BD1321" i="1"/>
  <c r="BB1322" i="1"/>
  <c r="BC1320" i="1"/>
  <c r="BE1322" i="1" l="1"/>
  <c r="BD1322" i="1"/>
  <c r="BC1321" i="1"/>
  <c r="BB1323" i="1"/>
  <c r="BE1323" i="1" l="1"/>
  <c r="BD1323" i="1"/>
  <c r="BB1324" i="1"/>
  <c r="BC1322" i="1"/>
  <c r="BD1324" i="1" l="1"/>
  <c r="BE1324" i="1"/>
  <c r="BB1325" i="1"/>
  <c r="BC1323" i="1"/>
  <c r="BC1324" i="1" l="1"/>
  <c r="BE1325" i="1"/>
  <c r="BD1325" i="1"/>
  <c r="BB1326" i="1"/>
  <c r="BE1326" i="1" l="1"/>
  <c r="BD1326" i="1"/>
  <c r="BB1327" i="1"/>
  <c r="BC1325" i="1"/>
  <c r="BC1326" i="1" l="1"/>
  <c r="BE1327" i="1"/>
  <c r="BD1327" i="1"/>
  <c r="BB1328" i="1"/>
  <c r="BD1328" i="1" l="1"/>
  <c r="BE1328" i="1"/>
  <c r="BB1329" i="1"/>
  <c r="BC1327" i="1"/>
  <c r="BD1329" i="1" l="1"/>
  <c r="BE1329" i="1"/>
  <c r="BB1330" i="1"/>
  <c r="BC1328" i="1"/>
  <c r="BC1329" i="1" l="1"/>
  <c r="BD1330" i="1"/>
  <c r="BE1330" i="1"/>
  <c r="BB1331" i="1"/>
  <c r="BD1331" i="1" l="1"/>
  <c r="BE1331" i="1"/>
  <c r="BB1332" i="1"/>
  <c r="BC1330" i="1"/>
  <c r="BC1331" i="1" l="1"/>
  <c r="BE1332" i="1"/>
  <c r="BD1332" i="1"/>
  <c r="BB1333" i="1"/>
  <c r="BD1333" i="1" l="1"/>
  <c r="BE1333" i="1"/>
  <c r="BB1334" i="1"/>
  <c r="BC1332" i="1"/>
  <c r="BC1333" i="1" l="1"/>
  <c r="BE1334" i="1"/>
  <c r="BD1334" i="1"/>
  <c r="BB1335" i="1"/>
  <c r="BD1335" i="1" l="1"/>
  <c r="BE1335" i="1"/>
  <c r="BB1336" i="1"/>
  <c r="BC1334" i="1"/>
  <c r="BE1336" i="1" l="1"/>
  <c r="BD1336" i="1"/>
  <c r="BB1337" i="1"/>
  <c r="BC1335" i="1"/>
  <c r="BC1336" i="1" l="1"/>
  <c r="BE1337" i="1"/>
  <c r="BD1337" i="1"/>
  <c r="BB1338" i="1"/>
  <c r="BE1338" i="1" l="1"/>
  <c r="BD1338" i="1"/>
  <c r="BB1339" i="1"/>
  <c r="BC1337" i="1"/>
  <c r="BC1338" i="1" l="1"/>
  <c r="BD1339" i="1"/>
  <c r="BE1339" i="1"/>
  <c r="BB1340" i="1"/>
  <c r="BD1340" i="1" l="1"/>
  <c r="BE1340" i="1"/>
  <c r="BB1341" i="1"/>
  <c r="BC1339" i="1"/>
  <c r="BD1341" i="1" l="1"/>
  <c r="BE1341" i="1"/>
  <c r="BB1342" i="1"/>
  <c r="BC1340" i="1"/>
  <c r="BC1341" i="1" l="1"/>
  <c r="BD1342" i="1"/>
  <c r="BE1342" i="1"/>
  <c r="BB1343" i="1"/>
  <c r="BC1342" i="1" l="1"/>
  <c r="BD1343" i="1"/>
  <c r="BE1343" i="1"/>
  <c r="BB1344" i="1"/>
  <c r="BC1343" i="1" l="1"/>
  <c r="BE1344" i="1"/>
  <c r="BD1344" i="1"/>
  <c r="BB1345" i="1"/>
  <c r="BE1345" i="1" l="1"/>
  <c r="BD1345" i="1"/>
  <c r="BB1346" i="1"/>
  <c r="BC1344" i="1"/>
  <c r="BC1345" i="1" l="1"/>
  <c r="BD1346" i="1"/>
  <c r="BE1346" i="1"/>
  <c r="BB1347" i="1"/>
  <c r="BD1347" i="1" l="1"/>
  <c r="BE1347" i="1"/>
  <c r="BB1348" i="1"/>
  <c r="BC1346" i="1"/>
  <c r="BE1348" i="1" l="1"/>
  <c r="BD1348" i="1"/>
  <c r="BB1349" i="1"/>
  <c r="BC1347" i="1"/>
  <c r="BC1348" i="1" l="1"/>
  <c r="BE1349" i="1"/>
  <c r="BD1349" i="1"/>
  <c r="BB1350" i="1"/>
  <c r="BE1350" i="1" l="1"/>
  <c r="BD1350" i="1"/>
  <c r="BB1351" i="1"/>
  <c r="BC1349" i="1"/>
  <c r="BC1350" i="1" l="1"/>
  <c r="BD1351" i="1"/>
  <c r="BE1351" i="1"/>
  <c r="BB1352" i="1"/>
  <c r="BD1352" i="1" l="1"/>
  <c r="BE1352" i="1"/>
  <c r="BB1353" i="1"/>
  <c r="BC1351" i="1"/>
  <c r="BD1353" i="1" l="1"/>
  <c r="BE1353" i="1"/>
  <c r="BB1354" i="1"/>
  <c r="BC1352" i="1"/>
  <c r="BC1353" i="1" l="1"/>
  <c r="BD1354" i="1"/>
  <c r="BE1354" i="1"/>
  <c r="BB1355" i="1"/>
  <c r="BD1355" i="1" l="1"/>
  <c r="BE1355" i="1"/>
  <c r="BB1356" i="1"/>
  <c r="BC1354" i="1"/>
  <c r="BC1355" i="1" l="1"/>
  <c r="BE1356" i="1"/>
  <c r="BD1356" i="1"/>
  <c r="BB1357" i="1"/>
  <c r="BD1357" i="1" l="1"/>
  <c r="BE1357" i="1"/>
  <c r="BB1358" i="1"/>
  <c r="BC1356" i="1"/>
  <c r="BC1357" i="1" l="1"/>
  <c r="BE1358" i="1"/>
  <c r="BD1358" i="1"/>
  <c r="BB1359" i="1"/>
  <c r="BE1359" i="1" l="1"/>
  <c r="BD1359" i="1"/>
  <c r="BB1360" i="1"/>
  <c r="BC1358" i="1"/>
  <c r="BE1360" i="1" l="1"/>
  <c r="BD1360" i="1"/>
  <c r="BB1361" i="1"/>
  <c r="BC1359" i="1"/>
  <c r="BC1360" i="1" l="1"/>
  <c r="BD1361" i="1"/>
  <c r="BE1361" i="1"/>
  <c r="BB1362" i="1"/>
  <c r="BE1362" i="1" l="1"/>
  <c r="BD1362" i="1"/>
  <c r="BB1363" i="1"/>
  <c r="BC1361" i="1"/>
  <c r="BC1362" i="1" l="1"/>
  <c r="BD1363" i="1"/>
  <c r="BE1363" i="1"/>
  <c r="BB1364" i="1"/>
  <c r="BE1364" i="1" l="1"/>
  <c r="BD1364" i="1"/>
  <c r="BB1365" i="1"/>
  <c r="BC1363" i="1"/>
  <c r="BE1365" i="1" l="1"/>
  <c r="BD1365" i="1"/>
  <c r="BB1366" i="1"/>
  <c r="BC1364" i="1"/>
  <c r="BC1365" i="1" l="1"/>
  <c r="BD1366" i="1"/>
  <c r="BE1366" i="1"/>
  <c r="BB1367" i="1"/>
  <c r="BD1367" i="1" l="1"/>
  <c r="BE1367" i="1"/>
  <c r="BB1368" i="1"/>
  <c r="BC1366" i="1"/>
  <c r="BC1367" i="1" l="1"/>
  <c r="BE1368" i="1"/>
  <c r="BD1368" i="1"/>
  <c r="BB1369" i="1"/>
  <c r="BE1369" i="1" l="1"/>
  <c r="BD1369" i="1"/>
  <c r="BB1370" i="1"/>
  <c r="BC1368" i="1"/>
  <c r="BC1369" i="1" l="1"/>
  <c r="BE1370" i="1"/>
  <c r="BD1370" i="1"/>
  <c r="BB1371" i="1"/>
  <c r="BD1371" i="1" l="1"/>
  <c r="BE1371" i="1"/>
  <c r="BB1372" i="1"/>
  <c r="BC1370" i="1"/>
  <c r="BE1372" i="1" l="1"/>
  <c r="BD1372" i="1"/>
  <c r="BB1373" i="1"/>
  <c r="BC1371" i="1"/>
  <c r="BC1372" i="1" l="1"/>
  <c r="BE1373" i="1"/>
  <c r="BD1373" i="1"/>
  <c r="BB1374" i="1"/>
  <c r="BE1374" i="1" l="1"/>
  <c r="BD1374" i="1"/>
  <c r="BB1375" i="1"/>
  <c r="BC1373" i="1"/>
  <c r="BD1375" i="1" l="1"/>
  <c r="BE1375" i="1"/>
  <c r="BC1374" i="1"/>
  <c r="BB1376" i="1"/>
  <c r="BD1376" i="1" l="1"/>
  <c r="BE1376" i="1"/>
  <c r="BB1377" i="1"/>
  <c r="BC1375" i="1"/>
  <c r="BD1377" i="1" l="1"/>
  <c r="BE1377" i="1"/>
  <c r="BB1378" i="1"/>
  <c r="BC1376" i="1"/>
  <c r="BE1378" i="1" l="1"/>
  <c r="BD1378" i="1"/>
  <c r="BB1379" i="1"/>
  <c r="BC1377" i="1"/>
  <c r="BD1379" i="1" l="1"/>
  <c r="BE1379" i="1"/>
  <c r="BB1380" i="1"/>
  <c r="BC1378" i="1"/>
  <c r="BC1379" i="1" l="1"/>
  <c r="BE1380" i="1"/>
  <c r="BD1380" i="1"/>
  <c r="BB1381" i="1"/>
  <c r="BD1381" i="1" l="1"/>
  <c r="BE1381" i="1"/>
  <c r="BB1382" i="1"/>
  <c r="BC1380" i="1"/>
  <c r="BC1381" i="1" l="1"/>
  <c r="BE1382" i="1"/>
  <c r="BD1382" i="1"/>
  <c r="BB1383" i="1"/>
  <c r="BD1383" i="1" l="1"/>
  <c r="BE1383" i="1"/>
  <c r="BB1384" i="1"/>
  <c r="BC1382" i="1"/>
  <c r="BD1384" i="1" l="1"/>
  <c r="BE1384" i="1"/>
  <c r="BB1385" i="1"/>
  <c r="BC1383" i="1"/>
  <c r="BC1384" i="1" l="1"/>
  <c r="BE1385" i="1"/>
  <c r="BD1385" i="1"/>
  <c r="BB1386" i="1"/>
  <c r="BE1386" i="1" l="1"/>
  <c r="BD1386" i="1"/>
  <c r="BB1387" i="1"/>
  <c r="BC1385" i="1"/>
  <c r="BC1386" i="1" l="1"/>
  <c r="BD1387" i="1"/>
  <c r="BE1387" i="1"/>
  <c r="BB1388" i="1"/>
  <c r="BE1388" i="1" l="1"/>
  <c r="BD1388" i="1"/>
  <c r="BB1389" i="1"/>
  <c r="BC1387" i="1"/>
  <c r="BE1389" i="1" l="1"/>
  <c r="BD1389" i="1"/>
  <c r="BB1390" i="1"/>
  <c r="BC1388" i="1"/>
  <c r="BC1389" i="1" l="1"/>
  <c r="BE1390" i="1"/>
  <c r="BD1390" i="1"/>
  <c r="BB1391" i="1"/>
  <c r="BE1391" i="1" l="1"/>
  <c r="BD1391" i="1"/>
  <c r="BB1392" i="1"/>
  <c r="BC1390" i="1"/>
  <c r="BC1391" i="1" l="1"/>
  <c r="BE1392" i="1"/>
  <c r="BD1392" i="1"/>
  <c r="BB1393" i="1"/>
  <c r="BE1393" i="1" l="1"/>
  <c r="BD1393" i="1"/>
  <c r="BB1394" i="1"/>
  <c r="BC1392" i="1"/>
  <c r="BC1393" i="1" l="1"/>
  <c r="BD1394" i="1"/>
  <c r="BE1394" i="1"/>
  <c r="BB1395" i="1"/>
  <c r="BD1395" i="1" l="1"/>
  <c r="BE1395" i="1"/>
  <c r="BB1396" i="1"/>
  <c r="BC1394" i="1"/>
  <c r="BE1396" i="1" l="1"/>
  <c r="BD1396" i="1"/>
  <c r="BB1397" i="1"/>
  <c r="BC1395" i="1"/>
  <c r="BC1396" i="1" l="1"/>
  <c r="BD1397" i="1"/>
  <c r="BE1397" i="1"/>
  <c r="BB1398" i="1"/>
  <c r="BE1398" i="1" l="1"/>
  <c r="BD1398" i="1"/>
  <c r="BB1399" i="1"/>
  <c r="BC1397" i="1"/>
  <c r="BC1398" i="1" l="1"/>
  <c r="BD1399" i="1"/>
  <c r="BE1399" i="1"/>
  <c r="BB1400" i="1"/>
  <c r="BD1400" i="1" l="1"/>
  <c r="BE1400" i="1"/>
  <c r="BB1401" i="1"/>
  <c r="BC1399" i="1"/>
  <c r="BE1401" i="1" l="1"/>
  <c r="BD1401" i="1"/>
  <c r="BB1402" i="1"/>
  <c r="BC1400" i="1"/>
  <c r="BC1401" i="1" l="1"/>
  <c r="BE1402" i="1"/>
  <c r="BD1402" i="1"/>
  <c r="BB1403" i="1"/>
  <c r="BD1403" i="1" l="1"/>
  <c r="BE1403" i="1"/>
  <c r="BB1404" i="1"/>
  <c r="BC1402" i="1"/>
  <c r="BC1403" i="1" l="1"/>
  <c r="BE1404" i="1"/>
  <c r="BD1404" i="1"/>
  <c r="BB1405" i="1"/>
  <c r="BE1405" i="1" l="1"/>
  <c r="BD1405" i="1"/>
  <c r="BB1406" i="1"/>
  <c r="BC1404" i="1"/>
  <c r="BE1406" i="1" l="1"/>
  <c r="BD1406" i="1"/>
  <c r="BC1405" i="1"/>
  <c r="BB1407" i="1"/>
  <c r="BC1406" i="1" l="1"/>
  <c r="BD1407" i="1"/>
  <c r="BE1407" i="1"/>
  <c r="BB1408" i="1"/>
  <c r="BE1408" i="1" l="1"/>
  <c r="BD1408" i="1"/>
  <c r="BB1409" i="1"/>
  <c r="BC1407" i="1"/>
  <c r="BE1409" i="1" l="1"/>
  <c r="BD1409" i="1"/>
  <c r="BC1408" i="1"/>
  <c r="BB1410" i="1"/>
  <c r="BE1410" i="1" l="1"/>
  <c r="BD1410" i="1"/>
  <c r="BB1411" i="1"/>
  <c r="BC1409" i="1"/>
  <c r="BC1410" i="1" l="1"/>
  <c r="BD1411" i="1"/>
  <c r="BE1411" i="1"/>
  <c r="BB1412" i="1"/>
  <c r="BD1412" i="1" l="1"/>
  <c r="BE1412" i="1"/>
  <c r="BB1413" i="1"/>
  <c r="BC1411" i="1"/>
  <c r="BD1413" i="1" l="1"/>
  <c r="BE1413" i="1"/>
  <c r="BB1414" i="1"/>
  <c r="BC1412" i="1"/>
  <c r="BC1413" i="1" l="1"/>
  <c r="BE1414" i="1"/>
  <c r="BD1414" i="1"/>
  <c r="BB1415" i="1"/>
  <c r="BD1415" i="1" l="1"/>
  <c r="BE1415" i="1"/>
  <c r="BB1416" i="1"/>
  <c r="BC1414" i="1"/>
  <c r="BC1415" i="1" l="1"/>
  <c r="BE1416" i="1"/>
  <c r="BD1416" i="1"/>
  <c r="BB1417" i="1"/>
  <c r="BD1417" i="1" l="1"/>
  <c r="BE1417" i="1"/>
  <c r="BB1418" i="1"/>
  <c r="BC1416" i="1"/>
  <c r="BC1417" i="1" l="1"/>
  <c r="BE1418" i="1"/>
  <c r="BD1418" i="1"/>
  <c r="BB1419" i="1"/>
  <c r="BE1419" i="1" l="1"/>
  <c r="BD1419" i="1"/>
  <c r="BB1420" i="1"/>
  <c r="BC1418" i="1"/>
  <c r="BD1420" i="1" l="1"/>
  <c r="BE1420" i="1"/>
  <c r="BB1421" i="1"/>
  <c r="BC1419" i="1"/>
  <c r="BC1420" i="1" l="1"/>
  <c r="BE1421" i="1"/>
  <c r="BD1421" i="1"/>
  <c r="BB1422" i="1"/>
  <c r="BE1422" i="1" l="1"/>
  <c r="BD1422" i="1"/>
  <c r="BB1423" i="1"/>
  <c r="BC1421" i="1"/>
  <c r="BC1422" i="1" l="1"/>
  <c r="BD1423" i="1"/>
  <c r="BE1423" i="1"/>
  <c r="BB1424" i="1"/>
  <c r="BD1424" i="1" l="1"/>
  <c r="BE1424" i="1"/>
  <c r="BB1425" i="1"/>
  <c r="BC1423" i="1"/>
  <c r="BD1425" i="1" l="1"/>
  <c r="BE1425" i="1"/>
  <c r="BB1426" i="1"/>
  <c r="BC1424" i="1"/>
  <c r="BD1426" i="1" l="1"/>
  <c r="BE1426" i="1"/>
  <c r="BC1425" i="1"/>
  <c r="BB1427" i="1"/>
  <c r="BD1427" i="1" l="1"/>
  <c r="BE1427" i="1"/>
  <c r="BB1428" i="1"/>
  <c r="BC1426" i="1"/>
  <c r="BC1427" i="1" l="1"/>
  <c r="BE1428" i="1"/>
  <c r="BD1428" i="1"/>
  <c r="BB1429" i="1"/>
  <c r="BD1429" i="1" l="1"/>
  <c r="BE1429" i="1"/>
  <c r="BB1430" i="1"/>
  <c r="BC1428" i="1"/>
  <c r="BE1430" i="1" l="1"/>
  <c r="BD1430" i="1"/>
  <c r="BC1429" i="1"/>
  <c r="BB1431" i="1"/>
  <c r="BE1431" i="1" l="1"/>
  <c r="BD1431" i="1"/>
  <c r="BB1432" i="1"/>
  <c r="BC1430" i="1"/>
  <c r="BE1432" i="1" l="1"/>
  <c r="BD1432" i="1"/>
  <c r="BB1433" i="1"/>
  <c r="BC1431" i="1"/>
  <c r="BC1432" i="1" l="1"/>
  <c r="BE1433" i="1"/>
  <c r="BB1434" i="1"/>
  <c r="BE1434" i="1" l="1"/>
  <c r="BB1435" i="1"/>
  <c r="BC1433" i="1"/>
  <c r="BD1433" i="1" s="1"/>
  <c r="BE1435" i="1" l="1"/>
  <c r="BC1434" i="1"/>
  <c r="BD1434" i="1" s="1"/>
  <c r="BB1436" i="1"/>
  <c r="BE1436" i="1" l="1"/>
  <c r="BB1437" i="1"/>
  <c r="BC1435" i="1"/>
  <c r="BD1435" i="1" s="1"/>
  <c r="BE1437" i="1" l="1"/>
  <c r="BB1438" i="1"/>
  <c r="BC1436" i="1"/>
  <c r="BD1436" i="1" s="1"/>
  <c r="BC1437" i="1" l="1"/>
  <c r="BD1437" i="1" s="1"/>
  <c r="BE1438" i="1"/>
  <c r="BB1439" i="1"/>
  <c r="BE1439" i="1" l="1"/>
  <c r="BB1440" i="1"/>
  <c r="BC1438" i="1"/>
  <c r="BD1438" i="1" s="1"/>
  <c r="BE1440" i="1" l="1"/>
  <c r="BC1439" i="1"/>
  <c r="BD1439" i="1" s="1"/>
  <c r="BB1441" i="1"/>
  <c r="BE1441" i="1" l="1"/>
  <c r="BB1442" i="1"/>
  <c r="BC1440" i="1"/>
  <c r="BD1440" i="1" s="1"/>
  <c r="BC1441" i="1" l="1"/>
  <c r="BD1441" i="1" s="1"/>
  <c r="BE1442" i="1"/>
  <c r="BB1443" i="1"/>
  <c r="BE1443" i="1" l="1"/>
  <c r="BB1444" i="1"/>
  <c r="BC1442" i="1"/>
  <c r="BD1442" i="1" s="1"/>
  <c r="BE1444" i="1" l="1"/>
  <c r="BB1445" i="1"/>
  <c r="BC1443" i="1"/>
  <c r="BD1443" i="1" s="1"/>
  <c r="BC1444" i="1" l="1"/>
  <c r="BD1444" i="1" s="1"/>
  <c r="BE1445" i="1"/>
  <c r="BB1446" i="1"/>
  <c r="BE1446" i="1" l="1"/>
  <c r="BB1447" i="1"/>
  <c r="BC1445" i="1"/>
  <c r="BD1445" i="1" s="1"/>
  <c r="BC1446" i="1" l="1"/>
  <c r="BD1446" i="1" s="1"/>
  <c r="BE1447" i="1"/>
  <c r="BB1448" i="1"/>
  <c r="BE1448" i="1" l="1"/>
  <c r="BB1449" i="1"/>
  <c r="BC1447" i="1"/>
  <c r="BD1447" i="1" s="1"/>
  <c r="BE1449" i="1" l="1"/>
  <c r="BB1450" i="1"/>
  <c r="BC1448" i="1"/>
  <c r="BD1448" i="1" s="1"/>
  <c r="BC1449" i="1" l="1"/>
  <c r="BD1449" i="1" s="1"/>
  <c r="BE1450" i="1"/>
  <c r="BB1451" i="1"/>
  <c r="BE1451" i="1" l="1"/>
  <c r="BB1452" i="1"/>
  <c r="BC1450" i="1"/>
  <c r="BD1450" i="1" s="1"/>
  <c r="BC1451" i="1" l="1"/>
  <c r="BD1451" i="1" s="1"/>
  <c r="BE1452" i="1"/>
  <c r="BB1453" i="1"/>
  <c r="BE1453" i="1" l="1"/>
  <c r="BB1454" i="1"/>
  <c r="BC1452" i="1"/>
  <c r="BD1452" i="1" s="1"/>
  <c r="BC1453" i="1" l="1"/>
  <c r="BD1453" i="1" s="1"/>
  <c r="BE1454" i="1"/>
  <c r="BB1455" i="1"/>
  <c r="BE1455" i="1" l="1"/>
  <c r="BB1456" i="1"/>
  <c r="BC1454" i="1"/>
  <c r="BD1454" i="1" s="1"/>
  <c r="BE1456" i="1" l="1"/>
  <c r="BB1457" i="1"/>
  <c r="BC1455" i="1"/>
  <c r="BD1455" i="1" s="1"/>
  <c r="BC1456" i="1" l="1"/>
  <c r="BD1456" i="1" s="1"/>
  <c r="BE1457" i="1"/>
  <c r="BB1458" i="1"/>
  <c r="BE1458" i="1" l="1"/>
  <c r="BB1459" i="1"/>
  <c r="BC1457" i="1"/>
  <c r="BD1457" i="1" s="1"/>
  <c r="BC1458" i="1" l="1"/>
  <c r="BD1458" i="1" s="1"/>
  <c r="BE1459" i="1"/>
  <c r="BB1460" i="1"/>
  <c r="BE1460" i="1" l="1"/>
  <c r="BB1461" i="1"/>
  <c r="BC1459" i="1"/>
  <c r="BD1459" i="1" s="1"/>
  <c r="BE1461" i="1" l="1"/>
  <c r="BB1462" i="1"/>
  <c r="BC1460" i="1"/>
  <c r="BD1460" i="1" s="1"/>
  <c r="BC1461" i="1" l="1"/>
  <c r="BD1461" i="1" s="1"/>
  <c r="BE1462" i="1"/>
  <c r="BB1463" i="1"/>
  <c r="BE1463" i="1" l="1"/>
  <c r="BB1464" i="1"/>
  <c r="BC1462" i="1"/>
  <c r="BD1462" i="1" s="1"/>
  <c r="BC1463" i="1" l="1"/>
  <c r="BD1463" i="1" s="1"/>
  <c r="BE1464" i="1"/>
  <c r="BB1465" i="1"/>
  <c r="BE1465" i="1" l="1"/>
  <c r="BB1466" i="1"/>
  <c r="BC1464" i="1"/>
  <c r="BD1464" i="1" s="1"/>
  <c r="BC1465" i="1" l="1"/>
  <c r="BD1465" i="1" s="1"/>
  <c r="BE1466" i="1"/>
  <c r="BB1467" i="1"/>
  <c r="BE1467" i="1" l="1"/>
  <c r="BB1468" i="1"/>
  <c r="BC1466" i="1"/>
  <c r="BD1466" i="1" s="1"/>
  <c r="BE1468" i="1" l="1"/>
  <c r="BB1469" i="1"/>
  <c r="BC1467" i="1"/>
  <c r="BD1467" i="1" s="1"/>
  <c r="BC1468" i="1" l="1"/>
  <c r="BD1468" i="1" s="1"/>
  <c r="BE1469" i="1"/>
  <c r="BB1470" i="1"/>
  <c r="BE1470" i="1" l="1"/>
  <c r="BB1471" i="1"/>
  <c r="BC1469" i="1"/>
  <c r="BD1469" i="1" s="1"/>
  <c r="BC1470" i="1" l="1"/>
  <c r="BD1470" i="1" s="1"/>
  <c r="BE1471" i="1"/>
  <c r="BB1472" i="1"/>
  <c r="BE1472" i="1" l="1"/>
  <c r="BB1473" i="1"/>
  <c r="BC1471" i="1"/>
  <c r="BD1471" i="1" s="1"/>
  <c r="BE1473" i="1" l="1"/>
  <c r="BB1474" i="1"/>
  <c r="BC1472" i="1"/>
  <c r="BD1472" i="1" s="1"/>
  <c r="BC1473" i="1" l="1"/>
  <c r="BD1473" i="1" s="1"/>
  <c r="BE1474" i="1"/>
  <c r="BB1475" i="1"/>
  <c r="BE1475" i="1" l="1"/>
  <c r="BB1476" i="1"/>
  <c r="BC1474" i="1"/>
  <c r="BD1474" i="1" s="1"/>
  <c r="BC1475" i="1" l="1"/>
  <c r="BD1475" i="1" s="1"/>
  <c r="BE1476" i="1"/>
  <c r="BB1477" i="1"/>
  <c r="BE1477" i="1" l="1"/>
  <c r="BB1478" i="1"/>
  <c r="BC1476" i="1"/>
  <c r="BD1476" i="1" s="1"/>
  <c r="BC1477" i="1" l="1"/>
  <c r="BD1477" i="1" s="1"/>
  <c r="BE1478" i="1"/>
  <c r="BB1479" i="1"/>
  <c r="BE1479" i="1" l="1"/>
  <c r="BB1480" i="1"/>
  <c r="BC1478" i="1"/>
  <c r="BD1478" i="1" s="1"/>
  <c r="BE1480" i="1" l="1"/>
  <c r="BB1481" i="1"/>
  <c r="BC1479" i="1"/>
  <c r="BD1479" i="1" s="1"/>
  <c r="BE1481" i="1" l="1"/>
  <c r="BC1480" i="1"/>
  <c r="BD1480" i="1" s="1"/>
  <c r="BB1482" i="1"/>
  <c r="BE1482" i="1" l="1"/>
  <c r="BB1483" i="1"/>
  <c r="BC1481" i="1"/>
  <c r="BD1481" i="1" s="1"/>
  <c r="BE1483" i="1" l="1"/>
  <c r="BC1482" i="1"/>
  <c r="BD1482" i="1" s="1"/>
  <c r="BB1484" i="1"/>
  <c r="BE1484" i="1" l="1"/>
  <c r="BB1485" i="1"/>
  <c r="BC1483" i="1"/>
  <c r="BD1483" i="1" s="1"/>
  <c r="BE1485" i="1" l="1"/>
  <c r="BB1486" i="1"/>
  <c r="BC1484" i="1"/>
  <c r="BD1484" i="1" s="1"/>
  <c r="BE1486" i="1" l="1"/>
  <c r="BC1485" i="1"/>
  <c r="BD1485" i="1" s="1"/>
  <c r="BB1487" i="1"/>
  <c r="BE1487" i="1" l="1"/>
  <c r="BB1488" i="1"/>
  <c r="BC1486" i="1"/>
  <c r="BD1486" i="1" s="1"/>
  <c r="BE1488" i="1" l="1"/>
  <c r="BC1487" i="1"/>
  <c r="BD1487" i="1" s="1"/>
  <c r="BB1489" i="1"/>
  <c r="BE1489" i="1" l="1"/>
  <c r="BB1490" i="1"/>
  <c r="BC1488" i="1"/>
  <c r="BD1488" i="1" s="1"/>
  <c r="BE1490" i="1" l="1"/>
  <c r="BC1489" i="1"/>
  <c r="BD1489" i="1" s="1"/>
  <c r="BB1491" i="1"/>
  <c r="BC1490" i="1" s="1"/>
  <c r="BD1490" i="1" s="1"/>
  <c r="BE1491" i="1" l="1"/>
  <c r="BB1492" i="1"/>
  <c r="BE1492" i="1" l="1"/>
  <c r="BB1493" i="1"/>
  <c r="BC1491" i="1"/>
  <c r="BD1491" i="1" s="1"/>
  <c r="BE1493" i="1" l="1"/>
  <c r="BC1492" i="1"/>
  <c r="BD1492" i="1" s="1"/>
  <c r="BB1494" i="1"/>
  <c r="BE1494" i="1" l="1"/>
  <c r="BB1495" i="1"/>
  <c r="BC1493" i="1"/>
  <c r="BD1493" i="1" s="1"/>
  <c r="BE1495" i="1" l="1"/>
  <c r="BC1494" i="1"/>
  <c r="BD1494" i="1" s="1"/>
  <c r="BB1496" i="1"/>
  <c r="BE1496" i="1" l="1"/>
  <c r="BB1497" i="1"/>
  <c r="BC1495" i="1"/>
  <c r="BD1495" i="1" s="1"/>
  <c r="BE1497" i="1" l="1"/>
  <c r="BB1498" i="1"/>
  <c r="BC1496" i="1"/>
  <c r="BD1496" i="1" s="1"/>
  <c r="BE1498" i="1" l="1"/>
  <c r="BC1497" i="1"/>
  <c r="BD1497" i="1" s="1"/>
  <c r="BB1499" i="1"/>
  <c r="BE1499" i="1" l="1"/>
  <c r="BB1500" i="1"/>
  <c r="BC1498" i="1"/>
  <c r="BD1498" i="1" s="1"/>
  <c r="BE1500" i="1" l="1"/>
  <c r="BC1499" i="1"/>
  <c r="BD1499" i="1" s="1"/>
  <c r="BB1501" i="1"/>
  <c r="BE1501" i="1" l="1"/>
  <c r="BB1502" i="1"/>
  <c r="BC1500" i="1"/>
  <c r="BD1500" i="1" s="1"/>
  <c r="BE1502" i="1" l="1"/>
  <c r="BC1501" i="1"/>
  <c r="BD1501" i="1" s="1"/>
  <c r="BB1503" i="1"/>
  <c r="BE1503" i="1" l="1"/>
  <c r="BB1504" i="1"/>
  <c r="BC1502" i="1"/>
  <c r="BD1502" i="1" s="1"/>
  <c r="BE1504" i="1" l="1"/>
  <c r="BB1505" i="1"/>
  <c r="BC1503" i="1"/>
  <c r="BD1503" i="1" s="1"/>
  <c r="BE1505" i="1" l="1"/>
  <c r="BC1504" i="1"/>
  <c r="BD1504" i="1" s="1"/>
  <c r="BB1506" i="1"/>
  <c r="BE1506" i="1" l="1"/>
  <c r="BB1507" i="1"/>
  <c r="BC1505" i="1"/>
  <c r="BD1505" i="1" s="1"/>
  <c r="BE1507" i="1" l="1"/>
  <c r="BC1506" i="1"/>
  <c r="BD1506" i="1" s="1"/>
  <c r="BB1508" i="1"/>
  <c r="BE1508" i="1" l="1"/>
  <c r="BB1509" i="1"/>
  <c r="BC1507" i="1"/>
  <c r="BD1507" i="1" s="1"/>
  <c r="BE1509" i="1" l="1"/>
  <c r="BB1510" i="1"/>
  <c r="BC1508" i="1"/>
  <c r="BD1508" i="1" s="1"/>
  <c r="BC1509" i="1" l="1"/>
  <c r="BD1509" i="1" s="1"/>
  <c r="BE1510" i="1"/>
  <c r="BB1511" i="1"/>
  <c r="BE1511" i="1" l="1"/>
  <c r="BB1512" i="1"/>
  <c r="BC1510" i="1"/>
  <c r="BD1510" i="1" s="1"/>
  <c r="BE1512" i="1" l="1"/>
  <c r="BC1511" i="1"/>
  <c r="BD1511" i="1" s="1"/>
  <c r="BB1513" i="1"/>
  <c r="BE1513" i="1" l="1"/>
  <c r="BB1514" i="1"/>
  <c r="BC1512" i="1"/>
  <c r="BD1512" i="1" s="1"/>
  <c r="BE1514" i="1" l="1"/>
  <c r="BC1513" i="1"/>
  <c r="BD1513" i="1" s="1"/>
  <c r="BB1515" i="1"/>
  <c r="BE1515" i="1" l="1"/>
  <c r="BB1516" i="1"/>
  <c r="BC1514" i="1"/>
  <c r="BD1514" i="1" s="1"/>
  <c r="BE1516" i="1" l="1"/>
  <c r="BB1517" i="1"/>
  <c r="BC1515" i="1"/>
  <c r="BD1515" i="1" s="1"/>
  <c r="BE1517" i="1" l="1"/>
  <c r="BC1516" i="1"/>
  <c r="BD1516" i="1" s="1"/>
  <c r="BB1518" i="1"/>
  <c r="BE1518" i="1" l="1"/>
  <c r="BB1519" i="1"/>
  <c r="BC1517" i="1"/>
  <c r="BD1517" i="1" s="1"/>
  <c r="BE1519" i="1" l="1"/>
  <c r="BC1518" i="1"/>
  <c r="BD1518" i="1" s="1"/>
  <c r="BB1520" i="1"/>
  <c r="BE1520" i="1" l="1"/>
  <c r="BB1521" i="1"/>
  <c r="BC1519" i="1"/>
  <c r="BD1519" i="1" s="1"/>
  <c r="BE1521" i="1" l="1"/>
  <c r="BB1522" i="1"/>
  <c r="BC1521" i="1" s="1"/>
  <c r="BD1521" i="1" s="1"/>
  <c r="BC1520" i="1"/>
  <c r="BD1520" i="1" s="1"/>
  <c r="BE1522" i="1" l="1"/>
  <c r="BB1523" i="1"/>
  <c r="BE1523" i="1" l="1"/>
  <c r="BB1524" i="1"/>
  <c r="BC1522" i="1"/>
  <c r="BD1522" i="1" s="1"/>
  <c r="BE1524" i="1" l="1"/>
  <c r="BC1523" i="1"/>
  <c r="BD1523" i="1" s="1"/>
  <c r="BB1525" i="1"/>
  <c r="BE1525" i="1" l="1"/>
  <c r="BB1526" i="1"/>
  <c r="BC1524" i="1"/>
  <c r="BD1524" i="1" s="1"/>
  <c r="BE1526" i="1" l="1"/>
  <c r="BC1525" i="1"/>
  <c r="BD1525" i="1" s="1"/>
  <c r="BB1527" i="1"/>
  <c r="BC1526" i="1" s="1"/>
  <c r="BD1526" i="1" s="1"/>
  <c r="BE1527" i="1" l="1"/>
  <c r="BB1528" i="1"/>
  <c r="BE1528" i="1" l="1"/>
  <c r="BB1529" i="1"/>
  <c r="BC1527" i="1"/>
  <c r="BD1527" i="1" s="1"/>
  <c r="BE1529" i="1" l="1"/>
  <c r="BC1528" i="1"/>
  <c r="BD1528" i="1" s="1"/>
  <c r="BB1530" i="1"/>
  <c r="BE1530" i="1" l="1"/>
  <c r="BB1531" i="1"/>
  <c r="BC1529" i="1"/>
  <c r="BD1529" i="1" s="1"/>
  <c r="BE1531" i="1" l="1"/>
  <c r="BC1530" i="1"/>
  <c r="BD1530" i="1" s="1"/>
  <c r="BB1532" i="1"/>
  <c r="BE1532" i="1" l="1"/>
  <c r="BB1533" i="1"/>
  <c r="BC1531" i="1"/>
  <c r="BD1531" i="1" s="1"/>
  <c r="BE1533" i="1" l="1"/>
  <c r="BB1534" i="1"/>
  <c r="BC1533" i="1" s="1"/>
  <c r="BD1533" i="1" s="1"/>
  <c r="BC1532" i="1"/>
  <c r="BD1532" i="1" s="1"/>
  <c r="BE1534" i="1" l="1"/>
  <c r="BB1535" i="1"/>
  <c r="BE1535" i="1" l="1"/>
  <c r="BC1534" i="1"/>
  <c r="BD1534" i="1" s="1"/>
  <c r="BB1536" i="1"/>
  <c r="BE1536" i="1" l="1"/>
  <c r="BC1535" i="1"/>
  <c r="BD1535" i="1" s="1"/>
  <c r="BB1537" i="1"/>
  <c r="BE1537" i="1" l="1"/>
  <c r="BB1538" i="1"/>
  <c r="BC1537" i="1" s="1"/>
  <c r="BD1537" i="1" s="1"/>
  <c r="BC1536" i="1"/>
  <c r="BD1536" i="1" s="1"/>
  <c r="BE1538" i="1" l="1"/>
  <c r="BB1539" i="1"/>
  <c r="BE1539" i="1" l="1"/>
  <c r="BB1540" i="1"/>
  <c r="BC1538" i="1"/>
  <c r="BD1538" i="1" s="1"/>
  <c r="BE1540" i="1" l="1"/>
  <c r="BB1541" i="1"/>
  <c r="BC1540" i="1" s="1"/>
  <c r="BD1540" i="1" s="1"/>
  <c r="BC1539" i="1"/>
  <c r="BD1539" i="1" s="1"/>
  <c r="BE1541" i="1" l="1"/>
  <c r="BB1542" i="1"/>
  <c r="BE1542" i="1" l="1"/>
  <c r="BB1543" i="1"/>
  <c r="BC1542" i="1" s="1"/>
  <c r="BD1542" i="1" s="1"/>
  <c r="BC1541" i="1"/>
  <c r="BD1541" i="1" s="1"/>
  <c r="BE1543" i="1" l="1"/>
  <c r="BB1544" i="1"/>
  <c r="BC1543" i="1" l="1"/>
  <c r="BD1543" i="1" s="1"/>
  <c r="BE1544" i="1"/>
  <c r="BB1545" i="1"/>
  <c r="BC1544" i="1" l="1"/>
  <c r="BD1544" i="1" s="1"/>
  <c r="BE1545" i="1"/>
  <c r="BB1546" i="1"/>
  <c r="BE1546" i="1" l="1"/>
  <c r="BC1545" i="1"/>
  <c r="BD1545" i="1" s="1"/>
  <c r="BB1547" i="1"/>
  <c r="BC1546" i="1" l="1"/>
  <c r="BD1546" i="1" s="1"/>
  <c r="BE1547" i="1"/>
  <c r="BB1548" i="1"/>
  <c r="BE1548" i="1" l="1"/>
  <c r="BC1547" i="1"/>
  <c r="BD1547" i="1" s="1"/>
  <c r="BB1549" i="1"/>
  <c r="BE1549" i="1" l="1"/>
  <c r="BB1550" i="1"/>
  <c r="BC1548" i="1"/>
  <c r="BD1548" i="1" s="1"/>
  <c r="BE1550" i="1" l="1"/>
  <c r="BC1549" i="1"/>
  <c r="BD1549" i="1" s="1"/>
  <c r="BB1551" i="1"/>
  <c r="BE1551" i="1" l="1"/>
  <c r="BB1552" i="1"/>
  <c r="BC1550" i="1"/>
  <c r="BD1550" i="1" s="1"/>
  <c r="BE1552" i="1" l="1"/>
  <c r="BB1553" i="1"/>
  <c r="BC1552" i="1" s="1"/>
  <c r="BD1552" i="1" s="1"/>
  <c r="BC1551" i="1"/>
  <c r="BD1551" i="1" s="1"/>
  <c r="BE1553" i="1" l="1"/>
  <c r="BB1554" i="1"/>
  <c r="BE1554" i="1" l="1"/>
  <c r="BB1555" i="1"/>
  <c r="BC1554" i="1" s="1"/>
  <c r="BD1554" i="1" s="1"/>
  <c r="BC1553" i="1"/>
  <c r="BD1553" i="1" s="1"/>
  <c r="BE1555" i="1" l="1"/>
  <c r="BB1556" i="1"/>
  <c r="BE1556" i="1" l="1"/>
  <c r="BB1557" i="1"/>
  <c r="BC1555" i="1"/>
  <c r="BD1555" i="1" s="1"/>
  <c r="BE1557" i="1" l="1"/>
  <c r="BB1558" i="1"/>
  <c r="BC1557" i="1" s="1"/>
  <c r="BD1557" i="1" s="1"/>
  <c r="BC1556" i="1"/>
  <c r="BD1556" i="1" s="1"/>
  <c r="BE1558" i="1" l="1"/>
  <c r="BB1559" i="1"/>
  <c r="BE1559" i="1" l="1"/>
  <c r="BB1560" i="1"/>
  <c r="BC1559" i="1" s="1"/>
  <c r="BD1559" i="1" s="1"/>
  <c r="BC1558" i="1"/>
  <c r="BD1558" i="1" s="1"/>
  <c r="BE1560" i="1" l="1"/>
  <c r="BB1561" i="1"/>
  <c r="BE1561" i="1" l="1"/>
  <c r="BB1562" i="1"/>
  <c r="BC1561" i="1" s="1"/>
  <c r="BD1561" i="1" s="1"/>
  <c r="BC1560" i="1"/>
  <c r="BD1560" i="1" s="1"/>
  <c r="BE1562" i="1" l="1"/>
  <c r="BB1563" i="1"/>
  <c r="BE1563" i="1" l="1"/>
  <c r="BB1564" i="1"/>
  <c r="BC1562" i="1"/>
  <c r="BD1562" i="1" s="1"/>
  <c r="BE1564" i="1" l="1"/>
  <c r="BB1565" i="1"/>
  <c r="BC1564" i="1" s="1"/>
  <c r="BD1564" i="1" s="1"/>
  <c r="BC1563" i="1"/>
  <c r="BD1563" i="1" s="1"/>
  <c r="BE1565" i="1" l="1"/>
  <c r="BB1566" i="1"/>
  <c r="BE1566" i="1" l="1"/>
  <c r="BB1567" i="1"/>
  <c r="BC1566" i="1" s="1"/>
  <c r="BD1566" i="1" s="1"/>
  <c r="BC1565" i="1"/>
  <c r="BD1565" i="1" s="1"/>
  <c r="BE1567" i="1" l="1"/>
  <c r="BB1568" i="1"/>
  <c r="BE1568" i="1" l="1"/>
  <c r="BB1569" i="1"/>
  <c r="BC1567" i="1"/>
  <c r="BD1567" i="1" s="1"/>
  <c r="BE1569" i="1" l="1"/>
  <c r="BB1570" i="1"/>
  <c r="BC1569" i="1" s="1"/>
  <c r="BD1569" i="1" s="1"/>
  <c r="BC1568" i="1"/>
  <c r="BD1568" i="1" s="1"/>
  <c r="BE1570" i="1" l="1"/>
  <c r="BB1571" i="1"/>
  <c r="BE1571" i="1" l="1"/>
  <c r="BB1572" i="1"/>
  <c r="BC1571" i="1" s="1"/>
  <c r="BD1571" i="1" s="1"/>
  <c r="BC1570" i="1"/>
  <c r="BD1570" i="1" s="1"/>
  <c r="BE1572" i="1" l="1"/>
  <c r="BB1573" i="1"/>
  <c r="BE1573" i="1" l="1"/>
  <c r="BB1574" i="1"/>
  <c r="BC1573" i="1" s="1"/>
  <c r="BD1573" i="1" s="1"/>
  <c r="BC1572" i="1"/>
  <c r="BD1572" i="1" s="1"/>
  <c r="BE1574" i="1" l="1"/>
  <c r="BB1575" i="1"/>
  <c r="BC1574" i="1" s="1"/>
  <c r="BD1574" i="1" s="1"/>
  <c r="BE1575" i="1" l="1"/>
  <c r="BB1576" i="1"/>
  <c r="BE1576" i="1" l="1"/>
  <c r="BB1577" i="1"/>
  <c r="BC1576" i="1" s="1"/>
  <c r="BD1576" i="1" s="1"/>
  <c r="BC1575" i="1"/>
  <c r="BD1575" i="1" s="1"/>
  <c r="BE1577" i="1" l="1"/>
  <c r="BB1578" i="1"/>
  <c r="BE1578" i="1" l="1"/>
  <c r="BB1579" i="1"/>
  <c r="BC1578" i="1" s="1"/>
  <c r="BD1578" i="1" s="1"/>
  <c r="BC1577" i="1"/>
  <c r="BD1577" i="1" s="1"/>
  <c r="BE1579" i="1" l="1"/>
  <c r="BB1580" i="1"/>
  <c r="BE1580" i="1" l="1"/>
  <c r="BB1581" i="1"/>
  <c r="BC1579" i="1"/>
  <c r="BD1579" i="1" s="1"/>
  <c r="BE1581" i="1" l="1"/>
  <c r="BB1582" i="1"/>
  <c r="BC1581" i="1" s="1"/>
  <c r="BD1581" i="1" s="1"/>
  <c r="BC1580" i="1"/>
  <c r="BD1580" i="1" s="1"/>
  <c r="BE1582" i="1" l="1"/>
  <c r="BB1583" i="1"/>
  <c r="BE1583" i="1" l="1"/>
  <c r="BB1584" i="1"/>
  <c r="BC1583" i="1" s="1"/>
  <c r="BD1583" i="1" s="1"/>
  <c r="BC1582" i="1"/>
  <c r="BD1582" i="1" s="1"/>
  <c r="BE1584" i="1" l="1"/>
  <c r="BB1585" i="1"/>
  <c r="BE1585" i="1" l="1"/>
  <c r="BB1586" i="1"/>
  <c r="BC1585" i="1" s="1"/>
  <c r="BD1585" i="1" s="1"/>
  <c r="BC1584" i="1"/>
  <c r="BD1584" i="1" s="1"/>
  <c r="BE1586" i="1" l="1"/>
  <c r="BB1587" i="1"/>
  <c r="BE1587" i="1" l="1"/>
  <c r="BB1588" i="1"/>
  <c r="BC1586" i="1"/>
  <c r="BD1586" i="1" s="1"/>
  <c r="BE1588" i="1" l="1"/>
  <c r="BB1589" i="1"/>
  <c r="BC1588" i="1" s="1"/>
  <c r="BD1588" i="1" s="1"/>
  <c r="BC1587" i="1"/>
  <c r="BD1587" i="1" s="1"/>
  <c r="BE1589" i="1" l="1"/>
  <c r="BB1590" i="1"/>
  <c r="BE1590" i="1" l="1"/>
  <c r="BB1591" i="1"/>
  <c r="BC1590" i="1" s="1"/>
  <c r="BD1590" i="1" s="1"/>
  <c r="BC1589" i="1"/>
  <c r="BD1589" i="1" s="1"/>
  <c r="BE1591" i="1" l="1"/>
  <c r="BB1592" i="1"/>
  <c r="BE1592" i="1" l="1"/>
  <c r="BB1593" i="1"/>
  <c r="BC1591" i="1"/>
  <c r="BD1591" i="1" s="1"/>
  <c r="BE1593" i="1" l="1"/>
  <c r="BB1594" i="1"/>
  <c r="BC1593" i="1" s="1"/>
  <c r="BD1593" i="1" s="1"/>
  <c r="BC1592" i="1"/>
  <c r="BD1592" i="1" s="1"/>
  <c r="BE1594" i="1" l="1"/>
  <c r="BB1595" i="1"/>
  <c r="BE1595" i="1" l="1"/>
  <c r="BB1596" i="1"/>
  <c r="BC1595" i="1" s="1"/>
  <c r="BD1595" i="1" s="1"/>
  <c r="BC1594" i="1"/>
  <c r="BD1594" i="1" s="1"/>
  <c r="BE1596" i="1" l="1"/>
  <c r="BB1597" i="1"/>
  <c r="BE1597" i="1" l="1"/>
  <c r="BB1598" i="1"/>
  <c r="BC1597" i="1" s="1"/>
  <c r="BD1597" i="1" s="1"/>
  <c r="BC1596" i="1"/>
  <c r="BD1596" i="1" s="1"/>
  <c r="BE1598" i="1" l="1"/>
  <c r="BB1599" i="1"/>
  <c r="BE1599" i="1" l="1"/>
  <c r="BB1600" i="1"/>
  <c r="BC1598" i="1"/>
  <c r="BD1598" i="1" s="1"/>
  <c r="BE1600" i="1" l="1"/>
  <c r="BB1601" i="1"/>
  <c r="BC1600" i="1" s="1"/>
  <c r="BD1600" i="1" s="1"/>
  <c r="BC1599" i="1"/>
  <c r="BD1599" i="1" s="1"/>
  <c r="BE1601" i="1" l="1"/>
  <c r="BB1602" i="1"/>
  <c r="BE1602" i="1" l="1"/>
  <c r="BB1603" i="1"/>
  <c r="BC1602" i="1" s="1"/>
  <c r="BD1602" i="1" s="1"/>
  <c r="BC1601" i="1"/>
  <c r="BD1601" i="1" s="1"/>
  <c r="BE1603" i="1" l="1"/>
  <c r="BB1604" i="1"/>
  <c r="BE1604" i="1" l="1"/>
  <c r="BB1605" i="1"/>
  <c r="BC1603" i="1"/>
  <c r="BD1603" i="1" s="1"/>
  <c r="BE1605" i="1" l="1"/>
  <c r="BB1606" i="1"/>
  <c r="BC1605" i="1" s="1"/>
  <c r="BD1605" i="1" s="1"/>
  <c r="BC1604" i="1"/>
  <c r="BD1604" i="1" s="1"/>
  <c r="BE1606" i="1" l="1"/>
  <c r="BB1607" i="1"/>
  <c r="BC1606" i="1" s="1"/>
  <c r="BD1606" i="1" s="1"/>
  <c r="BE1607" i="1" l="1"/>
  <c r="BB1608" i="1"/>
  <c r="BC1607" i="1" s="1"/>
  <c r="BD1607" i="1" s="1"/>
  <c r="BE1608" i="1" l="1"/>
  <c r="BB1609" i="1"/>
  <c r="BE1609" i="1" l="1"/>
  <c r="BB1610" i="1"/>
  <c r="BC1609" i="1" s="1"/>
  <c r="BD1609" i="1" s="1"/>
  <c r="BC1608" i="1"/>
  <c r="BD1608" i="1" s="1"/>
  <c r="BE1610" i="1" l="1"/>
  <c r="BB1611" i="1"/>
  <c r="BC1610" i="1" s="1"/>
  <c r="BD1610" i="1" s="1"/>
  <c r="BE1611" i="1" l="1"/>
  <c r="BB1612" i="1"/>
  <c r="BE1612" i="1" l="1"/>
  <c r="BB1613" i="1"/>
  <c r="BC1612" i="1" s="1"/>
  <c r="BD1612" i="1" s="1"/>
  <c r="BC1611" i="1"/>
  <c r="BD1611" i="1" s="1"/>
  <c r="BE1613" i="1" l="1"/>
  <c r="BB1614" i="1"/>
  <c r="BE1614" i="1" l="1"/>
  <c r="BB1615" i="1"/>
  <c r="BC1614" i="1" s="1"/>
  <c r="BD1614" i="1" s="1"/>
  <c r="BC1613" i="1"/>
  <c r="BD1613" i="1" s="1"/>
  <c r="BE1615" i="1" l="1"/>
  <c r="BB1616" i="1"/>
  <c r="BE1616" i="1" l="1"/>
  <c r="BB1617" i="1"/>
  <c r="BC1615" i="1"/>
  <c r="BD1615" i="1" s="1"/>
  <c r="BE1617" i="1" l="1"/>
  <c r="BB1618" i="1"/>
  <c r="BC1617" i="1" s="1"/>
  <c r="BD1617" i="1" s="1"/>
  <c r="BC1616" i="1"/>
  <c r="BD1616" i="1" s="1"/>
  <c r="BE1618" i="1" l="1"/>
  <c r="BB1619" i="1"/>
  <c r="BE1619" i="1" l="1"/>
  <c r="BB1620" i="1"/>
  <c r="BC1619" i="1" s="1"/>
  <c r="BD1619" i="1" s="1"/>
  <c r="BC1618" i="1"/>
  <c r="BD1618" i="1" s="1"/>
  <c r="BE1620" i="1" l="1"/>
  <c r="BB1621" i="1"/>
  <c r="BE1621" i="1" l="1"/>
  <c r="BB1622" i="1"/>
  <c r="BC1621" i="1" s="1"/>
  <c r="BD1621" i="1" s="1"/>
  <c r="BC1620" i="1"/>
  <c r="BD1620" i="1" s="1"/>
  <c r="BE1622" i="1" l="1"/>
  <c r="BB1623" i="1"/>
  <c r="BE1623" i="1" l="1"/>
  <c r="BB1624" i="1"/>
  <c r="BC1622" i="1"/>
  <c r="BD1622" i="1" s="1"/>
  <c r="BE1624" i="1" l="1"/>
  <c r="BB1625" i="1"/>
  <c r="BC1624" i="1" s="1"/>
  <c r="BD1624" i="1" s="1"/>
  <c r="BC1623" i="1"/>
  <c r="BD1623" i="1" s="1"/>
  <c r="BE1625" i="1" l="1"/>
  <c r="BB1626" i="1"/>
  <c r="BE1626" i="1" l="1"/>
  <c r="BB1627" i="1"/>
  <c r="BC1626" i="1" s="1"/>
  <c r="BD1626" i="1" s="1"/>
  <c r="BC1625" i="1"/>
  <c r="BD1625" i="1" s="1"/>
  <c r="BE1627" i="1" l="1"/>
  <c r="BB1628" i="1"/>
  <c r="BE1628" i="1" l="1"/>
  <c r="BB1629" i="1"/>
  <c r="BC1627" i="1"/>
  <c r="BD1627" i="1" s="1"/>
  <c r="BE1629" i="1" l="1"/>
  <c r="BB1630" i="1"/>
  <c r="BC1629" i="1" s="1"/>
  <c r="BD1629" i="1" s="1"/>
  <c r="BC1628" i="1"/>
  <c r="BD1628" i="1" s="1"/>
  <c r="BE1630" i="1" l="1"/>
  <c r="BB1631" i="1"/>
  <c r="BE1631" i="1" l="1"/>
  <c r="BB1632" i="1"/>
  <c r="BC1631" i="1" s="1"/>
  <c r="BD1631" i="1" s="1"/>
  <c r="BC1630" i="1"/>
  <c r="BD1630" i="1" s="1"/>
  <c r="BE1632" i="1" l="1"/>
  <c r="BB1633" i="1"/>
  <c r="BE1633" i="1" l="1"/>
  <c r="BB1634" i="1"/>
  <c r="BC1633" i="1" s="1"/>
  <c r="BD1633" i="1" s="1"/>
  <c r="BC1632" i="1"/>
  <c r="BD1632" i="1" s="1"/>
  <c r="BE1634" i="1" l="1"/>
  <c r="BB1635" i="1"/>
  <c r="BE1635" i="1" l="1"/>
  <c r="BB1636" i="1"/>
  <c r="BC1634" i="1"/>
  <c r="BD1634" i="1" s="1"/>
  <c r="BE1636" i="1" l="1"/>
  <c r="BB1637" i="1"/>
  <c r="BC1636" i="1" s="1"/>
  <c r="BD1636" i="1" s="1"/>
  <c r="BC1635" i="1"/>
  <c r="BD1635" i="1" s="1"/>
  <c r="BE1637" i="1" l="1"/>
  <c r="BB1638" i="1"/>
  <c r="BE1638" i="1" l="1"/>
  <c r="BB1639" i="1"/>
  <c r="BC1637" i="1"/>
  <c r="BD1637" i="1" s="1"/>
  <c r="BC1638" i="1" l="1"/>
  <c r="BD1638" i="1" s="1"/>
  <c r="BE1639" i="1"/>
  <c r="BB1640" i="1"/>
  <c r="BE1640" i="1" l="1"/>
  <c r="BB1641" i="1"/>
  <c r="BC1639" i="1"/>
  <c r="BD1639" i="1" s="1"/>
  <c r="BE1641" i="1" l="1"/>
  <c r="BB1642" i="1"/>
  <c r="BC1641" i="1" s="1"/>
  <c r="BD1641" i="1" s="1"/>
  <c r="BC1640" i="1"/>
  <c r="BD1640" i="1" s="1"/>
  <c r="BE1642" i="1" l="1"/>
  <c r="BB1643" i="1"/>
  <c r="BC1642" i="1" l="1"/>
  <c r="BD1642" i="1" s="1"/>
  <c r="BE1643" i="1"/>
  <c r="BB1644" i="1"/>
  <c r="BC1643" i="1" l="1"/>
  <c r="BD1643" i="1" s="1"/>
  <c r="BE1644" i="1"/>
  <c r="BB1645" i="1"/>
  <c r="BE1645" i="1" l="1"/>
  <c r="BB1646" i="1"/>
  <c r="BC1644" i="1"/>
  <c r="BD1644" i="1" s="1"/>
  <c r="BC1645" i="1" l="1"/>
  <c r="BD1645" i="1" s="1"/>
  <c r="BE1646" i="1"/>
  <c r="BB1647" i="1"/>
  <c r="BE1647" i="1" l="1"/>
  <c r="BB1648" i="1"/>
  <c r="BC1646" i="1"/>
  <c r="BD1646" i="1" s="1"/>
  <c r="BE1648" i="1" l="1"/>
  <c r="BB1649" i="1"/>
  <c r="BC1648" i="1" s="1"/>
  <c r="BD1648" i="1" s="1"/>
  <c r="BC1647" i="1"/>
  <c r="BD1647" i="1" s="1"/>
  <c r="BE1649" i="1" l="1"/>
  <c r="BB1650" i="1"/>
  <c r="BE1650" i="1" l="1"/>
  <c r="BB1651" i="1"/>
  <c r="BC1650" i="1" s="1"/>
  <c r="BD1650" i="1" s="1"/>
  <c r="BC1649" i="1"/>
  <c r="BD1649" i="1" s="1"/>
  <c r="BE1651" i="1" l="1"/>
  <c r="BB1652" i="1"/>
  <c r="BE1652" i="1" l="1"/>
  <c r="BB1653" i="1"/>
  <c r="BC1651" i="1"/>
  <c r="BD1651" i="1" s="1"/>
  <c r="BE1653" i="1" l="1"/>
  <c r="BB1654" i="1"/>
  <c r="BC1653" i="1" s="1"/>
  <c r="BD1653" i="1" s="1"/>
  <c r="BC1652" i="1"/>
  <c r="BD1652" i="1" s="1"/>
  <c r="BE1654" i="1" l="1"/>
  <c r="BB1655" i="1"/>
  <c r="BE1655" i="1" l="1"/>
  <c r="BB1656" i="1"/>
  <c r="BC1655" i="1" s="1"/>
  <c r="BD1655" i="1" s="1"/>
  <c r="BC1654" i="1"/>
  <c r="BD1654" i="1" s="1"/>
  <c r="BE1656" i="1" l="1"/>
  <c r="BB1657" i="1"/>
  <c r="BE1657" i="1" l="1"/>
  <c r="BB1658" i="1"/>
  <c r="BC1657" i="1" s="1"/>
  <c r="BD1657" i="1" s="1"/>
  <c r="BC1656" i="1"/>
  <c r="BD1656" i="1" s="1"/>
  <c r="BE1658" i="1" l="1"/>
  <c r="BB1659" i="1"/>
  <c r="BE1659" i="1" l="1"/>
  <c r="BB1660" i="1"/>
  <c r="BC1658" i="1"/>
  <c r="BD1658" i="1" s="1"/>
  <c r="BE1660" i="1" l="1"/>
  <c r="BB1661" i="1"/>
  <c r="BC1660" i="1" s="1"/>
  <c r="BD1660" i="1" s="1"/>
  <c r="BC1659" i="1"/>
  <c r="BD1659" i="1" s="1"/>
  <c r="BE1661" i="1" l="1"/>
  <c r="BB1662" i="1"/>
  <c r="BE1662" i="1" l="1"/>
  <c r="BB1663" i="1"/>
  <c r="BC1662" i="1" s="1"/>
  <c r="BD1662" i="1" s="1"/>
  <c r="BC1661" i="1"/>
  <c r="BD1661" i="1" s="1"/>
  <c r="BE1663" i="1" l="1"/>
  <c r="BB1664" i="1"/>
  <c r="BE1664" i="1" l="1"/>
  <c r="BB1665" i="1"/>
  <c r="BC1663" i="1"/>
  <c r="BD1663" i="1" s="1"/>
  <c r="BE1665" i="1" l="1"/>
  <c r="BB1666" i="1"/>
  <c r="BC1665" i="1" s="1"/>
  <c r="BD1665" i="1" s="1"/>
  <c r="BC1664" i="1"/>
  <c r="BD1664" i="1" s="1"/>
  <c r="BE1666" i="1" l="1"/>
  <c r="BB1667" i="1"/>
  <c r="BE1667" i="1" l="1"/>
  <c r="BB1668" i="1"/>
  <c r="BC1667" i="1" s="1"/>
  <c r="BD1667" i="1" s="1"/>
  <c r="BC1666" i="1"/>
  <c r="BD1666" i="1" s="1"/>
  <c r="BE1668" i="1" l="1"/>
  <c r="BB1669" i="1"/>
  <c r="BE1669" i="1" l="1"/>
  <c r="BB1670" i="1"/>
  <c r="BC1669" i="1" s="1"/>
  <c r="BD1669" i="1" s="1"/>
  <c r="BC1668" i="1"/>
  <c r="BD1668" i="1" s="1"/>
  <c r="BE1670" i="1" l="1"/>
  <c r="BB1671" i="1"/>
  <c r="BE1671" i="1" l="1"/>
  <c r="BB1672" i="1"/>
  <c r="BC1670" i="1"/>
  <c r="BD1670" i="1" s="1"/>
  <c r="BE1672" i="1" l="1"/>
  <c r="BB1673" i="1"/>
  <c r="BC1672" i="1" s="1"/>
  <c r="BD1672" i="1" s="1"/>
  <c r="BC1671" i="1"/>
  <c r="BD1671" i="1" s="1"/>
  <c r="BE1673" i="1" l="1"/>
  <c r="BB1674" i="1"/>
  <c r="BE1674" i="1" l="1"/>
  <c r="BB1675" i="1"/>
  <c r="BC1674" i="1" s="1"/>
  <c r="BD1674" i="1" s="1"/>
  <c r="BC1673" i="1"/>
  <c r="BD1673" i="1" s="1"/>
  <c r="BE1675" i="1" l="1"/>
  <c r="BB1676" i="1"/>
  <c r="BE1676" i="1" l="1"/>
  <c r="BB1677" i="1"/>
  <c r="BC1675" i="1"/>
  <c r="BD1675" i="1" s="1"/>
  <c r="BE1677" i="1" l="1"/>
  <c r="BB1678" i="1"/>
  <c r="BC1676" i="1"/>
  <c r="BD1676" i="1" s="1"/>
  <c r="BE1678" i="1" l="1"/>
  <c r="BC1677" i="1"/>
  <c r="BD1677" i="1" s="1"/>
  <c r="BB1679" i="1"/>
  <c r="BE1679" i="1" l="1"/>
  <c r="BB1680" i="1"/>
  <c r="BC1678" i="1"/>
  <c r="BD1678" i="1" s="1"/>
  <c r="BE1680" i="1" l="1"/>
  <c r="BC1679" i="1"/>
  <c r="BD1679" i="1" s="1"/>
  <c r="BB1681" i="1"/>
  <c r="BE1681" i="1" l="1"/>
  <c r="BB1682" i="1"/>
  <c r="BC1680" i="1"/>
  <c r="BD1680" i="1" s="1"/>
  <c r="BE1682" i="1" l="1"/>
  <c r="BC1681" i="1"/>
  <c r="BD1681" i="1" s="1"/>
  <c r="BB1683" i="1"/>
  <c r="BE1683" i="1" l="1"/>
  <c r="BB1684" i="1"/>
  <c r="BC1682" i="1"/>
  <c r="BD1682" i="1" s="1"/>
  <c r="BE1684" i="1" l="1"/>
  <c r="BB1685" i="1"/>
  <c r="BC1684" i="1" s="1"/>
  <c r="BD1684" i="1" s="1"/>
  <c r="BC1683" i="1"/>
  <c r="BD1683" i="1" s="1"/>
  <c r="BE1685" i="1" l="1"/>
  <c r="BB1686" i="1"/>
  <c r="BE1686" i="1" l="1"/>
  <c r="BB1687" i="1"/>
  <c r="BC1686" i="1" s="1"/>
  <c r="BD1686" i="1" s="1"/>
  <c r="BC1685" i="1"/>
  <c r="BD1685" i="1" s="1"/>
  <c r="BE1687" i="1" l="1"/>
  <c r="BB1688" i="1"/>
  <c r="BE1688" i="1" l="1"/>
  <c r="BB1689" i="1"/>
  <c r="BC1687" i="1"/>
  <c r="BD1687" i="1" s="1"/>
  <c r="BE1689" i="1" l="1"/>
  <c r="BB1690" i="1"/>
  <c r="BC1689" i="1" s="1"/>
  <c r="BD1689" i="1" s="1"/>
  <c r="BC1688" i="1"/>
  <c r="BD1688" i="1" s="1"/>
  <c r="BE1690" i="1" l="1"/>
  <c r="BB1691" i="1"/>
  <c r="BE1691" i="1" l="1"/>
  <c r="BB1692" i="1"/>
  <c r="BC1691" i="1" s="1"/>
  <c r="BD1691" i="1" s="1"/>
  <c r="BC1690" i="1"/>
  <c r="BD1690" i="1" s="1"/>
  <c r="BE1692" i="1" l="1"/>
  <c r="BB1693" i="1"/>
  <c r="BE1693" i="1" l="1"/>
  <c r="BB1694" i="1"/>
  <c r="BC1693" i="1" s="1"/>
  <c r="BD1693" i="1" s="1"/>
  <c r="BC1692" i="1"/>
  <c r="BD1692" i="1" s="1"/>
  <c r="BE1694" i="1" l="1"/>
  <c r="BB1695" i="1"/>
  <c r="BE1695" i="1" l="1"/>
  <c r="BB1696" i="1"/>
  <c r="BC1694" i="1"/>
  <c r="BD1694" i="1" s="1"/>
  <c r="BE1696" i="1" l="1"/>
  <c r="BB1697" i="1"/>
  <c r="BC1696" i="1" s="1"/>
  <c r="BD1696" i="1" s="1"/>
  <c r="BC1695" i="1"/>
  <c r="BD1695" i="1" s="1"/>
  <c r="BE1697" i="1" l="1"/>
  <c r="BB1698" i="1"/>
  <c r="BE1698" i="1" l="1"/>
  <c r="BB1699" i="1"/>
  <c r="BC1698" i="1" s="1"/>
  <c r="BD1698" i="1" s="1"/>
  <c r="BC1697" i="1"/>
  <c r="BD1697" i="1" s="1"/>
  <c r="BE1699" i="1" l="1"/>
  <c r="BB1700" i="1"/>
  <c r="BE1700" i="1" l="1"/>
  <c r="BB1701" i="1"/>
  <c r="BC1699" i="1"/>
  <c r="BD1699" i="1" s="1"/>
  <c r="BE1701" i="1" l="1"/>
  <c r="BB1702" i="1"/>
  <c r="BC1701" i="1" s="1"/>
  <c r="BD1701" i="1" s="1"/>
  <c r="BC1700" i="1"/>
  <c r="BD1700" i="1" s="1"/>
  <c r="BE1702" i="1" l="1"/>
  <c r="BB1703" i="1"/>
  <c r="BE1703" i="1" l="1"/>
  <c r="BB1704" i="1"/>
  <c r="BC1703" i="1" s="1"/>
  <c r="BD1703" i="1" s="1"/>
  <c r="BC1702" i="1"/>
  <c r="BD1702" i="1" s="1"/>
  <c r="BE1704" i="1" l="1"/>
  <c r="BB1705" i="1"/>
  <c r="BE1705" i="1" l="1"/>
  <c r="BB1706" i="1"/>
  <c r="BC1704" i="1"/>
  <c r="BD1704" i="1" s="1"/>
  <c r="BE1706" i="1" l="1"/>
  <c r="BB1707" i="1"/>
  <c r="BC1706" i="1" s="1"/>
  <c r="BD1706" i="1" s="1"/>
  <c r="BC1705" i="1"/>
  <c r="BD1705" i="1" s="1"/>
  <c r="BE1707" i="1" l="1"/>
  <c r="BB1708" i="1"/>
  <c r="BE1708" i="1" l="1"/>
  <c r="BB1709" i="1"/>
  <c r="BC1708" i="1" s="1"/>
  <c r="BD1708" i="1" s="1"/>
  <c r="BC1707" i="1"/>
  <c r="BD1707" i="1" s="1"/>
  <c r="BE1709" i="1" l="1"/>
  <c r="BB1710" i="1"/>
  <c r="BC1709" i="1" s="1"/>
  <c r="BD1709" i="1" s="1"/>
  <c r="BE1710" i="1" l="1"/>
  <c r="BB1711" i="1"/>
  <c r="BE1711" i="1" l="1"/>
  <c r="BB1712" i="1"/>
  <c r="BC1710" i="1"/>
  <c r="BD1710" i="1" s="1"/>
  <c r="BE1712" i="1" l="1"/>
  <c r="BB1713" i="1"/>
  <c r="BC1711" i="1"/>
  <c r="BD1711" i="1" s="1"/>
  <c r="BE1713" i="1" l="1"/>
  <c r="BB1714" i="1"/>
  <c r="BC1713" i="1" s="1"/>
  <c r="BD1713" i="1" s="1"/>
  <c r="BC1712" i="1"/>
  <c r="BD1712" i="1" s="1"/>
  <c r="BE1714" i="1" l="1"/>
  <c r="BB1715" i="1"/>
  <c r="BE1715" i="1" l="1"/>
  <c r="BB1716" i="1"/>
  <c r="BC1715" i="1" s="1"/>
  <c r="BD1715" i="1" s="1"/>
  <c r="BC1714" i="1"/>
  <c r="BD1714" i="1" s="1"/>
  <c r="BE1716" i="1" l="1"/>
  <c r="BB1717" i="1"/>
  <c r="BC1716" i="1" s="1"/>
  <c r="BD1716" i="1" s="1"/>
  <c r="BE1717" i="1" l="1"/>
  <c r="BB1718" i="1"/>
  <c r="BE1718" i="1" l="1"/>
  <c r="BB1719" i="1"/>
  <c r="BC1718" i="1" s="1"/>
  <c r="BD1718" i="1" s="1"/>
  <c r="BC1717" i="1"/>
  <c r="BD1717" i="1" s="1"/>
  <c r="BE1719" i="1" l="1"/>
  <c r="BB1720" i="1"/>
  <c r="BE1720" i="1" l="1"/>
  <c r="BB1721" i="1"/>
  <c r="BC1720" i="1" s="1"/>
  <c r="BD1720" i="1" s="1"/>
  <c r="BC1719" i="1"/>
  <c r="BD1719" i="1" s="1"/>
  <c r="BE1721" i="1" l="1"/>
  <c r="BB1722" i="1"/>
  <c r="BE1722" i="1" l="1"/>
  <c r="BB1723" i="1"/>
  <c r="BC1721" i="1"/>
  <c r="BD1721" i="1" s="1"/>
  <c r="BE1723" i="1" l="1"/>
  <c r="BB1724" i="1"/>
  <c r="BC1723" i="1" s="1"/>
  <c r="BD1723" i="1" s="1"/>
  <c r="BC1722" i="1"/>
  <c r="BD1722" i="1" s="1"/>
  <c r="BE1724" i="1" l="1"/>
  <c r="BB1725" i="1"/>
  <c r="BE1725" i="1" l="1"/>
  <c r="BB1726" i="1"/>
  <c r="BC1725" i="1" s="1"/>
  <c r="BD1725" i="1" s="1"/>
  <c r="BC1724" i="1"/>
  <c r="BD1724" i="1" s="1"/>
  <c r="BE1726" i="1" l="1"/>
  <c r="BB1727" i="1"/>
  <c r="BC1726" i="1" l="1"/>
  <c r="BD1726" i="1" s="1"/>
  <c r="BE1727" i="1"/>
  <c r="BB1728" i="1"/>
  <c r="BC1727" i="1" s="1"/>
  <c r="BD1727" i="1" s="1"/>
  <c r="BE1728" i="1" l="1"/>
  <c r="BB1729" i="1"/>
  <c r="BC1728" i="1" l="1"/>
  <c r="BD1728" i="1" s="1"/>
  <c r="BE1729" i="1"/>
  <c r="BB1730" i="1"/>
  <c r="BC1729" i="1" s="1"/>
  <c r="BD1729" i="1" s="1"/>
  <c r="BE1730" i="1" l="1"/>
  <c r="BB1731" i="1"/>
  <c r="BC1730" i="1" s="1"/>
  <c r="BD1730" i="1" s="1"/>
  <c r="BE1731" i="1" l="1"/>
  <c r="BB1732" i="1"/>
  <c r="BE1732" i="1" l="1"/>
  <c r="BB1733" i="1"/>
  <c r="BC1731" i="1"/>
  <c r="BD1731" i="1" s="1"/>
  <c r="BE1733" i="1" l="1"/>
  <c r="BB1734" i="1"/>
  <c r="BC1732" i="1"/>
  <c r="BD1732" i="1" s="1"/>
  <c r="BE1734" i="1" l="1"/>
  <c r="BB1735" i="1"/>
  <c r="BC1733" i="1"/>
  <c r="BD1733" i="1" s="1"/>
  <c r="BE1735" i="1" l="1"/>
  <c r="BB1736" i="1"/>
  <c r="BC1735" i="1" s="1"/>
  <c r="BD1735" i="1" s="1"/>
  <c r="BC1734" i="1"/>
  <c r="BD1734" i="1" s="1"/>
  <c r="BE1736" i="1" l="1"/>
  <c r="BB1737" i="1"/>
  <c r="BE1737" i="1" l="1"/>
  <c r="BB1738" i="1"/>
  <c r="BC1737" i="1" s="1"/>
  <c r="BD1737" i="1" s="1"/>
  <c r="BC1736" i="1"/>
  <c r="BD1736" i="1" s="1"/>
  <c r="BE1738" i="1" l="1"/>
  <c r="BB1739" i="1"/>
  <c r="BC1738" i="1" s="1"/>
  <c r="BD1738" i="1" s="1"/>
  <c r="BE1739" i="1" l="1"/>
  <c r="BB1740" i="1"/>
  <c r="BC1739" i="1" s="1"/>
  <c r="BD1739" i="1" s="1"/>
  <c r="BE1740" i="1" l="1"/>
  <c r="BB1741" i="1"/>
  <c r="BC1740" i="1" s="1"/>
  <c r="BD1740" i="1" s="1"/>
  <c r="BE1741" i="1" l="1"/>
  <c r="BB1742" i="1"/>
  <c r="BE1742" i="1" l="1"/>
  <c r="BB1743" i="1"/>
  <c r="BC1742" i="1" s="1"/>
  <c r="BD1742" i="1" s="1"/>
  <c r="BC1741" i="1"/>
  <c r="BD1741" i="1" s="1"/>
  <c r="BE1743" i="1" l="1"/>
  <c r="BB1744" i="1"/>
  <c r="BE1744" i="1" l="1"/>
  <c r="BB1745" i="1"/>
  <c r="BC1743" i="1"/>
  <c r="BD1743" i="1" s="1"/>
  <c r="BE1745" i="1" l="1"/>
  <c r="BB1746" i="1"/>
  <c r="BC1744" i="1"/>
  <c r="BD1744" i="1" s="1"/>
  <c r="BE1746" i="1" l="1"/>
  <c r="BB1747" i="1"/>
  <c r="BC1745" i="1"/>
  <c r="BD1745" i="1" s="1"/>
  <c r="BE1747" i="1" l="1"/>
  <c r="BB1748" i="1"/>
  <c r="BC1747" i="1" s="1"/>
  <c r="BD1747" i="1" s="1"/>
  <c r="BC1746" i="1"/>
  <c r="BD1746" i="1" s="1"/>
  <c r="BE1748" i="1" l="1"/>
  <c r="BB1749" i="1"/>
  <c r="BE1749" i="1" l="1"/>
  <c r="BB1750" i="1"/>
  <c r="BC1749" i="1" s="1"/>
  <c r="BD1749" i="1" s="1"/>
  <c r="BC1748" i="1"/>
  <c r="BD1748" i="1" s="1"/>
  <c r="BE1750" i="1" l="1"/>
  <c r="BB1751" i="1"/>
  <c r="BE1751" i="1" l="1"/>
  <c r="BB1752" i="1"/>
  <c r="BC1750" i="1"/>
  <c r="BD1750" i="1" s="1"/>
  <c r="BE1752" i="1" l="1"/>
  <c r="BB1753" i="1"/>
  <c r="BC1752" i="1" s="1"/>
  <c r="BD1752" i="1" s="1"/>
  <c r="BC1751" i="1"/>
  <c r="BD1751" i="1" s="1"/>
  <c r="BE1753" i="1" l="1"/>
  <c r="BB1754" i="1"/>
  <c r="BE1754" i="1" l="1"/>
  <c r="BB1755" i="1"/>
  <c r="BC1754" i="1" s="1"/>
  <c r="BD1754" i="1" s="1"/>
  <c r="BC1753" i="1"/>
  <c r="BD1753" i="1" s="1"/>
  <c r="BE1755" i="1" l="1"/>
  <c r="BB1756" i="1"/>
  <c r="BE1756" i="1" l="1"/>
  <c r="BB1757" i="1"/>
  <c r="BC1755" i="1"/>
  <c r="BD1755" i="1" s="1"/>
  <c r="BE1757" i="1" l="1"/>
  <c r="BB1758" i="1"/>
  <c r="BC1757" i="1" s="1"/>
  <c r="BD1757" i="1" s="1"/>
  <c r="BC1756" i="1"/>
  <c r="BD1756" i="1" s="1"/>
  <c r="BE1758" i="1" l="1"/>
  <c r="BB1759" i="1"/>
  <c r="BE1759" i="1" l="1"/>
  <c r="BB1760" i="1"/>
  <c r="BC1759" i="1" s="1"/>
  <c r="BD1759" i="1" s="1"/>
  <c r="BC1758" i="1"/>
  <c r="BD1758" i="1" s="1"/>
  <c r="BE1760" i="1" l="1"/>
  <c r="BB1761" i="1"/>
  <c r="BE1761" i="1" l="1"/>
  <c r="BB1762" i="1"/>
  <c r="BC1761" i="1" s="1"/>
  <c r="BD1761" i="1" s="1"/>
  <c r="BC1760" i="1"/>
  <c r="BD1760" i="1" s="1"/>
  <c r="BE1762" i="1" l="1"/>
  <c r="BB1763" i="1"/>
  <c r="BC1762" i="1" s="1"/>
  <c r="BD1762" i="1" s="1"/>
  <c r="BE1763" i="1" l="1"/>
  <c r="BB1764" i="1"/>
  <c r="BE1764" i="1" l="1"/>
  <c r="BB1765" i="1"/>
  <c r="BC1764" i="1" s="1"/>
  <c r="BD1764" i="1" s="1"/>
  <c r="BC1763" i="1"/>
  <c r="BD1763" i="1" s="1"/>
  <c r="BE1765" i="1" l="1"/>
  <c r="BB1766" i="1"/>
  <c r="BE1766" i="1" l="1"/>
  <c r="BB1767" i="1"/>
  <c r="BC1766" i="1" s="1"/>
  <c r="BD1766" i="1" s="1"/>
  <c r="BC1765" i="1"/>
  <c r="BD1765" i="1" s="1"/>
  <c r="BE1767" i="1" l="1"/>
  <c r="BB1768" i="1"/>
  <c r="BE1768" i="1" l="1"/>
  <c r="BB1769" i="1"/>
  <c r="BC1767" i="1"/>
  <c r="BD1767" i="1" s="1"/>
  <c r="BE1769" i="1" l="1"/>
  <c r="BB1770" i="1"/>
  <c r="BC1768" i="1"/>
  <c r="BD1768" i="1" s="1"/>
  <c r="BE1770" i="1" l="1"/>
  <c r="BB1771" i="1"/>
  <c r="BC1769" i="1"/>
  <c r="BD1769" i="1" s="1"/>
  <c r="BE1771" i="1" l="1"/>
  <c r="BB1772" i="1"/>
  <c r="BC1771" i="1" s="1"/>
  <c r="BD1771" i="1" s="1"/>
  <c r="BC1770" i="1"/>
  <c r="BD1770" i="1" s="1"/>
  <c r="BE1772" i="1" l="1"/>
  <c r="BB1773" i="1"/>
  <c r="BE1773" i="1" l="1"/>
  <c r="BB1774" i="1"/>
  <c r="BC1773" i="1" s="1"/>
  <c r="BD1773" i="1" s="1"/>
  <c r="BC1772" i="1"/>
  <c r="BD1772" i="1" s="1"/>
  <c r="BE1774" i="1" l="1"/>
  <c r="BB1775" i="1"/>
  <c r="BE1775" i="1" l="1"/>
  <c r="BB1776" i="1"/>
  <c r="BC1774" i="1"/>
  <c r="BD1774" i="1" s="1"/>
  <c r="BE1776" i="1" l="1"/>
  <c r="BB1777" i="1"/>
  <c r="BC1776" i="1" s="1"/>
  <c r="BD1776" i="1" s="1"/>
  <c r="BC1775" i="1"/>
  <c r="BD1775" i="1" s="1"/>
  <c r="BE1777" i="1" l="1"/>
  <c r="BB1778" i="1"/>
  <c r="BE1778" i="1" l="1"/>
  <c r="BB1779" i="1"/>
  <c r="BC1777" i="1"/>
  <c r="BD1777" i="1" s="1"/>
  <c r="BC1778" i="1" l="1"/>
  <c r="BD1778" i="1" s="1"/>
  <c r="BE1779" i="1"/>
  <c r="BB1780" i="1"/>
  <c r="BE1780" i="1" l="1"/>
  <c r="BB1781" i="1"/>
  <c r="BC1779" i="1"/>
  <c r="BD1779" i="1" s="1"/>
  <c r="BE1781" i="1" l="1"/>
  <c r="BB1782" i="1"/>
  <c r="BC1780" i="1"/>
  <c r="BD1780" i="1" s="1"/>
  <c r="BC1781" i="1" l="1"/>
  <c r="BD1781" i="1" s="1"/>
  <c r="BE1782" i="1"/>
  <c r="BB1783" i="1"/>
  <c r="BE1783" i="1" l="1"/>
  <c r="BB1784" i="1"/>
  <c r="BC1782" i="1"/>
  <c r="BD1782" i="1" s="1"/>
  <c r="BC1783" i="1" l="1"/>
  <c r="BD1783" i="1" s="1"/>
  <c r="BE1784" i="1"/>
  <c r="BB1785" i="1"/>
  <c r="BE1785" i="1" l="1"/>
  <c r="BB1786" i="1"/>
  <c r="BC1785" i="1" s="1"/>
  <c r="BD1785" i="1" s="1"/>
  <c r="BC1784" i="1"/>
  <c r="BD1784" i="1" s="1"/>
  <c r="BE1786" i="1" l="1"/>
  <c r="BB1787" i="1"/>
  <c r="BC1786" i="1" s="1"/>
  <c r="BD1786" i="1" s="1"/>
  <c r="BE1787" i="1" l="1"/>
  <c r="BB1788" i="1"/>
  <c r="BE1788" i="1" l="1"/>
  <c r="BB1789" i="1"/>
  <c r="BC1788" i="1" s="1"/>
  <c r="BD1788" i="1" s="1"/>
  <c r="BC1787" i="1"/>
  <c r="BD1787" i="1" s="1"/>
  <c r="BE1789" i="1" l="1"/>
  <c r="BB1790" i="1"/>
  <c r="BE1790" i="1" l="1"/>
  <c r="BB1791" i="1"/>
  <c r="BC1789" i="1"/>
  <c r="BD1789" i="1" s="1"/>
  <c r="BC1790" i="1" l="1"/>
  <c r="BD1790" i="1" s="1"/>
  <c r="BE1791" i="1"/>
  <c r="BB1792" i="1"/>
  <c r="BE1792" i="1" l="1"/>
  <c r="BB1793" i="1"/>
  <c r="BC1791" i="1"/>
  <c r="BD1791" i="1" s="1"/>
  <c r="BE1793" i="1" l="1"/>
  <c r="BB1794" i="1"/>
  <c r="BC1792" i="1"/>
  <c r="BD1792" i="1" s="1"/>
  <c r="BE1794" i="1" l="1"/>
  <c r="BB1795" i="1"/>
  <c r="BC1793" i="1"/>
  <c r="BD1793" i="1" s="1"/>
  <c r="BE1795" i="1" l="1"/>
  <c r="BB1796" i="1"/>
  <c r="BC1794" i="1"/>
  <c r="BD1794" i="1" s="1"/>
  <c r="BC1795" i="1" l="1"/>
  <c r="BD1795" i="1" s="1"/>
  <c r="BE1796" i="1"/>
  <c r="BB1797" i="1"/>
  <c r="BE1797" i="1" l="1"/>
  <c r="BB1798" i="1"/>
  <c r="BC1796" i="1"/>
  <c r="BD1796" i="1" s="1"/>
  <c r="BC1797" i="1" l="1"/>
  <c r="BD1797" i="1" s="1"/>
  <c r="BE1798" i="1"/>
  <c r="BB1799" i="1"/>
  <c r="BC1798" i="1" l="1"/>
  <c r="BD1798" i="1" s="1"/>
  <c r="BE1799" i="1"/>
  <c r="BB1800" i="1"/>
  <c r="BE1800" i="1" l="1"/>
  <c r="BB1801" i="1"/>
  <c r="BC1799" i="1"/>
  <c r="BD1799" i="1" s="1"/>
  <c r="BC1800" i="1" l="1"/>
  <c r="BD1800" i="1" s="1"/>
  <c r="BE1801" i="1"/>
  <c r="BB1802" i="1"/>
  <c r="BE1802" i="1" l="1"/>
  <c r="BB1803" i="1"/>
  <c r="BC1801" i="1"/>
  <c r="BD1801" i="1" s="1"/>
  <c r="BC1802" i="1" l="1"/>
  <c r="BD1802" i="1" s="1"/>
  <c r="BE1803" i="1"/>
  <c r="BB1804" i="1"/>
  <c r="BE1804" i="1" l="1"/>
  <c r="BB1805" i="1"/>
  <c r="BC1803" i="1"/>
  <c r="BD1803" i="1" s="1"/>
  <c r="BE1805" i="1" l="1"/>
  <c r="BB1806" i="1"/>
  <c r="BC1804" i="1"/>
  <c r="BD1804" i="1" s="1"/>
  <c r="BE1806" i="1" l="1"/>
  <c r="BB1807" i="1"/>
  <c r="BC1805" i="1"/>
  <c r="BD1805" i="1" s="1"/>
  <c r="BE1807" i="1" l="1"/>
  <c r="BB1808" i="1"/>
  <c r="BC1807" i="1" s="1"/>
  <c r="BD1807" i="1" s="1"/>
  <c r="BC1806" i="1"/>
  <c r="BD1806" i="1" s="1"/>
  <c r="BE1808" i="1" l="1"/>
  <c r="BB1809" i="1"/>
  <c r="BE1809" i="1" l="1"/>
  <c r="BB1810" i="1"/>
  <c r="BC1809" i="1" s="1"/>
  <c r="BD1809" i="1" s="1"/>
  <c r="BC1808" i="1"/>
  <c r="BD1808" i="1" s="1"/>
  <c r="BE1810" i="1" l="1"/>
  <c r="BB1811" i="1"/>
  <c r="BC1810" i="1" s="1"/>
  <c r="BD1810" i="1" s="1"/>
  <c r="BE1811" i="1" l="1"/>
  <c r="BB1812" i="1"/>
  <c r="BE1812" i="1" l="1"/>
  <c r="BB1813" i="1"/>
  <c r="BC1812" i="1" s="1"/>
  <c r="BD1812" i="1" s="1"/>
  <c r="BC1811" i="1"/>
  <c r="BD1811" i="1" s="1"/>
  <c r="BE1813" i="1" l="1"/>
  <c r="BB1814" i="1"/>
  <c r="BE1814" i="1" l="1"/>
  <c r="BB1815" i="1"/>
  <c r="BC1814" i="1" s="1"/>
  <c r="BD1814" i="1" s="1"/>
  <c r="BC1813" i="1"/>
  <c r="BD1813" i="1" s="1"/>
  <c r="BE1815" i="1" l="1"/>
  <c r="BB1816" i="1"/>
  <c r="BE1816" i="1" l="1"/>
  <c r="BB1817" i="1"/>
  <c r="BC1815" i="1"/>
  <c r="BD1815" i="1" s="1"/>
  <c r="BE1817" i="1" l="1"/>
  <c r="BB1818" i="1"/>
  <c r="BC1816" i="1"/>
  <c r="BD1816" i="1" s="1"/>
  <c r="BE1818" i="1" l="1"/>
  <c r="BB1819" i="1"/>
  <c r="BC1817" i="1"/>
  <c r="BD1817" i="1" s="1"/>
  <c r="BE1819" i="1" l="1"/>
  <c r="BB1820" i="1"/>
  <c r="BC1819" i="1" s="1"/>
  <c r="BD1819" i="1" s="1"/>
  <c r="BC1818" i="1"/>
  <c r="BD1818" i="1" s="1"/>
  <c r="BE1820" i="1" l="1"/>
  <c r="BB1821" i="1"/>
  <c r="BE1821" i="1" l="1"/>
  <c r="BB1822" i="1"/>
  <c r="BC1821" i="1" s="1"/>
  <c r="BD1821" i="1" s="1"/>
  <c r="BC1820" i="1"/>
  <c r="BD1820" i="1" s="1"/>
  <c r="BE1822" i="1" l="1"/>
  <c r="BB1823" i="1"/>
  <c r="BC1822" i="1" s="1"/>
  <c r="BD1822" i="1" s="1"/>
  <c r="BE1823" i="1" l="1"/>
  <c r="BB1824" i="1"/>
  <c r="BE1824" i="1" l="1"/>
  <c r="BB1825" i="1"/>
  <c r="BC1824" i="1" s="1"/>
  <c r="BD1824" i="1" s="1"/>
  <c r="BC1823" i="1"/>
  <c r="BD1823" i="1" s="1"/>
  <c r="BE1825" i="1" l="1"/>
  <c r="BB1826" i="1"/>
  <c r="BE1826" i="1" l="1"/>
  <c r="BB1827" i="1"/>
  <c r="BC1826" i="1" s="1"/>
  <c r="BD1826" i="1" s="1"/>
  <c r="BC1825" i="1"/>
  <c r="BD1825" i="1" s="1"/>
  <c r="BE1827" i="1" l="1"/>
  <c r="BB1828" i="1"/>
  <c r="BE1828" i="1" l="1"/>
  <c r="BB1829" i="1"/>
  <c r="BC1827" i="1"/>
  <c r="BD1827" i="1" s="1"/>
  <c r="BE1829" i="1" l="1"/>
  <c r="BB1830" i="1"/>
  <c r="BC1828" i="1"/>
  <c r="BD1828" i="1" s="1"/>
  <c r="BE1830" i="1" l="1"/>
  <c r="BB1831" i="1"/>
  <c r="BC1829" i="1"/>
  <c r="BD1829" i="1" s="1"/>
  <c r="BE1831" i="1" l="1"/>
  <c r="BB1832" i="1"/>
  <c r="BC1831" i="1" s="1"/>
  <c r="BD1831" i="1" s="1"/>
  <c r="BC1830" i="1"/>
  <c r="BD1830" i="1" s="1"/>
  <c r="BE1832" i="1" l="1"/>
  <c r="BB1833" i="1"/>
  <c r="BE1833" i="1" l="1"/>
  <c r="BB1834" i="1"/>
  <c r="BC1833" i="1" s="1"/>
  <c r="BD1833" i="1" s="1"/>
  <c r="BC1832" i="1"/>
  <c r="BD1832" i="1" s="1"/>
  <c r="BE1834" i="1" l="1"/>
  <c r="BB1835" i="1"/>
  <c r="BC1834" i="1" s="1"/>
  <c r="BD1834" i="1" s="1"/>
  <c r="BE1835" i="1" l="1"/>
  <c r="BB1836" i="1"/>
  <c r="BE1836" i="1" l="1"/>
  <c r="BB1837" i="1"/>
  <c r="BC1836" i="1" s="1"/>
  <c r="BD1836" i="1" s="1"/>
  <c r="BC1835" i="1"/>
  <c r="BD1835" i="1" s="1"/>
  <c r="BE1837" i="1" l="1"/>
  <c r="BB1838" i="1"/>
  <c r="BE1838" i="1" l="1"/>
  <c r="BB1839" i="1"/>
  <c r="BC1838" i="1" s="1"/>
  <c r="BD1838" i="1" s="1"/>
  <c r="BC1837" i="1"/>
  <c r="BD1837" i="1" s="1"/>
  <c r="BE1839" i="1" l="1"/>
  <c r="BB1840" i="1"/>
  <c r="BE1840" i="1" l="1"/>
  <c r="BB1841" i="1"/>
  <c r="BC1839" i="1"/>
  <c r="BD1839" i="1" s="1"/>
  <c r="BE1841" i="1" l="1"/>
  <c r="BB1842" i="1"/>
  <c r="BC1840" i="1"/>
  <c r="BD1840" i="1" s="1"/>
  <c r="BE1842" i="1" l="1"/>
  <c r="BB1843" i="1"/>
  <c r="BC1841" i="1"/>
  <c r="BD1841" i="1" s="1"/>
  <c r="BE1843" i="1" l="1"/>
  <c r="BB1844" i="1"/>
  <c r="BC1843" i="1" s="1"/>
  <c r="BD1843" i="1" s="1"/>
  <c r="BC1842" i="1"/>
  <c r="BD1842" i="1" s="1"/>
  <c r="BE1844" i="1" l="1"/>
  <c r="BB1845" i="1"/>
  <c r="BE1845" i="1" l="1"/>
  <c r="BB1846" i="1"/>
  <c r="BC1845" i="1" s="1"/>
  <c r="BD1845" i="1" s="1"/>
  <c r="BC1844" i="1"/>
  <c r="BD1844" i="1" s="1"/>
  <c r="BE1846" i="1" l="1"/>
  <c r="BB1847" i="1"/>
  <c r="BC1846" i="1" s="1"/>
  <c r="BD1846" i="1" s="1"/>
  <c r="BE1847" i="1" l="1"/>
  <c r="BB1848" i="1"/>
  <c r="BE1848" i="1" l="1"/>
  <c r="BB1849" i="1"/>
  <c r="BC1848" i="1" s="1"/>
  <c r="BD1848" i="1" s="1"/>
  <c r="BC1847" i="1"/>
  <c r="BD1847" i="1" s="1"/>
  <c r="BE1849" i="1" l="1"/>
  <c r="BB1850" i="1"/>
  <c r="BE1850" i="1" l="1"/>
  <c r="BB1851" i="1"/>
  <c r="BC1850" i="1" s="1"/>
  <c r="BD1850" i="1" s="1"/>
  <c r="BC1849" i="1"/>
  <c r="BD1849" i="1" s="1"/>
  <c r="BE1851" i="1" l="1"/>
  <c r="BB1852" i="1"/>
  <c r="BE1852" i="1" l="1"/>
  <c r="BB1853" i="1"/>
  <c r="BC1851" i="1"/>
  <c r="BD1851" i="1" s="1"/>
  <c r="BE1853" i="1" l="1"/>
  <c r="BB1854" i="1"/>
  <c r="BC1853" i="1" s="1"/>
  <c r="BD1853" i="1" s="1"/>
  <c r="BC1852" i="1"/>
  <c r="BD1852" i="1" s="1"/>
  <c r="BE1854" i="1" l="1"/>
  <c r="BB1855" i="1"/>
  <c r="BE1855" i="1" l="1"/>
  <c r="BB1856" i="1"/>
  <c r="BC1855" i="1" s="1"/>
  <c r="BD1855" i="1" s="1"/>
  <c r="BC1854" i="1"/>
  <c r="BD1854" i="1" s="1"/>
  <c r="BE1856" i="1" l="1"/>
  <c r="BB1857" i="1"/>
  <c r="BE1857" i="1" l="1"/>
  <c r="BB1858" i="1"/>
  <c r="BC1857" i="1" s="1"/>
  <c r="BD1857" i="1" s="1"/>
  <c r="BC1856" i="1"/>
  <c r="BD1856" i="1" s="1"/>
  <c r="BE1858" i="1" l="1"/>
  <c r="BB1859" i="1"/>
  <c r="BC1858" i="1" s="1"/>
  <c r="BD1858" i="1" s="1"/>
  <c r="BE1859" i="1" l="1"/>
  <c r="BB1860" i="1"/>
  <c r="BE1860" i="1" l="1"/>
  <c r="BB1861" i="1"/>
  <c r="BC1860" i="1" s="1"/>
  <c r="BD1860" i="1" s="1"/>
  <c r="BC1859" i="1"/>
  <c r="BD1859" i="1" s="1"/>
  <c r="BE1861" i="1" l="1"/>
  <c r="BB1862" i="1"/>
  <c r="BE1862" i="1" l="1"/>
  <c r="BB1863" i="1"/>
  <c r="BC1862" i="1" s="1"/>
  <c r="BD1862" i="1" s="1"/>
  <c r="BC1861" i="1"/>
  <c r="BD1861" i="1" s="1"/>
  <c r="BE1863" i="1" l="1"/>
  <c r="BB1864" i="1"/>
  <c r="BE1864" i="1" l="1"/>
  <c r="BB1865" i="1"/>
  <c r="BC1863" i="1"/>
  <c r="BD1863" i="1" s="1"/>
  <c r="BE1865" i="1" l="1"/>
  <c r="BB1866" i="1"/>
  <c r="BC1865" i="1" s="1"/>
  <c r="BD1865" i="1" s="1"/>
  <c r="BC1864" i="1"/>
  <c r="BD1864" i="1" s="1"/>
  <c r="BE1866" i="1" l="1"/>
  <c r="BB1867" i="1"/>
  <c r="BE1867" i="1" l="1"/>
  <c r="BB1868" i="1"/>
  <c r="BC1867" i="1" s="1"/>
  <c r="BD1867" i="1" s="1"/>
  <c r="BC1866" i="1"/>
  <c r="BD1866" i="1" s="1"/>
  <c r="BE1868" i="1" l="1"/>
  <c r="BB1869" i="1"/>
  <c r="BE1869" i="1" l="1"/>
  <c r="BB1870" i="1"/>
  <c r="BC1869" i="1" s="1"/>
  <c r="BD1869" i="1" s="1"/>
  <c r="BC1868" i="1"/>
  <c r="BD1868" i="1" s="1"/>
  <c r="BE1870" i="1" l="1"/>
  <c r="BB1871" i="1"/>
  <c r="BC1870" i="1" s="1"/>
  <c r="BD1870" i="1" s="1"/>
  <c r="BE1871" i="1" l="1"/>
  <c r="BB1872" i="1"/>
  <c r="BE1872" i="1" l="1"/>
  <c r="BB1873" i="1"/>
  <c r="BC1871" i="1"/>
  <c r="BD1871" i="1" s="1"/>
  <c r="BE1873" i="1" l="1"/>
  <c r="BC1872" i="1"/>
  <c r="BD1872" i="1" s="1"/>
  <c r="BB1874" i="1"/>
  <c r="BE1874" i="1" l="1"/>
  <c r="BB1875" i="1"/>
  <c r="BC1874" i="1" s="1"/>
  <c r="BD1874" i="1" s="1"/>
  <c r="BC1873" i="1"/>
  <c r="BD1873" i="1" s="1"/>
  <c r="BE1875" i="1" l="1"/>
  <c r="BB1876" i="1"/>
  <c r="BE1876" i="1" l="1"/>
  <c r="BB1877" i="1"/>
  <c r="BC1876" i="1" s="1"/>
  <c r="BD1876" i="1" s="1"/>
  <c r="BC1875" i="1"/>
  <c r="BD1875" i="1" s="1"/>
  <c r="BE1877" i="1" l="1"/>
  <c r="BB1878" i="1"/>
  <c r="BC1877" i="1" l="1"/>
  <c r="BD1877" i="1" s="1"/>
  <c r="BE1878" i="1"/>
  <c r="BB1879" i="1"/>
  <c r="BC1878" i="1" l="1"/>
  <c r="BD1878" i="1" s="1"/>
  <c r="BE1879" i="1"/>
  <c r="BB1880" i="1"/>
  <c r="BE1880" i="1" l="1"/>
  <c r="BC1879" i="1"/>
  <c r="BD1879" i="1" s="1"/>
  <c r="BB1881" i="1"/>
  <c r="BC1880" i="1" l="1"/>
  <c r="BD1880" i="1" s="1"/>
  <c r="BE1881" i="1"/>
  <c r="BB1882" i="1"/>
  <c r="BC1881" i="1" l="1"/>
  <c r="BD1881" i="1" s="1"/>
  <c r="BE1882" i="1"/>
  <c r="BB1883" i="1"/>
  <c r="BC1882" i="1" l="1"/>
  <c r="BD1882" i="1" s="1"/>
  <c r="BE1883" i="1"/>
  <c r="BB1884" i="1"/>
  <c r="BE1884" i="1" l="1"/>
  <c r="BB1885" i="1"/>
  <c r="BC1883" i="1"/>
  <c r="BD1883" i="1" s="1"/>
  <c r="BE1885" i="1" l="1"/>
  <c r="BB1886" i="1"/>
  <c r="BC1884" i="1"/>
  <c r="BD1884" i="1" s="1"/>
  <c r="BC1885" i="1" l="1"/>
  <c r="BD1885" i="1" s="1"/>
  <c r="BE1886" i="1"/>
  <c r="BB1887" i="1"/>
  <c r="BC1886" i="1" l="1"/>
  <c r="BD1886" i="1" s="1"/>
  <c r="BE1887" i="1"/>
  <c r="BB1888" i="1"/>
  <c r="BC1887" i="1" l="1"/>
  <c r="BD1887" i="1" s="1"/>
  <c r="BE1888" i="1"/>
  <c r="BB1889" i="1"/>
  <c r="BC1888" i="1" l="1"/>
  <c r="BD1888" i="1" s="1"/>
  <c r="BE1889" i="1"/>
  <c r="BB1890" i="1"/>
  <c r="BC1889" i="1" l="1"/>
  <c r="BD1889" i="1" s="1"/>
  <c r="BE1890" i="1"/>
  <c r="BB1891" i="1"/>
  <c r="BC1890" i="1" l="1"/>
  <c r="BD1890" i="1" s="1"/>
  <c r="BE1891" i="1"/>
  <c r="BB1892" i="1"/>
  <c r="BE1892" i="1" l="1"/>
  <c r="BC1891" i="1"/>
  <c r="BD1891" i="1" s="1"/>
  <c r="BB1893" i="1"/>
  <c r="BC1892" i="1" l="1"/>
  <c r="BD1892" i="1" s="1"/>
  <c r="BE1893" i="1"/>
  <c r="BB1894" i="1"/>
  <c r="BC1893" i="1" l="1"/>
  <c r="BD1893" i="1" s="1"/>
  <c r="BE1894" i="1"/>
  <c r="BB1895" i="1"/>
  <c r="BE1895" i="1" l="1"/>
  <c r="BC1894" i="1"/>
  <c r="BD1894" i="1" s="1"/>
  <c r="BB1896" i="1"/>
  <c r="BE1896" i="1" l="1"/>
  <c r="BB1897" i="1"/>
  <c r="BC1895" i="1"/>
  <c r="BD1895" i="1" s="1"/>
  <c r="BC1896" i="1" l="1"/>
  <c r="BD1896" i="1" s="1"/>
  <c r="BE1897" i="1"/>
  <c r="BB1898" i="1"/>
  <c r="BE1898" i="1" l="1"/>
  <c r="BB1899" i="1"/>
  <c r="BC1897" i="1"/>
  <c r="BD1897" i="1" s="1"/>
  <c r="BE1899" i="1" l="1"/>
  <c r="BB1900" i="1"/>
  <c r="BC1898" i="1"/>
  <c r="BD1898" i="1" s="1"/>
  <c r="BE1900" i="1" l="1"/>
  <c r="BB1901" i="1"/>
  <c r="BC1899" i="1"/>
  <c r="BD1899" i="1" s="1"/>
  <c r="BC1900" i="1" l="1"/>
  <c r="BD1900" i="1" s="1"/>
  <c r="BE1901" i="1"/>
  <c r="BB1902" i="1"/>
  <c r="BE1902" i="1" l="1"/>
  <c r="BC1901" i="1"/>
  <c r="BD1901" i="1" s="1"/>
  <c r="BB1903" i="1"/>
  <c r="BE1903" i="1" l="1"/>
  <c r="BB1904" i="1"/>
  <c r="BC1902" i="1"/>
  <c r="BD1902" i="1" s="1"/>
  <c r="BE1904" i="1" l="1"/>
  <c r="BC1903" i="1"/>
  <c r="BD1903" i="1" s="1"/>
  <c r="BB1905" i="1"/>
  <c r="BE1905" i="1" l="1"/>
  <c r="BB1906" i="1"/>
  <c r="BC1905" i="1" s="1"/>
  <c r="BD1905" i="1" s="1"/>
  <c r="BC1904" i="1"/>
  <c r="BD1904" i="1" s="1"/>
  <c r="BE1906" i="1" l="1"/>
  <c r="BB1907" i="1"/>
  <c r="BC1906" i="1" l="1"/>
  <c r="BD1906" i="1" s="1"/>
  <c r="BE1907" i="1"/>
  <c r="BB1908" i="1"/>
  <c r="BE1908" i="1" l="1"/>
  <c r="BB1909" i="1"/>
  <c r="BC1907" i="1"/>
  <c r="BD1907" i="1" s="1"/>
  <c r="BC1908" i="1" l="1"/>
  <c r="BD1908" i="1" s="1"/>
  <c r="BE1909" i="1"/>
  <c r="BB1910" i="1"/>
  <c r="BE1910" i="1" l="1"/>
  <c r="BB1911" i="1"/>
  <c r="BC1909" i="1"/>
  <c r="BD1909" i="1" s="1"/>
  <c r="BE1911" i="1" l="1"/>
  <c r="BC1910" i="1"/>
  <c r="BD1910" i="1" s="1"/>
  <c r="BB1912" i="1"/>
  <c r="BE1912" i="1" l="1"/>
  <c r="BB1913" i="1"/>
  <c r="BC1911" i="1"/>
  <c r="BD1911" i="1" s="1"/>
  <c r="BC1912" i="1" l="1"/>
  <c r="BD1912" i="1" s="1"/>
  <c r="BE1913" i="1"/>
  <c r="BB1914" i="1"/>
  <c r="BE1914" i="1" l="1"/>
  <c r="BB1915" i="1"/>
  <c r="BC1914" i="1" s="1"/>
  <c r="BD1914" i="1" s="1"/>
  <c r="BC1913" i="1"/>
  <c r="BD1913" i="1" s="1"/>
  <c r="BE1915" i="1" l="1"/>
  <c r="BB1916" i="1"/>
  <c r="BE1916" i="1" l="1"/>
  <c r="BC1915" i="1"/>
  <c r="BD1915" i="1" s="1"/>
  <c r="BB1917" i="1"/>
  <c r="BE1917" i="1" l="1"/>
  <c r="BB1918" i="1"/>
  <c r="BC1917" i="1" s="1"/>
  <c r="BD1917" i="1" s="1"/>
  <c r="BC1916" i="1"/>
  <c r="BD1916" i="1" s="1"/>
  <c r="BE1918" i="1" l="1"/>
  <c r="BB1919" i="1"/>
  <c r="BE1919" i="1" l="1"/>
  <c r="BC1918" i="1"/>
  <c r="BD1918" i="1" s="1"/>
  <c r="BB1920" i="1"/>
  <c r="BC1919" i="1" l="1"/>
  <c r="BD1919" i="1" s="1"/>
  <c r="BE1920" i="1"/>
  <c r="BB1921" i="1"/>
  <c r="BC1920" i="1" s="1"/>
  <c r="BD1920" i="1" s="1"/>
  <c r="BE1921" i="1" l="1"/>
  <c r="BB1922" i="1"/>
  <c r="BE1922" i="1" l="1"/>
  <c r="BB1923" i="1"/>
  <c r="BC1922" i="1" s="1"/>
  <c r="BD1922" i="1" s="1"/>
  <c r="BC1921" i="1"/>
  <c r="BD1921" i="1" s="1"/>
  <c r="BE1923" i="1" l="1"/>
  <c r="BB1924" i="1"/>
  <c r="BC1923" i="1" l="1"/>
  <c r="BD1923" i="1" s="1"/>
  <c r="BE1924" i="1"/>
  <c r="BB1925" i="1"/>
  <c r="BC1924" i="1" l="1"/>
  <c r="BD1924" i="1" s="1"/>
  <c r="BE1925" i="1"/>
  <c r="BB1926" i="1"/>
  <c r="BE1926" i="1" l="1"/>
  <c r="BB1927" i="1"/>
  <c r="BC1925" i="1"/>
  <c r="BD1925" i="1" s="1"/>
  <c r="BC1926" i="1" l="1"/>
  <c r="BD1926" i="1" s="1"/>
  <c r="BE1927" i="1"/>
  <c r="BB1928" i="1"/>
  <c r="BE1928" i="1" l="1"/>
  <c r="BC1927" i="1"/>
  <c r="BD1927" i="1" s="1"/>
  <c r="BB1929" i="1"/>
  <c r="BE1929" i="1" l="1"/>
  <c r="BC1928" i="1"/>
  <c r="BD1928" i="1" s="1"/>
  <c r="BB1930" i="1"/>
  <c r="BC1929" i="1" l="1"/>
  <c r="BD1929" i="1" s="1"/>
  <c r="BE1930" i="1"/>
  <c r="BB1931" i="1"/>
  <c r="BC1930" i="1" s="1"/>
  <c r="BD1930" i="1" s="1"/>
  <c r="BE1931" i="1" l="1"/>
  <c r="BB1932" i="1"/>
  <c r="BE1932" i="1" l="1"/>
  <c r="BB1933" i="1"/>
  <c r="BC1931" i="1"/>
  <c r="BD1931" i="1" s="1"/>
  <c r="BC1932" i="1" l="1"/>
  <c r="BD1932" i="1" s="1"/>
  <c r="BE1933" i="1"/>
  <c r="BB1934" i="1"/>
  <c r="BC1933" i="1" l="1"/>
  <c r="BD1933" i="1" s="1"/>
  <c r="BE1934" i="1"/>
  <c r="BB1935" i="1"/>
  <c r="BC1934" i="1" s="1"/>
  <c r="BD1934" i="1" s="1"/>
  <c r="BE1935" i="1" l="1"/>
  <c r="BB1936" i="1"/>
  <c r="BE1936" i="1" l="1"/>
  <c r="BB1937" i="1"/>
  <c r="BC1936" i="1" s="1"/>
  <c r="BD1936" i="1" s="1"/>
  <c r="BC1935" i="1"/>
  <c r="BD1935" i="1" s="1"/>
  <c r="BE1937" i="1" l="1"/>
  <c r="BB1938" i="1"/>
  <c r="BE1938" i="1" l="1"/>
  <c r="BB1939" i="1"/>
  <c r="BC1938" i="1" s="1"/>
  <c r="BD1938" i="1" s="1"/>
  <c r="BC1937" i="1"/>
  <c r="BD1937" i="1" s="1"/>
  <c r="BE1939" i="1" l="1"/>
  <c r="BB1940" i="1"/>
  <c r="BC1939" i="1" s="1"/>
  <c r="BD1939" i="1" s="1"/>
  <c r="BE1940" i="1" l="1"/>
  <c r="BB1941" i="1"/>
  <c r="BE1941" i="1" l="1"/>
  <c r="BB1942" i="1"/>
  <c r="BC1940" i="1"/>
  <c r="BD1940" i="1" s="1"/>
  <c r="BC1941" i="1" l="1"/>
  <c r="BD1941" i="1" s="1"/>
  <c r="BE1942" i="1"/>
  <c r="BB1943" i="1"/>
  <c r="BC1942" i="1" s="1"/>
  <c r="BD1942" i="1" s="1"/>
  <c r="BE1943" i="1" l="1"/>
  <c r="BB1944" i="1"/>
  <c r="BC1943" i="1" l="1"/>
  <c r="BD1943" i="1" s="1"/>
  <c r="BE1944" i="1"/>
  <c r="BB1945" i="1"/>
  <c r="BC1944" i="1" s="1"/>
  <c r="BD1944" i="1" s="1"/>
  <c r="BE1945" i="1" l="1"/>
  <c r="BB1946" i="1"/>
  <c r="BC1945" i="1" l="1"/>
  <c r="BD1945" i="1" s="1"/>
  <c r="BE1946" i="1"/>
  <c r="BB1947" i="1"/>
  <c r="BC1946" i="1" s="1"/>
  <c r="BD1946" i="1" s="1"/>
  <c r="BE1947" i="1" l="1"/>
  <c r="BB1948" i="1"/>
  <c r="BC1947" i="1" l="1"/>
  <c r="BD1947" i="1" s="1"/>
  <c r="BE1948" i="1"/>
  <c r="BB1949" i="1"/>
  <c r="BE1949" i="1" l="1"/>
  <c r="BB1950" i="1"/>
  <c r="BC1948" i="1"/>
  <c r="BD1948" i="1" s="1"/>
  <c r="BE1950" i="1" l="1"/>
  <c r="BC1949" i="1"/>
  <c r="BD1949" i="1" s="1"/>
  <c r="BB1951" i="1"/>
  <c r="BC1950" i="1" l="1"/>
  <c r="BD1950" i="1" s="1"/>
  <c r="BE1951" i="1"/>
  <c r="BB1952" i="1"/>
  <c r="BE1952" i="1" l="1"/>
  <c r="BC1951" i="1"/>
  <c r="BD1951" i="1" s="1"/>
  <c r="BB1953" i="1"/>
  <c r="BC1952" i="1" l="1"/>
  <c r="BD1952" i="1" s="1"/>
  <c r="BE1953" i="1"/>
  <c r="BB1954" i="1"/>
  <c r="BC1953" i="1" l="1"/>
  <c r="BD1953" i="1" s="1"/>
  <c r="BE1954" i="1"/>
  <c r="BB1955" i="1"/>
  <c r="BC1954" i="1" l="1"/>
  <c r="BD1954" i="1" s="1"/>
  <c r="BE1955" i="1"/>
  <c r="BB1956" i="1"/>
  <c r="BE1956" i="1" l="1"/>
  <c r="BB1957" i="1"/>
  <c r="BC1955" i="1"/>
  <c r="BD1955" i="1" s="1"/>
  <c r="BE1957" i="1" l="1"/>
  <c r="BB1958" i="1"/>
  <c r="BC1957" i="1" s="1"/>
  <c r="BD1957" i="1" s="1"/>
  <c r="BC1956" i="1"/>
  <c r="BD1956" i="1" s="1"/>
  <c r="BE1958" i="1" l="1"/>
  <c r="BB1959" i="1"/>
  <c r="BC1958" i="1" s="1"/>
  <c r="BD1958" i="1" s="1"/>
  <c r="BE1959" i="1" l="1"/>
  <c r="BB1960" i="1"/>
  <c r="BE1960" i="1" l="1"/>
  <c r="BB1961" i="1"/>
  <c r="BC1960" i="1" s="1"/>
  <c r="BD1960" i="1" s="1"/>
  <c r="BC1959" i="1"/>
  <c r="BD1959" i="1" s="1"/>
  <c r="BE1961" i="1" l="1"/>
  <c r="BB1962" i="1"/>
  <c r="BE1962" i="1" l="1"/>
  <c r="BB1963" i="1"/>
  <c r="BC1961" i="1"/>
  <c r="BD1961" i="1" s="1"/>
  <c r="BE1963" i="1" l="1"/>
  <c r="BB1964" i="1"/>
  <c r="BC1962" i="1"/>
  <c r="BD1962" i="1" s="1"/>
  <c r="BE1964" i="1" l="1"/>
  <c r="BB1965" i="1"/>
  <c r="BC1964" i="1" s="1"/>
  <c r="BD1964" i="1" s="1"/>
  <c r="BC1963" i="1"/>
  <c r="BD1963" i="1" s="1"/>
  <c r="BE1965" i="1" l="1"/>
  <c r="BB1966" i="1"/>
  <c r="BC1965" i="1" s="1"/>
  <c r="BD1965" i="1" s="1"/>
  <c r="BE1966" i="1" l="1"/>
  <c r="BB1967" i="1"/>
  <c r="BC1966" i="1" s="1"/>
  <c r="BD1966" i="1" s="1"/>
  <c r="BE1967" i="1" l="1"/>
  <c r="BB1968" i="1"/>
  <c r="BC1967" i="1" l="1"/>
  <c r="BD1967" i="1" s="1"/>
  <c r="BE1968" i="1"/>
  <c r="BB1969" i="1"/>
  <c r="BC1968" i="1" s="1"/>
  <c r="BD1968" i="1" s="1"/>
  <c r="BE1969" i="1" l="1"/>
  <c r="BB1970" i="1"/>
  <c r="BC1969" i="1" l="1"/>
  <c r="BD1969" i="1" s="1"/>
  <c r="BE1970" i="1"/>
  <c r="BB1971" i="1"/>
  <c r="BC1970" i="1" s="1"/>
  <c r="BD1970" i="1" s="1"/>
  <c r="BE1971" i="1" l="1"/>
  <c r="BB1972" i="1"/>
  <c r="BC1971" i="1" l="1"/>
  <c r="BD1971" i="1" s="1"/>
  <c r="BE1972" i="1"/>
  <c r="BB1973" i="1"/>
  <c r="BE1973" i="1" l="1"/>
  <c r="BB1974" i="1"/>
  <c r="BC1972" i="1"/>
  <c r="BD1972" i="1" s="1"/>
  <c r="BE1974" i="1" l="1"/>
  <c r="BC1973" i="1"/>
  <c r="BD1973" i="1" s="1"/>
  <c r="BB1975" i="1"/>
  <c r="BC1974" i="1" l="1"/>
  <c r="BD1974" i="1" s="1"/>
  <c r="BE1975" i="1"/>
  <c r="BB1976" i="1"/>
  <c r="BE1976" i="1" l="1"/>
  <c r="BC1975" i="1"/>
  <c r="BD1975" i="1" s="1"/>
  <c r="BB1977" i="1"/>
  <c r="BE1977" i="1" l="1"/>
  <c r="BB1978" i="1"/>
  <c r="BC1977" i="1" s="1"/>
  <c r="BD1977" i="1" s="1"/>
  <c r="BC1976" i="1"/>
  <c r="BD1976" i="1" s="1"/>
  <c r="BE1978" i="1" l="1"/>
  <c r="BB1979" i="1"/>
  <c r="BC1978" i="1" s="1"/>
  <c r="BD1978" i="1" s="1"/>
  <c r="BE1979" i="1" l="1"/>
  <c r="BB1980" i="1"/>
  <c r="BE1980" i="1" l="1"/>
  <c r="BB1981" i="1"/>
  <c r="BC1980" i="1" s="1"/>
  <c r="BD1980" i="1" s="1"/>
  <c r="BC1979" i="1"/>
  <c r="BD1979" i="1" s="1"/>
  <c r="BE1981" i="1" l="1"/>
  <c r="BB1982" i="1"/>
  <c r="BE1982" i="1" l="1"/>
  <c r="BB1983" i="1"/>
  <c r="BC1981" i="1"/>
  <c r="BD1981" i="1" s="1"/>
  <c r="BE1983" i="1" l="1"/>
  <c r="BC1982" i="1"/>
  <c r="BD1982" i="1" s="1"/>
  <c r="BB1984" i="1"/>
  <c r="BE1984" i="1" l="1"/>
  <c r="BB1985" i="1"/>
  <c r="BC1983" i="1"/>
  <c r="BD1983" i="1" s="1"/>
  <c r="BC1984" i="1" l="1"/>
  <c r="BD1984" i="1" s="1"/>
  <c r="BE1985" i="1"/>
  <c r="BB1986" i="1"/>
  <c r="BE1986" i="1" l="1"/>
  <c r="BC1985" i="1"/>
  <c r="BD1985" i="1" s="1"/>
  <c r="BB1987" i="1"/>
  <c r="BE1987" i="1" l="1"/>
  <c r="BB1988" i="1"/>
  <c r="BC1987" i="1" s="1"/>
  <c r="BD1987" i="1" s="1"/>
  <c r="BC1986" i="1"/>
  <c r="BD1986" i="1" s="1"/>
  <c r="BE1988" i="1" l="1"/>
  <c r="BB1989" i="1"/>
  <c r="BC1988" i="1" l="1"/>
  <c r="BD1988" i="1" s="1"/>
  <c r="BE1989" i="1"/>
  <c r="BB1990" i="1"/>
  <c r="BC1989" i="1" s="1"/>
  <c r="BD1989" i="1" s="1"/>
  <c r="BE1990" i="1" l="1"/>
  <c r="BB1991" i="1"/>
  <c r="BC1990" i="1" s="1"/>
  <c r="BD1990" i="1" s="1"/>
  <c r="BE1991" i="1" l="1"/>
  <c r="BB1992" i="1"/>
  <c r="BE1992" i="1" l="1"/>
  <c r="BB1993" i="1"/>
  <c r="BC1991" i="1"/>
  <c r="BD1991" i="1" s="1"/>
  <c r="BE1993" i="1" l="1"/>
  <c r="BC1992" i="1"/>
  <c r="BD1992" i="1" s="1"/>
  <c r="BB1994" i="1"/>
  <c r="BC1993" i="1" l="1"/>
  <c r="BD1993" i="1" s="1"/>
  <c r="BE1994" i="1"/>
  <c r="BB1995" i="1"/>
  <c r="BC1994" i="1" s="1"/>
  <c r="BD1994" i="1" s="1"/>
  <c r="BE1995" i="1" l="1"/>
  <c r="BB1996" i="1"/>
  <c r="BE1996" i="1" l="1"/>
  <c r="BB1997" i="1"/>
  <c r="BC1996" i="1" s="1"/>
  <c r="BD1996" i="1" s="1"/>
  <c r="BC1995" i="1"/>
  <c r="BD1995" i="1" s="1"/>
  <c r="BE1997" i="1" l="1"/>
  <c r="BB1998" i="1"/>
  <c r="BE1998" i="1" l="1"/>
  <c r="BC1997" i="1"/>
  <c r="BD1997" i="1" s="1"/>
  <c r="BB1999" i="1"/>
  <c r="BC1998" i="1" l="1"/>
  <c r="BD1998" i="1" s="1"/>
  <c r="BE1999" i="1"/>
  <c r="BB2000" i="1"/>
  <c r="BE2000" i="1" l="1"/>
  <c r="BC1999" i="1"/>
  <c r="BD1999" i="1" s="1"/>
  <c r="BB2001" i="1"/>
  <c r="BE2001" i="1" l="1"/>
  <c r="BB2002" i="1"/>
  <c r="BC2001" i="1" s="1"/>
  <c r="BD2001" i="1" s="1"/>
  <c r="BC2000" i="1"/>
  <c r="BD2000" i="1" s="1"/>
  <c r="BE2002" i="1" l="1"/>
  <c r="BB2003" i="1"/>
  <c r="BC2002" i="1" s="1"/>
  <c r="BD2002" i="1" s="1"/>
  <c r="BE2003" i="1" l="1"/>
  <c r="BB2004" i="1"/>
  <c r="BE2004" i="1" l="1"/>
  <c r="BB2005" i="1"/>
  <c r="BC2003" i="1"/>
  <c r="BD2003" i="1" s="1"/>
  <c r="BE2005" i="1" l="1"/>
  <c r="BB2006" i="1"/>
  <c r="BC2004" i="1"/>
  <c r="BD2004" i="1" s="1"/>
  <c r="BC2005" i="1" l="1"/>
  <c r="BD2005" i="1" s="1"/>
  <c r="BE2006" i="1"/>
  <c r="BB2007" i="1"/>
  <c r="BC2006" i="1" s="1"/>
  <c r="BD2006" i="1" s="1"/>
  <c r="BE2007" i="1" l="1"/>
  <c r="BB2008" i="1"/>
  <c r="BC2007" i="1" l="1"/>
  <c r="BD2007" i="1" s="1"/>
  <c r="BE2008" i="1"/>
  <c r="BB2009" i="1"/>
  <c r="BE2009" i="1" l="1"/>
  <c r="BB2010" i="1"/>
  <c r="BC2008" i="1"/>
  <c r="BD2008" i="1" s="1"/>
  <c r="BE2010" i="1" l="1"/>
  <c r="BB2011" i="1"/>
  <c r="BC2010" i="1" s="1"/>
  <c r="BD2010" i="1" s="1"/>
  <c r="BC2009" i="1"/>
  <c r="BD2009" i="1" s="1"/>
  <c r="BE2011" i="1" l="1"/>
  <c r="BB2012" i="1"/>
  <c r="BE2012" i="1" l="1"/>
  <c r="BC2011" i="1"/>
  <c r="BD2011" i="1" s="1"/>
  <c r="BB2013" i="1"/>
  <c r="BE2013" i="1" l="1"/>
  <c r="BB2014" i="1"/>
  <c r="BC2013" i="1" s="1"/>
  <c r="BD2013" i="1" s="1"/>
  <c r="BC2012" i="1"/>
  <c r="BD2012" i="1" s="1"/>
  <c r="BE2014" i="1" l="1"/>
  <c r="BB2015" i="1"/>
  <c r="BC2014" i="1" s="1"/>
  <c r="BD2014" i="1" s="1"/>
  <c r="BE2015" i="1" l="1"/>
  <c r="BB2016" i="1"/>
  <c r="BC2015" i="1" l="1"/>
  <c r="BD2015" i="1" s="1"/>
  <c r="BE2016" i="1"/>
  <c r="BB2017" i="1"/>
  <c r="BC2016" i="1" s="1"/>
  <c r="BD2016" i="1" s="1"/>
  <c r="BE2017" i="1" l="1"/>
  <c r="BB2018" i="1"/>
  <c r="BC2017" i="1" l="1"/>
  <c r="BD2017" i="1" s="1"/>
  <c r="BE2018" i="1"/>
  <c r="BB2019" i="1"/>
  <c r="BC2018" i="1" s="1"/>
  <c r="BD2018" i="1" s="1"/>
  <c r="BE2019" i="1" l="1"/>
  <c r="BB2020" i="1"/>
  <c r="BE2020" i="1" l="1"/>
  <c r="BB2021" i="1"/>
  <c r="BC2020" i="1" s="1"/>
  <c r="BD2020" i="1" s="1"/>
  <c r="BC2019" i="1"/>
  <c r="BD2019" i="1" s="1"/>
  <c r="BE2021" i="1" l="1"/>
  <c r="BB2022" i="1"/>
  <c r="BC2021" i="1" l="1"/>
  <c r="BD2021" i="1" s="1"/>
  <c r="BE2022" i="1"/>
  <c r="BB2023" i="1"/>
  <c r="BC2022" i="1" l="1"/>
  <c r="BD2022" i="1" s="1"/>
  <c r="BE2023" i="1"/>
  <c r="BB2024" i="1"/>
  <c r="BE2024" i="1" l="1"/>
  <c r="BC2023" i="1"/>
  <c r="BD2023" i="1" s="1"/>
  <c r="BB2025" i="1"/>
  <c r="BE2025" i="1" l="1"/>
  <c r="BC2024" i="1"/>
  <c r="BD2024" i="1" s="1"/>
  <c r="BB2026" i="1"/>
  <c r="BC2025" i="1" l="1"/>
  <c r="BD2025" i="1" s="1"/>
  <c r="BE2026" i="1"/>
  <c r="BB2027" i="1"/>
  <c r="BC2026" i="1" s="1"/>
  <c r="BD2026" i="1" s="1"/>
  <c r="BE2027" i="1" l="1"/>
  <c r="BB2028" i="1"/>
  <c r="BE2028" i="1" l="1"/>
  <c r="BB2029" i="1"/>
  <c r="BC2027" i="1"/>
  <c r="BD2027" i="1" s="1"/>
  <c r="BC2028" i="1" l="1"/>
  <c r="BD2028" i="1" s="1"/>
  <c r="BE2029" i="1"/>
  <c r="BB2030" i="1"/>
  <c r="BE2030" i="1" l="1"/>
  <c r="BB2031" i="1"/>
  <c r="BC2029" i="1"/>
  <c r="BD2029" i="1" s="1"/>
  <c r="BC2030" i="1" l="1"/>
  <c r="BD2030" i="1" s="1"/>
  <c r="BE2031" i="1"/>
  <c r="BB2032" i="1"/>
  <c r="BC2031" i="1" s="1"/>
  <c r="BD2031" i="1" s="1"/>
  <c r="BE2032" i="1" l="1"/>
  <c r="BB2033" i="1"/>
  <c r="BC2032" i="1" l="1"/>
  <c r="BD2032" i="1" s="1"/>
  <c r="BE2033" i="1"/>
  <c r="BB2034" i="1"/>
  <c r="BC2033" i="1" s="1"/>
  <c r="BD2033" i="1" s="1"/>
  <c r="BE2034" i="1" l="1"/>
  <c r="BB2035" i="1"/>
  <c r="BC2034" i="1" l="1"/>
  <c r="BD2034" i="1" s="1"/>
  <c r="BE2035" i="1"/>
  <c r="BB2036" i="1"/>
  <c r="BE2036" i="1" l="1"/>
  <c r="BC2035" i="1"/>
  <c r="BD2035" i="1" s="1"/>
  <c r="BB2037" i="1"/>
  <c r="BE2037" i="1" l="1"/>
  <c r="BB2038" i="1"/>
  <c r="BC2037" i="1" s="1"/>
  <c r="BD2037" i="1" s="1"/>
  <c r="BC2036" i="1"/>
  <c r="BD2036" i="1" s="1"/>
  <c r="BE2038" i="1" l="1"/>
  <c r="BB2039" i="1"/>
  <c r="BC2038" i="1" l="1"/>
  <c r="BD2038" i="1" s="1"/>
  <c r="BE2039" i="1"/>
  <c r="BB2040" i="1"/>
  <c r="BC2039" i="1" l="1"/>
  <c r="BD2039" i="1" s="1"/>
  <c r="BE2040" i="1"/>
  <c r="BB2041" i="1"/>
  <c r="BC2040" i="1" l="1"/>
  <c r="BD2040" i="1" s="1"/>
  <c r="BE2041" i="1"/>
  <c r="BB2042" i="1"/>
  <c r="BC2041" i="1" l="1"/>
  <c r="BD2041" i="1" s="1"/>
  <c r="BE2042" i="1"/>
  <c r="BB2043" i="1"/>
  <c r="BC2042" i="1" l="1"/>
  <c r="BD2042" i="1" s="1"/>
  <c r="BE2043" i="1"/>
  <c r="BB2044" i="1"/>
  <c r="BE2044" i="1" l="1"/>
  <c r="BC2043" i="1"/>
  <c r="BD2043" i="1" s="1"/>
  <c r="BB2045" i="1"/>
  <c r="BE2045" i="1" l="1"/>
  <c r="BB2046" i="1"/>
  <c r="BC2045" i="1" s="1"/>
  <c r="BD2045" i="1" s="1"/>
  <c r="BC2044" i="1"/>
  <c r="BD2044" i="1" s="1"/>
  <c r="BE2046" i="1" l="1"/>
  <c r="BB2047" i="1"/>
  <c r="BE2047" i="1" l="1"/>
  <c r="BB2048" i="1"/>
  <c r="BC2046" i="1"/>
  <c r="BD2046" i="1" s="1"/>
  <c r="BC2047" i="1" l="1"/>
  <c r="BD2047" i="1" s="1"/>
  <c r="BE2048" i="1"/>
  <c r="BB2049" i="1"/>
  <c r="BC2048" i="1" l="1"/>
  <c r="BD2048" i="1" s="1"/>
  <c r="BE2049" i="1"/>
  <c r="BB2050" i="1"/>
  <c r="BE2050" i="1" l="1"/>
  <c r="BB2051" i="1"/>
  <c r="BC2049" i="1"/>
  <c r="BD2049" i="1" s="1"/>
  <c r="BE2051" i="1" l="1"/>
  <c r="BB2052" i="1"/>
  <c r="BC2050" i="1"/>
  <c r="BD2050" i="1" s="1"/>
  <c r="BE2052" i="1" l="1"/>
  <c r="BB2053" i="1"/>
  <c r="BC2051" i="1"/>
  <c r="BD2051" i="1" s="1"/>
  <c r="BC2052" i="1" l="1"/>
  <c r="BD2052" i="1" s="1"/>
  <c r="BE2053" i="1"/>
  <c r="BB2054" i="1"/>
  <c r="BC2053" i="1" l="1"/>
  <c r="BD2053" i="1" s="1"/>
  <c r="BE2054" i="1"/>
  <c r="BB2055" i="1"/>
  <c r="BC2054" i="1" l="1"/>
  <c r="BD2054" i="1" s="1"/>
  <c r="BE2055" i="1"/>
  <c r="BB2056" i="1"/>
  <c r="BC2055" i="1" l="1"/>
  <c r="BD2055" i="1" s="1"/>
  <c r="BE2056" i="1"/>
  <c r="BB2057" i="1"/>
  <c r="BC2056" i="1" s="1"/>
  <c r="BD2056" i="1" s="1"/>
  <c r="BE2057" i="1" l="1"/>
  <c r="BB2058" i="1"/>
  <c r="BE2058" i="1" l="1"/>
  <c r="BB2059" i="1"/>
  <c r="BC2057" i="1"/>
  <c r="BD2057" i="1" s="1"/>
  <c r="BE2059" i="1" l="1"/>
  <c r="BB2060" i="1"/>
  <c r="BC2059" i="1" s="1"/>
  <c r="BD2059" i="1" s="1"/>
  <c r="BC2058" i="1"/>
  <c r="BD2058" i="1" s="1"/>
  <c r="BE2060" i="1" l="1"/>
  <c r="BB2061" i="1"/>
  <c r="BC2060" i="1" l="1"/>
  <c r="BD2060" i="1" s="1"/>
  <c r="BE2061" i="1"/>
  <c r="BB2062" i="1"/>
  <c r="BE2062" i="1" l="1"/>
  <c r="BB2063" i="1"/>
  <c r="BC2062" i="1" s="1"/>
  <c r="BD2062" i="1" s="1"/>
  <c r="BC2061" i="1"/>
  <c r="BD2061" i="1" s="1"/>
  <c r="BE2063" i="1" l="1"/>
  <c r="BB2064" i="1"/>
  <c r="BC2063" i="1" s="1"/>
  <c r="BD2063" i="1" s="1"/>
  <c r="BE2064" i="1" l="1"/>
  <c r="BB2065" i="1"/>
  <c r="BE2065" i="1" l="1"/>
  <c r="BB2066" i="1"/>
  <c r="BC2065" i="1" s="1"/>
  <c r="BD2065" i="1" s="1"/>
  <c r="BC2064" i="1"/>
  <c r="BD2064" i="1" s="1"/>
  <c r="BE2066" i="1" l="1"/>
  <c r="BB2067" i="1"/>
  <c r="BC2066" i="1" s="1"/>
  <c r="BD2066" i="1" s="1"/>
  <c r="BE2067" i="1" l="1"/>
  <c r="BB2068" i="1"/>
  <c r="BE2068" i="1" l="1"/>
  <c r="BB2069" i="1"/>
  <c r="BC2067" i="1"/>
  <c r="BD2067" i="1" s="1"/>
  <c r="BC2068" i="1" l="1"/>
  <c r="BD2068" i="1" s="1"/>
  <c r="BE2069" i="1"/>
  <c r="BB2070" i="1"/>
  <c r="BE2070" i="1" l="1"/>
  <c r="BC2069" i="1"/>
  <c r="BD2069" i="1" s="1"/>
  <c r="BB2071" i="1"/>
  <c r="BE2071" i="1" l="1"/>
  <c r="BB2072" i="1"/>
  <c r="BC2070" i="1"/>
  <c r="BD2070" i="1" s="1"/>
  <c r="BE2072" i="1" l="1"/>
  <c r="BC2071" i="1"/>
  <c r="BD2071" i="1" s="1"/>
  <c r="BB2073" i="1"/>
  <c r="BE2073" i="1" l="1"/>
  <c r="BB2074" i="1"/>
  <c r="BC2072" i="1"/>
  <c r="BD2072" i="1" s="1"/>
  <c r="BE2074" i="1" l="1"/>
  <c r="BC2073" i="1"/>
  <c r="BD2073" i="1" s="1"/>
  <c r="BB2075" i="1"/>
  <c r="BE2075" i="1" l="1"/>
  <c r="BB2076" i="1"/>
  <c r="BC2074" i="1"/>
  <c r="BD2074" i="1" s="1"/>
  <c r="BC2075" i="1" l="1"/>
  <c r="BD2075" i="1" s="1"/>
  <c r="BE2076" i="1"/>
  <c r="BB2077" i="1"/>
  <c r="BC2076" i="1" s="1"/>
  <c r="BD2076" i="1" s="1"/>
  <c r="BE2077" i="1" l="1"/>
  <c r="BB2078" i="1"/>
  <c r="BE2078" i="1" l="1"/>
  <c r="BB2079" i="1"/>
  <c r="BC2077" i="1"/>
  <c r="BD2077" i="1" s="1"/>
  <c r="BC2078" i="1" l="1"/>
  <c r="BD2078" i="1" s="1"/>
  <c r="BE2079" i="1"/>
  <c r="BB2080" i="1"/>
  <c r="BE2080" i="1" l="1"/>
  <c r="BB2081" i="1"/>
  <c r="BC2080" i="1" s="1"/>
  <c r="BD2080" i="1" s="1"/>
  <c r="BC2079" i="1"/>
  <c r="BD2079" i="1" s="1"/>
  <c r="BE2081" i="1" l="1"/>
  <c r="BB2082" i="1"/>
  <c r="BC2081" i="1" s="1"/>
  <c r="BD2081" i="1" s="1"/>
  <c r="BE2082" i="1" l="1"/>
  <c r="BB2083" i="1"/>
  <c r="BC2082" i="1" s="1"/>
  <c r="BD2082" i="1" s="1"/>
  <c r="BE2083" i="1" l="1"/>
  <c r="BB2084" i="1"/>
  <c r="BE2084" i="1" l="1"/>
  <c r="BB2085" i="1"/>
  <c r="BC2083" i="1"/>
  <c r="BD2083" i="1" s="1"/>
  <c r="BC2084" i="1" l="1"/>
  <c r="BD2084" i="1" s="1"/>
  <c r="BE2085" i="1"/>
  <c r="BB2086" i="1"/>
  <c r="BC2085" i="1" s="1"/>
  <c r="BD2085" i="1" s="1"/>
  <c r="BE2086" i="1" l="1"/>
  <c r="BB2087" i="1"/>
  <c r="BC2086" i="1" l="1"/>
  <c r="BD2086" i="1" s="1"/>
  <c r="BE2087" i="1"/>
  <c r="BB2088" i="1"/>
  <c r="BC2087" i="1" s="1"/>
  <c r="BD2087" i="1" s="1"/>
  <c r="BE2088" i="1" l="1"/>
  <c r="BB2089" i="1"/>
  <c r="BE2089" i="1" l="1"/>
  <c r="BB2090" i="1"/>
  <c r="BC2088" i="1"/>
  <c r="BD2088" i="1" s="1"/>
  <c r="BE2090" i="1" l="1"/>
  <c r="BB2091" i="1"/>
  <c r="BC2089" i="1"/>
  <c r="BD2089" i="1" s="1"/>
  <c r="BC2090" i="1" l="1"/>
  <c r="BD2090" i="1" s="1"/>
  <c r="BE2091" i="1"/>
  <c r="BB2092" i="1"/>
  <c r="BE2092" i="1" l="1"/>
  <c r="BB2093" i="1"/>
  <c r="BC2091" i="1"/>
  <c r="BD2091" i="1" s="1"/>
  <c r="BE2093" i="1" l="1"/>
  <c r="BB2094" i="1"/>
  <c r="BC2093" i="1" s="1"/>
  <c r="BD2093" i="1" s="1"/>
  <c r="BC2092" i="1"/>
  <c r="BD2092" i="1" s="1"/>
  <c r="BE2094" i="1" l="1"/>
  <c r="BB2095" i="1"/>
  <c r="BE2095" i="1" l="1"/>
  <c r="BB2096" i="1"/>
  <c r="BC2094" i="1"/>
  <c r="BD2094" i="1" s="1"/>
  <c r="BE2096" i="1" l="1"/>
  <c r="BB2097" i="1"/>
  <c r="BC2096" i="1" s="1"/>
  <c r="BD2096" i="1" s="1"/>
  <c r="BC2095" i="1"/>
  <c r="BD2095" i="1" s="1"/>
  <c r="BE2097" i="1" l="1"/>
  <c r="BB2098" i="1"/>
  <c r="BC2097" i="1" s="1"/>
  <c r="BD2097" i="1" s="1"/>
  <c r="BE2098" i="1" l="1"/>
  <c r="BB2099" i="1"/>
  <c r="BC2098" i="1" l="1"/>
  <c r="BD2098" i="1" s="1"/>
  <c r="BE2099" i="1"/>
  <c r="BB2100" i="1"/>
  <c r="BC2099" i="1" s="1"/>
  <c r="BD2099" i="1" s="1"/>
  <c r="BE2100" i="1" l="1"/>
  <c r="BB2101" i="1"/>
  <c r="BC2100" i="1" s="1"/>
  <c r="BD2100" i="1" s="1"/>
  <c r="BE2101" i="1" l="1"/>
  <c r="BB2102" i="1"/>
  <c r="BE2102" i="1" l="1"/>
  <c r="BB2103" i="1"/>
  <c r="BC2101" i="1"/>
  <c r="BD2101" i="1" s="1"/>
  <c r="BE2103" i="1" l="1"/>
  <c r="BB2104" i="1"/>
  <c r="BC2103" i="1" s="1"/>
  <c r="BD2103" i="1" s="1"/>
  <c r="BC2102" i="1"/>
  <c r="BD2102" i="1" s="1"/>
  <c r="BE2104" i="1" l="1"/>
  <c r="BB2105" i="1"/>
  <c r="BE2105" i="1" l="1"/>
  <c r="BB2106" i="1"/>
  <c r="BC2104" i="1"/>
  <c r="BD2104" i="1" s="1"/>
  <c r="BE2106" i="1" l="1"/>
  <c r="BB2107" i="1"/>
  <c r="BC2105" i="1"/>
  <c r="BD2105" i="1" s="1"/>
  <c r="BE2107" i="1" l="1"/>
  <c r="BC2106" i="1"/>
  <c r="BD2106" i="1" s="1"/>
  <c r="BB2108" i="1"/>
  <c r="BE2108" i="1" l="1"/>
  <c r="BB2109" i="1"/>
  <c r="BC2108" i="1" s="1"/>
  <c r="BD2108" i="1" s="1"/>
  <c r="BC2107" i="1"/>
  <c r="BD2107" i="1" s="1"/>
  <c r="BE2109" i="1" l="1"/>
  <c r="BB2110" i="1"/>
  <c r="BE2110" i="1" l="1"/>
  <c r="BB2111" i="1"/>
  <c r="BC2109" i="1"/>
  <c r="BD2109" i="1" s="1"/>
  <c r="BE2111" i="1" l="1"/>
  <c r="BB2112" i="1"/>
  <c r="BC2111" i="1" s="1"/>
  <c r="BD2111" i="1" s="1"/>
  <c r="BC2110" i="1"/>
  <c r="BD2110" i="1" s="1"/>
  <c r="BE2112" i="1" l="1"/>
  <c r="BB2113" i="1"/>
  <c r="BE2113" i="1" l="1"/>
  <c r="BB2114" i="1"/>
  <c r="BC2112" i="1"/>
  <c r="BD2112" i="1" s="1"/>
  <c r="BE2114" i="1" l="1"/>
  <c r="BB2115" i="1"/>
  <c r="BC2114" i="1" s="1"/>
  <c r="BD2114" i="1" s="1"/>
  <c r="BC2113" i="1"/>
  <c r="BD2113" i="1" s="1"/>
  <c r="BE2115" i="1" l="1"/>
  <c r="BB2116" i="1"/>
  <c r="BE2116" i="1" l="1"/>
  <c r="BB2117" i="1"/>
  <c r="BC2115" i="1"/>
  <c r="BD2115" i="1" s="1"/>
  <c r="BE2117" i="1" l="1"/>
  <c r="BC2116" i="1"/>
  <c r="BD2116" i="1" s="1"/>
  <c r="BB2118" i="1"/>
  <c r="BE2118" i="1" l="1"/>
  <c r="BB2119" i="1"/>
  <c r="BC2117" i="1"/>
  <c r="BD2117" i="1" s="1"/>
  <c r="BE2119" i="1" l="1"/>
  <c r="BC2118" i="1"/>
  <c r="BD2118" i="1" s="1"/>
  <c r="BB2120" i="1"/>
  <c r="BE2120" i="1" l="1"/>
  <c r="BB2121" i="1"/>
  <c r="BC2119" i="1"/>
  <c r="BD2119" i="1" s="1"/>
  <c r="BE2121" i="1" l="1"/>
  <c r="BB2122" i="1"/>
  <c r="BC2120" i="1"/>
  <c r="BD2120" i="1" s="1"/>
  <c r="BE2122" i="1" l="1"/>
  <c r="BB2123" i="1"/>
  <c r="BC2122" i="1" s="1"/>
  <c r="BD2122" i="1" s="1"/>
  <c r="BC2121" i="1"/>
  <c r="BD2121" i="1" s="1"/>
  <c r="BE2123" i="1" l="1"/>
  <c r="BB2124" i="1"/>
  <c r="BC2123" i="1" s="1"/>
  <c r="BD2123" i="1" s="1"/>
  <c r="BE2124" i="1" l="1"/>
  <c r="BB2125" i="1"/>
  <c r="BC2124" i="1" s="1"/>
  <c r="BD2124" i="1" s="1"/>
  <c r="BE2125" i="1" l="1"/>
  <c r="BB2126" i="1"/>
  <c r="BE2126" i="1" l="1"/>
  <c r="BB2127" i="1"/>
  <c r="BC2125" i="1"/>
  <c r="BD2125" i="1" s="1"/>
  <c r="BE2127" i="1" l="1"/>
  <c r="BB2128" i="1"/>
  <c r="BC2127" i="1" s="1"/>
  <c r="BD2127" i="1" s="1"/>
  <c r="BC2126" i="1"/>
  <c r="BD2126" i="1" s="1"/>
  <c r="BE2128" i="1" l="1"/>
  <c r="BB2129" i="1"/>
  <c r="BE2129" i="1" l="1"/>
  <c r="BB2130" i="1"/>
  <c r="BC2128" i="1"/>
  <c r="BD2128" i="1" s="1"/>
  <c r="BE2130" i="1" l="1"/>
  <c r="BC2129" i="1"/>
  <c r="BD2129" i="1" s="1"/>
  <c r="BB2131" i="1"/>
  <c r="BE2131" i="1" l="1"/>
  <c r="BB2132" i="1"/>
  <c r="BC2131" i="1" s="1"/>
  <c r="BD2131" i="1" s="1"/>
  <c r="BC2130" i="1"/>
  <c r="BD2130" i="1" s="1"/>
  <c r="BE2132" i="1" l="1"/>
  <c r="BB2133" i="1"/>
  <c r="BC2132" i="1" s="1"/>
  <c r="BD2132" i="1" s="1"/>
  <c r="BE2133" i="1" l="1"/>
  <c r="BB2134" i="1"/>
  <c r="BE2134" i="1" l="1"/>
  <c r="BB2135" i="1"/>
  <c r="BC2133" i="1"/>
  <c r="BD2133" i="1" s="1"/>
  <c r="BE2135" i="1" l="1"/>
  <c r="BC2134" i="1"/>
  <c r="BD2134" i="1" s="1"/>
  <c r="BB2136" i="1"/>
  <c r="BC2135" i="1" l="1"/>
  <c r="BD2135" i="1" s="1"/>
  <c r="BE2136" i="1"/>
  <c r="BB2137" i="1"/>
  <c r="BC2136" i="1" s="1"/>
  <c r="BD2136" i="1" s="1"/>
  <c r="BE2137" i="1" l="1"/>
  <c r="BB2138" i="1"/>
  <c r="BC2137" i="1" s="1"/>
  <c r="BD2137" i="1" s="1"/>
  <c r="BE2138" i="1" l="1"/>
  <c r="BB2139" i="1"/>
  <c r="BE2139" i="1" l="1"/>
  <c r="BB2140" i="1"/>
  <c r="BC2139" i="1" s="1"/>
  <c r="BD2139" i="1" s="1"/>
  <c r="BC2138" i="1"/>
  <c r="BD2138" i="1" s="1"/>
  <c r="BE2140" i="1" l="1"/>
  <c r="BB2141" i="1"/>
  <c r="BE2141" i="1" l="1"/>
  <c r="BB2142" i="1"/>
  <c r="BC2141" i="1" s="1"/>
  <c r="BD2141" i="1" s="1"/>
  <c r="BC2140" i="1"/>
  <c r="BD2140" i="1" s="1"/>
  <c r="BE2142" i="1" l="1"/>
  <c r="BB2143" i="1"/>
  <c r="BE2143" i="1" l="1"/>
  <c r="BB2144" i="1"/>
  <c r="BC2143" i="1" s="1"/>
  <c r="BD2143" i="1" s="1"/>
  <c r="BC2142" i="1"/>
  <c r="BD2142" i="1" s="1"/>
  <c r="BE2144" i="1" l="1"/>
  <c r="BB2145" i="1"/>
  <c r="BC2144" i="1" s="1"/>
  <c r="BD2144" i="1" s="1"/>
  <c r="BE2145" i="1" l="1"/>
  <c r="BB2146" i="1"/>
  <c r="BC2145" i="1" s="1"/>
  <c r="BD2145" i="1" s="1"/>
  <c r="BE2146" i="1" l="1"/>
  <c r="BB2147" i="1"/>
  <c r="BE2147" i="1" l="1"/>
  <c r="BB2148" i="1"/>
  <c r="BC2146" i="1"/>
  <c r="BD2146" i="1" s="1"/>
  <c r="BE2148" i="1" l="1"/>
  <c r="BB2149" i="1"/>
  <c r="BC2148" i="1" s="1"/>
  <c r="BD2148" i="1" s="1"/>
  <c r="BC2147" i="1"/>
  <c r="BD2147" i="1" s="1"/>
  <c r="BE2149" i="1" l="1"/>
  <c r="BB2150" i="1"/>
  <c r="BE2150" i="1" l="1"/>
  <c r="BB2151" i="1"/>
  <c r="BC2149" i="1"/>
  <c r="BD2149" i="1" s="1"/>
  <c r="BE2151" i="1" l="1"/>
  <c r="BB2152" i="1"/>
  <c r="BC2151" i="1" s="1"/>
  <c r="BD2151" i="1" s="1"/>
  <c r="BC2150" i="1"/>
  <c r="BD2150" i="1" s="1"/>
  <c r="BE2152" i="1" l="1"/>
  <c r="BB2153" i="1"/>
  <c r="BE2153" i="1" l="1"/>
  <c r="BC2152" i="1"/>
  <c r="BD2152" i="1" s="1"/>
  <c r="BB2154" i="1"/>
  <c r="BE2154" i="1" l="1"/>
  <c r="BB2155" i="1"/>
  <c r="BC2153" i="1"/>
  <c r="BD2153" i="1" s="1"/>
  <c r="BE2155" i="1" l="1"/>
  <c r="BC2154" i="1"/>
  <c r="BD2154" i="1" s="1"/>
  <c r="BB2156" i="1"/>
  <c r="BC2155" i="1" s="1"/>
  <c r="BD2155" i="1" s="1"/>
  <c r="BE2156" i="1" l="1"/>
  <c r="BB2157" i="1"/>
  <c r="BE2157" i="1" l="1"/>
  <c r="BB2158" i="1"/>
  <c r="BC2156" i="1"/>
  <c r="BD2156" i="1" s="1"/>
  <c r="BC2157" i="1" l="1"/>
  <c r="BD2157" i="1" s="1"/>
  <c r="BE2158" i="1"/>
  <c r="BB2159" i="1"/>
  <c r="BC2158" i="1" s="1"/>
  <c r="BD2158" i="1" s="1"/>
  <c r="BE2159" i="1" l="1"/>
  <c r="BB2160" i="1"/>
  <c r="BE2160" i="1" l="1"/>
  <c r="BC2159" i="1"/>
  <c r="BD2159" i="1" s="1"/>
  <c r="BB2161" i="1"/>
  <c r="BE2161" i="1" l="1"/>
  <c r="BC2160" i="1"/>
  <c r="BD2160" i="1" s="1"/>
  <c r="BB2162" i="1"/>
  <c r="BC2161" i="1" l="1"/>
  <c r="BD2161" i="1" s="1"/>
  <c r="BE2162" i="1"/>
  <c r="BB2163" i="1"/>
  <c r="BC2162" i="1" l="1"/>
  <c r="BD2162" i="1" s="1"/>
  <c r="BE2163" i="1"/>
  <c r="BB2164" i="1"/>
  <c r="BE2164" i="1" l="1"/>
  <c r="BB2165" i="1"/>
  <c r="BC2163" i="1"/>
  <c r="BD2163" i="1" s="1"/>
  <c r="BE2165" i="1" l="1"/>
  <c r="BB2166" i="1"/>
  <c r="BC2165" i="1" s="1"/>
  <c r="BD2165" i="1" s="1"/>
  <c r="BC2164" i="1"/>
  <c r="BD2164" i="1" s="1"/>
  <c r="BE2166" i="1" l="1"/>
  <c r="BB2167" i="1"/>
  <c r="BE2167" i="1" l="1"/>
  <c r="BB2168" i="1"/>
  <c r="BC2166" i="1"/>
  <c r="BD2166" i="1" s="1"/>
  <c r="BE2168" i="1" l="1"/>
  <c r="BB2169" i="1"/>
  <c r="BC2167" i="1"/>
  <c r="BD2167" i="1" s="1"/>
  <c r="BC2168" i="1" l="1"/>
  <c r="BD2168" i="1" s="1"/>
  <c r="BE2169" i="1"/>
  <c r="BB2170" i="1"/>
  <c r="BE2170" i="1" l="1"/>
  <c r="BB2171" i="1"/>
  <c r="BC2170" i="1" s="1"/>
  <c r="BD2170" i="1" s="1"/>
  <c r="BC2169" i="1"/>
  <c r="BD2169" i="1" s="1"/>
  <c r="BE2171" i="1" l="1"/>
  <c r="BB2172" i="1"/>
  <c r="BC2171" i="1" s="1"/>
  <c r="BD2171" i="1" s="1"/>
  <c r="BE2172" i="1" l="1"/>
  <c r="BB2173" i="1"/>
  <c r="BE2173" i="1" l="1"/>
  <c r="BB2174" i="1"/>
  <c r="BC2173" i="1" s="1"/>
  <c r="BD2173" i="1" s="1"/>
  <c r="BC2172" i="1"/>
  <c r="BD2172" i="1" s="1"/>
  <c r="BE2174" i="1" l="1"/>
  <c r="BB2175" i="1"/>
  <c r="BE2175" i="1" l="1"/>
  <c r="BB2176" i="1"/>
  <c r="BC2174" i="1"/>
  <c r="BD2174" i="1" s="1"/>
  <c r="BE2176" i="1" l="1"/>
  <c r="BB2177" i="1"/>
  <c r="BC2176" i="1" s="1"/>
  <c r="BD2176" i="1" s="1"/>
  <c r="BC2175" i="1"/>
  <c r="BD2175" i="1" s="1"/>
  <c r="BE2177" i="1" l="1"/>
  <c r="BB2178" i="1"/>
  <c r="BE2178" i="1" l="1"/>
  <c r="BB2179" i="1"/>
  <c r="BC2178" i="1" s="1"/>
  <c r="BD2178" i="1" s="1"/>
  <c r="BC2177" i="1"/>
  <c r="BD2177" i="1" s="1"/>
  <c r="BE2179" i="1" l="1"/>
  <c r="BB2180" i="1"/>
  <c r="BC2179" i="1" s="1"/>
  <c r="BD2179" i="1" s="1"/>
  <c r="BE2180" i="1" l="1"/>
  <c r="BB2181" i="1"/>
  <c r="BE2181" i="1" l="1"/>
  <c r="BB2182" i="1"/>
  <c r="BC2181" i="1" s="1"/>
  <c r="BD2181" i="1" s="1"/>
  <c r="BC2180" i="1"/>
  <c r="BD2180" i="1" s="1"/>
  <c r="BE2182" i="1" l="1"/>
  <c r="BB2183" i="1"/>
  <c r="BE2183" i="1" l="1"/>
  <c r="BB2184" i="1"/>
  <c r="BC2183" i="1" s="1"/>
  <c r="BD2183" i="1" s="1"/>
  <c r="BC2182" i="1"/>
  <c r="BD2182" i="1" s="1"/>
  <c r="BE2184" i="1" l="1"/>
  <c r="BB2185" i="1"/>
  <c r="BE2185" i="1" l="1"/>
  <c r="BB2186" i="1"/>
  <c r="BC2184" i="1"/>
  <c r="BD2184" i="1" s="1"/>
  <c r="BE2186" i="1" l="1"/>
  <c r="BB2187" i="1"/>
  <c r="BC2186" i="1" s="1"/>
  <c r="BD2186" i="1" s="1"/>
  <c r="BC2185" i="1"/>
  <c r="BD2185" i="1" s="1"/>
  <c r="BE2187" i="1" l="1"/>
  <c r="BB2188" i="1"/>
  <c r="BE2188" i="1" l="1"/>
  <c r="BB2189" i="1"/>
  <c r="BC2187" i="1"/>
  <c r="BD2187" i="1" s="1"/>
  <c r="BE2189" i="1" l="1"/>
  <c r="BB2190" i="1"/>
  <c r="BC2189" i="1" s="1"/>
  <c r="BD2189" i="1" s="1"/>
  <c r="BC2188" i="1"/>
  <c r="BD2188" i="1" s="1"/>
  <c r="BE2190" i="1" l="1"/>
  <c r="BB2191" i="1"/>
  <c r="BE2191" i="1" l="1"/>
  <c r="BB2192" i="1"/>
  <c r="BC2191" i="1" s="1"/>
  <c r="BD2191" i="1" s="1"/>
  <c r="BC2190" i="1"/>
  <c r="BD2190" i="1" s="1"/>
  <c r="BE2192" i="1" l="1"/>
  <c r="BB2193" i="1"/>
  <c r="BC2192" i="1" s="1"/>
  <c r="BD2192" i="1" s="1"/>
  <c r="BE2193" i="1" l="1"/>
  <c r="BB2194" i="1"/>
  <c r="BE2194" i="1" l="1"/>
  <c r="BB2195" i="1"/>
  <c r="BC2194" i="1" s="1"/>
  <c r="BD2194" i="1" s="1"/>
  <c r="BC2193" i="1"/>
  <c r="BD2193" i="1" s="1"/>
  <c r="BE2195" i="1" l="1"/>
  <c r="BB2196" i="1"/>
  <c r="BC2195" i="1" s="1"/>
  <c r="BD2195" i="1" s="1"/>
  <c r="BE2196" i="1" l="1"/>
  <c r="BB2197" i="1"/>
  <c r="BE2197" i="1" l="1"/>
  <c r="BB2198" i="1"/>
  <c r="BC2196" i="1"/>
  <c r="BD2196" i="1" s="1"/>
  <c r="BE2198" i="1" l="1"/>
  <c r="BB2199" i="1"/>
  <c r="BC2197" i="1"/>
  <c r="BD2197" i="1" s="1"/>
  <c r="BE2199" i="1" l="1"/>
  <c r="BB2200" i="1"/>
  <c r="BC2198" i="1"/>
  <c r="BD2198" i="1" s="1"/>
  <c r="BE2200" i="1" l="1"/>
  <c r="BB2201" i="1"/>
  <c r="BC2200" i="1" s="1"/>
  <c r="BD2200" i="1" s="1"/>
  <c r="BC2199" i="1"/>
  <c r="BD2199" i="1" s="1"/>
  <c r="BE2201" i="1" l="1"/>
  <c r="BB2202" i="1"/>
  <c r="BE2202" i="1" l="1"/>
  <c r="BB2203" i="1"/>
  <c r="BC2202" i="1" s="1"/>
  <c r="BD2202" i="1" s="1"/>
  <c r="BC2201" i="1"/>
  <c r="BD2201" i="1" s="1"/>
  <c r="BE2203" i="1" l="1"/>
  <c r="BB2204" i="1"/>
  <c r="BE2204" i="1" l="1"/>
  <c r="BB2205" i="1"/>
  <c r="BC2203" i="1"/>
  <c r="BD2203" i="1" s="1"/>
  <c r="BE2205" i="1" l="1"/>
  <c r="BB2206" i="1"/>
  <c r="BC2204" i="1"/>
  <c r="BD2204" i="1" s="1"/>
  <c r="BE2206" i="1" l="1"/>
  <c r="BB2207" i="1"/>
  <c r="BC2205" i="1"/>
  <c r="BD2205" i="1" s="1"/>
  <c r="BE2207" i="1" l="1"/>
  <c r="BB2208" i="1"/>
  <c r="BC2207" i="1" s="1"/>
  <c r="BD2207" i="1" s="1"/>
  <c r="BC2206" i="1"/>
  <c r="BD2206" i="1" s="1"/>
  <c r="BE2208" i="1" l="1"/>
  <c r="BB2209" i="1"/>
  <c r="BE2209" i="1" l="1"/>
  <c r="BB2210" i="1"/>
  <c r="BC2208" i="1"/>
  <c r="BD2208" i="1" s="1"/>
  <c r="BE2210" i="1" l="1"/>
  <c r="BB2211" i="1"/>
  <c r="BC2210" i="1" s="1"/>
  <c r="BD2210" i="1" s="1"/>
  <c r="BC2209" i="1"/>
  <c r="BD2209" i="1" s="1"/>
  <c r="BE2211" i="1" l="1"/>
  <c r="BB2212" i="1"/>
  <c r="BE2212" i="1" l="1"/>
  <c r="BB2213" i="1"/>
  <c r="BC2212" i="1" s="1"/>
  <c r="BD2212" i="1" s="1"/>
  <c r="BC2211" i="1"/>
  <c r="BD2211" i="1" s="1"/>
  <c r="BE2213" i="1" l="1"/>
  <c r="BB2214" i="1"/>
  <c r="BC2213" i="1" s="1"/>
  <c r="BD2213" i="1" s="1"/>
  <c r="BE2214" i="1" l="1"/>
  <c r="BB2215" i="1"/>
  <c r="BE2215" i="1" l="1"/>
  <c r="BB2216" i="1"/>
  <c r="BC2214" i="1"/>
  <c r="BD2214" i="1" s="1"/>
  <c r="BC2215" i="1" l="1"/>
  <c r="BD2215" i="1" s="1"/>
  <c r="BE2216" i="1"/>
  <c r="BB2217" i="1"/>
  <c r="BE2217" i="1" l="1"/>
  <c r="BB2218" i="1"/>
  <c r="BC2216" i="1"/>
  <c r="BD2216" i="1" s="1"/>
  <c r="BE2218" i="1" l="1"/>
  <c r="BB2219" i="1"/>
  <c r="BC2217" i="1"/>
  <c r="BD2217" i="1" s="1"/>
  <c r="BE2219" i="1" l="1"/>
  <c r="BB2220" i="1"/>
  <c r="BC2219" i="1" s="1"/>
  <c r="BD2219" i="1" s="1"/>
  <c r="BC2218" i="1"/>
  <c r="BD2218" i="1" s="1"/>
  <c r="BE2220" i="1" l="1"/>
  <c r="BB2221" i="1"/>
  <c r="BC2220" i="1" s="1"/>
  <c r="BD2220" i="1" s="1"/>
  <c r="BE2221" i="1" l="1"/>
  <c r="BB2222" i="1"/>
  <c r="BC2221" i="1" s="1"/>
  <c r="BD2221" i="1" s="1"/>
  <c r="BE2222" i="1" l="1"/>
  <c r="BB2223" i="1"/>
  <c r="BE2223" i="1" l="1"/>
  <c r="BB2224" i="1"/>
  <c r="BC2222" i="1"/>
  <c r="BD2222" i="1" s="1"/>
  <c r="BE2224" i="1" l="1"/>
  <c r="BB2225" i="1"/>
  <c r="BC2223" i="1"/>
  <c r="BD2223" i="1" s="1"/>
  <c r="BE2225" i="1" l="1"/>
  <c r="BB2226" i="1"/>
  <c r="BC2225" i="1" s="1"/>
  <c r="BD2225" i="1" s="1"/>
  <c r="BC2224" i="1"/>
  <c r="BD2224" i="1" s="1"/>
  <c r="BE2226" i="1" l="1"/>
  <c r="BB2227" i="1"/>
  <c r="BC2226" i="1" s="1"/>
  <c r="BD2226" i="1" s="1"/>
  <c r="BE2227" i="1" l="1"/>
  <c r="BB2228" i="1"/>
  <c r="BE2228" i="1" l="1"/>
  <c r="BB2229" i="1"/>
  <c r="BC2228" i="1" s="1"/>
  <c r="BD2228" i="1" s="1"/>
  <c r="BC2227" i="1"/>
  <c r="BD2227" i="1" s="1"/>
  <c r="BE2229" i="1" l="1"/>
  <c r="BB2230" i="1"/>
  <c r="BE2230" i="1" l="1"/>
  <c r="BB2231" i="1"/>
  <c r="BC2229" i="1"/>
  <c r="BD2229" i="1" s="1"/>
  <c r="BE2231" i="1" l="1"/>
  <c r="BB2232" i="1"/>
  <c r="BC2231" i="1" s="1"/>
  <c r="BD2231" i="1" s="1"/>
  <c r="BC2230" i="1"/>
  <c r="BD2230" i="1" s="1"/>
  <c r="BE2232" i="1" l="1"/>
  <c r="BB2233" i="1"/>
  <c r="BE2233" i="1" l="1"/>
  <c r="BB2234" i="1"/>
  <c r="BC2233" i="1" s="1"/>
  <c r="BD2233" i="1" s="1"/>
  <c r="BC2232" i="1"/>
  <c r="BD2232" i="1" s="1"/>
  <c r="BE2234" i="1" l="1"/>
  <c r="BB2235" i="1"/>
  <c r="BC2234" i="1" s="1"/>
  <c r="BD2234" i="1" s="1"/>
  <c r="BE2235" i="1" l="1"/>
  <c r="BB2236" i="1"/>
  <c r="BE2236" i="1" l="1"/>
  <c r="BB2237" i="1"/>
  <c r="BC2236" i="1" s="1"/>
  <c r="BD2236" i="1" s="1"/>
  <c r="BC2235" i="1"/>
  <c r="BD2235" i="1" s="1"/>
  <c r="BE2237" i="1" l="1"/>
  <c r="BB2238" i="1"/>
  <c r="BE2238" i="1" l="1"/>
  <c r="BB2239" i="1"/>
  <c r="BC2237" i="1"/>
  <c r="BD2237" i="1" s="1"/>
  <c r="BE2239" i="1" l="1"/>
  <c r="BB2240" i="1"/>
  <c r="BC2239" i="1" s="1"/>
  <c r="BD2239" i="1" s="1"/>
  <c r="BC2238" i="1"/>
  <c r="BD2238" i="1" s="1"/>
  <c r="BE2240" i="1" l="1"/>
  <c r="BB2241" i="1"/>
  <c r="BE2241" i="1" l="1"/>
  <c r="BB2242" i="1"/>
  <c r="BC2241" i="1" s="1"/>
  <c r="BD2241" i="1" s="1"/>
  <c r="BC2240" i="1"/>
  <c r="BD2240" i="1" s="1"/>
  <c r="BE2242" i="1" l="1"/>
  <c r="BB2243" i="1"/>
  <c r="BE2243" i="1" l="1"/>
  <c r="BB2244" i="1"/>
  <c r="BC2243" i="1" s="1"/>
  <c r="BD2243" i="1" s="1"/>
  <c r="BC2242" i="1"/>
  <c r="BD2242" i="1" s="1"/>
  <c r="BE2244" i="1" l="1"/>
  <c r="BB2245" i="1"/>
  <c r="BC2244" i="1" s="1"/>
  <c r="BD2244" i="1" s="1"/>
  <c r="BE2245" i="1" l="1"/>
  <c r="BB2246" i="1"/>
  <c r="BE2246" i="1" l="1"/>
  <c r="BB2247" i="1"/>
  <c r="BC2246" i="1" s="1"/>
  <c r="BD2246" i="1" s="1"/>
  <c r="BC2245" i="1"/>
  <c r="BD2245" i="1" s="1"/>
  <c r="BE2247" i="1" l="1"/>
  <c r="BB2248" i="1"/>
  <c r="BE2248" i="1" l="1"/>
  <c r="BB2249" i="1"/>
  <c r="BC2247" i="1"/>
  <c r="BD2247" i="1" s="1"/>
  <c r="BE2249" i="1" l="1"/>
  <c r="BB2250" i="1"/>
  <c r="BC2249" i="1" s="1"/>
  <c r="BD2249" i="1" s="1"/>
  <c r="BC2248" i="1"/>
  <c r="BD2248" i="1" s="1"/>
  <c r="BE2250" i="1" l="1"/>
  <c r="BB2251" i="1"/>
  <c r="BE2251" i="1" l="1"/>
  <c r="BB2252" i="1"/>
  <c r="BC2250" i="1"/>
  <c r="BD2250" i="1" s="1"/>
  <c r="BE2252" i="1" l="1"/>
  <c r="BB2253" i="1"/>
  <c r="BC2251" i="1"/>
  <c r="BD2251" i="1" s="1"/>
  <c r="BE2253" i="1" l="1"/>
  <c r="BB2254" i="1"/>
  <c r="BC2252" i="1"/>
  <c r="BD2252" i="1" s="1"/>
  <c r="BE2254" i="1" l="1"/>
  <c r="BB2255" i="1"/>
  <c r="BC2254" i="1" s="1"/>
  <c r="BD2254" i="1" s="1"/>
  <c r="BC2253" i="1"/>
  <c r="BD2253" i="1" s="1"/>
  <c r="BE2255" i="1" l="1"/>
  <c r="BB2256" i="1"/>
  <c r="BC2255" i="1" l="1"/>
  <c r="BD2255" i="1" s="1"/>
  <c r="BE2256" i="1"/>
  <c r="BB2257" i="1"/>
  <c r="BE2257" i="1" l="1"/>
  <c r="BB2258" i="1"/>
  <c r="BC2256" i="1"/>
  <c r="BD2256" i="1" s="1"/>
  <c r="BE2258" i="1" l="1"/>
  <c r="BB2259" i="1"/>
  <c r="BC2257" i="1"/>
  <c r="BD2257" i="1" s="1"/>
  <c r="BC2258" i="1" l="1"/>
  <c r="BD2258" i="1" s="1"/>
  <c r="BE2259" i="1"/>
  <c r="BB2260" i="1"/>
  <c r="BE2260" i="1" l="1"/>
  <c r="BB2261" i="1"/>
  <c r="BC2260" i="1" s="1"/>
  <c r="BD2260" i="1" s="1"/>
  <c r="BC2259" i="1"/>
  <c r="BD2259" i="1" s="1"/>
  <c r="BE2261" i="1" l="1"/>
  <c r="BB2262" i="1"/>
  <c r="BE2262" i="1" l="1"/>
  <c r="BB2263" i="1"/>
  <c r="BC2261" i="1"/>
  <c r="BD2261" i="1" s="1"/>
  <c r="BC2262" i="1" l="1"/>
  <c r="BD2262" i="1" s="1"/>
  <c r="BE2263" i="1"/>
  <c r="BB2264" i="1"/>
  <c r="BE2264" i="1" l="1"/>
  <c r="BB2265" i="1"/>
  <c r="BC2263" i="1"/>
  <c r="BD2263" i="1" s="1"/>
  <c r="BE2265" i="1" l="1"/>
  <c r="BB2266" i="1"/>
  <c r="BC2265" i="1" s="1"/>
  <c r="BD2265" i="1" s="1"/>
  <c r="BC2264" i="1"/>
  <c r="BD2264" i="1" s="1"/>
  <c r="BE2266" i="1" l="1"/>
  <c r="BB2267" i="1"/>
  <c r="BE2267" i="1" l="1"/>
  <c r="BB2268" i="1"/>
  <c r="BC2267" i="1" s="1"/>
  <c r="BD2267" i="1" s="1"/>
  <c r="BC2266" i="1"/>
  <c r="BD2266" i="1" s="1"/>
  <c r="BE2268" i="1" l="1"/>
  <c r="BB2269" i="1"/>
  <c r="BC2268" i="1" s="1"/>
  <c r="BD2268" i="1" s="1"/>
  <c r="BE2269" i="1" l="1"/>
  <c r="BB2270" i="1"/>
  <c r="BC2269" i="1" s="1"/>
  <c r="BD2269" i="1" s="1"/>
  <c r="BE2270" i="1" l="1"/>
  <c r="BB2271" i="1"/>
  <c r="BE2271" i="1" l="1"/>
  <c r="BB2272" i="1"/>
  <c r="BC2270" i="1"/>
  <c r="BD2270" i="1" s="1"/>
  <c r="BE2272" i="1" l="1"/>
  <c r="BB2273" i="1"/>
  <c r="BC2272" i="1" s="1"/>
  <c r="BD2272" i="1" s="1"/>
  <c r="BC2271" i="1"/>
  <c r="BD2271" i="1" s="1"/>
  <c r="BE2273" i="1" l="1"/>
  <c r="BB2274" i="1"/>
  <c r="BE2274" i="1" l="1"/>
  <c r="BB2275" i="1"/>
  <c r="BC2274" i="1" s="1"/>
  <c r="BD2274" i="1" s="1"/>
  <c r="BC2273" i="1"/>
  <c r="BD2273" i="1" s="1"/>
  <c r="BE2275" i="1" l="1"/>
  <c r="BB2276" i="1"/>
  <c r="BC2275" i="1" s="1"/>
  <c r="BD2275" i="1" s="1"/>
  <c r="BE2276" i="1" l="1"/>
  <c r="BB2277" i="1"/>
  <c r="BE2277" i="1" l="1"/>
  <c r="BB2278" i="1"/>
  <c r="BC2276" i="1"/>
  <c r="BD2276" i="1" s="1"/>
  <c r="BE2278" i="1" l="1"/>
  <c r="BB2279" i="1"/>
  <c r="BC2277" i="1"/>
  <c r="BD2277" i="1" s="1"/>
  <c r="BE2279" i="1" l="1"/>
  <c r="BB2280" i="1"/>
  <c r="BC2279" i="1" s="1"/>
  <c r="BD2279" i="1" s="1"/>
  <c r="BC2278" i="1"/>
  <c r="BD2278" i="1" s="1"/>
  <c r="BE2280" i="1" l="1"/>
  <c r="BB2281" i="1"/>
  <c r="BE2281" i="1" l="1"/>
  <c r="BB2282" i="1"/>
  <c r="BC2281" i="1" s="1"/>
  <c r="BD2281" i="1" s="1"/>
  <c r="BC2280" i="1"/>
  <c r="BD2280" i="1" s="1"/>
  <c r="BE2282" i="1" l="1"/>
  <c r="BB2283" i="1"/>
  <c r="BE2283" i="1" l="1"/>
  <c r="BB2284" i="1"/>
  <c r="BC2282" i="1"/>
  <c r="BD2282" i="1" s="1"/>
  <c r="BE2284" i="1" l="1"/>
  <c r="BB2285" i="1"/>
  <c r="BC2284" i="1" s="1"/>
  <c r="BD2284" i="1" s="1"/>
  <c r="BC2283" i="1"/>
  <c r="BD2283" i="1" s="1"/>
  <c r="BE2285" i="1" l="1"/>
  <c r="BB2286" i="1"/>
  <c r="BE2286" i="1" l="1"/>
  <c r="BB2287" i="1"/>
  <c r="BC2286" i="1" s="1"/>
  <c r="BD2286" i="1" s="1"/>
  <c r="BC2285" i="1"/>
  <c r="BD2285" i="1" s="1"/>
  <c r="BE2287" i="1" l="1"/>
  <c r="BB2288" i="1"/>
  <c r="BE2288" i="1" l="1"/>
  <c r="BB2289" i="1"/>
  <c r="BC2288" i="1" s="1"/>
  <c r="BD2288" i="1" s="1"/>
  <c r="BC2287" i="1"/>
  <c r="BD2287" i="1" s="1"/>
  <c r="BE2289" i="1" l="1"/>
  <c r="BB2290" i="1"/>
  <c r="BC2289" i="1" s="1"/>
  <c r="BD2289" i="1" s="1"/>
  <c r="BE2290" i="1" l="1"/>
  <c r="BB2291" i="1"/>
  <c r="BE2291" i="1" l="1"/>
  <c r="BB2292" i="1"/>
  <c r="BC2291" i="1" s="1"/>
  <c r="BD2291" i="1" s="1"/>
  <c r="BC2290" i="1"/>
  <c r="BD2290" i="1" s="1"/>
  <c r="BE2292" i="1" l="1"/>
  <c r="BB2293" i="1"/>
  <c r="BE2293" i="1" l="1"/>
  <c r="BB2294" i="1"/>
  <c r="BC2293" i="1" s="1"/>
  <c r="BD2293" i="1" s="1"/>
  <c r="BC2292" i="1"/>
  <c r="BD2292" i="1" s="1"/>
  <c r="BE2294" i="1" l="1"/>
  <c r="BB2295" i="1"/>
  <c r="BE2295" i="1" l="1"/>
  <c r="BB2296" i="1"/>
  <c r="BC2294" i="1"/>
  <c r="BD2294" i="1" s="1"/>
  <c r="BE2296" i="1" l="1"/>
  <c r="BB2297" i="1"/>
  <c r="BC2295" i="1"/>
  <c r="BD2295" i="1" s="1"/>
  <c r="BE2297" i="1" l="1"/>
  <c r="BC2296" i="1"/>
  <c r="BD2296" i="1" s="1"/>
  <c r="BB2298" i="1"/>
  <c r="BE2298" i="1" l="1"/>
  <c r="BB2299" i="1"/>
  <c r="BC2298" i="1" s="1"/>
  <c r="BD2298" i="1" s="1"/>
  <c r="BC2297" i="1"/>
  <c r="BD2297" i="1" s="1"/>
  <c r="BE2299" i="1" l="1"/>
  <c r="BB2300" i="1"/>
  <c r="BE2300" i="1" l="1"/>
  <c r="BB2301" i="1"/>
  <c r="BC2299" i="1"/>
  <c r="BD2299" i="1" s="1"/>
  <c r="BC2300" i="1" l="1"/>
  <c r="BD2300" i="1" s="1"/>
  <c r="BE2301" i="1"/>
  <c r="BB2302" i="1"/>
  <c r="BE2302" i="1" l="1"/>
  <c r="BB2303" i="1"/>
  <c r="BC2301" i="1"/>
  <c r="BD2301" i="1" s="1"/>
  <c r="BE2303" i="1" l="1"/>
  <c r="BB2304" i="1"/>
  <c r="BC2302" i="1"/>
  <c r="BD2302" i="1" s="1"/>
  <c r="BC2303" i="1" l="1"/>
  <c r="BD2303" i="1" s="1"/>
  <c r="BE2304" i="1"/>
  <c r="BB2305" i="1"/>
  <c r="BE2305" i="1" l="1"/>
  <c r="BB2306" i="1"/>
  <c r="BC2305" i="1" s="1"/>
  <c r="BD2305" i="1" s="1"/>
  <c r="BC2304" i="1"/>
  <c r="BD2304" i="1" s="1"/>
  <c r="BE2306" i="1" l="1"/>
  <c r="BB2307" i="1"/>
  <c r="BE2307" i="1" l="1"/>
  <c r="BB2308" i="1"/>
  <c r="BC2306" i="1"/>
  <c r="BD2306" i="1" s="1"/>
  <c r="BE2308" i="1" l="1"/>
  <c r="BB2309" i="1"/>
  <c r="BC2308" i="1" s="1"/>
  <c r="BD2308" i="1" s="1"/>
  <c r="BC2307" i="1"/>
  <c r="BD2307" i="1" s="1"/>
  <c r="BE2309" i="1" l="1"/>
  <c r="BB2310" i="1"/>
  <c r="BE2310" i="1" l="1"/>
  <c r="BB2311" i="1"/>
  <c r="BC2310" i="1" s="1"/>
  <c r="BD2310" i="1" s="1"/>
  <c r="BC2309" i="1"/>
  <c r="BD2309" i="1" s="1"/>
  <c r="BE2311" i="1" l="1"/>
  <c r="BB2312" i="1"/>
  <c r="BE2312" i="1" l="1"/>
  <c r="BB2313" i="1"/>
  <c r="BC2312" i="1" s="1"/>
  <c r="BD2312" i="1" s="1"/>
  <c r="BC2311" i="1"/>
  <c r="BD2311" i="1" s="1"/>
  <c r="BE2313" i="1" l="1"/>
  <c r="BB2314" i="1"/>
  <c r="BC2313" i="1" s="1"/>
  <c r="BD2313" i="1" s="1"/>
  <c r="BE2314" i="1" l="1"/>
  <c r="BB2315" i="1"/>
  <c r="BE2315" i="1" l="1"/>
  <c r="BB2316" i="1"/>
  <c r="BC2315" i="1" s="1"/>
  <c r="BD2315" i="1" s="1"/>
  <c r="BC2314" i="1"/>
  <c r="BD2314" i="1" s="1"/>
  <c r="BE2316" i="1" l="1"/>
  <c r="BB2317" i="1"/>
  <c r="BE2317" i="1" l="1"/>
  <c r="BB2318" i="1"/>
  <c r="BC2317" i="1" s="1"/>
  <c r="BD2317" i="1" s="1"/>
  <c r="BC2316" i="1"/>
  <c r="BD2316" i="1" s="1"/>
  <c r="BE2318" i="1" l="1"/>
  <c r="BB2319" i="1"/>
  <c r="BE2319" i="1" l="1"/>
  <c r="BB2320" i="1"/>
  <c r="BC2318" i="1"/>
  <c r="BD2318" i="1" s="1"/>
  <c r="BE2320" i="1" l="1"/>
  <c r="BB2321" i="1"/>
  <c r="BC2320" i="1" s="1"/>
  <c r="BD2320" i="1" s="1"/>
  <c r="BC2319" i="1"/>
  <c r="BD2319" i="1" s="1"/>
  <c r="BE2321" i="1" l="1"/>
  <c r="BB2322" i="1"/>
  <c r="BE2322" i="1" l="1"/>
  <c r="BB2323" i="1"/>
  <c r="BC2322" i="1" s="1"/>
  <c r="BD2322" i="1" s="1"/>
  <c r="BC2321" i="1"/>
  <c r="BD2321" i="1" s="1"/>
  <c r="BE2323" i="1" l="1"/>
  <c r="BB2324" i="1"/>
  <c r="BE2324" i="1" l="1"/>
  <c r="BB2325" i="1"/>
  <c r="BC2324" i="1" s="1"/>
  <c r="BD2324" i="1" s="1"/>
  <c r="BC2323" i="1"/>
  <c r="BD2323" i="1" s="1"/>
  <c r="BE2325" i="1" l="1"/>
  <c r="BB2326" i="1"/>
  <c r="BE2326" i="1" l="1"/>
  <c r="BB2327" i="1"/>
  <c r="BC2325" i="1"/>
  <c r="BD2325" i="1" s="1"/>
  <c r="BE2327" i="1" l="1"/>
  <c r="BB2328" i="1"/>
  <c r="BC2327" i="1" s="1"/>
  <c r="BD2327" i="1" s="1"/>
  <c r="BC2326" i="1"/>
  <c r="BD2326" i="1" s="1"/>
  <c r="BE2328" i="1" l="1"/>
  <c r="BB2329" i="1"/>
  <c r="BB2330" i="1" l="1"/>
  <c r="BC2329" i="1" s="1"/>
  <c r="BD2329" i="1" s="1"/>
  <c r="BC2328" i="1"/>
  <c r="BD2328" i="1" s="1"/>
  <c r="BE2329" i="1" l="1"/>
  <c r="BB2331" i="1"/>
  <c r="BB2332" i="1" l="1"/>
  <c r="BC2330" i="1"/>
  <c r="BD2330" i="1" l="1"/>
  <c r="BE2330" i="1"/>
  <c r="BB2333" i="1"/>
  <c r="BC2332" i="1" s="1"/>
  <c r="BD2332" i="1" s="1"/>
  <c r="BC2331" i="1"/>
  <c r="BD2331" i="1" l="1"/>
  <c r="BE2331" i="1"/>
  <c r="BE2332" i="1"/>
  <c r="BB2334" i="1"/>
  <c r="BB2335" i="1" l="1"/>
  <c r="BC2334" i="1" s="1"/>
  <c r="BD2334" i="1" s="1"/>
  <c r="BC2333" i="1"/>
  <c r="BD2333" i="1" l="1"/>
  <c r="BE2333" i="1"/>
  <c r="BE2334" i="1"/>
  <c r="BB2336" i="1"/>
  <c r="BB2337" i="1" l="1"/>
  <c r="BC2336" i="1" s="1"/>
  <c r="BD2336" i="1" s="1"/>
  <c r="BC2335" i="1"/>
  <c r="BD2335" i="1" l="1"/>
  <c r="BE2335" i="1"/>
  <c r="BE2336" i="1"/>
  <c r="BB2338" i="1"/>
  <c r="BC2337" i="1" s="1"/>
  <c r="BD2337" i="1" s="1"/>
  <c r="BE2337" i="1" l="1"/>
  <c r="BB2339" i="1"/>
  <c r="BB2340" i="1" l="1"/>
  <c r="BC2339" i="1" s="1"/>
  <c r="BD2339" i="1" s="1"/>
  <c r="BC2338" i="1"/>
  <c r="BD2338" i="1" l="1"/>
  <c r="BE2338" i="1"/>
  <c r="BE2339" i="1"/>
  <c r="BB2341" i="1"/>
  <c r="BB2342" i="1" l="1"/>
  <c r="BC2341" i="1" s="1"/>
  <c r="BD2341" i="1" s="1"/>
  <c r="BC2340" i="1"/>
  <c r="BD2340" i="1" l="1"/>
  <c r="BE2340" i="1"/>
  <c r="BE2341" i="1"/>
  <c r="BB2343" i="1"/>
  <c r="BC2342" i="1" s="1"/>
  <c r="BD2342" i="1" s="1"/>
  <c r="BE2342" i="1" l="1"/>
  <c r="BB2344" i="1"/>
  <c r="BB2345" i="1" l="1"/>
  <c r="BC2344" i="1" s="1"/>
  <c r="BD2344" i="1" s="1"/>
  <c r="BC2343" i="1"/>
  <c r="BD2343" i="1" l="1"/>
  <c r="BE2343" i="1"/>
  <c r="BE2344" i="1"/>
  <c r="BB2346" i="1"/>
  <c r="BB2347" i="1" l="1"/>
  <c r="BC2346" i="1" s="1"/>
  <c r="BD2346" i="1" s="1"/>
  <c r="BC2345" i="1"/>
  <c r="BD2345" i="1" l="1"/>
  <c r="BE2345" i="1"/>
  <c r="BE2346" i="1"/>
  <c r="BB2348" i="1"/>
  <c r="BB2349" i="1" l="1"/>
  <c r="BC2348" i="1" s="1"/>
  <c r="BD2348" i="1" s="1"/>
  <c r="BC2347" i="1"/>
  <c r="BD2347" i="1" l="1"/>
  <c r="BE2347" i="1"/>
  <c r="BE2348" i="1"/>
  <c r="BB2350" i="1"/>
  <c r="BB2351" i="1" l="1"/>
  <c r="BC2349" i="1"/>
  <c r="BD2349" i="1" l="1"/>
  <c r="BE2349" i="1"/>
  <c r="BB2352" i="1"/>
  <c r="BC2351" i="1" s="1"/>
  <c r="BD2351" i="1" s="1"/>
  <c r="BC2350" i="1"/>
  <c r="BD2350" i="1" l="1"/>
  <c r="BE2350" i="1"/>
  <c r="BE2351" i="1"/>
  <c r="BB2353" i="1"/>
  <c r="BB2354" i="1" l="1"/>
  <c r="BC2353" i="1" s="1"/>
  <c r="BD2353" i="1" s="1"/>
  <c r="BC2352" i="1"/>
  <c r="BD2352" i="1" l="1"/>
  <c r="BE2352" i="1"/>
  <c r="BE2353" i="1"/>
  <c r="BB2355" i="1"/>
  <c r="BB2356" i="1" l="1"/>
  <c r="BC2354" i="1"/>
  <c r="BD2354" i="1" l="1"/>
  <c r="BE2354" i="1"/>
  <c r="BB2357" i="1"/>
  <c r="BC2356" i="1" s="1"/>
  <c r="BD2356" i="1" s="1"/>
  <c r="BC2355" i="1"/>
  <c r="BD2355" i="1" l="1"/>
  <c r="BE2355" i="1"/>
  <c r="BE2356" i="1"/>
  <c r="BB2358" i="1"/>
  <c r="BB2359" i="1" l="1"/>
  <c r="BC2358" i="1" s="1"/>
  <c r="BD2358" i="1" s="1"/>
  <c r="BC2357" i="1"/>
  <c r="BD2357" i="1" l="1"/>
  <c r="BE2357" i="1"/>
  <c r="BE2358" i="1"/>
  <c r="BB2360" i="1"/>
  <c r="BB2361" i="1" l="1"/>
  <c r="BC2360" i="1" s="1"/>
  <c r="BD2360" i="1" s="1"/>
  <c r="BC2359" i="1"/>
  <c r="BD2359" i="1" l="1"/>
  <c r="BE2359" i="1"/>
  <c r="BE2360" i="1"/>
  <c r="BB2362" i="1"/>
  <c r="BC2361" i="1" s="1"/>
  <c r="BD2361" i="1" s="1"/>
  <c r="BE2361" i="1" l="1"/>
  <c r="BB2363" i="1"/>
  <c r="BB2364" i="1" l="1"/>
  <c r="BC2363" i="1" s="1"/>
  <c r="BD2363" i="1" s="1"/>
  <c r="BC2362" i="1"/>
  <c r="BD2362" i="1" l="1"/>
  <c r="BE2362" i="1"/>
  <c r="BE2363" i="1"/>
  <c r="BB2365" i="1"/>
  <c r="BB2366" i="1" l="1"/>
  <c r="BC2365" i="1" s="1"/>
  <c r="BD2365" i="1" s="1"/>
  <c r="BC2364" i="1"/>
  <c r="BD2364" i="1" l="1"/>
  <c r="BE2364" i="1"/>
  <c r="BE2365" i="1"/>
  <c r="BB2367" i="1"/>
  <c r="BC2366" i="1" s="1"/>
  <c r="BD2366" i="1" s="1"/>
  <c r="BE2366" i="1" l="1"/>
  <c r="BB2368" i="1"/>
  <c r="BB2369" i="1" l="1"/>
  <c r="BC2368" i="1" s="1"/>
  <c r="BD2368" i="1" s="1"/>
  <c r="BC2367" i="1"/>
  <c r="BD2367" i="1" l="1"/>
  <c r="BE2367" i="1"/>
  <c r="BE2368" i="1"/>
  <c r="BB2370" i="1"/>
  <c r="BB2371" i="1" l="1"/>
  <c r="BC2370" i="1" s="1"/>
  <c r="BD2370" i="1" s="1"/>
  <c r="BC2369" i="1"/>
  <c r="BD2369" i="1" l="1"/>
  <c r="BE2369" i="1"/>
  <c r="BE2370" i="1"/>
  <c r="BB2372" i="1"/>
  <c r="BB2373" i="1" l="1"/>
  <c r="BC2372" i="1" s="1"/>
  <c r="BD2372" i="1" s="1"/>
  <c r="BC2371" i="1"/>
  <c r="BD2371" i="1" l="1"/>
  <c r="BE2371" i="1"/>
  <c r="BE2372" i="1"/>
  <c r="BB2374" i="1"/>
  <c r="BB2375" i="1" l="1"/>
  <c r="BC2373" i="1"/>
  <c r="BD2373" i="1" l="1"/>
  <c r="BE2373" i="1"/>
  <c r="BB2376" i="1"/>
  <c r="BC2375" i="1" s="1"/>
  <c r="BD2375" i="1" s="1"/>
  <c r="BC2374" i="1"/>
  <c r="BD2374" i="1" l="1"/>
  <c r="BE2374" i="1"/>
  <c r="BE2375" i="1"/>
  <c r="BB2377" i="1"/>
  <c r="BB2378" i="1" l="1"/>
  <c r="BC2377" i="1" s="1"/>
  <c r="BD2377" i="1" s="1"/>
  <c r="BC2376" i="1"/>
  <c r="BD2376" i="1" l="1"/>
  <c r="BE2376" i="1"/>
  <c r="BE2377" i="1"/>
  <c r="BB2379" i="1"/>
  <c r="BB2380" i="1" l="1"/>
  <c r="BC2378" i="1"/>
  <c r="BD2378" i="1" l="1"/>
  <c r="BE2378" i="1"/>
  <c r="BB2381" i="1"/>
  <c r="BC2380" i="1" s="1"/>
  <c r="BD2380" i="1" s="1"/>
  <c r="BC2379" i="1"/>
  <c r="BD2379" i="1" l="1"/>
  <c r="BE2379" i="1"/>
  <c r="BE2380" i="1"/>
  <c r="BB2382" i="1"/>
  <c r="BB2383" i="1" l="1"/>
  <c r="BC2382" i="1" s="1"/>
  <c r="BD2382" i="1" s="1"/>
  <c r="BC2381" i="1"/>
  <c r="BD2381" i="1" l="1"/>
  <c r="BE2381" i="1"/>
  <c r="BE2382" i="1"/>
  <c r="BB2384" i="1"/>
  <c r="BB2385" i="1" l="1"/>
  <c r="BC2384" i="1" s="1"/>
  <c r="BD2384" i="1" s="1"/>
  <c r="BC2383" i="1"/>
  <c r="BD2383" i="1" l="1"/>
  <c r="BE2383" i="1"/>
  <c r="BE2384" i="1"/>
  <c r="BB2386" i="1"/>
  <c r="BC2385" i="1" s="1"/>
  <c r="BD2385" i="1" s="1"/>
  <c r="BE2385" i="1" l="1"/>
  <c r="BB2387" i="1"/>
  <c r="BB2388" i="1" l="1"/>
  <c r="BC2387" i="1" s="1"/>
  <c r="BD2387" i="1" s="1"/>
  <c r="BC2386" i="1"/>
  <c r="BD2386" i="1" l="1"/>
  <c r="BE2386" i="1"/>
  <c r="BE2387" i="1"/>
  <c r="BB2389" i="1"/>
  <c r="BB2390" i="1" l="1"/>
  <c r="BC2389" i="1" s="1"/>
  <c r="BD2389" i="1" s="1"/>
  <c r="BC2388" i="1"/>
  <c r="BD2388" i="1" l="1"/>
  <c r="BE2388" i="1"/>
  <c r="BE2389" i="1"/>
  <c r="BB2391" i="1"/>
  <c r="BC2390" i="1" s="1"/>
  <c r="BD2390" i="1" s="1"/>
  <c r="BE2390" i="1" l="1"/>
  <c r="BB2392" i="1"/>
  <c r="BB2393" i="1" l="1"/>
  <c r="BC2392" i="1" s="1"/>
  <c r="BD2392" i="1" s="1"/>
  <c r="BC2391" i="1"/>
  <c r="BD2391" i="1" l="1"/>
  <c r="BE2391" i="1"/>
  <c r="BE2392" i="1"/>
  <c r="BB2394" i="1"/>
  <c r="BE2394" i="1" l="1"/>
  <c r="BB2395" i="1"/>
  <c r="BC2394" i="1" s="1"/>
  <c r="BD2394" i="1" s="1"/>
  <c r="BC2393" i="1"/>
  <c r="BD2393" i="1" l="1"/>
  <c r="BE2393" i="1"/>
  <c r="BB2396" i="1"/>
  <c r="BB2397" i="1" l="1"/>
  <c r="BC2396" i="1" s="1"/>
  <c r="BD2396" i="1" s="1"/>
  <c r="BC2395" i="1"/>
  <c r="BD2395" i="1" l="1"/>
  <c r="BE2395" i="1"/>
  <c r="BE2396" i="1"/>
  <c r="BB2398" i="1"/>
  <c r="BB2399" i="1" l="1"/>
  <c r="BC2397" i="1"/>
  <c r="BD2397" i="1" l="1"/>
  <c r="BE2397" i="1"/>
  <c r="BB2400" i="1"/>
  <c r="BC2399" i="1" s="1"/>
  <c r="BD2399" i="1" s="1"/>
  <c r="BC2398" i="1"/>
  <c r="BD2398" i="1" l="1"/>
  <c r="BE2398" i="1"/>
  <c r="BE2399" i="1"/>
  <c r="BB2401" i="1"/>
  <c r="BB2402" i="1" l="1"/>
  <c r="BC2401" i="1" s="1"/>
  <c r="BD2401" i="1" s="1"/>
  <c r="BC2400" i="1"/>
  <c r="BD2400" i="1" l="1"/>
  <c r="BE2400" i="1"/>
  <c r="BE2401" i="1"/>
  <c r="BB2403" i="1"/>
  <c r="BB2404" i="1" l="1"/>
  <c r="BC2402" i="1"/>
  <c r="BD2402" i="1" l="1"/>
  <c r="BE2402" i="1"/>
  <c r="BB2405" i="1"/>
  <c r="BC2404" i="1" s="1"/>
  <c r="BD2404" i="1" s="1"/>
  <c r="BC2403" i="1"/>
  <c r="BD2403" i="1" l="1"/>
  <c r="BE2403" i="1"/>
  <c r="BE2404" i="1"/>
  <c r="BB2406" i="1"/>
  <c r="BB2407" i="1" l="1"/>
  <c r="BC2406" i="1" s="1"/>
  <c r="BD2406" i="1" s="1"/>
  <c r="BC2405" i="1"/>
  <c r="BD2405" i="1" l="1"/>
  <c r="BE2405" i="1"/>
  <c r="BE2406" i="1"/>
  <c r="BB2408" i="1"/>
  <c r="BB2409" i="1" l="1"/>
  <c r="BC2408" i="1" s="1"/>
  <c r="BD2408" i="1" s="1"/>
  <c r="BC2407" i="1"/>
  <c r="BD2407" i="1" l="1"/>
  <c r="BE2407" i="1"/>
  <c r="BE2408" i="1"/>
  <c r="BB2410" i="1"/>
  <c r="BC2409" i="1" s="1"/>
  <c r="BD2409" i="1" s="1"/>
  <c r="BE2409" i="1" l="1"/>
  <c r="BB2411" i="1"/>
  <c r="BB2412" i="1" l="1"/>
  <c r="BC2411" i="1" s="1"/>
  <c r="BD2411" i="1" s="1"/>
  <c r="BC2410" i="1"/>
  <c r="BD2410" i="1" l="1"/>
  <c r="BE2410" i="1"/>
  <c r="BE2411" i="1"/>
  <c r="BB2413" i="1"/>
  <c r="BB2414" i="1" l="1"/>
  <c r="BC2413" i="1" s="1"/>
  <c r="BD2413" i="1" s="1"/>
  <c r="BC2412" i="1"/>
  <c r="BD2412" i="1" l="1"/>
  <c r="BE2412" i="1"/>
  <c r="BE2413" i="1"/>
  <c r="BB2415" i="1"/>
  <c r="BC2414" i="1" s="1"/>
  <c r="BD2414" i="1" s="1"/>
  <c r="BE2414" i="1" l="1"/>
  <c r="BB2416" i="1"/>
  <c r="BB2417" i="1" l="1"/>
  <c r="BC2416" i="1" s="1"/>
  <c r="BD2416" i="1" s="1"/>
  <c r="BC2415" i="1"/>
  <c r="BE2416" i="1" l="1"/>
  <c r="BD2415" i="1"/>
  <c r="BE2415" i="1"/>
  <c r="BB2418" i="1"/>
  <c r="BB2419" i="1" l="1"/>
  <c r="BC2417" i="1"/>
  <c r="BD2417" i="1" l="1"/>
  <c r="BE2417" i="1"/>
  <c r="BC2418" i="1"/>
  <c r="BB2420" i="1"/>
  <c r="BD2418" i="1" l="1"/>
  <c r="BE2418" i="1"/>
  <c r="BB2421" i="1"/>
  <c r="BC2420" i="1" s="1"/>
  <c r="BD2420" i="1" s="1"/>
  <c r="BC2419" i="1"/>
  <c r="BD2419" i="1" l="1"/>
  <c r="BE2419" i="1"/>
  <c r="BE2420" i="1"/>
  <c r="BB2422" i="1"/>
  <c r="BB2423" i="1" l="1"/>
  <c r="BC2421" i="1"/>
  <c r="BD2421" i="1" l="1"/>
  <c r="BE2421" i="1"/>
  <c r="BB2424" i="1"/>
  <c r="BC2423" i="1" s="1"/>
  <c r="BD2423" i="1" s="1"/>
  <c r="BC2422" i="1"/>
  <c r="BD2422" i="1" l="1"/>
  <c r="BE2422" i="1"/>
  <c r="BE2423" i="1"/>
  <c r="BB2425" i="1"/>
  <c r="BE2425" i="1" l="1"/>
  <c r="BB2426" i="1"/>
  <c r="BC2425" i="1" s="1"/>
  <c r="BD2425" i="1" s="1"/>
  <c r="BC2424" i="1"/>
  <c r="BD2424" i="1" l="1"/>
  <c r="BE2424" i="1"/>
  <c r="BB2427" i="1"/>
  <c r="BB2428" i="1" l="1"/>
  <c r="BC2426" i="1"/>
  <c r="BD2426" i="1" l="1"/>
  <c r="BE2426" i="1"/>
  <c r="BB2429" i="1"/>
  <c r="BC2428" i="1" s="1"/>
  <c r="BD2428" i="1" s="1"/>
  <c r="BC2427" i="1"/>
  <c r="BD2427" i="1" l="1"/>
  <c r="BE2427" i="1"/>
  <c r="BE2428" i="1"/>
  <c r="BB2430" i="1"/>
  <c r="BB2431" i="1" l="1"/>
  <c r="BC2430" i="1" s="1"/>
  <c r="BD2430" i="1" s="1"/>
  <c r="BC2429" i="1"/>
  <c r="BD2429" i="1" l="1"/>
  <c r="BE2429" i="1"/>
  <c r="BE2430" i="1"/>
  <c r="BB2432" i="1"/>
  <c r="BB2433" i="1" l="1"/>
  <c r="BC2432" i="1" s="1"/>
  <c r="BD2432" i="1" s="1"/>
  <c r="BC2431" i="1"/>
  <c r="BD2431" i="1" l="1"/>
  <c r="BE2431" i="1"/>
  <c r="BE2432" i="1"/>
  <c r="BB2434" i="1"/>
  <c r="BC2433" i="1" s="1"/>
  <c r="BD2433" i="1" s="1"/>
  <c r="BE2433" i="1" l="1"/>
  <c r="BB2435" i="1"/>
  <c r="BB2436" i="1" l="1"/>
  <c r="BC2435" i="1" s="1"/>
  <c r="BD2435" i="1" s="1"/>
  <c r="BC2434" i="1"/>
  <c r="BE2435" i="1" l="1"/>
  <c r="BD2434" i="1"/>
  <c r="BE2434" i="1"/>
  <c r="BB2437" i="1"/>
  <c r="BB2438" i="1" l="1"/>
  <c r="BC2437" i="1" s="1"/>
  <c r="BD2437" i="1" s="1"/>
  <c r="BC2436" i="1"/>
  <c r="BD2436" i="1" l="1"/>
  <c r="BE2436" i="1"/>
  <c r="BE2437" i="1"/>
  <c r="BB2439" i="1"/>
  <c r="BC2438" i="1" l="1"/>
  <c r="BB2440" i="1"/>
  <c r="BD2438" i="1" l="1"/>
  <c r="BE2438" i="1"/>
  <c r="BC2439" i="1"/>
  <c r="BB2441" i="1"/>
  <c r="BC2440" i="1" s="1"/>
  <c r="BD2440" i="1" s="1"/>
  <c r="BE2440" i="1" l="1"/>
  <c r="BD2439" i="1"/>
  <c r="BE2439" i="1"/>
  <c r="BB2442" i="1"/>
  <c r="BC2441" i="1" l="1"/>
  <c r="BB2443" i="1"/>
  <c r="BC2442" i="1" s="1"/>
  <c r="BD2442" i="1" s="1"/>
  <c r="BE2442" i="1" l="1"/>
  <c r="BD2441" i="1"/>
  <c r="BE2441" i="1"/>
  <c r="BB2444" i="1"/>
  <c r="BC2443" i="1" l="1"/>
  <c r="BB2445" i="1"/>
  <c r="BD2443" i="1" l="1"/>
  <c r="BE2443" i="1"/>
  <c r="BC2444" i="1"/>
  <c r="BB2446" i="1"/>
  <c r="BD2444" i="1" l="1"/>
  <c r="BE2444" i="1"/>
  <c r="BC2445" i="1"/>
  <c r="BB2447" i="1"/>
  <c r="BD2445" i="1" l="1"/>
  <c r="BE2445" i="1"/>
  <c r="BC2446" i="1"/>
  <c r="BB2448" i="1"/>
  <c r="BC2447" i="1" s="1"/>
  <c r="BD2447" i="1" s="1"/>
  <c r="BE2447" i="1" l="1"/>
  <c r="BD2446" i="1"/>
  <c r="BE2446" i="1"/>
  <c r="BB2449" i="1"/>
  <c r="BB2450" i="1" l="1"/>
  <c r="BC2448" i="1"/>
  <c r="BD2448" i="1" l="1"/>
  <c r="BE2448" i="1"/>
  <c r="BC2449" i="1"/>
  <c r="BE2450" i="1"/>
  <c r="BB2451" i="1"/>
  <c r="BC2450" i="1" s="1"/>
  <c r="BD2450" i="1" s="1"/>
  <c r="BD2449" i="1" l="1"/>
  <c r="BE2449" i="1"/>
  <c r="BB2452" i="1"/>
  <c r="BB2453" i="1" l="1"/>
  <c r="BC2451" i="1"/>
  <c r="BD2451" i="1" l="1"/>
  <c r="BE2451" i="1"/>
  <c r="BB2454" i="1"/>
  <c r="BC2452" i="1"/>
  <c r="BD2452" i="1" l="1"/>
  <c r="BE2452" i="1"/>
  <c r="BC2453" i="1"/>
  <c r="BB2455" i="1"/>
  <c r="BD2453" i="1" l="1"/>
  <c r="BE2453" i="1"/>
  <c r="BC2454" i="1"/>
  <c r="BB2456" i="1"/>
  <c r="BD2454" i="1" l="1"/>
  <c r="BE2454" i="1"/>
  <c r="BC2455" i="1"/>
  <c r="BB2457" i="1"/>
  <c r="BD2455" i="1" l="1"/>
  <c r="BE2455" i="1"/>
  <c r="BC2456" i="1"/>
  <c r="BB2458" i="1"/>
  <c r="BD2456" i="1" l="1"/>
  <c r="BE2456" i="1"/>
  <c r="BC2457" i="1"/>
  <c r="BB2459" i="1"/>
  <c r="BD2457" i="1" l="1"/>
  <c r="BE2457" i="1"/>
  <c r="BC2458" i="1"/>
  <c r="BB2460" i="1"/>
  <c r="BD2458" i="1" l="1"/>
  <c r="BE2458" i="1"/>
  <c r="BC2459" i="1"/>
  <c r="BB2461" i="1"/>
  <c r="BD2459" i="1" l="1"/>
  <c r="BE2459" i="1"/>
  <c r="BB2462" i="1"/>
  <c r="BC2460" i="1"/>
  <c r="BD2460" i="1" l="1"/>
  <c r="BE2460" i="1"/>
  <c r="BC2461" i="1"/>
  <c r="BB2463" i="1"/>
  <c r="BD2461" i="1" l="1"/>
  <c r="BE2461" i="1"/>
  <c r="BC2462" i="1"/>
  <c r="BB2464" i="1"/>
  <c r="BD2462" i="1" l="1"/>
  <c r="BE2462" i="1"/>
  <c r="BB2465" i="1"/>
  <c r="BC2463" i="1"/>
  <c r="BD2463" i="1" l="1"/>
  <c r="BE2463" i="1"/>
  <c r="BC2464" i="1"/>
  <c r="BB2466" i="1"/>
  <c r="BD2464" i="1" l="1"/>
  <c r="BE2464" i="1"/>
  <c r="BC2465" i="1"/>
  <c r="BB2467" i="1"/>
  <c r="BD2465" i="1" l="1"/>
  <c r="BE2465" i="1"/>
  <c r="BC2466" i="1"/>
  <c r="BB2468" i="1"/>
  <c r="BD2466" i="1" l="1"/>
  <c r="BE2466" i="1"/>
  <c r="BC2467" i="1"/>
  <c r="BB2469" i="1"/>
  <c r="BD2467" i="1" l="1"/>
  <c r="BE2467" i="1"/>
  <c r="BC2468" i="1"/>
  <c r="BB2470" i="1"/>
  <c r="BD2468" i="1" l="1"/>
  <c r="BE2468" i="1"/>
  <c r="BB2471" i="1"/>
  <c r="BC2469" i="1"/>
  <c r="BD2469" i="1" l="1"/>
  <c r="BE2469" i="1"/>
  <c r="BB2472" i="1"/>
  <c r="BC2470" i="1"/>
  <c r="BD2470" i="1" l="1"/>
  <c r="BE2470" i="1"/>
  <c r="BB2473" i="1"/>
  <c r="BC2472" i="1" s="1"/>
  <c r="BD2472" i="1" s="1"/>
  <c r="BC2471" i="1"/>
  <c r="BD2471" i="1" l="1"/>
  <c r="BE2471" i="1"/>
  <c r="BE2472" i="1"/>
  <c r="BB2474" i="1"/>
  <c r="BC2473" i="1" s="1"/>
  <c r="BD2473" i="1" s="1"/>
  <c r="BE2473" i="1" l="1"/>
  <c r="BB2475" i="1"/>
  <c r="BB2476" i="1" l="1"/>
  <c r="BC2474" i="1"/>
  <c r="BD2474" i="1" l="1"/>
  <c r="BE2474" i="1"/>
  <c r="BB2477" i="1"/>
  <c r="BC2476" i="1" s="1"/>
  <c r="BD2476" i="1" s="1"/>
  <c r="BC2475" i="1"/>
  <c r="BD2475" i="1" l="1"/>
  <c r="BE2475" i="1"/>
  <c r="BE2476" i="1"/>
  <c r="BB2478" i="1"/>
  <c r="BB2479" i="1" l="1"/>
  <c r="BC2478" i="1" s="1"/>
  <c r="BD2478" i="1" s="1"/>
  <c r="BC2477" i="1"/>
  <c r="BD2477" i="1" l="1"/>
  <c r="BE2477" i="1"/>
  <c r="BE2478" i="1"/>
  <c r="BB2480" i="1"/>
  <c r="BB2481" i="1" l="1"/>
  <c r="BC2480" i="1" s="1"/>
  <c r="BD2480" i="1" s="1"/>
  <c r="BC2479" i="1"/>
  <c r="BD2479" i="1" l="1"/>
  <c r="BE2479" i="1"/>
  <c r="BE2480" i="1"/>
  <c r="BB2482" i="1"/>
  <c r="BC2481" i="1" s="1"/>
  <c r="BD2481" i="1" s="1"/>
  <c r="BE2481" i="1" l="1"/>
  <c r="BB2483" i="1"/>
  <c r="BB2484" i="1" l="1"/>
  <c r="BC2483" i="1" s="1"/>
  <c r="BD2483" i="1" s="1"/>
  <c r="BC2482" i="1"/>
  <c r="BD2482" i="1" l="1"/>
  <c r="BE2482" i="1"/>
  <c r="BE2483" i="1"/>
  <c r="BB2485" i="1"/>
  <c r="BB2486" i="1" l="1"/>
  <c r="BC2485" i="1" s="1"/>
  <c r="BD2485" i="1" s="1"/>
  <c r="BC2484" i="1"/>
  <c r="BD2484" i="1" l="1"/>
  <c r="BE2484" i="1"/>
  <c r="BE2485" i="1"/>
  <c r="BB2487" i="1"/>
  <c r="BB2488" i="1" l="1"/>
  <c r="BC2486" i="1"/>
  <c r="BD2486" i="1" l="1"/>
  <c r="BE2486" i="1"/>
  <c r="BB2489" i="1"/>
  <c r="BC2488" i="1" s="1"/>
  <c r="BD2488" i="1" s="1"/>
  <c r="BC2487" i="1"/>
  <c r="BD2487" i="1" l="1"/>
  <c r="BE2487" i="1"/>
  <c r="BE2488" i="1"/>
  <c r="BB2490" i="1"/>
  <c r="BB2491" i="1" l="1"/>
  <c r="BC2490" i="1" s="1"/>
  <c r="BD2490" i="1" s="1"/>
  <c r="BC2489" i="1"/>
  <c r="BD2489" i="1" l="1"/>
  <c r="BE2489" i="1"/>
  <c r="BE2490" i="1"/>
  <c r="BB2492" i="1"/>
  <c r="BB2493" i="1" l="1"/>
  <c r="BC2492" i="1" s="1"/>
  <c r="BD2492" i="1" s="1"/>
  <c r="BC2491" i="1"/>
  <c r="BD2491" i="1" l="1"/>
  <c r="BE2491" i="1"/>
  <c r="BE2492" i="1"/>
  <c r="BB2494" i="1"/>
  <c r="BB2495" i="1" l="1"/>
  <c r="BC2493" i="1"/>
  <c r="BD2493" i="1" l="1"/>
  <c r="BE2493" i="1"/>
  <c r="BB2496" i="1"/>
  <c r="BC2495" i="1" s="1"/>
  <c r="BD2495" i="1" s="1"/>
  <c r="BC2494" i="1"/>
  <c r="BD2494" i="1" l="1"/>
  <c r="BE2494" i="1"/>
  <c r="BE2495" i="1"/>
  <c r="BB2497" i="1"/>
  <c r="BB2498" i="1" l="1"/>
  <c r="BC2497" i="1" s="1"/>
  <c r="BD2497" i="1" s="1"/>
  <c r="BC2496" i="1"/>
  <c r="BD2496" i="1" l="1"/>
  <c r="BE2496" i="1"/>
  <c r="BE2497" i="1"/>
  <c r="BB2499" i="1"/>
  <c r="BB2500" i="1" l="1"/>
  <c r="BC2498" i="1"/>
  <c r="BD2498" i="1" l="1"/>
  <c r="BE2498" i="1"/>
  <c r="BB2501" i="1"/>
  <c r="BC2500" i="1" s="1"/>
  <c r="BD2500" i="1" s="1"/>
  <c r="BC2499" i="1"/>
  <c r="BD2499" i="1" l="1"/>
  <c r="BE2499" i="1"/>
  <c r="BE2500" i="1"/>
  <c r="BB2502" i="1"/>
  <c r="BB2503" i="1" l="1"/>
  <c r="BC2501" i="1"/>
  <c r="BD2501" i="1" l="1"/>
  <c r="BE2501" i="1"/>
  <c r="BC2502" i="1"/>
  <c r="BB2504" i="1"/>
  <c r="BD2502" i="1" l="1"/>
  <c r="BE2502" i="1"/>
  <c r="BB2505" i="1"/>
  <c r="BC2504" i="1" s="1"/>
  <c r="BD2504" i="1" s="1"/>
  <c r="BC2503" i="1"/>
  <c r="BD2503" i="1" l="1"/>
  <c r="BE2503" i="1"/>
  <c r="BE2504" i="1"/>
  <c r="BB2506" i="1"/>
  <c r="BC2505" i="1" s="1"/>
  <c r="BD2505" i="1" s="1"/>
  <c r="BE2505" i="1" l="1"/>
  <c r="BB2507" i="1"/>
  <c r="BB2508" i="1" l="1"/>
  <c r="BC2507" i="1" s="1"/>
  <c r="BD2507" i="1" s="1"/>
  <c r="BC2506" i="1"/>
  <c r="BD2506" i="1" l="1"/>
  <c r="BE2506" i="1"/>
  <c r="BE2507" i="1"/>
  <c r="BB2509" i="1"/>
  <c r="BB2510" i="1" l="1"/>
  <c r="BC2509" i="1" s="1"/>
  <c r="BD2509" i="1" s="1"/>
  <c r="BC2508" i="1"/>
  <c r="BD2508" i="1" l="1"/>
  <c r="BE2508" i="1"/>
  <c r="BE2509" i="1"/>
  <c r="BB2511" i="1"/>
  <c r="BB2512" i="1" l="1"/>
  <c r="BC2510" i="1"/>
  <c r="BD2510" i="1" l="1"/>
  <c r="BE2510" i="1"/>
  <c r="BB2513" i="1"/>
  <c r="BC2512" i="1" s="1"/>
  <c r="BD2512" i="1" s="1"/>
  <c r="BC2511" i="1"/>
  <c r="BD2511" i="1" l="1"/>
  <c r="BE2511" i="1"/>
  <c r="BE2512" i="1"/>
  <c r="BB2514" i="1"/>
  <c r="BB2515" i="1" l="1"/>
  <c r="BC2514" i="1" s="1"/>
  <c r="BD2514" i="1" s="1"/>
  <c r="BC2513" i="1"/>
  <c r="BD2513" i="1" l="1"/>
  <c r="BE2513" i="1"/>
  <c r="BE2514" i="1"/>
  <c r="BB2516" i="1"/>
  <c r="BB2517" i="1" l="1"/>
  <c r="BC2516" i="1" s="1"/>
  <c r="BD2516" i="1" s="1"/>
  <c r="BC2515" i="1"/>
  <c r="BD2515" i="1" l="1"/>
  <c r="BE2515" i="1"/>
  <c r="BE2516" i="1"/>
  <c r="BB2518" i="1"/>
  <c r="BB2519" i="1" l="1"/>
  <c r="BC2517" i="1"/>
  <c r="BD2517" i="1" l="1"/>
  <c r="BE2517" i="1"/>
  <c r="BB2520" i="1"/>
  <c r="BC2519" i="1" s="1"/>
  <c r="BD2519" i="1" s="1"/>
  <c r="BC2518" i="1"/>
  <c r="BD2518" i="1" l="1"/>
  <c r="BE2518" i="1"/>
  <c r="BE2519" i="1"/>
  <c r="BB2521" i="1"/>
  <c r="BB2522" i="1" l="1"/>
  <c r="BC2521" i="1" s="1"/>
  <c r="BD2521" i="1" s="1"/>
  <c r="BC2520" i="1"/>
  <c r="BD2520" i="1" l="1"/>
  <c r="BE2520" i="1"/>
  <c r="BE2521" i="1"/>
  <c r="BB2523" i="1"/>
  <c r="BB2524" i="1" l="1"/>
  <c r="BC2522" i="1"/>
  <c r="BD2522" i="1" l="1"/>
  <c r="BE2522" i="1"/>
  <c r="BB2525" i="1"/>
  <c r="BC2524" i="1" s="1"/>
  <c r="BD2524" i="1" s="1"/>
  <c r="BC2523" i="1"/>
  <c r="BD2523" i="1" l="1"/>
  <c r="BE2523" i="1"/>
  <c r="BE2524" i="1"/>
  <c r="BB2526" i="1"/>
  <c r="BB2527" i="1" l="1"/>
  <c r="BC2526" i="1" s="1"/>
  <c r="BD2526" i="1" s="1"/>
  <c r="BC2525" i="1"/>
  <c r="BD2525" i="1" l="1"/>
  <c r="BE2525" i="1"/>
  <c r="BE2526" i="1"/>
  <c r="BB2528" i="1"/>
  <c r="BB2529" i="1" l="1"/>
  <c r="BC2528" i="1" s="1"/>
  <c r="BD2528" i="1" s="1"/>
  <c r="BC2527" i="1"/>
  <c r="BD2527" i="1" l="1"/>
  <c r="BE2527" i="1"/>
  <c r="BE2528" i="1"/>
  <c r="BB2530" i="1"/>
  <c r="BC2529" i="1" s="1"/>
  <c r="BD2529" i="1" s="1"/>
  <c r="BE2529" i="1" l="1"/>
  <c r="BB2531" i="1"/>
  <c r="BB2532" i="1" l="1"/>
  <c r="BC2531" i="1" s="1"/>
  <c r="BD2531" i="1" s="1"/>
  <c r="BC2530" i="1"/>
  <c r="BD2530" i="1" l="1"/>
  <c r="BE2530" i="1"/>
  <c r="BE2531" i="1"/>
  <c r="BB2533" i="1"/>
  <c r="BB2534" i="1" l="1"/>
  <c r="BC2533" i="1" s="1"/>
  <c r="BD2533" i="1" s="1"/>
  <c r="BC2532" i="1"/>
  <c r="BD2532" i="1" l="1"/>
  <c r="BE2532" i="1"/>
  <c r="BE2533" i="1"/>
  <c r="BB2535" i="1"/>
  <c r="BC2534" i="1" l="1"/>
  <c r="BB2536" i="1"/>
  <c r="BD2534" i="1" l="1"/>
  <c r="BE2534" i="1"/>
  <c r="BB2537" i="1"/>
  <c r="BC2535" i="1"/>
  <c r="BD2535" i="1" l="1"/>
  <c r="BE2535" i="1"/>
  <c r="BC2536" i="1"/>
  <c r="BB2538" i="1"/>
  <c r="BD2536" i="1" l="1"/>
  <c r="BE2536" i="1"/>
  <c r="BB2539" i="1"/>
  <c r="BC2537" i="1"/>
  <c r="BD2537" i="1" l="1"/>
  <c r="BE2537" i="1"/>
  <c r="BC2538" i="1"/>
  <c r="BB2540" i="1"/>
  <c r="BD2538" i="1" l="1"/>
  <c r="BE2538" i="1"/>
  <c r="BB2541" i="1"/>
  <c r="BC2540" i="1" s="1"/>
  <c r="BD2540" i="1" s="1"/>
  <c r="BC2539" i="1"/>
  <c r="BD2539" i="1" l="1"/>
  <c r="BE2539" i="1"/>
  <c r="BE2540" i="1"/>
  <c r="BB2542" i="1"/>
  <c r="BB2543" i="1" l="1"/>
  <c r="BC2541" i="1"/>
  <c r="BD2541" i="1" l="1"/>
  <c r="BE2541" i="1"/>
  <c r="BB2544" i="1"/>
  <c r="BC2542" i="1"/>
  <c r="BD2542" i="1" l="1"/>
  <c r="BE2542" i="1"/>
  <c r="BC2543" i="1"/>
  <c r="BB2545" i="1"/>
  <c r="BD2543" i="1" l="1"/>
  <c r="BE2543" i="1"/>
  <c r="BB2546" i="1"/>
  <c r="BC2545" i="1" s="1"/>
  <c r="BD2545" i="1" s="1"/>
  <c r="BC2544" i="1"/>
  <c r="BD2544" i="1" l="1"/>
  <c r="BE2544" i="1"/>
  <c r="BE2545" i="1"/>
  <c r="BB2547" i="1"/>
  <c r="BB2548" i="1" l="1"/>
  <c r="BC2546" i="1"/>
  <c r="BD2546" i="1" l="1"/>
  <c r="BE2546" i="1"/>
  <c r="BB2549" i="1"/>
  <c r="BC2548" i="1" s="1"/>
  <c r="BD2548" i="1" s="1"/>
  <c r="BC2547" i="1"/>
  <c r="BD2547" i="1" l="1"/>
  <c r="BE2547" i="1"/>
  <c r="BE2548" i="1"/>
  <c r="BB2550" i="1"/>
  <c r="BB2551" i="1" l="1"/>
  <c r="BC2550" i="1" s="1"/>
  <c r="BD2550" i="1" s="1"/>
  <c r="BC2549" i="1"/>
  <c r="BD2549" i="1" l="1"/>
  <c r="BE2549" i="1"/>
  <c r="BE2550" i="1"/>
  <c r="BB2552" i="1"/>
  <c r="BB2553" i="1" l="1"/>
  <c r="BC2552" i="1" s="1"/>
  <c r="BD2552" i="1" s="1"/>
  <c r="BC2551" i="1"/>
  <c r="BD2551" i="1" l="1"/>
  <c r="BE2551" i="1"/>
  <c r="BE2552" i="1"/>
  <c r="BB2554" i="1"/>
  <c r="BC2553" i="1" s="1"/>
  <c r="BD2553" i="1" s="1"/>
  <c r="BE2553" i="1" l="1"/>
  <c r="BB2555" i="1"/>
  <c r="BB2556" i="1" l="1"/>
  <c r="BC2555" i="1" s="1"/>
  <c r="BD2555" i="1" s="1"/>
  <c r="BC2554" i="1"/>
  <c r="BD2554" i="1" l="1"/>
  <c r="BE2554" i="1"/>
  <c r="BE2555" i="1"/>
  <c r="BB2557" i="1"/>
  <c r="BB2558" i="1" l="1"/>
  <c r="BC2557" i="1" s="1"/>
  <c r="BD2557" i="1" s="1"/>
  <c r="BC2556" i="1"/>
  <c r="BD2556" i="1" l="1"/>
  <c r="BE2556" i="1"/>
  <c r="BE2557" i="1"/>
  <c r="BB2559" i="1"/>
  <c r="BB2560" i="1" l="1"/>
  <c r="BC2558" i="1"/>
  <c r="BD2558" i="1" l="1"/>
  <c r="BE2558" i="1"/>
  <c r="BB2561" i="1"/>
  <c r="BC2560" i="1" s="1"/>
  <c r="BD2560" i="1" s="1"/>
  <c r="BC2559" i="1"/>
  <c r="BD2559" i="1" l="1"/>
  <c r="BE2559" i="1"/>
  <c r="BE2560" i="1"/>
  <c r="BB2562" i="1"/>
  <c r="BC2561" i="1" l="1"/>
  <c r="BB2563" i="1"/>
  <c r="BD2561" i="1" l="1"/>
  <c r="BE2561" i="1"/>
  <c r="BB2564" i="1"/>
  <c r="BC2562" i="1"/>
  <c r="BD2562" i="1" l="1"/>
  <c r="BE2562" i="1"/>
  <c r="BB2565" i="1"/>
  <c r="BC2564" i="1" s="1"/>
  <c r="BD2564" i="1" s="1"/>
  <c r="BC2563" i="1"/>
  <c r="BD2563" i="1" l="1"/>
  <c r="BE2563" i="1"/>
  <c r="BE2564" i="1"/>
  <c r="BB2566" i="1"/>
  <c r="BB2567" i="1" l="1"/>
  <c r="BC2565" i="1"/>
  <c r="BD2565" i="1" l="1"/>
  <c r="BE2565" i="1"/>
  <c r="BB2568" i="1"/>
  <c r="BC2567" i="1" s="1"/>
  <c r="BD2567" i="1" s="1"/>
  <c r="BC2566" i="1"/>
  <c r="BD2566" i="1" l="1"/>
  <c r="BE2566" i="1"/>
  <c r="BE2567" i="1"/>
  <c r="BB2569" i="1"/>
  <c r="BB2570" i="1" l="1"/>
  <c r="BC2569" i="1" s="1"/>
  <c r="BD2569" i="1" s="1"/>
  <c r="BC2568" i="1"/>
  <c r="BD2568" i="1" l="1"/>
  <c r="BE2568" i="1"/>
  <c r="BE2569" i="1"/>
  <c r="BB2571" i="1"/>
  <c r="BB2572" i="1" l="1"/>
  <c r="BC2570" i="1"/>
  <c r="BD2570" i="1" l="1"/>
  <c r="BE2570" i="1"/>
  <c r="BB2573" i="1"/>
  <c r="BC2572" i="1" s="1"/>
  <c r="BD2572" i="1" s="1"/>
  <c r="BC2571" i="1"/>
  <c r="BD2571" i="1" l="1"/>
  <c r="BE2571" i="1"/>
  <c r="BE2572" i="1"/>
  <c r="BB2574" i="1"/>
  <c r="BB2575" i="1" l="1"/>
  <c r="BC2574" i="1" s="1"/>
  <c r="BD2574" i="1" s="1"/>
  <c r="BC2573" i="1"/>
  <c r="BD2573" i="1" l="1"/>
  <c r="BE2573" i="1"/>
  <c r="BE2574" i="1"/>
  <c r="BB2576" i="1"/>
  <c r="BB2577" i="1" l="1"/>
  <c r="BC2576" i="1" s="1"/>
  <c r="BD2576" i="1" s="1"/>
  <c r="BC2575" i="1"/>
  <c r="BD2575" i="1" l="1"/>
  <c r="BE2575" i="1"/>
  <c r="BE2576" i="1"/>
  <c r="BB2578" i="1"/>
  <c r="BC2577" i="1" s="1"/>
  <c r="BD2577" i="1" s="1"/>
  <c r="BE2577" i="1" l="1"/>
  <c r="BB2579" i="1"/>
  <c r="BB2580" i="1" l="1"/>
  <c r="BC2579" i="1" s="1"/>
  <c r="BD2579" i="1" s="1"/>
  <c r="BC2578" i="1"/>
  <c r="BD2578" i="1" l="1"/>
  <c r="BE2578" i="1"/>
  <c r="BE2579" i="1"/>
  <c r="BB2581" i="1"/>
  <c r="BB2582" i="1" l="1"/>
  <c r="BC2581" i="1" s="1"/>
  <c r="BD2581" i="1" s="1"/>
  <c r="BC2580" i="1"/>
  <c r="BD2580" i="1" l="1"/>
  <c r="BE2580" i="1"/>
  <c r="BE2581" i="1"/>
  <c r="BB2583" i="1"/>
  <c r="BB2584" i="1" l="1"/>
  <c r="BC2582" i="1"/>
  <c r="BD2582" i="1" l="1"/>
  <c r="BE2582" i="1"/>
  <c r="BB2585" i="1"/>
  <c r="BC2584" i="1" s="1"/>
  <c r="BD2584" i="1" s="1"/>
  <c r="BC2583" i="1"/>
  <c r="BD2583" i="1" l="1"/>
  <c r="BE2583" i="1"/>
  <c r="BE2584" i="1"/>
  <c r="BB2586" i="1"/>
  <c r="BB2587" i="1" l="1"/>
  <c r="BC2586" i="1" s="1"/>
  <c r="BD2586" i="1" s="1"/>
  <c r="BC2585" i="1"/>
  <c r="BD2585" i="1" l="1"/>
  <c r="BE2585" i="1"/>
  <c r="BE2586" i="1"/>
  <c r="BB2588" i="1"/>
  <c r="BB2589" i="1" l="1"/>
  <c r="BC2588" i="1" s="1"/>
  <c r="BD2588" i="1" s="1"/>
  <c r="BC2587" i="1"/>
  <c r="BD2587" i="1" l="1"/>
  <c r="BE2587" i="1"/>
  <c r="BE2588" i="1"/>
  <c r="BB2590" i="1"/>
  <c r="BC2589" i="1" s="1"/>
  <c r="BD2589" i="1" s="1"/>
  <c r="BE2589" i="1" l="1"/>
  <c r="BB2591" i="1"/>
  <c r="BB2592" i="1" l="1"/>
  <c r="BC2591" i="1" s="1"/>
  <c r="BD2591" i="1" s="1"/>
  <c r="BC2590" i="1"/>
  <c r="BD2590" i="1" l="1"/>
  <c r="BE2590" i="1"/>
  <c r="BE2591" i="1"/>
  <c r="BB2593" i="1"/>
  <c r="BB2594" i="1" l="1"/>
  <c r="BC2593" i="1" s="1"/>
  <c r="BD2593" i="1" s="1"/>
  <c r="BC2592" i="1"/>
  <c r="BD2592" i="1" l="1"/>
  <c r="BE2592" i="1"/>
  <c r="BE2593" i="1"/>
  <c r="BB2595" i="1"/>
  <c r="BC2594" i="1" s="1"/>
  <c r="BD2594" i="1" s="1"/>
  <c r="BE2594" i="1" l="1"/>
  <c r="BB2596" i="1"/>
  <c r="BB2597" i="1" l="1"/>
  <c r="BC2596" i="1" s="1"/>
  <c r="BD2596" i="1" s="1"/>
  <c r="BC2595" i="1"/>
  <c r="BD2595" i="1" l="1"/>
  <c r="BE2595" i="1"/>
  <c r="BE2596" i="1"/>
  <c r="BB2598" i="1"/>
  <c r="BB2599" i="1" l="1"/>
  <c r="BC2598" i="1" s="1"/>
  <c r="BD2598" i="1" s="1"/>
  <c r="BC2597" i="1"/>
  <c r="BD2597" i="1" l="1"/>
  <c r="BE2597" i="1"/>
  <c r="BE2598" i="1"/>
  <c r="BB2600" i="1"/>
  <c r="BB2601" i="1" l="1"/>
  <c r="BC2600" i="1" s="1"/>
  <c r="BD2600" i="1" s="1"/>
  <c r="BC2599" i="1"/>
  <c r="BD2599" i="1" l="1"/>
  <c r="BE2599" i="1"/>
  <c r="BE2600" i="1"/>
  <c r="BB2602" i="1"/>
  <c r="BC2601" i="1" s="1"/>
  <c r="BD2601" i="1" s="1"/>
  <c r="BE2601" i="1" l="1"/>
  <c r="BB2603" i="1"/>
  <c r="BB2604" i="1" l="1"/>
  <c r="BC2603" i="1" s="1"/>
  <c r="BD2603" i="1" s="1"/>
  <c r="BC2602" i="1"/>
  <c r="BD2602" i="1" l="1"/>
  <c r="BE2602" i="1"/>
  <c r="BE2603" i="1"/>
  <c r="BB2605" i="1"/>
  <c r="BB2606" i="1" l="1"/>
  <c r="BC2605" i="1" s="1"/>
  <c r="BD2605" i="1" s="1"/>
  <c r="BC2604" i="1"/>
  <c r="BD2604" i="1" l="1"/>
  <c r="BE2604" i="1"/>
  <c r="BE2605" i="1"/>
  <c r="BB2607" i="1"/>
  <c r="BB2608" i="1" l="1"/>
  <c r="BC2606" i="1"/>
  <c r="BD2606" i="1" l="1"/>
  <c r="BE2606" i="1"/>
  <c r="BB2609" i="1"/>
  <c r="BC2607" i="1"/>
  <c r="BD2607" i="1" l="1"/>
  <c r="BE2607" i="1"/>
  <c r="BC2608" i="1"/>
  <c r="BB2610" i="1"/>
  <c r="BD2608" i="1" l="1"/>
  <c r="BE2608" i="1"/>
  <c r="BB2611" i="1"/>
  <c r="BC2609" i="1"/>
  <c r="BD2609" i="1" l="1"/>
  <c r="BE2609" i="1"/>
  <c r="BC2610" i="1"/>
  <c r="BB2612" i="1"/>
  <c r="BD2610" i="1" l="1"/>
  <c r="BE2610" i="1"/>
  <c r="BB2613" i="1"/>
  <c r="BC2612" i="1" s="1"/>
  <c r="BD2612" i="1" s="1"/>
  <c r="BC2611" i="1"/>
  <c r="BD2611" i="1" l="1"/>
  <c r="BE2611" i="1"/>
  <c r="BE2612" i="1"/>
  <c r="BB2614" i="1"/>
  <c r="BC2613" i="1" s="1"/>
  <c r="BD2613" i="1" s="1"/>
  <c r="BE2613" i="1" l="1"/>
  <c r="BB2615" i="1"/>
  <c r="BB2616" i="1" l="1"/>
  <c r="BC2615" i="1" s="1"/>
  <c r="BD2615" i="1" s="1"/>
  <c r="BC2614" i="1"/>
  <c r="BD2614" i="1" l="1"/>
  <c r="BE2614" i="1"/>
  <c r="BE2615" i="1"/>
  <c r="BB2617" i="1"/>
  <c r="BC2616" i="1" l="1"/>
  <c r="BB2618" i="1"/>
  <c r="BC2617" i="1" s="1"/>
  <c r="BD2617" i="1" s="1"/>
  <c r="BE2617" i="1" l="1"/>
  <c r="BD2616" i="1"/>
  <c r="BE2616" i="1"/>
  <c r="BB2619" i="1"/>
  <c r="BB2620" i="1" l="1"/>
  <c r="BC2619" i="1" s="1"/>
  <c r="BD2619" i="1" s="1"/>
  <c r="BC2618" i="1"/>
  <c r="BD2618" i="1" l="1"/>
  <c r="BE2618" i="1"/>
  <c r="BE2619" i="1"/>
  <c r="BB2621" i="1"/>
  <c r="BC2620" i="1" s="1"/>
  <c r="BD2620" i="1" s="1"/>
  <c r="BE2620" i="1" l="1"/>
  <c r="BB2622" i="1"/>
  <c r="BC2621" i="1" l="1"/>
  <c r="BB2623" i="1"/>
  <c r="BC2622" i="1" s="1"/>
  <c r="BD2622" i="1" s="1"/>
  <c r="BE2622" i="1" l="1"/>
  <c r="BD2621" i="1"/>
  <c r="BE2621" i="1"/>
  <c r="BB2624" i="1"/>
  <c r="BC2623" i="1" l="1"/>
  <c r="BB2625" i="1"/>
  <c r="BD2623" i="1" l="1"/>
  <c r="BE2623" i="1"/>
  <c r="BB2626" i="1"/>
  <c r="BC2625" i="1" s="1"/>
  <c r="BD2625" i="1" s="1"/>
  <c r="BC2624" i="1"/>
  <c r="BD2624" i="1" l="1"/>
  <c r="BE2624" i="1"/>
  <c r="BE2625" i="1"/>
  <c r="BB2627" i="1"/>
  <c r="BB2628" i="1" l="1"/>
  <c r="BC2627" i="1" s="1"/>
  <c r="BD2627" i="1" s="1"/>
  <c r="BC2626" i="1"/>
  <c r="BD2626" i="1" l="1"/>
  <c r="BE2626" i="1"/>
  <c r="BE2627" i="1"/>
  <c r="BB2629" i="1"/>
  <c r="BB2630" i="1" l="1"/>
  <c r="BC2629" i="1" s="1"/>
  <c r="BD2629" i="1" s="1"/>
  <c r="BC2628" i="1"/>
  <c r="BD2628" i="1" l="1"/>
  <c r="BE2628" i="1"/>
  <c r="BE2629" i="1"/>
  <c r="BB2631" i="1"/>
  <c r="BB2632" i="1" l="1"/>
  <c r="BC2630" i="1"/>
  <c r="BD2630" i="1" l="1"/>
  <c r="BE2630" i="1"/>
  <c r="BB2633" i="1"/>
  <c r="BC2631" i="1"/>
  <c r="BD2631" i="1" l="1"/>
  <c r="BE2631" i="1"/>
  <c r="BC2632" i="1"/>
  <c r="BB2634" i="1"/>
  <c r="BC2633" i="1" s="1"/>
  <c r="BD2633" i="1" s="1"/>
  <c r="BE2633" i="1" l="1"/>
  <c r="BD2632" i="1"/>
  <c r="BE2632" i="1"/>
  <c r="BB2635" i="1"/>
  <c r="BC2634" i="1" s="1"/>
  <c r="BD2634" i="1" s="1"/>
  <c r="BE2634" i="1" l="1"/>
  <c r="BB2636" i="1"/>
  <c r="BB2637" i="1" l="1"/>
  <c r="BC2636" i="1" s="1"/>
  <c r="BD2636" i="1" s="1"/>
  <c r="BC2635" i="1"/>
  <c r="BD2635" i="1" l="1"/>
  <c r="BE2635" i="1"/>
  <c r="BE2636" i="1"/>
  <c r="BB2638" i="1"/>
  <c r="BC2637" i="1" s="1"/>
  <c r="BD2637" i="1" s="1"/>
  <c r="BE2637" i="1" l="1"/>
  <c r="BB2639" i="1"/>
  <c r="BB2640" i="1" l="1"/>
  <c r="BC2639" i="1" s="1"/>
  <c r="BD2639" i="1" s="1"/>
  <c r="BC2638" i="1"/>
  <c r="BD2638" i="1" l="1"/>
  <c r="BE2638" i="1"/>
  <c r="BE2639" i="1"/>
  <c r="BB2641" i="1"/>
  <c r="BB2642" i="1" l="1"/>
  <c r="BC2641" i="1" s="1"/>
  <c r="BD2641" i="1" s="1"/>
  <c r="BC2640" i="1"/>
  <c r="BD2640" i="1" l="1"/>
  <c r="BE2640" i="1"/>
  <c r="BE2641" i="1"/>
  <c r="BB2643" i="1"/>
  <c r="BC2642" i="1" s="1"/>
  <c r="BD2642" i="1" s="1"/>
  <c r="BE2642" i="1" l="1"/>
  <c r="BB2644" i="1"/>
  <c r="BC2643" i="1" s="1"/>
  <c r="BD2643" i="1" s="1"/>
  <c r="BE2643" i="1" l="1"/>
  <c r="BB2645" i="1"/>
  <c r="BC2644" i="1" s="1"/>
  <c r="BD2644" i="1" s="1"/>
  <c r="BE2644" i="1" l="1"/>
  <c r="BB2646" i="1"/>
  <c r="BC2645" i="1" s="1"/>
  <c r="BD2645" i="1" s="1"/>
  <c r="BE2645" i="1" l="1"/>
  <c r="BB2647" i="1"/>
  <c r="BB2648" i="1" l="1"/>
  <c r="BC2646" i="1"/>
  <c r="BD2646" i="1" l="1"/>
  <c r="BE2646" i="1"/>
  <c r="BB2649" i="1"/>
  <c r="BC2648" i="1" s="1"/>
  <c r="BD2648" i="1" s="1"/>
  <c r="BC2647" i="1"/>
  <c r="BD2647" i="1" l="1"/>
  <c r="BE2647" i="1"/>
  <c r="BE2648" i="1"/>
  <c r="BB2650" i="1"/>
  <c r="BC2649" i="1" l="1"/>
  <c r="BB2651" i="1"/>
  <c r="BD2649" i="1" l="1"/>
  <c r="BE2649" i="1"/>
  <c r="BB2652" i="1"/>
  <c r="BC2650" i="1"/>
  <c r="BD2650" i="1" l="1"/>
  <c r="BE2650" i="1"/>
  <c r="BC2651" i="1"/>
  <c r="BB2653" i="1"/>
  <c r="BC2652" i="1" s="1"/>
  <c r="BD2652" i="1" s="1"/>
  <c r="BE2652" i="1" l="1"/>
  <c r="BD2651" i="1"/>
  <c r="BE2651" i="1"/>
  <c r="BB2654" i="1"/>
  <c r="BB2655" i="1" l="1"/>
  <c r="BC2653" i="1"/>
  <c r="BD2653" i="1" l="1"/>
  <c r="BE2653" i="1"/>
  <c r="BC2654" i="1"/>
  <c r="BB2656" i="1"/>
  <c r="BC2655" i="1" s="1"/>
  <c r="BD2655" i="1" s="1"/>
  <c r="BE2655" i="1" l="1"/>
  <c r="BD2654" i="1"/>
  <c r="BE2654" i="1"/>
  <c r="BB2657" i="1"/>
  <c r="BB2658" i="1" l="1"/>
  <c r="BC2657" i="1" s="1"/>
  <c r="BD2657" i="1" s="1"/>
  <c r="BC2656" i="1"/>
  <c r="BD2656" i="1" l="1"/>
  <c r="BE2656" i="1"/>
  <c r="BE2657" i="1"/>
  <c r="BB2659" i="1"/>
  <c r="BC2658" i="1" s="1"/>
  <c r="BD2658" i="1" s="1"/>
  <c r="BE2658" i="1" l="1"/>
  <c r="BB2660" i="1"/>
  <c r="BC2659" i="1" l="1"/>
  <c r="BB2661" i="1"/>
  <c r="BC2660" i="1" s="1"/>
  <c r="BD2660" i="1" s="1"/>
  <c r="BE2660" i="1" l="1"/>
  <c r="BD2659" i="1"/>
  <c r="BE2659" i="1"/>
  <c r="BB2662" i="1"/>
  <c r="BB2663" i="1" l="1"/>
  <c r="BC2661" i="1"/>
  <c r="BD2661" i="1" l="1"/>
  <c r="BE2661" i="1"/>
  <c r="BC2662" i="1"/>
  <c r="BB2664" i="1"/>
  <c r="BC2663" i="1" s="1"/>
  <c r="BD2663" i="1" s="1"/>
  <c r="BE2663" i="1" l="1"/>
  <c r="BD2662" i="1"/>
  <c r="BE2662" i="1"/>
  <c r="BB2665" i="1"/>
  <c r="BB2666" i="1" l="1"/>
  <c r="BC2665" i="1" s="1"/>
  <c r="BD2665" i="1" s="1"/>
  <c r="BC2664" i="1"/>
  <c r="BD2664" i="1" l="1"/>
  <c r="BE2664" i="1"/>
  <c r="BE2665" i="1"/>
  <c r="BB2667" i="1"/>
  <c r="BB2668" i="1" l="1"/>
  <c r="BC2667" i="1" s="1"/>
  <c r="BD2667" i="1" s="1"/>
  <c r="BC2666" i="1"/>
  <c r="BD2666" i="1" l="1"/>
  <c r="BE2666" i="1"/>
  <c r="BE2667" i="1"/>
  <c r="BB2669" i="1"/>
  <c r="BC2668" i="1" s="1"/>
  <c r="BD2668" i="1" s="1"/>
  <c r="BE2668" i="1" l="1"/>
  <c r="BB2670" i="1"/>
  <c r="BB2671" i="1" l="1"/>
  <c r="BC2670" i="1" s="1"/>
  <c r="BD2670" i="1" s="1"/>
  <c r="BC2669" i="1"/>
  <c r="BD2669" i="1" l="1"/>
  <c r="BE2669" i="1"/>
  <c r="BE2670" i="1"/>
  <c r="BB2672" i="1"/>
  <c r="BB2673" i="1" l="1"/>
  <c r="BC2671" i="1"/>
  <c r="BD2671" i="1" l="1"/>
  <c r="BE2671" i="1"/>
  <c r="BB2674" i="1"/>
  <c r="BC2673" i="1" s="1"/>
  <c r="BD2673" i="1" s="1"/>
  <c r="BC2672" i="1"/>
  <c r="BD2672" i="1" l="1"/>
  <c r="BE2672" i="1"/>
  <c r="BE2673" i="1"/>
  <c r="BB2675" i="1"/>
  <c r="BB2676" i="1" l="1"/>
  <c r="BC2675" i="1" s="1"/>
  <c r="BD2675" i="1" s="1"/>
  <c r="BC2674" i="1"/>
  <c r="BD2674" i="1" l="1"/>
  <c r="BE2674" i="1"/>
  <c r="BE2675" i="1"/>
  <c r="BB2677" i="1"/>
  <c r="BC2676" i="1" s="1"/>
  <c r="BD2676" i="1" s="1"/>
  <c r="BE2676" i="1" l="1"/>
  <c r="BB2678" i="1"/>
  <c r="BB2679" i="1" l="1"/>
  <c r="BC2678" i="1" s="1"/>
  <c r="BD2678" i="1" s="1"/>
  <c r="BC2677" i="1"/>
  <c r="BD2677" i="1" l="1"/>
  <c r="BE2677" i="1"/>
  <c r="BE2678" i="1"/>
  <c r="BB2680" i="1"/>
  <c r="BC2679" i="1" s="1"/>
  <c r="BD2679" i="1" s="1"/>
  <c r="BE2679" i="1" l="1"/>
  <c r="BB2681" i="1"/>
  <c r="BC2680" i="1" l="1"/>
  <c r="BB2682" i="1"/>
  <c r="BC2681" i="1" s="1"/>
  <c r="BD2681" i="1" s="1"/>
  <c r="BE2681" i="1" l="1"/>
  <c r="BD2680" i="1"/>
  <c r="BE2680" i="1"/>
  <c r="BB2683" i="1"/>
  <c r="BC2682" i="1" l="1"/>
  <c r="BB2684" i="1"/>
  <c r="BC2683" i="1" s="1"/>
  <c r="BD2683" i="1" s="1"/>
  <c r="BE2683" i="1" l="1"/>
  <c r="BD2682" i="1"/>
  <c r="BE2682" i="1"/>
  <c r="BB2685" i="1"/>
  <c r="BC2684" i="1" l="1"/>
  <c r="BB2686" i="1"/>
  <c r="BD2684" i="1" l="1"/>
  <c r="BE2684" i="1"/>
  <c r="BB2687" i="1"/>
  <c r="BC2686" i="1" s="1"/>
  <c r="BD2686" i="1" s="1"/>
  <c r="BC2685" i="1"/>
  <c r="BD2685" i="1" l="1"/>
  <c r="BE2685" i="1"/>
  <c r="BE2686" i="1"/>
  <c r="BB2688" i="1"/>
  <c r="BB2689" i="1" l="1"/>
  <c r="BC2688" i="1" s="1"/>
  <c r="BD2688" i="1" s="1"/>
  <c r="BC2687" i="1"/>
  <c r="BD2687" i="1" l="1"/>
  <c r="BE2687" i="1"/>
  <c r="BE2688" i="1"/>
  <c r="BB2690" i="1"/>
  <c r="BC2689" i="1" s="1"/>
  <c r="BD2689" i="1" s="1"/>
  <c r="BE2689" i="1" l="1"/>
  <c r="BB2691" i="1"/>
  <c r="BB2692" i="1" l="1"/>
  <c r="BC2691" i="1" s="1"/>
  <c r="BD2691" i="1" s="1"/>
  <c r="BC2690" i="1"/>
  <c r="BD2690" i="1" l="1"/>
  <c r="BE2690" i="1"/>
  <c r="BE2691" i="1"/>
  <c r="BB2693" i="1"/>
  <c r="BC2692" i="1" s="1"/>
  <c r="BD2692" i="1" s="1"/>
  <c r="BE2692" i="1" l="1"/>
  <c r="BB2694" i="1"/>
  <c r="BB2695" i="1" l="1"/>
  <c r="BC2694" i="1" s="1"/>
  <c r="BD2694" i="1" s="1"/>
  <c r="BC2693" i="1"/>
  <c r="BD2693" i="1" l="1"/>
  <c r="BE2693" i="1"/>
  <c r="BE2694" i="1"/>
  <c r="BB2696" i="1"/>
  <c r="BB2697" i="1" l="1"/>
  <c r="BC2696" i="1" s="1"/>
  <c r="BD2696" i="1" s="1"/>
  <c r="BC2695" i="1"/>
  <c r="BD2695" i="1" l="1"/>
  <c r="BE2695" i="1"/>
  <c r="BE2696" i="1"/>
  <c r="BB2698" i="1"/>
  <c r="BB2699" i="1" l="1"/>
  <c r="BC2697" i="1"/>
  <c r="BD2697" i="1" l="1"/>
  <c r="BE2697" i="1"/>
  <c r="BB2700" i="1"/>
  <c r="BC2699" i="1" s="1"/>
  <c r="BD2699" i="1" s="1"/>
  <c r="BC2698" i="1"/>
  <c r="BD2698" i="1" l="1"/>
  <c r="BE2698" i="1"/>
  <c r="BE2699" i="1"/>
  <c r="BB2701" i="1"/>
  <c r="BC2700" i="1" l="1"/>
  <c r="BB2702" i="1"/>
  <c r="BC2701" i="1" s="1"/>
  <c r="BD2701" i="1" s="1"/>
  <c r="BE2701" i="1" l="1"/>
  <c r="BD2700" i="1"/>
  <c r="BE2700" i="1"/>
  <c r="BB2703" i="1"/>
  <c r="BC2702" i="1" s="1"/>
  <c r="BD2702" i="1" s="1"/>
  <c r="BE2702" i="1" l="1"/>
  <c r="BB2704" i="1"/>
  <c r="BC2703" i="1" s="1"/>
  <c r="BD2703" i="1" s="1"/>
  <c r="BE2703" i="1" l="1"/>
  <c r="BB2705" i="1"/>
  <c r="BB2706" i="1" l="1"/>
  <c r="BC2704" i="1"/>
  <c r="BD2704" i="1" l="1"/>
  <c r="BE2704" i="1"/>
  <c r="BB2707" i="1"/>
  <c r="BC2705" i="1"/>
  <c r="BD2705" i="1" l="1"/>
  <c r="BE2705" i="1"/>
  <c r="BC2706" i="1"/>
  <c r="BB2708" i="1"/>
  <c r="BD2706" i="1" l="1"/>
  <c r="BE2706" i="1"/>
  <c r="BB2709" i="1"/>
  <c r="BC2708" i="1" s="1"/>
  <c r="BD2708" i="1" s="1"/>
  <c r="BC2707" i="1"/>
  <c r="BD2707" i="1" l="1"/>
  <c r="BE2707" i="1"/>
  <c r="BE2708" i="1"/>
  <c r="BB2710" i="1"/>
  <c r="BC2709" i="1" s="1"/>
  <c r="BD2709" i="1" s="1"/>
  <c r="BE2709" i="1" l="1"/>
  <c r="BB2711" i="1"/>
  <c r="BB2712" i="1" l="1"/>
  <c r="BC2710" i="1"/>
  <c r="BD2710" i="1" l="1"/>
  <c r="BE2710" i="1"/>
  <c r="BB2713" i="1"/>
  <c r="BC2711" i="1"/>
  <c r="BD2711" i="1" l="1"/>
  <c r="BE2711" i="1"/>
  <c r="BB2714" i="1"/>
  <c r="BC2713" i="1" s="1"/>
  <c r="BD2713" i="1" s="1"/>
  <c r="BC2712" i="1"/>
  <c r="BD2712" i="1" l="1"/>
  <c r="BE2712" i="1"/>
  <c r="BE2713" i="1"/>
  <c r="BB2715" i="1"/>
  <c r="BC2714" i="1" s="1"/>
  <c r="BD2714" i="1" s="1"/>
  <c r="BE2714" i="1" l="1"/>
  <c r="BB2716" i="1"/>
  <c r="BC2715" i="1" s="1"/>
  <c r="BD2715" i="1" s="1"/>
  <c r="BE2715" i="1" l="1"/>
  <c r="BB2717" i="1"/>
  <c r="BC2716" i="1" s="1"/>
  <c r="BD2716" i="1" s="1"/>
  <c r="BE2716" i="1" l="1"/>
  <c r="BB2718" i="1"/>
  <c r="BB2719" i="1" l="1"/>
  <c r="BC2718" i="1" s="1"/>
  <c r="BD2718" i="1" s="1"/>
  <c r="BC2717" i="1"/>
  <c r="BD2717" i="1" l="1"/>
  <c r="BE2717" i="1"/>
  <c r="BE2718" i="1"/>
  <c r="BB2720" i="1"/>
  <c r="BB2721" i="1" l="1"/>
  <c r="BC2720" i="1" s="1"/>
  <c r="BD2720" i="1" s="1"/>
  <c r="BC2719" i="1"/>
  <c r="BD2719" i="1" l="1"/>
  <c r="BE2719" i="1"/>
  <c r="BE2720" i="1"/>
  <c r="BB2722" i="1"/>
  <c r="BC2721" i="1" s="1"/>
  <c r="BD2721" i="1" s="1"/>
  <c r="BE2721" i="1" l="1"/>
  <c r="BB2723" i="1"/>
  <c r="BB2724" i="1" l="1"/>
  <c r="BC2722" i="1"/>
  <c r="BD2722" i="1" l="1"/>
  <c r="BE2722" i="1"/>
  <c r="BC2723" i="1"/>
  <c r="BB2725" i="1"/>
  <c r="BD2723" i="1" l="1"/>
  <c r="BE2723" i="1"/>
  <c r="BB2726" i="1"/>
  <c r="BC2724" i="1"/>
  <c r="BD2724" i="1" l="1"/>
  <c r="BE2724" i="1"/>
  <c r="BC2725" i="1"/>
  <c r="BB2727" i="1"/>
  <c r="BD2725" i="1" l="1"/>
  <c r="BE2725" i="1"/>
  <c r="BB2728" i="1"/>
  <c r="BC2727" i="1" s="1"/>
  <c r="BD2727" i="1" s="1"/>
  <c r="BC2726" i="1"/>
  <c r="BD2726" i="1" l="1"/>
  <c r="BE2726" i="1"/>
  <c r="BE2727" i="1"/>
  <c r="BB2729" i="1"/>
  <c r="BC2728" i="1" s="1"/>
  <c r="BD2728" i="1" s="1"/>
  <c r="BE2728" i="1" l="1"/>
  <c r="BB2730" i="1"/>
  <c r="BB2731" i="1" l="1"/>
  <c r="BC2730" i="1" s="1"/>
  <c r="BD2730" i="1" s="1"/>
  <c r="BC2729" i="1"/>
  <c r="BD2729" i="1" l="1"/>
  <c r="BE2729" i="1"/>
  <c r="BE2730" i="1"/>
  <c r="BB2732" i="1"/>
  <c r="BB2733" i="1" l="1"/>
  <c r="BC2732" i="1" s="1"/>
  <c r="BD2732" i="1" s="1"/>
  <c r="BC2731" i="1"/>
  <c r="BD2731" i="1" l="1"/>
  <c r="BE2731" i="1"/>
  <c r="BE2732" i="1"/>
  <c r="BB2734" i="1"/>
  <c r="BB2735" i="1" l="1"/>
  <c r="BC2733" i="1"/>
  <c r="BD2733" i="1" l="1"/>
  <c r="BE2733" i="1"/>
  <c r="BB2736" i="1"/>
  <c r="BC2735" i="1" s="1"/>
  <c r="BD2735" i="1" s="1"/>
  <c r="BC2734" i="1"/>
  <c r="BD2734" i="1" l="1"/>
  <c r="BE2734" i="1"/>
  <c r="BE2735" i="1"/>
  <c r="BB2737" i="1"/>
  <c r="BB2738" i="1" l="1"/>
  <c r="BC2737" i="1" s="1"/>
  <c r="BD2737" i="1" s="1"/>
  <c r="BC2736" i="1"/>
  <c r="BD2736" i="1" l="1"/>
  <c r="BE2736" i="1"/>
  <c r="BE2737" i="1"/>
  <c r="BB2739" i="1"/>
  <c r="BC2738" i="1" s="1"/>
  <c r="BD2738" i="1" s="1"/>
  <c r="BE2738" i="1" l="1"/>
  <c r="BB2740" i="1"/>
  <c r="BC2739" i="1" s="1"/>
  <c r="BD2739" i="1" s="1"/>
  <c r="BE2739" i="1" l="1"/>
  <c r="BB2741" i="1"/>
  <c r="BB2742" i="1" l="1"/>
  <c r="BC2740" i="1"/>
  <c r="BD2740" i="1" l="1"/>
  <c r="BE2740" i="1"/>
  <c r="BB2743" i="1"/>
  <c r="BC2742" i="1" s="1"/>
  <c r="BD2742" i="1" s="1"/>
  <c r="BC2741" i="1"/>
  <c r="BD2741" i="1" l="1"/>
  <c r="BE2741" i="1"/>
  <c r="BE2742" i="1"/>
  <c r="BB2744" i="1"/>
  <c r="BC2743" i="1" l="1"/>
  <c r="BB2745" i="1"/>
  <c r="BD2743" i="1" l="1"/>
  <c r="BE2743" i="1"/>
  <c r="BB2746" i="1"/>
  <c r="BC2745" i="1" s="1"/>
  <c r="BD2745" i="1" s="1"/>
  <c r="BC2744" i="1"/>
  <c r="BD2744" i="1" l="1"/>
  <c r="BE2744" i="1"/>
  <c r="BE2745" i="1"/>
  <c r="BB2747" i="1"/>
  <c r="BC2746" i="1" l="1"/>
  <c r="BB2748" i="1"/>
  <c r="BD2746" i="1" l="1"/>
  <c r="BE2746" i="1"/>
  <c r="BB2749" i="1"/>
  <c r="BC2747" i="1"/>
  <c r="BD2747" i="1" l="1"/>
  <c r="BE2747" i="1"/>
  <c r="BB2750" i="1"/>
  <c r="BC2749" i="1" s="1"/>
  <c r="BD2749" i="1" s="1"/>
  <c r="BC2748" i="1"/>
  <c r="BD2748" i="1" l="1"/>
  <c r="BE2748" i="1"/>
  <c r="BE2749" i="1"/>
  <c r="BB2751" i="1"/>
  <c r="BC2750" i="1" s="1"/>
  <c r="BD2750" i="1" s="1"/>
  <c r="BE2750" i="1" l="1"/>
  <c r="BB2752" i="1"/>
  <c r="BC2751" i="1" s="1"/>
  <c r="BD2751" i="1" s="1"/>
  <c r="BE2751" i="1" l="1"/>
  <c r="BB2753" i="1"/>
  <c r="BC2752" i="1" l="1"/>
  <c r="BB2754" i="1"/>
  <c r="BD2752" i="1" l="1"/>
  <c r="BE2752" i="1"/>
  <c r="BB2755" i="1"/>
  <c r="BC2753" i="1"/>
  <c r="BD2753" i="1" l="1"/>
  <c r="BE2753" i="1"/>
  <c r="BB2756" i="1"/>
  <c r="BC2754" i="1"/>
  <c r="BD2754" i="1" l="1"/>
  <c r="BE2754" i="1"/>
  <c r="BB2757" i="1"/>
  <c r="BC2756" i="1" s="1"/>
  <c r="BD2756" i="1" s="1"/>
  <c r="BC2755" i="1"/>
  <c r="BD2755" i="1" l="1"/>
  <c r="BE2755" i="1"/>
  <c r="BE2756" i="1"/>
  <c r="BB2758" i="1"/>
  <c r="BC2757" i="1" s="1"/>
  <c r="BD2757" i="1" s="1"/>
  <c r="BE2757" i="1" l="1"/>
  <c r="BB2759" i="1"/>
  <c r="BB2760" i="1" l="1"/>
  <c r="BC2759" i="1" s="1"/>
  <c r="BD2759" i="1" s="1"/>
  <c r="BC2758" i="1"/>
  <c r="BD2758" i="1" l="1"/>
  <c r="BE2758" i="1"/>
  <c r="BE2759" i="1"/>
  <c r="BB2761" i="1"/>
  <c r="BB2762" i="1" l="1"/>
  <c r="BC2761" i="1" s="1"/>
  <c r="BD2761" i="1" s="1"/>
  <c r="BC2760" i="1"/>
  <c r="BD2760" i="1" l="1"/>
  <c r="BE2760" i="1"/>
  <c r="BE2761" i="1"/>
  <c r="BB2763" i="1"/>
  <c r="BB2764" i="1" l="1"/>
  <c r="BC2762" i="1"/>
  <c r="BD2762" i="1" l="1"/>
  <c r="BE2762" i="1"/>
  <c r="BB2765" i="1"/>
  <c r="BC2764" i="1" s="1"/>
  <c r="BD2764" i="1" s="1"/>
  <c r="BC2763" i="1"/>
  <c r="BD2763" i="1" l="1"/>
  <c r="BE2763" i="1"/>
  <c r="BE2764" i="1"/>
  <c r="BB2766" i="1"/>
  <c r="BB2767" i="1" l="1"/>
  <c r="BC2766" i="1" s="1"/>
  <c r="BD2766" i="1" s="1"/>
  <c r="BC2765" i="1"/>
  <c r="BE2766" i="1" l="1"/>
  <c r="BD2765" i="1"/>
  <c r="BE2765" i="1"/>
  <c r="BB2768" i="1"/>
  <c r="BB2769" i="1" l="1"/>
  <c r="BC2767" i="1"/>
  <c r="BD2767" i="1" l="1"/>
  <c r="BE2767" i="1"/>
  <c r="BB2770" i="1"/>
  <c r="BC2768" i="1"/>
  <c r="BD2768" i="1" l="1"/>
  <c r="BE2768" i="1"/>
  <c r="BB2771" i="1"/>
  <c r="BC2769" i="1"/>
  <c r="BD2769" i="1" l="1"/>
  <c r="BE2769" i="1"/>
  <c r="BB2772" i="1"/>
  <c r="BC2771" i="1" s="1"/>
  <c r="BD2771" i="1" s="1"/>
  <c r="BC2770" i="1"/>
  <c r="BD2770" i="1" l="1"/>
  <c r="BE2770" i="1"/>
  <c r="BE2771" i="1"/>
  <c r="BB2773" i="1"/>
  <c r="BB2774" i="1" l="1"/>
  <c r="BC2773" i="1" s="1"/>
  <c r="BD2773" i="1" s="1"/>
  <c r="BC2772" i="1"/>
  <c r="BD2772" i="1" l="1"/>
  <c r="BE2772" i="1"/>
  <c r="BE2773" i="1"/>
  <c r="BB2775" i="1"/>
  <c r="BC2774" i="1" s="1"/>
  <c r="BD2774" i="1" s="1"/>
  <c r="BE2774" i="1" l="1"/>
  <c r="BB2776" i="1"/>
  <c r="BB2777" i="1" l="1"/>
  <c r="BC2776" i="1" s="1"/>
  <c r="BD2776" i="1" s="1"/>
  <c r="BC2775" i="1"/>
  <c r="BD2775" i="1" l="1"/>
  <c r="BE2775" i="1"/>
  <c r="BE2776" i="1"/>
  <c r="BB2778" i="1"/>
  <c r="BB2779" i="1" l="1"/>
  <c r="BC2778" i="1" s="1"/>
  <c r="BD2778" i="1" s="1"/>
  <c r="BC2777" i="1"/>
  <c r="BD2777" i="1" l="1"/>
  <c r="BE2777" i="1"/>
  <c r="BE2778" i="1"/>
  <c r="BB2780" i="1"/>
  <c r="BB2781" i="1" l="1"/>
  <c r="BC2779" i="1"/>
  <c r="BD2779" i="1" l="1"/>
  <c r="BE2779" i="1"/>
  <c r="BB2782" i="1"/>
  <c r="BC2780" i="1"/>
  <c r="BD2780" i="1" l="1"/>
  <c r="BE2780" i="1"/>
  <c r="BC2781" i="1"/>
  <c r="BB2783" i="1"/>
  <c r="BD2781" i="1" l="1"/>
  <c r="BE2781" i="1"/>
  <c r="BC2782" i="1"/>
  <c r="BB2784" i="1"/>
  <c r="BE2782" i="1" l="1"/>
  <c r="BD2782" i="1"/>
  <c r="BB2785" i="1"/>
  <c r="BC2783" i="1"/>
  <c r="BE2783" i="1" l="1"/>
  <c r="BD2783" i="1"/>
  <c r="BB2786" i="1"/>
  <c r="BC2785" i="1" s="1"/>
  <c r="BE2785" i="1" s="1"/>
  <c r="BC2784" i="1"/>
  <c r="BE2784" i="1" l="1"/>
  <c r="BD2784" i="1"/>
  <c r="BD2785" i="1"/>
  <c r="BB2787" i="1"/>
  <c r="BB2788" i="1" l="1"/>
  <c r="BC2786" i="1"/>
  <c r="BD2786" i="1" l="1"/>
  <c r="BE2786" i="1"/>
  <c r="BB2789" i="1"/>
  <c r="BC2788" i="1" s="1"/>
  <c r="BE2788" i="1" s="1"/>
  <c r="BC2787" i="1"/>
  <c r="BD2787" i="1" l="1"/>
  <c r="BE2787" i="1"/>
  <c r="BD2788" i="1"/>
  <c r="BB2790" i="1"/>
  <c r="BC2789" i="1" l="1"/>
  <c r="BB2791" i="1"/>
  <c r="BD2789" i="1" l="1"/>
  <c r="BE2789" i="1"/>
  <c r="BB2792" i="1"/>
  <c r="BC2790" i="1"/>
  <c r="BD2790" i="1" l="1"/>
  <c r="BE2790" i="1"/>
  <c r="BB2793" i="1"/>
  <c r="BC2791" i="1"/>
  <c r="BE2791" i="1" l="1"/>
  <c r="BD2791" i="1"/>
  <c r="BB2794" i="1"/>
  <c r="BC2792" i="1"/>
  <c r="BE2792" i="1" l="1"/>
  <c r="BD2792" i="1"/>
  <c r="BB2795" i="1"/>
  <c r="BC2793" i="1"/>
  <c r="BD2793" i="1" l="1"/>
  <c r="BE2793" i="1"/>
  <c r="BB2796" i="1"/>
  <c r="BC2795" i="1" s="1"/>
  <c r="BE2795" i="1" s="1"/>
  <c r="BC2794" i="1"/>
  <c r="BE2794" i="1" l="1"/>
  <c r="BD2794" i="1"/>
  <c r="BD2795" i="1"/>
  <c r="BB2797" i="1"/>
  <c r="BB2798" i="1" l="1"/>
  <c r="BC2797" i="1" s="1"/>
  <c r="BE2797" i="1" s="1"/>
  <c r="BC2796" i="1"/>
  <c r="BD2796" i="1" l="1"/>
  <c r="BE2796" i="1"/>
  <c r="BD2797" i="1"/>
  <c r="BB2799" i="1"/>
  <c r="BC2798" i="1" s="1"/>
  <c r="BE2798" i="1" s="1"/>
  <c r="BD2798" i="1" l="1"/>
  <c r="BB2800" i="1"/>
  <c r="BB2801" i="1" l="1"/>
  <c r="BC2800" i="1" s="1"/>
  <c r="BE2800" i="1" s="1"/>
  <c r="BC2799" i="1"/>
  <c r="BD2799" i="1" l="1"/>
  <c r="BE2799" i="1"/>
  <c r="BD2800" i="1"/>
  <c r="BB2802" i="1"/>
  <c r="BB2803" i="1" l="1"/>
  <c r="BC2802" i="1" s="1"/>
  <c r="BD2802" i="1" s="1"/>
  <c r="BC2801" i="1"/>
  <c r="BE2801" i="1" l="1"/>
  <c r="BD2801" i="1"/>
  <c r="BE2802" i="1"/>
  <c r="BB2804" i="1"/>
  <c r="BB2805" i="1" l="1"/>
  <c r="BC2803" i="1"/>
  <c r="BD2803" i="1" l="1"/>
  <c r="BE2803" i="1"/>
  <c r="BB2806" i="1"/>
  <c r="BC2805" i="1" s="1"/>
  <c r="BE2805" i="1" s="1"/>
  <c r="BC2804" i="1"/>
  <c r="BD2804" i="1" l="1"/>
  <c r="BE2804" i="1"/>
  <c r="BD2805" i="1"/>
  <c r="BB2807" i="1"/>
  <c r="BC2806" i="1" l="1"/>
  <c r="BB2808" i="1"/>
  <c r="BE2806" i="1" l="1"/>
  <c r="BD2806" i="1"/>
  <c r="BB2809" i="1"/>
  <c r="BC2808" i="1" s="1"/>
  <c r="BE2808" i="1" s="1"/>
  <c r="BC2807" i="1"/>
  <c r="BE2807" i="1" l="1"/>
  <c r="BD2807" i="1"/>
  <c r="BD2808" i="1"/>
  <c r="BB2810" i="1"/>
  <c r="BC2809" i="1" s="1"/>
  <c r="BD2809" i="1" s="1"/>
  <c r="BE2809" i="1" l="1"/>
  <c r="BB2811" i="1"/>
  <c r="BB2812" i="1" l="1"/>
  <c r="BC2810" i="1"/>
  <c r="BD2810" i="1" l="1"/>
  <c r="BE2810" i="1"/>
  <c r="BB2813" i="1"/>
  <c r="BC2811" i="1"/>
  <c r="BD2811" i="1" l="1"/>
  <c r="BE2811" i="1"/>
  <c r="BC2812" i="1"/>
  <c r="BB2814" i="1"/>
  <c r="BC2813" i="1" l="1"/>
  <c r="BE2812" i="1"/>
  <c r="BD2812" i="1"/>
  <c r="BB2815" i="1"/>
  <c r="BC2814" i="1" s="1"/>
  <c r="BD2814" i="1" s="1"/>
  <c r="BE2814" i="1" l="1"/>
  <c r="BD2813" i="1"/>
  <c r="BE2813" i="1"/>
  <c r="BB2816" i="1"/>
  <c r="BC2815" i="1" l="1"/>
  <c r="BB2817" i="1"/>
  <c r="BD2815" i="1" l="1"/>
  <c r="BE2815" i="1"/>
  <c r="BB2818" i="1"/>
  <c r="BC2817" i="1" s="1"/>
  <c r="BD2817" i="1" s="1"/>
  <c r="BC2816" i="1"/>
  <c r="BD2816" i="1" l="1"/>
  <c r="BE2816" i="1"/>
  <c r="BE2817" i="1"/>
  <c r="BB2819" i="1"/>
  <c r="BC2818" i="1" l="1"/>
  <c r="BB2820" i="1"/>
  <c r="BE2818" i="1" l="1"/>
  <c r="BD2818" i="1"/>
  <c r="BC2819" i="1"/>
  <c r="BB2821" i="1"/>
  <c r="BD2819" i="1" l="1"/>
  <c r="BE2819" i="1"/>
  <c r="BB2822" i="1"/>
  <c r="BC2821" i="1" s="1"/>
  <c r="BE2821" i="1" s="1"/>
  <c r="BC2820" i="1"/>
  <c r="BD2820" i="1" l="1"/>
  <c r="BE2820" i="1"/>
  <c r="BD2821" i="1"/>
  <c r="BB2823" i="1"/>
  <c r="BC2822" i="1" s="1"/>
  <c r="BD2822" i="1" s="1"/>
  <c r="BE2822" i="1" l="1"/>
  <c r="BB2824" i="1"/>
  <c r="BC2823" i="1" l="1"/>
  <c r="BB2825" i="1"/>
  <c r="BC2824" i="1" s="1"/>
  <c r="BE2824" i="1" s="1"/>
  <c r="BD2824" i="1" l="1"/>
  <c r="BD2823" i="1"/>
  <c r="BE2823" i="1"/>
  <c r="BB2826" i="1"/>
  <c r="BB2827" i="1" l="1"/>
  <c r="BC2826" i="1" s="1"/>
  <c r="BD2826" i="1" s="1"/>
  <c r="BC2825" i="1"/>
  <c r="BD2825" i="1" l="1"/>
  <c r="BE2825" i="1"/>
  <c r="BE2826" i="1"/>
  <c r="BB2828" i="1"/>
  <c r="BB2829" i="1" l="1"/>
  <c r="BC2827" i="1"/>
  <c r="BD2827" i="1" l="1"/>
  <c r="BE2827" i="1"/>
  <c r="BB2830" i="1"/>
  <c r="BC2828" i="1"/>
  <c r="BD2828" i="1" l="1"/>
  <c r="BE2828" i="1"/>
  <c r="BB2831" i="1"/>
  <c r="BC2829" i="1"/>
  <c r="BD2829" i="1" l="1"/>
  <c r="BE2829" i="1"/>
  <c r="BB2832" i="1"/>
  <c r="BC2830" i="1"/>
  <c r="BE2830" i="1" l="1"/>
  <c r="BD2830" i="1"/>
  <c r="BC2831" i="1"/>
  <c r="BB2833" i="1"/>
  <c r="BD2831" i="1" l="1"/>
  <c r="BE2831" i="1"/>
  <c r="BB2834" i="1"/>
  <c r="BC2833" i="1" s="1"/>
  <c r="BD2833" i="1" s="1"/>
  <c r="BC2832" i="1"/>
  <c r="BE2832" i="1" l="1"/>
  <c r="BD2832" i="1"/>
  <c r="BE2833" i="1"/>
  <c r="BB2835" i="1"/>
  <c r="BB2836" i="1" l="1"/>
  <c r="BC2834" i="1"/>
  <c r="BE2834" i="1" l="1"/>
  <c r="BD2834" i="1"/>
  <c r="BB2837" i="1"/>
  <c r="BC2836" i="1" s="1"/>
  <c r="BE2836" i="1" s="1"/>
  <c r="BC2835" i="1"/>
  <c r="BD2835" i="1" l="1"/>
  <c r="BE2835" i="1"/>
  <c r="BD2836" i="1"/>
  <c r="BB2838" i="1"/>
  <c r="BB2839" i="1" l="1"/>
  <c r="BC2838" i="1" s="1"/>
  <c r="BD2838" i="1" s="1"/>
  <c r="BC2837" i="1"/>
  <c r="BE2837" i="1" l="1"/>
  <c r="BD2837" i="1"/>
  <c r="BE2838" i="1"/>
  <c r="BB2840" i="1"/>
  <c r="BB2841" i="1" l="1"/>
  <c r="BC2839" i="1"/>
  <c r="BD2839" i="1" l="1"/>
  <c r="BE2839" i="1"/>
  <c r="BB2842" i="1"/>
  <c r="BC2840" i="1"/>
  <c r="BD2840" i="1" l="1"/>
  <c r="BE2840" i="1"/>
  <c r="BB2843" i="1"/>
  <c r="BC2841" i="1"/>
  <c r="BD2841" i="1" l="1"/>
  <c r="BE2841" i="1"/>
  <c r="BB2844" i="1"/>
  <c r="BC2843" i="1" s="1"/>
  <c r="BD2843" i="1" s="1"/>
  <c r="BC2842" i="1"/>
  <c r="BE2842" i="1" l="1"/>
  <c r="BD2842" i="1"/>
  <c r="BE2843" i="1"/>
  <c r="BB2845" i="1"/>
  <c r="BB2846" i="1" l="1"/>
  <c r="BC2845" i="1" s="1"/>
  <c r="BD2845" i="1" s="1"/>
  <c r="BC2844" i="1"/>
  <c r="BE2844" i="1" l="1"/>
  <c r="BD2844" i="1"/>
  <c r="BE2845" i="1"/>
  <c r="BB2847" i="1"/>
  <c r="BC2846" i="1" s="1"/>
  <c r="BD2846" i="1" s="1"/>
  <c r="BE2846" i="1" l="1"/>
  <c r="BB2848" i="1"/>
  <c r="BB2849" i="1" l="1"/>
  <c r="BC2848" i="1" s="1"/>
  <c r="BE2848" i="1" s="1"/>
  <c r="BC2847" i="1"/>
  <c r="BE2847" i="1" l="1"/>
  <c r="BD2847" i="1"/>
  <c r="BD2848" i="1"/>
  <c r="BB2850" i="1"/>
  <c r="BB2851" i="1" l="1"/>
  <c r="BC2850" i="1" s="1"/>
  <c r="BD2850" i="1" s="1"/>
  <c r="BC2849" i="1"/>
  <c r="BD2849" i="1" l="1"/>
  <c r="BE2849" i="1"/>
  <c r="BE2850" i="1"/>
  <c r="BB2852" i="1"/>
  <c r="BB2853" i="1" l="1"/>
  <c r="BC2851" i="1"/>
  <c r="BE2851" i="1" l="1"/>
  <c r="BD2851" i="1"/>
  <c r="BB2854" i="1"/>
  <c r="BC2853" i="1" s="1"/>
  <c r="BD2853" i="1" s="1"/>
  <c r="BC2852" i="1"/>
  <c r="BD2852" i="1" l="1"/>
  <c r="BE2852" i="1"/>
  <c r="BE2853" i="1"/>
  <c r="BB2855" i="1"/>
  <c r="BB2856" i="1" l="1"/>
  <c r="BC2855" i="1" s="1"/>
  <c r="BD2855" i="1" s="1"/>
  <c r="BC2854" i="1"/>
  <c r="BE2854" i="1" l="1"/>
  <c r="BD2854" i="1"/>
  <c r="BE2855" i="1"/>
  <c r="BB2857" i="1"/>
  <c r="BB2858" i="1" l="1"/>
  <c r="BC2857" i="1" s="1"/>
  <c r="BD2857" i="1" s="1"/>
  <c r="BC2856" i="1"/>
  <c r="BD2856" i="1" l="1"/>
  <c r="BE2856" i="1"/>
  <c r="BE2857" i="1"/>
  <c r="BB2859" i="1"/>
  <c r="BB2860" i="1" l="1"/>
  <c r="BC2858" i="1"/>
  <c r="BE2858" i="1" l="1"/>
  <c r="BD2858" i="1"/>
  <c r="BB2861" i="1"/>
  <c r="BC2860" i="1" s="1"/>
  <c r="BE2860" i="1" s="1"/>
  <c r="BC2859" i="1"/>
  <c r="BD2859" i="1" l="1"/>
  <c r="BE2859" i="1"/>
  <c r="BD2860" i="1"/>
  <c r="BB2862" i="1"/>
  <c r="BB2863" i="1" l="1"/>
  <c r="BC2861" i="1"/>
  <c r="BD2861" i="1" l="1"/>
  <c r="BE2861" i="1"/>
  <c r="BC2862" i="1"/>
  <c r="BB2864" i="1"/>
  <c r="BD2862" i="1" l="1"/>
  <c r="BE2862" i="1"/>
  <c r="BB2865" i="1"/>
  <c r="BC2863" i="1"/>
  <c r="BD2863" i="1" l="1"/>
  <c r="BE2863" i="1"/>
  <c r="BB2866" i="1"/>
  <c r="BC2864" i="1"/>
  <c r="BD2864" i="1" l="1"/>
  <c r="BE2864" i="1"/>
  <c r="BB2867" i="1"/>
  <c r="BC2865" i="1"/>
  <c r="BD2865" i="1" l="1"/>
  <c r="BE2865" i="1"/>
  <c r="BB2868" i="1"/>
  <c r="BC2867" i="1" s="1"/>
  <c r="BE2867" i="1" s="1"/>
  <c r="BC2866" i="1"/>
  <c r="BE2866" i="1" l="1"/>
  <c r="BD2866" i="1"/>
  <c r="BD2867" i="1"/>
  <c r="BB2869" i="1"/>
  <c r="BB2870" i="1" l="1"/>
  <c r="BC2869" i="1" s="1"/>
  <c r="BE2869" i="1" s="1"/>
  <c r="BC2868" i="1"/>
  <c r="BE2868" i="1" l="1"/>
  <c r="BD2868" i="1"/>
  <c r="BD2869" i="1"/>
  <c r="BB2871" i="1"/>
  <c r="BC2870" i="1" s="1"/>
  <c r="BE2870" i="1" s="1"/>
  <c r="BD2870" i="1" l="1"/>
  <c r="BB2872" i="1"/>
  <c r="BB2873" i="1" l="1"/>
  <c r="BC2872" i="1" s="1"/>
  <c r="BE2872" i="1" s="1"/>
  <c r="BC2871" i="1"/>
  <c r="BD2871" i="1" l="1"/>
  <c r="BE2871" i="1"/>
  <c r="BD2872" i="1"/>
  <c r="BB2874" i="1"/>
  <c r="BB2875" i="1" l="1"/>
  <c r="BC2874" i="1" s="1"/>
  <c r="BD2874" i="1" s="1"/>
  <c r="BC2873" i="1"/>
  <c r="BE2873" i="1" l="1"/>
  <c r="BD2873" i="1"/>
  <c r="BE2874" i="1"/>
  <c r="BB2876" i="1"/>
  <c r="BB2877" i="1" l="1"/>
  <c r="BC2875" i="1"/>
  <c r="BD2875" i="1" l="1"/>
  <c r="BE2875" i="1"/>
  <c r="BB2878" i="1"/>
  <c r="BC2877" i="1" s="1"/>
  <c r="BD2877" i="1" s="1"/>
  <c r="BC2876" i="1"/>
  <c r="BD2876" i="1" l="1"/>
  <c r="BE2876" i="1"/>
  <c r="BE2877" i="1"/>
  <c r="BB2879" i="1"/>
  <c r="BB2880" i="1" l="1"/>
  <c r="BC2879" i="1" s="1"/>
  <c r="BD2879" i="1" s="1"/>
  <c r="BC2878" i="1"/>
  <c r="BE2878" i="1" l="1"/>
  <c r="BD2878" i="1"/>
  <c r="BE2879" i="1"/>
  <c r="BB2881" i="1"/>
  <c r="BB2882" i="1" l="1"/>
  <c r="BC2881" i="1" s="1"/>
  <c r="BD2881" i="1" s="1"/>
  <c r="BC2880" i="1"/>
  <c r="BE2880" i="1" l="1"/>
  <c r="BD2880" i="1"/>
  <c r="BE2881" i="1"/>
  <c r="BB2883" i="1"/>
  <c r="BC2882" i="1" s="1"/>
  <c r="BE2882" i="1" s="1"/>
  <c r="BD2882" i="1" l="1"/>
  <c r="BB2884" i="1"/>
  <c r="BB2885" i="1" l="1"/>
  <c r="BC2884" i="1" s="1"/>
  <c r="BE2884" i="1" s="1"/>
  <c r="BC2883" i="1"/>
  <c r="BE2883" i="1" l="1"/>
  <c r="BD2883" i="1"/>
  <c r="BD2884" i="1"/>
  <c r="BB2886" i="1"/>
  <c r="BB2887" i="1" l="1"/>
  <c r="BC2886" i="1" s="1"/>
  <c r="BD2886" i="1" s="1"/>
  <c r="BC2885" i="1"/>
  <c r="BD2885" i="1" l="1"/>
  <c r="BE2885" i="1"/>
  <c r="BE2886" i="1"/>
  <c r="BB2888" i="1"/>
  <c r="BB2889" i="1" l="1"/>
  <c r="BC2887" i="1"/>
  <c r="BD2887" i="1" l="1"/>
  <c r="BE2887" i="1"/>
  <c r="BB2890" i="1"/>
  <c r="BC2888" i="1"/>
  <c r="BD2888" i="1" l="1"/>
  <c r="BE2888" i="1"/>
  <c r="BB2891" i="1"/>
  <c r="BC2889" i="1"/>
  <c r="BD2889" i="1" l="1"/>
  <c r="BE2889" i="1"/>
  <c r="BB2892" i="1"/>
  <c r="BC2891" i="1" s="1"/>
  <c r="BE2891" i="1" s="1"/>
  <c r="BC2890" i="1"/>
  <c r="BE2890" i="1" l="1"/>
  <c r="BD2890" i="1"/>
  <c r="BD2891" i="1"/>
  <c r="BB2893" i="1"/>
  <c r="BB2894" i="1" l="1"/>
  <c r="BC2893" i="1" s="1"/>
  <c r="BE2893" i="1" s="1"/>
  <c r="BC2892" i="1"/>
  <c r="BE2892" i="1" l="1"/>
  <c r="BD2892" i="1"/>
  <c r="BD2893" i="1"/>
  <c r="BB2895" i="1"/>
  <c r="BC2894" i="1" s="1"/>
  <c r="BD2894" i="1" s="1"/>
  <c r="BE2894" i="1" l="1"/>
  <c r="BB2896" i="1"/>
  <c r="BB2897" i="1" l="1"/>
  <c r="BC2896" i="1" s="1"/>
  <c r="BE2896" i="1" s="1"/>
  <c r="BC2895" i="1"/>
  <c r="BD2895" i="1" l="1"/>
  <c r="BE2895" i="1"/>
  <c r="BD2896" i="1"/>
  <c r="BB2898" i="1"/>
  <c r="BB2899" i="1" l="1"/>
  <c r="BC2897" i="1"/>
  <c r="BD2897" i="1" l="1"/>
  <c r="BE2897" i="1"/>
  <c r="BC2898" i="1"/>
  <c r="BB2900" i="1"/>
  <c r="BD2898" i="1" l="1"/>
  <c r="BE2898" i="1"/>
  <c r="BB2901" i="1"/>
  <c r="BC2899" i="1"/>
  <c r="BD2899" i="1" l="1"/>
  <c r="BE2899" i="1"/>
  <c r="BB2902" i="1"/>
  <c r="BC2901" i="1" s="1"/>
  <c r="BE2901" i="1" s="1"/>
  <c r="BC2900" i="1"/>
  <c r="BD2900" i="1" l="1"/>
  <c r="BE2900" i="1"/>
  <c r="BD2901" i="1"/>
  <c r="BB2903" i="1"/>
  <c r="BB2904" i="1" l="1"/>
  <c r="BC2903" i="1" s="1"/>
  <c r="BD2903" i="1" s="1"/>
  <c r="BC2902" i="1"/>
  <c r="BE2902" i="1" l="1"/>
  <c r="BD2902" i="1"/>
  <c r="BE2903" i="1"/>
  <c r="BB2905" i="1"/>
  <c r="BB2906" i="1" l="1"/>
  <c r="BC2905" i="1" s="1"/>
  <c r="BE2905" i="1" s="1"/>
  <c r="BC2904" i="1"/>
  <c r="BE2904" i="1" l="1"/>
  <c r="BD2904" i="1"/>
  <c r="BD2905" i="1"/>
  <c r="BB2907" i="1"/>
  <c r="BC2906" i="1" s="1"/>
  <c r="BE2906" i="1" s="1"/>
  <c r="BD2906" i="1" l="1"/>
  <c r="BB2908" i="1"/>
  <c r="BB2909" i="1" l="1"/>
  <c r="BC2908" i="1" s="1"/>
  <c r="BE2908" i="1" s="1"/>
  <c r="BC2907" i="1"/>
  <c r="BD2907" i="1" l="1"/>
  <c r="BE2907" i="1"/>
  <c r="BD2908" i="1"/>
  <c r="BB2910" i="1"/>
  <c r="BB2911" i="1" l="1"/>
  <c r="BC2910" i="1" s="1"/>
  <c r="BD2910" i="1" s="1"/>
  <c r="BC2909" i="1"/>
  <c r="BE2909" i="1" l="1"/>
  <c r="BD2909" i="1"/>
  <c r="BE2910" i="1"/>
  <c r="BB2912" i="1"/>
  <c r="BB2913" i="1" l="1"/>
  <c r="BC2911" i="1"/>
  <c r="BD2911" i="1" l="1"/>
  <c r="BE2911" i="1"/>
  <c r="BB2914" i="1"/>
  <c r="BC2912" i="1"/>
  <c r="BD2912" i="1" l="1"/>
  <c r="BE2912" i="1"/>
  <c r="BB2915" i="1"/>
  <c r="BC2913" i="1"/>
  <c r="BD2913" i="1" l="1"/>
  <c r="BE2913" i="1"/>
  <c r="BB2916" i="1"/>
  <c r="BC2915" i="1" s="1"/>
  <c r="BD2915" i="1" s="1"/>
  <c r="BC2914" i="1"/>
  <c r="BE2914" i="1" l="1"/>
  <c r="BD2914" i="1"/>
  <c r="BE2915" i="1"/>
  <c r="BB2917" i="1"/>
  <c r="BB2918" i="1" l="1"/>
  <c r="BC2917" i="1" s="1"/>
  <c r="BE2917" i="1" s="1"/>
  <c r="BC2916" i="1"/>
  <c r="BE2916" i="1" l="1"/>
  <c r="BD2916" i="1"/>
  <c r="BD2917" i="1"/>
  <c r="BB2919" i="1"/>
  <c r="BC2918" i="1" s="1"/>
  <c r="BD2918" i="1" s="1"/>
  <c r="BE2918" i="1" l="1"/>
  <c r="BB2920" i="1"/>
  <c r="BB2921" i="1" l="1"/>
  <c r="BC2920" i="1" s="1"/>
  <c r="BE2920" i="1" s="1"/>
  <c r="BC2919" i="1"/>
  <c r="BE2919" i="1" l="1"/>
  <c r="BD2919" i="1"/>
  <c r="BD2920" i="1"/>
  <c r="BB2922" i="1"/>
  <c r="BB2923" i="1" l="1"/>
  <c r="BC2922" i="1" s="1"/>
  <c r="BE2922" i="1" s="1"/>
  <c r="BC2921" i="1"/>
  <c r="BE2921" i="1" l="1"/>
  <c r="BD2921" i="1"/>
  <c r="BD2922" i="1"/>
  <c r="BB2924" i="1"/>
  <c r="BB2925" i="1" l="1"/>
  <c r="BC2923" i="1"/>
  <c r="BE2923" i="1" l="1"/>
  <c r="BD2923" i="1"/>
  <c r="BB2926" i="1"/>
  <c r="BC2925" i="1" s="1"/>
  <c r="BD2925" i="1" s="1"/>
  <c r="BC2924" i="1"/>
  <c r="BD2924" i="1" l="1"/>
  <c r="BE2924" i="1"/>
  <c r="BE2925" i="1"/>
  <c r="BB2927" i="1"/>
  <c r="BB2928" i="1" l="1"/>
  <c r="BC2927" i="1" s="1"/>
  <c r="BD2927" i="1" s="1"/>
  <c r="BC2926" i="1"/>
  <c r="BE2926" i="1" l="1"/>
  <c r="BD2926" i="1"/>
  <c r="BE2927" i="1"/>
  <c r="BB2929" i="1"/>
  <c r="BB2930" i="1" l="1"/>
  <c r="BC2929" i="1" s="1"/>
  <c r="BD2929" i="1" s="1"/>
  <c r="BC2928" i="1"/>
  <c r="BD2928" i="1" l="1"/>
  <c r="BE2928" i="1"/>
  <c r="BE2929" i="1"/>
  <c r="BB2931" i="1"/>
  <c r="BC2930" i="1" s="1"/>
  <c r="BE2930" i="1" s="1"/>
  <c r="BD2930" i="1" l="1"/>
  <c r="BB2932" i="1"/>
  <c r="BB2933" i="1" l="1"/>
  <c r="BC2932" i="1" s="1"/>
  <c r="BE2932" i="1" s="1"/>
  <c r="BC2931" i="1"/>
  <c r="BE2931" i="1" l="1"/>
  <c r="BD2931" i="1"/>
  <c r="BD2932" i="1"/>
  <c r="BB2934" i="1"/>
  <c r="BB2935" i="1" l="1"/>
  <c r="BC2934" i="1" s="1"/>
  <c r="BD2934" i="1" s="1"/>
  <c r="BC2933" i="1"/>
  <c r="BD2933" i="1" l="1"/>
  <c r="BE2933" i="1"/>
  <c r="BE2934" i="1"/>
  <c r="BB2936" i="1"/>
  <c r="BB2937" i="1" l="1"/>
  <c r="BC2935" i="1"/>
  <c r="BE2935" i="1" l="1"/>
  <c r="BD2935" i="1"/>
  <c r="BB2938" i="1"/>
  <c r="BC2936" i="1"/>
  <c r="BE2936" i="1" l="1"/>
  <c r="BD2936" i="1"/>
  <c r="BB2939" i="1"/>
  <c r="BC2937" i="1"/>
  <c r="BE2937" i="1" l="1"/>
  <c r="BD2937" i="1"/>
  <c r="BB2940" i="1"/>
  <c r="BC2939" i="1" s="1"/>
  <c r="BE2939" i="1" s="1"/>
  <c r="BC2938" i="1"/>
  <c r="BE2938" i="1" l="1"/>
  <c r="BD2938" i="1"/>
  <c r="BD2939" i="1"/>
  <c r="BB2941" i="1"/>
  <c r="BB2942" i="1" l="1"/>
  <c r="BC2941" i="1" s="1"/>
  <c r="BD2941" i="1" s="1"/>
  <c r="BC2940" i="1"/>
  <c r="BD2940" i="1" l="1"/>
  <c r="BE2940" i="1"/>
  <c r="BE2941" i="1"/>
  <c r="BB2943" i="1"/>
  <c r="BC2942" i="1" s="1"/>
  <c r="BD2942" i="1" s="1"/>
  <c r="BE2942" i="1" l="1"/>
  <c r="BB2944" i="1"/>
  <c r="BB2945" i="1" l="1"/>
  <c r="BC2944" i="1" s="1"/>
  <c r="BE2944" i="1" s="1"/>
  <c r="BC2943" i="1"/>
  <c r="BD2943" i="1" l="1"/>
  <c r="BE2943" i="1"/>
  <c r="BD2944" i="1"/>
  <c r="BB2946" i="1"/>
  <c r="BB2947" i="1" l="1"/>
  <c r="BC2946" i="1" s="1"/>
  <c r="BD2946" i="1" s="1"/>
  <c r="BC2945" i="1"/>
  <c r="BD2945" i="1" l="1"/>
  <c r="BE2945" i="1"/>
  <c r="BE2946" i="1"/>
  <c r="BB2948" i="1"/>
  <c r="BB2949" i="1" l="1"/>
  <c r="BC2947" i="1"/>
  <c r="BE2947" i="1" l="1"/>
  <c r="BD2947" i="1"/>
  <c r="BB2950" i="1"/>
  <c r="BC2949" i="1" s="1"/>
  <c r="BD2949" i="1" s="1"/>
  <c r="BC2948" i="1"/>
  <c r="BE2948" i="1" l="1"/>
  <c r="BD2948" i="1"/>
  <c r="BE2949" i="1"/>
  <c r="BB2951" i="1"/>
  <c r="BB2952" i="1" l="1"/>
  <c r="BC2951" i="1" s="1"/>
  <c r="BD2951" i="1" s="1"/>
  <c r="BC2950" i="1"/>
  <c r="BE2950" i="1" l="1"/>
  <c r="BD2950" i="1"/>
  <c r="BE2951" i="1"/>
  <c r="BB2953" i="1"/>
  <c r="BB2954" i="1" l="1"/>
  <c r="BC2953" i="1" s="1"/>
  <c r="BD2953" i="1" s="1"/>
  <c r="BC2952" i="1"/>
  <c r="BE2952" i="1" l="1"/>
  <c r="BD2952" i="1"/>
  <c r="BE2953" i="1"/>
  <c r="BB2955" i="1"/>
  <c r="BC2954" i="1" s="1"/>
  <c r="BD2954" i="1" s="1"/>
  <c r="BE2954" i="1" l="1"/>
  <c r="BB2956" i="1"/>
  <c r="BB2957" i="1" l="1"/>
  <c r="BC2956" i="1" s="1"/>
  <c r="BE2956" i="1" s="1"/>
  <c r="BC2955" i="1"/>
  <c r="BD2955" i="1" l="1"/>
  <c r="BE2955" i="1"/>
  <c r="BD2956" i="1"/>
  <c r="BB2958" i="1"/>
  <c r="BB2959" i="1" l="1"/>
  <c r="BC2958" i="1" s="1"/>
  <c r="BE2958" i="1" s="1"/>
  <c r="BC2957" i="1"/>
  <c r="BD2957" i="1" l="1"/>
  <c r="BE2957" i="1"/>
  <c r="BD2958" i="1"/>
  <c r="BB2960" i="1"/>
  <c r="BB2961" i="1" l="1"/>
  <c r="BC2959" i="1"/>
  <c r="BD2959" i="1" l="1"/>
  <c r="BE2959" i="1"/>
  <c r="BB2962" i="1"/>
  <c r="BC2960" i="1"/>
  <c r="BE2960" i="1" l="1"/>
  <c r="BD2960" i="1"/>
  <c r="BB2963" i="1"/>
  <c r="BC2961" i="1"/>
  <c r="BE2961" i="1" l="1"/>
  <c r="BD2961" i="1"/>
  <c r="BB2964" i="1"/>
  <c r="BC2963" i="1" s="1"/>
  <c r="BD2963" i="1" s="1"/>
  <c r="BC2962" i="1"/>
  <c r="BE2962" i="1" l="1"/>
  <c r="BD2962" i="1"/>
  <c r="BE2963" i="1"/>
  <c r="BB2965" i="1"/>
  <c r="BB2966" i="1" l="1"/>
  <c r="BC2965" i="1" s="1"/>
  <c r="BE2965" i="1" s="1"/>
  <c r="BC2964" i="1"/>
  <c r="BD2964" i="1" l="1"/>
  <c r="BE2964" i="1"/>
  <c r="BD2965" i="1"/>
  <c r="BB2967" i="1"/>
  <c r="BC2966" i="1" s="1"/>
  <c r="BE2966" i="1" s="1"/>
  <c r="BD2966" i="1" l="1"/>
  <c r="BB2968" i="1"/>
  <c r="BB2969" i="1" l="1"/>
  <c r="BC2968" i="1" s="1"/>
  <c r="BE2968" i="1" s="1"/>
  <c r="BC2967" i="1"/>
  <c r="BD2967" i="1" l="1"/>
  <c r="BE2967" i="1"/>
  <c r="BD2968" i="1"/>
  <c r="BB2970" i="1"/>
  <c r="BB2971" i="1" l="1"/>
  <c r="BC2970" i="1" s="1"/>
  <c r="BE2970" i="1" s="1"/>
  <c r="BC2969" i="1"/>
  <c r="BE2969" i="1" l="1"/>
  <c r="BD2969" i="1"/>
  <c r="BD2970" i="1"/>
  <c r="BB2972" i="1"/>
  <c r="BB2973" i="1" l="1"/>
  <c r="BC2971" i="1"/>
  <c r="BE2971" i="1" l="1"/>
  <c r="BD2971" i="1"/>
  <c r="BB2974" i="1"/>
  <c r="BC2973" i="1" s="1"/>
  <c r="BE2973" i="1" s="1"/>
  <c r="BC2972" i="1"/>
  <c r="BD2972" i="1" l="1"/>
  <c r="BE2972" i="1"/>
  <c r="BD2973" i="1"/>
  <c r="BB2975" i="1"/>
  <c r="BB2976" i="1" l="1"/>
  <c r="BC2974" i="1"/>
  <c r="BE2974" i="1" l="1"/>
  <c r="BD2974" i="1"/>
  <c r="BC2975" i="1"/>
  <c r="BB2977" i="1"/>
  <c r="BD2975" i="1" l="1"/>
  <c r="BE2975" i="1"/>
  <c r="BB2978" i="1"/>
  <c r="BC2977" i="1" s="1"/>
  <c r="BD2977" i="1" s="1"/>
  <c r="BC2976" i="1"/>
  <c r="BD2976" i="1" l="1"/>
  <c r="BE2976" i="1"/>
  <c r="BE2977" i="1"/>
  <c r="BB2979" i="1"/>
  <c r="BB2980" i="1" l="1"/>
  <c r="BC2978" i="1"/>
  <c r="BE2978" i="1" l="1"/>
  <c r="BD2978" i="1"/>
  <c r="BB2981" i="1"/>
  <c r="BC2980" i="1" s="1"/>
  <c r="BE2980" i="1" s="1"/>
  <c r="BC2979" i="1"/>
  <c r="BE2979" i="1" l="1"/>
  <c r="BD2979" i="1"/>
  <c r="BD2980" i="1"/>
  <c r="BB2982" i="1"/>
  <c r="BB2983" i="1" l="1"/>
  <c r="BC2982" i="1" s="1"/>
  <c r="BE2982" i="1" s="1"/>
  <c r="BC2981" i="1"/>
  <c r="BD2981" i="1" l="1"/>
  <c r="BE2981" i="1"/>
  <c r="BD2982" i="1"/>
  <c r="BB2984" i="1"/>
  <c r="BB2985" i="1" l="1"/>
  <c r="BC2983" i="1"/>
  <c r="BE2983" i="1" l="1"/>
  <c r="BD2983" i="1"/>
  <c r="BB2986" i="1"/>
  <c r="BC2984" i="1"/>
  <c r="BE2984" i="1" l="1"/>
  <c r="BD2984" i="1"/>
  <c r="BB2987" i="1"/>
  <c r="BC2985" i="1"/>
  <c r="BD2985" i="1" l="1"/>
  <c r="BE2985" i="1"/>
  <c r="BB2988" i="1"/>
  <c r="BC2987" i="1" s="1"/>
  <c r="BE2987" i="1" s="1"/>
  <c r="BC2986" i="1"/>
  <c r="BE2986" i="1" l="1"/>
  <c r="BD2986" i="1"/>
  <c r="BD2987" i="1"/>
  <c r="BB2989" i="1"/>
  <c r="BB2990" i="1" l="1"/>
  <c r="BC2989" i="1" s="1"/>
  <c r="BD2989" i="1" s="1"/>
  <c r="BC2988" i="1"/>
  <c r="BD2988" i="1" l="1"/>
  <c r="BE2988" i="1"/>
  <c r="BE2989" i="1"/>
  <c r="BB2991" i="1"/>
  <c r="BC2990" i="1" s="1"/>
  <c r="BD2990" i="1" s="1"/>
  <c r="BE2990" i="1" l="1"/>
  <c r="BB2992" i="1"/>
  <c r="BB2993" i="1" l="1"/>
  <c r="BC2992" i="1" s="1"/>
  <c r="BE2992" i="1" s="1"/>
  <c r="BC2991" i="1"/>
  <c r="BE2991" i="1" l="1"/>
  <c r="BD2991" i="1"/>
  <c r="BD2992" i="1"/>
  <c r="BB2994" i="1"/>
  <c r="BB2995" i="1" l="1"/>
  <c r="BC2994" i="1" s="1"/>
  <c r="BD2994" i="1" s="1"/>
  <c r="BC2993" i="1"/>
  <c r="BD2993" i="1" l="1"/>
  <c r="BE2993" i="1"/>
  <c r="BE2994" i="1"/>
  <c r="BB2996" i="1"/>
  <c r="BB2997" i="1" l="1"/>
  <c r="BC2995" i="1"/>
  <c r="BD2995" i="1" l="1"/>
  <c r="BE2995" i="1"/>
  <c r="BB2998" i="1"/>
  <c r="BC2997" i="1" s="1"/>
  <c r="BE2997" i="1" s="1"/>
  <c r="BC2996" i="1"/>
  <c r="BD2996" i="1" l="1"/>
  <c r="BE2996" i="1"/>
  <c r="BD2997" i="1"/>
  <c r="BB2999" i="1"/>
  <c r="BB3000" i="1" l="1"/>
  <c r="BC2999" i="1" s="1"/>
  <c r="BD2999" i="1" s="1"/>
  <c r="BC2998" i="1"/>
  <c r="BD2998" i="1" l="1"/>
  <c r="BE2998" i="1"/>
  <c r="BE2999" i="1"/>
  <c r="BB3001" i="1"/>
  <c r="BB3002" i="1" l="1"/>
  <c r="BC3001" i="1" s="1"/>
  <c r="BE3001" i="1" s="1"/>
  <c r="BC3000" i="1"/>
  <c r="BD3000" i="1" l="1"/>
  <c r="BE3000" i="1"/>
  <c r="BD3001" i="1"/>
  <c r="BB3003" i="1"/>
  <c r="BC3002" i="1" s="1"/>
  <c r="BE3002" i="1" s="1"/>
  <c r="BD3002" i="1" l="1"/>
  <c r="BB3004" i="1"/>
  <c r="BB3005" i="1" l="1"/>
  <c r="BC3004" i="1" s="1"/>
  <c r="BD3004" i="1" s="1"/>
  <c r="BC3003" i="1"/>
  <c r="BD3003" i="1" l="1"/>
  <c r="BE3003" i="1"/>
  <c r="BE3004" i="1"/>
  <c r="BB3006" i="1"/>
  <c r="BB3007" i="1" l="1"/>
  <c r="BC3006" i="1" s="1"/>
  <c r="BD3006" i="1" s="1"/>
  <c r="BC3005" i="1"/>
  <c r="BD3005" i="1" l="1"/>
  <c r="BE3005" i="1"/>
  <c r="BE3006" i="1"/>
  <c r="BB3008" i="1"/>
  <c r="BB3009" i="1" l="1"/>
  <c r="BC3007" i="1"/>
  <c r="BD3007" i="1" l="1"/>
  <c r="BE3007" i="1"/>
  <c r="BB3010" i="1"/>
  <c r="BC3008" i="1"/>
  <c r="BD3008" i="1" l="1"/>
  <c r="BE3008" i="1"/>
  <c r="BB3011" i="1"/>
  <c r="BC3009" i="1"/>
  <c r="BE3009" i="1" l="1"/>
  <c r="BD3009" i="1"/>
  <c r="BB3012" i="1"/>
  <c r="BC3011" i="1" s="1"/>
  <c r="BD3011" i="1" s="1"/>
  <c r="BC3010" i="1"/>
  <c r="BD3010" i="1" l="1"/>
  <c r="BE3010" i="1"/>
  <c r="BE3011" i="1"/>
  <c r="BB3013" i="1"/>
  <c r="BB3014" i="1" l="1"/>
  <c r="BC3013" i="1" s="1"/>
  <c r="BD3013" i="1" s="1"/>
  <c r="BC3012" i="1"/>
  <c r="BD3012" i="1" l="1"/>
  <c r="BE3012" i="1"/>
  <c r="BE3013" i="1"/>
  <c r="BB3015" i="1"/>
  <c r="BC3014" i="1" s="1"/>
  <c r="BE3014" i="1" s="1"/>
  <c r="BD3014" i="1" l="1"/>
  <c r="BB3016" i="1"/>
  <c r="BB3017" i="1" l="1"/>
  <c r="BC3016" i="1" s="1"/>
  <c r="BD3016" i="1" s="1"/>
  <c r="BC3015" i="1"/>
  <c r="BE3015" i="1" l="1"/>
  <c r="BD3015" i="1"/>
  <c r="BE3016" i="1"/>
  <c r="BB3018" i="1"/>
  <c r="BB3019" i="1" l="1"/>
  <c r="BC3018" i="1" s="1"/>
  <c r="BD3018" i="1" s="1"/>
  <c r="BC3017" i="1"/>
  <c r="BD3017" i="1" l="1"/>
  <c r="BE3017" i="1"/>
  <c r="BE3018" i="1"/>
  <c r="BB3020" i="1"/>
  <c r="BB3021" i="1" l="1"/>
  <c r="BC3019" i="1"/>
  <c r="BD3019" i="1" l="1"/>
  <c r="BE3019" i="1"/>
  <c r="BB3022" i="1"/>
  <c r="BC3021" i="1" s="1"/>
  <c r="BD3021" i="1" s="1"/>
  <c r="BC3020" i="1"/>
  <c r="BD3020" i="1" l="1"/>
  <c r="BE3020" i="1"/>
  <c r="BE3021" i="1"/>
  <c r="BB3023" i="1"/>
  <c r="BC3022" i="1" l="1"/>
  <c r="BB3024" i="1"/>
  <c r="BD3022" i="1" l="1"/>
  <c r="BE3022" i="1"/>
  <c r="BC3023" i="1"/>
  <c r="BB3025" i="1"/>
  <c r="BD3023" i="1" l="1"/>
  <c r="BE3023" i="1"/>
  <c r="BC3024" i="1"/>
  <c r="BB3026" i="1"/>
  <c r="BC3025" i="1" l="1"/>
  <c r="BD3024" i="1"/>
  <c r="BE3024" i="1"/>
  <c r="BB3027" i="1"/>
  <c r="BD3025" i="1" l="1"/>
  <c r="BE3025" i="1"/>
  <c r="BB3028" i="1"/>
  <c r="BC3026" i="1"/>
  <c r="BD3026" i="1" l="1"/>
  <c r="BE3026" i="1"/>
  <c r="BC3027" i="1"/>
  <c r="BB3029" i="1"/>
  <c r="BC3028" i="1" s="1"/>
  <c r="BD3028" i="1" s="1"/>
  <c r="BE3028" i="1" l="1"/>
  <c r="BE3027" i="1"/>
  <c r="BD3027" i="1"/>
  <c r="BB3030" i="1"/>
  <c r="BC3029" i="1" l="1"/>
  <c r="BB3031" i="1"/>
  <c r="BC3030" i="1" l="1"/>
  <c r="BD3029" i="1"/>
  <c r="BE3029" i="1"/>
  <c r="BB3032" i="1"/>
  <c r="BC3031" i="1" l="1"/>
  <c r="BD3030" i="1"/>
  <c r="BE3030" i="1"/>
  <c r="BB3033" i="1"/>
  <c r="BC3032" i="1" l="1"/>
  <c r="BD3031" i="1"/>
  <c r="BE3031" i="1"/>
  <c r="BB3034" i="1"/>
  <c r="BC3033" i="1" l="1"/>
  <c r="BD3032" i="1"/>
  <c r="BE3032" i="1"/>
  <c r="BB3035" i="1"/>
  <c r="BC3034" i="1" l="1"/>
  <c r="BD3033" i="1"/>
  <c r="BE3033" i="1"/>
  <c r="BB3036" i="1"/>
  <c r="BC3035" i="1" l="1"/>
  <c r="BD3034" i="1"/>
  <c r="BE3034" i="1"/>
  <c r="BB3037" i="1"/>
  <c r="BC3036" i="1" l="1"/>
  <c r="BD3035" i="1"/>
  <c r="BE3035" i="1"/>
  <c r="BB3038" i="1"/>
  <c r="BC3037" i="1" l="1"/>
  <c r="BD3036" i="1"/>
  <c r="BE3036" i="1"/>
  <c r="BB3039" i="1"/>
  <c r="BC3038" i="1" l="1"/>
  <c r="BD3037" i="1"/>
  <c r="BE3037" i="1"/>
  <c r="BB3040" i="1"/>
  <c r="BC3039" i="1" l="1"/>
  <c r="BD3038" i="1"/>
  <c r="BE3038" i="1"/>
  <c r="BB3041" i="1"/>
  <c r="BD3039" i="1" l="1"/>
  <c r="BE3039" i="1"/>
  <c r="BC3040" i="1"/>
  <c r="BB3042" i="1"/>
  <c r="BC3041" i="1" l="1"/>
  <c r="BD3040" i="1"/>
  <c r="BE3040" i="1"/>
  <c r="BB3043" i="1"/>
  <c r="BC3042" i="1" l="1"/>
  <c r="BD3041" i="1"/>
  <c r="BE3041" i="1"/>
  <c r="BB3044" i="1"/>
  <c r="BD3042" i="1" l="1"/>
  <c r="BE3042" i="1"/>
  <c r="BB3045" i="1"/>
  <c r="BC3043" i="1"/>
  <c r="BD3043" i="1" l="1"/>
  <c r="BE3043" i="1"/>
  <c r="BC3044" i="1"/>
  <c r="BB3046" i="1"/>
  <c r="BC3045" i="1" l="1"/>
  <c r="BD3044" i="1"/>
  <c r="BE3044" i="1"/>
  <c r="BB3047" i="1"/>
  <c r="BD3045" i="1" l="1"/>
  <c r="BE3045" i="1"/>
  <c r="BB3048" i="1"/>
  <c r="BC3046" i="1"/>
  <c r="BD3046" i="1" l="1"/>
  <c r="BE3046" i="1"/>
  <c r="BC3047" i="1"/>
  <c r="BB3049" i="1"/>
  <c r="BE3047" i="1" l="1"/>
  <c r="BD3047" i="1"/>
  <c r="BB3050" i="1"/>
  <c r="BC3049" i="1" s="1"/>
  <c r="BD3049" i="1" s="1"/>
  <c r="BC3048" i="1"/>
  <c r="BD3048" i="1" l="1"/>
  <c r="BE3048" i="1"/>
  <c r="BE3049" i="1"/>
  <c r="BB3051" i="1"/>
  <c r="BB3052" i="1" l="1"/>
  <c r="BC3050" i="1"/>
  <c r="BD3050" i="1" l="1"/>
  <c r="BE3050" i="1"/>
  <c r="BB3053" i="1"/>
  <c r="BC3052" i="1" s="1"/>
  <c r="BD3052" i="1" s="1"/>
  <c r="BC3051" i="1"/>
  <c r="BD3051" i="1" l="1"/>
  <c r="BE3051" i="1"/>
  <c r="BE3052" i="1"/>
  <c r="BB3054" i="1"/>
  <c r="BB3055" i="1" l="1"/>
  <c r="BC3054" i="1" s="1"/>
  <c r="BD3054" i="1" s="1"/>
  <c r="BC3053" i="1"/>
  <c r="BD3053" i="1" l="1"/>
  <c r="BE3053" i="1"/>
  <c r="BE3054" i="1"/>
  <c r="BB3056" i="1"/>
  <c r="BB3057" i="1" l="1"/>
  <c r="BC3055" i="1"/>
  <c r="BD3055" i="1" l="1"/>
  <c r="BE3055" i="1"/>
  <c r="BB3058" i="1"/>
  <c r="BC3056" i="1"/>
  <c r="BD3056" i="1" l="1"/>
  <c r="BE3056" i="1"/>
  <c r="BB3059" i="1"/>
  <c r="BC3057" i="1"/>
  <c r="BD3057" i="1" l="1"/>
  <c r="BE3057" i="1"/>
  <c r="BB3060" i="1"/>
  <c r="BC3059" i="1" s="1"/>
  <c r="BE3059" i="1" s="1"/>
  <c r="BC3058" i="1"/>
  <c r="BD3058" i="1" l="1"/>
  <c r="BE3058" i="1"/>
  <c r="BD3059" i="1"/>
  <c r="BB3061" i="1"/>
  <c r="BB3062" i="1" l="1"/>
  <c r="BC3061" i="1" s="1"/>
  <c r="BD3061" i="1" s="1"/>
  <c r="BC3060" i="1"/>
  <c r="BE3060" i="1" l="1"/>
  <c r="BD3060" i="1"/>
  <c r="BE3061" i="1"/>
  <c r="BB3063" i="1"/>
  <c r="BC3062" i="1" s="1"/>
  <c r="BD3062" i="1" s="1"/>
  <c r="BE3062" i="1" l="1"/>
  <c r="BB3064" i="1"/>
  <c r="BB3065" i="1" l="1"/>
  <c r="BC3064" i="1" s="1"/>
  <c r="BD3064" i="1" s="1"/>
  <c r="BC3063" i="1"/>
  <c r="BD3063" i="1" l="1"/>
  <c r="BE3063" i="1"/>
  <c r="BE3064" i="1"/>
  <c r="BB3066" i="1"/>
  <c r="BB3067" i="1" l="1"/>
  <c r="BC3066" i="1" s="1"/>
  <c r="BE3066" i="1" s="1"/>
  <c r="BC3065" i="1"/>
  <c r="BE3065" i="1" l="1"/>
  <c r="BD3065" i="1"/>
  <c r="BD3066" i="1"/>
  <c r="BB3068" i="1"/>
  <c r="BB3069" i="1" l="1"/>
  <c r="BC3067" i="1"/>
  <c r="BD3067" i="1" l="1"/>
  <c r="BE3067" i="1"/>
  <c r="BB3070" i="1"/>
  <c r="BC3068" i="1"/>
  <c r="BD3068" i="1" l="1"/>
  <c r="BE3068" i="1"/>
  <c r="BB3071" i="1"/>
  <c r="BC3069" i="1"/>
  <c r="BD3069" i="1" l="1"/>
  <c r="BE3069" i="1"/>
  <c r="BB3072" i="1"/>
  <c r="BC3071" i="1" s="1"/>
  <c r="BD3071" i="1" s="1"/>
  <c r="BC3070" i="1"/>
  <c r="BD3070" i="1" l="1"/>
  <c r="BE3070" i="1"/>
  <c r="BE3071" i="1"/>
  <c r="BB3073" i="1"/>
  <c r="BB3074" i="1" l="1"/>
  <c r="BC3073" i="1" s="1"/>
  <c r="BD3073" i="1" s="1"/>
  <c r="BC3072" i="1"/>
  <c r="BD3072" i="1" l="1"/>
  <c r="BE3072" i="1"/>
  <c r="BE3073" i="1"/>
  <c r="BB3075" i="1"/>
  <c r="BB3076" i="1" l="1"/>
  <c r="BC3074" i="1"/>
  <c r="BD3074" i="1" l="1"/>
  <c r="BE3074" i="1"/>
  <c r="BB3077" i="1"/>
  <c r="BC3076" i="1" s="1"/>
  <c r="BE3076" i="1" s="1"/>
  <c r="BC3075" i="1"/>
  <c r="BE3075" i="1" l="1"/>
  <c r="BD3075" i="1"/>
  <c r="BD3076" i="1"/>
  <c r="BB3078" i="1"/>
  <c r="BB3079" i="1" l="1"/>
  <c r="BC3078" i="1" s="1"/>
  <c r="BE3078" i="1" s="1"/>
  <c r="BC3077" i="1"/>
  <c r="BD3077" i="1" l="1"/>
  <c r="BE3077" i="1"/>
  <c r="BD3078" i="1"/>
  <c r="BB3080" i="1"/>
  <c r="BB3081" i="1" l="1"/>
  <c r="BC3079" i="1"/>
  <c r="BD3079" i="1" l="1"/>
  <c r="BE3079" i="1"/>
  <c r="BB3082" i="1"/>
  <c r="BC3080" i="1"/>
  <c r="BD3080" i="1" l="1"/>
  <c r="BE3080" i="1"/>
  <c r="BB3083" i="1"/>
  <c r="BC3081" i="1"/>
  <c r="BD3081" i="1" l="1"/>
  <c r="BE3081" i="1"/>
  <c r="BB3084" i="1"/>
  <c r="BC3083" i="1" s="1"/>
  <c r="BE3083" i="1" s="1"/>
  <c r="BC3082" i="1"/>
  <c r="BD3082" i="1" l="1"/>
  <c r="BE3082" i="1"/>
  <c r="BD3083" i="1"/>
  <c r="BB3085" i="1"/>
  <c r="BB3086" i="1" l="1"/>
  <c r="BC3085" i="1" s="1"/>
  <c r="BD3085" i="1" s="1"/>
  <c r="BC3084" i="1"/>
  <c r="BD3084" i="1" l="1"/>
  <c r="BE3084" i="1"/>
  <c r="BE3085" i="1"/>
  <c r="BB3087" i="1"/>
  <c r="BC3086" i="1" s="1"/>
  <c r="BE3086" i="1" s="1"/>
  <c r="BD3086" i="1" l="1"/>
  <c r="BB3088" i="1"/>
  <c r="BB3089" i="1" l="1"/>
  <c r="BC3088" i="1" s="1"/>
  <c r="BE3088" i="1" s="1"/>
  <c r="BC3087" i="1"/>
  <c r="BE3087" i="1" l="1"/>
  <c r="BD3087" i="1"/>
  <c r="BD3088" i="1"/>
  <c r="BB3090" i="1"/>
  <c r="BB3091" i="1" l="1"/>
  <c r="BC3090" i="1" s="1"/>
  <c r="BE3090" i="1" s="1"/>
  <c r="BC3089" i="1"/>
  <c r="BD3089" i="1" l="1"/>
  <c r="BE3089" i="1"/>
  <c r="BD3090" i="1"/>
  <c r="BB3092" i="1"/>
  <c r="BB3093" i="1" l="1"/>
  <c r="BC3091" i="1"/>
  <c r="BD3091" i="1" l="1"/>
  <c r="BE3091" i="1"/>
  <c r="BB3094" i="1"/>
  <c r="BC3092" i="1"/>
  <c r="BD3092" i="1" l="1"/>
  <c r="BE3092" i="1"/>
  <c r="BB3095" i="1"/>
  <c r="BC3093" i="1"/>
  <c r="BD3093" i="1" l="1"/>
  <c r="BE3093" i="1"/>
  <c r="BB3096" i="1"/>
  <c r="BC3095" i="1" s="1"/>
  <c r="BD3095" i="1" s="1"/>
  <c r="BC3094" i="1"/>
  <c r="BD3094" i="1" l="1"/>
  <c r="BE3094" i="1"/>
  <c r="BE3095" i="1"/>
  <c r="BB3097" i="1"/>
  <c r="BB3098" i="1" l="1"/>
  <c r="BC3096" i="1"/>
  <c r="BE3096" i="1" l="1"/>
  <c r="BD3096" i="1"/>
  <c r="BC3097" i="1"/>
  <c r="BB3099" i="1"/>
  <c r="BC3098" i="1" s="1"/>
  <c r="BD3098" i="1" s="1"/>
  <c r="BE3098" i="1" l="1"/>
  <c r="BD3097" i="1"/>
  <c r="BE3097" i="1"/>
  <c r="BB3100" i="1"/>
  <c r="BB3101" i="1" l="1"/>
  <c r="BC3100" i="1" s="1"/>
  <c r="BD3100" i="1" s="1"/>
  <c r="BC3099" i="1"/>
  <c r="BD3099" i="1" l="1"/>
  <c r="BE3099" i="1"/>
  <c r="BE3100" i="1"/>
  <c r="BB3102" i="1"/>
  <c r="BB3103" i="1" l="1"/>
  <c r="BC3102" i="1" s="1"/>
  <c r="BD3102" i="1" s="1"/>
  <c r="BC3101" i="1"/>
  <c r="BE3101" i="1" l="1"/>
  <c r="BD3101" i="1"/>
  <c r="BE3102" i="1"/>
  <c r="BB3104" i="1"/>
  <c r="BB3105" i="1" l="1"/>
  <c r="BC3103" i="1"/>
  <c r="BD3103" i="1" l="1"/>
  <c r="BE3103" i="1"/>
  <c r="BB3106" i="1"/>
  <c r="BC3104" i="1"/>
  <c r="BD3104" i="1" l="1"/>
  <c r="BE3104" i="1"/>
  <c r="BB3107" i="1"/>
  <c r="BC3105" i="1"/>
  <c r="BD3105" i="1" l="1"/>
  <c r="BE3105" i="1"/>
  <c r="BB3108" i="1"/>
  <c r="BC3107" i="1" s="1"/>
  <c r="BE3107" i="1" s="1"/>
  <c r="BC3106" i="1"/>
  <c r="BD3106" i="1" l="1"/>
  <c r="BE3106" i="1"/>
  <c r="BD3107" i="1"/>
  <c r="BB3109" i="1"/>
  <c r="BB3110" i="1" l="1"/>
  <c r="BC3109" i="1" s="1"/>
  <c r="BD3109" i="1" s="1"/>
  <c r="BC3108" i="1"/>
  <c r="BD3108" i="1" l="1"/>
  <c r="BE3108" i="1"/>
  <c r="BE3109" i="1"/>
  <c r="BB3111" i="1"/>
  <c r="BC3110" i="1" s="1"/>
  <c r="BD3110" i="1" s="1"/>
  <c r="BE3110" i="1" l="1"/>
  <c r="BB3112" i="1"/>
  <c r="BB3113" i="1" l="1"/>
  <c r="BC3112" i="1" s="1"/>
  <c r="BD3112" i="1" s="1"/>
  <c r="BC3111" i="1"/>
  <c r="BD3111" i="1" l="1"/>
  <c r="BE3111" i="1"/>
  <c r="BE3112" i="1"/>
  <c r="BB3114" i="1"/>
  <c r="BB3115" i="1" l="1"/>
  <c r="BC3114" i="1" s="1"/>
  <c r="BE3114" i="1" s="1"/>
  <c r="BC3113" i="1"/>
  <c r="BD3113" i="1" l="1"/>
  <c r="BE3113" i="1"/>
  <c r="BD3114" i="1"/>
  <c r="BB3116" i="1"/>
  <c r="BB3117" i="1" l="1"/>
  <c r="BC3115" i="1"/>
  <c r="BD3115" i="1" l="1"/>
  <c r="BE3115" i="1"/>
  <c r="BB3118" i="1"/>
  <c r="BC3116" i="1"/>
  <c r="BE3116" i="1" l="1"/>
  <c r="BD3116" i="1"/>
  <c r="BB3119" i="1"/>
  <c r="BC3117" i="1"/>
  <c r="BD3117" i="1" l="1"/>
  <c r="BE3117" i="1"/>
  <c r="BB3120" i="1"/>
  <c r="BC3119" i="1" s="1"/>
  <c r="BD3119" i="1" s="1"/>
  <c r="BC3118" i="1"/>
  <c r="BD3118" i="1" l="1"/>
  <c r="BE3118" i="1"/>
  <c r="BE3119" i="1"/>
  <c r="BB3121" i="1"/>
  <c r="BB3122" i="1" l="1"/>
  <c r="BC3121" i="1" s="1"/>
  <c r="BD3121" i="1" s="1"/>
  <c r="BC3120" i="1"/>
  <c r="BD3120" i="1" l="1"/>
  <c r="BE3120" i="1"/>
  <c r="BE3121" i="1"/>
  <c r="BB3123" i="1"/>
  <c r="BC3122" i="1" s="1"/>
  <c r="BD3122" i="1" s="1"/>
  <c r="BE3122" i="1" l="1"/>
  <c r="BB3124" i="1"/>
  <c r="BB3125" i="1" l="1"/>
  <c r="BC3124" i="1" s="1"/>
  <c r="BD3124" i="1" s="1"/>
  <c r="BC3123" i="1"/>
  <c r="BD3123" i="1" l="1"/>
  <c r="BE3123" i="1"/>
  <c r="BE3124" i="1"/>
  <c r="BB3126" i="1"/>
  <c r="BB3127" i="1" l="1"/>
  <c r="BC3126" i="1" s="1"/>
  <c r="BD3126" i="1" s="1"/>
  <c r="BC3125" i="1"/>
  <c r="BE3125" i="1" l="1"/>
  <c r="BD3125" i="1"/>
  <c r="BE3126" i="1"/>
  <c r="BB3128" i="1"/>
  <c r="BB3129" i="1" l="1"/>
  <c r="BC3127" i="1"/>
  <c r="BD3127" i="1" l="1"/>
  <c r="BE3127" i="1"/>
  <c r="BB3130" i="1"/>
  <c r="BC3129" i="1" s="1"/>
  <c r="BD3129" i="1" s="1"/>
  <c r="BC3128" i="1"/>
  <c r="BD3128" i="1" l="1"/>
  <c r="BE3128" i="1"/>
  <c r="BE3129" i="1"/>
  <c r="BB3131" i="1"/>
  <c r="BB3132" i="1" l="1"/>
  <c r="BC3131" i="1" s="1"/>
  <c r="BD3131" i="1" s="1"/>
  <c r="BC3130" i="1"/>
  <c r="BD3130" i="1" l="1"/>
  <c r="BE3130" i="1"/>
  <c r="BE3131" i="1"/>
  <c r="BB3133" i="1"/>
  <c r="BB3134" i="1" l="1"/>
  <c r="BC3132" i="1"/>
  <c r="BE3132" i="1" l="1"/>
  <c r="BD3132" i="1"/>
  <c r="BB3135" i="1"/>
  <c r="BC3133" i="1"/>
  <c r="BD3133" i="1" l="1"/>
  <c r="BE3133" i="1"/>
  <c r="BB3136" i="1"/>
  <c r="BC3134" i="1"/>
  <c r="BE3134" i="1" l="1"/>
  <c r="BD3134" i="1"/>
  <c r="BB3137" i="1"/>
  <c r="BC3135" i="1"/>
  <c r="BD3135" i="1" l="1"/>
  <c r="BE3135" i="1"/>
  <c r="BB3138" i="1"/>
  <c r="BC3137" i="1" s="1"/>
  <c r="BD3137" i="1" s="1"/>
  <c r="BC3136" i="1"/>
  <c r="BE3136" i="1" l="1"/>
  <c r="BD3136" i="1"/>
  <c r="BE3137" i="1"/>
  <c r="BB3139" i="1"/>
  <c r="BB3140" i="1" l="1"/>
  <c r="BC3139" i="1" s="1"/>
  <c r="BD3139" i="1" s="1"/>
  <c r="BC3138" i="1"/>
  <c r="BD3138" i="1" l="1"/>
  <c r="BE3138" i="1"/>
  <c r="BE3139" i="1"/>
  <c r="BB3141" i="1"/>
  <c r="BB3142" i="1" l="1"/>
  <c r="BC3140" i="1"/>
  <c r="BE3140" i="1" l="1"/>
  <c r="BD3140" i="1"/>
  <c r="BB3143" i="1"/>
  <c r="BC3142" i="1" s="1"/>
  <c r="BD3142" i="1" s="1"/>
  <c r="BC3141" i="1"/>
  <c r="BD3141" i="1" l="1"/>
  <c r="BE3141" i="1"/>
  <c r="BE3142" i="1"/>
  <c r="BB3144" i="1"/>
  <c r="BB3145" i="1" l="1"/>
  <c r="BC3144" i="1" s="1"/>
  <c r="BE3144" i="1" s="1"/>
  <c r="BC3143" i="1"/>
  <c r="BD3143" i="1" l="1"/>
  <c r="BE3143" i="1"/>
  <c r="BD3144" i="1"/>
  <c r="BB3146" i="1"/>
  <c r="BB3147" i="1" l="1"/>
  <c r="BC3145" i="1"/>
  <c r="BD3145" i="1" l="1"/>
  <c r="BE3145" i="1"/>
  <c r="BB3148" i="1"/>
  <c r="BC3147" i="1" s="1"/>
  <c r="BE3147" i="1" s="1"/>
  <c r="BC3146" i="1"/>
  <c r="BD3146" i="1" l="1"/>
  <c r="BE3146" i="1"/>
  <c r="BD3147" i="1"/>
  <c r="BB3149" i="1"/>
  <c r="BB3150" i="1" l="1"/>
  <c r="BC3149" i="1" s="1"/>
  <c r="BD3149" i="1" s="1"/>
  <c r="BC3148" i="1"/>
  <c r="BD3148" i="1" l="1"/>
  <c r="BE3148" i="1"/>
  <c r="BE3149" i="1"/>
  <c r="BB3151" i="1"/>
  <c r="BB3152" i="1" l="1"/>
  <c r="BC3151" i="1" s="1"/>
  <c r="BD3151" i="1" s="1"/>
  <c r="BC3150" i="1"/>
  <c r="BD3150" i="1" l="1"/>
  <c r="BE3150" i="1"/>
  <c r="BE3151" i="1"/>
  <c r="BB3153" i="1"/>
  <c r="BC3152" i="1" s="1"/>
  <c r="BD3152" i="1" s="1"/>
  <c r="BE3152" i="1" l="1"/>
  <c r="BB3154" i="1"/>
  <c r="BB3155" i="1" l="1"/>
  <c r="BC3154" i="1" s="1"/>
  <c r="BD3154" i="1" s="1"/>
  <c r="BC3153" i="1"/>
  <c r="BE3153" i="1" l="1"/>
  <c r="BD3153" i="1"/>
  <c r="BE3154" i="1"/>
  <c r="BB3156" i="1"/>
  <c r="BB3157" i="1" l="1"/>
  <c r="BC3156" i="1" s="1"/>
  <c r="BD3156" i="1" s="1"/>
  <c r="BC3155" i="1"/>
  <c r="BD3155" i="1" l="1"/>
  <c r="BE3155" i="1"/>
  <c r="BE3156" i="1"/>
  <c r="BB3158" i="1"/>
  <c r="BB3159" i="1" l="1"/>
  <c r="BC3157" i="1"/>
  <c r="BD3157" i="1" l="1"/>
  <c r="BE3157" i="1"/>
  <c r="BB3160" i="1"/>
  <c r="BC3158" i="1"/>
  <c r="BD3158" i="1" l="1"/>
  <c r="BE3158" i="1"/>
  <c r="BB3161" i="1"/>
  <c r="BC3159" i="1"/>
  <c r="BD3159" i="1" l="1"/>
  <c r="BE3159" i="1"/>
  <c r="BB3162" i="1"/>
  <c r="BC3161" i="1" s="1"/>
  <c r="BD3161" i="1" s="1"/>
  <c r="BC3160" i="1"/>
  <c r="BE3160" i="1" l="1"/>
  <c r="BD3160" i="1"/>
  <c r="BE3161" i="1"/>
  <c r="BB3163" i="1"/>
  <c r="BB3164" i="1" l="1"/>
  <c r="BC3163" i="1" s="1"/>
  <c r="BD3163" i="1" s="1"/>
  <c r="BC3162" i="1"/>
  <c r="BD3162" i="1" l="1"/>
  <c r="BE3162" i="1"/>
  <c r="BE3163" i="1"/>
  <c r="BB3165" i="1"/>
  <c r="BB3166" i="1" l="1"/>
  <c r="BC3164" i="1"/>
  <c r="BE3164" i="1" l="1"/>
  <c r="BD3164" i="1"/>
  <c r="BB3167" i="1"/>
  <c r="BC3166" i="1" s="1"/>
  <c r="BD3166" i="1" s="1"/>
  <c r="BC3165" i="1"/>
  <c r="BD3165" i="1" l="1"/>
  <c r="BE3165" i="1"/>
  <c r="BE3166" i="1"/>
  <c r="BB3168" i="1"/>
  <c r="BB3169" i="1" l="1"/>
  <c r="BC3168" i="1" s="1"/>
  <c r="BD3168" i="1" s="1"/>
  <c r="BC3167" i="1"/>
  <c r="BD3167" i="1" l="1"/>
  <c r="BE3167" i="1"/>
  <c r="BE3168" i="1"/>
  <c r="BB3170" i="1"/>
  <c r="BB3171" i="1" l="1"/>
  <c r="BC3169" i="1"/>
  <c r="BD3169" i="1" l="1"/>
  <c r="BE3169" i="1"/>
  <c r="BB3172" i="1"/>
  <c r="BC3171" i="1" s="1"/>
  <c r="BD3171" i="1" s="1"/>
  <c r="BC3170" i="1"/>
  <c r="BD3170" i="1" l="1"/>
  <c r="BE3170" i="1"/>
  <c r="BE3171" i="1"/>
  <c r="BB3173" i="1"/>
  <c r="BB3174" i="1" l="1"/>
  <c r="BC3173" i="1" s="1"/>
  <c r="BE3173" i="1" s="1"/>
  <c r="BC3172" i="1"/>
  <c r="BE3172" i="1" l="1"/>
  <c r="BD3172" i="1"/>
  <c r="BD3173" i="1"/>
  <c r="BB3175" i="1"/>
  <c r="BB3176" i="1" l="1"/>
  <c r="BC3175" i="1" s="1"/>
  <c r="BD3175" i="1" s="1"/>
  <c r="BC3174" i="1"/>
  <c r="BD3174" i="1" l="1"/>
  <c r="BE3174" i="1"/>
  <c r="BE3175" i="1"/>
  <c r="BB3177" i="1"/>
  <c r="BC3176" i="1" s="1"/>
  <c r="BE3176" i="1" s="1"/>
  <c r="BD3176" i="1" l="1"/>
  <c r="BB3178" i="1"/>
  <c r="BB3179" i="1" l="1"/>
  <c r="BC3178" i="1" s="1"/>
  <c r="BE3178" i="1" s="1"/>
  <c r="BC3177" i="1"/>
  <c r="BD3177" i="1" l="1"/>
  <c r="BE3177" i="1"/>
  <c r="BD3178" i="1"/>
  <c r="BB3180" i="1"/>
  <c r="BB3181" i="1" l="1"/>
  <c r="BC3180" i="1" s="1"/>
  <c r="BD3180" i="1" s="1"/>
  <c r="BC3179" i="1"/>
  <c r="BE3179" i="1" l="1"/>
  <c r="BD3179" i="1"/>
  <c r="BE3180" i="1"/>
  <c r="BB3182" i="1"/>
  <c r="BB3183" i="1" l="1"/>
  <c r="BC3181" i="1"/>
  <c r="BD3181" i="1" l="1"/>
  <c r="BE3181" i="1"/>
  <c r="BB3184" i="1"/>
  <c r="BC3182" i="1"/>
  <c r="BD3182" i="1" l="1"/>
  <c r="BE3182" i="1"/>
  <c r="BB3185" i="1"/>
  <c r="BC3183" i="1"/>
  <c r="BE3183" i="1" l="1"/>
  <c r="BD3183" i="1"/>
  <c r="BB3186" i="1"/>
  <c r="BC3185" i="1" s="1"/>
  <c r="BD3185" i="1" s="1"/>
  <c r="BC3184" i="1"/>
  <c r="BD3184" i="1" l="1"/>
  <c r="BE3184" i="1"/>
  <c r="BE3185" i="1"/>
  <c r="BB3187" i="1"/>
  <c r="BB3188" i="1" l="1"/>
  <c r="BC3187" i="1" s="1"/>
  <c r="BD3187" i="1" s="1"/>
  <c r="BC3186" i="1"/>
  <c r="BE3186" i="1" l="1"/>
  <c r="BD3186" i="1"/>
  <c r="BE3187" i="1"/>
  <c r="BB3189" i="1"/>
  <c r="BB3190" i="1" l="1"/>
  <c r="BC3188" i="1"/>
  <c r="BD3188" i="1" l="1"/>
  <c r="BE3188" i="1"/>
  <c r="BB3191" i="1"/>
  <c r="BC3190" i="1" s="1"/>
  <c r="BE3190" i="1" s="1"/>
  <c r="BC3189" i="1"/>
  <c r="BE3189" i="1" l="1"/>
  <c r="BD3189" i="1"/>
  <c r="BD3190" i="1"/>
  <c r="BB3192" i="1"/>
  <c r="BB3193" i="1" l="1"/>
  <c r="BC3192" i="1" s="1"/>
  <c r="BC3191" i="1"/>
  <c r="BD3192" i="1" l="1"/>
  <c r="BE3192" i="1"/>
  <c r="BD3191" i="1"/>
  <c r="BE3191" i="1"/>
  <c r="BB3194" i="1"/>
  <c r="BB3195" i="1" l="1"/>
  <c r="BC3193" i="1"/>
  <c r="BD3193" i="1" l="1"/>
  <c r="BE3193" i="1"/>
  <c r="BB3196" i="1"/>
  <c r="BC3195" i="1" s="1"/>
  <c r="BD3195" i="1" s="1"/>
  <c r="BC3194" i="1"/>
  <c r="BD3194" i="1" l="1"/>
  <c r="BE3194" i="1"/>
  <c r="BE3195" i="1"/>
  <c r="BB3197" i="1"/>
  <c r="BB3198" i="1" l="1"/>
  <c r="BC3197" i="1" s="1"/>
  <c r="BE3197" i="1" s="1"/>
  <c r="BC3196" i="1"/>
  <c r="BE3196" i="1" l="1"/>
  <c r="BD3196" i="1"/>
  <c r="BD3197" i="1"/>
  <c r="BB3199" i="1"/>
  <c r="BB3200" i="1" l="1"/>
  <c r="BC3199" i="1" s="1"/>
  <c r="BD3199" i="1" s="1"/>
  <c r="BC3198" i="1"/>
  <c r="BD3198" i="1" l="1"/>
  <c r="BE3198" i="1"/>
  <c r="BE3199" i="1"/>
  <c r="BB3201" i="1"/>
  <c r="BC3200" i="1" s="1"/>
  <c r="BD3200" i="1" s="1"/>
  <c r="BE3200" i="1" l="1"/>
  <c r="BB3202" i="1"/>
  <c r="BB3203" i="1" l="1"/>
  <c r="BC3202" i="1" s="1"/>
  <c r="BD3202" i="1" s="1"/>
  <c r="BC3201" i="1"/>
  <c r="BD3201" i="1" l="1"/>
  <c r="BE3201" i="1"/>
  <c r="BE3202" i="1"/>
  <c r="BB3204" i="1"/>
  <c r="BB3205" i="1" l="1"/>
  <c r="BC3204" i="1" s="1"/>
  <c r="BE3204" i="1" s="1"/>
  <c r="BC3203" i="1"/>
  <c r="BD3203" i="1" l="1"/>
  <c r="BE3203" i="1"/>
  <c r="BD3204" i="1"/>
  <c r="BB3206" i="1"/>
  <c r="BB3207" i="1" l="1"/>
  <c r="BC3205" i="1"/>
  <c r="BD3205" i="1" l="1"/>
  <c r="BE3205" i="1"/>
  <c r="BB3208" i="1"/>
  <c r="BC3206" i="1"/>
  <c r="BE3206" i="1" l="1"/>
  <c r="BD3206" i="1"/>
  <c r="BB3209" i="1"/>
  <c r="BC3207" i="1"/>
  <c r="BE3207" i="1" l="1"/>
  <c r="BD3207" i="1"/>
  <c r="BB3210" i="1"/>
  <c r="BC3209" i="1" s="1"/>
  <c r="BD3209" i="1" s="1"/>
  <c r="BC3208" i="1"/>
  <c r="BD3208" i="1" l="1"/>
  <c r="BE3208" i="1"/>
  <c r="BE3209" i="1"/>
  <c r="BB3211" i="1"/>
  <c r="BB3212" i="1" l="1"/>
  <c r="BC3211" i="1" s="1"/>
  <c r="BD3211" i="1" s="1"/>
  <c r="BC3210" i="1"/>
  <c r="BD3210" i="1" l="1"/>
  <c r="BE3210" i="1"/>
  <c r="BE3211" i="1"/>
  <c r="BB3213" i="1"/>
  <c r="BB3214" i="1" l="1"/>
  <c r="BC3212" i="1"/>
  <c r="BD3212" i="1" l="1"/>
  <c r="BE3212" i="1"/>
  <c r="BB3215" i="1"/>
  <c r="BC3214" i="1" s="1"/>
  <c r="BD3214" i="1" s="1"/>
  <c r="BC3213" i="1"/>
  <c r="BD3213" i="1" l="1"/>
  <c r="BE3213" i="1"/>
  <c r="BE3214" i="1"/>
  <c r="BB3216" i="1"/>
  <c r="BB3217" i="1" l="1"/>
  <c r="BC3216" i="1" s="1"/>
  <c r="BD3216" i="1" s="1"/>
  <c r="BC3215" i="1"/>
  <c r="BE3215" i="1" l="1"/>
  <c r="BD3215" i="1"/>
  <c r="BE3216" i="1"/>
  <c r="BB3218" i="1"/>
  <c r="BB3219" i="1" l="1"/>
  <c r="BC3217" i="1"/>
  <c r="BD3217" i="1" l="1"/>
  <c r="BE3217" i="1"/>
  <c r="BB3220" i="1"/>
  <c r="BC3219" i="1" s="1"/>
  <c r="BE3219" i="1" s="1"/>
  <c r="BC3218" i="1"/>
  <c r="BD3218" i="1" l="1"/>
  <c r="BE3218" i="1"/>
  <c r="BD3219" i="1"/>
  <c r="BB3221" i="1"/>
  <c r="BB3222" i="1" l="1"/>
  <c r="BC3221" i="1" s="1"/>
  <c r="BE3221" i="1" s="1"/>
  <c r="BC3220" i="1"/>
  <c r="BD3220" i="1" l="1"/>
  <c r="BE3220" i="1"/>
  <c r="BD3221" i="1"/>
  <c r="BB3223" i="1"/>
  <c r="BB3224" i="1" l="1"/>
  <c r="BC3223" i="1" s="1"/>
  <c r="BD3223" i="1" s="1"/>
  <c r="BC3222" i="1"/>
  <c r="BD3222" i="1" l="1"/>
  <c r="BE3222" i="1"/>
  <c r="BE3223" i="1"/>
  <c r="BB3225" i="1"/>
  <c r="BC3224" i="1" s="1"/>
  <c r="BD3224" i="1" s="1"/>
  <c r="BE3224" i="1" l="1"/>
  <c r="BB3226" i="1"/>
  <c r="BB3227" i="1" l="1"/>
  <c r="BC3226" i="1" s="1"/>
  <c r="BD3226" i="1" s="1"/>
  <c r="BC3225" i="1"/>
  <c r="BD3225" i="1" l="1"/>
  <c r="BE3225" i="1"/>
  <c r="BE3226" i="1"/>
  <c r="BB3228" i="1"/>
  <c r="BB3229" i="1" l="1"/>
  <c r="BC3228" i="1" s="1"/>
  <c r="BD3228" i="1" s="1"/>
  <c r="BC3227" i="1"/>
  <c r="BD3227" i="1" l="1"/>
  <c r="BE3227" i="1"/>
  <c r="BE3228" i="1"/>
  <c r="BB3230" i="1"/>
  <c r="BB3231" i="1" l="1"/>
  <c r="BC3229" i="1"/>
  <c r="BD3229" i="1" l="1"/>
  <c r="BE3229" i="1"/>
  <c r="BB3232" i="1"/>
  <c r="BC3230" i="1"/>
  <c r="BD3230" i="1" l="1"/>
  <c r="BE3230" i="1"/>
  <c r="BB3233" i="1"/>
  <c r="BC3231" i="1"/>
  <c r="BE3231" i="1" l="1"/>
  <c r="BD3231" i="1"/>
  <c r="BB3234" i="1"/>
  <c r="BC3233" i="1" s="1"/>
  <c r="BE3233" i="1" s="1"/>
  <c r="BC3232" i="1"/>
  <c r="BE3232" i="1" l="1"/>
  <c r="BD3232" i="1"/>
  <c r="BD3233" i="1"/>
  <c r="BB3235" i="1"/>
  <c r="BB3236" i="1" l="1"/>
  <c r="BC3235" i="1" s="1"/>
  <c r="BD3235" i="1" s="1"/>
  <c r="BC3234" i="1"/>
  <c r="BD3234" i="1" l="1"/>
  <c r="BE3234" i="1"/>
  <c r="BE3235" i="1"/>
  <c r="BB3237" i="1"/>
  <c r="BB3238" i="1" l="1"/>
  <c r="BC3236" i="1"/>
  <c r="BD3236" i="1" l="1"/>
  <c r="BE3236" i="1"/>
  <c r="BB3239" i="1"/>
  <c r="BC3238" i="1" s="1"/>
  <c r="BD3238" i="1" s="1"/>
  <c r="BC3237" i="1"/>
  <c r="BD3237" i="1" l="1"/>
  <c r="BE3237" i="1"/>
  <c r="BE3238" i="1"/>
  <c r="BB3240" i="1"/>
  <c r="BB3241" i="1" l="1"/>
  <c r="BC3240" i="1" s="1"/>
  <c r="BE3240" i="1" s="1"/>
  <c r="BC3239" i="1"/>
  <c r="BD3239" i="1" l="1"/>
  <c r="BE3239" i="1"/>
  <c r="BD3240" i="1"/>
  <c r="BB3242" i="1"/>
  <c r="BB3243" i="1" l="1"/>
  <c r="BC3241" i="1"/>
  <c r="BD3241" i="1" l="1"/>
  <c r="BE3241" i="1"/>
  <c r="BB3244" i="1"/>
  <c r="BC3242" i="1"/>
  <c r="BD3242" i="1" l="1"/>
  <c r="BE3242" i="1"/>
  <c r="BB3245" i="1"/>
  <c r="BC3243" i="1"/>
  <c r="BD3243" i="1" l="1"/>
  <c r="BE3243" i="1"/>
  <c r="BB3246" i="1"/>
  <c r="BC3245" i="1" s="1"/>
  <c r="BE3245" i="1" s="1"/>
  <c r="BC3244" i="1"/>
  <c r="BD3244" i="1" l="1"/>
  <c r="BE3244" i="1"/>
  <c r="BD3245" i="1"/>
  <c r="BB3247" i="1"/>
  <c r="BB3248" i="1" l="1"/>
  <c r="BC3247" i="1" s="1"/>
  <c r="BD3247" i="1" s="1"/>
  <c r="BC3246" i="1"/>
  <c r="BD3246" i="1" l="1"/>
  <c r="BE3246" i="1"/>
  <c r="BE3247" i="1"/>
  <c r="BB3249" i="1"/>
  <c r="BC3248" i="1" s="1"/>
  <c r="BD3248" i="1" s="1"/>
  <c r="BE3248" i="1" l="1"/>
  <c r="BB3250" i="1"/>
  <c r="BB3251" i="1" l="1"/>
  <c r="BC3250" i="1" s="1"/>
  <c r="BD3250" i="1" s="1"/>
  <c r="BC3249" i="1"/>
  <c r="BE3249" i="1" l="1"/>
  <c r="BD3249" i="1"/>
  <c r="BE3250" i="1"/>
  <c r="BB3252" i="1"/>
  <c r="BB3253" i="1" l="1"/>
  <c r="BC3252" i="1" s="1"/>
  <c r="BD3252" i="1" s="1"/>
  <c r="BC3251" i="1"/>
  <c r="BD3251" i="1" l="1"/>
  <c r="BE3251" i="1"/>
  <c r="BE3252" i="1"/>
  <c r="BB3254" i="1"/>
  <c r="BB3255" i="1" l="1"/>
  <c r="BC3253" i="1"/>
  <c r="BD3253" i="1" l="1"/>
  <c r="BE3253" i="1"/>
  <c r="BB3256" i="1"/>
  <c r="BC3254" i="1"/>
  <c r="BD3254" i="1" l="1"/>
  <c r="BE3254" i="1"/>
  <c r="BB3257" i="1"/>
  <c r="BC3255" i="1"/>
  <c r="BD3255" i="1" l="1"/>
  <c r="BE3255" i="1"/>
  <c r="BB3258" i="1"/>
  <c r="BC3257" i="1" s="1"/>
  <c r="BE3257" i="1" s="1"/>
  <c r="BC3256" i="1"/>
  <c r="BE3256" i="1" l="1"/>
  <c r="BD3256" i="1"/>
  <c r="BD3257" i="1"/>
  <c r="BB3259" i="1"/>
  <c r="BB3260" i="1" l="1"/>
  <c r="BC3259" i="1" s="1"/>
  <c r="BD3259" i="1" s="1"/>
  <c r="BC3258" i="1"/>
  <c r="BE3258" i="1" l="1"/>
  <c r="BD3258" i="1"/>
  <c r="BE3259" i="1"/>
  <c r="BB3261" i="1"/>
  <c r="BB3262" i="1" l="1"/>
  <c r="BC3260" i="1"/>
  <c r="BD3260" i="1" l="1"/>
  <c r="BE3260" i="1"/>
  <c r="BB3263" i="1"/>
  <c r="BC3262" i="1" s="1"/>
  <c r="BD3262" i="1" s="1"/>
  <c r="BC3261" i="1"/>
  <c r="BD3261" i="1" l="1"/>
  <c r="BE3261" i="1"/>
  <c r="BE3262" i="1"/>
  <c r="BB3264" i="1"/>
  <c r="BB3265" i="1" l="1"/>
  <c r="BC3264" i="1" s="1"/>
  <c r="BD3264" i="1" s="1"/>
  <c r="BC3263" i="1"/>
  <c r="BE3263" i="1" l="1"/>
  <c r="BD3263" i="1"/>
  <c r="BE3264" i="1"/>
  <c r="BB3266" i="1"/>
  <c r="BB3267" i="1" l="1"/>
  <c r="BC3265" i="1"/>
  <c r="BD3265" i="1" l="1"/>
  <c r="BE3265" i="1"/>
  <c r="BB3268" i="1"/>
  <c r="BC3266" i="1"/>
  <c r="BE3266" i="1" l="1"/>
  <c r="BD3266" i="1"/>
  <c r="BB3269" i="1"/>
  <c r="BC3267" i="1"/>
  <c r="BD3267" i="1" l="1"/>
  <c r="BE3267" i="1"/>
  <c r="BB3270" i="1"/>
  <c r="BC3269" i="1" s="1"/>
  <c r="BD3269" i="1" s="1"/>
  <c r="BC3268" i="1"/>
  <c r="BD3268" i="1" l="1"/>
  <c r="BE3268" i="1"/>
  <c r="BE3269" i="1"/>
  <c r="BB3271" i="1"/>
  <c r="BB3272" i="1" l="1"/>
  <c r="BC3270" i="1"/>
  <c r="BD3270" i="1" l="1"/>
  <c r="BE3270" i="1"/>
  <c r="BC3271" i="1"/>
  <c r="BB3273" i="1"/>
  <c r="BC3272" i="1" s="1"/>
  <c r="BD3272" i="1" s="1"/>
  <c r="BE3272" i="1" l="1"/>
  <c r="BD3271" i="1"/>
  <c r="BE3271" i="1"/>
  <c r="BB3274" i="1"/>
  <c r="BB3275" i="1" l="1"/>
  <c r="BC3274" i="1" s="1"/>
  <c r="BE3274" i="1" s="1"/>
  <c r="BC3273" i="1"/>
  <c r="BD3273" i="1" l="1"/>
  <c r="BE3273" i="1"/>
  <c r="BD3274" i="1"/>
  <c r="BB3276" i="1"/>
  <c r="BB3277" i="1" l="1"/>
  <c r="BC3276" i="1" s="1"/>
  <c r="BD3276" i="1" s="1"/>
  <c r="BC3275" i="1"/>
  <c r="BD3275" i="1" l="1"/>
  <c r="BE3275" i="1"/>
  <c r="BE3276" i="1"/>
  <c r="BB3278" i="1"/>
  <c r="BB3279" i="1" l="1"/>
  <c r="BC3277" i="1"/>
  <c r="BD3277" i="1" l="1"/>
  <c r="BE3277" i="1"/>
  <c r="BB3280" i="1"/>
  <c r="BC3278" i="1"/>
  <c r="BE3278" i="1" l="1"/>
  <c r="BD3278" i="1"/>
  <c r="BB3281" i="1"/>
  <c r="BC3279" i="1"/>
  <c r="BD3279" i="1" l="1"/>
  <c r="BE3279" i="1"/>
  <c r="BB3282" i="1"/>
  <c r="BC3281" i="1" s="1"/>
  <c r="BD3281" i="1" s="1"/>
  <c r="BC3280" i="1"/>
  <c r="BD3280" i="1" l="1"/>
  <c r="BE3280" i="1"/>
  <c r="BE3281" i="1"/>
  <c r="BB3283" i="1"/>
  <c r="BB3284" i="1" l="1"/>
  <c r="BC3283" i="1" s="1"/>
  <c r="BD3283" i="1" s="1"/>
  <c r="BC3282" i="1"/>
  <c r="BE3282" i="1" l="1"/>
  <c r="BD3282" i="1"/>
  <c r="BE3283" i="1"/>
  <c r="BB3285" i="1"/>
  <c r="BB3286" i="1" l="1"/>
  <c r="BC3284" i="1"/>
  <c r="BD3284" i="1" l="1"/>
  <c r="BE3284" i="1"/>
  <c r="BB3287" i="1"/>
  <c r="BC3286" i="1" s="1"/>
  <c r="BD3286" i="1" s="1"/>
  <c r="BC3285" i="1"/>
  <c r="BD3285" i="1" l="1"/>
  <c r="BE3285" i="1"/>
  <c r="BE3286" i="1"/>
  <c r="BB3288" i="1"/>
  <c r="BB3289" i="1" l="1"/>
  <c r="BC3288" i="1" s="1"/>
  <c r="BD3288" i="1" s="1"/>
  <c r="BC3287" i="1"/>
  <c r="BD3287" i="1" l="1"/>
  <c r="BE3287" i="1"/>
  <c r="BE3288" i="1"/>
  <c r="BB3290" i="1"/>
  <c r="BB3291" i="1" l="1"/>
  <c r="BC3289" i="1"/>
  <c r="BD3289" i="1" l="1"/>
  <c r="BE3289" i="1"/>
  <c r="BB3292" i="1"/>
  <c r="BC3290" i="1"/>
  <c r="BE3290" i="1" l="1"/>
  <c r="BD3290" i="1"/>
  <c r="BB3293" i="1"/>
  <c r="BC3291" i="1"/>
  <c r="BE3291" i="1" l="1"/>
  <c r="BD3291" i="1"/>
  <c r="BB3294" i="1"/>
  <c r="BC3293" i="1" s="1"/>
  <c r="BD3293" i="1" s="1"/>
  <c r="BC3292" i="1"/>
  <c r="BE3292" i="1" l="1"/>
  <c r="BD3292" i="1"/>
  <c r="BE3293" i="1"/>
  <c r="BB3295" i="1"/>
  <c r="BB3296" i="1" l="1"/>
  <c r="BC3295" i="1" s="1"/>
  <c r="BD3295" i="1" s="1"/>
  <c r="BC3294" i="1"/>
  <c r="BD3294" i="1" l="1"/>
  <c r="BE3294" i="1"/>
  <c r="BE3295" i="1"/>
  <c r="BB3297" i="1"/>
  <c r="BC3296" i="1" s="1"/>
  <c r="BD3296" i="1" s="1"/>
  <c r="BE3296" i="1" l="1"/>
  <c r="BB3298" i="1"/>
  <c r="BB3299" i="1" l="1"/>
  <c r="BC3298" i="1" s="1"/>
  <c r="BD3298" i="1" s="1"/>
  <c r="BC3297" i="1"/>
  <c r="BE3297" i="1" l="1"/>
  <c r="BD3297" i="1"/>
  <c r="BE3298" i="1"/>
  <c r="BB3300" i="1"/>
  <c r="BB3301" i="1" l="1"/>
  <c r="BC3300" i="1" s="1"/>
  <c r="BE3300" i="1" s="1"/>
  <c r="BC3299" i="1"/>
  <c r="BE3299" i="1" l="1"/>
  <c r="BD3299" i="1"/>
  <c r="BD3300" i="1"/>
  <c r="BB3302" i="1"/>
  <c r="BB3303" i="1" l="1"/>
  <c r="BC3301" i="1"/>
  <c r="BD3301" i="1" l="1"/>
  <c r="BE3301" i="1"/>
  <c r="BB3304" i="1"/>
  <c r="BC3302" i="1"/>
  <c r="BD3302" i="1" l="1"/>
  <c r="BE3302" i="1"/>
  <c r="BB3305" i="1"/>
  <c r="BC3303" i="1"/>
  <c r="BD3303" i="1" l="1"/>
  <c r="BE3303" i="1"/>
  <c r="BB3306" i="1"/>
  <c r="BC3305" i="1" s="1"/>
  <c r="BD3305" i="1" s="1"/>
  <c r="BC3304" i="1"/>
  <c r="BE3304" i="1" l="1"/>
  <c r="BD3304" i="1"/>
  <c r="BE3305" i="1"/>
  <c r="BB3307" i="1"/>
  <c r="BB3308" i="1" l="1"/>
  <c r="BC3307" i="1" s="1"/>
  <c r="BD3307" i="1" s="1"/>
  <c r="BC3306" i="1"/>
  <c r="BE3306" i="1" l="1"/>
  <c r="BD3306" i="1"/>
  <c r="BE3307" i="1"/>
  <c r="BB3309" i="1"/>
  <c r="BB3310" i="1" l="1"/>
  <c r="BC3308" i="1"/>
  <c r="BE3308" i="1" l="1"/>
  <c r="BD3308" i="1"/>
  <c r="BB3311" i="1"/>
  <c r="BC3310" i="1" s="1"/>
  <c r="BD3310" i="1" s="1"/>
  <c r="BC3309" i="1"/>
  <c r="BE3309" i="1" l="1"/>
  <c r="BD3309" i="1"/>
  <c r="BE3310" i="1"/>
  <c r="BB3312" i="1"/>
  <c r="BB3313" i="1" l="1"/>
  <c r="BC3312" i="1" s="1"/>
  <c r="BD3312" i="1" s="1"/>
  <c r="BC3311" i="1"/>
  <c r="BD3311" i="1" l="1"/>
  <c r="BE3311" i="1"/>
  <c r="BE3312" i="1"/>
  <c r="BB3314" i="1"/>
  <c r="BB3315" i="1" l="1"/>
  <c r="BC3313" i="1"/>
  <c r="BD3313" i="1" l="1"/>
  <c r="BE3313" i="1"/>
  <c r="BB3316" i="1"/>
  <c r="BC3314" i="1"/>
  <c r="BD3314" i="1" l="1"/>
  <c r="BE3314" i="1"/>
  <c r="BB3317" i="1"/>
  <c r="BC3315" i="1"/>
  <c r="BD3315" i="1" l="1"/>
  <c r="BE3315" i="1"/>
  <c r="BB3318" i="1"/>
  <c r="BC3317" i="1" s="1"/>
  <c r="BE3317" i="1" s="1"/>
  <c r="BC3316" i="1"/>
  <c r="BD3316" i="1" l="1"/>
  <c r="BE3316" i="1"/>
  <c r="BD3317" i="1"/>
  <c r="BB3319" i="1"/>
  <c r="BB3320" i="1" l="1"/>
  <c r="BC3319" i="1" s="1"/>
  <c r="BD3319" i="1" s="1"/>
  <c r="BC3318" i="1"/>
  <c r="BD3318" i="1" l="1"/>
  <c r="BE3318" i="1"/>
  <c r="BE3319" i="1"/>
  <c r="BB3321" i="1"/>
  <c r="BC3320" i="1" s="1"/>
  <c r="BD3320" i="1" s="1"/>
  <c r="BE3320" i="1" l="1"/>
  <c r="BB3322" i="1"/>
  <c r="BB3323" i="1" l="1"/>
  <c r="BC3322" i="1" s="1"/>
  <c r="BD3322" i="1" s="1"/>
  <c r="BC3321" i="1"/>
  <c r="BD3321" i="1" l="1"/>
  <c r="BE3321" i="1"/>
  <c r="BE3322" i="1"/>
  <c r="BB3324" i="1"/>
  <c r="BB3325" i="1" l="1"/>
  <c r="BC3324" i="1" s="1"/>
  <c r="BD3324" i="1" s="1"/>
  <c r="BC3323" i="1"/>
  <c r="BD3323" i="1" l="1"/>
  <c r="BE3323" i="1"/>
  <c r="BE3324" i="1"/>
  <c r="BB3326" i="1"/>
  <c r="BB3327" i="1" l="1"/>
  <c r="BC3325" i="1"/>
  <c r="BD3325" i="1" l="1"/>
  <c r="BE3325" i="1"/>
  <c r="BB3328" i="1"/>
  <c r="BC3326" i="1"/>
  <c r="BE3326" i="1" l="1"/>
  <c r="BD3326" i="1"/>
  <c r="BB3329" i="1"/>
  <c r="BC3327" i="1"/>
  <c r="BD3327" i="1" l="1"/>
  <c r="BE3327" i="1"/>
  <c r="BB3330" i="1"/>
  <c r="BC3328" i="1"/>
  <c r="BD3328" i="1" l="1"/>
  <c r="BE3328" i="1"/>
  <c r="BC3329" i="1"/>
  <c r="BB3331" i="1"/>
  <c r="BD3329" i="1" l="1"/>
  <c r="BE3329" i="1"/>
  <c r="BB3332" i="1"/>
  <c r="BC3331" i="1" s="1"/>
  <c r="BD3331" i="1" s="1"/>
  <c r="BC3330" i="1"/>
  <c r="BE3330" i="1" l="1"/>
  <c r="BD3330" i="1"/>
  <c r="BE3331" i="1"/>
  <c r="BB3333" i="1"/>
  <c r="BB3334" i="1" l="1"/>
  <c r="BC3332" i="1"/>
  <c r="BD3332" i="1" l="1"/>
  <c r="BE3332" i="1"/>
  <c r="BB3335" i="1"/>
  <c r="BC3334" i="1" s="1"/>
  <c r="BD3334" i="1" s="1"/>
  <c r="BC3333" i="1"/>
  <c r="BE3333" i="1" l="1"/>
  <c r="BD3333" i="1"/>
  <c r="BE3334" i="1"/>
  <c r="BB3336" i="1"/>
  <c r="BB3337" i="1" l="1"/>
  <c r="BC3336" i="1" s="1"/>
  <c r="BD3336" i="1" s="1"/>
  <c r="BC3335" i="1"/>
  <c r="BE3335" i="1" l="1"/>
  <c r="BD3335" i="1"/>
  <c r="BE3336" i="1"/>
  <c r="BB3338" i="1"/>
  <c r="BB3339" i="1" l="1"/>
  <c r="BC3337" i="1"/>
  <c r="BD3337" i="1" l="1"/>
  <c r="BE3337" i="1"/>
  <c r="BB3340" i="1"/>
  <c r="BC3338" i="1"/>
  <c r="BD3338" i="1" l="1"/>
  <c r="BE3338" i="1"/>
  <c r="BB3341" i="1"/>
  <c r="BC3339" i="1"/>
  <c r="BD3339" i="1" l="1"/>
  <c r="BE3339" i="1"/>
  <c r="BB3342" i="1"/>
  <c r="BC3341" i="1" s="1"/>
  <c r="BD3341" i="1" s="1"/>
  <c r="BC3340" i="1"/>
  <c r="BE3340" i="1" l="1"/>
  <c r="BD3340" i="1"/>
  <c r="BE3341" i="1"/>
  <c r="BB3343" i="1"/>
  <c r="BB3344" i="1" l="1"/>
  <c r="BC3343" i="1" s="1"/>
  <c r="BD3343" i="1" s="1"/>
  <c r="BC3342" i="1"/>
  <c r="BD3342" i="1" l="1"/>
  <c r="BE3342" i="1"/>
  <c r="BE3343" i="1"/>
  <c r="BB3345" i="1"/>
  <c r="BC3344" i="1" s="1"/>
  <c r="BD3344" i="1" s="1"/>
  <c r="BE3344" i="1" l="1"/>
  <c r="BB3346" i="1"/>
  <c r="BB3347" i="1" l="1"/>
  <c r="BC3346" i="1" s="1"/>
  <c r="BD3346" i="1" s="1"/>
  <c r="BC3345" i="1"/>
  <c r="BD3345" i="1" l="1"/>
  <c r="BE3345" i="1"/>
  <c r="BE3346" i="1"/>
  <c r="BB3348" i="1"/>
  <c r="BB3349" i="1" l="1"/>
  <c r="BC3348" i="1" s="1"/>
  <c r="BD3348" i="1" s="1"/>
  <c r="BC3347" i="1"/>
  <c r="BE3347" i="1" l="1"/>
  <c r="BD3347" i="1"/>
  <c r="BE3348" i="1"/>
  <c r="BB3350" i="1"/>
  <c r="BB3351" i="1" l="1"/>
  <c r="BC3349" i="1"/>
  <c r="BD3349" i="1" l="1"/>
  <c r="BE3349" i="1"/>
  <c r="BB3352" i="1"/>
  <c r="BC3350" i="1"/>
  <c r="BE3350" i="1" l="1"/>
  <c r="BD3350" i="1"/>
  <c r="BB3353" i="1"/>
  <c r="BC3351" i="1"/>
  <c r="BD3351" i="1" l="1"/>
  <c r="BE3351" i="1"/>
  <c r="BB3354" i="1"/>
  <c r="BC3353" i="1" s="1"/>
  <c r="BD3353" i="1" s="1"/>
  <c r="BC3352" i="1"/>
  <c r="BE3352" i="1" l="1"/>
  <c r="BD3352" i="1"/>
  <c r="BE3353" i="1"/>
  <c r="BB3355" i="1"/>
  <c r="BB3356" i="1" l="1"/>
  <c r="BC3355" i="1" s="1"/>
  <c r="BD3355" i="1" s="1"/>
  <c r="BC3354" i="1"/>
  <c r="BE3354" i="1" l="1"/>
  <c r="BD3354" i="1"/>
  <c r="BE3355" i="1"/>
  <c r="BB3357" i="1"/>
  <c r="BB3358" i="1" l="1"/>
  <c r="BC3356" i="1"/>
  <c r="BD3356" i="1" l="1"/>
  <c r="BE3356" i="1"/>
  <c r="BB3359" i="1"/>
  <c r="BC3358" i="1" s="1"/>
  <c r="BD3358" i="1" s="1"/>
  <c r="BC3357" i="1"/>
  <c r="BD3357" i="1" l="1"/>
  <c r="BE3357" i="1"/>
  <c r="BE3358" i="1"/>
  <c r="BB3360" i="1"/>
  <c r="BB3361" i="1" l="1"/>
  <c r="BC3360" i="1" s="1"/>
  <c r="BE3360" i="1" s="1"/>
  <c r="BC3359" i="1"/>
  <c r="BD3359" i="1" l="1"/>
  <c r="BE3359" i="1"/>
  <c r="BD3360" i="1"/>
  <c r="BB3362" i="1"/>
  <c r="BB3363" i="1" l="1"/>
  <c r="BC3361" i="1"/>
  <c r="BD3361" i="1" l="1"/>
  <c r="BE3361" i="1"/>
  <c r="BB3364" i="1"/>
  <c r="BC3362" i="1"/>
  <c r="BD3362" i="1" l="1"/>
  <c r="BE3362" i="1"/>
  <c r="BB3365" i="1"/>
  <c r="BC3363" i="1"/>
  <c r="BE3363" i="1" l="1"/>
  <c r="BD3363" i="1"/>
  <c r="BB3366" i="1"/>
  <c r="BC3365" i="1" s="1"/>
  <c r="BD3365" i="1" s="1"/>
  <c r="BC3364" i="1"/>
  <c r="BD3364" i="1" l="1"/>
  <c r="BE3364" i="1"/>
  <c r="BE3365" i="1"/>
  <c r="BB3367" i="1"/>
  <c r="BB3368" i="1" l="1"/>
  <c r="BC3367" i="1" s="1"/>
  <c r="BD3367" i="1" s="1"/>
  <c r="BC3366" i="1"/>
  <c r="BE3366" i="1" l="1"/>
  <c r="BD3366" i="1"/>
  <c r="BE3367" i="1"/>
  <c r="BB3369" i="1"/>
  <c r="BC3368" i="1" s="1"/>
  <c r="BE3368" i="1" s="1"/>
  <c r="BD3368" i="1" l="1"/>
  <c r="BB3370" i="1"/>
  <c r="BB3371" i="1" l="1"/>
  <c r="BC3370" i="1" s="1"/>
  <c r="BD3370" i="1" s="1"/>
  <c r="BC3369" i="1"/>
  <c r="BD3369" i="1" l="1"/>
  <c r="BE3369" i="1"/>
  <c r="BE3370" i="1"/>
  <c r="BB3372" i="1"/>
  <c r="BB3373" i="1" l="1"/>
  <c r="BC3372" i="1" s="1"/>
  <c r="BD3372" i="1" s="1"/>
  <c r="BC3371" i="1"/>
  <c r="BD3371" i="1" l="1"/>
  <c r="BE3371" i="1"/>
  <c r="BE3372" i="1"/>
  <c r="BB3374" i="1"/>
  <c r="BB3375" i="1" l="1"/>
  <c r="BC3373" i="1"/>
  <c r="BD3373" i="1" l="1"/>
  <c r="BE3373" i="1"/>
  <c r="BB3376" i="1"/>
  <c r="BC3374" i="1"/>
  <c r="BD3374" i="1" l="1"/>
  <c r="BE3374" i="1"/>
  <c r="BB3377" i="1"/>
  <c r="BC3375" i="1"/>
  <c r="BD3375" i="1" l="1"/>
  <c r="BE3375" i="1"/>
  <c r="BB3378" i="1"/>
  <c r="BC3377" i="1" s="1"/>
  <c r="BD3377" i="1" s="1"/>
  <c r="BC3376" i="1"/>
  <c r="BE3376" i="1" l="1"/>
  <c r="BD3376" i="1"/>
  <c r="BE3377" i="1"/>
  <c r="BB3379" i="1"/>
  <c r="BB3380" i="1" l="1"/>
  <c r="BC3379" i="1" s="1"/>
  <c r="BD3379" i="1" s="1"/>
  <c r="BC3378" i="1"/>
  <c r="BE3378" i="1" l="1"/>
  <c r="BD3378" i="1"/>
  <c r="BE3379" i="1"/>
  <c r="BB3381" i="1"/>
  <c r="BB3382" i="1" l="1"/>
  <c r="BC3380" i="1"/>
  <c r="BD3380" i="1" l="1"/>
  <c r="BE3380" i="1"/>
  <c r="BB3383" i="1"/>
  <c r="BC3382" i="1" s="1"/>
  <c r="BD3382" i="1" s="1"/>
  <c r="BC3381" i="1"/>
  <c r="BD3381" i="1" l="1"/>
  <c r="BE3381" i="1"/>
  <c r="BE3382" i="1"/>
  <c r="BB3384" i="1"/>
  <c r="BB3385" i="1" l="1"/>
  <c r="BC3384" i="1" s="1"/>
  <c r="BD3384" i="1" s="1"/>
  <c r="BC3383" i="1"/>
  <c r="BD3383" i="1" l="1"/>
  <c r="BE3383" i="1"/>
  <c r="BE3384" i="1"/>
  <c r="BB3386" i="1"/>
  <c r="BB3387" i="1" l="1"/>
  <c r="BC3385" i="1"/>
  <c r="BD3385" i="1" l="1"/>
  <c r="BE3385" i="1"/>
  <c r="BB3388" i="1"/>
  <c r="BC3386" i="1"/>
  <c r="BE3386" i="1" l="1"/>
  <c r="BD3386" i="1"/>
  <c r="BB3389" i="1"/>
  <c r="BC3387" i="1"/>
  <c r="BD3387" i="1" l="1"/>
  <c r="BE3387" i="1"/>
  <c r="BB3390" i="1"/>
  <c r="BC3389" i="1" s="1"/>
  <c r="BE3389" i="1" s="1"/>
  <c r="BC3388" i="1"/>
  <c r="BD3388" i="1" l="1"/>
  <c r="BE3388" i="1"/>
  <c r="BD3389" i="1"/>
  <c r="BB3391" i="1"/>
  <c r="BB3392" i="1" l="1"/>
  <c r="BC3391" i="1" s="1"/>
  <c r="BD3391" i="1" s="1"/>
  <c r="BC3390" i="1"/>
  <c r="BE3390" i="1" l="1"/>
  <c r="BD3390" i="1"/>
  <c r="BE3391" i="1"/>
  <c r="BB3393" i="1"/>
  <c r="BC3392" i="1" s="1"/>
  <c r="BD3392" i="1" s="1"/>
  <c r="BE3392" i="1" l="1"/>
  <c r="BB3394" i="1"/>
  <c r="BB3395" i="1" l="1"/>
  <c r="BC3394" i="1" s="1"/>
  <c r="BE3394" i="1" s="1"/>
  <c r="BC3393" i="1"/>
  <c r="BD3393" i="1" l="1"/>
  <c r="BE3393" i="1"/>
  <c r="BD3394" i="1"/>
  <c r="BB3396" i="1"/>
  <c r="BB3397" i="1" l="1"/>
  <c r="BC3396" i="1" s="1"/>
  <c r="BD3396" i="1" s="1"/>
  <c r="BC3395" i="1"/>
  <c r="BD3395" i="1" l="1"/>
  <c r="BE3395" i="1"/>
  <c r="BE3396" i="1"/>
  <c r="BB3398" i="1"/>
  <c r="BB3399" i="1" l="1"/>
  <c r="BC3397" i="1"/>
  <c r="BD3397" i="1" l="1"/>
  <c r="BE3397" i="1"/>
  <c r="BB3400" i="1"/>
  <c r="BC3398" i="1"/>
  <c r="BD3398" i="1" l="1"/>
  <c r="BE3398" i="1"/>
  <c r="BB3401" i="1"/>
  <c r="BC3399" i="1"/>
  <c r="BD3399" i="1" l="1"/>
  <c r="BE3399" i="1"/>
  <c r="BB3402" i="1"/>
  <c r="BC3401" i="1" s="1"/>
  <c r="BD3401" i="1" s="1"/>
  <c r="BC3400" i="1"/>
  <c r="BD3400" i="1" l="1"/>
  <c r="BE3400" i="1"/>
  <c r="BE3401" i="1"/>
  <c r="BB3403" i="1"/>
  <c r="BB3404" i="1" l="1"/>
  <c r="BC3402" i="1"/>
  <c r="BE3402" i="1" l="1"/>
  <c r="BD3402" i="1"/>
  <c r="BC3403" i="1"/>
  <c r="BB3405" i="1"/>
  <c r="BD3403" i="1" l="1"/>
  <c r="BE3403" i="1"/>
  <c r="BB3406" i="1"/>
  <c r="BC3404" i="1"/>
  <c r="BD3404" i="1" l="1"/>
  <c r="BE3404" i="1"/>
  <c r="BB3407" i="1"/>
  <c r="BC3406" i="1" s="1"/>
  <c r="BD3406" i="1" s="1"/>
  <c r="BC3405" i="1"/>
  <c r="BD3405" i="1" l="1"/>
  <c r="BE3405" i="1"/>
  <c r="BE3406" i="1"/>
  <c r="BB3408" i="1"/>
  <c r="BB3409" i="1" l="1"/>
  <c r="BC3408" i="1" s="1"/>
  <c r="BE3408" i="1" s="1"/>
  <c r="BC3407" i="1"/>
  <c r="BD3407" i="1" l="1"/>
  <c r="BE3407" i="1"/>
  <c r="BD3408" i="1"/>
  <c r="BB3410" i="1"/>
  <c r="BB3411" i="1" l="1"/>
  <c r="BC3409" i="1"/>
  <c r="BD3409" i="1" l="1"/>
  <c r="BE3409" i="1"/>
  <c r="BB3412" i="1"/>
  <c r="BC3411" i="1" s="1"/>
  <c r="BE3411" i="1" s="1"/>
  <c r="BC3410" i="1"/>
  <c r="BD3410" i="1" l="1"/>
  <c r="BE3410" i="1"/>
  <c r="BD3411" i="1"/>
  <c r="BB3413" i="1"/>
  <c r="BB3414" i="1" l="1"/>
  <c r="BC3413" i="1" s="1"/>
  <c r="BD3413" i="1" s="1"/>
  <c r="BC3412" i="1"/>
  <c r="BD3412" i="1" l="1"/>
  <c r="BE3412" i="1"/>
  <c r="BE3413" i="1"/>
  <c r="BB3415" i="1"/>
  <c r="BB3416" i="1" l="1"/>
  <c r="BC3415" i="1" s="1"/>
  <c r="BD3415" i="1" s="1"/>
  <c r="BC3414" i="1"/>
  <c r="BD3414" i="1" l="1"/>
  <c r="BE3414" i="1"/>
  <c r="BE3415" i="1"/>
  <c r="BB3417" i="1"/>
  <c r="BC3416" i="1" s="1"/>
  <c r="BD3416" i="1" s="1"/>
  <c r="BE3416" i="1" l="1"/>
  <c r="BB3418" i="1"/>
  <c r="BB3419" i="1" l="1"/>
  <c r="BC3418" i="1" s="1"/>
  <c r="BD3418" i="1" s="1"/>
  <c r="BC3417" i="1"/>
  <c r="BD3417" i="1" l="1"/>
  <c r="BE3417" i="1"/>
  <c r="BE3418" i="1"/>
  <c r="BB3420" i="1"/>
  <c r="BB3421" i="1" l="1"/>
  <c r="BC3420" i="1" s="1"/>
  <c r="BE3420" i="1" s="1"/>
  <c r="BC3419" i="1"/>
  <c r="BD3419" i="1" l="1"/>
  <c r="BE3419" i="1"/>
  <c r="BD3420" i="1"/>
  <c r="BB3422" i="1"/>
  <c r="BB3423" i="1" l="1"/>
  <c r="BC3421" i="1"/>
  <c r="BD3421" i="1" l="1"/>
  <c r="BE3421" i="1"/>
  <c r="BB3424" i="1"/>
  <c r="BC3422" i="1"/>
  <c r="BE3422" i="1" l="1"/>
  <c r="BD3422" i="1"/>
  <c r="BB3425" i="1"/>
  <c r="BC3423" i="1"/>
  <c r="BD3423" i="1" l="1"/>
  <c r="BE3423" i="1"/>
  <c r="BB3426" i="1"/>
  <c r="BC3425" i="1" s="1"/>
  <c r="BD3425" i="1" s="1"/>
  <c r="BC3424" i="1"/>
  <c r="BD3424" i="1" l="1"/>
  <c r="BE3424" i="1"/>
  <c r="BE3425" i="1"/>
  <c r="BB3427" i="1"/>
  <c r="BB3428" i="1" l="1"/>
  <c r="BC3427" i="1" s="1"/>
  <c r="BD3427" i="1" s="1"/>
  <c r="BC3426" i="1"/>
  <c r="BD3426" i="1" l="1"/>
  <c r="BE3426" i="1"/>
  <c r="BE3427" i="1"/>
  <c r="BB3429" i="1"/>
  <c r="BB3430" i="1" l="1"/>
  <c r="BC3428" i="1"/>
  <c r="BD3428" i="1" l="1"/>
  <c r="BE3428" i="1"/>
  <c r="BB3431" i="1"/>
  <c r="BC3430" i="1" s="1"/>
  <c r="BD3430" i="1" s="1"/>
  <c r="BC3429" i="1"/>
  <c r="BD3429" i="1" l="1"/>
  <c r="BE3429" i="1"/>
  <c r="BE3430" i="1"/>
  <c r="BB3432" i="1"/>
  <c r="BB3433" i="1" l="1"/>
  <c r="BC3432" i="1" s="1"/>
  <c r="BD3432" i="1" s="1"/>
  <c r="BC3431" i="1"/>
  <c r="BD3431" i="1" l="1"/>
  <c r="BE3431" i="1"/>
  <c r="BE3432" i="1"/>
  <c r="BB3434" i="1"/>
  <c r="BB3435" i="1" l="1"/>
  <c r="BC3433" i="1"/>
  <c r="BD3433" i="1" l="1"/>
  <c r="BE3433" i="1"/>
  <c r="BB3436" i="1"/>
  <c r="BC3435" i="1" s="1"/>
  <c r="BE3435" i="1" s="1"/>
  <c r="BC3434" i="1"/>
  <c r="BD3434" i="1" l="1"/>
  <c r="BE3434" i="1"/>
  <c r="BD3435" i="1"/>
  <c r="BB3437" i="1"/>
  <c r="BB3438" i="1" l="1"/>
  <c r="BC3437" i="1" s="1"/>
  <c r="BE3437" i="1" s="1"/>
  <c r="BC3436" i="1"/>
  <c r="BD3436" i="1" l="1"/>
  <c r="BE3436" i="1"/>
  <c r="BD3437" i="1"/>
  <c r="BB3439" i="1"/>
  <c r="BB3440" i="1" l="1"/>
  <c r="BC3439" i="1" s="1"/>
  <c r="BD3439" i="1" s="1"/>
  <c r="BC3438" i="1"/>
  <c r="BD3438" i="1" l="1"/>
  <c r="BE3438" i="1"/>
  <c r="BE3439" i="1"/>
  <c r="BB3441" i="1"/>
  <c r="BC3440" i="1" s="1"/>
  <c r="BE3440" i="1" s="1"/>
  <c r="BD3440" i="1" l="1"/>
  <c r="BB3442" i="1"/>
  <c r="BB3443" i="1" l="1"/>
  <c r="BC3442" i="1" s="1"/>
  <c r="BD3442" i="1" s="1"/>
  <c r="BC3441" i="1"/>
  <c r="BD3441" i="1" l="1"/>
  <c r="BE3441" i="1"/>
  <c r="BE3442" i="1"/>
  <c r="BB3444" i="1"/>
  <c r="BB3445" i="1" l="1"/>
  <c r="BC3444" i="1" s="1"/>
  <c r="BE3444" i="1" s="1"/>
  <c r="BC3443" i="1"/>
  <c r="BD3443" i="1" l="1"/>
  <c r="BE3443" i="1"/>
  <c r="BD3444" i="1"/>
  <c r="BB3446" i="1"/>
  <c r="BB3447" i="1" l="1"/>
  <c r="BC3445" i="1"/>
  <c r="BD3445" i="1" l="1"/>
  <c r="BE3445" i="1"/>
  <c r="BB3448" i="1"/>
  <c r="BC3446" i="1"/>
  <c r="BE3446" i="1" l="1"/>
  <c r="BD3446" i="1"/>
  <c r="BB3449" i="1"/>
  <c r="BC3447" i="1"/>
  <c r="BE3447" i="1" l="1"/>
  <c r="BD3447" i="1"/>
  <c r="BB3450" i="1"/>
  <c r="BC3449" i="1" s="1"/>
  <c r="BD3449" i="1" s="1"/>
  <c r="BC3448" i="1"/>
  <c r="BE3448" i="1" l="1"/>
  <c r="BD3448" i="1"/>
  <c r="BE3449" i="1"/>
  <c r="BB3451" i="1"/>
  <c r="BB3452" i="1" l="1"/>
  <c r="BC3451" i="1" s="1"/>
  <c r="BD3451" i="1" s="1"/>
  <c r="BC3450" i="1"/>
  <c r="BD3450" i="1" l="1"/>
  <c r="BE3450" i="1"/>
  <c r="BE3451" i="1"/>
  <c r="BB3453" i="1"/>
  <c r="BB3454" i="1" l="1"/>
  <c r="BC3452" i="1"/>
  <c r="BD3452" i="1" l="1"/>
  <c r="BE3452" i="1"/>
  <c r="BB3455" i="1"/>
  <c r="BC3454" i="1" s="1"/>
  <c r="BE3454" i="1" s="1"/>
  <c r="BC3453" i="1"/>
  <c r="BD3453" i="1" l="1"/>
  <c r="BE3453" i="1"/>
  <c r="BD3454" i="1"/>
  <c r="BB3456" i="1"/>
  <c r="BB3457" i="1" l="1"/>
  <c r="BC3456" i="1" s="1"/>
  <c r="BD3456" i="1" s="1"/>
  <c r="BC3455" i="1"/>
  <c r="BD3455" i="1" l="1"/>
  <c r="BE3455" i="1"/>
  <c r="BE3456" i="1"/>
  <c r="BB3458" i="1"/>
  <c r="BB3459" i="1" l="1"/>
  <c r="BC3457" i="1"/>
  <c r="BD3457" i="1" l="1"/>
  <c r="BE3457" i="1"/>
  <c r="BB3460" i="1"/>
  <c r="BC3459" i="1" s="1"/>
  <c r="BD3459" i="1" s="1"/>
  <c r="BC3458" i="1"/>
  <c r="BD3458" i="1" l="1"/>
  <c r="BE3458" i="1"/>
  <c r="BE3459" i="1"/>
  <c r="BB3461" i="1"/>
  <c r="BB3462" i="1" l="1"/>
  <c r="BC3461" i="1" s="1"/>
  <c r="BE3461" i="1" s="1"/>
  <c r="BC3460" i="1"/>
  <c r="BD3460" i="1" l="1"/>
  <c r="BE3460" i="1"/>
  <c r="BD3461" i="1"/>
  <c r="BB3463" i="1"/>
  <c r="BB3464" i="1" l="1"/>
  <c r="BC3463" i="1" s="1"/>
  <c r="BD3463" i="1" s="1"/>
  <c r="BC3462" i="1"/>
  <c r="BD3462" i="1" l="1"/>
  <c r="BE3462" i="1"/>
  <c r="BE3463" i="1"/>
  <c r="BB3465" i="1"/>
  <c r="BC3464" i="1" s="1"/>
  <c r="BE3464" i="1" s="1"/>
  <c r="BD3464" i="1" l="1"/>
  <c r="BB3466" i="1"/>
  <c r="BB3467" i="1" l="1"/>
  <c r="BC3466" i="1" s="1"/>
  <c r="BD3466" i="1" s="1"/>
  <c r="BC3465" i="1"/>
  <c r="BD3465" i="1" l="1"/>
  <c r="BE3465" i="1"/>
  <c r="BE3466" i="1"/>
  <c r="BB3468" i="1"/>
  <c r="BB3469" i="1" l="1"/>
  <c r="BC3468" i="1" s="1"/>
  <c r="BD3468" i="1" s="1"/>
  <c r="BC3467" i="1"/>
  <c r="BD3467" i="1" l="1"/>
  <c r="BE3467" i="1"/>
  <c r="BE3468" i="1"/>
  <c r="BB3470" i="1"/>
  <c r="BB3471" i="1" l="1"/>
  <c r="BC3469" i="1"/>
  <c r="BD3469" i="1" l="1"/>
  <c r="BE3469" i="1"/>
  <c r="BB3472" i="1"/>
  <c r="BC3470" i="1"/>
  <c r="BD3470" i="1" l="1"/>
  <c r="BE3470" i="1"/>
  <c r="BB3473" i="1"/>
  <c r="BC3471" i="1"/>
  <c r="BD3471" i="1" l="1"/>
  <c r="BE3471" i="1"/>
  <c r="BB3474" i="1"/>
  <c r="BC3473" i="1" s="1"/>
  <c r="BD3473" i="1" s="1"/>
  <c r="BC3472" i="1"/>
  <c r="BE3472" i="1" l="1"/>
  <c r="BD3472" i="1"/>
  <c r="BE3473" i="1"/>
  <c r="BB3475" i="1"/>
  <c r="BB3476" i="1" l="1"/>
  <c r="BC3475" i="1" s="1"/>
  <c r="BD3475" i="1" s="1"/>
  <c r="BC3474" i="1"/>
  <c r="BE3474" i="1" l="1"/>
  <c r="BD3474" i="1"/>
  <c r="BE3475" i="1"/>
  <c r="BB3477" i="1"/>
  <c r="BB3478" i="1" l="1"/>
  <c r="BC3476" i="1"/>
  <c r="BE3476" i="1" l="1"/>
  <c r="BD3476" i="1"/>
  <c r="BB3479" i="1"/>
  <c r="BC3478" i="1" s="1"/>
  <c r="BD3478" i="1" s="1"/>
  <c r="BC3477" i="1"/>
  <c r="BD3477" i="1" l="1"/>
  <c r="BE3477" i="1"/>
  <c r="BE3478" i="1"/>
  <c r="BB3480" i="1"/>
  <c r="BB3481" i="1" l="1"/>
  <c r="BC3480" i="1" s="1"/>
  <c r="BE3480" i="1" s="1"/>
  <c r="BC3479" i="1"/>
  <c r="BD3479" i="1" l="1"/>
  <c r="BE3479" i="1"/>
  <c r="BD3480" i="1"/>
  <c r="BB3482" i="1"/>
  <c r="BB3483" i="1" l="1"/>
  <c r="BC3481" i="1"/>
  <c r="BD3481" i="1" l="1"/>
  <c r="BE3481" i="1"/>
  <c r="BB3484" i="1"/>
  <c r="BC3483" i="1" s="1"/>
  <c r="BE3483" i="1" s="1"/>
  <c r="BC3482" i="1"/>
  <c r="BD3482" i="1" l="1"/>
  <c r="BE3482" i="1"/>
  <c r="BD3483" i="1"/>
  <c r="BB3485" i="1"/>
  <c r="BB3486" i="1" l="1"/>
  <c r="BC3485" i="1" s="1"/>
  <c r="BD3485" i="1" s="1"/>
  <c r="BC3484" i="1"/>
  <c r="BD3484" i="1" l="1"/>
  <c r="BE3484" i="1"/>
  <c r="BE3485" i="1"/>
  <c r="BB3487" i="1"/>
  <c r="BB3488" i="1" l="1"/>
  <c r="BC3487" i="1" s="1"/>
  <c r="BD3487" i="1" s="1"/>
  <c r="BC3486" i="1"/>
  <c r="BD3486" i="1" l="1"/>
  <c r="BE3486" i="1"/>
  <c r="BE3487" i="1"/>
  <c r="BB3489" i="1"/>
  <c r="BC3488" i="1" s="1"/>
  <c r="BD3488" i="1" s="1"/>
  <c r="BE3488" i="1" l="1"/>
  <c r="BB3490" i="1"/>
  <c r="BB3491" i="1" l="1"/>
  <c r="BC3490" i="1" s="1"/>
  <c r="BE3490" i="1" s="1"/>
  <c r="BC3489" i="1"/>
  <c r="BE3489" i="1" l="1"/>
  <c r="BD3489" i="1"/>
  <c r="BD3490" i="1"/>
  <c r="BB3492" i="1"/>
  <c r="BB3493" i="1" l="1"/>
  <c r="BC3492" i="1" s="1"/>
  <c r="BD3492" i="1" s="1"/>
  <c r="BC3491" i="1"/>
  <c r="BD3491" i="1" l="1"/>
  <c r="BE3491" i="1"/>
  <c r="BE3492" i="1"/>
  <c r="BB3494" i="1"/>
  <c r="BB3495" i="1" l="1"/>
  <c r="BC3493" i="1"/>
  <c r="BD3493" i="1" l="1"/>
  <c r="BE3493" i="1"/>
  <c r="BB3496" i="1"/>
  <c r="BC3494" i="1"/>
  <c r="BE3494" i="1" l="1"/>
  <c r="BD3494" i="1"/>
  <c r="BB3497" i="1"/>
  <c r="BC3495" i="1"/>
  <c r="BE3495" i="1" l="1"/>
  <c r="BD3495" i="1"/>
  <c r="BB3498" i="1"/>
  <c r="BC3497" i="1" s="1"/>
  <c r="BE3497" i="1" s="1"/>
  <c r="BC3496" i="1"/>
  <c r="BD3496" i="1" l="1"/>
  <c r="BE3496" i="1"/>
  <c r="BD3497" i="1"/>
  <c r="BB3499" i="1"/>
  <c r="BB3500" i="1" l="1"/>
  <c r="BC3499" i="1" s="1"/>
  <c r="BD3499" i="1" s="1"/>
  <c r="BC3498" i="1"/>
  <c r="BD3498" i="1" l="1"/>
  <c r="BE3498" i="1"/>
  <c r="BE3499" i="1"/>
  <c r="BB3501" i="1"/>
  <c r="BB3502" i="1" l="1"/>
  <c r="BC3500" i="1"/>
  <c r="BD3500" i="1" l="1"/>
  <c r="BE3500" i="1"/>
  <c r="BB3503" i="1"/>
  <c r="BC3502" i="1" s="1"/>
  <c r="BD3502" i="1" s="1"/>
  <c r="BC3501" i="1"/>
  <c r="BD3501" i="1" l="1"/>
  <c r="BE3501" i="1"/>
  <c r="BE3502" i="1"/>
  <c r="BB3504" i="1"/>
  <c r="BB3505" i="1" l="1"/>
  <c r="BC3504" i="1" s="1"/>
  <c r="BE3504" i="1" s="1"/>
  <c r="BC3503" i="1"/>
  <c r="BD3503" i="1" l="1"/>
  <c r="BE3503" i="1"/>
  <c r="BD3504" i="1"/>
  <c r="BB3506" i="1"/>
  <c r="BB3507" i="1" l="1"/>
  <c r="BC3505" i="1"/>
  <c r="BD3505" i="1" l="1"/>
  <c r="BE3505" i="1"/>
  <c r="BB3508" i="1"/>
  <c r="BC3507" i="1" s="1"/>
  <c r="BE3507" i="1" s="1"/>
  <c r="BC3506" i="1"/>
  <c r="BE3506" i="1" l="1"/>
  <c r="BD3506" i="1"/>
  <c r="BD3507" i="1"/>
  <c r="BB3509" i="1"/>
  <c r="BB3510" i="1" l="1"/>
  <c r="BC3509" i="1" s="1"/>
  <c r="BD3509" i="1" s="1"/>
  <c r="BC3508" i="1"/>
  <c r="BD3508" i="1" l="1"/>
  <c r="BE3508" i="1"/>
  <c r="BE3509" i="1"/>
  <c r="BB3511" i="1"/>
  <c r="BB3512" i="1" l="1"/>
  <c r="BC3511" i="1" s="1"/>
  <c r="BD3511" i="1" s="1"/>
  <c r="BC3510" i="1"/>
  <c r="BD3510" i="1" l="1"/>
  <c r="BE3510" i="1"/>
  <c r="BE3511" i="1"/>
  <c r="BB3513" i="1"/>
  <c r="BC3512" i="1" s="1"/>
  <c r="BD3512" i="1" s="1"/>
  <c r="BE3512" i="1" l="1"/>
  <c r="BB3514" i="1"/>
  <c r="BB3515" i="1" l="1"/>
  <c r="BC3514" i="1" s="1"/>
  <c r="BD3514" i="1" s="1"/>
  <c r="BC3513" i="1"/>
  <c r="BD3513" i="1" l="1"/>
  <c r="BE3513" i="1"/>
  <c r="BE3514" i="1"/>
  <c r="BB3516" i="1"/>
  <c r="BB3517" i="1" l="1"/>
  <c r="BC3516" i="1" s="1"/>
  <c r="BD3516" i="1" s="1"/>
  <c r="BC3515" i="1"/>
  <c r="BE3515" i="1" l="1"/>
  <c r="BD3515" i="1"/>
  <c r="BE3516" i="1"/>
  <c r="BB3518" i="1"/>
  <c r="BB3519" i="1" l="1"/>
  <c r="BC3517" i="1"/>
  <c r="BD3517" i="1" l="1"/>
  <c r="BE3517" i="1"/>
  <c r="BB3520" i="1"/>
  <c r="BC3518" i="1"/>
  <c r="BD3518" i="1" l="1"/>
  <c r="BE3518" i="1"/>
  <c r="BB3521" i="1"/>
  <c r="BC3519" i="1"/>
  <c r="BD3519" i="1" l="1"/>
  <c r="BE3519" i="1"/>
  <c r="BB3522" i="1"/>
  <c r="BC3521" i="1" s="1"/>
  <c r="BD3521" i="1" s="1"/>
  <c r="BC3520" i="1"/>
  <c r="BE3520" i="1" l="1"/>
  <c r="BD3520" i="1"/>
  <c r="BE3521" i="1"/>
  <c r="BB3523" i="1"/>
  <c r="BB3524" i="1" l="1"/>
  <c r="BC3523" i="1" s="1"/>
  <c r="BD3523" i="1" s="1"/>
  <c r="BC3522" i="1"/>
  <c r="BD3522" i="1" l="1"/>
  <c r="BE3522" i="1"/>
  <c r="BE3523" i="1"/>
  <c r="BB3525" i="1"/>
  <c r="BB3526" i="1" l="1"/>
  <c r="BC3524" i="1"/>
  <c r="BD3524" i="1" l="1"/>
  <c r="BE3524" i="1"/>
  <c r="BB3527" i="1"/>
  <c r="BC3526" i="1" s="1"/>
  <c r="BD3526" i="1" s="1"/>
  <c r="BC3525" i="1"/>
  <c r="BD3525" i="1" l="1"/>
  <c r="BE3525" i="1"/>
  <c r="BE3526" i="1"/>
  <c r="BB3528" i="1"/>
  <c r="BB3529" i="1" l="1"/>
  <c r="BC3528" i="1" s="1"/>
  <c r="BD3528" i="1" s="1"/>
  <c r="BC3527" i="1"/>
  <c r="BD3527" i="1" l="1"/>
  <c r="BE3527" i="1"/>
  <c r="BE3528" i="1"/>
  <c r="BB3530" i="1"/>
  <c r="BB3531" i="1" l="1"/>
  <c r="BC3529" i="1"/>
  <c r="BD3529" i="1" l="1"/>
  <c r="BE3529" i="1"/>
  <c r="BB3532" i="1"/>
  <c r="BC3531" i="1" s="1"/>
  <c r="BD3531" i="1" s="1"/>
  <c r="BC3530" i="1"/>
  <c r="BE3530" i="1" l="1"/>
  <c r="BD3530" i="1"/>
  <c r="BE3531" i="1"/>
  <c r="BB3533" i="1"/>
  <c r="BB3534" i="1" l="1"/>
  <c r="BC3533" i="1" s="1"/>
  <c r="BE3533" i="1" s="1"/>
  <c r="BC3532" i="1"/>
  <c r="BD3532" i="1" l="1"/>
  <c r="BE3532" i="1"/>
  <c r="BD3533" i="1"/>
  <c r="BB3535" i="1"/>
  <c r="BB3536" i="1" l="1"/>
  <c r="BC3535" i="1" s="1"/>
  <c r="BD3535" i="1" s="1"/>
  <c r="BC3534" i="1"/>
  <c r="BD3534" i="1" l="1"/>
  <c r="BE3534" i="1"/>
  <c r="BE3535" i="1"/>
  <c r="BB3537" i="1"/>
  <c r="BC3536" i="1" s="1"/>
  <c r="BD3536" i="1" s="1"/>
  <c r="BE3536" i="1" l="1"/>
  <c r="BB3538" i="1"/>
  <c r="BB3539" i="1" l="1"/>
  <c r="BC3538" i="1" s="1"/>
  <c r="BD3538" i="1" s="1"/>
  <c r="BC3537" i="1"/>
  <c r="BD3537" i="1" l="1"/>
  <c r="BE3537" i="1"/>
  <c r="BE3538" i="1"/>
  <c r="BB3540" i="1"/>
  <c r="BB3541" i="1" l="1"/>
  <c r="BC3540" i="1" s="1"/>
  <c r="BD3540" i="1" s="1"/>
  <c r="BC3539" i="1"/>
  <c r="BD3539" i="1" l="1"/>
  <c r="BE3539" i="1"/>
  <c r="BE3540" i="1"/>
  <c r="BB3542" i="1"/>
  <c r="BB3543" i="1" l="1"/>
  <c r="BC3541" i="1"/>
  <c r="BD3541" i="1" l="1"/>
  <c r="BE3541" i="1"/>
  <c r="BB3544" i="1"/>
  <c r="BC3542" i="1"/>
  <c r="BD3542" i="1" l="1"/>
  <c r="BE3542" i="1"/>
  <c r="BB3545" i="1"/>
  <c r="BC3543" i="1"/>
  <c r="BD3543" i="1" l="1"/>
  <c r="BE3543" i="1"/>
  <c r="BB3546" i="1"/>
  <c r="BC3545" i="1" s="1"/>
  <c r="BD3545" i="1" s="1"/>
  <c r="BC3544" i="1"/>
  <c r="BD3544" i="1" l="1"/>
  <c r="BE3544" i="1"/>
  <c r="BE3545" i="1"/>
  <c r="BB3547" i="1"/>
  <c r="BB3548" i="1" l="1"/>
  <c r="BC3547" i="1" s="1"/>
  <c r="BD3547" i="1" s="1"/>
  <c r="BC3546" i="1"/>
  <c r="BE3546" i="1" l="1"/>
  <c r="BD3546" i="1"/>
  <c r="BE3547" i="1"/>
  <c r="BB3549" i="1"/>
  <c r="BB3550" i="1" l="1"/>
  <c r="BC3548" i="1"/>
  <c r="BD3548" i="1" l="1"/>
  <c r="BE3548" i="1"/>
  <c r="BB3551" i="1"/>
  <c r="BC3550" i="1" s="1"/>
  <c r="BD3550" i="1" s="1"/>
  <c r="BC3549" i="1"/>
  <c r="BD3549" i="1" l="1"/>
  <c r="BE3549" i="1"/>
  <c r="BE3550" i="1"/>
  <c r="BB3552" i="1"/>
  <c r="BB3553" i="1" l="1"/>
  <c r="BC3552" i="1" s="1"/>
  <c r="BD3552" i="1" s="1"/>
  <c r="BC3551" i="1"/>
  <c r="BD3551" i="1" l="1"/>
  <c r="BE3551" i="1"/>
  <c r="BE3552" i="1"/>
  <c r="BB3554" i="1"/>
  <c r="BB3555" i="1" l="1"/>
  <c r="BC3553" i="1"/>
  <c r="BD3553" i="1" l="1"/>
  <c r="BE3553" i="1"/>
  <c r="BB3556" i="1"/>
  <c r="BC3555" i="1" s="1"/>
  <c r="BD3555" i="1" s="1"/>
  <c r="BC3554" i="1"/>
  <c r="BD3554" i="1" l="1"/>
  <c r="BE3554" i="1"/>
  <c r="BE3555" i="1"/>
  <c r="BB3557" i="1"/>
  <c r="BB3558" i="1" l="1"/>
  <c r="BC3557" i="1" s="1"/>
  <c r="BD3557" i="1" s="1"/>
  <c r="BC3556" i="1"/>
  <c r="BD3556" i="1" l="1"/>
  <c r="BE3556" i="1"/>
  <c r="BE3557" i="1"/>
  <c r="BB3559" i="1"/>
  <c r="BB3560" i="1" l="1"/>
  <c r="BC3559" i="1" s="1"/>
  <c r="BD3559" i="1" s="1"/>
  <c r="BC3558" i="1"/>
  <c r="BD3558" i="1" l="1"/>
  <c r="BE3558" i="1"/>
  <c r="BE3559" i="1"/>
  <c r="BB3561" i="1"/>
  <c r="BC3560" i="1" s="1"/>
  <c r="BD3560" i="1" s="1"/>
  <c r="BE3560" i="1" l="1"/>
  <c r="BB3562" i="1"/>
  <c r="BB3563" i="1" l="1"/>
  <c r="BC3562" i="1" s="1"/>
  <c r="BD3562" i="1" s="1"/>
  <c r="BC3561" i="1"/>
  <c r="BD3561" i="1" l="1"/>
  <c r="BE3561" i="1"/>
  <c r="BE3562" i="1"/>
  <c r="BB3564" i="1"/>
  <c r="BB3565" i="1" l="1"/>
  <c r="BC3564" i="1" s="1"/>
  <c r="BE3564" i="1" s="1"/>
  <c r="BC3563" i="1"/>
  <c r="BD3563" i="1" l="1"/>
  <c r="BE3563" i="1"/>
  <c r="BD3564" i="1"/>
  <c r="BB3566" i="1"/>
  <c r="BB3567" i="1" l="1"/>
  <c r="BC3565" i="1"/>
  <c r="BD3565" i="1" l="1"/>
  <c r="BE3565" i="1"/>
  <c r="BB3568" i="1"/>
  <c r="BC3567" i="1" s="1"/>
  <c r="BC3566" i="1"/>
  <c r="BD3567" i="1" l="1"/>
  <c r="BE3567" i="1"/>
  <c r="BE3566" i="1"/>
  <c r="BD3566" i="1"/>
  <c r="BB3569" i="1"/>
  <c r="BB3570" i="1" l="1"/>
  <c r="BC3569" i="1" s="1"/>
  <c r="BD3569" i="1" s="1"/>
  <c r="BC3568" i="1"/>
  <c r="BD3568" i="1" l="1"/>
  <c r="BE3568" i="1"/>
  <c r="BE3569" i="1"/>
  <c r="BB3571" i="1"/>
  <c r="BB3572" i="1" l="1"/>
  <c r="BC3571" i="1" s="1"/>
  <c r="BD3571" i="1" s="1"/>
  <c r="BC3570" i="1"/>
  <c r="BD3570" i="1" l="1"/>
  <c r="BE3570" i="1"/>
  <c r="BE3571" i="1"/>
  <c r="BB3573" i="1"/>
  <c r="BC3572" i="1" s="1"/>
  <c r="BD3572" i="1" s="1"/>
  <c r="BE3572" i="1" l="1"/>
  <c r="BB3574" i="1"/>
  <c r="BB3575" i="1" l="1"/>
  <c r="BC3574" i="1" s="1"/>
  <c r="BE3574" i="1" s="1"/>
  <c r="BC3573" i="1"/>
  <c r="BD3573" i="1" l="1"/>
  <c r="BE3573" i="1"/>
  <c r="BD3574" i="1"/>
  <c r="BB3576" i="1"/>
  <c r="BB3577" i="1" l="1"/>
  <c r="BC3576" i="1" s="1"/>
  <c r="BD3576" i="1" s="1"/>
  <c r="BC3575" i="1"/>
  <c r="BE3575" i="1" l="1"/>
  <c r="BD3575" i="1"/>
  <c r="BE3576" i="1"/>
  <c r="BB3578" i="1"/>
  <c r="BB3579" i="1" l="1"/>
  <c r="BC3577" i="1"/>
  <c r="BD3577" i="1" l="1"/>
  <c r="BE3577" i="1"/>
  <c r="BB3580" i="1"/>
  <c r="BC3579" i="1" s="1"/>
  <c r="BE3579" i="1" s="1"/>
  <c r="BC3578" i="1"/>
  <c r="BD3578" i="1" l="1"/>
  <c r="BE3578" i="1"/>
  <c r="BD3579" i="1"/>
  <c r="BB3581" i="1"/>
  <c r="BB3582" i="1" l="1"/>
  <c r="BC3581" i="1" s="1"/>
  <c r="BD3581" i="1" s="1"/>
  <c r="BC3580" i="1"/>
  <c r="BD3580" i="1" l="1"/>
  <c r="BE3580" i="1"/>
  <c r="BE3581" i="1"/>
  <c r="BB3583" i="1"/>
  <c r="BB3584" i="1" l="1"/>
  <c r="BC3583" i="1" s="1"/>
  <c r="BD3583" i="1" s="1"/>
  <c r="BC3582" i="1"/>
  <c r="BE3582" i="1" l="1"/>
  <c r="BD3582" i="1"/>
  <c r="BE3583" i="1"/>
  <c r="BB3585" i="1"/>
  <c r="BC3584" i="1" s="1"/>
  <c r="BD3584" i="1" s="1"/>
  <c r="BE3584" i="1" l="1"/>
  <c r="BB3586" i="1"/>
  <c r="BB3587" i="1" l="1"/>
  <c r="BC3586" i="1" s="1"/>
  <c r="BD3586" i="1" s="1"/>
  <c r="BC3585" i="1"/>
  <c r="BD3585" i="1" l="1"/>
  <c r="BE3585" i="1"/>
  <c r="BE3586" i="1"/>
  <c r="BB3588" i="1"/>
  <c r="BB3589" i="1" l="1"/>
  <c r="BC3588" i="1" s="1"/>
  <c r="BD3588" i="1" s="1"/>
  <c r="BC3587" i="1"/>
  <c r="BD3587" i="1" l="1"/>
  <c r="BE3587" i="1"/>
  <c r="BE3588" i="1"/>
  <c r="BB3590" i="1"/>
  <c r="BB3591" i="1" l="1"/>
  <c r="BC3589" i="1"/>
  <c r="BD3589" i="1" l="1"/>
  <c r="BE3589" i="1"/>
  <c r="BB3592" i="1"/>
  <c r="BC3591" i="1" s="1"/>
  <c r="BD3591" i="1" s="1"/>
  <c r="BC3590" i="1"/>
  <c r="BE3590" i="1" l="1"/>
  <c r="BD3590" i="1"/>
  <c r="BE3591" i="1"/>
  <c r="BB3593" i="1"/>
  <c r="BB3594" i="1" l="1"/>
  <c r="BC3593" i="1" s="1"/>
  <c r="BE3593" i="1" s="1"/>
  <c r="BC3592" i="1"/>
  <c r="BE3592" i="1" l="1"/>
  <c r="BD3592" i="1"/>
  <c r="BD3593" i="1"/>
  <c r="BB3595" i="1"/>
  <c r="BB3596" i="1" l="1"/>
  <c r="BC3595" i="1" s="1"/>
  <c r="BD3595" i="1" s="1"/>
  <c r="BC3594" i="1"/>
  <c r="BD3594" i="1" l="1"/>
  <c r="BE3594" i="1"/>
  <c r="BE3595" i="1"/>
  <c r="BB3597" i="1"/>
  <c r="BC3596" i="1" s="1"/>
  <c r="BD3596" i="1" s="1"/>
  <c r="BE3596" i="1" l="1"/>
  <c r="BB3598" i="1"/>
  <c r="BB3599" i="1" l="1"/>
  <c r="BC3598" i="1" s="1"/>
  <c r="BD3598" i="1" s="1"/>
  <c r="BC3597" i="1"/>
  <c r="BE3597" i="1" l="1"/>
  <c r="BD3597" i="1"/>
  <c r="BE3598" i="1"/>
  <c r="BB3600" i="1"/>
  <c r="BB3601" i="1" l="1"/>
  <c r="BC3600" i="1" s="1"/>
  <c r="BD3600" i="1" s="1"/>
  <c r="BC3599" i="1"/>
  <c r="BD3599" i="1" l="1"/>
  <c r="BE3599" i="1"/>
  <c r="BE3600" i="1"/>
  <c r="BB3602" i="1"/>
  <c r="BB3603" i="1" l="1"/>
  <c r="BC3601" i="1"/>
  <c r="BD3601" i="1" l="1"/>
  <c r="BE3601" i="1"/>
  <c r="BB3604" i="1"/>
  <c r="BC3602" i="1"/>
  <c r="BD3602" i="1" l="1"/>
  <c r="BE3602" i="1"/>
  <c r="BB3605" i="1"/>
  <c r="BC3603" i="1"/>
  <c r="BD3603" i="1" l="1"/>
  <c r="BE3603" i="1"/>
  <c r="BB3606" i="1"/>
  <c r="BC3605" i="1" s="1"/>
  <c r="BE3605" i="1" s="1"/>
  <c r="BC3604" i="1"/>
  <c r="BE3604" i="1" l="1"/>
  <c r="BD3604" i="1"/>
  <c r="BD3605" i="1"/>
  <c r="BB3607" i="1"/>
  <c r="BB3608" i="1" l="1"/>
  <c r="BC3607" i="1" s="1"/>
  <c r="BD3607" i="1" s="1"/>
  <c r="BC3606" i="1"/>
  <c r="BD3606" i="1" l="1"/>
  <c r="BE3606" i="1"/>
  <c r="BE3607" i="1"/>
  <c r="BB3609" i="1"/>
  <c r="BC3608" i="1" s="1"/>
  <c r="BD3608" i="1" s="1"/>
  <c r="BE3608" i="1" l="1"/>
  <c r="BB3610" i="1"/>
  <c r="BB3611" i="1" l="1"/>
  <c r="BC3610" i="1" s="1"/>
  <c r="BD3610" i="1" s="1"/>
  <c r="BC3609" i="1"/>
  <c r="BD3609" i="1" l="1"/>
  <c r="BE3609" i="1"/>
  <c r="BE3610" i="1"/>
  <c r="BB3612" i="1"/>
  <c r="BB3613" i="1" l="1"/>
  <c r="BC3612" i="1" s="1"/>
  <c r="BD3612" i="1" s="1"/>
  <c r="BC3611" i="1"/>
  <c r="BE3611" i="1" l="1"/>
  <c r="BD3611" i="1"/>
  <c r="BE3612" i="1"/>
  <c r="BB3614" i="1"/>
  <c r="BB3615" i="1" l="1"/>
  <c r="BC3613" i="1"/>
  <c r="BD3613" i="1" l="1"/>
  <c r="BE3613" i="1"/>
  <c r="BB3616" i="1"/>
  <c r="BC3614" i="1"/>
  <c r="BD3614" i="1" l="1"/>
  <c r="BE3614" i="1"/>
  <c r="BB3617" i="1"/>
  <c r="BC3615" i="1"/>
  <c r="BD3615" i="1" l="1"/>
  <c r="BE3615" i="1"/>
  <c r="BB3618" i="1"/>
  <c r="BC3616" i="1"/>
  <c r="BD3616" i="1" l="1"/>
  <c r="BE3616" i="1"/>
  <c r="BC3617" i="1"/>
  <c r="BB3619" i="1"/>
  <c r="BC3618" i="1" l="1"/>
  <c r="BE3617" i="1"/>
  <c r="BD3617" i="1"/>
  <c r="BB3620" i="1"/>
  <c r="BC3619" i="1" l="1"/>
  <c r="BE3618" i="1"/>
  <c r="BD3618" i="1"/>
  <c r="BB3621" i="1"/>
  <c r="BD3619" i="1" l="1"/>
  <c r="BE3619" i="1"/>
  <c r="BC3620" i="1"/>
  <c r="BB3622" i="1"/>
  <c r="BD3620" i="1" l="1"/>
  <c r="BE3620" i="1"/>
  <c r="BB3623" i="1"/>
  <c r="BC3621" i="1"/>
  <c r="BD3621" i="1" l="1"/>
  <c r="BE3621" i="1"/>
  <c r="BC3622" i="1"/>
  <c r="BB3624" i="1"/>
  <c r="BD3622" i="1" l="1"/>
  <c r="BE3622" i="1"/>
  <c r="BB3625" i="1"/>
  <c r="BC3623" i="1"/>
  <c r="BE3623" i="1" l="1"/>
  <c r="BD3623" i="1"/>
  <c r="BB3626" i="1"/>
  <c r="BC3624" i="1"/>
  <c r="BD3624" i="1" l="1"/>
  <c r="BE3624" i="1"/>
  <c r="BB3627" i="1"/>
  <c r="BC3625" i="1"/>
  <c r="BD3625" i="1" l="1"/>
  <c r="BE3625" i="1"/>
  <c r="BC3626" i="1"/>
  <c r="BB3628" i="1"/>
  <c r="BE3626" i="1" l="1"/>
  <c r="BD3626" i="1"/>
  <c r="BB3629" i="1"/>
  <c r="BC3627" i="1"/>
  <c r="BD3627" i="1" l="1"/>
  <c r="BE3627" i="1"/>
  <c r="BC3628" i="1"/>
  <c r="BB3630" i="1"/>
  <c r="BD3628" i="1" l="1"/>
  <c r="BE3628" i="1"/>
  <c r="BC3629" i="1"/>
  <c r="BB3631" i="1"/>
  <c r="BD3629" i="1" l="1"/>
  <c r="BE3629" i="1"/>
  <c r="BB3632" i="1"/>
  <c r="BC3630" i="1"/>
  <c r="BD3630" i="1" l="1"/>
  <c r="BE3630" i="1"/>
  <c r="BC3631" i="1"/>
  <c r="BB3633" i="1"/>
  <c r="BC3632" i="1" l="1"/>
  <c r="BD3631" i="1"/>
  <c r="BE3631" i="1"/>
  <c r="BB3634" i="1"/>
  <c r="BD3632" i="1" l="1"/>
  <c r="BE3632" i="1"/>
  <c r="BB3635" i="1"/>
  <c r="BC3633" i="1"/>
  <c r="BE3633" i="1" l="1"/>
  <c r="BD3633" i="1"/>
  <c r="BB3636" i="1"/>
  <c r="BC3635" i="1" s="1"/>
  <c r="BD3635" i="1" s="1"/>
  <c r="BC3634" i="1"/>
  <c r="BD3634" i="1" l="1"/>
  <c r="BE3634" i="1"/>
  <c r="BE3635" i="1"/>
  <c r="BB3637" i="1"/>
  <c r="BC3636" i="1" s="1"/>
  <c r="BD3636" i="1" s="1"/>
  <c r="BE3636" i="1" l="1"/>
  <c r="BB3638" i="1"/>
  <c r="BC3637" i="1" l="1"/>
  <c r="BB3639" i="1"/>
  <c r="BD3637" i="1" l="1"/>
  <c r="BE3637" i="1"/>
  <c r="BB3640" i="1"/>
  <c r="BC3638" i="1"/>
  <c r="BE3638" i="1" l="1"/>
  <c r="BD3638" i="1"/>
  <c r="BC3639" i="1"/>
  <c r="BB3641" i="1"/>
  <c r="BD3639" i="1" l="1"/>
  <c r="BE3639" i="1"/>
  <c r="BB3642" i="1"/>
  <c r="BC3641" i="1" s="1"/>
  <c r="BD3641" i="1" s="1"/>
  <c r="BC3640" i="1"/>
  <c r="BE3640" i="1" l="1"/>
  <c r="BD3640" i="1"/>
  <c r="BE3641" i="1"/>
  <c r="BB3643" i="1"/>
  <c r="BB3644" i="1" l="1"/>
  <c r="BC3642" i="1"/>
  <c r="BE3642" i="1" l="1"/>
  <c r="BD3642" i="1"/>
  <c r="BB3645" i="1"/>
  <c r="BC3644" i="1" s="1"/>
  <c r="BE3644" i="1" s="1"/>
  <c r="BC3643" i="1"/>
  <c r="BD3643" i="1" l="1"/>
  <c r="BE3643" i="1"/>
  <c r="BD3644" i="1"/>
  <c r="BB3646" i="1"/>
  <c r="BB3647" i="1" l="1"/>
  <c r="BC3646" i="1" s="1"/>
  <c r="BD3646" i="1" s="1"/>
  <c r="BC3645" i="1"/>
  <c r="BD3645" i="1" l="1"/>
  <c r="BE3645" i="1"/>
  <c r="BE3646" i="1"/>
  <c r="BB3648" i="1"/>
  <c r="BC3647" i="1" s="1"/>
  <c r="BE3647" i="1" s="1"/>
  <c r="BD3647" i="1" l="1"/>
  <c r="BB3649" i="1"/>
  <c r="BB3650" i="1" l="1"/>
  <c r="BC3649" i="1" s="1"/>
  <c r="BD3649" i="1" s="1"/>
  <c r="BC3648" i="1"/>
  <c r="BD3648" i="1" l="1"/>
  <c r="BE3648" i="1"/>
  <c r="BE3649" i="1"/>
  <c r="BB3651" i="1"/>
  <c r="BC3650" i="1" s="1"/>
  <c r="BD3650" i="1" s="1"/>
  <c r="BE3650" i="1" l="1"/>
  <c r="BB3652" i="1"/>
  <c r="BB3653" i="1" l="1"/>
  <c r="BC3651" i="1"/>
  <c r="BE3651" i="1" l="1"/>
  <c r="BD3651" i="1"/>
  <c r="BB3654" i="1"/>
  <c r="BC3652" i="1"/>
  <c r="BE3652" i="1" l="1"/>
  <c r="BD3652" i="1"/>
  <c r="BB3655" i="1"/>
  <c r="BC3653" i="1"/>
  <c r="BD3653" i="1" l="1"/>
  <c r="BE3653" i="1"/>
  <c r="BB3656" i="1"/>
  <c r="BC3655" i="1" s="1"/>
  <c r="BD3655" i="1" s="1"/>
  <c r="BC3654" i="1"/>
  <c r="BE3654" i="1" l="1"/>
  <c r="BD3654" i="1"/>
  <c r="BE3655" i="1"/>
  <c r="BB3657" i="1"/>
  <c r="BB3658" i="1" l="1"/>
  <c r="BC3657" i="1" s="1"/>
  <c r="BD3657" i="1" s="1"/>
  <c r="BC3656" i="1"/>
  <c r="BD3656" i="1" l="1"/>
  <c r="BE3656" i="1"/>
  <c r="BE3657" i="1"/>
  <c r="BB3659" i="1"/>
  <c r="BB3660" i="1" l="1"/>
  <c r="BC3658" i="1"/>
  <c r="BD3658" i="1" l="1"/>
  <c r="BE3658" i="1"/>
  <c r="BB3661" i="1"/>
  <c r="BC3660" i="1" s="1"/>
  <c r="BD3660" i="1" s="1"/>
  <c r="BC3659" i="1"/>
  <c r="BD3659" i="1" l="1"/>
  <c r="BE3659" i="1"/>
  <c r="BE3660" i="1"/>
  <c r="BB3662" i="1"/>
  <c r="BB3663" i="1" l="1"/>
  <c r="BC3662" i="1" s="1"/>
  <c r="BD3662" i="1" s="1"/>
  <c r="BC3661" i="1"/>
  <c r="BD3661" i="1" l="1"/>
  <c r="BE3661" i="1"/>
  <c r="BE3662" i="1"/>
  <c r="BB3664" i="1"/>
  <c r="BB3665" i="1" l="1"/>
  <c r="BC3663" i="1"/>
  <c r="BD3663" i="1" l="1"/>
  <c r="BE3663" i="1"/>
  <c r="BB3666" i="1"/>
  <c r="BC3665" i="1" s="1"/>
  <c r="BD3665" i="1" s="1"/>
  <c r="BC3664" i="1"/>
  <c r="BE3664" i="1" l="1"/>
  <c r="BD3664" i="1"/>
  <c r="BE3665" i="1"/>
  <c r="BB3667" i="1"/>
  <c r="BB3668" i="1" l="1"/>
  <c r="BC3666" i="1"/>
  <c r="BD3666" i="1" l="1"/>
  <c r="BE3666" i="1"/>
  <c r="BC3667" i="1"/>
  <c r="BB3669" i="1"/>
  <c r="BC3668" i="1" s="1"/>
  <c r="BD3668" i="1" s="1"/>
  <c r="BE3668" i="1" l="1"/>
  <c r="BD3667" i="1"/>
  <c r="BE3667" i="1"/>
  <c r="BB3670" i="1"/>
  <c r="BB3671" i="1" l="1"/>
  <c r="BC3670" i="1" s="1"/>
  <c r="BE3670" i="1" s="1"/>
  <c r="BC3669" i="1"/>
  <c r="BD3669" i="1" l="1"/>
  <c r="BE3669" i="1"/>
  <c r="BD3670" i="1"/>
  <c r="BB3672" i="1"/>
  <c r="BB3673" i="1" l="1"/>
  <c r="BC3671" i="1"/>
  <c r="BD3671" i="1" l="1"/>
  <c r="BE3671" i="1"/>
  <c r="BB3674" i="1"/>
  <c r="BC3673" i="1" s="1"/>
  <c r="BD3673" i="1" s="1"/>
  <c r="BC3672" i="1"/>
  <c r="BD3672" i="1" l="1"/>
  <c r="BE3672" i="1"/>
  <c r="BE3673" i="1"/>
  <c r="BB3675" i="1"/>
  <c r="BC3674" i="1" s="1"/>
  <c r="BD3674" i="1" s="1"/>
  <c r="BE3674" i="1" l="1"/>
  <c r="BB3676" i="1"/>
  <c r="BC3675" i="1" s="1"/>
  <c r="BD3675" i="1" s="1"/>
  <c r="BE3675" i="1" l="1"/>
  <c r="BB3677" i="1"/>
  <c r="BB3678" i="1" l="1"/>
  <c r="BC3676" i="1"/>
  <c r="BD3676" i="1" l="1"/>
  <c r="BE3676" i="1"/>
  <c r="BB3679" i="1"/>
  <c r="BC3677" i="1"/>
  <c r="BE3677" i="1" l="1"/>
  <c r="BD3677" i="1"/>
  <c r="BB3680" i="1"/>
  <c r="BC3678" i="1"/>
  <c r="BD3678" i="1" l="1"/>
  <c r="BE3678" i="1"/>
  <c r="BB3681" i="1"/>
  <c r="BC3680" i="1" s="1"/>
  <c r="BD3680" i="1" s="1"/>
  <c r="BC3679" i="1"/>
  <c r="BD3679" i="1" l="1"/>
  <c r="BE3679" i="1"/>
  <c r="BE3680" i="1"/>
  <c r="BB3682" i="1"/>
  <c r="BC3681" i="1" s="1"/>
  <c r="BD3681" i="1" s="1"/>
  <c r="BE3681" i="1" l="1"/>
  <c r="BB3683" i="1"/>
  <c r="BB3684" i="1" l="1"/>
  <c r="BC3683" i="1" s="1"/>
  <c r="BD3683" i="1" s="1"/>
  <c r="BC3682" i="1"/>
  <c r="BD3682" i="1" l="1"/>
  <c r="BE3682" i="1"/>
  <c r="BE3683" i="1"/>
  <c r="BB3685" i="1"/>
  <c r="BB3686" i="1" l="1"/>
  <c r="BC3684" i="1"/>
  <c r="BD3684" i="1" l="1"/>
  <c r="BE3684" i="1"/>
  <c r="BB3687" i="1"/>
  <c r="BC3686" i="1" s="1"/>
  <c r="BE3686" i="1" s="1"/>
  <c r="BC3685" i="1"/>
  <c r="BD3685" i="1" l="1"/>
  <c r="BE3685" i="1"/>
  <c r="BD3686" i="1"/>
  <c r="BB3688" i="1"/>
  <c r="BB3689" i="1" l="1"/>
  <c r="BC3688" i="1" s="1"/>
  <c r="BD3688" i="1" s="1"/>
  <c r="BC3687" i="1"/>
  <c r="BE3687" i="1" l="1"/>
  <c r="BD3687" i="1"/>
  <c r="BE3688" i="1"/>
  <c r="BB3690" i="1"/>
  <c r="BC3689" i="1" l="1"/>
  <c r="BB3691" i="1"/>
  <c r="BD3689" i="1" l="1"/>
  <c r="BE3689" i="1"/>
  <c r="BB3692" i="1"/>
  <c r="BC3691" i="1" s="1"/>
  <c r="BD3691" i="1" s="1"/>
  <c r="BC3690" i="1"/>
  <c r="BE3690" i="1" l="1"/>
  <c r="BD3690" i="1"/>
  <c r="BE3691" i="1"/>
  <c r="BB3693" i="1"/>
  <c r="BB3694" i="1" l="1"/>
  <c r="BC3692" i="1"/>
  <c r="BD3692" i="1" l="1"/>
  <c r="BE3692" i="1"/>
  <c r="BB3695" i="1"/>
  <c r="BC3694" i="1" s="1"/>
  <c r="BD3694" i="1" s="1"/>
  <c r="BC3693" i="1"/>
  <c r="BD3693" i="1" l="1"/>
  <c r="BE3693" i="1"/>
  <c r="BE3694" i="1"/>
  <c r="BB3696" i="1"/>
  <c r="BB3697" i="1" l="1"/>
  <c r="BC3695" i="1"/>
  <c r="BE3695" i="1" l="1"/>
  <c r="BD3695" i="1"/>
  <c r="BB3698" i="1"/>
  <c r="BC3697" i="1" s="1"/>
  <c r="BD3697" i="1" s="1"/>
  <c r="BC3696" i="1"/>
  <c r="BD3696" i="1" l="1"/>
  <c r="BE3696" i="1"/>
  <c r="BE3697" i="1"/>
  <c r="BB3699" i="1"/>
  <c r="BB3700" i="1" l="1"/>
  <c r="BC3699" i="1" s="1"/>
  <c r="BD3699" i="1" s="1"/>
  <c r="BC3698" i="1"/>
  <c r="BD3698" i="1" l="1"/>
  <c r="BE3698" i="1"/>
  <c r="BE3699" i="1"/>
  <c r="BB3701" i="1"/>
  <c r="BB3702" i="1" l="1"/>
  <c r="BC3701" i="1" s="1"/>
  <c r="BE3701" i="1" s="1"/>
  <c r="BC3700" i="1"/>
  <c r="BD3700" i="1" l="1"/>
  <c r="BE3700" i="1"/>
  <c r="BD3701" i="1"/>
  <c r="BB3703" i="1"/>
  <c r="BB3704" i="1" l="1"/>
  <c r="BC3702" i="1"/>
  <c r="BD3702" i="1" l="1"/>
  <c r="BE3702" i="1"/>
  <c r="BB3705" i="1"/>
  <c r="BC3703" i="1"/>
  <c r="BD3703" i="1" l="1"/>
  <c r="BE3703" i="1"/>
  <c r="BB3706" i="1"/>
  <c r="BC3704" i="1"/>
  <c r="BD3704" i="1" l="1"/>
  <c r="BE3704" i="1"/>
  <c r="BB3707" i="1"/>
  <c r="BC3706" i="1" s="1"/>
  <c r="BD3706" i="1" s="1"/>
  <c r="BC3705" i="1"/>
  <c r="BD3705" i="1" l="1"/>
  <c r="BE3705" i="1"/>
  <c r="BE3706" i="1"/>
  <c r="BB3708" i="1"/>
  <c r="BB3709" i="1" l="1"/>
  <c r="BC3707" i="1"/>
  <c r="BD3707" i="1" l="1"/>
  <c r="BE3707" i="1"/>
  <c r="BB3710" i="1"/>
  <c r="BC3709" i="1" s="1"/>
  <c r="BD3709" i="1" s="1"/>
  <c r="BC3708" i="1"/>
  <c r="BD3708" i="1" l="1"/>
  <c r="BE3708" i="1"/>
  <c r="BE3709" i="1"/>
  <c r="BB3711" i="1"/>
  <c r="BB3712" i="1" l="1"/>
  <c r="BC3711" i="1" s="1"/>
  <c r="BE3711" i="1" s="1"/>
  <c r="BC3710" i="1"/>
  <c r="BE3710" i="1" l="1"/>
  <c r="BD3710" i="1"/>
  <c r="BD3711" i="1"/>
  <c r="BB3713" i="1"/>
  <c r="BB3714" i="1" l="1"/>
  <c r="BC3713" i="1" s="1"/>
  <c r="BE3713" i="1" s="1"/>
  <c r="BC3712" i="1"/>
  <c r="BD3712" i="1" l="1"/>
  <c r="BE3712" i="1"/>
  <c r="BD3713" i="1"/>
  <c r="BB3715" i="1"/>
  <c r="BB3716" i="1" l="1"/>
  <c r="BC3714" i="1"/>
  <c r="BD3714" i="1" l="1"/>
  <c r="BE3714" i="1"/>
  <c r="BB3717" i="1"/>
  <c r="BC3715" i="1"/>
  <c r="BD3715" i="1" l="1"/>
  <c r="BE3715" i="1"/>
  <c r="BB3718" i="1"/>
  <c r="BC3716" i="1"/>
  <c r="BD3716" i="1" l="1"/>
  <c r="BE3716" i="1"/>
  <c r="BB3719" i="1"/>
  <c r="BC3718" i="1" s="1"/>
  <c r="BD3718" i="1" s="1"/>
  <c r="BC3717" i="1"/>
  <c r="BD3717" i="1" l="1"/>
  <c r="BE3717" i="1"/>
  <c r="BE3718" i="1"/>
  <c r="BB3720" i="1"/>
  <c r="BB3721" i="1" l="1"/>
  <c r="BC3719" i="1"/>
  <c r="BD3719" i="1" l="1"/>
  <c r="BE3719" i="1"/>
  <c r="BB3722" i="1"/>
  <c r="BC3720" i="1"/>
  <c r="BD3720" i="1" l="1"/>
  <c r="BE3720" i="1"/>
  <c r="BB3723" i="1"/>
  <c r="BC3721" i="1"/>
  <c r="BD3721" i="1" l="1"/>
  <c r="BE3721" i="1"/>
  <c r="BB3724" i="1"/>
  <c r="BC3723" i="1" s="1"/>
  <c r="BE3723" i="1" s="1"/>
  <c r="BC3722" i="1"/>
  <c r="BD3722" i="1" l="1"/>
  <c r="BE3722" i="1"/>
  <c r="BD3723" i="1"/>
  <c r="BB3725" i="1"/>
  <c r="BB3726" i="1" l="1"/>
  <c r="BC3725" i="1" s="1"/>
  <c r="BD3725" i="1" s="1"/>
  <c r="BC3724" i="1"/>
  <c r="BD3724" i="1" l="1"/>
  <c r="BE3724" i="1"/>
  <c r="BE3725" i="1"/>
  <c r="BB3727" i="1"/>
  <c r="BB3728" i="1" l="1"/>
  <c r="BC3726" i="1"/>
  <c r="BD3726" i="1" l="1"/>
  <c r="BE3726" i="1"/>
  <c r="BB3729" i="1"/>
  <c r="BC3727" i="1"/>
  <c r="BD3727" i="1" l="1"/>
  <c r="BE3727" i="1"/>
  <c r="BC3728" i="1"/>
  <c r="BB3730" i="1"/>
  <c r="BC3729" i="1" s="1"/>
  <c r="BE3729" i="1" s="1"/>
  <c r="BD3729" i="1" l="1"/>
  <c r="BD3728" i="1"/>
  <c r="BE3728" i="1"/>
  <c r="BB3731" i="1"/>
  <c r="BC3730" i="1" s="1"/>
  <c r="BD3730" i="1" s="1"/>
  <c r="BE3730" i="1" l="1"/>
  <c r="BB3732" i="1"/>
  <c r="BC3731" i="1" l="1"/>
  <c r="BB3733" i="1"/>
  <c r="BD3731" i="1" l="1"/>
  <c r="BE3731" i="1"/>
  <c r="BB3734" i="1"/>
  <c r="BC3732" i="1"/>
  <c r="BD3732" i="1" l="1"/>
  <c r="BE3732" i="1"/>
  <c r="BB3735" i="1"/>
  <c r="BC3733" i="1"/>
  <c r="BD3733" i="1" l="1"/>
  <c r="BE3733" i="1"/>
  <c r="BB3736" i="1"/>
  <c r="BC3735" i="1" s="1"/>
  <c r="BD3735" i="1" s="1"/>
  <c r="BC3734" i="1"/>
  <c r="BD3734" i="1" l="1"/>
  <c r="BE3734" i="1"/>
  <c r="BE3735" i="1"/>
  <c r="BB3737" i="1"/>
  <c r="BB3738" i="1" l="1"/>
  <c r="BC3737" i="1" s="1"/>
  <c r="BD3737" i="1" s="1"/>
  <c r="BC3736" i="1"/>
  <c r="BE3736" i="1" l="1"/>
  <c r="BD3736" i="1"/>
  <c r="BE3737" i="1"/>
  <c r="BB3739" i="1"/>
  <c r="BB3740" i="1" l="1"/>
  <c r="BC3738" i="1"/>
  <c r="BE3738" i="1" l="1"/>
  <c r="BD3738" i="1"/>
  <c r="BB3741" i="1"/>
  <c r="BC3739" i="1"/>
  <c r="BD3739" i="1" l="1"/>
  <c r="BE3739" i="1"/>
  <c r="BB3742" i="1"/>
  <c r="BC3740" i="1"/>
  <c r="BE3740" i="1" l="1"/>
  <c r="BD3740" i="1"/>
  <c r="BB3743" i="1"/>
  <c r="BC3742" i="1" s="1"/>
  <c r="BD3742" i="1" s="1"/>
  <c r="BC3741" i="1"/>
  <c r="BD3741" i="1" l="1"/>
  <c r="BE3741" i="1"/>
  <c r="BE3742" i="1"/>
  <c r="BB3744" i="1"/>
  <c r="BB3745" i="1" l="1"/>
  <c r="BC3744" i="1" s="1"/>
  <c r="BD3744" i="1" s="1"/>
  <c r="BC3743" i="1"/>
  <c r="BD3743" i="1" l="1"/>
  <c r="BE3743" i="1"/>
  <c r="BE3744" i="1"/>
  <c r="BB3746" i="1"/>
  <c r="BB3747" i="1" l="1"/>
  <c r="BC3745" i="1"/>
  <c r="BD3745" i="1" l="1"/>
  <c r="BE3745" i="1"/>
  <c r="BB3748" i="1"/>
  <c r="BC3747" i="1" s="1"/>
  <c r="BE3747" i="1" s="1"/>
  <c r="BC3746" i="1"/>
  <c r="BD3746" i="1" l="1"/>
  <c r="BE3746" i="1"/>
  <c r="BD3747" i="1"/>
  <c r="BB3749" i="1"/>
  <c r="BB3750" i="1" l="1"/>
  <c r="BC3749" i="1" s="1"/>
  <c r="BE3749" i="1" s="1"/>
  <c r="BC3748" i="1"/>
  <c r="BD3748" i="1" l="1"/>
  <c r="BE3748" i="1"/>
  <c r="BD3749" i="1"/>
  <c r="BB3751" i="1"/>
  <c r="BB3752" i="1" l="1"/>
  <c r="BC3750" i="1"/>
  <c r="BD3750" i="1" l="1"/>
  <c r="BE3750" i="1"/>
  <c r="BB3753" i="1"/>
  <c r="BC3752" i="1" s="1"/>
  <c r="BE3752" i="1" s="1"/>
  <c r="BC3751" i="1"/>
  <c r="BD3751" i="1" l="1"/>
  <c r="BE3751" i="1"/>
  <c r="BD3752" i="1"/>
  <c r="BB3754" i="1"/>
  <c r="BB3755" i="1" l="1"/>
  <c r="BC3754" i="1" s="1"/>
  <c r="BE3754" i="1" s="1"/>
  <c r="BC3753" i="1"/>
  <c r="BD3753" i="1" l="1"/>
  <c r="BE3753" i="1"/>
  <c r="BD3754" i="1"/>
  <c r="BB3756" i="1"/>
  <c r="BB3757" i="1" l="1"/>
  <c r="BC3755" i="1"/>
  <c r="BD3755" i="1" l="1"/>
  <c r="BE3755" i="1"/>
  <c r="BB3758" i="1"/>
  <c r="BC3756" i="1"/>
  <c r="BD3756" i="1" l="1"/>
  <c r="BE3756" i="1"/>
  <c r="BB3759" i="1"/>
  <c r="BC3757" i="1"/>
  <c r="BD3757" i="1" l="1"/>
  <c r="BE3757" i="1"/>
  <c r="BB3760" i="1"/>
  <c r="BC3759" i="1" s="1"/>
  <c r="BD3759" i="1" s="1"/>
  <c r="BC3758" i="1"/>
  <c r="BD3758" i="1" l="1"/>
  <c r="BE3758" i="1"/>
  <c r="BE3759" i="1"/>
  <c r="BB3761" i="1"/>
  <c r="BC3760" i="1" s="1"/>
  <c r="BE3760" i="1" s="1"/>
  <c r="BD3760" i="1" l="1"/>
  <c r="BB3762" i="1"/>
  <c r="BC3761" i="1" s="1"/>
  <c r="BE3761" i="1" s="1"/>
  <c r="BD3761" i="1" l="1"/>
  <c r="BB3763" i="1"/>
  <c r="BB3764" i="1" l="1"/>
  <c r="BC3762" i="1"/>
  <c r="BE3762" i="1" l="1"/>
  <c r="BD3762" i="1"/>
  <c r="BB3765" i="1"/>
  <c r="BC3763" i="1"/>
  <c r="BD3763" i="1" l="1"/>
  <c r="BE3763" i="1"/>
  <c r="BB3766" i="1"/>
  <c r="BC3764" i="1"/>
  <c r="BD3764" i="1" l="1"/>
  <c r="BE3764" i="1"/>
  <c r="BB3767" i="1"/>
  <c r="BC3766" i="1" s="1"/>
  <c r="BD3766" i="1" s="1"/>
  <c r="BC3765" i="1"/>
  <c r="BD3765" i="1" l="1"/>
  <c r="BE3765" i="1"/>
  <c r="BE3766" i="1"/>
  <c r="BB3768" i="1"/>
  <c r="BB3769" i="1" l="1"/>
  <c r="BC3768" i="1" s="1"/>
  <c r="BE3768" i="1" s="1"/>
  <c r="BC3767" i="1"/>
  <c r="BD3767" i="1" l="1"/>
  <c r="BE3767" i="1"/>
  <c r="BD3768" i="1"/>
  <c r="BB3770" i="1"/>
  <c r="BB3771" i="1" l="1"/>
  <c r="BC3769" i="1"/>
  <c r="BD3769" i="1" l="1"/>
  <c r="BE3769" i="1"/>
  <c r="BB3772" i="1"/>
  <c r="BC3771" i="1" s="1"/>
  <c r="BE3771" i="1" s="1"/>
  <c r="BC3770" i="1"/>
  <c r="BD3770" i="1" l="1"/>
  <c r="BE3770" i="1"/>
  <c r="BD3771" i="1"/>
  <c r="BB3773" i="1"/>
  <c r="BC3772" i="1" s="1"/>
  <c r="BD3772" i="1" s="1"/>
  <c r="BE3772" i="1" l="1"/>
  <c r="BB3774" i="1"/>
  <c r="BC3773" i="1" s="1"/>
  <c r="BD3773" i="1" s="1"/>
  <c r="BE3773" i="1" l="1"/>
  <c r="BB3775" i="1"/>
  <c r="BB3776" i="1" l="1"/>
  <c r="BC3774" i="1"/>
  <c r="BD3774" i="1" l="1"/>
  <c r="BE3774" i="1"/>
  <c r="BB3777" i="1"/>
  <c r="BC3776" i="1" s="1"/>
  <c r="BD3776" i="1" s="1"/>
  <c r="BC3775" i="1"/>
  <c r="BD3775" i="1" l="1"/>
  <c r="BE3775" i="1"/>
  <c r="BE3776" i="1"/>
  <c r="BB3778" i="1"/>
  <c r="BB3779" i="1" l="1"/>
  <c r="BC3778" i="1" s="1"/>
  <c r="BD3778" i="1" s="1"/>
  <c r="BC3777" i="1"/>
  <c r="BD3777" i="1" l="1"/>
  <c r="BE3777" i="1"/>
  <c r="BE3778" i="1"/>
  <c r="BB3780" i="1"/>
  <c r="BB3781" i="1" l="1"/>
  <c r="BC3779" i="1"/>
  <c r="BD3779" i="1" l="1"/>
  <c r="BE3779" i="1"/>
  <c r="BB3782" i="1"/>
  <c r="BC3780" i="1"/>
  <c r="BD3780" i="1" l="1"/>
  <c r="BE3780" i="1"/>
  <c r="BB3783" i="1"/>
  <c r="BC3781" i="1"/>
  <c r="BD3781" i="1" l="1"/>
  <c r="BE3781" i="1"/>
  <c r="BB3784" i="1"/>
  <c r="BC3783" i="1" s="1"/>
  <c r="BE3783" i="1" s="1"/>
  <c r="BC3782" i="1"/>
  <c r="BE3782" i="1" l="1"/>
  <c r="BD3782" i="1"/>
  <c r="BD3783" i="1"/>
  <c r="BB3785" i="1"/>
  <c r="BB3786" i="1" l="1"/>
  <c r="BC3784" i="1"/>
  <c r="BD3784" i="1" l="1"/>
  <c r="BE3784" i="1"/>
  <c r="BC3785" i="1"/>
  <c r="BB3787" i="1"/>
  <c r="BD3785" i="1" l="1"/>
  <c r="BE3785" i="1"/>
  <c r="BB3788" i="1"/>
  <c r="BC3786" i="1"/>
  <c r="BD3786" i="1" l="1"/>
  <c r="BE3786" i="1"/>
  <c r="BB3789" i="1"/>
  <c r="BC3788" i="1" s="1"/>
  <c r="BE3788" i="1" s="1"/>
  <c r="BC3787" i="1"/>
  <c r="BD3787" i="1" l="1"/>
  <c r="BE3787" i="1"/>
  <c r="BD3788" i="1"/>
  <c r="BB3790" i="1"/>
  <c r="BB3791" i="1" l="1"/>
  <c r="BC3790" i="1" s="1"/>
  <c r="BE3790" i="1" s="1"/>
  <c r="BC3789" i="1"/>
  <c r="BE3789" i="1" l="1"/>
  <c r="BD3789" i="1"/>
  <c r="BD3790" i="1"/>
  <c r="BB3792" i="1"/>
  <c r="BB3793" i="1" l="1"/>
  <c r="BC3792" i="1" s="1"/>
  <c r="BD3792" i="1" s="1"/>
  <c r="BC3791" i="1"/>
  <c r="BD3791" i="1" l="1"/>
  <c r="BE3791" i="1"/>
  <c r="BE3792" i="1"/>
  <c r="BB3794" i="1"/>
  <c r="BC3793" i="1" l="1"/>
  <c r="BB3795" i="1"/>
  <c r="BE3793" i="1" l="1"/>
  <c r="BD3793" i="1"/>
  <c r="BB3796" i="1"/>
  <c r="BC3794" i="1"/>
  <c r="BD3794" i="1" l="1"/>
  <c r="BE3794" i="1"/>
  <c r="BC3795" i="1"/>
  <c r="BB3797" i="1"/>
  <c r="BC3796" i="1" l="1"/>
  <c r="BE3795" i="1"/>
  <c r="BD3795" i="1"/>
  <c r="BB3798" i="1"/>
  <c r="BC3797" i="1" s="1"/>
  <c r="BE3797" i="1" l="1"/>
  <c r="BD3797" i="1"/>
  <c r="BD3796" i="1"/>
  <c r="BE3796" i="1"/>
  <c r="BB3799" i="1"/>
  <c r="BB3800" i="1" l="1"/>
  <c r="BC3798" i="1"/>
  <c r="BD3798" i="1" l="1"/>
  <c r="BE3798" i="1"/>
  <c r="BB3801" i="1"/>
  <c r="BC3800" i="1" s="1"/>
  <c r="BD3800" i="1" s="1"/>
  <c r="BC3799" i="1"/>
  <c r="BD3799" i="1" l="1"/>
  <c r="BE3799" i="1"/>
  <c r="BE3800" i="1"/>
  <c r="BB3802" i="1"/>
  <c r="BB3803" i="1" l="1"/>
  <c r="BC3802" i="1" s="1"/>
  <c r="BD3802" i="1" s="1"/>
  <c r="BC3801" i="1"/>
  <c r="BD3801" i="1" l="1"/>
  <c r="BE3801" i="1"/>
  <c r="BE3802" i="1"/>
  <c r="BB3804" i="1"/>
  <c r="BB3805" i="1" l="1"/>
  <c r="BC3803" i="1"/>
  <c r="BD3803" i="1" l="1"/>
  <c r="BE3803" i="1"/>
  <c r="BB3806" i="1"/>
  <c r="BC3804" i="1"/>
  <c r="BE3804" i="1" l="1"/>
  <c r="BD3804" i="1"/>
  <c r="BB3807" i="1"/>
  <c r="BC3805" i="1"/>
  <c r="BD3805" i="1" l="1"/>
  <c r="BE3805" i="1"/>
  <c r="BB3808" i="1"/>
  <c r="BC3807" i="1" s="1"/>
  <c r="BE3807" i="1" s="1"/>
  <c r="BC3806" i="1"/>
  <c r="BD3806" i="1" l="1"/>
  <c r="BE3806" i="1"/>
  <c r="BD3807" i="1"/>
  <c r="BB3809" i="1"/>
  <c r="BC3808" i="1" s="1"/>
  <c r="BE3808" i="1" s="1"/>
  <c r="BD3808" i="1" l="1"/>
  <c r="BB3810" i="1"/>
  <c r="BC3809" i="1" s="1"/>
  <c r="BD3809" i="1" s="1"/>
  <c r="BE3809" i="1" l="1"/>
  <c r="BB3811" i="1"/>
  <c r="BB3812" i="1" l="1"/>
  <c r="BC3810" i="1"/>
  <c r="BD3810" i="1" l="1"/>
  <c r="BE3810" i="1"/>
  <c r="BB3813" i="1"/>
  <c r="BC3812" i="1" s="1"/>
  <c r="BD3812" i="1" s="1"/>
  <c r="BC3811" i="1"/>
  <c r="BD3811" i="1" l="1"/>
  <c r="BE3811" i="1"/>
  <c r="BE3812" i="1"/>
  <c r="BB3814" i="1"/>
  <c r="BB3815" i="1" l="1"/>
  <c r="BC3814" i="1" s="1"/>
  <c r="BE3814" i="1" s="1"/>
  <c r="BC3813" i="1"/>
  <c r="BD3813" i="1" l="1"/>
  <c r="BE3813" i="1"/>
  <c r="BD3814" i="1"/>
  <c r="BB3816" i="1"/>
  <c r="BB3817" i="1" l="1"/>
  <c r="BC3815" i="1"/>
  <c r="BD3815" i="1" l="1"/>
  <c r="BE3815" i="1"/>
  <c r="BB3818" i="1"/>
  <c r="BC3817" i="1" s="1"/>
  <c r="BD3817" i="1" s="1"/>
  <c r="BC3816" i="1"/>
  <c r="BD3816" i="1" l="1"/>
  <c r="BE3816" i="1"/>
  <c r="BE3817" i="1"/>
  <c r="BB3819" i="1"/>
  <c r="BB3820" i="1" l="1"/>
  <c r="BC3819" i="1" s="1"/>
  <c r="BD3819" i="1" s="1"/>
  <c r="BC3818" i="1"/>
  <c r="BD3818" i="1" l="1"/>
  <c r="BE3818" i="1"/>
  <c r="BE3819" i="1"/>
  <c r="BB3821" i="1"/>
  <c r="BB3822" i="1" l="1"/>
  <c r="BC3821" i="1" s="1"/>
  <c r="BE3821" i="1" s="1"/>
  <c r="BC3820" i="1"/>
  <c r="BE3820" i="1" l="1"/>
  <c r="BD3820" i="1"/>
  <c r="BD3821" i="1"/>
  <c r="BB3823" i="1"/>
  <c r="BB3824" i="1" l="1"/>
  <c r="BC3822" i="1"/>
  <c r="BD3822" i="1" l="1"/>
  <c r="BE3822" i="1"/>
  <c r="BB3825" i="1"/>
  <c r="BC3824" i="1" s="1"/>
  <c r="BE3824" i="1" s="1"/>
  <c r="BC3823" i="1"/>
  <c r="BD3823" i="1" l="1"/>
  <c r="BE3823" i="1"/>
  <c r="BD3824" i="1"/>
  <c r="BB3826" i="1"/>
  <c r="BB3827" i="1" l="1"/>
  <c r="BC3826" i="1" s="1"/>
  <c r="BD3826" i="1" s="1"/>
  <c r="BC3825" i="1"/>
  <c r="BD3825" i="1" l="1"/>
  <c r="BE3825" i="1"/>
  <c r="BE3826" i="1"/>
  <c r="BB3828" i="1"/>
  <c r="BB3829" i="1" l="1"/>
  <c r="BC3827" i="1"/>
  <c r="BD3827" i="1" l="1"/>
  <c r="BE3827" i="1"/>
  <c r="BB3830" i="1"/>
  <c r="BC3828" i="1"/>
  <c r="BD3828" i="1" l="1"/>
  <c r="BE3828" i="1"/>
  <c r="BB3831" i="1"/>
  <c r="BC3829" i="1"/>
  <c r="BD3829" i="1" l="1"/>
  <c r="BE3829" i="1"/>
  <c r="BB3832" i="1"/>
  <c r="BC3831" i="1" s="1"/>
  <c r="BD3831" i="1" s="1"/>
  <c r="BC3830" i="1"/>
  <c r="BE3830" i="1" l="1"/>
  <c r="BD3830" i="1"/>
  <c r="BE3831" i="1"/>
  <c r="BB3833" i="1"/>
  <c r="BC3832" i="1" s="1"/>
  <c r="BE3832" i="1" s="1"/>
  <c r="BD3832" i="1" l="1"/>
  <c r="BB3834" i="1"/>
  <c r="BC3833" i="1" s="1"/>
  <c r="BD3833" i="1" s="1"/>
  <c r="BE3833" i="1" l="1"/>
  <c r="BB3835" i="1"/>
  <c r="BB3836" i="1" l="1"/>
  <c r="BC3834" i="1"/>
  <c r="BE3834" i="1" l="1"/>
  <c r="BD3834" i="1"/>
  <c r="BB3837" i="1"/>
  <c r="BC3836" i="1" s="1"/>
  <c r="BD3836" i="1" s="1"/>
  <c r="BC3835" i="1"/>
  <c r="BD3835" i="1" l="1"/>
  <c r="BE3835" i="1"/>
  <c r="BE3836" i="1"/>
  <c r="BB3838" i="1"/>
  <c r="BB3839" i="1" l="1"/>
  <c r="BC3838" i="1" s="1"/>
  <c r="BE3838" i="1" s="1"/>
  <c r="BC3837" i="1"/>
  <c r="BD3837" i="1" l="1"/>
  <c r="BE3837" i="1"/>
  <c r="BD3838" i="1"/>
  <c r="BB3840" i="1"/>
  <c r="BB3841" i="1" l="1"/>
  <c r="BC3839" i="1"/>
  <c r="BD3839" i="1" l="1"/>
  <c r="BE3839" i="1"/>
  <c r="BB3842" i="1"/>
  <c r="BC3841" i="1" s="1"/>
  <c r="BD3841" i="1" s="1"/>
  <c r="BC3840" i="1"/>
  <c r="BD3840" i="1" l="1"/>
  <c r="BE3840" i="1"/>
  <c r="BE3841" i="1"/>
  <c r="BB3843" i="1"/>
  <c r="BB3844" i="1" l="1"/>
  <c r="BC3843" i="1" s="1"/>
  <c r="BD3843" i="1" s="1"/>
  <c r="BC3842" i="1"/>
  <c r="BE3842" i="1" l="1"/>
  <c r="BD3842" i="1"/>
  <c r="BE3843" i="1"/>
  <c r="BB3845" i="1"/>
  <c r="BB3846" i="1" l="1"/>
  <c r="BC3845" i="1" s="1"/>
  <c r="BE3845" i="1" s="1"/>
  <c r="BC3844" i="1"/>
  <c r="BD3844" i="1" l="1"/>
  <c r="BE3844" i="1"/>
  <c r="BD3845" i="1"/>
  <c r="BB3847" i="1"/>
  <c r="BB3848" i="1" l="1"/>
  <c r="BC3846" i="1"/>
  <c r="BD3846" i="1" l="1"/>
  <c r="BE3846" i="1"/>
  <c r="BB3849" i="1"/>
  <c r="BC3848" i="1" s="1"/>
  <c r="BD3848" i="1" s="1"/>
  <c r="BC3847" i="1"/>
  <c r="BD3847" i="1" l="1"/>
  <c r="BE3847" i="1"/>
  <c r="BE3848" i="1"/>
  <c r="BB3850" i="1"/>
  <c r="BB3851" i="1" l="1"/>
  <c r="BC3850" i="1" s="1"/>
  <c r="BE3850" i="1" s="1"/>
  <c r="BC3849" i="1"/>
  <c r="BD3849" i="1" l="1"/>
  <c r="BE3849" i="1"/>
  <c r="BD3850" i="1"/>
  <c r="BB3852" i="1"/>
  <c r="BB3853" i="1" l="1"/>
  <c r="BC3851" i="1"/>
  <c r="BD3851" i="1" l="1"/>
  <c r="BE3851" i="1"/>
  <c r="BB3854" i="1"/>
  <c r="BC3852" i="1"/>
  <c r="BD3852" i="1" l="1"/>
  <c r="BE3852" i="1"/>
  <c r="BB3855" i="1"/>
  <c r="BC3853" i="1"/>
  <c r="BD3853" i="1" l="1"/>
  <c r="BE3853" i="1"/>
  <c r="BB3856" i="1"/>
  <c r="BC3855" i="1" s="1"/>
  <c r="BD3855" i="1" s="1"/>
  <c r="BC3854" i="1"/>
  <c r="BE3854" i="1" l="1"/>
  <c r="BD3854" i="1"/>
  <c r="BE3855" i="1"/>
  <c r="BB3857" i="1"/>
  <c r="BB3858" i="1" l="1"/>
  <c r="BC3857" i="1" s="1"/>
  <c r="BE3857" i="1" s="1"/>
  <c r="BC3856" i="1"/>
  <c r="BE3856" i="1" l="1"/>
  <c r="BD3856" i="1"/>
  <c r="BD3857" i="1"/>
  <c r="BB3859" i="1"/>
  <c r="BB3860" i="1" l="1"/>
  <c r="BC3858" i="1"/>
  <c r="BE3858" i="1" l="1"/>
  <c r="BD3858" i="1"/>
  <c r="BB3861" i="1"/>
  <c r="BC3860" i="1" s="1"/>
  <c r="BD3860" i="1" s="1"/>
  <c r="BC3859" i="1"/>
  <c r="BD3859" i="1" l="1"/>
  <c r="BE3859" i="1"/>
  <c r="BE3860" i="1"/>
  <c r="BB3862" i="1"/>
  <c r="BB3863" i="1" l="1"/>
  <c r="BC3862" i="1" s="1"/>
  <c r="BD3862" i="1" s="1"/>
  <c r="BC3861" i="1"/>
  <c r="BD3861" i="1" l="1"/>
  <c r="BE3861" i="1"/>
  <c r="BE3862" i="1"/>
  <c r="BB3864" i="1"/>
  <c r="BB3865" i="1" l="1"/>
  <c r="BC3863" i="1"/>
  <c r="BD3863" i="1" l="1"/>
  <c r="BE3863" i="1"/>
  <c r="BB3866" i="1"/>
  <c r="BC3865" i="1" s="1"/>
  <c r="BD3865" i="1" s="1"/>
  <c r="BC3864" i="1"/>
  <c r="BD3864" i="1" l="1"/>
  <c r="BE3864" i="1"/>
  <c r="BE3865" i="1"/>
  <c r="BB3867" i="1"/>
  <c r="BB3868" i="1" l="1"/>
  <c r="BC3867" i="1" s="1"/>
  <c r="BE3867" i="1" s="1"/>
  <c r="BC3866" i="1"/>
  <c r="BD3866" i="1" l="1"/>
  <c r="BE3866" i="1"/>
  <c r="BD3867" i="1"/>
  <c r="BB3869" i="1"/>
  <c r="BB3870" i="1" l="1"/>
  <c r="BC3869" i="1" s="1"/>
  <c r="BD3869" i="1" s="1"/>
  <c r="BC3868" i="1"/>
  <c r="BD3868" i="1" l="1"/>
  <c r="BE3868" i="1"/>
  <c r="BE3869" i="1"/>
  <c r="BB3871" i="1"/>
  <c r="BB3872" i="1" l="1"/>
  <c r="BC3870" i="1"/>
  <c r="BD3870" i="1" l="1"/>
  <c r="BE3870" i="1"/>
  <c r="BB3873" i="1"/>
  <c r="BC3872" i="1" s="1"/>
  <c r="BD3872" i="1" s="1"/>
  <c r="BC3871" i="1"/>
  <c r="BD3871" i="1" l="1"/>
  <c r="BE3871" i="1"/>
  <c r="BE3872" i="1"/>
  <c r="BB3874" i="1"/>
  <c r="BB3875" i="1" l="1"/>
  <c r="BC3873" i="1"/>
  <c r="BE3873" i="1" l="1"/>
  <c r="BD3873" i="1"/>
  <c r="BC3874" i="1"/>
  <c r="BB3876" i="1"/>
  <c r="BD3874" i="1" l="1"/>
  <c r="BE3874" i="1"/>
  <c r="BB3877" i="1"/>
  <c r="BC3875" i="1"/>
  <c r="BE3875" i="1" l="1"/>
  <c r="BD3875" i="1"/>
  <c r="BB3878" i="1"/>
  <c r="BC3876" i="1"/>
  <c r="BD3876" i="1" l="1"/>
  <c r="BE3876" i="1"/>
  <c r="BB3879" i="1"/>
  <c r="BC3877" i="1"/>
  <c r="BD3877" i="1" l="1"/>
  <c r="BE3877" i="1"/>
  <c r="BB3880" i="1"/>
  <c r="BC3879" i="1" s="1"/>
  <c r="BD3879" i="1" s="1"/>
  <c r="BC3878" i="1"/>
  <c r="BD3878" i="1" l="1"/>
  <c r="BE3878" i="1"/>
  <c r="BE3879" i="1"/>
  <c r="BB3881" i="1"/>
  <c r="BB3882" i="1" l="1"/>
  <c r="BC3880" i="1"/>
  <c r="BE3880" i="1" l="1"/>
  <c r="BD3880" i="1"/>
  <c r="BB3883" i="1"/>
  <c r="BC3882" i="1" s="1"/>
  <c r="BE3882" i="1" s="1"/>
  <c r="BC3881" i="1"/>
  <c r="BD3881" i="1" l="1"/>
  <c r="BE3881" i="1"/>
  <c r="BD3882" i="1"/>
  <c r="BB3884" i="1"/>
  <c r="BB3885" i="1" l="1"/>
  <c r="BC3884" i="1" s="1"/>
  <c r="BD3884" i="1" s="1"/>
  <c r="BC3883" i="1"/>
  <c r="BD3883" i="1" l="1"/>
  <c r="BE3883" i="1"/>
  <c r="BE3884" i="1"/>
  <c r="BB3886" i="1"/>
  <c r="BB3887" i="1" l="1"/>
  <c r="BC3885" i="1"/>
  <c r="BD3885" i="1" l="1"/>
  <c r="BE3885" i="1"/>
  <c r="BB3888" i="1"/>
  <c r="BC3887" i="1" s="1"/>
  <c r="BD3887" i="1" s="1"/>
  <c r="BC3886" i="1"/>
  <c r="BD3886" i="1" l="1"/>
  <c r="BE3886" i="1"/>
  <c r="BE3887" i="1"/>
  <c r="BB3889" i="1"/>
  <c r="BB3890" i="1" l="1"/>
  <c r="BC3889" i="1" s="1"/>
  <c r="BD3889" i="1" s="1"/>
  <c r="BC3888" i="1"/>
  <c r="BD3888" i="1" l="1"/>
  <c r="BE3888" i="1"/>
  <c r="BE3889" i="1"/>
  <c r="BB3891" i="1"/>
  <c r="BC3890" i="1" s="1"/>
  <c r="BE3890" i="1" s="1"/>
  <c r="BD3890" i="1" l="1"/>
  <c r="BB3892" i="1"/>
  <c r="BB3893" i="1" l="1"/>
  <c r="BC3892" i="1" s="1"/>
  <c r="BD3892" i="1" s="1"/>
  <c r="BC3891" i="1"/>
  <c r="BD3891" i="1" l="1"/>
  <c r="BE3891" i="1"/>
  <c r="BE3892" i="1"/>
  <c r="BB3894" i="1"/>
  <c r="BB3895" i="1" l="1"/>
  <c r="BC3894" i="1" s="1"/>
  <c r="BD3894" i="1" s="1"/>
  <c r="BC3893" i="1"/>
  <c r="BE3893" i="1" l="1"/>
  <c r="BD3893" i="1"/>
  <c r="BE3894" i="1"/>
  <c r="BB3896" i="1"/>
  <c r="BC3895" i="1" s="1"/>
  <c r="BD3895" i="1" s="1"/>
  <c r="BE3895" i="1" l="1"/>
  <c r="BB3897" i="1"/>
  <c r="BB3898" i="1" l="1"/>
  <c r="BC3897" i="1" s="1"/>
  <c r="BE3897" i="1" s="1"/>
  <c r="BC3896" i="1"/>
  <c r="BD3896" i="1" l="1"/>
  <c r="BE3896" i="1"/>
  <c r="BD3897" i="1"/>
  <c r="BB3899" i="1"/>
  <c r="BB3900" i="1" l="1"/>
  <c r="BC3898" i="1"/>
  <c r="BD3898" i="1" l="1"/>
  <c r="BE3898" i="1"/>
  <c r="BB3901" i="1"/>
  <c r="BC3900" i="1" s="1"/>
  <c r="BD3900" i="1" s="1"/>
  <c r="BC3899" i="1"/>
  <c r="BD3899" i="1" l="1"/>
  <c r="BE3899" i="1"/>
  <c r="BE3900" i="1"/>
  <c r="BB3902" i="1"/>
  <c r="BB3903" i="1" l="1"/>
  <c r="BC3901" i="1"/>
  <c r="BD3901" i="1" l="1"/>
  <c r="BE3901" i="1"/>
  <c r="BB3904" i="1"/>
  <c r="BC3902" i="1"/>
  <c r="BD3902" i="1" l="1"/>
  <c r="BE3902" i="1"/>
  <c r="BB3905" i="1"/>
  <c r="BC3903" i="1"/>
  <c r="BD3903" i="1" l="1"/>
  <c r="BE3903" i="1"/>
  <c r="BB3906" i="1"/>
  <c r="BC3905" i="1" s="1"/>
  <c r="BD3905" i="1" s="1"/>
  <c r="BC3904" i="1"/>
  <c r="BE3904" i="1" l="1"/>
  <c r="BD3904" i="1"/>
  <c r="BE3905" i="1"/>
  <c r="BB3907" i="1"/>
  <c r="BC3906" i="1" s="1"/>
  <c r="BE3906" i="1" s="1"/>
  <c r="BD3906" i="1" l="1"/>
  <c r="BB3908" i="1"/>
  <c r="BB3909" i="1" l="1"/>
  <c r="BC3908" i="1" s="1"/>
  <c r="BD3908" i="1" s="1"/>
  <c r="BC3907" i="1"/>
  <c r="BD3907" i="1" l="1"/>
  <c r="BE3907" i="1"/>
  <c r="BE3908" i="1"/>
  <c r="BB3910" i="1"/>
  <c r="BB3911" i="1" l="1"/>
  <c r="BC3909" i="1"/>
  <c r="BD3909" i="1" l="1"/>
  <c r="BE3909" i="1"/>
  <c r="BB3912" i="1"/>
  <c r="BC3910" i="1"/>
  <c r="BD3910" i="1" l="1"/>
  <c r="BE3910" i="1"/>
  <c r="BB3913" i="1"/>
  <c r="BC3911" i="1"/>
  <c r="BE3911" i="1" l="1"/>
  <c r="BD3911" i="1"/>
  <c r="BB3914" i="1"/>
  <c r="BC3913" i="1" s="1"/>
  <c r="BD3913" i="1" s="1"/>
  <c r="BC3912" i="1"/>
  <c r="BD3912" i="1" l="1"/>
  <c r="BE3912" i="1"/>
  <c r="BE3913" i="1"/>
  <c r="BB3915" i="1"/>
  <c r="BB3916" i="1" l="1"/>
  <c r="BC3914" i="1"/>
  <c r="BD3914" i="1" l="1"/>
  <c r="BE3914" i="1"/>
  <c r="BB3917" i="1"/>
  <c r="BC3916" i="1" s="1"/>
  <c r="BD3916" i="1" s="1"/>
  <c r="BC3915" i="1"/>
  <c r="BD3915" i="1" l="1"/>
  <c r="BE3915" i="1"/>
  <c r="BE3916" i="1"/>
  <c r="BB3918" i="1"/>
  <c r="BB3919" i="1" l="1"/>
  <c r="BC3918" i="1" s="1"/>
  <c r="BE3918" i="1" s="1"/>
  <c r="BC3917" i="1"/>
  <c r="BD3917" i="1" l="1"/>
  <c r="BE3917" i="1"/>
  <c r="BD3918" i="1"/>
  <c r="BB3920" i="1"/>
  <c r="BB3921" i="1" l="1"/>
  <c r="BC3919" i="1"/>
  <c r="BD3919" i="1" l="1"/>
  <c r="BE3919" i="1"/>
  <c r="BB3922" i="1"/>
  <c r="BC3921" i="1" s="1"/>
  <c r="BD3921" i="1" s="1"/>
  <c r="BC3920" i="1"/>
  <c r="BD3920" i="1" l="1"/>
  <c r="BE3920" i="1"/>
  <c r="BE3921" i="1"/>
  <c r="BB3923" i="1"/>
  <c r="BB3924" i="1" l="1"/>
  <c r="BC3922" i="1"/>
  <c r="BD3922" i="1" l="1"/>
  <c r="BE3922" i="1"/>
  <c r="BB3925" i="1"/>
  <c r="BC3923" i="1"/>
  <c r="BD3923" i="1" l="1"/>
  <c r="BE3923" i="1"/>
  <c r="BB3926" i="1"/>
  <c r="BC3924" i="1"/>
  <c r="BD3924" i="1" l="1"/>
  <c r="BE3924" i="1"/>
  <c r="BB3927" i="1"/>
  <c r="BC3926" i="1" s="1"/>
  <c r="BE3926" i="1" s="1"/>
  <c r="BC3925" i="1"/>
  <c r="BD3925" i="1" l="1"/>
  <c r="BE3925" i="1"/>
  <c r="BD3926" i="1"/>
  <c r="BB3928" i="1"/>
  <c r="BB3929" i="1" l="1"/>
  <c r="BC3927" i="1"/>
  <c r="BD3927" i="1" l="1"/>
  <c r="BE3927" i="1"/>
  <c r="BB3930" i="1"/>
  <c r="BC3929" i="1" s="1"/>
  <c r="BD3929" i="1" s="1"/>
  <c r="BC3928" i="1"/>
  <c r="BD3928" i="1" l="1"/>
  <c r="BE3928" i="1"/>
  <c r="BE3929" i="1"/>
  <c r="BB3931" i="1"/>
  <c r="BC3930" i="1" s="1"/>
  <c r="BD3930" i="1" s="1"/>
  <c r="BE3930" i="1" l="1"/>
  <c r="BB3932" i="1"/>
  <c r="BC3931" i="1" s="1"/>
  <c r="BD3931" i="1" s="1"/>
  <c r="BE3931" i="1" l="1"/>
  <c r="BB3933" i="1"/>
  <c r="BC3932" i="1" s="1"/>
  <c r="BE3932" i="1" s="1"/>
  <c r="BD3932" i="1" l="1"/>
  <c r="BB3934" i="1"/>
  <c r="BB3935" i="1" l="1"/>
  <c r="BC3933" i="1"/>
  <c r="BD3933" i="1" l="1"/>
  <c r="BE3933" i="1"/>
  <c r="BB3936" i="1"/>
  <c r="BC3934" i="1"/>
  <c r="BD3934" i="1" l="1"/>
  <c r="BE3934" i="1"/>
  <c r="BB3937" i="1"/>
  <c r="BC3935" i="1"/>
  <c r="BE3935" i="1" l="1"/>
  <c r="BD3935" i="1"/>
  <c r="BB3938" i="1"/>
  <c r="BC3936" i="1"/>
  <c r="BD3936" i="1" l="1"/>
  <c r="BE3936" i="1"/>
  <c r="BB3939" i="1"/>
  <c r="BC3937" i="1"/>
  <c r="BD3937" i="1" l="1"/>
  <c r="BE3937" i="1"/>
  <c r="BB3940" i="1"/>
  <c r="BC3939" i="1" s="1"/>
  <c r="BE3939" i="1" s="1"/>
  <c r="BC3938" i="1"/>
  <c r="BD3938" i="1" l="1"/>
  <c r="BE3938" i="1"/>
  <c r="BD3939" i="1"/>
  <c r="BB3941" i="1"/>
  <c r="BB3942" i="1" l="1"/>
  <c r="BC3940" i="1"/>
  <c r="BE3940" i="1" l="1"/>
  <c r="BD3940" i="1"/>
  <c r="BB3943" i="1"/>
  <c r="BC3942" i="1" s="1"/>
  <c r="BE3942" i="1" s="1"/>
  <c r="BC3941" i="1"/>
  <c r="BD3941" i="1" l="1"/>
  <c r="BE3941" i="1"/>
  <c r="BD3942" i="1"/>
  <c r="BB3944" i="1"/>
  <c r="BB3945" i="1" l="1"/>
  <c r="BC3944" i="1" s="1"/>
  <c r="BE3944" i="1" s="1"/>
  <c r="BC3943" i="1"/>
  <c r="BD3943" i="1" l="1"/>
  <c r="BE3943" i="1"/>
  <c r="BD3944" i="1"/>
  <c r="BB3946" i="1"/>
  <c r="BB3947" i="1" l="1"/>
  <c r="BC3945" i="1"/>
  <c r="BD3945" i="1" l="1"/>
  <c r="BE3945" i="1"/>
  <c r="BB3948" i="1"/>
  <c r="BC3947" i="1" s="1"/>
  <c r="BE3947" i="1" s="1"/>
  <c r="BC3946" i="1"/>
  <c r="BD3946" i="1" l="1"/>
  <c r="BE3946" i="1"/>
  <c r="BD3947" i="1"/>
  <c r="BB3949" i="1"/>
  <c r="BB3950" i="1" l="1"/>
  <c r="BC3948" i="1"/>
  <c r="BD3948" i="1" l="1"/>
  <c r="BE3948" i="1"/>
  <c r="BB3951" i="1"/>
  <c r="BC3949" i="1"/>
  <c r="BD3949" i="1" l="1"/>
  <c r="BE3949" i="1"/>
  <c r="BC3950" i="1"/>
  <c r="BB3952" i="1"/>
  <c r="BD3950" i="1" l="1"/>
  <c r="BE3950" i="1"/>
  <c r="BB3953" i="1"/>
  <c r="BC3952" i="1" s="1"/>
  <c r="BE3952" i="1" s="1"/>
  <c r="BC3951" i="1"/>
  <c r="BD3951" i="1" l="1"/>
  <c r="BE3951" i="1"/>
  <c r="BD3952" i="1"/>
  <c r="BB3954" i="1"/>
  <c r="BB3955" i="1" l="1"/>
  <c r="BC3954" i="1" s="1"/>
  <c r="BE3954" i="1" s="1"/>
  <c r="BC3953" i="1"/>
  <c r="BD3953" i="1" l="1"/>
  <c r="BE3953" i="1"/>
  <c r="BD3954" i="1"/>
  <c r="BB3956" i="1"/>
  <c r="BC3955" i="1" s="1"/>
  <c r="BD3955" i="1" s="1"/>
  <c r="BE3955" i="1" l="1"/>
  <c r="BB3957" i="1"/>
  <c r="BB3958" i="1" l="1"/>
  <c r="BC3956" i="1"/>
  <c r="BD3956" i="1" l="1"/>
  <c r="BE3956" i="1"/>
  <c r="BB3959" i="1"/>
  <c r="BC3957" i="1"/>
  <c r="BD3957" i="1" l="1"/>
  <c r="BE3957" i="1"/>
  <c r="BB3960" i="1"/>
  <c r="BC3958" i="1"/>
  <c r="BD3958" i="1" l="1"/>
  <c r="BE3958" i="1"/>
  <c r="BB3961" i="1"/>
  <c r="BC3960" i="1" s="1"/>
  <c r="BE3960" i="1" s="1"/>
  <c r="BC3959" i="1"/>
  <c r="BD3959" i="1" l="1"/>
  <c r="BE3959" i="1"/>
  <c r="BD3960" i="1"/>
  <c r="BB3962" i="1"/>
  <c r="BB3963" i="1" l="1"/>
  <c r="BC3961" i="1"/>
  <c r="BD3961" i="1" l="1"/>
  <c r="BE3961" i="1"/>
  <c r="BB3964" i="1"/>
  <c r="BC3963" i="1" s="1"/>
  <c r="BD3963" i="1" s="1"/>
  <c r="BC3962" i="1"/>
  <c r="BD3962" i="1" l="1"/>
  <c r="BE3962" i="1"/>
  <c r="BE3963" i="1"/>
  <c r="BB3965" i="1"/>
  <c r="BC3964" i="1" s="1"/>
  <c r="BD3964" i="1" s="1"/>
  <c r="BE3964" i="1" l="1"/>
  <c r="BB3966" i="1"/>
  <c r="BC3965" i="1" s="1"/>
  <c r="BE3965" i="1" s="1"/>
  <c r="BD3965" i="1" l="1"/>
  <c r="BB3967" i="1"/>
  <c r="BC3966" i="1" s="1"/>
  <c r="BE3966" i="1" s="1"/>
  <c r="BD3966" i="1" l="1"/>
  <c r="BB3968" i="1"/>
  <c r="BB3969" i="1" l="1"/>
  <c r="BC3968" i="1" s="1"/>
  <c r="BE3968" i="1" s="1"/>
  <c r="BC3967" i="1"/>
  <c r="BD3967" i="1" l="1"/>
  <c r="BE3967" i="1"/>
  <c r="BD3968" i="1"/>
  <c r="BB3970" i="1"/>
  <c r="BB3971" i="1" l="1"/>
  <c r="BC3969" i="1"/>
  <c r="BD3969" i="1" l="1"/>
  <c r="BE3969" i="1"/>
  <c r="BB3972" i="1"/>
  <c r="BC3971" i="1" s="1"/>
  <c r="BD3971" i="1" s="1"/>
  <c r="BC3970" i="1"/>
  <c r="BE3970" i="1" l="1"/>
  <c r="BD3970" i="1"/>
  <c r="BE3971" i="1"/>
  <c r="BB3973" i="1"/>
  <c r="BB3974" i="1" l="1"/>
  <c r="BC3973" i="1" s="1"/>
  <c r="BD3973" i="1" s="1"/>
  <c r="BC3972" i="1"/>
  <c r="BD3972" i="1" l="1"/>
  <c r="BE3972" i="1"/>
  <c r="BE3973" i="1"/>
  <c r="BB3975" i="1"/>
  <c r="BB3976" i="1" l="1"/>
  <c r="BC3974" i="1"/>
  <c r="BD3974" i="1" l="1"/>
  <c r="BE3974" i="1"/>
  <c r="BB3977" i="1"/>
  <c r="BC3976" i="1" s="1"/>
  <c r="BD3976" i="1" s="1"/>
  <c r="BC3975" i="1"/>
  <c r="BD3975" i="1" l="1"/>
  <c r="BE3975" i="1"/>
  <c r="BE3976" i="1"/>
  <c r="BB3978" i="1"/>
  <c r="BB3979" i="1" l="1"/>
  <c r="BC3978" i="1" s="1"/>
  <c r="BE3978" i="1" s="1"/>
  <c r="BC3977" i="1"/>
  <c r="BD3977" i="1" l="1"/>
  <c r="BE3977" i="1"/>
  <c r="BD3978" i="1"/>
  <c r="BB3980" i="1"/>
  <c r="BB3981" i="1" l="1"/>
  <c r="BC3979" i="1"/>
  <c r="BD3979" i="1" l="1"/>
  <c r="BE3979" i="1"/>
  <c r="BB3982" i="1"/>
  <c r="BC3981" i="1" s="1"/>
  <c r="BD3981" i="1" s="1"/>
  <c r="BC3980" i="1"/>
  <c r="BD3980" i="1" l="1"/>
  <c r="BE3980" i="1"/>
  <c r="BE3981" i="1"/>
  <c r="BB3983" i="1"/>
  <c r="BB3984" i="1" l="1"/>
  <c r="BC3983" i="1" s="1"/>
  <c r="BD3983" i="1" s="1"/>
  <c r="BC3982" i="1"/>
  <c r="BD3982" i="1" l="1"/>
  <c r="BE3982" i="1"/>
  <c r="BE3983" i="1"/>
  <c r="BB3985" i="1"/>
  <c r="BC3984" i="1" s="1"/>
  <c r="BD3984" i="1" s="1"/>
  <c r="BE3984" i="1" l="1"/>
  <c r="BB3986" i="1"/>
  <c r="BB3987" i="1" l="1"/>
  <c r="BC3985" i="1"/>
  <c r="BD3985" i="1" l="1"/>
  <c r="BE3985" i="1"/>
  <c r="BB3988" i="1"/>
  <c r="BC3986" i="1"/>
  <c r="BD3986" i="1" l="1"/>
  <c r="BE3986" i="1"/>
  <c r="BB3989" i="1"/>
  <c r="BC3988" i="1" s="1"/>
  <c r="BD3988" i="1" s="1"/>
  <c r="BC3987" i="1"/>
  <c r="BE3987" i="1" l="1"/>
  <c r="BD3987" i="1"/>
  <c r="BE3988" i="1"/>
  <c r="BB3990" i="1"/>
  <c r="BB3991" i="1" l="1"/>
  <c r="BC3990" i="1" s="1"/>
  <c r="BD3990" i="1" s="1"/>
  <c r="BC3989" i="1"/>
  <c r="BD3989" i="1" l="1"/>
  <c r="BE3989" i="1"/>
  <c r="BE3990" i="1"/>
  <c r="BB3992" i="1"/>
  <c r="BC3991" i="1" s="1"/>
  <c r="BD3991" i="1" s="1"/>
  <c r="BE3991" i="1" l="1"/>
  <c r="BB3993" i="1"/>
  <c r="BC3992" i="1" s="1"/>
  <c r="BD3992" i="1" s="1"/>
  <c r="BE3992" i="1" l="1"/>
  <c r="BB3994" i="1"/>
  <c r="BC3993" i="1" s="1"/>
  <c r="BD3993" i="1" s="1"/>
  <c r="BE3993" i="1" l="1"/>
  <c r="BB3995" i="1"/>
  <c r="BB3996" i="1" l="1"/>
  <c r="BC3994" i="1"/>
  <c r="BE3994" i="1" l="1"/>
  <c r="BD3994" i="1"/>
  <c r="BB3997" i="1"/>
  <c r="BC3996" i="1" s="1"/>
  <c r="BD3996" i="1" s="1"/>
  <c r="BC3995" i="1"/>
  <c r="BE3995" i="1" l="1"/>
  <c r="BD3995" i="1"/>
  <c r="BE3996" i="1"/>
  <c r="BB3998" i="1"/>
  <c r="BB3999" i="1" l="1"/>
  <c r="BC3998" i="1" s="1"/>
  <c r="BE3998" i="1" s="1"/>
  <c r="BC3997" i="1"/>
  <c r="BD3997" i="1" l="1"/>
  <c r="BE3997" i="1"/>
  <c r="BD3998" i="1"/>
  <c r="BB4000" i="1"/>
  <c r="BB4001" i="1" l="1"/>
  <c r="BC3999" i="1"/>
  <c r="BD3999" i="1" l="1"/>
  <c r="BE3999" i="1"/>
  <c r="BB4002" i="1"/>
  <c r="BC4000" i="1"/>
  <c r="BD4000" i="1" l="1"/>
  <c r="BE4000" i="1"/>
  <c r="BB4003" i="1"/>
  <c r="BC4001" i="1"/>
  <c r="BD4001" i="1" l="1"/>
  <c r="BE4001" i="1"/>
  <c r="BB4004" i="1"/>
  <c r="BC4003" i="1" s="1"/>
  <c r="BD4003" i="1" s="1"/>
  <c r="BC4002" i="1"/>
  <c r="BD4002" i="1" l="1"/>
  <c r="BE4002" i="1"/>
  <c r="BE4003" i="1"/>
  <c r="BB4005" i="1"/>
  <c r="BB4006" i="1" l="1"/>
  <c r="BC4005" i="1" s="1"/>
  <c r="BD4005" i="1" s="1"/>
  <c r="BC4004" i="1"/>
  <c r="BE4004" i="1" l="1"/>
  <c r="BD4004" i="1"/>
  <c r="BE4005" i="1"/>
  <c r="BB4007" i="1"/>
  <c r="BB4008" i="1" l="1"/>
  <c r="BC4006" i="1"/>
  <c r="BD4006" i="1" l="1"/>
  <c r="BE4006" i="1"/>
  <c r="BB4009" i="1"/>
  <c r="BC4008" i="1" s="1"/>
  <c r="BD4008" i="1" s="1"/>
  <c r="BC4007" i="1"/>
  <c r="BD4007" i="1" l="1"/>
  <c r="BE4007" i="1"/>
  <c r="BE4008" i="1"/>
  <c r="BB4010" i="1"/>
  <c r="BB4011" i="1" l="1"/>
  <c r="BC4010" i="1" s="1"/>
  <c r="BD4010" i="1" s="1"/>
  <c r="BC4009" i="1"/>
  <c r="BD4009" i="1" l="1"/>
  <c r="BE4009" i="1"/>
  <c r="BE4010" i="1"/>
  <c r="BB4012" i="1"/>
  <c r="BB4013" i="1" l="1"/>
  <c r="BC4012" i="1" s="1"/>
  <c r="BD4012" i="1" s="1"/>
  <c r="BC4011" i="1"/>
  <c r="BE4011" i="1" l="1"/>
  <c r="BD4011" i="1"/>
  <c r="BE4012" i="1"/>
  <c r="BB4014" i="1"/>
  <c r="BB4015" i="1" l="1"/>
  <c r="BC4013" i="1"/>
  <c r="BE4013" i="1" l="1"/>
  <c r="BD4013" i="1"/>
  <c r="BB4016" i="1"/>
  <c r="BC4015" i="1" s="1"/>
  <c r="BD4015" i="1" s="1"/>
  <c r="BC4014" i="1"/>
  <c r="BD4014" i="1" l="1"/>
  <c r="BE4014" i="1"/>
  <c r="BE4015" i="1"/>
  <c r="BB4017" i="1"/>
  <c r="BC4016" i="1" s="1"/>
  <c r="BD4016" i="1" s="1"/>
  <c r="BE4016" i="1" l="1"/>
  <c r="BB4018" i="1"/>
  <c r="BC4017" i="1" s="1"/>
  <c r="BD4017" i="1" s="1"/>
  <c r="BE4017" i="1" l="1"/>
  <c r="BB4019" i="1"/>
  <c r="BB4020" i="1" l="1"/>
  <c r="BC4018" i="1"/>
  <c r="BD4018" i="1" l="1"/>
  <c r="BE4018" i="1"/>
  <c r="BB4021" i="1"/>
  <c r="BC4020" i="1" s="1"/>
  <c r="BE4020" i="1" s="1"/>
  <c r="BC4019" i="1"/>
  <c r="BD4019" i="1" l="1"/>
  <c r="BE4019" i="1"/>
  <c r="BD4020" i="1"/>
  <c r="BB4022" i="1"/>
  <c r="BB4023" i="1" l="1"/>
  <c r="BC4022" i="1" s="1"/>
  <c r="BD4022" i="1" s="1"/>
  <c r="BC4021" i="1"/>
  <c r="BD4021" i="1" l="1"/>
  <c r="BE4021" i="1"/>
  <c r="BE4022" i="1"/>
  <c r="BB4024" i="1"/>
  <c r="BB4025" i="1" l="1"/>
  <c r="BC4024" i="1" s="1"/>
  <c r="BE4024" i="1" s="1"/>
  <c r="BC4023" i="1"/>
  <c r="BD4023" i="1" l="1"/>
  <c r="BE4023" i="1"/>
  <c r="BD4024" i="1"/>
  <c r="BB4026" i="1"/>
  <c r="BB4027" i="1" l="1"/>
  <c r="BC4025" i="1"/>
  <c r="BE4025" i="1" l="1"/>
  <c r="BD4025" i="1"/>
  <c r="BB4028" i="1"/>
  <c r="BC4027" i="1" s="1"/>
  <c r="BD4027" i="1" s="1"/>
  <c r="BC4026" i="1"/>
  <c r="BE4026" i="1" l="1"/>
  <c r="BD4026" i="1"/>
  <c r="BE4027" i="1"/>
  <c r="BB4029" i="1"/>
  <c r="BC4028" i="1" s="1"/>
  <c r="BD4028" i="1" s="1"/>
  <c r="BE4028" i="1" l="1"/>
  <c r="BB4030" i="1"/>
  <c r="BC4029" i="1" s="1"/>
  <c r="BD4029" i="1" s="1"/>
  <c r="BE4029" i="1" l="1"/>
  <c r="BB4031" i="1"/>
  <c r="BB4032" i="1" l="1"/>
  <c r="BC4030" i="1"/>
  <c r="BD4030" i="1" l="1"/>
  <c r="BE4030" i="1"/>
  <c r="BB4033" i="1"/>
  <c r="BC4032" i="1" s="1"/>
  <c r="BD4032" i="1" s="1"/>
  <c r="BC4031" i="1"/>
  <c r="BD4031" i="1" l="1"/>
  <c r="BE4031" i="1"/>
  <c r="BE4032" i="1"/>
  <c r="BB4034" i="1"/>
  <c r="BB4035" i="1" l="1"/>
  <c r="BC4034" i="1" s="1"/>
  <c r="BD4034" i="1" s="1"/>
  <c r="BC4033" i="1"/>
  <c r="BD4033" i="1" l="1"/>
  <c r="BE4033" i="1"/>
  <c r="BE4034" i="1"/>
  <c r="BB4036" i="1"/>
  <c r="BB4037" i="1" l="1"/>
  <c r="BC4035" i="1"/>
  <c r="BE4035" i="1" l="1"/>
  <c r="BD4035" i="1"/>
  <c r="BB4038" i="1"/>
  <c r="BC4037" i="1" s="1"/>
  <c r="BE4037" i="1" s="1"/>
  <c r="BC4036" i="1"/>
  <c r="BD4036" i="1" l="1"/>
  <c r="BE4036" i="1"/>
  <c r="BD4037" i="1"/>
  <c r="BB4039" i="1"/>
  <c r="BB4040" i="1" l="1"/>
  <c r="BC4039" i="1" s="1"/>
  <c r="BD4039" i="1" s="1"/>
  <c r="BC4038" i="1"/>
  <c r="BD4038" i="1" l="1"/>
  <c r="BE4038" i="1"/>
  <c r="BE4039" i="1"/>
  <c r="BB4041" i="1"/>
  <c r="BC4040" i="1" s="1"/>
  <c r="BD4040" i="1" s="1"/>
  <c r="BE4040" i="1" l="1"/>
  <c r="BB4042" i="1"/>
  <c r="BC4041" i="1" s="1"/>
  <c r="BD4041" i="1" s="1"/>
  <c r="BE4041" i="1" l="1"/>
  <c r="BB4043" i="1"/>
  <c r="BB4044" i="1" l="1"/>
  <c r="BC4042" i="1"/>
  <c r="BD4042" i="1" l="1"/>
  <c r="BE4042" i="1"/>
  <c r="BB4045" i="1"/>
  <c r="BC4043" i="1"/>
  <c r="BD4043" i="1" l="1"/>
  <c r="BE4043" i="1"/>
  <c r="BB4046" i="1"/>
  <c r="BC4044" i="1"/>
  <c r="BD4044" i="1" l="1"/>
  <c r="BE4044" i="1"/>
  <c r="BB4047" i="1"/>
  <c r="BC4046" i="1" s="1"/>
  <c r="BD4046" i="1" s="1"/>
  <c r="BC4045" i="1"/>
  <c r="BD4045" i="1" l="1"/>
  <c r="BE4045" i="1"/>
  <c r="BE4046" i="1"/>
  <c r="BB4048" i="1"/>
  <c r="BB4049" i="1" l="1"/>
  <c r="BC4047" i="1"/>
  <c r="BE4047" i="1" l="1"/>
  <c r="BD4047" i="1"/>
  <c r="BB4050" i="1"/>
  <c r="BC4049" i="1" s="1"/>
  <c r="BD4049" i="1" s="1"/>
  <c r="BC4048" i="1"/>
  <c r="BD4048" i="1" l="1"/>
  <c r="BE4048" i="1"/>
  <c r="BE4049" i="1"/>
  <c r="BB4051" i="1"/>
  <c r="BB4052" i="1" l="1"/>
  <c r="BC4051" i="1" s="1"/>
  <c r="BD4051" i="1" s="1"/>
  <c r="BC4050" i="1"/>
  <c r="BE4050" i="1" l="1"/>
  <c r="BD4050" i="1"/>
  <c r="BE4051" i="1"/>
  <c r="BB4053" i="1"/>
  <c r="BB4054" i="1" l="1"/>
  <c r="BC4053" i="1" s="1"/>
  <c r="BD4053" i="1" s="1"/>
  <c r="BC4052" i="1"/>
  <c r="BD4052" i="1" l="1"/>
  <c r="BE4052" i="1"/>
  <c r="BE4053" i="1"/>
  <c r="BB4055" i="1"/>
  <c r="BB4056" i="1" l="1"/>
  <c r="BC4054" i="1"/>
  <c r="BD4054" i="1" l="1"/>
  <c r="BE4054" i="1"/>
  <c r="BB4057" i="1"/>
  <c r="BC4055" i="1"/>
  <c r="BD4055" i="1" l="1"/>
  <c r="BE4055" i="1"/>
  <c r="BB4058" i="1"/>
  <c r="BC4056" i="1"/>
  <c r="BE4056" i="1" l="1"/>
  <c r="BD4056" i="1"/>
  <c r="BB4059" i="1"/>
  <c r="BC4058" i="1" s="1"/>
  <c r="BD4058" i="1" s="1"/>
  <c r="BC4057" i="1"/>
  <c r="BD4057" i="1" l="1"/>
  <c r="BE4057" i="1"/>
  <c r="BE4058" i="1"/>
  <c r="BB4060" i="1"/>
  <c r="BB4061" i="1" l="1"/>
  <c r="BC4059" i="1"/>
  <c r="BD4059" i="1" l="1"/>
  <c r="BE4059" i="1"/>
  <c r="BB4062" i="1"/>
  <c r="BC4060" i="1"/>
  <c r="BD4060" i="1" l="1"/>
  <c r="BE4060" i="1"/>
  <c r="BC4061" i="1"/>
  <c r="BB4063" i="1"/>
  <c r="BD4061" i="1" l="1"/>
  <c r="BE4061" i="1"/>
  <c r="BB4064" i="1"/>
  <c r="BC4063" i="1" s="1"/>
  <c r="BD4063" i="1" s="1"/>
  <c r="BC4062" i="1"/>
  <c r="BE4062" i="1" l="1"/>
  <c r="BD4062" i="1"/>
  <c r="BE4063" i="1"/>
  <c r="BB4065" i="1"/>
  <c r="BB4066" i="1" l="1"/>
  <c r="BC4065" i="1" s="1"/>
  <c r="BD4065" i="1" s="1"/>
  <c r="BC4064" i="1"/>
  <c r="BD4064" i="1" l="1"/>
  <c r="BE4064" i="1"/>
  <c r="BE4065" i="1"/>
  <c r="BB4067" i="1"/>
  <c r="BB4068" i="1" l="1"/>
  <c r="BC4066" i="1"/>
  <c r="BD4066" i="1" l="1"/>
  <c r="BE4066" i="1"/>
  <c r="BB4069" i="1"/>
  <c r="BC4067" i="1"/>
  <c r="BD4067" i="1" l="1"/>
  <c r="BE4067" i="1"/>
  <c r="BB4070" i="1"/>
  <c r="BC4068" i="1"/>
  <c r="BE4068" i="1" l="1"/>
  <c r="BD4068" i="1"/>
  <c r="BB4071" i="1"/>
  <c r="BC4070" i="1" s="1"/>
  <c r="BE4070" i="1" s="1"/>
  <c r="BC4069" i="1"/>
  <c r="BD4069" i="1" l="1"/>
  <c r="BE4069" i="1"/>
  <c r="BD4070" i="1"/>
  <c r="BB4072" i="1"/>
  <c r="BB4073" i="1" l="1"/>
  <c r="BC4072" i="1" s="1"/>
  <c r="BD4072" i="1" s="1"/>
  <c r="BC4071" i="1"/>
  <c r="BD4071" i="1" l="1"/>
  <c r="BE4071" i="1"/>
  <c r="BE4072" i="1"/>
  <c r="BB4074" i="1"/>
  <c r="BC4073" i="1" s="1"/>
  <c r="BD4073" i="1" s="1"/>
  <c r="BE4073" i="1" l="1"/>
  <c r="BB4075" i="1"/>
  <c r="BB4076" i="1" l="1"/>
  <c r="BC4075" i="1" s="1"/>
  <c r="BD4075" i="1" s="1"/>
  <c r="BC4074" i="1"/>
  <c r="BD4074" i="1" l="1"/>
  <c r="BE4074" i="1"/>
  <c r="BE4075" i="1"/>
  <c r="BB4077" i="1"/>
  <c r="BB4078" i="1" l="1"/>
  <c r="BC4077" i="1" s="1"/>
  <c r="BD4077" i="1" s="1"/>
  <c r="BC4076" i="1"/>
  <c r="BE4076" i="1" l="1"/>
  <c r="BD4076" i="1"/>
  <c r="BE4077" i="1"/>
  <c r="BB4079" i="1"/>
  <c r="BB4080" i="1" l="1"/>
  <c r="BC4078" i="1"/>
  <c r="BE4078" i="1" l="1"/>
  <c r="BD4078" i="1"/>
  <c r="BB4081" i="1"/>
  <c r="BC4079" i="1"/>
  <c r="BD4079" i="1" l="1"/>
  <c r="BE4079" i="1"/>
  <c r="BB4082" i="1"/>
  <c r="BC4080" i="1"/>
  <c r="BD4080" i="1" l="1"/>
  <c r="BE4080" i="1"/>
  <c r="BB4083" i="1"/>
  <c r="BC4082" i="1" s="1"/>
  <c r="BD4082" i="1" s="1"/>
  <c r="BC4081" i="1"/>
  <c r="BD4081" i="1" l="1"/>
  <c r="BE4081" i="1"/>
  <c r="BE4082" i="1"/>
  <c r="BB4084" i="1"/>
  <c r="BB4085" i="1" l="1"/>
  <c r="BC4083" i="1"/>
  <c r="BE4083" i="1" l="1"/>
  <c r="BD4083" i="1"/>
  <c r="BB4086" i="1"/>
  <c r="BC4084" i="1"/>
  <c r="BD4084" i="1" l="1"/>
  <c r="BE4084" i="1"/>
  <c r="BB4087" i="1"/>
  <c r="BC4085" i="1"/>
  <c r="BD4085" i="1" l="1"/>
  <c r="BE4085" i="1"/>
  <c r="BB4088" i="1"/>
  <c r="BC4087" i="1" s="1"/>
  <c r="BD4087" i="1" s="1"/>
  <c r="BC4086" i="1"/>
  <c r="BD4086" i="1" l="1"/>
  <c r="BE4086" i="1"/>
  <c r="BE4087" i="1"/>
  <c r="BB4089" i="1"/>
  <c r="BC4088" i="1" s="1"/>
  <c r="BD4088" i="1" s="1"/>
  <c r="BE4088" i="1" l="1"/>
  <c r="BB4090" i="1"/>
  <c r="BC4089" i="1" s="1"/>
  <c r="BD4089" i="1" s="1"/>
  <c r="BE4089" i="1" l="1"/>
  <c r="BB4091" i="1"/>
  <c r="BB4092" i="1" l="1"/>
  <c r="BC4090" i="1"/>
  <c r="BD4090" i="1" l="1"/>
  <c r="BE4090" i="1"/>
  <c r="BB4093" i="1"/>
  <c r="BC4091" i="1"/>
  <c r="BD4091" i="1" l="1"/>
  <c r="BE4091" i="1"/>
  <c r="BB4094" i="1"/>
  <c r="BC4092" i="1"/>
  <c r="BD4092" i="1" l="1"/>
  <c r="BE4092" i="1"/>
  <c r="BB4095" i="1"/>
  <c r="BC4094" i="1" s="1"/>
  <c r="BE4094" i="1" s="1"/>
  <c r="BC4093" i="1"/>
  <c r="BD4093" i="1" l="1"/>
  <c r="BE4093" i="1"/>
  <c r="BD4094" i="1"/>
  <c r="BB4096" i="1"/>
  <c r="BB4097" i="1" l="1"/>
  <c r="BC4095" i="1"/>
  <c r="BD4095" i="1" l="1"/>
  <c r="BE4095" i="1"/>
  <c r="BB4098" i="1"/>
  <c r="BC4096" i="1"/>
  <c r="BE4096" i="1" l="1"/>
  <c r="BD4096" i="1"/>
  <c r="BB4099" i="1"/>
  <c r="BC4097" i="1"/>
  <c r="BE4097" i="1" l="1"/>
  <c r="BD4097" i="1"/>
  <c r="BB4100" i="1"/>
  <c r="BC4099" i="1" s="1"/>
  <c r="BD4099" i="1" s="1"/>
  <c r="BC4098" i="1"/>
  <c r="BD4098" i="1" l="1"/>
  <c r="BE4098" i="1"/>
  <c r="BE4099" i="1"/>
  <c r="BB4101" i="1"/>
  <c r="BB4102" i="1" l="1"/>
  <c r="BC4101" i="1" s="1"/>
  <c r="BE4101" i="1" s="1"/>
  <c r="BC4100" i="1"/>
  <c r="BD4100" i="1" l="1"/>
  <c r="BE4100" i="1"/>
  <c r="BD4101" i="1"/>
  <c r="BB4103" i="1"/>
  <c r="BB4104" i="1" l="1"/>
  <c r="BC4102" i="1"/>
  <c r="BD4102" i="1" l="1"/>
  <c r="BE4102" i="1"/>
  <c r="BB4105" i="1"/>
  <c r="BC4103" i="1"/>
  <c r="BD4103" i="1" l="1"/>
  <c r="BE4103" i="1"/>
  <c r="BB4106" i="1"/>
  <c r="BC4104" i="1"/>
  <c r="BD4104" i="1" l="1"/>
  <c r="BE4104" i="1"/>
  <c r="BB4107" i="1"/>
  <c r="BC4106" i="1" s="1"/>
  <c r="BD4106" i="1" s="1"/>
  <c r="BC4105" i="1"/>
  <c r="BD4105" i="1" l="1"/>
  <c r="BE4105" i="1"/>
  <c r="BE4106" i="1"/>
  <c r="BB4108" i="1"/>
  <c r="BB4109" i="1" l="1"/>
  <c r="BC4107" i="1"/>
  <c r="BE4107" i="1" l="1"/>
  <c r="BD4107" i="1"/>
  <c r="BB4110" i="1"/>
  <c r="BC4108" i="1"/>
  <c r="BE4108" i="1" l="1"/>
  <c r="BD4108" i="1"/>
  <c r="BB4111" i="1"/>
  <c r="BC4109" i="1"/>
  <c r="BE4109" i="1" l="1"/>
  <c r="BD4109" i="1"/>
  <c r="BB4112" i="1"/>
  <c r="BC4111" i="1" s="1"/>
  <c r="BD4111" i="1" s="1"/>
  <c r="BC4110" i="1"/>
  <c r="BD4110" i="1" l="1"/>
  <c r="BE4110" i="1"/>
  <c r="BE4111" i="1"/>
  <c r="BB4113" i="1"/>
  <c r="BB4114" i="1" l="1"/>
  <c r="BC4113" i="1" s="1"/>
  <c r="BD4113" i="1" s="1"/>
  <c r="BC4112" i="1"/>
  <c r="BD4112" i="1" l="1"/>
  <c r="BE4112" i="1"/>
  <c r="BE4113" i="1"/>
  <c r="BB4115" i="1"/>
  <c r="BB4116" i="1" l="1"/>
  <c r="BC4114" i="1"/>
  <c r="BE4114" i="1" l="1"/>
  <c r="BD4114" i="1"/>
  <c r="BB4117" i="1"/>
  <c r="BC4115" i="1"/>
  <c r="BE4115" i="1" l="1"/>
  <c r="BD4115" i="1"/>
  <c r="BB4118" i="1"/>
  <c r="BC4116" i="1"/>
  <c r="BD4116" i="1" l="1"/>
  <c r="BE4116" i="1"/>
  <c r="BB4119" i="1"/>
  <c r="BC4117" i="1"/>
  <c r="BD4117" i="1" l="1"/>
  <c r="BE4117" i="1"/>
  <c r="BC4118" i="1"/>
  <c r="BB4120" i="1"/>
  <c r="BD4118" i="1" l="1"/>
  <c r="BE4118" i="1"/>
  <c r="BB4121" i="1"/>
  <c r="BC4119" i="1"/>
  <c r="BE4119" i="1" l="1"/>
  <c r="BD4119" i="1"/>
  <c r="BB4122" i="1"/>
  <c r="BC4120" i="1"/>
  <c r="BD4120" i="1" l="1"/>
  <c r="BE4120" i="1"/>
  <c r="BB4123" i="1"/>
  <c r="BC4121" i="1"/>
  <c r="BD4121" i="1" l="1"/>
  <c r="BE4121" i="1"/>
  <c r="BB4124" i="1"/>
  <c r="BC4123" i="1" s="1"/>
  <c r="BD4123" i="1" s="1"/>
  <c r="BC4122" i="1"/>
  <c r="BE4122" i="1" l="1"/>
  <c r="BD4122" i="1"/>
  <c r="BE4123" i="1"/>
  <c r="BB4125" i="1"/>
  <c r="BB4126" i="1" l="1"/>
  <c r="BC4125" i="1" s="1"/>
  <c r="BD4125" i="1" s="1"/>
  <c r="BC4124" i="1"/>
  <c r="BD4124" i="1" l="1"/>
  <c r="BE4124" i="1"/>
  <c r="BE4125" i="1"/>
  <c r="BB4127" i="1"/>
  <c r="BB4128" i="1" l="1"/>
  <c r="BC4126" i="1"/>
  <c r="BE4126" i="1" l="1"/>
  <c r="BD4126" i="1"/>
  <c r="BB4129" i="1"/>
  <c r="BC4127" i="1"/>
  <c r="BD4127" i="1" l="1"/>
  <c r="BE4127" i="1"/>
  <c r="BB4130" i="1"/>
  <c r="BC4128" i="1"/>
  <c r="BE4128" i="1" l="1"/>
  <c r="BD4128" i="1"/>
  <c r="BB4131" i="1"/>
  <c r="BC4130" i="1" s="1"/>
  <c r="BE4130" i="1" s="1"/>
  <c r="BC4129" i="1"/>
  <c r="BD4129" i="1" l="1"/>
  <c r="BE4129" i="1"/>
  <c r="BD4130" i="1"/>
  <c r="BB4132" i="1"/>
  <c r="BB4133" i="1" l="1"/>
  <c r="BC4132" i="1" s="1"/>
  <c r="BD4132" i="1" s="1"/>
  <c r="BC4131" i="1"/>
  <c r="BD4131" i="1" l="1"/>
  <c r="BE4131" i="1"/>
  <c r="BE4132" i="1"/>
  <c r="BB4134" i="1"/>
  <c r="BC4133" i="1" s="1"/>
  <c r="BD4133" i="1" s="1"/>
  <c r="BE4133" i="1" l="1"/>
  <c r="BB4135" i="1"/>
  <c r="BB4136" i="1" l="1"/>
  <c r="BC4135" i="1" s="1"/>
  <c r="BD4135" i="1" s="1"/>
  <c r="BC4134" i="1"/>
  <c r="BD4134" i="1" l="1"/>
  <c r="BE4134" i="1"/>
  <c r="BE4135" i="1"/>
  <c r="BB4137" i="1"/>
  <c r="BB4138" i="1" l="1"/>
  <c r="BC4137" i="1" s="1"/>
  <c r="BE4137" i="1" s="1"/>
  <c r="BC4136" i="1"/>
  <c r="BD4136" i="1" l="1"/>
  <c r="BE4136" i="1"/>
  <c r="BD4137" i="1"/>
  <c r="BB4139" i="1"/>
  <c r="BB4140" i="1" l="1"/>
  <c r="BC4138" i="1"/>
  <c r="BD4138" i="1" l="1"/>
  <c r="BE4138" i="1"/>
  <c r="BB4141" i="1"/>
  <c r="BC4140" i="1" s="1"/>
  <c r="BE4140" i="1" s="1"/>
  <c r="BC4139" i="1"/>
  <c r="BD4139" i="1" l="1"/>
  <c r="BE4139" i="1"/>
  <c r="BD4140" i="1"/>
  <c r="BB4142" i="1"/>
  <c r="BB4143" i="1" l="1"/>
  <c r="BC4142" i="1" s="1"/>
  <c r="BE4142" i="1" s="1"/>
  <c r="BC4141" i="1"/>
  <c r="BD4141" i="1" l="1"/>
  <c r="BE4141" i="1"/>
  <c r="BD4142" i="1"/>
  <c r="BB4144" i="1"/>
  <c r="BB4145" i="1" l="1"/>
  <c r="BC4143" i="1"/>
  <c r="BD4143" i="1" l="1"/>
  <c r="BE4143" i="1"/>
  <c r="BB4146" i="1"/>
  <c r="BC4144" i="1"/>
  <c r="BE4144" i="1" l="1"/>
  <c r="BD4144" i="1"/>
  <c r="BB4147" i="1"/>
  <c r="BC4145" i="1"/>
  <c r="BD4145" i="1" l="1"/>
  <c r="BE4145" i="1"/>
  <c r="BB4148" i="1"/>
  <c r="BC4147" i="1" s="1"/>
  <c r="BD4147" i="1" s="1"/>
  <c r="BC4146" i="1"/>
  <c r="BD4146" i="1" l="1"/>
  <c r="BE4146" i="1"/>
  <c r="BE4147" i="1"/>
  <c r="BB4149" i="1"/>
  <c r="BB4150" i="1" l="1"/>
  <c r="BC4149" i="1" s="1"/>
  <c r="BD4149" i="1" s="1"/>
  <c r="BC4148" i="1"/>
  <c r="BD4148" i="1" l="1"/>
  <c r="BE4148" i="1"/>
  <c r="BE4149" i="1"/>
  <c r="BB4151" i="1"/>
  <c r="BB4152" i="1" l="1"/>
  <c r="BC4150" i="1"/>
  <c r="BE4150" i="1" l="1"/>
  <c r="BD4150" i="1"/>
  <c r="BB4153" i="1"/>
  <c r="BC4152" i="1" s="1"/>
  <c r="BD4152" i="1" s="1"/>
  <c r="BC4151" i="1"/>
  <c r="BD4151" i="1" l="1"/>
  <c r="BE4151" i="1"/>
  <c r="BE4152" i="1"/>
  <c r="BB4154" i="1"/>
  <c r="BB4155" i="1" l="1"/>
  <c r="BC4154" i="1" s="1"/>
  <c r="BD4154" i="1" s="1"/>
  <c r="BC4153" i="1"/>
  <c r="BD4153" i="1" l="1"/>
  <c r="BE4153" i="1"/>
  <c r="BE4154" i="1"/>
  <c r="BB4156" i="1"/>
  <c r="BB4157" i="1" l="1"/>
  <c r="BC4156" i="1" s="1"/>
  <c r="BD4156" i="1" s="1"/>
  <c r="BC4155" i="1"/>
  <c r="BE4155" i="1" l="1"/>
  <c r="BD4155" i="1"/>
  <c r="BE4156" i="1"/>
  <c r="BB4158" i="1"/>
  <c r="BB4159" i="1" l="1"/>
  <c r="BC4157" i="1"/>
  <c r="BD4157" i="1" l="1"/>
  <c r="BE4157" i="1"/>
  <c r="BB4160" i="1"/>
  <c r="BC4159" i="1" s="1"/>
  <c r="BD4159" i="1" s="1"/>
  <c r="BC4158" i="1"/>
  <c r="BD4158" i="1" l="1"/>
  <c r="BE4158" i="1"/>
  <c r="BE4159" i="1"/>
  <c r="BB4161" i="1"/>
  <c r="BC4160" i="1" s="1"/>
  <c r="BE4160" i="1" s="1"/>
  <c r="BD4160" i="1" l="1"/>
  <c r="BB4162" i="1"/>
  <c r="BC4161" i="1" s="1"/>
  <c r="BE4161" i="1" s="1"/>
  <c r="BD4161" i="1" l="1"/>
  <c r="BB4163" i="1"/>
  <c r="BB4164" i="1" l="1"/>
  <c r="BC4162" i="1"/>
  <c r="BD4162" i="1" l="1"/>
  <c r="BE4162" i="1"/>
  <c r="BB4165" i="1"/>
  <c r="BC4164" i="1" s="1"/>
  <c r="BD4164" i="1" s="1"/>
  <c r="BC4163" i="1"/>
  <c r="BD4163" i="1" l="1"/>
  <c r="BE4163" i="1"/>
  <c r="BE4164" i="1"/>
  <c r="BB4166" i="1"/>
  <c r="BB4167" i="1" l="1"/>
  <c r="BC4166" i="1" s="1"/>
  <c r="BD4166" i="1" s="1"/>
  <c r="BC4165" i="1"/>
  <c r="BD4165" i="1" l="1"/>
  <c r="BE4165" i="1"/>
  <c r="BE4166" i="1"/>
  <c r="BB4168" i="1"/>
  <c r="BB4169" i="1" l="1"/>
  <c r="BC4168" i="1" s="1"/>
  <c r="BE4168" i="1" s="1"/>
  <c r="BC4167" i="1"/>
  <c r="BE4167" i="1" l="1"/>
  <c r="BD4167" i="1"/>
  <c r="BD4168" i="1"/>
  <c r="BB4170" i="1"/>
  <c r="BB4171" i="1" l="1"/>
  <c r="BC4169" i="1"/>
  <c r="BE4169" i="1" l="1"/>
  <c r="BD4169" i="1"/>
  <c r="BB4172" i="1"/>
  <c r="BC4171" i="1" s="1"/>
  <c r="BD4171" i="1" s="1"/>
  <c r="BC4170" i="1"/>
  <c r="BD4170" i="1" l="1"/>
  <c r="BE4170" i="1"/>
  <c r="BE4171" i="1"/>
  <c r="BB4173" i="1"/>
  <c r="BB4174" i="1" l="1"/>
  <c r="BC4172" i="1"/>
  <c r="BE4172" i="1" l="1"/>
  <c r="BD4172" i="1"/>
  <c r="BB4175" i="1"/>
  <c r="BC4173" i="1"/>
  <c r="BD4173" i="1" l="1"/>
  <c r="BE4173" i="1"/>
  <c r="BB4176" i="1"/>
  <c r="BC4175" i="1" s="1"/>
  <c r="BD4175" i="1" s="1"/>
  <c r="BC4174" i="1"/>
  <c r="BE4174" i="1" l="1"/>
  <c r="BD4174" i="1"/>
  <c r="BE4175" i="1"/>
  <c r="BB4177" i="1"/>
  <c r="BC4176" i="1" s="1"/>
  <c r="BD4176" i="1" s="1"/>
  <c r="BE4176" i="1" l="1"/>
  <c r="BB4178" i="1"/>
  <c r="BC4177" i="1" s="1"/>
  <c r="BD4177" i="1" s="1"/>
  <c r="BE4177" i="1" l="1"/>
  <c r="BB4179" i="1"/>
  <c r="BB4180" i="1" l="1"/>
  <c r="BC4178" i="1"/>
  <c r="BD4178" i="1" l="1"/>
  <c r="BE4178" i="1"/>
  <c r="BB4181" i="1"/>
  <c r="BC4179" i="1"/>
  <c r="BD4179" i="1" l="1"/>
  <c r="BE4179" i="1"/>
  <c r="BB4182" i="1"/>
  <c r="BC4180" i="1"/>
  <c r="BD4180" i="1" l="1"/>
  <c r="BE4180" i="1"/>
  <c r="BB4183" i="1"/>
  <c r="BC4181" i="1"/>
  <c r="BE4181" i="1" l="1"/>
  <c r="BD4181" i="1"/>
  <c r="BC4182" i="1"/>
  <c r="BB4184" i="1"/>
  <c r="BD4182" i="1" l="1"/>
  <c r="BE4182" i="1"/>
  <c r="BB4185" i="1"/>
  <c r="BC4183" i="1"/>
  <c r="BD4183" i="1" l="1"/>
  <c r="BE4183" i="1"/>
  <c r="BC4184" i="1"/>
  <c r="BB4186" i="1"/>
  <c r="BE4184" i="1" l="1"/>
  <c r="BD4184" i="1"/>
  <c r="BB4187" i="1"/>
  <c r="BC4185" i="1"/>
  <c r="BD4185" i="1" l="1"/>
  <c r="BE4185" i="1"/>
  <c r="BB4188" i="1"/>
  <c r="BC4186" i="1"/>
  <c r="BD4186" i="1" l="1"/>
  <c r="BE4186" i="1"/>
  <c r="BC4187" i="1"/>
  <c r="BB4189" i="1"/>
  <c r="BE4187" i="1" l="1"/>
  <c r="BD4187" i="1"/>
  <c r="BB4190" i="1"/>
  <c r="BC4188" i="1"/>
  <c r="BE4188" i="1" l="1"/>
  <c r="BD4188" i="1"/>
  <c r="BC4189" i="1"/>
  <c r="BB4191" i="1"/>
  <c r="BC4190" i="1" l="1"/>
  <c r="BD4189" i="1"/>
  <c r="BE4189" i="1"/>
  <c r="BB4192" i="1"/>
  <c r="BD4190" i="1" l="1"/>
  <c r="BE4190" i="1"/>
  <c r="BB4193" i="1"/>
  <c r="BC4191" i="1"/>
  <c r="BE4191" i="1" l="1"/>
  <c r="BD4191" i="1"/>
  <c r="BC4192" i="1"/>
  <c r="BB4194" i="1"/>
  <c r="BD4192" i="1" l="1"/>
  <c r="BE4192" i="1"/>
  <c r="BB4195" i="1"/>
  <c r="BC4193" i="1"/>
  <c r="BE4193" i="1" l="1"/>
  <c r="BD4193" i="1"/>
  <c r="BB4196" i="1"/>
  <c r="BC4194" i="1"/>
  <c r="BE4194" i="1" l="1"/>
  <c r="BD4194" i="1"/>
  <c r="BC4195" i="1"/>
  <c r="BB4197" i="1"/>
  <c r="BD4195" i="1" l="1"/>
  <c r="BE4195" i="1"/>
  <c r="BB4198" i="1"/>
  <c r="BC4196" i="1"/>
  <c r="BD4196" i="1" l="1"/>
  <c r="BE4196" i="1"/>
  <c r="BC4197" i="1"/>
  <c r="BB4199" i="1"/>
  <c r="BD4197" i="1" l="1"/>
  <c r="BE4197" i="1"/>
  <c r="BB4200" i="1"/>
  <c r="BC4199" i="1" s="1"/>
  <c r="BE4199" i="1" s="1"/>
  <c r="BC4198" i="1"/>
  <c r="BE4198" i="1" l="1"/>
  <c r="BD4198" i="1"/>
  <c r="BD4199" i="1"/>
  <c r="BB4201" i="1"/>
  <c r="BC4200" i="1" s="1"/>
  <c r="BD4200" i="1" s="1"/>
  <c r="BE4200" i="1" l="1"/>
  <c r="BB4202" i="1"/>
  <c r="BB4203" i="1" l="1"/>
  <c r="BC4201" i="1"/>
  <c r="BE4201" i="1" l="1"/>
  <c r="BD4201" i="1"/>
  <c r="BB4204" i="1"/>
  <c r="BC4202" i="1"/>
  <c r="BD4202" i="1" l="1"/>
  <c r="BE4202" i="1"/>
  <c r="BB4205" i="1"/>
  <c r="BC4203" i="1"/>
  <c r="BD4203" i="1" l="1"/>
  <c r="BE4203" i="1"/>
  <c r="BB4206" i="1"/>
  <c r="BC4205" i="1" s="1"/>
  <c r="BE4205" i="1" s="1"/>
  <c r="BC4204" i="1"/>
  <c r="BD4204" i="1" l="1"/>
  <c r="BE4204" i="1"/>
  <c r="BD4205" i="1"/>
  <c r="BB4207" i="1"/>
  <c r="BB4208" i="1" l="1"/>
  <c r="BC4206" i="1"/>
  <c r="BD4206" i="1" l="1"/>
  <c r="BE4206" i="1"/>
  <c r="BB4209" i="1"/>
  <c r="BC4208" i="1" s="1"/>
  <c r="BD4208" i="1" s="1"/>
  <c r="BC4207" i="1"/>
  <c r="BD4207" i="1" l="1"/>
  <c r="BE4207" i="1"/>
  <c r="BE4208" i="1"/>
  <c r="BB4210" i="1"/>
  <c r="BC4209" i="1" l="1"/>
  <c r="BB4211" i="1"/>
  <c r="BC4210" i="1" s="1"/>
  <c r="BD4210" i="1" s="1"/>
  <c r="BE4210" i="1" l="1"/>
  <c r="BD4209" i="1"/>
  <c r="BE4209" i="1"/>
  <c r="BB4212" i="1"/>
  <c r="BC4211" i="1" s="1"/>
  <c r="BE4211" i="1" s="1"/>
  <c r="BD4211" i="1" l="1"/>
  <c r="BB4213" i="1"/>
  <c r="BB4214" i="1" l="1"/>
  <c r="BC4213" i="1" s="1"/>
  <c r="BD4213" i="1" s="1"/>
  <c r="BC4212" i="1"/>
  <c r="BD4212" i="1" l="1"/>
  <c r="BE4212" i="1"/>
  <c r="BE4213" i="1"/>
  <c r="BB4215" i="1"/>
  <c r="BB4216" i="1" l="1"/>
  <c r="BC4214" i="1"/>
  <c r="BE4214" i="1" l="1"/>
  <c r="BD4214" i="1"/>
  <c r="BB4217" i="1"/>
  <c r="BC4216" i="1" s="1"/>
  <c r="BD4216" i="1" s="1"/>
  <c r="BC4215" i="1"/>
  <c r="BD4215" i="1" l="1"/>
  <c r="BE4215" i="1"/>
  <c r="BE4216" i="1"/>
  <c r="BB4218" i="1"/>
  <c r="BB4219" i="1" l="1"/>
  <c r="BC4217" i="1"/>
  <c r="BE4217" i="1" l="1"/>
  <c r="BD4217" i="1"/>
  <c r="BB4220" i="1"/>
  <c r="BC4219" i="1" s="1"/>
  <c r="BD4219" i="1" s="1"/>
  <c r="BC4218" i="1"/>
  <c r="BE4218" i="1" l="1"/>
  <c r="BD4218" i="1"/>
  <c r="BE4219" i="1"/>
  <c r="BB4221" i="1"/>
  <c r="BB4222" i="1" l="1"/>
  <c r="BC4220" i="1"/>
  <c r="BD4220" i="1" l="1"/>
  <c r="BE4220" i="1"/>
  <c r="BB4223" i="1"/>
  <c r="BC4222" i="1" s="1"/>
  <c r="BD4222" i="1" s="1"/>
  <c r="BC4221" i="1"/>
  <c r="BD4221" i="1" l="1"/>
  <c r="BE4221" i="1"/>
  <c r="BE4222" i="1"/>
  <c r="BB4224" i="1"/>
  <c r="BC4223" i="1" s="1"/>
  <c r="BE4223" i="1" s="1"/>
  <c r="BD4223" i="1" l="1"/>
  <c r="BB4225" i="1"/>
  <c r="BC4224" i="1" s="1"/>
  <c r="BD4224" i="1" s="1"/>
  <c r="BE4224" i="1" l="1"/>
  <c r="BB4226" i="1"/>
  <c r="BB4227" i="1" l="1"/>
  <c r="BC4226" i="1" s="1"/>
  <c r="BD4226" i="1" s="1"/>
  <c r="BC4225" i="1"/>
  <c r="BE4225" i="1" l="1"/>
  <c r="BD4225" i="1"/>
  <c r="BE4226" i="1"/>
  <c r="BB4228" i="1"/>
  <c r="BC4227" i="1" l="1"/>
  <c r="BB4229" i="1"/>
  <c r="BE4227" i="1" l="1"/>
  <c r="BD4227" i="1"/>
  <c r="BC4228" i="1"/>
  <c r="BB4230" i="1"/>
  <c r="BC4229" i="1" l="1"/>
  <c r="BD4228" i="1"/>
  <c r="BE4228" i="1"/>
  <c r="BB4231" i="1"/>
  <c r="BC4230" i="1" s="1"/>
  <c r="BD4230" i="1" s="1"/>
  <c r="BE4230" i="1" l="1"/>
  <c r="BE4229" i="1"/>
  <c r="BD4229" i="1"/>
  <c r="BB4232" i="1"/>
  <c r="BB4233" i="1" l="1"/>
  <c r="BC4231" i="1"/>
  <c r="BD4231" i="1" l="1"/>
  <c r="BE4231" i="1"/>
  <c r="BC4232" i="1"/>
  <c r="BB4234" i="1"/>
  <c r="BC4233" i="1" s="1"/>
  <c r="BD4233" i="1" s="1"/>
  <c r="BE4233" i="1" l="1"/>
  <c r="BE4232" i="1"/>
  <c r="BD4232" i="1"/>
  <c r="BB4235" i="1"/>
  <c r="BC4234" i="1" l="1"/>
  <c r="BB4236" i="1"/>
  <c r="BC4235" i="1" s="1"/>
  <c r="BE4235" i="1" s="1"/>
  <c r="BD4235" i="1" l="1"/>
  <c r="BD4234" i="1"/>
  <c r="BE4234" i="1"/>
  <c r="BB4237" i="1"/>
  <c r="BC4236" i="1" s="1"/>
  <c r="BD4236" i="1" s="1"/>
  <c r="BE4236" i="1" l="1"/>
  <c r="BB4238" i="1"/>
  <c r="BC4237" i="1" l="1"/>
  <c r="BB4239" i="1"/>
  <c r="BC4238" i="1" s="1"/>
  <c r="BD4238" i="1" s="1"/>
  <c r="BE4238" i="1" l="1"/>
  <c r="BE4237" i="1"/>
  <c r="BD4237" i="1"/>
  <c r="BB4240" i="1"/>
  <c r="BB4241" i="1" l="1"/>
  <c r="BC4240" i="1" s="1"/>
  <c r="BE4240" i="1" s="1"/>
  <c r="BC4239" i="1"/>
  <c r="BE4239" i="1" l="1"/>
  <c r="BD4239" i="1"/>
  <c r="BD4240" i="1"/>
  <c r="BB4242" i="1"/>
  <c r="BC4241" i="1" l="1"/>
  <c r="BB4243" i="1"/>
  <c r="BE4241" i="1" l="1"/>
  <c r="BD4241" i="1"/>
  <c r="BB4244" i="1"/>
  <c r="BC4242" i="1"/>
  <c r="BD4242" i="1" l="1"/>
  <c r="BE4242" i="1"/>
  <c r="BB4245" i="1"/>
  <c r="BC4244" i="1" s="1"/>
  <c r="BD4244" i="1" s="1"/>
  <c r="BC4243" i="1"/>
  <c r="BD4243" i="1" l="1"/>
  <c r="BE4243" i="1"/>
  <c r="BE4244" i="1"/>
  <c r="BB4246" i="1"/>
  <c r="BC4245" i="1" l="1"/>
  <c r="BB4247" i="1"/>
  <c r="BC4246" i="1" s="1"/>
  <c r="BE4246" i="1" s="1"/>
  <c r="BD4246" i="1" l="1"/>
  <c r="BD4245" i="1"/>
  <c r="BE4245" i="1"/>
  <c r="BB4248" i="1"/>
  <c r="BC4247" i="1" s="1"/>
  <c r="BE4247" i="1" s="1"/>
  <c r="BD4247" i="1" l="1"/>
  <c r="BB4249" i="1"/>
  <c r="BC4248" i="1" s="1"/>
  <c r="BD4248" i="1" s="1"/>
  <c r="BE4248" i="1" l="1"/>
  <c r="BB4250" i="1"/>
  <c r="BB4251" i="1" l="1"/>
  <c r="BC4249" i="1"/>
  <c r="BD4249" i="1" l="1"/>
  <c r="BE4249" i="1"/>
  <c r="BB4252" i="1"/>
  <c r="BC4251" i="1" s="1"/>
  <c r="BD4251" i="1" s="1"/>
  <c r="BC4250" i="1"/>
  <c r="BD4250" i="1" l="1"/>
  <c r="BE4250" i="1"/>
  <c r="BE4251" i="1"/>
  <c r="BB4253" i="1"/>
  <c r="BB4254" i="1" l="1"/>
  <c r="BC4252" i="1"/>
  <c r="BD4252" i="1" l="1"/>
  <c r="BE4252" i="1"/>
  <c r="BB4255" i="1"/>
  <c r="BC4254" i="1" s="1"/>
  <c r="BD4254" i="1" s="1"/>
  <c r="BC4253" i="1"/>
  <c r="BE4253" i="1" l="1"/>
  <c r="BD4253" i="1"/>
  <c r="BE4254" i="1"/>
  <c r="BB4256" i="1"/>
  <c r="BC4255" i="1" s="1"/>
  <c r="BD4255" i="1" s="1"/>
  <c r="BE4255" i="1" l="1"/>
  <c r="BB4257" i="1"/>
  <c r="BB4258" i="1" l="1"/>
  <c r="BC4257" i="1" s="1"/>
  <c r="BD4257" i="1" s="1"/>
  <c r="BC4256" i="1"/>
  <c r="BD4256" i="1" l="1"/>
  <c r="BE4256" i="1"/>
  <c r="BE4257" i="1"/>
  <c r="BB4259" i="1"/>
  <c r="BC4258" i="1" s="1"/>
  <c r="BE4258" i="1" s="1"/>
  <c r="BD4258" i="1" l="1"/>
  <c r="BB4260" i="1"/>
  <c r="BC4259" i="1" s="1"/>
  <c r="BE4259" i="1" s="1"/>
  <c r="BD4259" i="1" l="1"/>
  <c r="BB4261" i="1"/>
  <c r="BC4260" i="1" s="1"/>
  <c r="BE4260" i="1" s="1"/>
  <c r="BD4260" i="1" l="1"/>
  <c r="BB4262" i="1"/>
  <c r="BB4263" i="1" l="1"/>
  <c r="BC4262" i="1" s="1"/>
  <c r="BD4262" i="1" s="1"/>
  <c r="BC4261" i="1"/>
  <c r="BE4261" i="1" l="1"/>
  <c r="BD4261" i="1"/>
  <c r="BE4262" i="1"/>
  <c r="BB4264" i="1"/>
  <c r="BB4265" i="1" l="1"/>
  <c r="BC4263" i="1"/>
  <c r="BD4263" i="1" l="1"/>
  <c r="BE4263" i="1"/>
  <c r="BB4266" i="1"/>
  <c r="BC4265" i="1" s="1"/>
  <c r="BE4265" i="1" s="1"/>
  <c r="BC4264" i="1"/>
  <c r="BD4264" i="1" l="1"/>
  <c r="BE4264" i="1"/>
  <c r="BD4265" i="1"/>
  <c r="BB4267" i="1"/>
  <c r="BB4268" i="1" l="1"/>
  <c r="BC4266" i="1"/>
  <c r="BD4266" i="1" l="1"/>
  <c r="BE4266" i="1"/>
  <c r="BB4269" i="1"/>
  <c r="BC4267" i="1"/>
  <c r="BD4267" i="1" l="1"/>
  <c r="BE4267" i="1"/>
  <c r="BB4270" i="1"/>
  <c r="BC4269" i="1" s="1"/>
  <c r="BD4269" i="1" s="1"/>
  <c r="BC4268" i="1"/>
  <c r="BE4268" i="1" l="1"/>
  <c r="BD4268" i="1"/>
  <c r="BE4269" i="1"/>
  <c r="BB4271" i="1"/>
  <c r="BB4272" i="1" l="1"/>
  <c r="BC4271" i="1" s="1"/>
  <c r="BE4271" i="1" s="1"/>
  <c r="BC4270" i="1"/>
  <c r="BD4270" i="1" l="1"/>
  <c r="BE4270" i="1"/>
  <c r="BD4271" i="1"/>
  <c r="BB4273" i="1"/>
  <c r="BC4272" i="1" s="1"/>
  <c r="BD4272" i="1" s="1"/>
  <c r="BE4272" i="1" l="1"/>
  <c r="BB4274" i="1"/>
  <c r="BC4273" i="1" s="1"/>
  <c r="BE4273" i="1" s="1"/>
  <c r="BD4273" i="1" l="1"/>
  <c r="BB4275" i="1"/>
  <c r="BC4274" i="1" s="1"/>
  <c r="BD4274" i="1" s="1"/>
  <c r="BE4274" i="1" l="1"/>
  <c r="BB4276" i="1"/>
  <c r="BB4277" i="1" l="1"/>
  <c r="BC4275" i="1"/>
  <c r="BE4275" i="1" l="1"/>
  <c r="BD4275" i="1"/>
  <c r="BB4278" i="1"/>
  <c r="BC4276" i="1"/>
  <c r="BD4276" i="1" l="1"/>
  <c r="BE4276" i="1"/>
  <c r="BB4279" i="1"/>
  <c r="BC4277" i="1"/>
  <c r="BE4277" i="1" l="1"/>
  <c r="BD4277" i="1"/>
  <c r="BB4280" i="1"/>
  <c r="BC4278" i="1"/>
  <c r="BD4278" i="1" l="1"/>
  <c r="BE4278" i="1"/>
  <c r="BB4281" i="1"/>
  <c r="BC4279" i="1"/>
  <c r="BD4279" i="1" l="1"/>
  <c r="BE4279" i="1"/>
  <c r="BB4282" i="1"/>
  <c r="BC4280" i="1"/>
  <c r="BD4280" i="1" l="1"/>
  <c r="BE4280" i="1"/>
  <c r="BB4283" i="1"/>
  <c r="BC4281" i="1"/>
  <c r="BD4281" i="1" l="1"/>
  <c r="BE4281" i="1"/>
  <c r="BB4284" i="1"/>
  <c r="BC4283" i="1" s="1"/>
  <c r="BE4283" i="1" s="1"/>
  <c r="BC4282" i="1"/>
  <c r="BE4282" i="1" l="1"/>
  <c r="BD4282" i="1"/>
  <c r="BD4283" i="1"/>
  <c r="BB4285" i="1"/>
  <c r="BC4284" i="1" s="1"/>
  <c r="BE4284" i="1" s="1"/>
  <c r="BD4284" i="1" l="1"/>
  <c r="BB4286" i="1"/>
  <c r="BB4287" i="1" l="1"/>
  <c r="BC4286" i="1" s="1"/>
  <c r="BD4286" i="1" s="1"/>
  <c r="BC4285" i="1"/>
  <c r="BD4285" i="1" l="1"/>
  <c r="BE4285" i="1"/>
  <c r="BE4286" i="1"/>
  <c r="BB4288" i="1"/>
  <c r="BB4289" i="1" l="1"/>
  <c r="BC4287" i="1"/>
  <c r="BD4287" i="1" l="1"/>
  <c r="BE4287" i="1"/>
  <c r="BB4290" i="1"/>
  <c r="BC4288" i="1"/>
  <c r="BD4288" i="1" l="1"/>
  <c r="BE4288" i="1"/>
  <c r="BB4291" i="1"/>
  <c r="BC4289" i="1"/>
  <c r="BE4289" i="1" l="1"/>
  <c r="BD4289" i="1"/>
  <c r="BB4292" i="1"/>
  <c r="BC4291" i="1" s="1"/>
  <c r="BD4291" i="1" s="1"/>
  <c r="BC4290" i="1"/>
  <c r="BD4290" i="1" l="1"/>
  <c r="BE4290" i="1"/>
  <c r="BE4291" i="1"/>
  <c r="BB4293" i="1"/>
  <c r="BB4294" i="1" l="1"/>
  <c r="BC4292" i="1"/>
  <c r="BD4292" i="1" l="1"/>
  <c r="BE4292" i="1"/>
  <c r="BB4295" i="1"/>
  <c r="BC4294" i="1" s="1"/>
  <c r="BD4294" i="1" s="1"/>
  <c r="BC4293" i="1"/>
  <c r="BD4293" i="1" l="1"/>
  <c r="BE4293" i="1"/>
  <c r="BE4294" i="1"/>
  <c r="BB4296" i="1"/>
  <c r="BC4295" i="1" s="1"/>
  <c r="BE4295" i="1" s="1"/>
  <c r="BD4295" i="1" l="1"/>
  <c r="BB4297" i="1"/>
  <c r="BC4296" i="1" s="1"/>
  <c r="BD4296" i="1" s="1"/>
  <c r="BE4296" i="1" l="1"/>
  <c r="BB4298" i="1"/>
  <c r="BB4299" i="1" l="1"/>
  <c r="BC4298" i="1" s="1"/>
  <c r="BD4298" i="1" s="1"/>
  <c r="BC4297" i="1"/>
  <c r="BE4297" i="1" l="1"/>
  <c r="BD4297" i="1"/>
  <c r="BE4298" i="1"/>
  <c r="BB4300" i="1"/>
  <c r="BB4301" i="1" l="1"/>
  <c r="BC4299" i="1"/>
  <c r="BD4299" i="1" l="1"/>
  <c r="BE4299" i="1"/>
  <c r="BB4302" i="1"/>
  <c r="BC4300" i="1"/>
  <c r="BD4300" i="1" l="1"/>
  <c r="BE4300" i="1"/>
  <c r="BB4303" i="1"/>
  <c r="BC4301" i="1"/>
  <c r="BE4301" i="1" l="1"/>
  <c r="BD4301" i="1"/>
  <c r="BB4304" i="1"/>
  <c r="BC4302" i="1"/>
  <c r="BE4302" i="1" l="1"/>
  <c r="BD4302" i="1"/>
  <c r="BB4305" i="1"/>
  <c r="BC4303" i="1"/>
  <c r="BD4303" i="1" l="1"/>
  <c r="BE4303" i="1"/>
  <c r="BB4306" i="1"/>
  <c r="BC4304" i="1"/>
  <c r="BD4304" i="1" l="1"/>
  <c r="BE4304" i="1"/>
  <c r="BB4307" i="1"/>
  <c r="BC4306" i="1" s="1"/>
  <c r="BD4306" i="1" s="1"/>
  <c r="BC4305" i="1"/>
  <c r="BD4305" i="1" l="1"/>
  <c r="BE4305" i="1"/>
  <c r="BE4306" i="1"/>
  <c r="BB4308" i="1"/>
  <c r="BC4307" i="1" s="1"/>
  <c r="BE4307" i="1" s="1"/>
  <c r="BD4307" i="1" l="1"/>
  <c r="BB4309" i="1"/>
  <c r="BC4308" i="1" s="1"/>
  <c r="BE4308" i="1" s="1"/>
  <c r="BD4308" i="1" l="1"/>
  <c r="BB4310" i="1"/>
  <c r="BB4311" i="1" l="1"/>
  <c r="BC4310" i="1" s="1"/>
  <c r="BE4310" i="1" s="1"/>
  <c r="BC4309" i="1"/>
  <c r="BD4309" i="1" l="1"/>
  <c r="BE4309" i="1"/>
  <c r="BD4310" i="1"/>
  <c r="BB4312" i="1"/>
  <c r="BB4313" i="1" l="1"/>
  <c r="BC4311" i="1"/>
  <c r="BD4311" i="1" l="1"/>
  <c r="BE4311" i="1"/>
  <c r="BB4314" i="1"/>
  <c r="BC4312" i="1"/>
  <c r="BD4312" i="1" l="1"/>
  <c r="BE4312" i="1"/>
  <c r="BB4315" i="1"/>
  <c r="BC4313" i="1"/>
  <c r="BE4313" i="1" l="1"/>
  <c r="BD4313" i="1"/>
  <c r="BB4316" i="1"/>
  <c r="BC4315" i="1" s="1"/>
  <c r="BE4315" i="1" s="1"/>
  <c r="BC4314" i="1"/>
  <c r="BD4314" i="1" l="1"/>
  <c r="BE4314" i="1"/>
  <c r="BD4315" i="1"/>
  <c r="BB4317" i="1"/>
  <c r="BB4318" i="1" l="1"/>
  <c r="BC4317" i="1" s="1"/>
  <c r="BD4317" i="1" s="1"/>
  <c r="BC4316" i="1"/>
  <c r="BD4316" i="1" l="1"/>
  <c r="BE4316" i="1"/>
  <c r="BE4317" i="1"/>
  <c r="BB4319" i="1"/>
  <c r="BC4318" i="1" s="1"/>
  <c r="BE4318" i="1" s="1"/>
  <c r="BD4318" i="1" l="1"/>
  <c r="BB4320" i="1"/>
  <c r="BC4319" i="1" s="1"/>
  <c r="BE4319" i="1" s="1"/>
  <c r="BD4319" i="1" l="1"/>
  <c r="BB4321" i="1"/>
  <c r="BC4320" i="1" s="1"/>
  <c r="BD4320" i="1" s="1"/>
  <c r="BE4320" i="1" l="1"/>
  <c r="BB4322" i="1"/>
  <c r="BC4321" i="1" s="1"/>
  <c r="BD4321" i="1" s="1"/>
  <c r="BE4321" i="1" l="1"/>
  <c r="BB4323" i="1"/>
  <c r="BC4322" i="1" s="1"/>
  <c r="BD4322" i="1" s="1"/>
  <c r="BE4322" i="1" l="1"/>
  <c r="BB4324" i="1"/>
  <c r="BB4325" i="1" l="1"/>
  <c r="BC4323" i="1"/>
  <c r="BE4323" i="1" l="1"/>
  <c r="BD4323" i="1"/>
  <c r="BB4326" i="1"/>
  <c r="BC4325" i="1" s="1"/>
  <c r="BE4325" i="1" s="1"/>
  <c r="BC4324" i="1"/>
  <c r="BD4324" i="1" l="1"/>
  <c r="BE4324" i="1"/>
  <c r="BD4325" i="1"/>
  <c r="BB4327" i="1"/>
  <c r="BB4328" i="1" l="1"/>
  <c r="BC4327" i="1" s="1"/>
  <c r="BD4327" i="1" s="1"/>
  <c r="BC4326" i="1"/>
  <c r="BD4326" i="1" l="1"/>
  <c r="BE4326" i="1"/>
  <c r="BE4327" i="1"/>
  <c r="BB4329" i="1"/>
  <c r="BB4330" i="1" l="1"/>
  <c r="BC4328" i="1"/>
  <c r="BE4328" i="1" l="1"/>
  <c r="BD4328" i="1"/>
  <c r="BB4331" i="1"/>
  <c r="BC4330" i="1" s="1"/>
  <c r="BD4330" i="1" s="1"/>
  <c r="BC4329" i="1"/>
  <c r="BD4329" i="1" l="1"/>
  <c r="BE4329" i="1"/>
  <c r="BE4330" i="1"/>
  <c r="BB4332" i="1"/>
  <c r="BC4331" i="1" s="1"/>
  <c r="BE4331" i="1" s="1"/>
  <c r="BD4331" i="1" l="1"/>
  <c r="BB4333" i="1"/>
  <c r="BC4332" i="1" s="1"/>
  <c r="BD4332" i="1" s="1"/>
  <c r="BE4332" i="1" l="1"/>
  <c r="BB4334" i="1"/>
  <c r="BB4335" i="1" l="1"/>
  <c r="BC4333" i="1"/>
  <c r="BD4333" i="1" l="1"/>
  <c r="BE4333" i="1"/>
  <c r="BC4334" i="1"/>
  <c r="BB4336" i="1"/>
  <c r="BD4334" i="1" l="1"/>
  <c r="BE4334" i="1"/>
  <c r="BB4337" i="1"/>
  <c r="BC4335" i="1"/>
  <c r="BD4335" i="1" l="1"/>
  <c r="BE4335" i="1"/>
  <c r="BB4338" i="1"/>
  <c r="BC4336" i="1"/>
  <c r="BE4336" i="1" l="1"/>
  <c r="BD4336" i="1"/>
  <c r="BB4339" i="1"/>
  <c r="BC4337" i="1"/>
  <c r="BE4337" i="1" l="1"/>
  <c r="BD4337" i="1"/>
  <c r="BB4340" i="1"/>
  <c r="BC4339" i="1" s="1"/>
  <c r="BE4339" i="1" s="1"/>
  <c r="BC4338" i="1"/>
  <c r="BE4338" i="1" l="1"/>
  <c r="BD4338" i="1"/>
  <c r="BD4339" i="1"/>
  <c r="BB4341" i="1"/>
  <c r="BB4342" i="1" l="1"/>
  <c r="BC4340" i="1"/>
  <c r="BD4340" i="1" l="1"/>
  <c r="BE4340" i="1"/>
  <c r="BB4343" i="1"/>
  <c r="BC4342" i="1" s="1"/>
  <c r="BD4342" i="1" s="1"/>
  <c r="BC4341" i="1"/>
  <c r="BE4341" i="1" l="1"/>
  <c r="BD4341" i="1"/>
  <c r="BE4342" i="1"/>
  <c r="BB4344" i="1"/>
  <c r="BC4343" i="1" s="1"/>
  <c r="BE4343" i="1" s="1"/>
  <c r="BD4343" i="1" l="1"/>
  <c r="BB4345" i="1"/>
  <c r="BC4344" i="1" s="1"/>
  <c r="BD4344" i="1" s="1"/>
  <c r="BE4344" i="1" l="1"/>
  <c r="BB4346" i="1"/>
  <c r="BB4347" i="1" l="1"/>
  <c r="BC4346" i="1" s="1"/>
  <c r="BD4346" i="1" s="1"/>
  <c r="BC4345" i="1"/>
  <c r="BD4345" i="1" l="1"/>
  <c r="BE4345" i="1"/>
  <c r="BE4346" i="1"/>
  <c r="BB4348" i="1"/>
  <c r="BB4349" i="1" l="1"/>
  <c r="BC4347" i="1"/>
  <c r="BD4347" i="1" l="1"/>
  <c r="BE4347" i="1"/>
  <c r="BB4350" i="1"/>
  <c r="BC4348" i="1"/>
  <c r="BD4348" i="1" l="1"/>
  <c r="BE4348" i="1"/>
  <c r="BB4351" i="1"/>
  <c r="BC4349" i="1"/>
  <c r="BE4349" i="1" l="1"/>
  <c r="BD4349" i="1"/>
  <c r="BB4352" i="1"/>
  <c r="BC4350" i="1"/>
  <c r="BD4350" i="1" l="1"/>
  <c r="BE4350" i="1"/>
  <c r="BB4353" i="1"/>
  <c r="BC4351" i="1"/>
  <c r="BD4351" i="1" l="1"/>
  <c r="BE4351" i="1"/>
  <c r="BB4354" i="1"/>
  <c r="BC4353" i="1" s="1"/>
  <c r="BD4353" i="1" s="1"/>
  <c r="BC4352" i="1"/>
  <c r="BD4352" i="1" l="1"/>
  <c r="BE4352" i="1"/>
  <c r="BE4353" i="1"/>
  <c r="BB4355" i="1"/>
  <c r="BC4354" i="1" s="1"/>
  <c r="BE4354" i="1" s="1"/>
  <c r="BD4354" i="1" l="1"/>
  <c r="BB4356" i="1"/>
  <c r="BC4355" i="1" s="1"/>
  <c r="BE4355" i="1" s="1"/>
  <c r="BD4355" i="1" l="1"/>
  <c r="BB4357" i="1"/>
  <c r="BC4356" i="1" s="1"/>
  <c r="BE4356" i="1" s="1"/>
  <c r="BD4356" i="1" l="1"/>
  <c r="BB4358" i="1"/>
  <c r="BB4359" i="1" l="1"/>
  <c r="BC4358" i="1" s="1"/>
  <c r="BD4358" i="1" s="1"/>
  <c r="BC4357" i="1"/>
  <c r="BD4357" i="1" l="1"/>
  <c r="BE4357" i="1"/>
  <c r="BE4358" i="1"/>
  <c r="BB4360" i="1"/>
  <c r="BB4361" i="1" l="1"/>
  <c r="BC4359" i="1"/>
  <c r="BD4359" i="1" l="1"/>
  <c r="BE4359" i="1"/>
  <c r="BB4362" i="1"/>
  <c r="BC4361" i="1" s="1"/>
  <c r="BE4361" i="1" s="1"/>
  <c r="BC4360" i="1"/>
  <c r="BD4360" i="1" l="1"/>
  <c r="BE4360" i="1"/>
  <c r="BD4361" i="1"/>
  <c r="BB4363" i="1"/>
  <c r="BB4364" i="1" l="1"/>
  <c r="BC4362" i="1"/>
  <c r="BD4362" i="1" l="1"/>
  <c r="BE4362" i="1"/>
  <c r="BB4365" i="1"/>
  <c r="BC4363" i="1"/>
  <c r="BD4363" i="1" l="1"/>
  <c r="BE4363" i="1"/>
  <c r="BB4366" i="1"/>
  <c r="BC4364" i="1"/>
  <c r="BD4364" i="1" l="1"/>
  <c r="BE4364" i="1"/>
  <c r="BB4367" i="1"/>
  <c r="BC4366" i="1" s="1"/>
  <c r="BD4366" i="1" s="1"/>
  <c r="BC4365" i="1"/>
  <c r="BD4365" i="1" l="1"/>
  <c r="BE4365" i="1"/>
  <c r="BE4366" i="1"/>
  <c r="BB4368" i="1"/>
  <c r="BC4367" i="1" s="1"/>
  <c r="BE4367" i="1" s="1"/>
  <c r="BD4367" i="1" l="1"/>
  <c r="BB4369" i="1"/>
  <c r="BC4368" i="1" s="1"/>
  <c r="BD4368" i="1" s="1"/>
  <c r="BE4368" i="1" l="1"/>
  <c r="BB4370" i="1"/>
  <c r="BC4369" i="1" s="1"/>
  <c r="BE4369" i="1" s="1"/>
  <c r="BD4369" i="1" l="1"/>
  <c r="BB4371" i="1"/>
  <c r="BC4370" i="1" s="1"/>
  <c r="BD4370" i="1" s="1"/>
  <c r="BE4370" i="1" l="1"/>
  <c r="BB4372" i="1"/>
  <c r="BB4373" i="1" l="1"/>
  <c r="BC4371" i="1"/>
  <c r="BD4371" i="1" l="1"/>
  <c r="BE4371" i="1"/>
  <c r="BB4374" i="1"/>
  <c r="BC4372" i="1"/>
  <c r="BD4372" i="1" l="1"/>
  <c r="BE4372" i="1"/>
  <c r="BB4375" i="1"/>
  <c r="BC4373" i="1"/>
  <c r="BE4373" i="1" l="1"/>
  <c r="BD4373" i="1"/>
  <c r="BB4376" i="1"/>
  <c r="BC4374" i="1"/>
  <c r="BE4374" i="1" l="1"/>
  <c r="BD4374" i="1"/>
  <c r="BB4377" i="1"/>
  <c r="BC4375" i="1"/>
  <c r="BD4375" i="1" l="1"/>
  <c r="BE4375" i="1"/>
  <c r="BB4378" i="1"/>
  <c r="BC4376" i="1"/>
  <c r="BD4376" i="1" l="1"/>
  <c r="BE4376" i="1"/>
  <c r="BB4379" i="1"/>
  <c r="BC4378" i="1" s="1"/>
  <c r="BE4378" i="1" s="1"/>
  <c r="BC4377" i="1"/>
  <c r="BE4377" i="1" l="1"/>
  <c r="BD4377" i="1"/>
  <c r="BD4378" i="1"/>
  <c r="BB4380" i="1"/>
  <c r="BC4379" i="1" s="1"/>
  <c r="BE4379" i="1" s="1"/>
  <c r="BD4379" i="1" l="1"/>
  <c r="BB4381" i="1"/>
  <c r="BC4380" i="1" s="1"/>
  <c r="BD4380" i="1" s="1"/>
  <c r="BE4380" i="1" l="1"/>
  <c r="BB4382" i="1"/>
  <c r="BB4383" i="1" l="1"/>
  <c r="BC4381" i="1"/>
  <c r="BD4381" i="1" l="1"/>
  <c r="BE4381" i="1"/>
  <c r="BB4384" i="1"/>
  <c r="BC4382" i="1"/>
  <c r="BE4382" i="1" l="1"/>
  <c r="BD4382" i="1"/>
  <c r="BB4385" i="1"/>
  <c r="BC4383" i="1"/>
  <c r="BD4383" i="1" l="1"/>
  <c r="BE4383" i="1"/>
  <c r="BB4386" i="1"/>
  <c r="BC4385" i="1" s="1"/>
  <c r="BC4384" i="1"/>
  <c r="BE4385" i="1" l="1"/>
  <c r="BD4385" i="1"/>
  <c r="BD4384" i="1"/>
  <c r="BE4384" i="1"/>
  <c r="BB4387" i="1"/>
  <c r="BB4388" i="1" l="1"/>
  <c r="BC4387" i="1" s="1"/>
  <c r="BC4386" i="1"/>
  <c r="BE4387" i="1" l="1"/>
  <c r="BD4387" i="1"/>
  <c r="BE4386" i="1"/>
  <c r="BD4386" i="1"/>
  <c r="BB4389" i="1"/>
  <c r="BC4388" i="1" l="1"/>
  <c r="BB4390" i="1"/>
  <c r="BD4388" i="1" l="1"/>
  <c r="BE4388" i="1"/>
  <c r="BB4391" i="1"/>
  <c r="BC4390" i="1" s="1"/>
  <c r="BD4390" i="1" s="1"/>
  <c r="BC4389" i="1"/>
  <c r="BD4389" i="1" l="1"/>
  <c r="BE4389" i="1"/>
  <c r="BE4390" i="1"/>
  <c r="BB4392" i="1"/>
  <c r="BC4391" i="1" s="1"/>
  <c r="BD4391" i="1" s="1"/>
  <c r="BE4391" i="1" l="1"/>
  <c r="BB4393" i="1"/>
  <c r="BB4394" i="1" l="1"/>
  <c r="BC4392" i="1"/>
  <c r="BD4392" i="1" l="1"/>
  <c r="BE4392" i="1"/>
  <c r="BB4395" i="1"/>
  <c r="BC4393" i="1"/>
  <c r="BE4393" i="1" l="1"/>
  <c r="BD4393" i="1"/>
  <c r="BB4396" i="1"/>
  <c r="BC4394" i="1"/>
  <c r="BE4394" i="1" l="1"/>
  <c r="BD4394" i="1"/>
  <c r="BB4397" i="1"/>
  <c r="BC4395" i="1"/>
  <c r="BE4395" i="1" l="1"/>
  <c r="BD4395" i="1"/>
  <c r="BB4398" i="1"/>
  <c r="BC4397" i="1" s="1"/>
  <c r="BC4396" i="1"/>
  <c r="BE4397" i="1" l="1"/>
  <c r="BD4397" i="1"/>
  <c r="BE4396" i="1"/>
  <c r="BD4396" i="1"/>
  <c r="BB4399" i="1"/>
  <c r="BC4398" i="1" l="1"/>
  <c r="BB4400" i="1"/>
  <c r="BC4399" i="1" s="1"/>
  <c r="BD4399" i="1" l="1"/>
  <c r="BE4399" i="1"/>
  <c r="BE4398" i="1"/>
  <c r="BD4398" i="1"/>
  <c r="BB4401" i="1"/>
  <c r="BC4400" i="1" l="1"/>
  <c r="BB4402" i="1"/>
  <c r="BE4400" i="1" l="1"/>
  <c r="BD4400" i="1"/>
  <c r="BB4403" i="1"/>
  <c r="BC4401" i="1"/>
  <c r="BD4401" i="1" l="1"/>
  <c r="BE4401" i="1"/>
  <c r="BB4404" i="1"/>
  <c r="BC4403" i="1" s="1"/>
  <c r="BE4403" i="1" s="1"/>
  <c r="BC4402" i="1"/>
  <c r="BD4402" i="1" l="1"/>
  <c r="BE4402" i="1"/>
  <c r="BD4403" i="1"/>
  <c r="BB4405" i="1"/>
  <c r="BC4404" i="1" s="1"/>
  <c r="BD4404" i="1" s="1"/>
  <c r="BE4404" i="1" l="1"/>
  <c r="BB4406" i="1"/>
  <c r="BB4407" i="1" l="1"/>
  <c r="BC4405" i="1"/>
  <c r="BD4405" i="1" l="1"/>
  <c r="BE4405" i="1"/>
  <c r="BB4408" i="1"/>
  <c r="BC4406" i="1"/>
  <c r="BE4406" i="1" l="1"/>
  <c r="BD4406" i="1"/>
  <c r="BB4409" i="1"/>
  <c r="BC4407" i="1"/>
  <c r="BD4407" i="1" l="1"/>
  <c r="BE4407" i="1"/>
  <c r="BB4410" i="1"/>
  <c r="BC4408" i="1"/>
  <c r="BC4409" i="1" l="1"/>
  <c r="BE4408" i="1"/>
  <c r="BD4408" i="1"/>
  <c r="BB4411" i="1"/>
  <c r="BC4410" i="1" s="1"/>
  <c r="BD4410" i="1" s="1"/>
  <c r="BE4409" i="1" l="1"/>
  <c r="BD4409" i="1"/>
  <c r="BE4410" i="1"/>
  <c r="BB4412" i="1"/>
  <c r="BC4411" i="1" s="1"/>
  <c r="BD4411" i="1" s="1"/>
  <c r="BE4411" i="1" l="1"/>
  <c r="BB4413" i="1"/>
  <c r="BC4412" i="1" s="1"/>
  <c r="BD4412" i="1" l="1"/>
  <c r="BE4412" i="1"/>
  <c r="BB4414" i="1"/>
  <c r="BB4415" i="1" l="1"/>
  <c r="BC4413" i="1"/>
  <c r="BE4413" i="1" l="1"/>
  <c r="BD4413" i="1"/>
  <c r="BB4416" i="1"/>
  <c r="BC4414" i="1"/>
  <c r="BD4414" i="1" l="1"/>
  <c r="BE4414" i="1"/>
  <c r="BB4417" i="1"/>
  <c r="BC4415" i="1"/>
  <c r="BE4415" i="1" l="1"/>
  <c r="BD4415" i="1"/>
  <c r="BB4418" i="1"/>
  <c r="BC4417" i="1" s="1"/>
  <c r="BC4416" i="1"/>
  <c r="BD4417" i="1" l="1"/>
  <c r="BE4417" i="1"/>
  <c r="BD4416" i="1"/>
  <c r="BE4416" i="1"/>
  <c r="BB4419" i="1"/>
  <c r="BB4420" i="1" l="1"/>
  <c r="BC4419" i="1" s="1"/>
  <c r="BD4419" i="1" s="1"/>
  <c r="BC4418" i="1"/>
  <c r="BD4418" i="1" l="1"/>
  <c r="BE4418" i="1"/>
  <c r="BE4419" i="1"/>
  <c r="BB4421" i="1"/>
  <c r="BB4422" i="1" l="1"/>
  <c r="BC4421" i="1" s="1"/>
  <c r="BE4421" i="1" s="1"/>
  <c r="BC4420" i="1"/>
  <c r="BD4420" i="1" l="1"/>
  <c r="BE4420" i="1"/>
  <c r="BD4421" i="1"/>
  <c r="BB4423" i="1"/>
  <c r="BC4422" i="1" s="1"/>
  <c r="BD4422" i="1" l="1"/>
  <c r="BE4422" i="1"/>
  <c r="BB4424" i="1"/>
  <c r="BB4425" i="1" l="1"/>
  <c r="BC4423" i="1"/>
  <c r="BD4423" i="1" l="1"/>
  <c r="BE4423" i="1"/>
  <c r="BB4426" i="1"/>
  <c r="BC4424" i="1"/>
  <c r="BD4424" i="1" l="1"/>
  <c r="BE4424" i="1"/>
  <c r="BB4427" i="1"/>
  <c r="BC4425" i="1"/>
  <c r="BD4425" i="1" l="1"/>
  <c r="BE4425" i="1"/>
  <c r="BB4428" i="1"/>
  <c r="BC4426" i="1"/>
  <c r="BE4426" i="1" l="1"/>
  <c r="BD4426" i="1"/>
  <c r="BB4429" i="1"/>
  <c r="BC4427" i="1"/>
  <c r="BE4427" i="1" l="1"/>
  <c r="BD4427" i="1"/>
  <c r="BB4430" i="1"/>
  <c r="BC4428" i="1"/>
  <c r="BE4428" i="1" l="1"/>
  <c r="BD4428" i="1"/>
  <c r="BB4431" i="1"/>
  <c r="BC4430" i="1" s="1"/>
  <c r="BC4429" i="1"/>
  <c r="BD4430" i="1" l="1"/>
  <c r="BE4430" i="1"/>
  <c r="BD4429" i="1"/>
  <c r="BE4429" i="1"/>
  <c r="BB4432" i="1"/>
  <c r="BC4431" i="1" s="1"/>
  <c r="BE4431" i="1" l="1"/>
  <c r="BD4431" i="1"/>
  <c r="BB4433" i="1"/>
  <c r="BB4434" i="1" l="1"/>
  <c r="BC4433" i="1" s="1"/>
  <c r="BC4432" i="1"/>
  <c r="BE4433" i="1" l="1"/>
  <c r="BD4433" i="1"/>
  <c r="BE4432" i="1"/>
  <c r="BD4432" i="1"/>
  <c r="BB4435" i="1"/>
  <c r="BC4434" i="1" s="1"/>
  <c r="BD4434" i="1" s="1"/>
  <c r="BE4434" i="1" l="1"/>
  <c r="BB4436" i="1"/>
  <c r="BB4437" i="1" l="1"/>
  <c r="BC4435" i="1"/>
  <c r="BD4435" i="1" l="1"/>
  <c r="BE4435" i="1"/>
  <c r="BB4438" i="1"/>
  <c r="BC4436" i="1"/>
  <c r="BE4436" i="1" l="1"/>
  <c r="BD4436" i="1"/>
  <c r="BB4439" i="1"/>
  <c r="BC4438" i="1" s="1"/>
  <c r="BC4437" i="1"/>
  <c r="BD4438" i="1" l="1"/>
  <c r="BE4438" i="1"/>
  <c r="BE4437" i="1"/>
  <c r="BD4437" i="1"/>
  <c r="BB4440" i="1"/>
  <c r="BC4439" i="1" s="1"/>
  <c r="BE4439" i="1" s="1"/>
  <c r="BD4439" i="1" l="1"/>
  <c r="BB4441" i="1"/>
  <c r="BB4442" i="1" l="1"/>
  <c r="BC4440" i="1"/>
  <c r="BD4440" i="1" l="1"/>
  <c r="BE4440" i="1"/>
  <c r="BB4443" i="1"/>
  <c r="BC4441" i="1"/>
  <c r="BE4441" i="1" l="1"/>
  <c r="BD4441" i="1"/>
  <c r="BB4444" i="1"/>
  <c r="BC4443" i="1" s="1"/>
  <c r="BD4443" i="1" s="1"/>
  <c r="BC4442" i="1"/>
  <c r="BE4442" i="1" l="1"/>
  <c r="BD4442" i="1"/>
  <c r="BE4443" i="1"/>
  <c r="BB4445" i="1"/>
  <c r="BB4446" i="1" l="1"/>
  <c r="BC4445" i="1" s="1"/>
  <c r="BE4445" i="1" s="1"/>
  <c r="BC4444" i="1"/>
  <c r="BD4444" i="1" l="1"/>
  <c r="BE4444" i="1"/>
  <c r="BD4445" i="1"/>
  <c r="BB4447" i="1"/>
  <c r="BC4446" i="1" s="1"/>
  <c r="BE4446" i="1" l="1"/>
  <c r="BD4446" i="1"/>
  <c r="BB4448" i="1"/>
  <c r="BC4447" i="1" s="1"/>
  <c r="BD4447" i="1" l="1"/>
  <c r="BE4447" i="1"/>
  <c r="BB4449" i="1"/>
  <c r="BC4448" i="1" s="1"/>
  <c r="BD4448" i="1" s="1"/>
  <c r="BE4448" i="1" l="1"/>
  <c r="BB4450" i="1"/>
  <c r="BB4451" i="1" l="1"/>
  <c r="BC4449" i="1"/>
  <c r="BD4449" i="1" l="1"/>
  <c r="BE4449" i="1"/>
  <c r="BB4452" i="1"/>
  <c r="BC4450" i="1"/>
  <c r="BD4450" i="1" l="1"/>
  <c r="BE4450" i="1"/>
  <c r="BB4453" i="1"/>
  <c r="BC4451" i="1"/>
  <c r="BD4451" i="1" l="1"/>
  <c r="BE4451" i="1"/>
  <c r="BC4452" i="1"/>
  <c r="BB4454" i="1"/>
  <c r="BC4453" i="1" s="1"/>
  <c r="BE4453" i="1" s="1"/>
  <c r="BD4452" i="1" l="1"/>
  <c r="BE4452" i="1"/>
  <c r="BD4453" i="1"/>
  <c r="BB4455" i="1"/>
  <c r="BB4456" i="1" l="1"/>
  <c r="BC4454" i="1"/>
  <c r="BD4454" i="1" l="1"/>
  <c r="BE4454" i="1"/>
  <c r="BB4457" i="1"/>
  <c r="BC4455" i="1"/>
  <c r="BD4455" i="1" l="1"/>
  <c r="BE4455" i="1"/>
  <c r="BC4456" i="1"/>
  <c r="BB4458" i="1"/>
  <c r="BC4457" i="1" l="1"/>
  <c r="BD4456" i="1"/>
  <c r="BE4456" i="1"/>
  <c r="BB4459" i="1"/>
  <c r="BD4457" i="1" l="1"/>
  <c r="BE4457" i="1"/>
  <c r="BB4460" i="1"/>
  <c r="BC4459" i="1" s="1"/>
  <c r="BE4459" i="1" s="1"/>
  <c r="BC4458" i="1"/>
  <c r="BD4458" i="1" l="1"/>
  <c r="BE4458" i="1"/>
  <c r="BD4459" i="1"/>
  <c r="BB4461" i="1"/>
  <c r="BC4460" i="1" s="1"/>
  <c r="BD4460" i="1" s="1"/>
  <c r="BE4460" i="1" l="1"/>
  <c r="BB4462" i="1"/>
  <c r="BB4463" i="1" l="1"/>
  <c r="BC4461" i="1"/>
  <c r="BD4461" i="1" l="1"/>
  <c r="BE4461" i="1"/>
  <c r="BB4464" i="1"/>
  <c r="BC4462" i="1"/>
  <c r="BD4462" i="1" l="1"/>
  <c r="BE4462" i="1"/>
  <c r="BB4465" i="1"/>
  <c r="BC4463" i="1"/>
  <c r="BD4463" i="1" l="1"/>
  <c r="BE4463" i="1"/>
  <c r="BB4466" i="1"/>
  <c r="BC4465" i="1" s="1"/>
  <c r="BC4464" i="1"/>
  <c r="BE4465" i="1" l="1"/>
  <c r="BD4465" i="1"/>
  <c r="BD4464" i="1"/>
  <c r="BE4464" i="1"/>
  <c r="BB4467" i="1"/>
  <c r="BB4468" i="1" l="1"/>
  <c r="BC4466" i="1"/>
  <c r="BD4466" i="1" l="1"/>
  <c r="BE4466" i="1"/>
  <c r="BB4469" i="1"/>
  <c r="BC4467" i="1"/>
  <c r="BD4467" i="1" l="1"/>
  <c r="BE4467" i="1"/>
  <c r="BB4470" i="1"/>
  <c r="BC4468" i="1"/>
  <c r="BD4468" i="1" l="1"/>
  <c r="BE4468" i="1"/>
  <c r="BC4469" i="1"/>
  <c r="BB4471" i="1"/>
  <c r="BE4469" i="1" l="1"/>
  <c r="BD4469" i="1"/>
  <c r="BB4472" i="1"/>
  <c r="BC4470" i="1"/>
  <c r="BD4470" i="1" l="1"/>
  <c r="BE4470" i="1"/>
  <c r="BB4473" i="1"/>
  <c r="BC4472" i="1" s="1"/>
  <c r="BC4471" i="1"/>
  <c r="BD4472" i="1" l="1"/>
  <c r="BE4472" i="1"/>
  <c r="BE4471" i="1"/>
  <c r="BD4471" i="1"/>
  <c r="BB4474" i="1"/>
  <c r="BB4475" i="1" l="1"/>
  <c r="BC4473" i="1"/>
  <c r="BD4473" i="1" l="1"/>
  <c r="BE4473" i="1"/>
  <c r="BB4476" i="1"/>
  <c r="BC4474" i="1"/>
  <c r="BD4474" i="1" l="1"/>
  <c r="BE4474" i="1"/>
  <c r="BB4477" i="1"/>
  <c r="BC4475" i="1"/>
  <c r="BE4475" i="1" l="1"/>
  <c r="BD4475" i="1"/>
  <c r="BB4478" i="1"/>
  <c r="BC4477" i="1" s="1"/>
  <c r="BC4476" i="1"/>
  <c r="BE4477" i="1" l="1"/>
  <c r="BD4477" i="1"/>
  <c r="BD4476" i="1"/>
  <c r="BE4476" i="1"/>
  <c r="BB4479" i="1"/>
  <c r="BB4480" i="1" l="1"/>
  <c r="BC4479" i="1" s="1"/>
  <c r="BD4479" i="1" s="1"/>
  <c r="BC4478" i="1"/>
  <c r="BD4478" i="1" l="1"/>
  <c r="BE4478" i="1"/>
  <c r="BE4479" i="1"/>
  <c r="BB4481" i="1"/>
  <c r="BC4480" i="1" l="1"/>
  <c r="BB4482" i="1"/>
  <c r="BC4481" i="1" s="1"/>
  <c r="BE4481" i="1" l="1"/>
  <c r="BD4481" i="1"/>
  <c r="BE4480" i="1"/>
  <c r="BD4480" i="1"/>
  <c r="BB4483" i="1"/>
  <c r="BC4482" i="1" s="1"/>
  <c r="BD4482" i="1" s="1"/>
  <c r="BE4482" i="1" l="1"/>
  <c r="BB4484" i="1"/>
  <c r="BB4485" i="1" l="1"/>
  <c r="BC4483" i="1"/>
  <c r="BE4483" i="1" l="1"/>
  <c r="BD4483" i="1"/>
  <c r="BB4486" i="1"/>
  <c r="BC4484" i="1"/>
  <c r="BD4484" i="1" l="1"/>
  <c r="BE4484" i="1"/>
  <c r="BB4487" i="1"/>
  <c r="BC4486" i="1" s="1"/>
  <c r="BD4486" i="1" s="1"/>
  <c r="BC4485" i="1"/>
  <c r="BD4485" i="1" l="1"/>
  <c r="BE4485" i="1"/>
  <c r="BE4486" i="1"/>
  <c r="BB4488" i="1"/>
  <c r="BB4489" i="1" l="1"/>
  <c r="BC4487" i="1"/>
  <c r="BE4487" i="1" l="1"/>
  <c r="BD4487" i="1"/>
  <c r="BB4490" i="1"/>
  <c r="BC4488" i="1"/>
  <c r="BD4488" i="1" l="1"/>
  <c r="BE4488" i="1"/>
  <c r="BB4491" i="1"/>
  <c r="BC4490" i="1" s="1"/>
  <c r="BC4489" i="1"/>
  <c r="BD4490" i="1" l="1"/>
  <c r="BE4490" i="1"/>
  <c r="BD4489" i="1"/>
  <c r="BE4489" i="1"/>
  <c r="BB4492" i="1"/>
  <c r="BB4493" i="1" l="1"/>
  <c r="BC4491" i="1"/>
  <c r="BD4491" i="1" l="1"/>
  <c r="BE4491" i="1"/>
  <c r="BB4494" i="1"/>
  <c r="BC4493" i="1" s="1"/>
  <c r="BD4493" i="1" s="1"/>
  <c r="BC4492" i="1"/>
  <c r="BD4492" i="1" l="1"/>
  <c r="BE4492" i="1"/>
  <c r="BE4493" i="1"/>
  <c r="BB4495" i="1"/>
  <c r="BB4496" i="1" l="1"/>
  <c r="BC4495" i="1" s="1"/>
  <c r="BE4495" i="1" s="1"/>
  <c r="BC4494" i="1"/>
  <c r="BD4494" i="1" l="1"/>
  <c r="BE4494" i="1"/>
  <c r="BD4495" i="1"/>
  <c r="BB4497" i="1"/>
  <c r="BB4498" i="1" l="1"/>
  <c r="BC4496" i="1"/>
  <c r="BD4496" i="1" l="1"/>
  <c r="BE4496" i="1"/>
  <c r="BB4499" i="1"/>
  <c r="BC4498" i="1" s="1"/>
  <c r="BC4497" i="1"/>
  <c r="BD4498" i="1" l="1"/>
  <c r="BE4498" i="1"/>
  <c r="BD4497" i="1"/>
  <c r="BE4497" i="1"/>
  <c r="BB4500" i="1"/>
  <c r="BC4499" i="1" s="1"/>
  <c r="BE4499" i="1" s="1"/>
  <c r="BD4499" i="1" l="1"/>
  <c r="BB4501" i="1"/>
  <c r="BC4500" i="1" s="1"/>
  <c r="BD4500" i="1" s="1"/>
  <c r="BE4500" i="1" l="1"/>
  <c r="BB4502" i="1"/>
  <c r="BB4503" i="1" l="1"/>
  <c r="BC4501" i="1"/>
  <c r="BE4501" i="1" l="1"/>
  <c r="BD4501" i="1"/>
  <c r="BC4502" i="1"/>
  <c r="BB4504" i="1"/>
  <c r="BC4503" i="1" s="1"/>
  <c r="BE4503" i="1" l="1"/>
  <c r="BD4503" i="1"/>
  <c r="BD4502" i="1"/>
  <c r="BE4502" i="1"/>
  <c r="BB4505" i="1"/>
  <c r="BB4506" i="1" l="1"/>
  <c r="BC4504" i="1"/>
  <c r="BD4504" i="1" l="1"/>
  <c r="BE4504" i="1"/>
  <c r="BC4505" i="1"/>
  <c r="BB4507" i="1"/>
  <c r="BC4506" i="1" s="1"/>
  <c r="BD4506" i="1" s="1"/>
  <c r="BD4505" i="1" l="1"/>
  <c r="BE4505" i="1"/>
  <c r="BE4506" i="1"/>
  <c r="BB4508" i="1"/>
  <c r="BC4507" i="1" l="1"/>
  <c r="BB4509" i="1"/>
  <c r="BC4508" i="1" s="1"/>
  <c r="BD4508" i="1" l="1"/>
  <c r="BE4508" i="1"/>
  <c r="BE4507" i="1"/>
  <c r="BD4507" i="1"/>
  <c r="BB4510" i="1"/>
  <c r="BB4511" i="1" l="1"/>
  <c r="BC4509" i="1"/>
  <c r="BE4509" i="1" l="1"/>
  <c r="BD4509" i="1"/>
  <c r="BB4512" i="1"/>
  <c r="BC4511" i="1" s="1"/>
  <c r="BD4511" i="1" s="1"/>
  <c r="BC4510" i="1"/>
  <c r="BD4510" i="1" l="1"/>
  <c r="BE4510" i="1"/>
  <c r="BE4511" i="1"/>
  <c r="BB4513" i="1"/>
  <c r="BB4514" i="1" l="1"/>
  <c r="BC4512" i="1"/>
  <c r="BE4512" i="1" l="1"/>
  <c r="BD4512" i="1"/>
  <c r="BB4515" i="1"/>
  <c r="BC4513" i="1"/>
  <c r="BE4513" i="1" l="1"/>
  <c r="BD4513" i="1"/>
  <c r="BC4514" i="1"/>
  <c r="BB4516" i="1"/>
  <c r="BC4515" i="1" s="1"/>
  <c r="BD4515" i="1" l="1"/>
  <c r="BE4515" i="1"/>
  <c r="BD4514" i="1"/>
  <c r="BE4514" i="1"/>
  <c r="BB4517" i="1"/>
  <c r="BC4516" i="1" s="1"/>
  <c r="BD4516" i="1" l="1"/>
  <c r="BE4516" i="1"/>
  <c r="BB4518" i="1"/>
  <c r="BC4517" i="1" s="1"/>
  <c r="BE4517" i="1" l="1"/>
  <c r="BD4517" i="1"/>
  <c r="BB4519" i="1"/>
  <c r="BB4520" i="1" l="1"/>
  <c r="BC4518" i="1"/>
  <c r="BD4518" i="1" l="1"/>
  <c r="BE4518" i="1"/>
  <c r="BB4521" i="1"/>
  <c r="BC4520" i="1" s="1"/>
  <c r="BD4520" i="1" s="1"/>
  <c r="BC4519" i="1"/>
  <c r="BE4519" i="1" l="1"/>
  <c r="BD4519" i="1"/>
  <c r="BE4520" i="1"/>
  <c r="BB4522" i="1"/>
  <c r="BB4523" i="1" l="1"/>
  <c r="BC4521" i="1"/>
  <c r="BE4521" i="1" l="1"/>
  <c r="BD4521" i="1"/>
  <c r="BB4524" i="1"/>
  <c r="BC4522" i="1"/>
  <c r="BD4522" i="1" l="1"/>
  <c r="BE4522" i="1"/>
  <c r="BB4525" i="1"/>
  <c r="BC4524" i="1" s="1"/>
  <c r="BD4524" i="1" s="1"/>
  <c r="BC4523" i="1"/>
  <c r="BD4523" i="1" l="1"/>
  <c r="BE4523" i="1"/>
  <c r="BE4524" i="1"/>
  <c r="BB4526" i="1"/>
  <c r="BB4527" i="1" l="1"/>
  <c r="BC4525" i="1"/>
  <c r="BE4525" i="1" l="1"/>
  <c r="BD4525" i="1"/>
  <c r="BB4528" i="1"/>
  <c r="BC4526" i="1"/>
  <c r="BD4526" i="1" l="1"/>
  <c r="BE4526" i="1"/>
  <c r="BC4527" i="1"/>
  <c r="BB4529" i="1"/>
  <c r="BD4527" i="1" l="1"/>
  <c r="BE4527" i="1"/>
  <c r="BB4530" i="1"/>
  <c r="BC4528" i="1"/>
  <c r="BD4528" i="1" l="1"/>
  <c r="BE4528" i="1"/>
  <c r="BC4529" i="1"/>
  <c r="BB4531" i="1"/>
  <c r="BD4529" i="1" l="1"/>
  <c r="BE4529" i="1"/>
  <c r="BB4532" i="1"/>
  <c r="BC4530" i="1"/>
  <c r="BD4530" i="1" l="1"/>
  <c r="BE4530" i="1"/>
  <c r="BB4533" i="1"/>
  <c r="BC4532" i="1" s="1"/>
  <c r="BD4532" i="1" s="1"/>
  <c r="BC4531" i="1"/>
  <c r="BE4531" i="1" l="1"/>
  <c r="BD4531" i="1"/>
  <c r="BE4532" i="1"/>
  <c r="BB4534" i="1"/>
  <c r="BB4535" i="1" l="1"/>
  <c r="BC4534" i="1" s="1"/>
  <c r="BD4534" i="1" s="1"/>
  <c r="BC4533" i="1"/>
  <c r="BD4533" i="1" l="1"/>
  <c r="BE4533" i="1"/>
  <c r="BE4534" i="1"/>
  <c r="BB4536" i="1"/>
  <c r="BC4535" i="1" s="1"/>
  <c r="BD4535" i="1" l="1"/>
  <c r="BE4535" i="1"/>
  <c r="BB4537" i="1"/>
  <c r="BC4536" i="1" s="1"/>
  <c r="BD4536" i="1" s="1"/>
  <c r="BE4536" i="1" l="1"/>
  <c r="BB4538" i="1"/>
  <c r="BC4537" i="1" s="1"/>
  <c r="BE4537" i="1" l="1"/>
  <c r="BD4537" i="1"/>
  <c r="BB4539" i="1"/>
  <c r="BB4540" i="1" l="1"/>
  <c r="BC4538" i="1"/>
  <c r="BD4538" i="1" l="1"/>
  <c r="BE4538" i="1"/>
  <c r="BB4541" i="1"/>
  <c r="BC4539" i="1"/>
  <c r="BD4539" i="1" l="1"/>
  <c r="BE4539" i="1"/>
  <c r="BB4542" i="1"/>
  <c r="BC4541" i="1" s="1"/>
  <c r="BD4541" i="1" s="1"/>
  <c r="BC4540" i="1"/>
  <c r="BE4540" i="1" l="1"/>
  <c r="BD4540" i="1"/>
  <c r="BE4541" i="1"/>
  <c r="BB4543" i="1"/>
  <c r="BB4544" i="1" l="1"/>
  <c r="BC4542" i="1"/>
  <c r="BD4542" i="1" l="1"/>
  <c r="BE4542" i="1"/>
  <c r="BB4545" i="1"/>
  <c r="BC4543" i="1"/>
  <c r="BE4543" i="1" l="1"/>
  <c r="BD4543" i="1"/>
  <c r="BB4546" i="1"/>
  <c r="BC4544" i="1"/>
  <c r="BD4544" i="1" l="1"/>
  <c r="BE4544" i="1"/>
  <c r="BB4547" i="1"/>
  <c r="BC4545" i="1"/>
  <c r="BD4545" i="1" l="1"/>
  <c r="BE4545" i="1"/>
  <c r="BB4548" i="1"/>
  <c r="BC4546" i="1"/>
  <c r="BD4546" i="1" l="1"/>
  <c r="BE4546" i="1"/>
  <c r="BB4549" i="1"/>
  <c r="BC4547" i="1"/>
  <c r="BE4547" i="1" l="1"/>
  <c r="BD4547" i="1"/>
  <c r="BB4550" i="1"/>
  <c r="BC4548" i="1"/>
  <c r="BD4548" i="1" l="1"/>
  <c r="BE4548" i="1"/>
  <c r="BB4551" i="1"/>
  <c r="BC4550" i="1" s="1"/>
  <c r="BC4549" i="1"/>
  <c r="BE4550" i="1" l="1"/>
  <c r="BD4550" i="1"/>
  <c r="BE4549" i="1"/>
  <c r="BD4549" i="1"/>
  <c r="BB4552" i="1"/>
  <c r="BB4553" i="1" l="1"/>
  <c r="BC4551" i="1"/>
  <c r="BE4551" i="1" l="1"/>
  <c r="BD4551" i="1"/>
  <c r="BB4554" i="1"/>
  <c r="BC4553" i="1" s="1"/>
  <c r="BD4553" i="1" s="1"/>
  <c r="BC4552" i="1"/>
  <c r="BD4552" i="1" l="1"/>
  <c r="BE4552" i="1"/>
  <c r="BE4553" i="1"/>
  <c r="BB4555" i="1"/>
  <c r="BC4554" i="1" s="1"/>
  <c r="BD4554" i="1" s="1"/>
  <c r="BE4554" i="1" l="1"/>
  <c r="BB4556" i="1"/>
  <c r="BC4555" i="1" s="1"/>
  <c r="BE4555" i="1" s="1"/>
  <c r="BD4555" i="1" l="1"/>
  <c r="BB4557" i="1"/>
  <c r="BB4558" i="1" l="1"/>
  <c r="BC4556" i="1"/>
  <c r="BD4556" i="1" l="1"/>
  <c r="BE4556" i="1"/>
  <c r="BB4559" i="1"/>
  <c r="BC4558" i="1" s="1"/>
  <c r="BD4558" i="1" s="1"/>
  <c r="BC4557" i="1"/>
  <c r="BD4557" i="1" l="1"/>
  <c r="BE4557" i="1"/>
  <c r="BE4558" i="1"/>
  <c r="BB4560" i="1"/>
  <c r="BB4561" i="1" l="1"/>
  <c r="BC4559" i="1"/>
  <c r="BD4559" i="1" l="1"/>
  <c r="BE4559" i="1"/>
  <c r="BB4562" i="1"/>
  <c r="BC4561" i="1" s="1"/>
  <c r="BE4561" i="1" s="1"/>
  <c r="BC4560" i="1"/>
  <c r="BD4560" i="1" l="1"/>
  <c r="BE4560" i="1"/>
  <c r="BD4561" i="1"/>
  <c r="BB4563" i="1"/>
  <c r="BC4562" i="1" s="1"/>
  <c r="BD4562" i="1" l="1"/>
  <c r="BE4562" i="1"/>
  <c r="BB4564" i="1"/>
  <c r="BC4563" i="1" s="1"/>
  <c r="BD4563" i="1" l="1"/>
  <c r="BE4563" i="1"/>
  <c r="BB4565" i="1"/>
  <c r="BB4566" i="1" l="1"/>
  <c r="BC4565" i="1" s="1"/>
  <c r="BD4565" i="1" s="1"/>
  <c r="BC4564" i="1"/>
  <c r="BD4564" i="1" l="1"/>
  <c r="BE4564" i="1"/>
  <c r="BE4565" i="1"/>
  <c r="BB4567" i="1"/>
  <c r="BC4566" i="1" s="1"/>
  <c r="BD4566" i="1" s="1"/>
  <c r="BE4566" i="1" l="1"/>
  <c r="BB4568" i="1"/>
  <c r="BB4569" i="1" l="1"/>
  <c r="BC4567" i="1"/>
  <c r="BE4567" i="1" l="1"/>
  <c r="BD4567" i="1"/>
  <c r="BB4570" i="1"/>
  <c r="BC4568" i="1"/>
  <c r="BD4568" i="1" l="1"/>
  <c r="BE4568" i="1"/>
  <c r="BB4571" i="1"/>
  <c r="BC4570" i="1" s="1"/>
  <c r="BC4569" i="1"/>
  <c r="BD4570" i="1" l="1"/>
  <c r="BE4570" i="1"/>
  <c r="BD4569" i="1"/>
  <c r="BE4569" i="1"/>
  <c r="BB4572" i="1"/>
  <c r="BC4571" i="1" s="1"/>
  <c r="BE4571" i="1" s="1"/>
  <c r="BD4571" i="1" l="1"/>
  <c r="BB4573" i="1"/>
  <c r="BB4574" i="1" l="1"/>
  <c r="BC4572" i="1"/>
  <c r="BD4572" i="1" l="1"/>
  <c r="BE4572" i="1"/>
  <c r="BB4575" i="1"/>
  <c r="BC4573" i="1"/>
  <c r="BE4573" i="1" l="1"/>
  <c r="BD4573" i="1"/>
  <c r="BB4576" i="1"/>
  <c r="BC4574" i="1"/>
  <c r="BD4574" i="1" l="1"/>
  <c r="BE4574" i="1"/>
  <c r="BC4575" i="1"/>
  <c r="BB4577" i="1"/>
  <c r="BD4575" i="1" l="1"/>
  <c r="BE4575" i="1"/>
  <c r="BB4578" i="1"/>
  <c r="BC4577" i="1" s="1"/>
  <c r="BD4577" i="1" s="1"/>
  <c r="BC4576" i="1"/>
  <c r="BD4576" i="1" l="1"/>
  <c r="BE4576" i="1"/>
  <c r="BE4577" i="1"/>
  <c r="BB4579" i="1"/>
  <c r="BB4580" i="1" l="1"/>
  <c r="BC4579" i="1" s="1"/>
  <c r="BC4578" i="1"/>
  <c r="BE4579" i="1" l="1"/>
  <c r="BD4579" i="1"/>
  <c r="BD4578" i="1"/>
  <c r="BE4578" i="1"/>
  <c r="BB4581" i="1"/>
  <c r="BB4582" i="1" l="1"/>
  <c r="BC4580" i="1"/>
  <c r="BD4580" i="1" l="1"/>
  <c r="BE4580" i="1"/>
  <c r="BB4583" i="1"/>
  <c r="BC4581" i="1"/>
  <c r="BD4581" i="1" l="1"/>
  <c r="BE4581" i="1"/>
  <c r="BB4584" i="1"/>
  <c r="BC4582" i="1"/>
  <c r="BD4582" i="1" l="1"/>
  <c r="BE4582" i="1"/>
  <c r="BB4585" i="1"/>
  <c r="BC4584" i="1" s="1"/>
  <c r="BD4584" i="1" s="1"/>
  <c r="BC4583" i="1"/>
  <c r="BD4583" i="1" l="1"/>
  <c r="BE4583" i="1"/>
  <c r="BE4584" i="1"/>
  <c r="BB4586" i="1"/>
  <c r="BB4587" i="1" l="1"/>
  <c r="BC4585" i="1"/>
  <c r="BD4585" i="1" l="1"/>
  <c r="BE4585" i="1"/>
  <c r="BB4588" i="1"/>
  <c r="BC4587" i="1" s="1"/>
  <c r="BC4586" i="1"/>
  <c r="BE4587" i="1" l="1"/>
  <c r="BD4587" i="1"/>
  <c r="BD4586" i="1"/>
  <c r="BE4586" i="1"/>
  <c r="BB4589" i="1"/>
  <c r="BC4588" i="1" s="1"/>
  <c r="BD4588" i="1" s="1"/>
  <c r="BE4588" i="1" l="1"/>
  <c r="BB4590" i="1"/>
  <c r="BC4589" i="1" s="1"/>
  <c r="BE4589" i="1" l="1"/>
  <c r="BD4589" i="1"/>
  <c r="BB4591" i="1"/>
  <c r="BC4590" i="1" s="1"/>
  <c r="BD4590" i="1" s="1"/>
  <c r="BE4590" i="1" l="1"/>
  <c r="BB4592" i="1"/>
  <c r="BC4591" i="1" l="1"/>
  <c r="BB4593" i="1"/>
  <c r="BC4592" i="1" l="1"/>
  <c r="BE4591" i="1"/>
  <c r="BD4591" i="1"/>
  <c r="BB4594" i="1"/>
  <c r="BD4592" i="1" l="1"/>
  <c r="BE4592" i="1"/>
  <c r="BB4595" i="1"/>
  <c r="BC4593" i="1"/>
  <c r="BD4593" i="1" l="1"/>
  <c r="BE4593" i="1"/>
  <c r="BB4596" i="1"/>
  <c r="BC4594" i="1"/>
  <c r="BD4594" i="1" l="1"/>
  <c r="BE4594" i="1"/>
  <c r="BB4597" i="1"/>
  <c r="BC4596" i="1" s="1"/>
  <c r="BD4596" i="1" s="1"/>
  <c r="BC4595" i="1"/>
  <c r="BD4595" i="1" l="1"/>
  <c r="BE4595" i="1"/>
  <c r="BE4596" i="1"/>
  <c r="BB4598" i="1"/>
  <c r="BB4599" i="1" l="1"/>
  <c r="BC4597" i="1"/>
  <c r="BE4597" i="1" l="1"/>
  <c r="BD4597" i="1"/>
  <c r="BB4600" i="1"/>
  <c r="BC4598" i="1"/>
  <c r="BD4598" i="1" l="1"/>
  <c r="BE4598" i="1"/>
  <c r="BB4601" i="1"/>
  <c r="BC4599" i="1"/>
  <c r="BD4599" i="1" l="1"/>
  <c r="BE4599" i="1"/>
  <c r="BC4600" i="1"/>
  <c r="BB4602" i="1"/>
  <c r="BC4601" i="1" s="1"/>
  <c r="BD4601" i="1" s="1"/>
  <c r="BD4600" i="1" l="1"/>
  <c r="BE4600" i="1"/>
  <c r="BE4601" i="1"/>
  <c r="BB4603" i="1"/>
  <c r="BB4604" i="1" l="1"/>
  <c r="BC4602" i="1"/>
  <c r="BD4602" i="1" l="1"/>
  <c r="BE4602" i="1"/>
  <c r="BB4605" i="1"/>
  <c r="BC4603" i="1"/>
  <c r="BE4603" i="1" l="1"/>
  <c r="BD4603" i="1"/>
  <c r="BB4606" i="1"/>
  <c r="BC4604" i="1"/>
  <c r="BD4604" i="1" l="1"/>
  <c r="BE4604" i="1"/>
  <c r="BB4607" i="1"/>
  <c r="BC4605" i="1"/>
  <c r="BD4605" i="1" l="1"/>
  <c r="BE4605" i="1"/>
  <c r="BB4608" i="1"/>
  <c r="BC4606" i="1"/>
  <c r="BD4606" i="1" l="1"/>
  <c r="BE4606" i="1"/>
  <c r="BB4609" i="1"/>
  <c r="BC4607" i="1"/>
  <c r="BE4607" i="1" l="1"/>
  <c r="BD4607" i="1"/>
  <c r="BC4608" i="1"/>
  <c r="BB4610" i="1"/>
  <c r="BC4609" i="1" l="1"/>
  <c r="BE4608" i="1"/>
  <c r="BD4608" i="1"/>
  <c r="BB4611" i="1"/>
  <c r="BE4609" i="1" l="1"/>
  <c r="BD4609" i="1"/>
  <c r="BB4612" i="1"/>
  <c r="BC4611" i="1" s="1"/>
  <c r="BD4611" i="1" s="1"/>
  <c r="BC4610" i="1"/>
  <c r="BD4610" i="1" l="1"/>
  <c r="BE4610" i="1"/>
  <c r="BE4611" i="1"/>
  <c r="BB4613" i="1"/>
  <c r="BB4614" i="1" l="1"/>
  <c r="BC4612" i="1"/>
  <c r="BE4612" i="1" l="1"/>
  <c r="BD4612" i="1"/>
  <c r="BC4613" i="1"/>
  <c r="BB4615" i="1"/>
  <c r="BD4613" i="1" l="1"/>
  <c r="BE4613" i="1"/>
  <c r="BB4616" i="1"/>
  <c r="BC4614" i="1"/>
  <c r="BD4614" i="1" l="1"/>
  <c r="BE4614" i="1"/>
  <c r="BB4617" i="1"/>
  <c r="BC4615" i="1"/>
  <c r="BE4615" i="1" l="1"/>
  <c r="BD4615" i="1"/>
  <c r="BB4618" i="1"/>
  <c r="BC4616" i="1"/>
  <c r="BE4616" i="1" l="1"/>
  <c r="BD4616" i="1"/>
  <c r="BB4619" i="1"/>
  <c r="BC4617" i="1"/>
  <c r="BD4617" i="1" l="1"/>
  <c r="BE4617" i="1"/>
  <c r="BB4620" i="1"/>
  <c r="BC4619" i="1" s="1"/>
  <c r="BD4619" i="1" s="1"/>
  <c r="BC4618" i="1"/>
  <c r="BD4618" i="1" l="1"/>
  <c r="BE4618" i="1"/>
  <c r="BE4619" i="1"/>
  <c r="BB4621" i="1"/>
  <c r="BB4622" i="1" l="1"/>
  <c r="BC4620" i="1"/>
  <c r="BE4620" i="1" l="1"/>
  <c r="BD4620" i="1"/>
  <c r="BB4623" i="1"/>
  <c r="BC4622" i="1" s="1"/>
  <c r="BD4622" i="1" s="1"/>
  <c r="BC4621" i="1"/>
  <c r="BE4621" i="1" l="1"/>
  <c r="BD4621" i="1"/>
  <c r="BE4622" i="1"/>
  <c r="BB4624" i="1"/>
  <c r="BC4623" i="1" s="1"/>
  <c r="BE4623" i="1" l="1"/>
  <c r="BD4623" i="1"/>
  <c r="BB4625" i="1"/>
  <c r="BC4624" i="1" s="1"/>
  <c r="BD4624" i="1" s="1"/>
  <c r="BE4624" i="1" l="1"/>
  <c r="BB4626" i="1"/>
  <c r="BC4625" i="1" s="1"/>
  <c r="BE4625" i="1" l="1"/>
  <c r="BD4625" i="1"/>
  <c r="BB4627" i="1"/>
  <c r="BB4628" i="1" l="1"/>
  <c r="BC4626" i="1"/>
  <c r="BD4626" i="1" l="1"/>
  <c r="BE4626" i="1"/>
  <c r="BC4627" i="1"/>
  <c r="BB4629" i="1"/>
  <c r="BC4628" i="1" s="1"/>
  <c r="BE4628" i="1" l="1"/>
  <c r="BD4628" i="1"/>
  <c r="BE4627" i="1"/>
  <c r="BD4627" i="1"/>
  <c r="BB4630" i="1"/>
  <c r="BB4631" i="1" l="1"/>
  <c r="BC4630" i="1" s="1"/>
  <c r="BD4630" i="1" s="1"/>
  <c r="BC4629" i="1"/>
  <c r="BD4629" i="1" l="1"/>
  <c r="BE4629" i="1"/>
  <c r="BE4630" i="1"/>
  <c r="BB4632" i="1"/>
  <c r="BC4631" i="1" s="1"/>
  <c r="BD4631" i="1" s="1"/>
  <c r="BE4631" i="1" l="1"/>
  <c r="BB4633" i="1"/>
  <c r="BB4634" i="1" l="1"/>
  <c r="BC4632" i="1"/>
  <c r="BD4632" i="1" l="1"/>
  <c r="BE4632" i="1"/>
  <c r="BB4635" i="1"/>
  <c r="BC4633" i="1"/>
  <c r="BE4633" i="1" l="1"/>
  <c r="BD4633" i="1"/>
  <c r="BB4636" i="1"/>
  <c r="BC4634" i="1"/>
  <c r="BD4634" i="1" l="1"/>
  <c r="BE4634" i="1"/>
  <c r="BB4637" i="1"/>
  <c r="BC4635" i="1"/>
  <c r="BD4635" i="1" l="1"/>
  <c r="BE4635" i="1"/>
  <c r="BB4638" i="1"/>
  <c r="BC4637" i="1" s="1"/>
  <c r="BD4637" i="1" s="1"/>
  <c r="BC4636" i="1"/>
  <c r="BD4636" i="1" l="1"/>
  <c r="BE4636" i="1"/>
  <c r="BE4637" i="1"/>
  <c r="BB4639" i="1"/>
  <c r="BB4640" i="1" l="1"/>
  <c r="BC4639" i="1" s="1"/>
  <c r="BC4638" i="1"/>
  <c r="BE4639" i="1" l="1"/>
  <c r="BD4639" i="1"/>
  <c r="BD4638" i="1"/>
  <c r="BE4638" i="1"/>
  <c r="BB4641" i="1"/>
  <c r="BC4640" i="1" s="1"/>
  <c r="BD4640" i="1" s="1"/>
  <c r="BE4640" i="1" l="1"/>
  <c r="BB4642" i="1"/>
  <c r="BB4643" i="1" l="1"/>
  <c r="BC4641" i="1"/>
  <c r="BD4641" i="1" l="1"/>
  <c r="BE4641" i="1"/>
  <c r="BB4644" i="1"/>
  <c r="BC4643" i="1" s="1"/>
  <c r="BE4643" i="1" s="1"/>
  <c r="BC4642" i="1"/>
  <c r="BD4642" i="1" l="1"/>
  <c r="BE4642" i="1"/>
  <c r="BD4643" i="1"/>
  <c r="BB4645" i="1"/>
  <c r="BC4644" i="1" l="1"/>
  <c r="BB4646" i="1"/>
  <c r="BC4645" i="1" s="1"/>
  <c r="BE4645" i="1" s="1"/>
  <c r="BD4644" i="1" l="1"/>
  <c r="BE4644" i="1"/>
  <c r="BD4645" i="1"/>
  <c r="BB4647" i="1"/>
  <c r="BB4648" i="1" l="1"/>
  <c r="BC4646" i="1"/>
  <c r="BD4646" i="1" l="1"/>
  <c r="BE4646" i="1"/>
  <c r="BB4649" i="1"/>
  <c r="BC4648" i="1" s="1"/>
  <c r="BC4647" i="1"/>
  <c r="BD4648" i="1" l="1"/>
  <c r="BE4648" i="1"/>
  <c r="BD4647" i="1"/>
  <c r="BE4647" i="1"/>
  <c r="BB4650" i="1"/>
  <c r="BC4649" i="1" s="1"/>
  <c r="BD4649" i="1" s="1"/>
  <c r="BE4649" i="1" l="1"/>
  <c r="BB4651" i="1"/>
  <c r="BB4652" i="1" l="1"/>
  <c r="BC4651" i="1" s="1"/>
  <c r="BC4650" i="1"/>
  <c r="BE4651" i="1" l="1"/>
  <c r="BD4651" i="1"/>
  <c r="BD4650" i="1"/>
  <c r="BE4650" i="1"/>
  <c r="BB4653" i="1"/>
  <c r="BB4654" i="1" l="1"/>
  <c r="BC4652" i="1"/>
  <c r="BD4652" i="1" l="1"/>
  <c r="BE4652" i="1"/>
  <c r="BB4655" i="1"/>
  <c r="BC4654" i="1" s="1"/>
  <c r="BD4654" i="1" s="1"/>
  <c r="BC4653" i="1"/>
  <c r="BD4653" i="1" l="1"/>
  <c r="BE4653" i="1"/>
  <c r="BE4654" i="1"/>
  <c r="BB4656" i="1"/>
  <c r="BB4657" i="1" l="1"/>
  <c r="BC4656" i="1" s="1"/>
  <c r="BC4655" i="1"/>
  <c r="BD4656" i="1" l="1"/>
  <c r="BE4656" i="1"/>
  <c r="BD4655" i="1"/>
  <c r="BE4655" i="1"/>
  <c r="BB4658" i="1"/>
  <c r="BB4659" i="1" l="1"/>
  <c r="BC4657" i="1"/>
  <c r="BE4657" i="1" l="1"/>
  <c r="BD4657" i="1"/>
  <c r="BB4660" i="1"/>
  <c r="BC4658" i="1"/>
  <c r="BD4658" i="1" l="1"/>
  <c r="BE4658" i="1"/>
  <c r="BB4661" i="1"/>
  <c r="BC4659" i="1"/>
  <c r="BD4659" i="1" l="1"/>
  <c r="BE4659" i="1"/>
  <c r="BB4662" i="1"/>
  <c r="BC4661" i="1" s="1"/>
  <c r="BC4660" i="1"/>
  <c r="BE4661" i="1" l="1"/>
  <c r="BD4661" i="1"/>
  <c r="BD4660" i="1"/>
  <c r="BE4660" i="1"/>
  <c r="BB4663" i="1"/>
  <c r="BC4662" i="1" s="1"/>
  <c r="BD4662" i="1" s="1"/>
  <c r="BE4662" i="1" l="1"/>
  <c r="BB4664" i="1"/>
  <c r="BB4665" i="1" l="1"/>
  <c r="BC4664" i="1" s="1"/>
  <c r="BC4663" i="1"/>
  <c r="BD4664" i="1" l="1"/>
  <c r="BE4664" i="1"/>
  <c r="BE4663" i="1"/>
  <c r="BD4663" i="1"/>
  <c r="BB4666" i="1"/>
  <c r="BB4667" i="1" l="1"/>
  <c r="BC4665" i="1"/>
  <c r="BD4665" i="1" l="1"/>
  <c r="BE4665" i="1"/>
  <c r="BB4668" i="1"/>
  <c r="BC4666" i="1"/>
  <c r="BD4666" i="1" l="1"/>
  <c r="BE4666" i="1"/>
  <c r="BB4669" i="1"/>
  <c r="BC4667" i="1"/>
  <c r="BD4667" i="1" l="1"/>
  <c r="BE4667" i="1"/>
  <c r="BB4670" i="1"/>
  <c r="BC4668" i="1"/>
  <c r="BD4668" i="1" l="1"/>
  <c r="BE4668" i="1"/>
  <c r="BB4671" i="1"/>
  <c r="BC4669" i="1"/>
  <c r="BD4669" i="1" l="1"/>
  <c r="BE4669" i="1"/>
  <c r="BB4672" i="1"/>
  <c r="BC4670" i="1"/>
  <c r="BD4670" i="1" l="1"/>
  <c r="BE4670" i="1"/>
  <c r="BB4673" i="1"/>
  <c r="BC4672" i="1" s="1"/>
  <c r="BD4672" i="1" s="1"/>
  <c r="BC4671" i="1"/>
  <c r="BD4671" i="1" l="1"/>
  <c r="BE4671" i="1"/>
  <c r="BE4672" i="1"/>
  <c r="BB4674" i="1"/>
  <c r="BC4673" i="1" s="1"/>
  <c r="BD4673" i="1" s="1"/>
  <c r="BE4673" i="1" l="1"/>
  <c r="BB4675" i="1"/>
  <c r="BB4676" i="1" l="1"/>
  <c r="BC4675" i="1" s="1"/>
  <c r="BE4675" i="1" s="1"/>
  <c r="BC4674" i="1"/>
  <c r="BD4674" i="1" l="1"/>
  <c r="BE4674" i="1"/>
  <c r="BD4675" i="1"/>
  <c r="BB4677" i="1"/>
  <c r="BC4676" i="1" s="1"/>
  <c r="BD4676" i="1" l="1"/>
  <c r="BE4676" i="1"/>
  <c r="BB4678" i="1"/>
  <c r="BB4679" i="1" l="1"/>
  <c r="BC4677" i="1"/>
  <c r="BD4677" i="1" l="1"/>
  <c r="BE4677" i="1"/>
  <c r="BB4680" i="1"/>
  <c r="BC4678" i="1"/>
  <c r="BD4678" i="1" l="1"/>
  <c r="BE4678" i="1"/>
  <c r="BB4681" i="1"/>
  <c r="BC4679" i="1"/>
  <c r="BC4680" i="1" l="1"/>
  <c r="BE4679" i="1"/>
  <c r="BD4679" i="1"/>
  <c r="BB4682" i="1"/>
  <c r="BE4680" i="1" l="1"/>
  <c r="BD4680" i="1"/>
  <c r="BB4683" i="1"/>
  <c r="BC4681" i="1"/>
  <c r="BE4681" i="1" l="1"/>
  <c r="BD4681" i="1"/>
  <c r="BB4684" i="1"/>
  <c r="BC4682" i="1"/>
  <c r="BE4682" i="1" l="1"/>
  <c r="BD4682" i="1"/>
  <c r="BB4685" i="1"/>
  <c r="BC4683" i="1"/>
  <c r="BD4683" i="1" l="1"/>
  <c r="BE4683" i="1"/>
  <c r="BB4686" i="1"/>
  <c r="BC4685" i="1" s="1"/>
  <c r="BD4685" i="1" s="1"/>
  <c r="BC4684" i="1"/>
  <c r="BD4684" i="1" l="1"/>
  <c r="BE4684" i="1"/>
  <c r="BE4685" i="1"/>
  <c r="BB4687" i="1"/>
  <c r="BB4688" i="1" l="1"/>
  <c r="BC4686" i="1"/>
  <c r="BD4686" i="1" l="1"/>
  <c r="BE4686" i="1"/>
  <c r="BB4689" i="1"/>
  <c r="BC4687" i="1"/>
  <c r="BC4688" i="1" l="1"/>
  <c r="BE4687" i="1"/>
  <c r="BD4687" i="1"/>
  <c r="BB4690" i="1"/>
  <c r="BE4688" i="1" l="1"/>
  <c r="BD4688" i="1"/>
  <c r="BB4691" i="1"/>
  <c r="BC4690" i="1" s="1"/>
  <c r="BD4690" i="1" s="1"/>
  <c r="BC4689" i="1"/>
  <c r="BD4689" i="1" l="1"/>
  <c r="BE4689" i="1"/>
  <c r="BE4690" i="1"/>
  <c r="BB4692" i="1"/>
  <c r="BB4693" i="1" l="1"/>
  <c r="BC4691" i="1"/>
  <c r="BD4691" i="1" l="1"/>
  <c r="BE4691" i="1"/>
  <c r="BB4694" i="1"/>
  <c r="BC4693" i="1" s="1"/>
  <c r="BC4692" i="1"/>
  <c r="BE4693" i="1" l="1"/>
  <c r="BD4693" i="1"/>
  <c r="BD4692" i="1"/>
  <c r="BE4692" i="1"/>
  <c r="BB4695" i="1"/>
  <c r="BC4694" i="1" s="1"/>
  <c r="BD4694" i="1" s="1"/>
  <c r="BE4694" i="1" l="1"/>
  <c r="BB4696" i="1"/>
  <c r="BB4697" i="1" l="1"/>
  <c r="BC4695" i="1"/>
  <c r="BD4695" i="1" l="1"/>
  <c r="BE4695" i="1"/>
  <c r="BB4698" i="1"/>
  <c r="BC4697" i="1" s="1"/>
  <c r="BC4696" i="1"/>
  <c r="BD4697" i="1" l="1"/>
  <c r="BE4697" i="1"/>
  <c r="BD4696" i="1"/>
  <c r="BE4696" i="1"/>
  <c r="BB4699" i="1"/>
  <c r="BC4698" i="1" s="1"/>
  <c r="BD4698" i="1" s="1"/>
  <c r="BE4698" i="1" l="1"/>
  <c r="BB4700" i="1"/>
  <c r="BC4699" i="1" s="1"/>
  <c r="BE4699" i="1" s="1"/>
  <c r="BD4699" i="1" l="1"/>
  <c r="BB4701" i="1"/>
  <c r="BB4702" i="1" l="1"/>
  <c r="BC4700" i="1"/>
  <c r="BD4700" i="1" l="1"/>
  <c r="BE4700" i="1"/>
  <c r="BB4703" i="1"/>
  <c r="BC4701" i="1"/>
  <c r="BD4701" i="1" l="1"/>
  <c r="BE4701" i="1"/>
  <c r="BB4704" i="1"/>
  <c r="BC4703" i="1" s="1"/>
  <c r="BD4703" i="1" s="1"/>
  <c r="BC4702" i="1"/>
  <c r="BD4702" i="1" l="1"/>
  <c r="BE4702" i="1"/>
  <c r="BE4703" i="1"/>
  <c r="BB4705" i="1"/>
  <c r="BC4704" i="1" s="1"/>
  <c r="BD4704" i="1" s="1"/>
  <c r="BE4704" i="1" l="1"/>
  <c r="BB4706" i="1"/>
  <c r="BB4707" i="1" l="1"/>
  <c r="BC4706" i="1" s="1"/>
  <c r="BC4705" i="1"/>
  <c r="BD4706" i="1" l="1"/>
  <c r="BE4706" i="1"/>
  <c r="BE4705" i="1"/>
  <c r="BD4705" i="1"/>
  <c r="BB4708" i="1"/>
  <c r="BB4709" i="1" l="1"/>
  <c r="BC4707" i="1"/>
  <c r="BD4707" i="1" l="1"/>
  <c r="BE4707" i="1"/>
  <c r="BB4710" i="1"/>
  <c r="BC4709" i="1" s="1"/>
  <c r="BD4709" i="1" s="1"/>
  <c r="BC4708" i="1"/>
  <c r="BD4708" i="1" l="1"/>
  <c r="BE4708" i="1"/>
  <c r="BE4709" i="1"/>
  <c r="BB4711" i="1"/>
  <c r="BB4712" i="1" l="1"/>
  <c r="BC4711" i="1" s="1"/>
  <c r="BE4711" i="1" s="1"/>
  <c r="BC4710" i="1"/>
  <c r="BD4710" i="1" l="1"/>
  <c r="BE4710" i="1"/>
  <c r="BD4711" i="1"/>
  <c r="BB4713" i="1"/>
  <c r="BC4712" i="1" s="1"/>
  <c r="BD4712" i="1" l="1"/>
  <c r="BE4712" i="1"/>
  <c r="BB4714" i="1"/>
  <c r="BB4715" i="1" l="1"/>
  <c r="BC4714" i="1" s="1"/>
  <c r="BD4714" i="1" s="1"/>
  <c r="BC4713" i="1"/>
  <c r="BE4713" i="1" l="1"/>
  <c r="BD4713" i="1"/>
  <c r="BE4714" i="1"/>
  <c r="BB4716" i="1"/>
  <c r="BB4717" i="1" l="1"/>
  <c r="BC4715" i="1"/>
  <c r="BE4715" i="1" l="1"/>
  <c r="BD4715" i="1"/>
  <c r="BB4718" i="1"/>
  <c r="BC4717" i="1" s="1"/>
  <c r="BE4717" i="1" s="1"/>
  <c r="BC4716" i="1"/>
  <c r="BD4716" i="1" l="1"/>
  <c r="BE4716" i="1"/>
  <c r="BD4717" i="1"/>
  <c r="BB4719" i="1"/>
  <c r="BB4720" i="1" l="1"/>
  <c r="BC4718" i="1"/>
  <c r="BD4718" i="1" l="1"/>
  <c r="BE4718" i="1"/>
  <c r="BC4719" i="1"/>
  <c r="BB4721" i="1"/>
  <c r="BE4719" i="1" l="1"/>
  <c r="BD4719" i="1"/>
  <c r="BB4722" i="1"/>
  <c r="BC4720" i="1"/>
  <c r="BD4720" i="1" l="1"/>
  <c r="BE4720" i="1"/>
  <c r="BC4721" i="1"/>
  <c r="BB4723" i="1"/>
  <c r="BC4722" i="1" s="1"/>
  <c r="BD4722" i="1" s="1"/>
  <c r="BD4721" i="1" l="1"/>
  <c r="BE4721" i="1"/>
  <c r="BE4722" i="1"/>
  <c r="BB4724" i="1"/>
  <c r="BB4725" i="1" l="1"/>
  <c r="BC4724" i="1" s="1"/>
  <c r="BD4724" i="1" s="1"/>
  <c r="BC4723" i="1"/>
  <c r="BE4723" i="1" l="1"/>
  <c r="BD4723" i="1"/>
  <c r="BE4724" i="1"/>
  <c r="BB4726" i="1"/>
  <c r="BB4727" i="1" l="1"/>
  <c r="BC4725" i="1"/>
  <c r="BE4725" i="1" l="1"/>
  <c r="BD4725" i="1"/>
  <c r="BB4728" i="1"/>
  <c r="BC4727" i="1" s="1"/>
  <c r="BD4727" i="1" s="1"/>
  <c r="BC4726" i="1"/>
  <c r="BE4726" i="1" l="1"/>
  <c r="BD4726" i="1"/>
  <c r="BE4727" i="1"/>
  <c r="BB4729" i="1"/>
  <c r="BC4728" i="1" s="1"/>
  <c r="BD4728" i="1" s="1"/>
  <c r="BE4728" i="1" l="1"/>
  <c r="BB4730" i="1"/>
  <c r="BB4731" i="1" l="1"/>
  <c r="BC4730" i="1" s="1"/>
  <c r="BC4729" i="1"/>
  <c r="BD4730" i="1" l="1"/>
  <c r="BE4730" i="1"/>
  <c r="BE4729" i="1"/>
  <c r="BD4729" i="1"/>
  <c r="BB4732" i="1"/>
  <c r="BB4733" i="1" l="1"/>
  <c r="BC4732" i="1" s="1"/>
  <c r="BD4732" i="1" s="1"/>
  <c r="BC4731" i="1"/>
  <c r="BD4731" i="1" l="1"/>
  <c r="BE4731" i="1"/>
  <c r="BE4732" i="1"/>
  <c r="BB4734" i="1"/>
  <c r="BC4733" i="1" l="1"/>
  <c r="BB4735" i="1"/>
  <c r="BE4733" i="1" l="1"/>
  <c r="BD4733" i="1"/>
  <c r="BB4736" i="1"/>
  <c r="BC4735" i="1" s="1"/>
  <c r="BE4735" i="1" s="1"/>
  <c r="BC4734" i="1"/>
  <c r="BD4734" i="1" l="1"/>
  <c r="BE4734" i="1"/>
  <c r="BD4735" i="1"/>
  <c r="BB4737" i="1"/>
  <c r="BB4738" i="1" l="1"/>
  <c r="BC4736" i="1"/>
  <c r="BD4736" i="1" l="1"/>
  <c r="BE4736" i="1"/>
  <c r="BB4739" i="1"/>
  <c r="BC4737" i="1"/>
  <c r="BD4737" i="1" l="1"/>
  <c r="BE4737" i="1"/>
  <c r="BB4740" i="1"/>
  <c r="BC4738" i="1"/>
  <c r="BD4738" i="1" l="1"/>
  <c r="BE4738" i="1"/>
  <c r="BB4741" i="1"/>
  <c r="BC4740" i="1" s="1"/>
  <c r="BD4740" i="1" s="1"/>
  <c r="BC4739" i="1"/>
  <c r="BD4739" i="1" l="1"/>
  <c r="BE4739" i="1"/>
  <c r="BE4740" i="1"/>
  <c r="BB4742" i="1"/>
  <c r="BB4743" i="1" l="1"/>
  <c r="BC4741" i="1"/>
  <c r="BE4741" i="1" l="1"/>
  <c r="BD4741" i="1"/>
  <c r="BB4744" i="1"/>
  <c r="BC4743" i="1" s="1"/>
  <c r="BD4743" i="1" s="1"/>
  <c r="BC4742" i="1"/>
  <c r="BD4742" i="1" l="1"/>
  <c r="BE4742" i="1"/>
  <c r="BE4743" i="1"/>
  <c r="BB4745" i="1"/>
  <c r="BB4746" i="1" l="1"/>
  <c r="BC4745" i="1" s="1"/>
  <c r="BC4744" i="1"/>
  <c r="BD4745" i="1" l="1"/>
  <c r="BE4745" i="1"/>
  <c r="BD4744" i="1"/>
  <c r="BE4744" i="1"/>
  <c r="BB4747" i="1"/>
  <c r="BC4746" i="1" s="1"/>
  <c r="BD4746" i="1" l="1"/>
  <c r="BE4746" i="1"/>
  <c r="BB4748" i="1"/>
  <c r="BB4749" i="1" l="1"/>
  <c r="BC4748" i="1" s="1"/>
  <c r="BD4748" i="1" s="1"/>
  <c r="BC4747" i="1"/>
  <c r="BE4747" i="1" l="1"/>
  <c r="BD4747" i="1"/>
  <c r="BE4748" i="1"/>
  <c r="BB4750" i="1"/>
  <c r="BB4751" i="1" l="1"/>
  <c r="BC4749" i="1"/>
  <c r="BD4749" i="1" l="1"/>
  <c r="BE4749" i="1"/>
  <c r="BB4752" i="1"/>
  <c r="BC4750" i="1"/>
  <c r="BE4750" i="1" l="1"/>
  <c r="BD4750" i="1"/>
  <c r="BB4753" i="1"/>
  <c r="BC4751" i="1"/>
  <c r="BE4751" i="1" l="1"/>
  <c r="BD4751" i="1"/>
  <c r="BB4754" i="1"/>
  <c r="BC4753" i="1" s="1"/>
  <c r="BE4753" i="1" s="1"/>
  <c r="BC4752" i="1"/>
  <c r="BD4752" i="1" l="1"/>
  <c r="BE4752" i="1"/>
  <c r="BD4753" i="1"/>
  <c r="BB4755" i="1"/>
  <c r="BB4756" i="1" l="1"/>
  <c r="BC4754" i="1"/>
  <c r="BD4754" i="1" l="1"/>
  <c r="BE4754" i="1"/>
  <c r="BB4757" i="1"/>
  <c r="BC4755" i="1"/>
  <c r="BD4755" i="1" l="1"/>
  <c r="BE4755" i="1"/>
  <c r="BC4756" i="1"/>
  <c r="BB4758" i="1"/>
  <c r="BE4756" i="1" l="1"/>
  <c r="BD4756" i="1"/>
  <c r="BC4757" i="1"/>
  <c r="BB4759" i="1"/>
  <c r="BC4758" i="1" s="1"/>
  <c r="BD4758" i="1" s="1"/>
  <c r="BD4757" i="1" l="1"/>
  <c r="BE4757" i="1"/>
  <c r="BE4758" i="1"/>
  <c r="BB4760" i="1"/>
  <c r="BB4761" i="1" l="1"/>
  <c r="BC4759" i="1"/>
  <c r="BE4759" i="1" l="1"/>
  <c r="BD4759" i="1"/>
  <c r="BB4762" i="1"/>
  <c r="BC4760" i="1"/>
  <c r="BD4760" i="1" l="1"/>
  <c r="BE4760" i="1"/>
  <c r="BB4763" i="1"/>
  <c r="BC4761" i="1"/>
  <c r="BD4761" i="1" l="1"/>
  <c r="BE4761" i="1"/>
  <c r="BB4764" i="1"/>
  <c r="BC4762" i="1"/>
  <c r="BD4762" i="1" l="1"/>
  <c r="BE4762" i="1"/>
  <c r="BB4765" i="1"/>
  <c r="BC4763" i="1"/>
  <c r="BD4763" i="1" l="1"/>
  <c r="BE4763" i="1"/>
  <c r="BC4764" i="1"/>
  <c r="BB4766" i="1"/>
  <c r="BD4764" i="1" l="1"/>
  <c r="BE4764" i="1"/>
  <c r="BB4767" i="1"/>
  <c r="BC4765" i="1"/>
  <c r="BD4765" i="1" l="1"/>
  <c r="BE4765" i="1"/>
  <c r="BC4766" i="1"/>
  <c r="BB4768" i="1"/>
  <c r="BD4766" i="1" l="1"/>
  <c r="BE4766" i="1"/>
  <c r="BB4769" i="1"/>
  <c r="BC4767" i="1"/>
  <c r="BE4767" i="1" l="1"/>
  <c r="BD4767" i="1"/>
  <c r="BB4770" i="1"/>
  <c r="BC4768" i="1"/>
  <c r="BD4768" i="1" l="1"/>
  <c r="BE4768" i="1"/>
  <c r="BC4769" i="1"/>
  <c r="BB4771" i="1"/>
  <c r="BD4769" i="1" l="1"/>
  <c r="BE4769" i="1"/>
  <c r="BB4772" i="1"/>
  <c r="BC4770" i="1"/>
  <c r="BE4770" i="1" l="1"/>
  <c r="BD4770" i="1"/>
  <c r="BB4773" i="1"/>
  <c r="BC4771" i="1"/>
  <c r="BE4771" i="1" l="1"/>
  <c r="BD4771" i="1"/>
  <c r="BB4774" i="1"/>
  <c r="BC4772" i="1"/>
  <c r="BD4772" i="1" l="1"/>
  <c r="BE4772" i="1"/>
  <c r="BB4775" i="1"/>
  <c r="BC4774" i="1" s="1"/>
  <c r="BD4774" i="1" s="1"/>
  <c r="BC4773" i="1"/>
  <c r="BD4773" i="1" l="1"/>
  <c r="BE4773" i="1"/>
  <c r="BE4774" i="1"/>
  <c r="BB4776" i="1"/>
  <c r="BC4775" i="1" s="1"/>
  <c r="BD4775" i="1" s="1"/>
  <c r="BE4775" i="1" l="1"/>
  <c r="BB4777" i="1"/>
  <c r="BB4778" i="1" l="1"/>
  <c r="BC4776" i="1"/>
  <c r="BD4776" i="1" l="1"/>
  <c r="BE4776" i="1"/>
  <c r="BC4777" i="1"/>
  <c r="BB4779" i="1"/>
  <c r="BD4777" i="1" l="1"/>
  <c r="BE4777" i="1"/>
  <c r="BB4780" i="1"/>
  <c r="BC4779" i="1" s="1"/>
  <c r="BE4779" i="1" s="1"/>
  <c r="BC4778" i="1"/>
  <c r="BD4778" i="1" l="1"/>
  <c r="BE4778" i="1"/>
  <c r="BD4779" i="1"/>
  <c r="BB4781" i="1"/>
  <c r="BB4782" i="1" l="1"/>
  <c r="BC4781" i="1" s="1"/>
  <c r="BD4781" i="1" s="1"/>
  <c r="BC4780" i="1"/>
  <c r="BD4780" i="1" l="1"/>
  <c r="BE4780" i="1"/>
  <c r="BE4781" i="1"/>
  <c r="BB4783" i="1"/>
  <c r="BC4782" i="1" s="1"/>
  <c r="BD4782" i="1" s="1"/>
  <c r="BE4782" i="1" l="1"/>
  <c r="BB4784" i="1"/>
  <c r="BB4785" i="1" l="1"/>
  <c r="BC4783" i="1"/>
  <c r="BD4783" i="1" l="1"/>
  <c r="BE4783" i="1"/>
  <c r="BB4786" i="1"/>
  <c r="BC4784" i="1"/>
  <c r="BD4784" i="1" l="1"/>
  <c r="BE4784" i="1"/>
  <c r="BB4787" i="1"/>
  <c r="BC4785" i="1"/>
  <c r="BD4785" i="1" l="1"/>
  <c r="BE4785" i="1"/>
  <c r="BB4788" i="1"/>
  <c r="BC4787" i="1" s="1"/>
  <c r="BD4787" i="1" s="1"/>
  <c r="BC4786" i="1"/>
  <c r="BD4786" i="1" l="1"/>
  <c r="BE4786" i="1"/>
  <c r="BE4787" i="1"/>
  <c r="BB4789" i="1"/>
  <c r="BB4790" i="1" l="1"/>
  <c r="BC4788" i="1"/>
  <c r="BD4788" i="1" l="1"/>
  <c r="BE4788" i="1"/>
  <c r="BB4791" i="1"/>
  <c r="BC4790" i="1" s="1"/>
  <c r="BE4790" i="1" s="1"/>
  <c r="BC4789" i="1"/>
  <c r="BD4789" i="1" l="1"/>
  <c r="BE4789" i="1"/>
  <c r="BD4790" i="1"/>
  <c r="BB4792" i="1"/>
  <c r="BC4791" i="1" s="1"/>
  <c r="BE4791" i="1" s="1"/>
  <c r="BD4791" i="1" l="1"/>
  <c r="BB4793" i="1"/>
  <c r="BB4794" i="1" l="1"/>
  <c r="BC4793" i="1" s="1"/>
  <c r="BD4793" i="1" s="1"/>
  <c r="BC4792" i="1"/>
  <c r="BD4792" i="1" l="1"/>
  <c r="BE4792" i="1"/>
  <c r="BE4793" i="1"/>
  <c r="BB4795" i="1"/>
  <c r="BC4794" i="1" l="1"/>
  <c r="BB4796" i="1"/>
  <c r="BD4794" i="1" l="1"/>
  <c r="BE4794" i="1"/>
  <c r="BB4797" i="1"/>
  <c r="BC4796" i="1" s="1"/>
  <c r="BE4796" i="1" s="1"/>
  <c r="BC4795" i="1"/>
  <c r="BD4795" i="1" l="1"/>
  <c r="BE4795" i="1"/>
  <c r="BD4796" i="1"/>
  <c r="BB4798" i="1"/>
  <c r="BB4799" i="1" l="1"/>
  <c r="BC4797" i="1"/>
  <c r="BE4797" i="1" l="1"/>
  <c r="BD4797" i="1"/>
  <c r="BB4800" i="1"/>
  <c r="BC4799" i="1" s="1"/>
  <c r="BD4799" i="1" s="1"/>
  <c r="BC4798" i="1"/>
  <c r="BD4798" i="1" l="1"/>
  <c r="BE4798" i="1"/>
  <c r="BE4799" i="1"/>
  <c r="BB4801" i="1"/>
  <c r="BB4802" i="1" l="1"/>
  <c r="BC4800" i="1"/>
  <c r="BD4800" i="1" l="1"/>
  <c r="BE4800" i="1"/>
  <c r="BB4803" i="1"/>
  <c r="BC4802" i="1" s="1"/>
  <c r="BE4802" i="1" s="1"/>
  <c r="BC4801" i="1"/>
  <c r="BE4801" i="1" l="1"/>
  <c r="BD4801" i="1"/>
  <c r="BD4802" i="1"/>
  <c r="BB4804" i="1"/>
  <c r="BB4805" i="1" l="1"/>
  <c r="BC4804" i="1" s="1"/>
  <c r="BD4804" i="1" s="1"/>
  <c r="BC4803" i="1"/>
  <c r="BD4803" i="1" l="1"/>
  <c r="BE4803" i="1"/>
  <c r="BE4804" i="1"/>
  <c r="BB4806" i="1"/>
  <c r="BC4805" i="1" s="1"/>
  <c r="BD4805" i="1" s="1"/>
  <c r="BE4805" i="1" l="1"/>
  <c r="BB4807" i="1"/>
  <c r="BB4808" i="1" l="1"/>
  <c r="BC4806" i="1"/>
  <c r="BD4806" i="1" l="1"/>
  <c r="BE4806" i="1"/>
  <c r="BB4809" i="1"/>
  <c r="BC4808" i="1" s="1"/>
  <c r="BD4808" i="1" s="1"/>
  <c r="BC4807" i="1"/>
  <c r="BE4807" i="1" l="1"/>
  <c r="BD4807" i="1"/>
  <c r="BE4808" i="1"/>
  <c r="BB4810" i="1"/>
  <c r="BB4811" i="1" l="1"/>
  <c r="BC4810" i="1" s="1"/>
  <c r="BD4810" i="1" s="1"/>
  <c r="BC4809" i="1"/>
  <c r="BD4809" i="1" l="1"/>
  <c r="BE4809" i="1"/>
  <c r="BE4810" i="1"/>
  <c r="BB4812" i="1"/>
  <c r="BB4813" i="1" l="1"/>
  <c r="BC4811" i="1"/>
  <c r="BD4811" i="1" l="1"/>
  <c r="BE4811" i="1"/>
  <c r="BB4814" i="1"/>
  <c r="BC4813" i="1" s="1"/>
  <c r="BE4813" i="1" s="1"/>
  <c r="BC4812" i="1"/>
  <c r="BD4812" i="1" l="1"/>
  <c r="BE4812" i="1"/>
  <c r="BD4813" i="1"/>
  <c r="BB4815" i="1"/>
  <c r="BC4814" i="1" s="1"/>
  <c r="BD4814" i="1" s="1"/>
  <c r="BE4814" i="1" l="1"/>
  <c r="BB4816" i="1"/>
  <c r="BB4817" i="1" l="1"/>
  <c r="BC4816" i="1" s="1"/>
  <c r="BD4816" i="1" s="1"/>
  <c r="BC4815" i="1"/>
  <c r="BD4815" i="1" l="1"/>
  <c r="BE4815" i="1"/>
  <c r="BE4816" i="1"/>
  <c r="BB4818" i="1"/>
  <c r="BC4817" i="1" s="1"/>
  <c r="BD4817" i="1" s="1"/>
  <c r="BE4817" i="1" l="1"/>
  <c r="BB4819" i="1"/>
  <c r="BB4820" i="1" l="1"/>
  <c r="BC4818" i="1"/>
  <c r="BD4818" i="1" l="1"/>
  <c r="BE4818" i="1"/>
  <c r="BB4821" i="1"/>
  <c r="BC4819" i="1"/>
  <c r="BE4819" i="1" l="1"/>
  <c r="BD4819" i="1"/>
  <c r="BB4822" i="1"/>
  <c r="BC4820" i="1"/>
  <c r="BD4820" i="1" l="1"/>
  <c r="BE4820" i="1"/>
  <c r="BB4823" i="1"/>
  <c r="BC4822" i="1" s="1"/>
  <c r="BD4822" i="1" s="1"/>
  <c r="BC4821" i="1"/>
  <c r="BD4821" i="1" l="1"/>
  <c r="BE4821" i="1"/>
  <c r="BE4822" i="1"/>
  <c r="BB4824" i="1"/>
  <c r="BB4825" i="1" l="1"/>
  <c r="BC4823" i="1"/>
  <c r="BD4823" i="1" l="1"/>
  <c r="BE4823" i="1"/>
  <c r="BB4826" i="1"/>
  <c r="BC4825" i="1" s="1"/>
  <c r="BD4825" i="1" s="1"/>
  <c r="BC4824" i="1"/>
  <c r="BD4824" i="1" l="1"/>
  <c r="BE4824" i="1"/>
  <c r="BE4825" i="1"/>
  <c r="BB4827" i="1"/>
  <c r="BC4826" i="1" s="1"/>
  <c r="BD4826" i="1" s="1"/>
  <c r="BE4826" i="1" l="1"/>
  <c r="BB4828" i="1"/>
  <c r="BB4829" i="1" l="1"/>
  <c r="BC4828" i="1" s="1"/>
  <c r="BD4828" i="1" s="1"/>
  <c r="BC4827" i="1"/>
  <c r="BD4827" i="1" l="1"/>
  <c r="BE4827" i="1"/>
  <c r="BE4828" i="1"/>
  <c r="BB4830" i="1"/>
  <c r="BC4829" i="1" s="1"/>
  <c r="BD4829" i="1" s="1"/>
  <c r="BE4829" i="1" l="1"/>
  <c r="BB4831" i="1"/>
  <c r="BB4832" i="1" l="1"/>
  <c r="BC4830" i="1"/>
  <c r="BD4830" i="1" l="1"/>
  <c r="BE4830" i="1"/>
  <c r="BB4833" i="1"/>
  <c r="BC4831" i="1"/>
  <c r="BD4831" i="1" l="1"/>
  <c r="BE4831" i="1"/>
  <c r="BB4834" i="1"/>
  <c r="BC4832" i="1"/>
  <c r="BD4832" i="1" l="1"/>
  <c r="BE4832" i="1"/>
  <c r="BB4835" i="1"/>
  <c r="BC4834" i="1" s="1"/>
  <c r="BD4834" i="1" s="1"/>
  <c r="BC4833" i="1"/>
  <c r="BD4833" i="1" l="1"/>
  <c r="BE4833" i="1"/>
  <c r="BE4834" i="1"/>
  <c r="BB4836" i="1"/>
  <c r="BB4837" i="1" l="1"/>
  <c r="BC4835" i="1"/>
  <c r="BD4835" i="1" l="1"/>
  <c r="BE4835" i="1"/>
  <c r="BB4838" i="1"/>
  <c r="BC4837" i="1" s="1"/>
  <c r="BD4837" i="1" s="1"/>
  <c r="BC4836" i="1"/>
  <c r="BD4836" i="1" l="1"/>
  <c r="BE4836" i="1"/>
  <c r="BE4837" i="1"/>
  <c r="BB4839" i="1"/>
  <c r="BC4838" i="1" s="1"/>
  <c r="BD4838" i="1" s="1"/>
  <c r="BE4838" i="1" l="1"/>
  <c r="BB4840" i="1"/>
  <c r="BB4841" i="1" l="1"/>
  <c r="BC4839" i="1"/>
  <c r="BD4839" i="1" l="1"/>
  <c r="BE4839" i="1"/>
  <c r="BC4840" i="1"/>
  <c r="BB4842" i="1"/>
  <c r="BC4841" i="1" l="1"/>
  <c r="BD4840" i="1"/>
  <c r="BE4840" i="1"/>
  <c r="BB4843" i="1"/>
  <c r="BD4841" i="1" l="1"/>
  <c r="BE4841" i="1"/>
  <c r="BB4844" i="1"/>
  <c r="BC4843" i="1" s="1"/>
  <c r="BD4843" i="1" s="1"/>
  <c r="BC4842" i="1"/>
  <c r="BD4842" i="1" l="1"/>
  <c r="BE4842" i="1"/>
  <c r="BE4843" i="1"/>
  <c r="BB4845" i="1"/>
  <c r="BB4846" i="1" l="1"/>
  <c r="BC4845" i="1" s="1"/>
  <c r="BD4845" i="1" s="1"/>
  <c r="BC4844" i="1"/>
  <c r="BD4844" i="1" l="1"/>
  <c r="BE4844" i="1"/>
  <c r="BE4845" i="1"/>
  <c r="BB4847" i="1"/>
  <c r="BC4846" i="1" s="1"/>
  <c r="BD4846" i="1" s="1"/>
  <c r="BE4846" i="1" l="1"/>
  <c r="BB4848" i="1"/>
  <c r="BC4847" i="1" s="1"/>
  <c r="BD4847" i="1" s="1"/>
  <c r="BE4847" i="1" l="1"/>
  <c r="BB4849" i="1"/>
  <c r="BC4848" i="1" l="1"/>
  <c r="BB4850" i="1"/>
  <c r="BC4849" i="1" l="1"/>
  <c r="BD4848" i="1"/>
  <c r="BE4848" i="1"/>
  <c r="BB4851" i="1"/>
  <c r="BC4850" i="1" s="1"/>
  <c r="BD4850" i="1" s="1"/>
  <c r="BE4850" i="1" l="1"/>
  <c r="BD4849" i="1"/>
  <c r="BE4849" i="1"/>
  <c r="BB4852" i="1"/>
  <c r="BB4853" i="1" l="1"/>
  <c r="BC4852" i="1" s="1"/>
  <c r="BD4852" i="1" s="1"/>
  <c r="BC4851" i="1"/>
  <c r="BE4851" i="1" l="1"/>
  <c r="BD4851" i="1"/>
  <c r="BE4852" i="1"/>
  <c r="BB4854" i="1"/>
  <c r="BC4853" i="1" s="1"/>
  <c r="BD4853" i="1" s="1"/>
  <c r="BE4853" i="1" l="1"/>
  <c r="BB4855" i="1"/>
  <c r="BB4856" i="1" l="1"/>
  <c r="BC4855" i="1" s="1"/>
  <c r="BD4855" i="1" s="1"/>
  <c r="BC4854" i="1"/>
  <c r="BD4854" i="1" l="1"/>
  <c r="BE4854" i="1"/>
  <c r="BE4855" i="1"/>
  <c r="BB4857" i="1"/>
  <c r="BC4856" i="1" s="1"/>
  <c r="BD4856" i="1" s="1"/>
  <c r="BE4856" i="1" l="1"/>
  <c r="BB4858" i="1"/>
  <c r="BC4857" i="1" l="1"/>
  <c r="BB4859" i="1"/>
  <c r="BC4858" i="1" s="1"/>
  <c r="BD4858" i="1" s="1"/>
  <c r="BE4858" i="1" l="1"/>
  <c r="BD4857" i="1"/>
  <c r="BE4857" i="1"/>
  <c r="BB4860" i="1"/>
  <c r="BC4859" i="1" s="1"/>
  <c r="BD4859" i="1" s="1"/>
  <c r="BE4859" i="1" l="1"/>
  <c r="BB4861" i="1"/>
  <c r="BB4862" i="1" l="1"/>
  <c r="BC4861" i="1" s="1"/>
  <c r="BD4861" i="1" s="1"/>
  <c r="BC4860" i="1"/>
  <c r="BD4860" i="1" l="1"/>
  <c r="BE4860" i="1"/>
  <c r="BE4861" i="1"/>
  <c r="BB4863" i="1"/>
  <c r="BB4864" i="1" l="1"/>
  <c r="BC4862" i="1"/>
  <c r="BE4862" i="1" l="1"/>
  <c r="BD4862" i="1"/>
  <c r="BB4865" i="1"/>
  <c r="BC4863" i="1"/>
  <c r="BE4863" i="1" l="1"/>
  <c r="BD4863" i="1"/>
  <c r="BB4866" i="1"/>
  <c r="BC4864" i="1"/>
  <c r="BD4864" i="1" l="1"/>
  <c r="BE4864" i="1"/>
  <c r="BB4867" i="1"/>
  <c r="BC4866" i="1" s="1"/>
  <c r="BD4866" i="1" s="1"/>
  <c r="BC4865" i="1"/>
  <c r="BD4865" i="1" l="1"/>
  <c r="BE4865" i="1"/>
  <c r="BE4866" i="1"/>
  <c r="BB4868" i="1"/>
  <c r="BB4869" i="1" l="1"/>
  <c r="BC4868" i="1" s="1"/>
  <c r="BD4868" i="1" s="1"/>
  <c r="BC4867" i="1"/>
  <c r="BD4867" i="1" l="1"/>
  <c r="BE4867" i="1"/>
  <c r="BE4868" i="1"/>
  <c r="BB4870" i="1"/>
  <c r="BC4869" i="1" s="1"/>
  <c r="BE4869" i="1" s="1"/>
  <c r="BD4869" i="1" l="1"/>
  <c r="BB4871" i="1"/>
  <c r="BB4872" i="1" l="1"/>
  <c r="BC4870" i="1"/>
  <c r="BD4870" i="1" l="1"/>
  <c r="BE4870" i="1"/>
  <c r="BC4871" i="1"/>
  <c r="BB4873" i="1"/>
  <c r="BC4872" i="1" s="1"/>
  <c r="BD4872" i="1" s="1"/>
  <c r="BE4872" i="1" l="1"/>
  <c r="BD4871" i="1"/>
  <c r="BE4871" i="1"/>
  <c r="BB4874" i="1"/>
  <c r="BC4873" i="1" s="1"/>
  <c r="BE4873" i="1" s="1"/>
  <c r="BD4873" i="1" l="1"/>
  <c r="BB4875" i="1"/>
  <c r="BB4876" i="1" l="1"/>
  <c r="BC4874" i="1"/>
  <c r="BE4874" i="1" l="1"/>
  <c r="BD4874" i="1"/>
  <c r="BB4877" i="1"/>
  <c r="BC4875" i="1"/>
  <c r="BD4875" i="1" l="1"/>
  <c r="BE4875" i="1"/>
  <c r="BB4878" i="1"/>
  <c r="BC4876" i="1"/>
  <c r="BD4876" i="1" l="1"/>
  <c r="BE4876" i="1"/>
  <c r="BB4879" i="1"/>
  <c r="BC4877" i="1"/>
  <c r="BD4877" i="1" l="1"/>
  <c r="BE4877" i="1"/>
  <c r="BC4878" i="1"/>
  <c r="BB4880" i="1"/>
  <c r="BD4878" i="1" l="1"/>
  <c r="BE4878" i="1"/>
  <c r="BB4881" i="1"/>
  <c r="BC4879" i="1"/>
  <c r="BE4879" i="1" l="1"/>
  <c r="BD4879" i="1"/>
  <c r="BC4880" i="1"/>
  <c r="BB4882" i="1"/>
  <c r="BC4881" i="1" l="1"/>
  <c r="BE4880" i="1"/>
  <c r="BD4880" i="1"/>
  <c r="BB4883" i="1"/>
  <c r="BC4882" i="1" s="1"/>
  <c r="BD4882" i="1" s="1"/>
  <c r="BD4881" i="1" l="1"/>
  <c r="BE4881" i="1"/>
  <c r="BE4882" i="1"/>
  <c r="BB4884" i="1"/>
  <c r="BB4885" i="1" l="1"/>
  <c r="BC4884" i="1" s="1"/>
  <c r="BD4884" i="1" s="1"/>
  <c r="BC4883" i="1"/>
  <c r="BD4883" i="1" l="1"/>
  <c r="BE4883" i="1"/>
  <c r="BE4884" i="1"/>
  <c r="BB4886" i="1"/>
  <c r="BC4885" i="1" s="1"/>
  <c r="BE4885" i="1" s="1"/>
  <c r="BD4885" i="1" l="1"/>
  <c r="BB4887" i="1"/>
  <c r="BB4888" i="1" l="1"/>
  <c r="BC4887" i="1" s="1"/>
  <c r="BD4887" i="1" s="1"/>
  <c r="BC4886" i="1"/>
  <c r="BD4886" i="1" l="1"/>
  <c r="BE4886" i="1"/>
  <c r="BE4887" i="1"/>
  <c r="BB4889" i="1"/>
  <c r="BB4890" i="1" l="1"/>
  <c r="BC4889" i="1" s="1"/>
  <c r="BD4889" i="1" s="1"/>
  <c r="BC4888" i="1"/>
  <c r="BD4888" i="1" l="1"/>
  <c r="BE4888" i="1"/>
  <c r="BE4889" i="1"/>
  <c r="BB4891" i="1"/>
  <c r="BB4892" i="1" l="1"/>
  <c r="BC4890" i="1"/>
  <c r="BD4890" i="1" l="1"/>
  <c r="BE4890" i="1"/>
  <c r="BB4893" i="1"/>
  <c r="BC4892" i="1" s="1"/>
  <c r="BD4892" i="1" s="1"/>
  <c r="BC4891" i="1"/>
  <c r="BD4891" i="1" l="1"/>
  <c r="BE4891" i="1"/>
  <c r="BE4892" i="1"/>
  <c r="BB4894" i="1"/>
  <c r="BC4893" i="1" s="1"/>
  <c r="BD4893" i="1" s="1"/>
  <c r="BE4893" i="1" l="1"/>
  <c r="BB4895" i="1"/>
  <c r="BB4896" i="1" l="1"/>
  <c r="BC4894" i="1"/>
  <c r="BD4894" i="1" l="1"/>
  <c r="BE4894" i="1"/>
  <c r="BB4897" i="1"/>
  <c r="BC4896" i="1" s="1"/>
  <c r="BD4896" i="1" s="1"/>
  <c r="BC4895" i="1"/>
  <c r="BD4895" i="1" l="1"/>
  <c r="BE4895" i="1"/>
  <c r="BE4896" i="1"/>
  <c r="BB4898" i="1"/>
  <c r="BB4899" i="1" l="1"/>
  <c r="BC4897" i="1"/>
  <c r="BD4897" i="1" l="1"/>
  <c r="BE4897" i="1"/>
  <c r="BB4900" i="1"/>
  <c r="BC4899" i="1" s="1"/>
  <c r="BD4899" i="1" s="1"/>
  <c r="BC4898" i="1"/>
  <c r="BD4898" i="1" l="1"/>
  <c r="BE4898" i="1"/>
  <c r="BE4899" i="1"/>
  <c r="BB4901" i="1"/>
  <c r="BB4902" i="1" l="1"/>
  <c r="BC4900" i="1"/>
  <c r="BD4900" i="1" l="1"/>
  <c r="BE4900" i="1"/>
  <c r="BB4903" i="1"/>
  <c r="BC4901" i="1"/>
  <c r="BD4901" i="1" l="1"/>
  <c r="BE4901" i="1"/>
  <c r="BB4904" i="1"/>
  <c r="BC4902" i="1"/>
  <c r="BD4902" i="1" l="1"/>
  <c r="BE4902" i="1"/>
  <c r="BB4905" i="1"/>
  <c r="BC4904" i="1" s="1"/>
  <c r="BD4904" i="1" s="1"/>
  <c r="BC4903" i="1"/>
  <c r="BD4903" i="1" l="1"/>
  <c r="BE4903" i="1"/>
  <c r="BE4904" i="1"/>
  <c r="BB4906" i="1"/>
  <c r="BB4907" i="1" l="1"/>
  <c r="BC4905" i="1"/>
  <c r="BD4905" i="1" l="1"/>
  <c r="BE4905" i="1"/>
  <c r="BB4908" i="1"/>
  <c r="BC4907" i="1" s="1"/>
  <c r="BD4907" i="1" s="1"/>
  <c r="BC4906" i="1"/>
  <c r="BD4906" i="1" l="1"/>
  <c r="BE4906" i="1"/>
  <c r="BE4907" i="1"/>
  <c r="BB4909" i="1"/>
  <c r="BC4908" i="1" s="1"/>
  <c r="BD4908" i="1" s="1"/>
  <c r="BE4908" i="1" l="1"/>
  <c r="BB4910" i="1"/>
  <c r="BB4911" i="1" l="1"/>
  <c r="BC4909" i="1"/>
  <c r="BD4909" i="1" l="1"/>
  <c r="BE4909" i="1"/>
  <c r="BB4912" i="1"/>
  <c r="BC4911" i="1" s="1"/>
  <c r="BD4911" i="1" s="1"/>
  <c r="BC4910" i="1"/>
  <c r="BD4910" i="1" l="1"/>
  <c r="BE4910" i="1"/>
  <c r="BE4911" i="1"/>
  <c r="BB4913" i="1"/>
  <c r="BB4914" i="1" l="1"/>
  <c r="BC4912" i="1"/>
  <c r="BD4912" i="1" l="1"/>
  <c r="BE4912" i="1"/>
  <c r="BB4915" i="1"/>
  <c r="BC4913" i="1"/>
  <c r="BD4913" i="1" l="1"/>
  <c r="BE4913" i="1"/>
  <c r="BB4916" i="1"/>
  <c r="BC4914" i="1"/>
  <c r="BD4914" i="1" l="1"/>
  <c r="BE4914" i="1"/>
  <c r="BB4917" i="1"/>
  <c r="BC4915" i="1"/>
  <c r="BD4915" i="1" l="1"/>
  <c r="BE4915" i="1"/>
  <c r="BB4918" i="1"/>
  <c r="BC4916" i="1"/>
  <c r="BD4916" i="1" l="1"/>
  <c r="BE4916" i="1"/>
  <c r="BB4919" i="1"/>
  <c r="BC4917" i="1"/>
  <c r="BD4917" i="1" l="1"/>
  <c r="BE4917" i="1"/>
  <c r="BB4920" i="1"/>
  <c r="BC4919" i="1" s="1"/>
  <c r="BD4919" i="1" s="1"/>
  <c r="BC4918" i="1"/>
  <c r="BD4918" i="1" l="1"/>
  <c r="BE4918" i="1"/>
  <c r="BE4919" i="1"/>
  <c r="BB4921" i="1"/>
  <c r="BC4920" i="1" s="1"/>
  <c r="BD4920" i="1" s="1"/>
  <c r="BE4920" i="1" l="1"/>
  <c r="BB4922" i="1"/>
  <c r="BB4923" i="1" l="1"/>
  <c r="BC4921" i="1"/>
  <c r="BD4921" i="1" l="1"/>
  <c r="BE4921" i="1"/>
  <c r="BB4924" i="1"/>
  <c r="BC4923" i="1" s="1"/>
  <c r="BE4923" i="1" s="1"/>
  <c r="BC4922" i="1"/>
  <c r="BD4922" i="1" l="1"/>
  <c r="BE4922" i="1"/>
  <c r="BD4923" i="1"/>
  <c r="BB4925" i="1"/>
  <c r="BB4926" i="1" l="1"/>
  <c r="BC4925" i="1" s="1"/>
  <c r="BD4925" i="1" s="1"/>
  <c r="BC4924" i="1"/>
  <c r="BD4924" i="1" l="1"/>
  <c r="BE4924" i="1"/>
  <c r="BE4925" i="1"/>
  <c r="BB4927" i="1"/>
  <c r="BC4926" i="1" l="1"/>
  <c r="BB4928" i="1"/>
  <c r="BD4926" i="1" l="1"/>
  <c r="BE4926" i="1"/>
  <c r="BB4929" i="1"/>
  <c r="BC4927" i="1"/>
  <c r="BD4927" i="1" l="1"/>
  <c r="BE4927" i="1"/>
  <c r="BC4928" i="1"/>
  <c r="BB4930" i="1"/>
  <c r="BD4928" i="1" l="1"/>
  <c r="BE4928" i="1"/>
  <c r="BB4931" i="1"/>
  <c r="BC4929" i="1"/>
  <c r="BE4929" i="1" l="1"/>
  <c r="BD4929" i="1"/>
  <c r="BB4932" i="1"/>
  <c r="BC4930" i="1"/>
  <c r="BD4930" i="1" l="1"/>
  <c r="BE4930" i="1"/>
  <c r="BB4933" i="1"/>
  <c r="BC4931" i="1"/>
  <c r="BD4931" i="1" l="1"/>
  <c r="BE4931" i="1"/>
  <c r="BB4934" i="1"/>
  <c r="BC4932" i="1"/>
  <c r="BD4932" i="1" l="1"/>
  <c r="BE4932" i="1"/>
  <c r="BC4933" i="1"/>
  <c r="BB4935" i="1"/>
  <c r="BC4934" i="1" s="1"/>
  <c r="BE4934" i="1" s="1"/>
  <c r="BD4934" i="1" l="1"/>
  <c r="BD4933" i="1"/>
  <c r="BE4933" i="1"/>
  <c r="BB4936" i="1"/>
  <c r="BB4937" i="1" l="1"/>
  <c r="BC4936" i="1" s="1"/>
  <c r="BD4936" i="1" s="1"/>
  <c r="BC4935" i="1"/>
  <c r="BE4935" i="1" l="1"/>
  <c r="BD4935" i="1"/>
  <c r="BE4936" i="1"/>
  <c r="BB4938" i="1"/>
  <c r="BC4937" i="1" s="1"/>
  <c r="BD4937" i="1" s="1"/>
  <c r="BE4937" i="1" l="1"/>
  <c r="BB4939" i="1"/>
  <c r="BC4938" i="1" s="1"/>
  <c r="BD4938" i="1" s="1"/>
  <c r="BE4938" i="1" l="1"/>
  <c r="BB4940" i="1"/>
  <c r="BC4939" i="1" s="1"/>
  <c r="BD4939" i="1" s="1"/>
  <c r="BE4939" i="1" l="1"/>
  <c r="BB4941" i="1"/>
  <c r="BB4942" i="1" l="1"/>
  <c r="BC4940" i="1"/>
  <c r="BD4940" i="1" l="1"/>
  <c r="BE4940" i="1"/>
  <c r="BB4943" i="1"/>
  <c r="BC4942" i="1" s="1"/>
  <c r="BD4942" i="1" s="1"/>
  <c r="BC4941" i="1"/>
  <c r="BE4941" i="1" l="1"/>
  <c r="BD4941" i="1"/>
  <c r="BE4942" i="1"/>
  <c r="BB4944" i="1"/>
  <c r="BB4945" i="1" l="1"/>
  <c r="BC4943" i="1"/>
  <c r="BD4943" i="1" l="1"/>
  <c r="BE4943" i="1"/>
  <c r="BB4946" i="1"/>
  <c r="BC4944" i="1"/>
  <c r="BD4944" i="1" l="1"/>
  <c r="BE4944" i="1"/>
  <c r="BC4945" i="1"/>
  <c r="BB4947" i="1"/>
  <c r="BE4945" i="1" l="1"/>
  <c r="BD4945" i="1"/>
  <c r="BB4948" i="1"/>
  <c r="BC4947" i="1" s="1"/>
  <c r="BD4947" i="1" s="1"/>
  <c r="BC4946" i="1"/>
  <c r="BE4946" i="1" l="1"/>
  <c r="BD4946" i="1"/>
  <c r="BE4947" i="1"/>
  <c r="BB4949" i="1"/>
  <c r="BC4948" i="1" s="1"/>
  <c r="BD4948" i="1" s="1"/>
  <c r="BE4948" i="1" l="1"/>
  <c r="BB4950" i="1"/>
  <c r="BC4949" i="1" l="1"/>
  <c r="BB4951" i="1"/>
  <c r="BC4950" i="1" s="1"/>
  <c r="BD4950" i="1" s="1"/>
  <c r="BE4950" i="1" l="1"/>
  <c r="BD4949" i="1"/>
  <c r="BE4949" i="1"/>
  <c r="BB4952" i="1"/>
  <c r="BB4953" i="1" l="1"/>
  <c r="BC4951" i="1"/>
  <c r="BD4951" i="1" l="1"/>
  <c r="BE4951" i="1"/>
  <c r="BB4954" i="1"/>
  <c r="BC4952" i="1"/>
  <c r="BE4952" i="1" l="1"/>
  <c r="BD4952" i="1"/>
  <c r="BB4955" i="1"/>
  <c r="BC4953" i="1"/>
  <c r="BD4953" i="1" l="1"/>
  <c r="BE4953" i="1"/>
  <c r="BB4956" i="1"/>
  <c r="BC4954" i="1"/>
  <c r="BD4954" i="1" l="1"/>
  <c r="BE4954" i="1"/>
  <c r="BB4957" i="1"/>
  <c r="BC4956" i="1" s="1"/>
  <c r="BD4956" i="1" s="1"/>
  <c r="BC4955" i="1"/>
  <c r="BD4955" i="1" l="1"/>
  <c r="BE4955" i="1"/>
  <c r="BE4956" i="1"/>
  <c r="BB4958" i="1"/>
  <c r="BC4957" i="1" s="1"/>
  <c r="BE4957" i="1" s="1"/>
  <c r="BD4957" i="1" l="1"/>
  <c r="BB4959" i="1"/>
  <c r="BB4960" i="1" l="1"/>
  <c r="BC4958" i="1"/>
  <c r="BD4958" i="1" l="1"/>
  <c r="BE4958" i="1"/>
  <c r="BC4959" i="1"/>
  <c r="BB4961" i="1"/>
  <c r="BC4960" i="1" s="1"/>
  <c r="BD4960" i="1" s="1"/>
  <c r="BE4960" i="1" l="1"/>
  <c r="BD4959" i="1"/>
  <c r="BE4959" i="1"/>
  <c r="BB4962" i="1"/>
  <c r="BC4961" i="1" s="1"/>
  <c r="BD4961" i="1" s="1"/>
  <c r="BE4961" i="1" l="1"/>
  <c r="BB4963" i="1"/>
  <c r="BB4964" i="1" l="1"/>
  <c r="BC4962" i="1"/>
  <c r="BD4962" i="1" l="1"/>
  <c r="BE4962" i="1"/>
  <c r="BB4965" i="1"/>
  <c r="BC4963" i="1"/>
  <c r="BE4963" i="1" l="1"/>
  <c r="BD4963" i="1"/>
  <c r="BB4966" i="1"/>
  <c r="BC4964" i="1"/>
  <c r="BD4964" i="1" l="1"/>
  <c r="BE4964" i="1"/>
  <c r="BB4967" i="1"/>
  <c r="BC4965" i="1"/>
  <c r="BD4965" i="1" l="1"/>
  <c r="BE4965" i="1"/>
  <c r="BB4968" i="1"/>
  <c r="BC4967" i="1" s="1"/>
  <c r="BD4967" i="1" s="1"/>
  <c r="BC4966" i="1"/>
  <c r="BD4966" i="1" l="1"/>
  <c r="BE4966" i="1"/>
  <c r="BE4967" i="1"/>
  <c r="BB4969" i="1"/>
  <c r="BB4970" i="1" l="1"/>
  <c r="BC4969" i="1" s="1"/>
  <c r="BD4969" i="1" s="1"/>
  <c r="BC4968" i="1"/>
  <c r="BD4968" i="1" l="1"/>
  <c r="BE4968" i="1"/>
  <c r="BE4969" i="1"/>
  <c r="BB4971" i="1"/>
  <c r="BC4970" i="1" s="1"/>
  <c r="BD4970" i="1" s="1"/>
  <c r="BE4970" i="1" l="1"/>
  <c r="BB4972" i="1"/>
  <c r="BB4973" i="1" l="1"/>
  <c r="BC4972" i="1" s="1"/>
  <c r="BD4972" i="1" s="1"/>
  <c r="BC4971" i="1"/>
  <c r="BD4971" i="1" l="1"/>
  <c r="BE4971" i="1"/>
  <c r="BE4972" i="1"/>
  <c r="BB4974" i="1"/>
  <c r="BC4973" i="1" l="1"/>
  <c r="BB4975" i="1"/>
  <c r="BD4973" i="1" l="1"/>
  <c r="BE4973" i="1"/>
  <c r="BB4976" i="1"/>
  <c r="BC4974" i="1"/>
  <c r="BD4974" i="1" l="1"/>
  <c r="BE4974" i="1"/>
  <c r="BC4975" i="1"/>
  <c r="BB4977" i="1"/>
  <c r="BC4976" i="1" s="1"/>
  <c r="BD4976" i="1" s="1"/>
  <c r="BE4976" i="1" l="1"/>
  <c r="BD4975" i="1"/>
  <c r="BE4975" i="1"/>
  <c r="BB4978" i="1"/>
  <c r="BB4979" i="1" l="1"/>
  <c r="BC4978" i="1" s="1"/>
  <c r="BD4978" i="1" s="1"/>
  <c r="BC4977" i="1"/>
  <c r="BD4977" i="1" l="1"/>
  <c r="BE4977" i="1"/>
  <c r="BE4978" i="1"/>
  <c r="BB4980" i="1"/>
  <c r="BB4981" i="1" l="1"/>
  <c r="BC4980" i="1" s="1"/>
  <c r="BD4980" i="1" s="1"/>
  <c r="BC4979" i="1"/>
  <c r="BD4979" i="1" l="1"/>
  <c r="BE4979" i="1"/>
  <c r="BE4980" i="1"/>
  <c r="BB4982" i="1"/>
  <c r="BB4983" i="1" l="1"/>
  <c r="BC4981" i="1"/>
  <c r="BD4981" i="1" l="1"/>
  <c r="BE4981" i="1"/>
  <c r="BB4984" i="1"/>
  <c r="BC4982" i="1"/>
  <c r="BD4982" i="1" l="1"/>
  <c r="BE4982" i="1"/>
  <c r="BB4985" i="1"/>
  <c r="BC4983" i="1"/>
  <c r="BD4983" i="1" l="1"/>
  <c r="BE4983" i="1"/>
  <c r="BC4984" i="1"/>
  <c r="BB4986" i="1"/>
  <c r="BC4985" i="1" s="1"/>
  <c r="BD4985" i="1" s="1"/>
  <c r="BE4985" i="1" l="1"/>
  <c r="BD4984" i="1"/>
  <c r="BE4984" i="1"/>
  <c r="BB4987" i="1"/>
  <c r="BC4986" i="1" l="1"/>
  <c r="BB4988" i="1"/>
  <c r="BD4986" i="1" l="1"/>
  <c r="BE4986" i="1"/>
  <c r="BB4989" i="1"/>
  <c r="BC4987" i="1"/>
  <c r="BD4987" i="1" l="1"/>
  <c r="BE4987" i="1"/>
  <c r="BC4988" i="1"/>
  <c r="BB4990" i="1"/>
  <c r="BD4988" i="1" l="1"/>
  <c r="BE4988" i="1"/>
  <c r="BB4991" i="1"/>
  <c r="BC4989" i="1"/>
  <c r="BD4989" i="1" l="1"/>
  <c r="BE4989" i="1"/>
  <c r="BB4992" i="1"/>
  <c r="BC4990" i="1"/>
  <c r="BD4990" i="1" l="1"/>
  <c r="BE4990" i="1"/>
  <c r="BC4991" i="1"/>
  <c r="BB4993" i="1"/>
  <c r="BC4992" i="1" l="1"/>
  <c r="BD4991" i="1"/>
  <c r="BE4991" i="1"/>
  <c r="BB4994" i="1"/>
  <c r="BC4993" i="1" s="1"/>
  <c r="BD4993" i="1" s="1"/>
  <c r="BE4993" i="1" l="1"/>
  <c r="BD4992" i="1"/>
  <c r="BE4992" i="1"/>
  <c r="BB4995" i="1"/>
  <c r="BC4994" i="1" s="1"/>
  <c r="BD4994" i="1" s="1"/>
  <c r="BE4994" i="1" l="1"/>
  <c r="BB4996" i="1"/>
  <c r="BC4995" i="1" s="1"/>
  <c r="BE4995" i="1" s="1"/>
  <c r="BD4995" i="1" l="1"/>
  <c r="BB4997" i="1"/>
  <c r="BC4996" i="1" s="1"/>
  <c r="BD4996" i="1" s="1"/>
  <c r="BE4996" i="1" l="1"/>
  <c r="BB4998" i="1"/>
  <c r="BC4997" i="1" s="1"/>
  <c r="BD4997" i="1" s="1"/>
  <c r="BE4997" i="1" l="1"/>
  <c r="BB4999" i="1"/>
  <c r="BB5000" i="1" l="1"/>
  <c r="BC4998" i="1"/>
  <c r="BD4998" i="1" l="1"/>
  <c r="BE4998" i="1"/>
  <c r="BB5001" i="1"/>
  <c r="BC4999" i="1"/>
  <c r="BD4999" i="1" l="1"/>
  <c r="BE4999" i="1"/>
  <c r="BB5002" i="1"/>
  <c r="BC5000" i="1"/>
  <c r="BD5000" i="1" l="1"/>
  <c r="BE5000" i="1"/>
  <c r="BB5003" i="1"/>
  <c r="BC5002" i="1" s="1"/>
  <c r="BD5002" i="1" s="1"/>
  <c r="BC5001" i="1"/>
  <c r="BE5001" i="1" l="1"/>
  <c r="BD5001" i="1"/>
  <c r="BE5002" i="1"/>
  <c r="BB5004" i="1"/>
  <c r="BC5003" i="1" s="1"/>
  <c r="BD5003" i="1" s="1"/>
  <c r="BE5003" i="1" l="1"/>
  <c r="BB5005" i="1"/>
  <c r="BC5004" i="1" s="1"/>
  <c r="BD5004" i="1" s="1"/>
  <c r="BE5004" i="1" l="1"/>
  <c r="BB5006" i="1"/>
  <c r="BB5007" i="1" l="1"/>
  <c r="BC5005" i="1"/>
  <c r="BD5005" i="1" l="1"/>
  <c r="BE5005" i="1"/>
  <c r="BB5008" i="1"/>
  <c r="BC5006" i="1"/>
  <c r="BE5006" i="1" l="1"/>
  <c r="BD5006" i="1"/>
  <c r="BB5009" i="1"/>
  <c r="BC5008" i="1" s="1"/>
  <c r="BD5008" i="1" s="1"/>
  <c r="BC5007" i="1"/>
  <c r="BE5007" i="1" l="1"/>
  <c r="BD5007" i="1"/>
  <c r="BE5008" i="1"/>
  <c r="BB5010" i="1"/>
  <c r="BC5009" i="1" s="1"/>
  <c r="BD5009" i="1" s="1"/>
  <c r="BE5009" i="1" l="1"/>
  <c r="BB5011" i="1"/>
  <c r="BB5012" i="1" l="1"/>
  <c r="BC5010" i="1"/>
  <c r="BD5010" i="1" l="1"/>
  <c r="BE5010" i="1"/>
  <c r="BB5013" i="1"/>
  <c r="BC5012" i="1" s="1"/>
  <c r="BD5012" i="1" s="1"/>
  <c r="BC5011" i="1"/>
  <c r="BD5011" i="1" l="1"/>
  <c r="BE5011" i="1"/>
  <c r="BE5012" i="1"/>
  <c r="BB5014" i="1"/>
  <c r="BB5015" i="1" l="1"/>
  <c r="BC5014" i="1" s="1"/>
  <c r="BD5014" i="1" s="1"/>
  <c r="BC5013" i="1"/>
  <c r="BE5013" i="1" l="1"/>
  <c r="BD5013" i="1"/>
  <c r="BE5014" i="1"/>
  <c r="BB5016" i="1"/>
  <c r="BB5017" i="1" l="1"/>
  <c r="BC5016" i="1" s="1"/>
  <c r="BD5016" i="1" s="1"/>
  <c r="BC5015" i="1"/>
  <c r="BD5015" i="1" l="1"/>
  <c r="BE5015" i="1"/>
  <c r="BE5016" i="1"/>
  <c r="BB5018" i="1"/>
  <c r="BB5019" i="1" l="1"/>
  <c r="BC5018" i="1" s="1"/>
  <c r="BE5018" i="1" s="1"/>
  <c r="BC5017" i="1"/>
  <c r="BE5017" i="1" l="1"/>
  <c r="BD5017" i="1"/>
  <c r="BD5018" i="1"/>
  <c r="BB5020" i="1"/>
  <c r="BB5021" i="1" l="1"/>
  <c r="BC5019" i="1"/>
  <c r="BD5019" i="1" l="1"/>
  <c r="BE5019" i="1"/>
  <c r="BB5022" i="1"/>
  <c r="BC5021" i="1" s="1"/>
  <c r="BD5021" i="1" s="1"/>
  <c r="BC5020" i="1"/>
  <c r="BD5020" i="1" l="1"/>
  <c r="BE5020" i="1"/>
  <c r="BE5021" i="1"/>
  <c r="BB5023" i="1"/>
  <c r="BB5024" i="1" l="1"/>
  <c r="BC5022" i="1"/>
  <c r="BD5022" i="1" l="1"/>
  <c r="BE5022" i="1"/>
  <c r="BB5025" i="1"/>
  <c r="BC5024" i="1" s="1"/>
  <c r="BE5024" i="1" s="1"/>
  <c r="BC5023" i="1"/>
  <c r="BD5023" i="1" l="1"/>
  <c r="BE5023" i="1"/>
  <c r="BD5024" i="1"/>
  <c r="BB5026" i="1"/>
  <c r="BB5027" i="1" l="1"/>
  <c r="BC5026" i="1" s="1"/>
  <c r="BD5026" i="1" s="1"/>
  <c r="BC5025" i="1"/>
  <c r="BD5025" i="1" l="1"/>
  <c r="BE5025" i="1"/>
  <c r="BE5026" i="1"/>
  <c r="BB5028" i="1"/>
  <c r="BC5027" i="1" s="1"/>
  <c r="BD5027" i="1" s="1"/>
  <c r="BE5027" i="1" l="1"/>
  <c r="BB5029" i="1"/>
  <c r="BB5030" i="1" l="1"/>
  <c r="BC5028" i="1"/>
  <c r="BD5028" i="1" l="1"/>
  <c r="BE5028" i="1"/>
  <c r="BB5031" i="1"/>
  <c r="BC5030" i="1" s="1"/>
  <c r="BD5030" i="1" s="1"/>
  <c r="BC5029" i="1"/>
  <c r="BE5029" i="1" l="1"/>
  <c r="BD5029" i="1"/>
  <c r="BE5030" i="1"/>
  <c r="BB5032" i="1"/>
  <c r="BB5033" i="1" l="1"/>
  <c r="BC5031" i="1"/>
  <c r="BD5031" i="1" l="1"/>
  <c r="BE5031" i="1"/>
  <c r="BB5034" i="1"/>
  <c r="BC5033" i="1" s="1"/>
  <c r="BD5033" i="1" s="1"/>
  <c r="BC5032" i="1"/>
  <c r="BD5032" i="1" l="1"/>
  <c r="BE5032" i="1"/>
  <c r="BE5033" i="1"/>
  <c r="BB5035" i="1"/>
  <c r="BB5036" i="1" l="1"/>
  <c r="BC5035" i="1" s="1"/>
  <c r="BE5035" i="1" s="1"/>
  <c r="BC5034" i="1"/>
  <c r="BD5034" i="1" l="1"/>
  <c r="BE5034" i="1"/>
  <c r="BD5035" i="1"/>
  <c r="BB5037" i="1"/>
  <c r="BB5038" i="1" l="1"/>
  <c r="BC5036" i="1"/>
  <c r="BD5036" i="1" l="1"/>
  <c r="BE5036" i="1"/>
  <c r="BB5039" i="1"/>
  <c r="BC5038" i="1" s="1"/>
  <c r="BD5038" i="1" s="1"/>
  <c r="BC5037" i="1"/>
  <c r="BD5037" i="1" l="1"/>
  <c r="BE5037" i="1"/>
  <c r="BE5038" i="1"/>
  <c r="BB5040" i="1"/>
  <c r="BB5041" i="1" l="1"/>
  <c r="BC5040" i="1" s="1"/>
  <c r="BD5040" i="1" s="1"/>
  <c r="BC5039" i="1"/>
  <c r="BD5039" i="1" l="1"/>
  <c r="BE5039" i="1"/>
  <c r="BE5040" i="1"/>
  <c r="BB5042" i="1"/>
  <c r="BC5041" i="1" s="1"/>
  <c r="BD5041" i="1" s="1"/>
  <c r="BE5041" i="1" l="1"/>
  <c r="BB5043" i="1"/>
  <c r="BB5044" i="1" l="1"/>
  <c r="BC5043" i="1" s="1"/>
  <c r="BD5043" i="1" s="1"/>
  <c r="BC5042" i="1"/>
  <c r="BD5042" i="1" l="1"/>
  <c r="BE5042" i="1"/>
  <c r="BE5043" i="1"/>
  <c r="BB5045" i="1"/>
  <c r="BB5046" i="1" l="1"/>
  <c r="BC5044" i="1"/>
  <c r="BD5044" i="1" l="1"/>
  <c r="BE5044" i="1"/>
  <c r="BB5047" i="1"/>
  <c r="BC5046" i="1" s="1"/>
  <c r="BD5046" i="1" s="1"/>
  <c r="BC5045" i="1"/>
  <c r="BD5045" i="1" l="1"/>
  <c r="BE5045" i="1"/>
  <c r="BE5046" i="1"/>
  <c r="BB5048" i="1"/>
  <c r="BB5049" i="1" l="1"/>
  <c r="BC5047" i="1"/>
  <c r="BD5047" i="1" l="1"/>
  <c r="BE5047" i="1"/>
  <c r="BB5050" i="1"/>
  <c r="BC5048" i="1"/>
  <c r="BD5048" i="1" l="1"/>
  <c r="BE5048" i="1"/>
  <c r="BB5051" i="1"/>
  <c r="BC5049" i="1"/>
  <c r="BD5049" i="1" l="1"/>
  <c r="BE5049" i="1"/>
  <c r="BB5052" i="1"/>
  <c r="BC5050" i="1"/>
  <c r="BD5050" i="1" l="1"/>
  <c r="BE5050" i="1"/>
  <c r="BB5053" i="1"/>
  <c r="BC5051" i="1"/>
  <c r="BD5051" i="1" l="1"/>
  <c r="BE5051" i="1"/>
  <c r="BB5054" i="1"/>
  <c r="BC5053" i="1" s="1"/>
  <c r="BD5053" i="1" s="1"/>
  <c r="BC5052" i="1"/>
  <c r="BD5052" i="1" l="1"/>
  <c r="BE5052" i="1"/>
  <c r="BE5053" i="1"/>
  <c r="BB5055" i="1"/>
  <c r="BB5056" i="1" l="1"/>
  <c r="BC5055" i="1" s="1"/>
  <c r="BD5055" i="1" s="1"/>
  <c r="BC5054" i="1"/>
  <c r="BD5054" i="1" l="1"/>
  <c r="BE5054" i="1"/>
  <c r="BE5055" i="1"/>
  <c r="BB5057" i="1"/>
  <c r="BC5056" i="1" s="1"/>
  <c r="BD5056" i="1" s="1"/>
  <c r="BE5056" i="1" l="1"/>
  <c r="BB5058" i="1"/>
  <c r="BC5057" i="1" s="1"/>
  <c r="BD5057" i="1" s="1"/>
  <c r="BE5057" i="1" l="1"/>
  <c r="BB5059" i="1"/>
  <c r="BB5060" i="1" l="1"/>
  <c r="BC5058" i="1"/>
  <c r="BD5058" i="1" l="1"/>
  <c r="BE5058" i="1"/>
  <c r="BB5061" i="1"/>
  <c r="BC5060" i="1" s="1"/>
  <c r="BD5060" i="1" s="1"/>
  <c r="BC5059" i="1"/>
  <c r="BD5059" i="1" l="1"/>
  <c r="BE5059" i="1"/>
  <c r="BE5060" i="1"/>
  <c r="BB5062" i="1"/>
  <c r="BB5063" i="1" l="1"/>
  <c r="BC5061" i="1"/>
  <c r="BD5061" i="1" l="1"/>
  <c r="BE5061" i="1"/>
  <c r="BB5064" i="1"/>
  <c r="BC5062" i="1"/>
  <c r="BD5062" i="1" l="1"/>
  <c r="BE5062" i="1"/>
  <c r="BB5065" i="1"/>
  <c r="BC5064" i="1" s="1"/>
  <c r="BD5064" i="1" s="1"/>
  <c r="BC5063" i="1"/>
  <c r="BD5063" i="1" l="1"/>
  <c r="BE5063" i="1"/>
  <c r="BE5064" i="1"/>
  <c r="BB5066" i="1"/>
  <c r="BC5065" i="1" s="1"/>
  <c r="BD5065" i="1" s="1"/>
  <c r="BE5065" i="1" l="1"/>
  <c r="BB5067" i="1"/>
  <c r="BB5068" i="1" l="1"/>
  <c r="BC5067" i="1" s="1"/>
  <c r="BE5067" i="1" s="1"/>
  <c r="BC5066" i="1"/>
  <c r="BD5066" i="1" l="1"/>
  <c r="BE5066" i="1"/>
  <c r="BD5067" i="1"/>
  <c r="BB5069" i="1"/>
  <c r="BC5068" i="1" s="1"/>
  <c r="BD5068" i="1" s="1"/>
  <c r="BE5068" i="1" l="1"/>
  <c r="BB5070" i="1"/>
  <c r="BC5069" i="1" s="1"/>
  <c r="BD5069" i="1" s="1"/>
  <c r="BE5069" i="1" l="1"/>
  <c r="BB5071" i="1"/>
  <c r="BB5072" i="1" l="1"/>
  <c r="BC5070" i="1"/>
  <c r="BD5070" i="1" l="1"/>
  <c r="BE5070" i="1"/>
  <c r="BB5073" i="1"/>
  <c r="BC5071" i="1"/>
  <c r="BD5071" i="1" l="1"/>
  <c r="BE5071" i="1"/>
  <c r="BB5074" i="1"/>
  <c r="BC5072" i="1"/>
  <c r="BD5072" i="1" l="1"/>
  <c r="BE5072" i="1"/>
  <c r="BB5075" i="1"/>
  <c r="BC5073" i="1"/>
  <c r="BD5073" i="1" l="1"/>
  <c r="BE5073" i="1"/>
  <c r="BB5076" i="1"/>
  <c r="BC5074" i="1"/>
  <c r="BD5074" i="1" l="1"/>
  <c r="BE5074" i="1"/>
  <c r="BB5077" i="1"/>
  <c r="BC5076" i="1" s="1"/>
  <c r="BD5076" i="1" s="1"/>
  <c r="BC5075" i="1"/>
  <c r="BD5075" i="1" l="1"/>
  <c r="BE5075" i="1"/>
  <c r="BE5076" i="1"/>
  <c r="BB5078" i="1"/>
  <c r="BC5077" i="1" s="1"/>
  <c r="BD5077" i="1" s="1"/>
  <c r="BE5077" i="1" l="1"/>
  <c r="BB5079" i="1"/>
  <c r="BC5078" i="1" s="1"/>
  <c r="BE5078" i="1" s="1"/>
  <c r="BD5078" i="1" l="1"/>
  <c r="BB5080" i="1"/>
  <c r="BC5079" i="1" s="1"/>
  <c r="BE5079" i="1" s="1"/>
  <c r="BD5079" i="1" l="1"/>
  <c r="BB5081" i="1"/>
  <c r="BB5082" i="1" l="1"/>
  <c r="BC5080" i="1"/>
  <c r="BD5080" i="1" l="1"/>
  <c r="BE5080" i="1"/>
  <c r="BB5083" i="1"/>
  <c r="BC5081" i="1"/>
  <c r="BD5081" i="1" l="1"/>
  <c r="BE5081" i="1"/>
  <c r="BB5084" i="1"/>
  <c r="BC5082" i="1"/>
  <c r="BD5082" i="1" l="1"/>
  <c r="BE5082" i="1"/>
  <c r="BB5085" i="1"/>
  <c r="BC5083" i="1"/>
  <c r="BD5083" i="1" l="1"/>
  <c r="BE5083" i="1"/>
  <c r="BB5086" i="1"/>
  <c r="BC5084" i="1"/>
  <c r="BE5084" i="1" l="1"/>
  <c r="BD5084" i="1"/>
  <c r="BB5087" i="1"/>
  <c r="BC5085" i="1"/>
  <c r="BE5085" i="1" l="1"/>
  <c r="BD5085" i="1"/>
  <c r="BB5088" i="1"/>
  <c r="BC5086" i="1"/>
  <c r="BD5086" i="1" l="1"/>
  <c r="BE5086" i="1"/>
  <c r="BB5089" i="1"/>
  <c r="BC5087" i="1"/>
  <c r="BD5087" i="1" l="1"/>
  <c r="BE5087" i="1"/>
  <c r="BB5090" i="1"/>
  <c r="BC5089" i="1" s="1"/>
  <c r="BE5089" i="1" s="1"/>
  <c r="BC5088" i="1"/>
  <c r="BD5088" i="1" l="1"/>
  <c r="BE5088" i="1"/>
  <c r="BD5089" i="1"/>
  <c r="BB5091" i="1"/>
  <c r="BC5090" i="1" s="1"/>
  <c r="BE5090" i="1" s="1"/>
  <c r="BD5090" i="1" l="1"/>
  <c r="BB5092" i="1"/>
  <c r="BC5091" i="1" s="1"/>
  <c r="BD5091" i="1" s="1"/>
  <c r="BE5091" i="1" l="1"/>
  <c r="BB5093" i="1"/>
  <c r="BB5094" i="1" l="1"/>
  <c r="BC5092" i="1"/>
  <c r="BD5092" i="1" l="1"/>
  <c r="BE5092" i="1"/>
  <c r="BB5095" i="1"/>
  <c r="BC5093" i="1"/>
  <c r="BD5093" i="1" l="1"/>
  <c r="BE5093" i="1"/>
  <c r="BB5096" i="1"/>
  <c r="BC5094" i="1"/>
  <c r="BD5094" i="1" l="1"/>
  <c r="BE5094" i="1"/>
  <c r="BB5097" i="1"/>
  <c r="BC5096" i="1" s="1"/>
  <c r="BE5096" i="1" s="1"/>
  <c r="BC5095" i="1"/>
  <c r="BD5095" i="1" l="1"/>
  <c r="BE5095" i="1"/>
  <c r="BD5096" i="1"/>
  <c r="BB5098" i="1"/>
  <c r="BB5099" i="1" l="1"/>
  <c r="BC5097" i="1"/>
  <c r="BD5097" i="1" l="1"/>
  <c r="BE5097" i="1"/>
  <c r="BB5100" i="1"/>
  <c r="BC5099" i="1" s="1"/>
  <c r="BD5099" i="1" s="1"/>
  <c r="BC5098" i="1"/>
  <c r="BD5098" i="1" l="1"/>
  <c r="BE5098" i="1"/>
  <c r="BE5099" i="1"/>
  <c r="BB5101" i="1"/>
  <c r="BC5100" i="1" s="1"/>
  <c r="BD5100" i="1" s="1"/>
  <c r="BE5100" i="1" l="1"/>
  <c r="BB5102" i="1"/>
  <c r="BB5103" i="1" l="1"/>
  <c r="BC5101" i="1"/>
  <c r="BE5101" i="1" l="1"/>
  <c r="BD5101" i="1"/>
  <c r="BB5104" i="1"/>
  <c r="BC5103" i="1" s="1"/>
  <c r="BD5103" i="1" s="1"/>
  <c r="BC5102" i="1"/>
  <c r="BD5102" i="1" l="1"/>
  <c r="BE5102" i="1"/>
  <c r="BE5103" i="1"/>
  <c r="BB5105" i="1"/>
  <c r="BB5106" i="1" l="1"/>
  <c r="BC5104" i="1"/>
  <c r="BD5104" i="1" l="1"/>
  <c r="BE5104" i="1"/>
  <c r="BB5107" i="1"/>
  <c r="BC5105" i="1"/>
  <c r="BD5105" i="1" l="1"/>
  <c r="BE5105" i="1"/>
  <c r="BB5108" i="1"/>
  <c r="BC5106" i="1"/>
  <c r="BD5106" i="1" l="1"/>
  <c r="BE5106" i="1"/>
  <c r="BB5109" i="1"/>
  <c r="BC5107" i="1"/>
  <c r="BE5107" i="1" l="1"/>
  <c r="BD5107" i="1"/>
  <c r="BB5110" i="1"/>
  <c r="BC5108" i="1"/>
  <c r="BD5108" i="1" l="1"/>
  <c r="BE5108" i="1"/>
  <c r="BB5111" i="1"/>
  <c r="BC5109" i="1"/>
  <c r="BD5109" i="1" l="1"/>
  <c r="BE5109" i="1"/>
  <c r="BB5112" i="1"/>
  <c r="BC5111" i="1" s="1"/>
  <c r="BD5111" i="1" s="1"/>
  <c r="BC5110" i="1"/>
  <c r="BD5110" i="1" l="1"/>
  <c r="BE5110" i="1"/>
  <c r="BE5111" i="1"/>
  <c r="BB5113" i="1"/>
  <c r="BC5112" i="1" s="1"/>
  <c r="BD5112" i="1" s="1"/>
  <c r="BE5112" i="1" l="1"/>
  <c r="BB5114" i="1"/>
  <c r="BC5113" i="1" s="1"/>
  <c r="BD5113" i="1" s="1"/>
  <c r="BE5113" i="1" l="1"/>
  <c r="BB5115" i="1"/>
  <c r="BB5116" i="1" l="1"/>
  <c r="BC5115" i="1" s="1"/>
  <c r="BD5115" i="1" s="1"/>
  <c r="BC5114" i="1"/>
  <c r="BD5114" i="1" l="1"/>
  <c r="BE5114" i="1"/>
  <c r="BE5115" i="1"/>
  <c r="BB5117" i="1"/>
  <c r="BC5116" i="1" s="1"/>
  <c r="BD5116" i="1" s="1"/>
  <c r="BE5116" i="1" l="1"/>
  <c r="BB5118" i="1"/>
  <c r="BC5117" i="1" s="1"/>
  <c r="BD5117" i="1" s="1"/>
  <c r="BE5117" i="1" l="1"/>
  <c r="BB5119" i="1"/>
  <c r="BB5120" i="1" l="1"/>
  <c r="BC5118" i="1"/>
  <c r="BD5118" i="1" l="1"/>
  <c r="BE5118" i="1"/>
  <c r="BB5121" i="1"/>
  <c r="BC5120" i="1" s="1"/>
  <c r="BD5120" i="1" s="1"/>
  <c r="BC5119" i="1"/>
  <c r="BD5119" i="1" l="1"/>
  <c r="BE5119" i="1"/>
  <c r="BE5120" i="1"/>
  <c r="BB5122" i="1"/>
  <c r="BC5121" i="1" s="1"/>
  <c r="BD5121" i="1" s="1"/>
  <c r="BE5121" i="1" l="1"/>
  <c r="BB5123" i="1"/>
  <c r="BB5124" i="1" l="1"/>
  <c r="BC5123" i="1" s="1"/>
  <c r="BD5123" i="1" s="1"/>
  <c r="BC5122" i="1"/>
  <c r="BD5122" i="1" l="1"/>
  <c r="BE5122" i="1"/>
  <c r="BE5123" i="1"/>
  <c r="BB5125" i="1"/>
  <c r="BC5124" i="1" s="1"/>
  <c r="BD5124" i="1" s="1"/>
  <c r="BE5124" i="1" l="1"/>
  <c r="BB5126" i="1"/>
  <c r="BB5127" i="1" l="1"/>
  <c r="BC5125" i="1"/>
  <c r="BD5125" i="1" l="1"/>
  <c r="BE5125" i="1"/>
  <c r="BB5128" i="1"/>
  <c r="BC5127" i="1" s="1"/>
  <c r="BD5127" i="1" s="1"/>
  <c r="BC5126" i="1"/>
  <c r="BD5126" i="1" l="1"/>
  <c r="BE5126" i="1"/>
  <c r="BE5127" i="1"/>
  <c r="BB5129" i="1"/>
  <c r="BB5130" i="1" l="1"/>
  <c r="BC5128" i="1"/>
  <c r="BD5128" i="1" l="1"/>
  <c r="BE5128" i="1"/>
  <c r="BB5131" i="1"/>
  <c r="BC5129" i="1"/>
  <c r="BD5129" i="1" l="1"/>
  <c r="BE5129" i="1"/>
  <c r="BB5132" i="1"/>
  <c r="BC5130" i="1"/>
  <c r="BD5130" i="1" l="1"/>
  <c r="BE5130" i="1"/>
  <c r="BB5133" i="1"/>
  <c r="BC5132" i="1" s="1"/>
  <c r="BD5132" i="1" s="1"/>
  <c r="BC5131" i="1"/>
  <c r="BD5131" i="1" l="1"/>
  <c r="BE5131" i="1"/>
  <c r="BE5132" i="1"/>
  <c r="BB5134" i="1"/>
  <c r="BC5133" i="1" s="1"/>
  <c r="BD5133" i="1" s="1"/>
  <c r="BE5133" i="1" l="1"/>
  <c r="BB5135" i="1"/>
  <c r="BC5134" i="1" s="1"/>
  <c r="BD5134" i="1" s="1"/>
  <c r="BE5134" i="1" l="1"/>
  <c r="BB5136" i="1"/>
  <c r="BC5135" i="1" s="1"/>
  <c r="BD5135" i="1" s="1"/>
  <c r="BE5135" i="1" l="1"/>
  <c r="BB5137" i="1"/>
  <c r="BB5138" i="1" l="1"/>
  <c r="BC5136" i="1"/>
  <c r="BD5136" i="1" l="1"/>
  <c r="BE5136" i="1"/>
  <c r="BB5139" i="1"/>
  <c r="BC5138" i="1" s="1"/>
  <c r="BD5138" i="1" s="1"/>
  <c r="BC5137" i="1"/>
  <c r="BD5137" i="1" l="1"/>
  <c r="BE5137" i="1"/>
  <c r="BE5138" i="1"/>
  <c r="BB5140" i="1"/>
  <c r="BC5139" i="1" s="1"/>
  <c r="BE5139" i="1" s="1"/>
  <c r="BD5139" i="1" l="1"/>
  <c r="BB5141" i="1"/>
  <c r="BB5142" i="1" l="1"/>
  <c r="BC5140" i="1"/>
  <c r="BD5140" i="1" l="1"/>
  <c r="BE5140" i="1"/>
  <c r="BB5143" i="1"/>
  <c r="BC5142" i="1" s="1"/>
  <c r="BD5142" i="1" s="1"/>
  <c r="BC5141" i="1"/>
  <c r="BD5141" i="1" l="1"/>
  <c r="BE5141" i="1"/>
  <c r="BE5142" i="1"/>
  <c r="BB5144" i="1"/>
  <c r="BB5145" i="1" l="1"/>
  <c r="BC5143" i="1"/>
  <c r="BD5143" i="1" l="1"/>
  <c r="BE5143" i="1"/>
  <c r="BB5146" i="1"/>
  <c r="BC5145" i="1" s="1"/>
  <c r="BE5145" i="1" s="1"/>
  <c r="BC5144" i="1"/>
  <c r="BD5144" i="1" l="1"/>
  <c r="BE5144" i="1"/>
  <c r="BD5145" i="1"/>
  <c r="BB5147" i="1"/>
  <c r="BC5146" i="1" s="1"/>
  <c r="BD5146" i="1" s="1"/>
  <c r="BE5146" i="1" l="1"/>
  <c r="BB5148" i="1"/>
  <c r="BC5147" i="1" s="1"/>
  <c r="BE5147" i="1" s="1"/>
  <c r="BD5147" i="1" l="1"/>
  <c r="BB5149" i="1"/>
  <c r="BB5150" i="1" l="1"/>
  <c r="BC5148" i="1"/>
  <c r="BD5148" i="1" l="1"/>
  <c r="BE5148" i="1"/>
  <c r="BB5151" i="1"/>
  <c r="BC5149" i="1"/>
  <c r="BE5149" i="1" l="1"/>
  <c r="BD5149" i="1"/>
  <c r="BB5152" i="1"/>
  <c r="BC5151" i="1" s="1"/>
  <c r="BD5151" i="1" s="1"/>
  <c r="BC5150" i="1"/>
  <c r="BE5150" i="1" l="1"/>
  <c r="BD5150" i="1"/>
  <c r="BE5151" i="1"/>
  <c r="BB5153" i="1"/>
  <c r="BB5154" i="1" l="1"/>
  <c r="BC5152" i="1"/>
  <c r="BD5152" i="1" l="1"/>
  <c r="BE5152" i="1"/>
  <c r="BB5155" i="1"/>
  <c r="BC5154" i="1" s="1"/>
  <c r="BD5154" i="1" s="1"/>
  <c r="BC5153" i="1"/>
  <c r="BD5153" i="1" l="1"/>
  <c r="BE5153" i="1"/>
  <c r="BE5154" i="1"/>
  <c r="BB5156" i="1"/>
  <c r="BB5157" i="1" l="1"/>
  <c r="BC5155" i="1"/>
  <c r="BD5155" i="1" l="1"/>
  <c r="BE5155" i="1"/>
  <c r="BC5156" i="1"/>
  <c r="BB5158" i="1"/>
  <c r="BD5156" i="1" l="1"/>
  <c r="BE5156" i="1"/>
  <c r="BB5159" i="1"/>
  <c r="BC5157" i="1"/>
  <c r="BD5157" i="1" l="1"/>
  <c r="BE5157" i="1"/>
  <c r="BB5160" i="1"/>
  <c r="BC5158" i="1"/>
  <c r="BD5158" i="1" l="1"/>
  <c r="BE5158" i="1"/>
  <c r="BB5161" i="1"/>
  <c r="BC5159" i="1"/>
  <c r="BE5159" i="1" l="1"/>
  <c r="BD5159" i="1"/>
  <c r="BC5160" i="1"/>
  <c r="BB5162" i="1"/>
  <c r="BD5160" i="1" l="1"/>
  <c r="BE5160" i="1"/>
  <c r="BB5163" i="1"/>
  <c r="BC5162" i="1" s="1"/>
  <c r="BE5162" i="1" s="1"/>
  <c r="BC5161" i="1"/>
  <c r="BD5161" i="1" l="1"/>
  <c r="BE5161" i="1"/>
  <c r="BD5162" i="1"/>
  <c r="BB5164" i="1"/>
  <c r="BC5163" i="1" s="1"/>
  <c r="BE5163" i="1" s="1"/>
  <c r="BD5163" i="1" l="1"/>
  <c r="BB5165" i="1"/>
  <c r="BB5166" i="1" l="1"/>
  <c r="BC5164" i="1"/>
  <c r="BD5164" i="1" l="1"/>
  <c r="BE5164" i="1"/>
  <c r="BB5167" i="1"/>
  <c r="BC5166" i="1" s="1"/>
  <c r="BD5166" i="1" s="1"/>
  <c r="BC5165" i="1"/>
  <c r="BD5165" i="1" l="1"/>
  <c r="BE5165" i="1"/>
  <c r="BE5166" i="1"/>
  <c r="BB5168" i="1"/>
  <c r="BB5169" i="1" l="1"/>
  <c r="BC5167" i="1"/>
  <c r="BD5167" i="1" l="1"/>
  <c r="BE5167" i="1"/>
  <c r="BB5170" i="1"/>
  <c r="BC5169" i="1" s="1"/>
  <c r="BE5169" i="1" s="1"/>
  <c r="BC5168" i="1"/>
  <c r="BE5168" i="1" l="1"/>
  <c r="BD5168" i="1"/>
  <c r="BD5169" i="1"/>
  <c r="BB5171" i="1"/>
  <c r="BB5172" i="1" l="1"/>
  <c r="BC5170" i="1"/>
  <c r="BD5170" i="1" l="1"/>
  <c r="BE5170" i="1"/>
  <c r="BB5173" i="1"/>
  <c r="BC5171" i="1"/>
  <c r="BD5171" i="1" l="1"/>
  <c r="BE5171" i="1"/>
  <c r="BB5174" i="1"/>
  <c r="BC5172" i="1"/>
  <c r="BD5172" i="1" l="1"/>
  <c r="BE5172" i="1"/>
  <c r="BB5175" i="1"/>
  <c r="BC5173" i="1"/>
  <c r="BD5173" i="1" l="1"/>
  <c r="BE5173" i="1"/>
  <c r="BB5176" i="1"/>
  <c r="BC5175" i="1" s="1"/>
  <c r="BE5175" i="1" s="1"/>
  <c r="BC5174" i="1"/>
  <c r="BE5174" i="1" l="1"/>
  <c r="BD5174" i="1"/>
  <c r="BD5175" i="1"/>
  <c r="BB5177" i="1"/>
  <c r="BB5178" i="1" l="1"/>
  <c r="BC5177" i="1" s="1"/>
  <c r="BD5177" i="1" s="1"/>
  <c r="BC5176" i="1"/>
  <c r="BD5176" i="1" l="1"/>
  <c r="BE5176" i="1"/>
  <c r="BE5177" i="1"/>
  <c r="BB5179" i="1"/>
  <c r="BC5178" i="1" s="1"/>
  <c r="BD5178" i="1" s="1"/>
  <c r="BE5178" i="1" l="1"/>
  <c r="BB5180" i="1"/>
  <c r="BB5181" i="1" l="1"/>
  <c r="BC5179" i="1"/>
  <c r="BD5179" i="1" l="1"/>
  <c r="BE5179" i="1"/>
  <c r="BB5182" i="1"/>
  <c r="BC5180" i="1"/>
  <c r="BE5180" i="1" l="1"/>
  <c r="BD5180" i="1"/>
  <c r="BB5183" i="1"/>
  <c r="BC5181" i="1"/>
  <c r="BE5181" i="1" l="1"/>
  <c r="BD5181" i="1"/>
  <c r="BB5184" i="1"/>
  <c r="BC5182" i="1"/>
  <c r="BD5182" i="1" l="1"/>
  <c r="BE5182" i="1"/>
  <c r="BB5185" i="1"/>
  <c r="BC5183" i="1"/>
  <c r="BD5183" i="1" l="1"/>
  <c r="BE5183" i="1"/>
  <c r="BB5186" i="1"/>
  <c r="BC5185" i="1" s="1"/>
  <c r="BD5185" i="1" s="1"/>
  <c r="BC5184" i="1"/>
  <c r="BD5184" i="1" l="1"/>
  <c r="BE5184" i="1"/>
  <c r="BE5185" i="1"/>
  <c r="BB5187" i="1"/>
  <c r="BB5188" i="1" l="1"/>
  <c r="BC5187" i="1" s="1"/>
  <c r="BE5187" i="1" s="1"/>
  <c r="BC5186" i="1"/>
  <c r="BE5186" i="1" l="1"/>
  <c r="BD5186" i="1"/>
  <c r="BD5187" i="1"/>
  <c r="BB5189" i="1"/>
  <c r="BC5188" i="1" s="1"/>
  <c r="BD5188" i="1" s="1"/>
  <c r="BE5188" i="1" l="1"/>
  <c r="BB5190" i="1"/>
  <c r="BB5191" i="1" l="1"/>
  <c r="BC5190" i="1" s="1"/>
  <c r="BD5190" i="1" s="1"/>
  <c r="BC5189" i="1"/>
  <c r="BD5189" i="1" l="1"/>
  <c r="BE5189" i="1"/>
  <c r="BE5190" i="1"/>
  <c r="BB5192" i="1"/>
  <c r="BB5193" i="1" l="1"/>
  <c r="BC5192" i="1" s="1"/>
  <c r="BE5192" i="1" s="1"/>
  <c r="BC5191" i="1"/>
  <c r="BD5191" i="1" l="1"/>
  <c r="BE5191" i="1"/>
  <c r="BD5192" i="1"/>
  <c r="BB5194" i="1"/>
  <c r="BC5193" i="1" s="1"/>
  <c r="BE5193" i="1" s="1"/>
  <c r="BD5193" i="1" l="1"/>
  <c r="BB5195" i="1"/>
  <c r="BB5196" i="1" l="1"/>
  <c r="BC5194" i="1"/>
  <c r="BD5194" i="1" l="1"/>
  <c r="BE5194" i="1"/>
  <c r="BB5197" i="1"/>
  <c r="BC5195" i="1"/>
  <c r="BD5195" i="1" l="1"/>
  <c r="BE5195" i="1"/>
  <c r="BB5198" i="1"/>
  <c r="BC5196" i="1"/>
  <c r="BD5196" i="1" l="1"/>
  <c r="BE5196" i="1"/>
  <c r="BB5199" i="1"/>
  <c r="BC5198" i="1" s="1"/>
  <c r="BE5198" i="1" s="1"/>
  <c r="BC5197" i="1"/>
  <c r="BD5197" i="1" l="1"/>
  <c r="BE5197" i="1"/>
  <c r="BD5198" i="1"/>
  <c r="BB5200" i="1"/>
  <c r="BC5199" i="1" s="1"/>
  <c r="BE5199" i="1" s="1"/>
  <c r="BD5199" i="1" l="1"/>
  <c r="BB5201" i="1"/>
  <c r="BC5200" i="1" s="1"/>
  <c r="BD5200" i="1" s="1"/>
  <c r="BE5200" i="1" l="1"/>
  <c r="BB5202" i="1"/>
  <c r="BB5203" i="1" l="1"/>
  <c r="BC5202" i="1" s="1"/>
  <c r="BD5202" i="1" s="1"/>
  <c r="BC5201" i="1"/>
  <c r="BD5201" i="1" l="1"/>
  <c r="BE5201" i="1"/>
  <c r="BE5202" i="1"/>
  <c r="BB5204" i="1"/>
  <c r="BB5205" i="1" l="1"/>
  <c r="BC5203" i="1"/>
  <c r="BD5203" i="1" l="1"/>
  <c r="BE5203" i="1"/>
  <c r="BB5206" i="1"/>
  <c r="BC5204" i="1"/>
  <c r="BE5204" i="1" l="1"/>
  <c r="BD5204" i="1"/>
  <c r="BB5207" i="1"/>
  <c r="BC5205" i="1"/>
  <c r="BE5205" i="1" l="1"/>
  <c r="BD5205" i="1"/>
  <c r="BB5208" i="1"/>
  <c r="BC5206" i="1"/>
  <c r="BD5206" i="1" l="1"/>
  <c r="BE5206" i="1"/>
  <c r="BB5209" i="1"/>
  <c r="BC5208" i="1" s="1"/>
  <c r="BD5208" i="1" s="1"/>
  <c r="BC5207" i="1"/>
  <c r="BD5207" i="1" l="1"/>
  <c r="BE5207" i="1"/>
  <c r="BE5208" i="1"/>
  <c r="BB5210" i="1"/>
  <c r="BC5209" i="1" s="1"/>
  <c r="BD5209" i="1" s="1"/>
  <c r="BE5209" i="1" l="1"/>
  <c r="BB5211" i="1"/>
  <c r="BB5212" i="1" l="1"/>
  <c r="BC5211" i="1" s="1"/>
  <c r="BE5211" i="1" s="1"/>
  <c r="BC5210" i="1"/>
  <c r="BE5210" i="1" l="1"/>
  <c r="BD5210" i="1"/>
  <c r="BD5211" i="1"/>
  <c r="BB5213" i="1"/>
  <c r="BC5212" i="1" s="1"/>
  <c r="BD5212" i="1" s="1"/>
  <c r="BE5212" i="1" l="1"/>
  <c r="BB5214" i="1"/>
  <c r="BC5213" i="1" s="1"/>
  <c r="BD5213" i="1" s="1"/>
  <c r="BE5213" i="1" l="1"/>
  <c r="BB5215" i="1"/>
  <c r="BC5214" i="1" s="1"/>
  <c r="BD5214" i="1" s="1"/>
  <c r="BE5214" i="1" l="1"/>
  <c r="BB5216" i="1"/>
  <c r="BB5217" i="1" l="1"/>
  <c r="BC5216" i="1" s="1"/>
  <c r="BE5216" i="1" s="1"/>
  <c r="BC5215" i="1"/>
  <c r="BD5215" i="1" l="1"/>
  <c r="BE5215" i="1"/>
  <c r="BD5216" i="1"/>
  <c r="BB5218" i="1"/>
  <c r="BC5217" i="1" s="1"/>
  <c r="BE5217" i="1" s="1"/>
  <c r="BD5217" i="1" l="1"/>
  <c r="BB5219" i="1"/>
  <c r="BB5220" i="1" l="1"/>
  <c r="BC5218" i="1"/>
  <c r="BD5218" i="1" l="1"/>
  <c r="BE5218" i="1"/>
  <c r="BB5221" i="1"/>
  <c r="BC5220" i="1" s="1"/>
  <c r="BD5220" i="1" s="1"/>
  <c r="BC5219" i="1"/>
  <c r="BD5219" i="1" l="1"/>
  <c r="BE5219" i="1"/>
  <c r="BE5220" i="1"/>
  <c r="BB5222" i="1"/>
  <c r="BB5223" i="1" l="1"/>
  <c r="BC5221" i="1"/>
  <c r="BD5221" i="1" l="1"/>
  <c r="BE5221" i="1"/>
  <c r="BB5224" i="1"/>
  <c r="BC5223" i="1" s="1"/>
  <c r="BE5223" i="1" s="1"/>
  <c r="BC5222" i="1"/>
  <c r="BE5222" i="1" l="1"/>
  <c r="BD5222" i="1"/>
  <c r="BD5223" i="1"/>
  <c r="BB5225" i="1"/>
  <c r="BB5226" i="1" l="1"/>
  <c r="BC5224" i="1"/>
  <c r="BD5224" i="1" l="1"/>
  <c r="BE5224" i="1"/>
  <c r="BB5227" i="1"/>
  <c r="BC5226" i="1" s="1"/>
  <c r="BD5226" i="1" s="1"/>
  <c r="BC5225" i="1"/>
  <c r="BD5225" i="1" l="1"/>
  <c r="BE5225" i="1"/>
  <c r="BE5226" i="1"/>
  <c r="BB5228" i="1"/>
  <c r="BB5229" i="1" l="1"/>
  <c r="BC5227" i="1"/>
  <c r="BD5227" i="1" l="1"/>
  <c r="BE5227" i="1"/>
  <c r="BB5230" i="1"/>
  <c r="BC5229" i="1" s="1"/>
  <c r="BE5229" i="1" s="1"/>
  <c r="BC5228" i="1"/>
  <c r="BE5228" i="1" l="1"/>
  <c r="BD5228" i="1"/>
  <c r="BD5229" i="1"/>
  <c r="BB5231" i="1"/>
  <c r="BB5232" i="1" l="1"/>
  <c r="BC5231" i="1" s="1"/>
  <c r="BD5231" i="1" s="1"/>
  <c r="BC5230" i="1"/>
  <c r="BD5230" i="1" l="1"/>
  <c r="BE5230" i="1"/>
  <c r="BE5231" i="1"/>
  <c r="BB5233" i="1"/>
  <c r="BC5232" i="1" s="1"/>
  <c r="BD5232" i="1" s="1"/>
  <c r="BE5232" i="1" l="1"/>
  <c r="BB5234" i="1"/>
  <c r="BB5235" i="1" l="1"/>
  <c r="BC5234" i="1" s="1"/>
  <c r="BE5234" i="1" s="1"/>
  <c r="BC5233" i="1"/>
  <c r="BD5233" i="1" l="1"/>
  <c r="BE5233" i="1"/>
  <c r="BD5234" i="1"/>
  <c r="BB5236" i="1"/>
  <c r="BC5235" i="1" s="1"/>
  <c r="BE5235" i="1" s="1"/>
  <c r="BD5235" i="1" l="1"/>
  <c r="BB5237" i="1"/>
  <c r="BB5238" i="1" l="1"/>
  <c r="BC5237" i="1" s="1"/>
  <c r="BD5237" i="1" s="1"/>
  <c r="BC5236" i="1"/>
  <c r="BD5236" i="1" l="1"/>
  <c r="BE5236" i="1"/>
  <c r="BE5237" i="1"/>
  <c r="BB5239" i="1"/>
  <c r="BC5238" i="1" s="1"/>
  <c r="BD5238" i="1" s="1"/>
  <c r="BE5238" i="1" l="1"/>
  <c r="BB5240" i="1"/>
  <c r="BB5241" i="1" l="1"/>
  <c r="BC5240" i="1" s="1"/>
  <c r="BE5240" i="1" s="1"/>
  <c r="BC5239" i="1"/>
  <c r="BD5239" i="1" l="1"/>
  <c r="BE5239" i="1"/>
  <c r="BD5240" i="1"/>
  <c r="BB5242" i="1"/>
  <c r="BB5243" i="1" l="1"/>
  <c r="BC5241" i="1"/>
  <c r="BE5241" i="1" l="1"/>
  <c r="BD5241" i="1"/>
  <c r="BB5244" i="1"/>
  <c r="BC5243" i="1" s="1"/>
  <c r="BD5243" i="1" s="1"/>
  <c r="BC5242" i="1"/>
  <c r="BD5242" i="1" l="1"/>
  <c r="BE5242" i="1"/>
  <c r="BE5243" i="1"/>
  <c r="BB5245" i="1"/>
  <c r="BB5246" i="1" l="1"/>
  <c r="BC5245" i="1" s="1"/>
  <c r="BD5245" i="1" s="1"/>
  <c r="BC5244" i="1"/>
  <c r="BD5244" i="1" l="1"/>
  <c r="BE5244" i="1"/>
  <c r="BE5245" i="1"/>
  <c r="BB5247" i="1"/>
  <c r="BC5246" i="1" s="1"/>
  <c r="BE5246" i="1" s="1"/>
  <c r="BD5246" i="1" l="1"/>
  <c r="BB5248" i="1"/>
  <c r="BB5249" i="1" l="1"/>
  <c r="BC5248" i="1" s="1"/>
  <c r="BD5248" i="1" s="1"/>
  <c r="BC5247" i="1"/>
  <c r="BE5247" i="1" l="1"/>
  <c r="BD5247" i="1"/>
  <c r="BE5248" i="1"/>
  <c r="BB5250" i="1"/>
  <c r="BB5251" i="1" l="1"/>
  <c r="BC5250" i="1" s="1"/>
  <c r="BD5250" i="1" s="1"/>
  <c r="BC5249" i="1"/>
  <c r="BD5249" i="1" l="1"/>
  <c r="BE5249" i="1"/>
  <c r="BE5250" i="1"/>
  <c r="BB5252" i="1"/>
  <c r="BB5253" i="1" l="1"/>
  <c r="BC5251" i="1"/>
  <c r="BD5251" i="1" l="1"/>
  <c r="BE5251" i="1"/>
  <c r="BB5254" i="1"/>
  <c r="BC5253" i="1" s="1"/>
  <c r="BE5253" i="1" s="1"/>
  <c r="BC5252" i="1"/>
  <c r="BE5252" i="1" l="1"/>
  <c r="BD5252" i="1"/>
  <c r="BD5253" i="1"/>
  <c r="BB5255" i="1"/>
  <c r="BB5256" i="1" l="1"/>
  <c r="BC5254" i="1"/>
  <c r="BD5254" i="1" l="1"/>
  <c r="BE5254" i="1"/>
  <c r="BB5257" i="1"/>
  <c r="BC5256" i="1" s="1"/>
  <c r="BD5256" i="1" s="1"/>
  <c r="BC5255" i="1"/>
  <c r="BD5255" i="1" l="1"/>
  <c r="BE5255" i="1"/>
  <c r="BE5256" i="1"/>
  <c r="BB5258" i="1"/>
  <c r="BB5259" i="1" l="1"/>
  <c r="BC5257" i="1"/>
  <c r="BD5257" i="1" l="1"/>
  <c r="BE5257" i="1"/>
  <c r="BC5258" i="1"/>
  <c r="BB5260" i="1"/>
  <c r="BC5259" i="1" s="1"/>
  <c r="BE5259" i="1" s="1"/>
  <c r="BE5258" i="1" l="1"/>
  <c r="BD5258" i="1"/>
  <c r="BD5259" i="1"/>
  <c r="BB5261" i="1"/>
  <c r="BB5262" i="1" l="1"/>
  <c r="BC5260" i="1"/>
  <c r="BD5260" i="1" l="1"/>
  <c r="BE5260" i="1"/>
  <c r="BB5263" i="1"/>
  <c r="BC5262" i="1" s="1"/>
  <c r="BD5262" i="1" s="1"/>
  <c r="BC5261" i="1"/>
  <c r="BD5261" i="1" l="1"/>
  <c r="BE5261" i="1"/>
  <c r="BE5262" i="1"/>
  <c r="BB5264" i="1"/>
  <c r="BB5265" i="1" l="1"/>
  <c r="BC5264" i="1" s="1"/>
  <c r="BE5264" i="1" s="1"/>
  <c r="BC5263" i="1"/>
  <c r="BD5263" i="1" l="1"/>
  <c r="BE5263" i="1"/>
  <c r="BD5264" i="1"/>
  <c r="BB5266" i="1"/>
  <c r="BB5267" i="1" l="1"/>
  <c r="BC5265" i="1"/>
  <c r="BE5265" i="1" l="1"/>
  <c r="BD5265" i="1"/>
  <c r="BB5268" i="1"/>
  <c r="BC5267" i="1" s="1"/>
  <c r="BD5267" i="1" s="1"/>
  <c r="BC5266" i="1"/>
  <c r="BD5266" i="1" l="1"/>
  <c r="BE5266" i="1"/>
  <c r="BE5267" i="1"/>
  <c r="BB5269" i="1"/>
  <c r="BC5268" i="1" s="1"/>
  <c r="BD5268" i="1" s="1"/>
  <c r="BE5268" i="1" l="1"/>
  <c r="BB5270" i="1"/>
  <c r="BC5269" i="1" s="1"/>
  <c r="BD5269" i="1" s="1"/>
  <c r="BE5269" i="1" l="1"/>
  <c r="BB5271" i="1"/>
  <c r="BB5272" i="1" l="1"/>
  <c r="BC5270" i="1"/>
  <c r="BE5270" i="1" l="1"/>
  <c r="BD5270" i="1"/>
  <c r="BB5273" i="1"/>
  <c r="BC5272" i="1" s="1"/>
  <c r="BD5272" i="1" s="1"/>
  <c r="BC5271" i="1"/>
  <c r="BE5271" i="1" l="1"/>
  <c r="BD5271" i="1"/>
  <c r="BE5272" i="1"/>
  <c r="BB5274" i="1"/>
  <c r="BC5273" i="1" s="1"/>
  <c r="BD5273" i="1" s="1"/>
  <c r="BE5273" i="1" l="1"/>
  <c r="BB5275" i="1"/>
  <c r="BC5274" i="1" s="1"/>
  <c r="BD5274" i="1" s="1"/>
  <c r="BE5274" i="1" l="1"/>
  <c r="BB5276" i="1"/>
  <c r="BB5277" i="1" l="1"/>
  <c r="BC5276" i="1" s="1"/>
  <c r="BE5276" i="1" s="1"/>
  <c r="BC5275" i="1"/>
  <c r="BD5275" i="1" l="1"/>
  <c r="BE5275" i="1"/>
  <c r="BD5276" i="1"/>
  <c r="BB5278" i="1"/>
  <c r="BC5277" i="1" s="1"/>
  <c r="BE5277" i="1" s="1"/>
  <c r="BD5277" i="1" l="1"/>
  <c r="BB5279" i="1"/>
  <c r="BB5280" i="1" l="1"/>
  <c r="BC5279" i="1" s="1"/>
  <c r="BD5279" i="1" s="1"/>
  <c r="BC5278" i="1"/>
  <c r="BD5278" i="1" l="1"/>
  <c r="BE5278" i="1"/>
  <c r="BE5279" i="1"/>
  <c r="BB5281" i="1"/>
  <c r="BB5282" i="1" l="1"/>
  <c r="BC5280" i="1"/>
  <c r="BD5280" i="1" l="1"/>
  <c r="BE5280" i="1"/>
  <c r="BB5283" i="1"/>
  <c r="BC5281" i="1"/>
  <c r="BD5281" i="1" l="1"/>
  <c r="BE5281" i="1"/>
  <c r="BB5284" i="1"/>
  <c r="BC5282" i="1"/>
  <c r="BE5282" i="1" l="1"/>
  <c r="BD5282" i="1"/>
  <c r="BB5285" i="1"/>
  <c r="BC5283" i="1"/>
  <c r="BE5283" i="1" l="1"/>
  <c r="BD5283" i="1"/>
  <c r="BB5286" i="1"/>
  <c r="BC5284" i="1"/>
  <c r="BD5284" i="1" l="1"/>
  <c r="BE5284" i="1"/>
  <c r="BB5287" i="1"/>
  <c r="BC5286" i="1" s="1"/>
  <c r="BD5286" i="1" s="1"/>
  <c r="BC5285" i="1"/>
  <c r="BD5285" i="1" l="1"/>
  <c r="BE5285" i="1"/>
  <c r="BE5286" i="1"/>
  <c r="BB5288" i="1"/>
  <c r="BB5289" i="1" l="1"/>
  <c r="BC5287" i="1"/>
  <c r="BD5287" i="1" l="1"/>
  <c r="BE5287" i="1"/>
  <c r="BB5290" i="1"/>
  <c r="BC5288" i="1"/>
  <c r="BE5288" i="1" l="1"/>
  <c r="BD5288" i="1"/>
  <c r="BB5291" i="1"/>
  <c r="BC5289" i="1"/>
  <c r="BE5289" i="1" l="1"/>
  <c r="BD5289" i="1"/>
  <c r="BB5292" i="1"/>
  <c r="BC5291" i="1" s="1"/>
  <c r="BD5291" i="1" s="1"/>
  <c r="BC5290" i="1"/>
  <c r="BD5290" i="1" l="1"/>
  <c r="BE5290" i="1"/>
  <c r="BE5291" i="1"/>
  <c r="BB5293" i="1"/>
  <c r="BB5294" i="1" l="1"/>
  <c r="BC5293" i="1" s="1"/>
  <c r="BD5293" i="1" s="1"/>
  <c r="BC5292" i="1"/>
  <c r="BD5292" i="1" l="1"/>
  <c r="BE5292" i="1"/>
  <c r="BE5293" i="1"/>
  <c r="BB5295" i="1"/>
  <c r="BC5294" i="1" s="1"/>
  <c r="BE5294" i="1" s="1"/>
  <c r="BD5294" i="1" l="1"/>
  <c r="BB5296" i="1"/>
  <c r="BC5295" i="1" s="1"/>
  <c r="BE5295" i="1" s="1"/>
  <c r="BD5295" i="1" l="1"/>
  <c r="BB5297" i="1"/>
  <c r="BC5296" i="1" s="1"/>
  <c r="BD5296" i="1" s="1"/>
  <c r="BE5296" i="1" l="1"/>
  <c r="BB5298" i="1"/>
  <c r="BB5299" i="1" l="1"/>
  <c r="BC5298" i="1" s="1"/>
  <c r="BD5298" i="1" s="1"/>
  <c r="BC5297" i="1"/>
  <c r="BD5297" i="1" l="1"/>
  <c r="BE5297" i="1"/>
  <c r="BE5298" i="1"/>
  <c r="BB5300" i="1"/>
  <c r="BB5301" i="1" l="1"/>
  <c r="BC5299" i="1"/>
  <c r="BD5299" i="1" l="1"/>
  <c r="BE5299" i="1"/>
  <c r="BB5302" i="1"/>
  <c r="BC5300" i="1"/>
  <c r="BE5300" i="1" l="1"/>
  <c r="BD5300" i="1"/>
  <c r="BB5303" i="1"/>
  <c r="BC5302" i="1" s="1"/>
  <c r="BD5302" i="1" s="1"/>
  <c r="BC5301" i="1"/>
  <c r="BE5301" i="1" l="1"/>
  <c r="BD5301" i="1"/>
  <c r="BE5302" i="1"/>
  <c r="BB5304" i="1"/>
  <c r="BC5303" i="1" s="1"/>
  <c r="BD5303" i="1" s="1"/>
  <c r="BE5303" i="1" l="1"/>
  <c r="BB5305" i="1"/>
  <c r="BC5304" i="1" s="1"/>
  <c r="BD5304" i="1" s="1"/>
  <c r="BE5304" i="1" l="1"/>
  <c r="BB5306" i="1"/>
  <c r="BC5305" i="1" s="1"/>
  <c r="BD5305" i="1" s="1"/>
  <c r="BE5305" i="1" l="1"/>
  <c r="BB5307" i="1"/>
  <c r="BB5308" i="1" l="1"/>
  <c r="BC5307" i="1" s="1"/>
  <c r="BE5307" i="1" s="1"/>
  <c r="BC5306" i="1"/>
  <c r="BE5306" i="1" l="1"/>
  <c r="BD5306" i="1"/>
  <c r="BD5307" i="1"/>
  <c r="BB5309" i="1"/>
  <c r="BC5308" i="1" s="1"/>
  <c r="BD5308" i="1" s="1"/>
  <c r="BE5308" i="1" l="1"/>
  <c r="BB5310" i="1"/>
  <c r="BB5311" i="1" l="1"/>
  <c r="BC5310" i="1" s="1"/>
  <c r="BD5310" i="1" s="1"/>
  <c r="BC5309" i="1"/>
  <c r="BD5309" i="1" l="1"/>
  <c r="BE5309" i="1"/>
  <c r="BE5310" i="1"/>
  <c r="BB5312" i="1"/>
  <c r="BB5313" i="1" l="1"/>
  <c r="BC5311" i="1"/>
  <c r="BD5311" i="1" l="1"/>
  <c r="BE5311" i="1"/>
  <c r="BB5314" i="1"/>
  <c r="BC5312" i="1"/>
  <c r="BE5312" i="1" l="1"/>
  <c r="BD5312" i="1"/>
  <c r="BB5315" i="1"/>
  <c r="BC5313" i="1"/>
  <c r="BE5313" i="1" l="1"/>
  <c r="BD5313" i="1"/>
  <c r="BB5316" i="1"/>
  <c r="BC5315" i="1" s="1"/>
  <c r="BD5315" i="1" s="1"/>
  <c r="BC5314" i="1"/>
  <c r="BD5314" i="1" l="1"/>
  <c r="BE5314" i="1"/>
  <c r="BE5315" i="1"/>
  <c r="BB5317" i="1"/>
  <c r="BC5316" i="1" s="1"/>
  <c r="BD5316" i="1" s="1"/>
  <c r="BE5316" i="1" l="1"/>
  <c r="BB5318" i="1"/>
  <c r="BC5317" i="1" s="1"/>
  <c r="BD5317" i="1" s="1"/>
  <c r="BE5317" i="1" l="1"/>
  <c r="BB5319" i="1"/>
  <c r="BC5318" i="1" s="1"/>
  <c r="BE5318" i="1" s="1"/>
  <c r="BD5318" i="1" l="1"/>
  <c r="BB5320" i="1"/>
  <c r="BC5319" i="1" s="1"/>
  <c r="BE5319" i="1" s="1"/>
  <c r="BD5319" i="1" l="1"/>
  <c r="BB5321" i="1"/>
  <c r="BB5322" i="1" l="1"/>
  <c r="BC5320" i="1"/>
  <c r="BD5320" i="1" l="1"/>
  <c r="BE5320" i="1"/>
  <c r="BB5323" i="1"/>
  <c r="BC5321" i="1"/>
  <c r="BD5321" i="1" l="1"/>
  <c r="BE5321" i="1"/>
  <c r="BB5324" i="1"/>
  <c r="BC5322" i="1"/>
  <c r="BD5322" i="1" l="1"/>
  <c r="BE5322" i="1"/>
  <c r="BB5325" i="1"/>
  <c r="BC5323" i="1"/>
  <c r="BD5323" i="1" l="1"/>
  <c r="BE5323" i="1"/>
  <c r="BB5326" i="1"/>
  <c r="BC5324" i="1"/>
  <c r="BE5324" i="1" l="1"/>
  <c r="BD5324" i="1"/>
  <c r="BB5327" i="1"/>
  <c r="BC5326" i="1" s="1"/>
  <c r="BD5326" i="1" s="1"/>
  <c r="BC5325" i="1"/>
  <c r="BE5325" i="1" l="1"/>
  <c r="BD5325" i="1"/>
  <c r="BE5326" i="1"/>
  <c r="BB5328" i="1"/>
  <c r="BC5327" i="1" s="1"/>
  <c r="BD5327" i="1" s="1"/>
  <c r="BE5327" i="1" l="1"/>
  <c r="BB5329" i="1"/>
  <c r="BC5328" i="1" s="1"/>
  <c r="BD5328" i="1" s="1"/>
  <c r="BE5328" i="1" l="1"/>
  <c r="BB5330" i="1"/>
  <c r="BB5331" i="1" l="1"/>
  <c r="BC5329" i="1"/>
  <c r="BD5329" i="1" l="1"/>
  <c r="BE5329" i="1"/>
  <c r="BB5332" i="1"/>
  <c r="BC5331" i="1" s="1"/>
  <c r="BE5331" i="1" s="1"/>
  <c r="BC5330" i="1"/>
  <c r="BE5330" i="1" l="1"/>
  <c r="BD5330" i="1"/>
  <c r="BD5331" i="1"/>
  <c r="BB5333" i="1"/>
  <c r="BC5332" i="1" s="1"/>
  <c r="BD5332" i="1" s="1"/>
  <c r="BE5332" i="1" l="1"/>
  <c r="BB5334" i="1"/>
  <c r="BC5333" i="1" s="1"/>
  <c r="BD5333" i="1" s="1"/>
  <c r="BE5333" i="1" l="1"/>
  <c r="BB5335" i="1"/>
  <c r="BB5336" i="1" l="1"/>
  <c r="BC5334" i="1"/>
  <c r="BD5334" i="1" l="1"/>
  <c r="BE5334" i="1"/>
  <c r="BB5337" i="1"/>
  <c r="BC5335" i="1"/>
  <c r="BD5335" i="1" l="1"/>
  <c r="BE5335" i="1"/>
  <c r="BC5336" i="1"/>
  <c r="BB5338" i="1"/>
  <c r="BE5336" i="1" l="1"/>
  <c r="BD5336" i="1"/>
  <c r="BC5337" i="1"/>
  <c r="BB5339" i="1"/>
  <c r="BE5337" i="1" l="1"/>
  <c r="BD5337" i="1"/>
  <c r="BB5340" i="1"/>
  <c r="BC5338" i="1"/>
  <c r="BD5338" i="1" l="1"/>
  <c r="BE5338" i="1"/>
  <c r="BB5341" i="1"/>
  <c r="BC5340" i="1" s="1"/>
  <c r="BD5340" i="1" s="1"/>
  <c r="BC5339" i="1"/>
  <c r="BD5339" i="1" l="1"/>
  <c r="BE5339" i="1"/>
  <c r="BE5340" i="1"/>
  <c r="BB5342" i="1"/>
  <c r="BB5343" i="1" l="1"/>
  <c r="BC5341" i="1"/>
  <c r="BD5341" i="1" l="1"/>
  <c r="BE5341" i="1"/>
  <c r="BB5344" i="1"/>
  <c r="BC5343" i="1" s="1"/>
  <c r="BE5343" i="1" s="1"/>
  <c r="BC5342" i="1"/>
  <c r="BE5342" i="1" l="1"/>
  <c r="BD5342" i="1"/>
  <c r="BD5343" i="1"/>
  <c r="BB5345" i="1"/>
  <c r="BB5346" i="1" l="1"/>
  <c r="BC5344" i="1"/>
  <c r="BD5344" i="1" l="1"/>
  <c r="BE5344" i="1"/>
  <c r="BB5347" i="1"/>
  <c r="BC5345" i="1"/>
  <c r="BD5345" i="1" l="1"/>
  <c r="BE5345" i="1"/>
  <c r="BC5346" i="1"/>
  <c r="BB5348" i="1"/>
  <c r="BD5346" i="1" l="1"/>
  <c r="BE5346" i="1"/>
  <c r="BB5349" i="1"/>
  <c r="BC5348" i="1" s="1"/>
  <c r="BE5348" i="1" s="1"/>
  <c r="BC5347" i="1"/>
  <c r="BE5347" i="1" l="1"/>
  <c r="BD5347" i="1"/>
  <c r="BD5348" i="1"/>
  <c r="BB5350" i="1"/>
  <c r="BC5349" i="1" l="1"/>
  <c r="BB5351" i="1"/>
  <c r="BE5349" i="1" l="1"/>
  <c r="BD5349" i="1"/>
  <c r="BB5352" i="1"/>
  <c r="BC5350" i="1"/>
  <c r="BD5350" i="1" l="1"/>
  <c r="BE5350" i="1"/>
  <c r="BB5353" i="1"/>
  <c r="BC5351" i="1"/>
  <c r="BD5351" i="1" l="1"/>
  <c r="BE5351" i="1"/>
  <c r="BC5352" i="1"/>
  <c r="BB5354" i="1"/>
  <c r="BC5353" i="1" l="1"/>
  <c r="BD5352" i="1"/>
  <c r="BE5352" i="1"/>
  <c r="BB5355" i="1"/>
  <c r="BD5353" i="1" l="1"/>
  <c r="BE5353" i="1"/>
  <c r="BB5356" i="1"/>
  <c r="BC5354" i="1"/>
  <c r="BE5354" i="1" l="1"/>
  <c r="BD5354" i="1"/>
  <c r="BC5355" i="1"/>
  <c r="BB5357" i="1"/>
  <c r="BE5355" i="1" l="1"/>
  <c r="BD5355" i="1"/>
  <c r="BB5358" i="1"/>
  <c r="BC5356" i="1"/>
  <c r="BD5356" i="1" l="1"/>
  <c r="BE5356" i="1"/>
  <c r="BB5359" i="1"/>
  <c r="BC5357" i="1"/>
  <c r="BD5357" i="1" l="1"/>
  <c r="BE5357" i="1"/>
  <c r="BB5360" i="1"/>
  <c r="BC5358" i="1"/>
  <c r="BD5358" i="1" l="1"/>
  <c r="BE5358" i="1"/>
  <c r="BB5361" i="1"/>
  <c r="BC5359" i="1"/>
  <c r="BD5359" i="1" l="1"/>
  <c r="BE5359" i="1"/>
  <c r="BB5362" i="1"/>
  <c r="BC5360" i="1"/>
  <c r="BE5360" i="1" l="1"/>
  <c r="BD5360" i="1"/>
  <c r="BC5361" i="1"/>
  <c r="BB5363" i="1"/>
  <c r="BC5362" i="1" s="1"/>
  <c r="BD5362" i="1" s="1"/>
  <c r="BE5362" i="1" l="1"/>
  <c r="BE5361" i="1"/>
  <c r="BD5361" i="1"/>
  <c r="BB5364" i="1"/>
  <c r="BB5365" i="1" l="1"/>
  <c r="BC5363" i="1"/>
  <c r="BD5363" i="1" l="1"/>
  <c r="BE5363" i="1"/>
  <c r="BB5366" i="1"/>
  <c r="BC5364" i="1"/>
  <c r="BD5364" i="1" l="1"/>
  <c r="BE5364" i="1"/>
  <c r="BB5367" i="1"/>
  <c r="BC5366" i="1" s="1"/>
  <c r="BE5366" i="1" s="1"/>
  <c r="BC5365" i="1"/>
  <c r="BD5365" i="1" l="1"/>
  <c r="BE5365" i="1"/>
  <c r="BD5366" i="1"/>
  <c r="BB5368" i="1"/>
  <c r="BC5367" i="1" s="1"/>
  <c r="BE5367" i="1" s="1"/>
  <c r="BD5367" i="1" l="1"/>
  <c r="BB5369" i="1"/>
  <c r="BB5370" i="1" l="1"/>
  <c r="BC5369" i="1" s="1"/>
  <c r="BD5369" i="1" s="1"/>
  <c r="BC5368" i="1"/>
  <c r="BD5368" i="1" l="1"/>
  <c r="BE5368" i="1"/>
  <c r="BE5369" i="1"/>
  <c r="BB5371" i="1"/>
  <c r="BC5370" i="1" s="1"/>
  <c r="BD5370" i="1" s="1"/>
  <c r="BE5370" i="1" l="1"/>
  <c r="BB5372" i="1"/>
  <c r="BB5373" i="1" l="1"/>
  <c r="BC5371" i="1"/>
  <c r="BD5371" i="1" l="1"/>
  <c r="BE5371" i="1"/>
  <c r="BB5374" i="1"/>
  <c r="BC5372" i="1"/>
  <c r="BE5372" i="1" l="1"/>
  <c r="BD5372" i="1"/>
  <c r="BB5375" i="1"/>
  <c r="BC5374" i="1" s="1"/>
  <c r="BD5374" i="1" s="1"/>
  <c r="BC5373" i="1"/>
  <c r="BE5373" i="1" l="1"/>
  <c r="BD5373" i="1"/>
  <c r="BE5374" i="1"/>
  <c r="BB5376" i="1"/>
  <c r="BB5377" i="1" l="1"/>
  <c r="BC5375" i="1"/>
  <c r="BD5375" i="1" l="1"/>
  <c r="BE5375" i="1"/>
  <c r="BB5378" i="1"/>
  <c r="BC5376" i="1"/>
  <c r="BD5376" i="1" l="1"/>
  <c r="BE5376" i="1"/>
  <c r="BB5379" i="1"/>
  <c r="BC5377" i="1"/>
  <c r="BD5377" i="1" l="1"/>
  <c r="BE5377" i="1"/>
  <c r="BB5380" i="1"/>
  <c r="BC5379" i="1" s="1"/>
  <c r="BE5379" i="1" s="1"/>
  <c r="BC5378" i="1"/>
  <c r="BE5378" i="1" l="1"/>
  <c r="BD5378" i="1"/>
  <c r="BD5379" i="1"/>
  <c r="BB5381" i="1"/>
  <c r="BC5380" i="1" s="1"/>
  <c r="BD5380" i="1" s="1"/>
  <c r="BE5380" i="1" l="1"/>
  <c r="BB5382" i="1"/>
  <c r="BB5383" i="1" l="1"/>
  <c r="BC5382" i="1" s="1"/>
  <c r="BD5382" i="1" s="1"/>
  <c r="BC5381" i="1"/>
  <c r="BD5381" i="1" l="1"/>
  <c r="BE5381" i="1"/>
  <c r="BE5382" i="1"/>
  <c r="BB5384" i="1"/>
  <c r="BB5385" i="1" l="1"/>
  <c r="BC5383" i="1"/>
  <c r="BD5383" i="1" l="1"/>
  <c r="BE5383" i="1"/>
  <c r="BB5386" i="1"/>
  <c r="BC5384" i="1"/>
  <c r="BE5384" i="1" l="1"/>
  <c r="BD5384" i="1"/>
  <c r="BB5387" i="1"/>
  <c r="BC5385" i="1"/>
  <c r="BE5385" i="1" l="1"/>
  <c r="BD5385" i="1"/>
  <c r="BB5388" i="1"/>
  <c r="BC5386" i="1"/>
  <c r="BD5386" i="1" l="1"/>
  <c r="BE5386" i="1"/>
  <c r="BB5389" i="1"/>
  <c r="BC5388" i="1" s="1"/>
  <c r="BD5388" i="1" s="1"/>
  <c r="BC5387" i="1"/>
  <c r="BD5387" i="1" l="1"/>
  <c r="BE5387" i="1"/>
  <c r="BE5388" i="1"/>
  <c r="BB5390" i="1"/>
  <c r="BB5391" i="1" l="1"/>
  <c r="BC5390" i="1" s="1"/>
  <c r="BE5390" i="1" s="1"/>
  <c r="BC5389" i="1"/>
  <c r="BD5389" i="1" l="1"/>
  <c r="BE5389" i="1"/>
  <c r="BD5390" i="1"/>
  <c r="BB5392" i="1"/>
  <c r="BC5391" i="1" s="1"/>
  <c r="BE5391" i="1" s="1"/>
  <c r="BD5391" i="1" l="1"/>
  <c r="BB5393" i="1"/>
  <c r="BB5394" i="1" l="1"/>
  <c r="BC5393" i="1" s="1"/>
  <c r="BD5393" i="1" s="1"/>
  <c r="BC5392" i="1"/>
  <c r="BD5392" i="1" l="1"/>
  <c r="BE5392" i="1"/>
  <c r="BE5393" i="1"/>
  <c r="BB5395" i="1"/>
  <c r="BC5394" i="1" s="1"/>
  <c r="BD5394" i="1" s="1"/>
  <c r="BE5394" i="1" l="1"/>
  <c r="BB5396" i="1"/>
  <c r="BB5397" i="1" l="1"/>
  <c r="BC5396" i="1" s="1"/>
  <c r="BE5396" i="1" s="1"/>
  <c r="BC5395" i="1"/>
  <c r="BD5395" i="1" l="1"/>
  <c r="BE5395" i="1"/>
  <c r="BD5396" i="1"/>
  <c r="BB5398" i="1"/>
  <c r="BC5397" i="1" s="1"/>
  <c r="BE5397" i="1" s="1"/>
  <c r="BD5397" i="1" l="1"/>
  <c r="BB5399" i="1"/>
  <c r="BB5400" i="1" l="1"/>
  <c r="BC5399" i="1" s="1"/>
  <c r="BD5399" i="1" s="1"/>
  <c r="BC5398" i="1"/>
  <c r="BD5398" i="1" l="1"/>
  <c r="BE5398" i="1"/>
  <c r="BE5399" i="1"/>
  <c r="BB5401" i="1"/>
  <c r="BC5400" i="1" s="1"/>
  <c r="BD5400" i="1" s="1"/>
  <c r="BE5400" i="1" l="1"/>
  <c r="BB5402" i="1"/>
  <c r="BB5403" i="1" l="1"/>
  <c r="BC5402" i="1" s="1"/>
  <c r="BE5402" i="1" s="1"/>
  <c r="BC5401" i="1"/>
  <c r="BD5401" i="1" l="1"/>
  <c r="BE5401" i="1"/>
  <c r="BD5402" i="1"/>
  <c r="BB5404" i="1"/>
  <c r="BC5403" i="1" s="1"/>
  <c r="BE5403" i="1" s="1"/>
  <c r="BD5403" i="1" l="1"/>
  <c r="BB5405" i="1"/>
  <c r="BB5406" i="1" l="1"/>
  <c r="BC5405" i="1" s="1"/>
  <c r="BD5405" i="1" s="1"/>
  <c r="BC5404" i="1"/>
  <c r="BD5404" i="1" l="1"/>
  <c r="BE5404" i="1"/>
  <c r="BE5405" i="1"/>
  <c r="BB5407" i="1"/>
  <c r="BC5406" i="1" s="1"/>
  <c r="BD5406" i="1" s="1"/>
  <c r="BE5406" i="1" l="1"/>
  <c r="BB5408" i="1"/>
  <c r="BB5409" i="1" l="1"/>
  <c r="BC5407" i="1"/>
  <c r="BD5407" i="1" l="1"/>
  <c r="BE5407" i="1"/>
  <c r="BB5410" i="1"/>
  <c r="BC5409" i="1" s="1"/>
  <c r="BE5409" i="1" s="1"/>
  <c r="BC5408" i="1"/>
  <c r="BE5408" i="1" l="1"/>
  <c r="BD5408" i="1"/>
  <c r="BD5409" i="1"/>
  <c r="BB5411" i="1"/>
  <c r="BB5412" i="1" l="1"/>
  <c r="BC5410" i="1"/>
  <c r="BD5410" i="1" l="1"/>
  <c r="BE5410" i="1"/>
  <c r="BB5413" i="1"/>
  <c r="BC5411" i="1"/>
  <c r="BD5411" i="1" l="1"/>
  <c r="BE5411" i="1"/>
  <c r="BB5414" i="1"/>
  <c r="BC5412" i="1"/>
  <c r="BD5412" i="1" l="1"/>
  <c r="BE5412" i="1"/>
  <c r="BB5415" i="1"/>
  <c r="BC5413" i="1"/>
  <c r="BD5413" i="1" l="1"/>
  <c r="BE5413" i="1"/>
  <c r="BB5416" i="1"/>
  <c r="BC5415" i="1" s="1"/>
  <c r="BE5415" i="1" s="1"/>
  <c r="BC5414" i="1"/>
  <c r="BE5414" i="1" l="1"/>
  <c r="BD5414" i="1"/>
  <c r="BD5415" i="1"/>
  <c r="BB5417" i="1"/>
  <c r="BB5418" i="1" l="1"/>
  <c r="BC5417" i="1" s="1"/>
  <c r="BD5417" i="1" s="1"/>
  <c r="BC5416" i="1"/>
  <c r="BD5416" i="1" l="1"/>
  <c r="BE5416" i="1"/>
  <c r="BE5417" i="1"/>
  <c r="BB5419" i="1"/>
  <c r="BC5418" i="1" s="1"/>
  <c r="BD5418" i="1" s="1"/>
  <c r="BE5418" i="1" l="1"/>
  <c r="BB5420" i="1"/>
  <c r="BB5421" i="1" l="1"/>
  <c r="BC5420" i="1" s="1"/>
  <c r="BE5420" i="1" s="1"/>
  <c r="BC5419" i="1"/>
  <c r="BD5419" i="1" l="1"/>
  <c r="BE5419" i="1"/>
  <c r="BD5420" i="1"/>
  <c r="BB5422" i="1"/>
  <c r="BC5421" i="1" s="1"/>
  <c r="BE5421" i="1" s="1"/>
  <c r="BD5421" i="1" l="1"/>
  <c r="BB5423" i="1"/>
  <c r="BB5424" i="1" l="1"/>
  <c r="BC5423" i="1" s="1"/>
  <c r="BD5423" i="1" s="1"/>
  <c r="BC5422" i="1"/>
  <c r="BD5422" i="1" l="1"/>
  <c r="BE5422" i="1"/>
  <c r="BE5423" i="1"/>
  <c r="BB5425" i="1"/>
  <c r="BB5426" i="1" l="1"/>
  <c r="BC5424" i="1"/>
  <c r="BD5424" i="1" l="1"/>
  <c r="BE5424" i="1"/>
  <c r="BB5427" i="1"/>
  <c r="BC5426" i="1" s="1"/>
  <c r="BE5426" i="1" s="1"/>
  <c r="BC5425" i="1"/>
  <c r="BD5425" i="1" l="1"/>
  <c r="BE5425" i="1"/>
  <c r="BD5426" i="1"/>
  <c r="BB5428" i="1"/>
  <c r="BB5429" i="1" l="1"/>
  <c r="BC5428" i="1" s="1"/>
  <c r="BD5428" i="1" s="1"/>
  <c r="BC5427" i="1"/>
  <c r="BE5427" i="1" l="1"/>
  <c r="BD5427" i="1"/>
  <c r="BE5428" i="1"/>
  <c r="BB5430" i="1"/>
  <c r="BB5431" i="1" l="1"/>
  <c r="BC5429" i="1"/>
  <c r="BD5429" i="1" l="1"/>
  <c r="BE5429" i="1"/>
  <c r="BB5432" i="1"/>
  <c r="BC5431" i="1" s="1"/>
  <c r="BE5431" i="1" s="1"/>
  <c r="BC5430" i="1"/>
  <c r="BD5430" i="1" l="1"/>
  <c r="BE5430" i="1"/>
  <c r="BD5431" i="1"/>
  <c r="BB5433" i="1"/>
  <c r="BB5434" i="1" l="1"/>
  <c r="BC5433" i="1" s="1"/>
  <c r="BE5433" i="1" s="1"/>
  <c r="BC5432" i="1"/>
  <c r="BE5432" i="1" l="1"/>
  <c r="BD5432" i="1"/>
  <c r="BD5433" i="1"/>
  <c r="BB5435" i="1"/>
  <c r="BB5436" i="1" l="1"/>
  <c r="BC5434" i="1"/>
  <c r="BD5434" i="1" l="1"/>
  <c r="BE5434" i="1"/>
  <c r="BB5437" i="1"/>
  <c r="BC5436" i="1" s="1"/>
  <c r="BD5436" i="1" s="1"/>
  <c r="BC5435" i="1"/>
  <c r="BD5435" i="1" l="1"/>
  <c r="BE5435" i="1"/>
  <c r="BE5436" i="1"/>
  <c r="BB5438" i="1"/>
  <c r="BC5437" i="1" s="1"/>
  <c r="BD5437" i="1" s="1"/>
  <c r="BE5437" i="1" l="1"/>
  <c r="BB5439" i="1"/>
  <c r="BC5438" i="1" s="1"/>
  <c r="BE5438" i="1" s="1"/>
  <c r="BD5438" i="1" l="1"/>
  <c r="BB5440" i="1"/>
  <c r="BB5441" i="1" l="1"/>
  <c r="BC5440" i="1" s="1"/>
  <c r="BD5440" i="1" s="1"/>
  <c r="BC5439" i="1"/>
  <c r="BE5439" i="1" l="1"/>
  <c r="BD5439" i="1"/>
  <c r="BE5440" i="1"/>
  <c r="BB5442" i="1"/>
  <c r="BB5443" i="1" l="1"/>
  <c r="BC5441" i="1"/>
  <c r="BD5441" i="1" l="1"/>
  <c r="BE5441" i="1"/>
  <c r="BB5444" i="1"/>
  <c r="BC5442" i="1"/>
  <c r="BD5442" i="1" l="1"/>
  <c r="BE5442" i="1"/>
  <c r="BB5445" i="1"/>
  <c r="BC5443" i="1"/>
  <c r="BD5443" i="1" l="1"/>
  <c r="BE5443" i="1"/>
  <c r="BB5446" i="1"/>
  <c r="BC5445" i="1" s="1"/>
  <c r="BE5445" i="1" s="1"/>
  <c r="BC5444" i="1"/>
  <c r="BE5444" i="1" l="1"/>
  <c r="BD5444" i="1"/>
  <c r="BD5445" i="1"/>
  <c r="BB5447" i="1"/>
  <c r="BB5448" i="1" l="1"/>
  <c r="BC5446" i="1"/>
  <c r="BD5446" i="1" l="1"/>
  <c r="BE5446" i="1"/>
  <c r="BB5449" i="1"/>
  <c r="BC5448" i="1" s="1"/>
  <c r="BD5448" i="1" s="1"/>
  <c r="BC5447" i="1"/>
  <c r="BD5447" i="1" l="1"/>
  <c r="BE5447" i="1"/>
  <c r="BE5448" i="1"/>
  <c r="BB5450" i="1"/>
  <c r="BC5449" i="1" s="1"/>
  <c r="BE5449" i="1" s="1"/>
  <c r="BD5449" i="1" l="1"/>
  <c r="BB5451" i="1"/>
  <c r="BB5452" i="1" l="1"/>
  <c r="BC5450" i="1"/>
  <c r="BE5450" i="1" l="1"/>
  <c r="BD5450" i="1"/>
  <c r="BB5453" i="1"/>
  <c r="BC5452" i="1" s="1"/>
  <c r="BD5452" i="1" s="1"/>
  <c r="BC5451" i="1"/>
  <c r="BE5451" i="1" l="1"/>
  <c r="BD5451" i="1"/>
  <c r="BE5452" i="1"/>
  <c r="BB5454" i="1"/>
  <c r="BB5455" i="1" l="1"/>
  <c r="BC5453" i="1"/>
  <c r="BD5453" i="1" l="1"/>
  <c r="BE5453" i="1"/>
  <c r="BB5456" i="1"/>
  <c r="BC5455" i="1" s="1"/>
  <c r="BD5455" i="1" s="1"/>
  <c r="BC5454" i="1"/>
  <c r="BD5454" i="1" l="1"/>
  <c r="BE5454" i="1"/>
  <c r="BE5455" i="1"/>
  <c r="BB5457" i="1"/>
  <c r="BC5456" i="1" l="1"/>
  <c r="BB5458" i="1"/>
  <c r="BC5457" i="1" s="1"/>
  <c r="BE5457" i="1" s="1"/>
  <c r="BD5457" i="1" l="1"/>
  <c r="BE5456" i="1"/>
  <c r="BD5456" i="1"/>
  <c r="BB5459" i="1"/>
  <c r="BC5458" i="1" s="1"/>
  <c r="BD5458" i="1" s="1"/>
  <c r="BE5458" i="1" l="1"/>
  <c r="BB5460" i="1"/>
  <c r="BB5461" i="1" l="1"/>
  <c r="BC5460" i="1" s="1"/>
  <c r="BD5460" i="1" s="1"/>
  <c r="BC5459" i="1"/>
  <c r="BD5459" i="1" l="1"/>
  <c r="BE5459" i="1"/>
  <c r="BE5460" i="1"/>
  <c r="BB5462" i="1"/>
  <c r="BC5461" i="1" s="1"/>
  <c r="BD5461" i="1" s="1"/>
  <c r="BE5461" i="1" l="1"/>
  <c r="BB5463" i="1"/>
  <c r="BC5462" i="1" s="1"/>
  <c r="BE5462" i="1" s="1"/>
  <c r="BD5462" i="1" l="1"/>
  <c r="BB5464" i="1"/>
  <c r="BB5465" i="1" l="1"/>
  <c r="BC5463" i="1"/>
  <c r="BE5463" i="1" l="1"/>
  <c r="BD5463" i="1"/>
  <c r="BB5466" i="1"/>
  <c r="BC5465" i="1" s="1"/>
  <c r="BD5465" i="1" s="1"/>
  <c r="BC5464" i="1"/>
  <c r="BD5464" i="1" l="1"/>
  <c r="BE5464" i="1"/>
  <c r="BE5465" i="1"/>
  <c r="BB5467" i="1"/>
  <c r="BB5468" i="1" l="1"/>
  <c r="BC5467" i="1" s="1"/>
  <c r="BD5467" i="1" s="1"/>
  <c r="BC5466" i="1"/>
  <c r="BD5466" i="1" l="1"/>
  <c r="BE5466" i="1"/>
  <c r="BE5467" i="1"/>
  <c r="BB5469" i="1"/>
  <c r="BB5470" i="1" l="1"/>
  <c r="BC5469" i="1" s="1"/>
  <c r="BE5469" i="1" s="1"/>
  <c r="BC5468" i="1"/>
  <c r="BE5468" i="1" l="1"/>
  <c r="BD5468" i="1"/>
  <c r="BD5469" i="1"/>
  <c r="BB5471" i="1"/>
  <c r="BC5470" i="1" s="1"/>
  <c r="BD5470" i="1" s="1"/>
  <c r="BE5470" i="1" l="1"/>
  <c r="BB5472" i="1"/>
  <c r="BB5473" i="1" l="1"/>
  <c r="BC5472" i="1" s="1"/>
  <c r="BD5472" i="1" s="1"/>
  <c r="BC5471" i="1"/>
  <c r="BD5471" i="1" l="1"/>
  <c r="BE5471" i="1"/>
  <c r="BE5472" i="1"/>
  <c r="BB5474" i="1"/>
  <c r="BC5473" i="1" s="1"/>
  <c r="BD5473" i="1" s="1"/>
  <c r="BE5473" i="1" l="1"/>
  <c r="BB5475" i="1"/>
  <c r="BC5474" i="1" l="1"/>
  <c r="BB5476" i="1"/>
  <c r="BC5475" i="1" s="1"/>
  <c r="BE5475" i="1" s="1"/>
  <c r="BD5475" i="1" l="1"/>
  <c r="BE5474" i="1"/>
  <c r="BD5474" i="1"/>
  <c r="BB5477" i="1"/>
  <c r="BC5476" i="1" l="1"/>
  <c r="BB5478" i="1"/>
  <c r="BD5476" i="1" l="1"/>
  <c r="BE5476" i="1"/>
  <c r="BB5479" i="1"/>
  <c r="BC5477" i="1"/>
  <c r="BD5477" i="1" l="1"/>
  <c r="BE5477" i="1"/>
  <c r="BC5478" i="1"/>
  <c r="BB5480" i="1"/>
  <c r="BC5479" i="1" l="1"/>
  <c r="BE5478" i="1"/>
  <c r="BD5478" i="1"/>
  <c r="BB5481" i="1"/>
  <c r="BC5480" i="1" s="1"/>
  <c r="BE5480" i="1" s="1"/>
  <c r="BD5480" i="1" l="1"/>
  <c r="BD5479" i="1"/>
  <c r="BE5479" i="1"/>
  <c r="BB5482" i="1"/>
  <c r="BC5481" i="1" l="1"/>
  <c r="BB5483" i="1"/>
  <c r="BC5482" i="1" s="1"/>
  <c r="BD5482" i="1" s="1"/>
  <c r="BE5482" i="1" l="1"/>
  <c r="BE5481" i="1"/>
  <c r="BD5481" i="1"/>
  <c r="BB5484" i="1"/>
  <c r="BB5485" i="1" l="1"/>
  <c r="BC5483" i="1"/>
  <c r="BD5483" i="1" l="1"/>
  <c r="BE5483" i="1"/>
  <c r="BC5484" i="1"/>
  <c r="BB5486" i="1"/>
  <c r="BD5484" i="1" l="1"/>
  <c r="BE5484" i="1"/>
  <c r="BB5487" i="1"/>
  <c r="BC5485" i="1"/>
  <c r="BE5485" i="1" l="1"/>
  <c r="BD5485" i="1"/>
  <c r="BC5486" i="1"/>
  <c r="BB5488" i="1"/>
  <c r="BC5487" i="1" l="1"/>
  <c r="BE5486" i="1"/>
  <c r="BD5486" i="1"/>
  <c r="BB5489" i="1"/>
  <c r="BC5488" i="1" s="1"/>
  <c r="BD5488" i="1" s="1"/>
  <c r="BE5488" i="1" l="1"/>
  <c r="BE5487" i="1"/>
  <c r="BD5487" i="1"/>
  <c r="BB5490" i="1"/>
  <c r="BC5489" i="1" s="1"/>
  <c r="BD5489" i="1" s="1"/>
  <c r="BE5489" i="1" l="1"/>
  <c r="BB5491" i="1"/>
  <c r="BC5490" i="1" l="1"/>
  <c r="BB5492" i="1"/>
  <c r="BC5491" i="1" s="1"/>
  <c r="BD5491" i="1" s="1"/>
  <c r="BE5491" i="1" l="1"/>
  <c r="BE5490" i="1"/>
  <c r="BD5490" i="1"/>
  <c r="BB5493" i="1"/>
  <c r="BC5492" i="1" s="1"/>
  <c r="BE5492" i="1" s="1"/>
  <c r="BD5492" i="1" l="1"/>
  <c r="BB5494" i="1"/>
  <c r="BC5493" i="1" s="1"/>
  <c r="BE5493" i="1" s="1"/>
  <c r="BD5493" i="1" l="1"/>
  <c r="BB5495" i="1"/>
  <c r="BB5496" i="1" l="1"/>
  <c r="BC5494" i="1"/>
  <c r="BD5494" i="1" l="1"/>
  <c r="BE5494" i="1"/>
  <c r="BB5497" i="1"/>
  <c r="BC5495" i="1"/>
  <c r="BD5495" i="1" l="1"/>
  <c r="BE5495" i="1"/>
  <c r="BB5498" i="1"/>
  <c r="BC5496" i="1"/>
  <c r="BD5496" i="1" l="1"/>
  <c r="BE5496" i="1"/>
  <c r="BB5499" i="1"/>
  <c r="BC5497" i="1"/>
  <c r="BD5497" i="1" l="1"/>
  <c r="BE5497" i="1"/>
  <c r="BB5500" i="1"/>
  <c r="BC5499" i="1" s="1"/>
  <c r="BE5499" i="1" s="1"/>
  <c r="BC5498" i="1"/>
  <c r="BE5498" i="1" l="1"/>
  <c r="BD5498" i="1"/>
  <c r="BD5499" i="1"/>
  <c r="BB5501" i="1"/>
  <c r="BB5502" i="1" l="1"/>
  <c r="BC5500" i="1"/>
  <c r="BD5500" i="1" l="1"/>
  <c r="BE5500" i="1"/>
  <c r="BB5503" i="1"/>
  <c r="BC5501" i="1"/>
  <c r="BD5501" i="1" l="1"/>
  <c r="BE5501" i="1"/>
  <c r="BC5502" i="1"/>
  <c r="BB5504" i="1"/>
  <c r="BC5503" i="1" s="1"/>
  <c r="BE5503" i="1" s="1"/>
  <c r="BD5503" i="1" l="1"/>
  <c r="BD5502" i="1"/>
  <c r="BE5502" i="1"/>
  <c r="BB5505" i="1"/>
  <c r="BC5504" i="1" s="1"/>
  <c r="BE5504" i="1" s="1"/>
  <c r="BD5504" i="1" l="1"/>
  <c r="BB5506" i="1"/>
  <c r="BB5507" i="1" l="1"/>
  <c r="BC5506" i="1" s="1"/>
  <c r="BD5506" i="1" s="1"/>
  <c r="BC5505" i="1"/>
  <c r="BE5505" i="1" l="1"/>
  <c r="BD5505" i="1"/>
  <c r="BE5506" i="1"/>
  <c r="BB5508" i="1"/>
  <c r="BB5509" i="1" l="1"/>
  <c r="BC5508" i="1" s="1"/>
  <c r="BD5508" i="1" s="1"/>
  <c r="BC5507" i="1"/>
  <c r="BD5507" i="1" l="1"/>
  <c r="BE5507" i="1"/>
  <c r="BE5508" i="1"/>
  <c r="BB5510" i="1"/>
  <c r="BC5509" i="1" s="1"/>
  <c r="BD5509" i="1" s="1"/>
  <c r="BE5509" i="1" l="1"/>
  <c r="BB5511" i="1"/>
  <c r="BB5512" i="1" l="1"/>
  <c r="BC5510" i="1"/>
  <c r="BE5510" i="1" l="1"/>
  <c r="BD5510" i="1"/>
  <c r="BB5513" i="1"/>
  <c r="BC5512" i="1" s="1"/>
  <c r="BD5512" i="1" s="1"/>
  <c r="BC5511" i="1"/>
  <c r="BE5511" i="1" l="1"/>
  <c r="BD5511" i="1"/>
  <c r="BE5512" i="1"/>
  <c r="BB5514" i="1"/>
  <c r="BB5515" i="1" l="1"/>
  <c r="BC5513" i="1"/>
  <c r="BD5513" i="1" l="1"/>
  <c r="BE5513" i="1"/>
  <c r="BB5516" i="1"/>
  <c r="BC5515" i="1" s="1"/>
  <c r="BD5515" i="1" s="1"/>
  <c r="BC5514" i="1"/>
  <c r="BD5514" i="1" l="1"/>
  <c r="BE5514" i="1"/>
  <c r="BE5515" i="1"/>
  <c r="BB5517" i="1"/>
  <c r="BB5518" i="1" l="1"/>
  <c r="BC5517" i="1" s="1"/>
  <c r="BE5517" i="1" s="1"/>
  <c r="BC5516" i="1"/>
  <c r="BE5516" i="1" l="1"/>
  <c r="BD5516" i="1"/>
  <c r="BD5517" i="1"/>
  <c r="BB5519" i="1"/>
  <c r="BC5518" i="1" s="1"/>
  <c r="BD5518" i="1" s="1"/>
  <c r="BE5518" i="1" l="1"/>
  <c r="BB5520" i="1"/>
  <c r="BB5521" i="1" l="1"/>
  <c r="BC5520" i="1" s="1"/>
  <c r="BD5520" i="1" s="1"/>
  <c r="BC5519" i="1"/>
  <c r="BD5519" i="1" l="1"/>
  <c r="BE5519" i="1"/>
  <c r="BE5520" i="1"/>
  <c r="BB5522" i="1"/>
  <c r="BB5523" i="1" l="1"/>
  <c r="BC5521" i="1"/>
  <c r="BD5521" i="1" l="1"/>
  <c r="BE5521" i="1"/>
  <c r="BB5524" i="1"/>
  <c r="BC5522" i="1"/>
  <c r="BE5522" i="1" l="1"/>
  <c r="BD5522" i="1"/>
  <c r="BC5523" i="1"/>
  <c r="BB5525" i="1"/>
  <c r="BC5524" i="1" l="1"/>
  <c r="BE5523" i="1"/>
  <c r="BD5523" i="1"/>
  <c r="BB5526" i="1"/>
  <c r="BC5525" i="1" s="1"/>
  <c r="BD5525" i="1" s="1"/>
  <c r="BE5525" i="1" l="1"/>
  <c r="BD5524" i="1"/>
  <c r="BE5524" i="1"/>
  <c r="BB5527" i="1"/>
  <c r="BC5526" i="1" l="1"/>
  <c r="BB5528" i="1"/>
  <c r="BC5527" i="1" s="1"/>
  <c r="BE5527" i="1" s="1"/>
  <c r="BD5527" i="1" l="1"/>
  <c r="BD5526" i="1"/>
  <c r="BE5526" i="1"/>
  <c r="BB5529" i="1"/>
  <c r="BB5530" i="1" l="1"/>
  <c r="BC5529" i="1" s="1"/>
  <c r="BE5529" i="1" s="1"/>
  <c r="BC5528" i="1"/>
  <c r="BE5528" i="1" l="1"/>
  <c r="BD5528" i="1"/>
  <c r="BD5529" i="1"/>
  <c r="BB5531" i="1"/>
  <c r="BB5532" i="1" l="1"/>
  <c r="BC5530" i="1"/>
  <c r="BD5530" i="1" l="1"/>
  <c r="BE5530" i="1"/>
  <c r="BB5533" i="1"/>
  <c r="BC5531" i="1"/>
  <c r="BD5531" i="1" l="1"/>
  <c r="BE5531" i="1"/>
  <c r="BB5534" i="1"/>
  <c r="BC5532" i="1"/>
  <c r="BD5532" i="1" l="1"/>
  <c r="BE5532" i="1"/>
  <c r="BB5535" i="1"/>
  <c r="BC5533" i="1"/>
  <c r="BD5533" i="1" l="1"/>
  <c r="BE5533" i="1"/>
  <c r="BB5536" i="1"/>
  <c r="BC5534" i="1"/>
  <c r="BE5534" i="1" l="1"/>
  <c r="BD5534" i="1"/>
  <c r="BB5537" i="1"/>
  <c r="BC5535" i="1"/>
  <c r="BE5535" i="1" l="1"/>
  <c r="BD5535" i="1"/>
  <c r="BB5538" i="1"/>
  <c r="BC5536" i="1"/>
  <c r="BD5536" i="1" l="1"/>
  <c r="BE5536" i="1"/>
  <c r="BB5539" i="1"/>
  <c r="BC5537" i="1"/>
  <c r="BD5537" i="1" l="1"/>
  <c r="BE5537" i="1"/>
  <c r="BC5538" i="1"/>
  <c r="BB5540" i="1"/>
  <c r="BC5539" i="1" l="1"/>
  <c r="BE5538" i="1"/>
  <c r="BD5538" i="1"/>
  <c r="BB5541" i="1"/>
  <c r="BD5539" i="1" l="1"/>
  <c r="BE5539" i="1"/>
  <c r="BB5542" i="1"/>
  <c r="BC5540" i="1"/>
  <c r="BE5540" i="1" l="1"/>
  <c r="BD5540" i="1"/>
  <c r="BB5543" i="1"/>
  <c r="BC5542" i="1" s="1"/>
  <c r="BD5542" i="1" s="1"/>
  <c r="BC5541" i="1"/>
  <c r="BE5541" i="1" l="1"/>
  <c r="BD5541" i="1"/>
  <c r="BE5542" i="1"/>
  <c r="BB5544" i="1"/>
  <c r="BB5545" i="1" l="1"/>
  <c r="BC5543" i="1"/>
  <c r="BD5543" i="1" l="1"/>
  <c r="BE5543" i="1"/>
  <c r="BB5546" i="1"/>
  <c r="BC5544" i="1"/>
  <c r="BD5544" i="1" l="1"/>
  <c r="BE5544" i="1"/>
  <c r="BB5547" i="1"/>
  <c r="BC5546" i="1" s="1"/>
  <c r="BE5546" i="1" s="1"/>
  <c r="BC5545" i="1"/>
  <c r="BD5545" i="1" l="1"/>
  <c r="BE5545" i="1"/>
  <c r="BD5546" i="1"/>
  <c r="BB5548" i="1"/>
  <c r="BB5549" i="1" l="1"/>
  <c r="BC5548" i="1" s="1"/>
  <c r="BD5548" i="1" s="1"/>
  <c r="BC5547" i="1"/>
  <c r="BE5547" i="1" l="1"/>
  <c r="BD5547" i="1"/>
  <c r="BE5548" i="1"/>
  <c r="BB5550" i="1"/>
  <c r="BB5551" i="1" l="1"/>
  <c r="BC5549" i="1"/>
  <c r="BD5549" i="1" l="1"/>
  <c r="BE5549" i="1"/>
  <c r="BB5552" i="1"/>
  <c r="BC5551" i="1" s="1"/>
  <c r="BD5551" i="1" s="1"/>
  <c r="BC5550" i="1"/>
  <c r="BE5550" i="1" l="1"/>
  <c r="BD5550" i="1"/>
  <c r="BE5551" i="1"/>
  <c r="BB5553" i="1"/>
  <c r="BC5552" i="1" s="1"/>
  <c r="BE5552" i="1" s="1"/>
  <c r="BD5552" i="1" l="1"/>
  <c r="BB5554" i="1"/>
  <c r="BB5555" i="1" l="1"/>
  <c r="BC5554" i="1" s="1"/>
  <c r="BD5554" i="1" s="1"/>
  <c r="BC5553" i="1"/>
  <c r="BE5553" i="1" l="1"/>
  <c r="BD5553" i="1"/>
  <c r="BE5554" i="1"/>
  <c r="BB5556" i="1"/>
  <c r="BB5557" i="1" l="1"/>
  <c r="BC5555" i="1"/>
  <c r="BD5555" i="1" l="1"/>
  <c r="BE5555" i="1"/>
  <c r="BB5558" i="1"/>
  <c r="BC5556" i="1"/>
  <c r="BD5556" i="1" l="1"/>
  <c r="BE5556" i="1"/>
  <c r="BB5559" i="1"/>
  <c r="BC5558" i="1" s="1"/>
  <c r="BE5558" i="1" s="1"/>
  <c r="BC5557" i="1"/>
  <c r="BD5557" i="1" l="1"/>
  <c r="BE5557" i="1"/>
  <c r="BD5558" i="1"/>
  <c r="BB5560" i="1"/>
  <c r="BC5559" i="1" s="1"/>
  <c r="BE5559" i="1" s="1"/>
  <c r="BD5559" i="1" l="1"/>
  <c r="BB5561" i="1"/>
  <c r="BB5562" i="1" l="1"/>
  <c r="BC5561" i="1" s="1"/>
  <c r="BD5561" i="1" s="1"/>
  <c r="BC5560" i="1"/>
  <c r="BD5560" i="1" l="1"/>
  <c r="BE5560" i="1"/>
  <c r="BE5561" i="1"/>
  <c r="BB5563" i="1"/>
  <c r="BC5562" i="1" s="1"/>
  <c r="BD5562" i="1" s="1"/>
  <c r="BE5562" i="1" l="1"/>
  <c r="BB5564" i="1"/>
  <c r="BC5563" i="1" s="1"/>
  <c r="BD5563" i="1" s="1"/>
  <c r="BE5563" i="1" l="1"/>
  <c r="BB5565" i="1"/>
  <c r="BB5566" i="1" l="1"/>
  <c r="BC5564" i="1"/>
  <c r="BE5564" i="1" l="1"/>
  <c r="BD5564" i="1"/>
  <c r="BB5567" i="1"/>
  <c r="BC5565" i="1"/>
  <c r="BE5565" i="1" l="1"/>
  <c r="BD5565" i="1"/>
  <c r="BB5568" i="1"/>
  <c r="BC5566" i="1"/>
  <c r="BD5566" i="1" l="1"/>
  <c r="BE5566" i="1"/>
  <c r="BB5569" i="1"/>
  <c r="BC5568" i="1" s="1"/>
  <c r="BD5568" i="1" s="1"/>
  <c r="BC5567" i="1"/>
  <c r="BD5567" i="1" l="1"/>
  <c r="BE5567" i="1"/>
  <c r="BE5568" i="1"/>
  <c r="BB5570" i="1"/>
  <c r="BC5569" i="1" s="1"/>
  <c r="BD5569" i="1" s="1"/>
  <c r="BE5569" i="1" l="1"/>
  <c r="BB5571" i="1"/>
  <c r="BB5572" i="1" l="1"/>
  <c r="BC5571" i="1" s="1"/>
  <c r="BE5571" i="1" s="1"/>
  <c r="BC5570" i="1"/>
  <c r="BE5570" i="1" l="1"/>
  <c r="BD5570" i="1"/>
  <c r="BD5571" i="1"/>
  <c r="BB5573" i="1"/>
  <c r="BC5572" i="1" s="1"/>
  <c r="BD5572" i="1" s="1"/>
  <c r="BE5572" i="1" l="1"/>
  <c r="BB5574" i="1"/>
  <c r="BB5575" i="1" l="1"/>
  <c r="BC5573" i="1"/>
  <c r="BD5573" i="1" l="1"/>
  <c r="BE5573" i="1"/>
  <c r="BB5576" i="1"/>
  <c r="BC5575" i="1" s="1"/>
  <c r="BD5575" i="1" s="1"/>
  <c r="BC5574" i="1"/>
  <c r="BE5574" i="1" l="1"/>
  <c r="BD5574" i="1"/>
  <c r="BE5575" i="1"/>
  <c r="BB5577" i="1"/>
  <c r="BB5578" i="1" l="1"/>
  <c r="BC5576" i="1"/>
  <c r="BE5576" i="1" l="1"/>
  <c r="BD5576" i="1"/>
  <c r="BB5579" i="1"/>
  <c r="BC5578" i="1" s="1"/>
  <c r="BD5578" i="1" s="1"/>
  <c r="BC5577" i="1"/>
  <c r="BE5577" i="1" l="1"/>
  <c r="BD5577" i="1"/>
  <c r="BE5578" i="1"/>
  <c r="BB5580" i="1"/>
  <c r="BB5581" i="1" l="1"/>
  <c r="BC5580" i="1" s="1"/>
  <c r="BD5580" i="1" s="1"/>
  <c r="BC5579" i="1"/>
  <c r="BD5579" i="1" l="1"/>
  <c r="BE5579" i="1"/>
  <c r="BE5580" i="1"/>
  <c r="BB5582" i="1"/>
  <c r="BB5583" i="1" l="1"/>
  <c r="BC5581" i="1"/>
  <c r="BD5581" i="1" l="1"/>
  <c r="BE5581" i="1"/>
  <c r="BB5584" i="1"/>
  <c r="BC5582" i="1"/>
  <c r="BE5582" i="1" l="1"/>
  <c r="BD5582" i="1"/>
  <c r="BB5585" i="1"/>
  <c r="BC5583" i="1"/>
  <c r="BE5583" i="1" l="1"/>
  <c r="BD5583" i="1"/>
  <c r="BB5586" i="1"/>
  <c r="BC5585" i="1" s="1"/>
  <c r="BD5585" i="1" s="1"/>
  <c r="BC5584" i="1"/>
  <c r="BD5584" i="1" l="1"/>
  <c r="BE5584" i="1"/>
  <c r="BE5585" i="1"/>
  <c r="BB5587" i="1"/>
  <c r="BC5586" i="1" s="1"/>
  <c r="BD5586" i="1" s="1"/>
  <c r="BE5586" i="1" l="1"/>
  <c r="BB5588" i="1"/>
  <c r="BC5587" i="1" s="1"/>
  <c r="BD5587" i="1" s="1"/>
  <c r="BE5587" i="1" l="1"/>
  <c r="BB5589" i="1"/>
  <c r="BB5590" i="1" l="1"/>
  <c r="BC5589" i="1" s="1"/>
  <c r="BE5589" i="1" s="1"/>
  <c r="BC5588" i="1"/>
  <c r="BE5588" i="1" l="1"/>
  <c r="BD5588" i="1"/>
  <c r="BD5589" i="1"/>
  <c r="BB5591" i="1"/>
  <c r="BC5590" i="1" s="1"/>
  <c r="BD5590" i="1" s="1"/>
  <c r="BE5590" i="1" l="1"/>
  <c r="BB5592" i="1"/>
  <c r="BB5593" i="1" l="1"/>
  <c r="BC5592" i="1" s="1"/>
  <c r="BE5592" i="1" s="1"/>
  <c r="BC5591" i="1"/>
  <c r="BD5591" i="1" l="1"/>
  <c r="BE5591" i="1"/>
  <c r="BD5592" i="1"/>
  <c r="BB5594" i="1"/>
  <c r="BC5593" i="1" s="1"/>
  <c r="BD5593" i="1" s="1"/>
  <c r="BE5593" i="1" l="1"/>
  <c r="BB5595" i="1"/>
  <c r="BB5596" i="1" l="1"/>
  <c r="BC5594" i="1"/>
  <c r="BE5594" i="1" l="1"/>
  <c r="BD5594" i="1"/>
  <c r="BB5597" i="1"/>
  <c r="BC5595" i="1"/>
  <c r="BE5595" i="1" l="1"/>
  <c r="BD5595" i="1"/>
  <c r="BB5598" i="1"/>
  <c r="BC5596" i="1"/>
  <c r="BD5596" i="1" l="1"/>
  <c r="BE5596" i="1"/>
  <c r="BB5599" i="1"/>
  <c r="BC5597" i="1"/>
  <c r="BD5597" i="1" l="1"/>
  <c r="BE5597" i="1"/>
  <c r="BB5600" i="1"/>
  <c r="BC5599" i="1" s="1"/>
  <c r="BE5599" i="1" s="1"/>
  <c r="BC5598" i="1"/>
  <c r="BD5598" i="1" l="1"/>
  <c r="BE5598" i="1"/>
  <c r="BD5599" i="1"/>
  <c r="BB5601" i="1"/>
  <c r="BB5602" i="1" l="1"/>
  <c r="BC5600" i="1"/>
  <c r="BE5600" i="1" l="1"/>
  <c r="BD5600" i="1"/>
  <c r="BB5603" i="1"/>
  <c r="BC5601" i="1"/>
  <c r="BE5601" i="1" l="1"/>
  <c r="BD5601" i="1"/>
  <c r="BB5604" i="1"/>
  <c r="BC5602" i="1"/>
  <c r="BD5602" i="1" l="1"/>
  <c r="BE5602" i="1"/>
  <c r="BB5605" i="1"/>
  <c r="BC5603" i="1"/>
  <c r="BD5603" i="1" l="1"/>
  <c r="BE5603" i="1"/>
  <c r="BB5606" i="1"/>
  <c r="BC5605" i="1" s="1"/>
  <c r="BD5605" i="1" s="1"/>
  <c r="BC5604" i="1"/>
  <c r="BE5604" i="1" l="1"/>
  <c r="BD5604" i="1"/>
  <c r="BE5605" i="1"/>
  <c r="BB5607" i="1"/>
  <c r="BC5606" i="1" s="1"/>
  <c r="BE5606" i="1" s="1"/>
  <c r="BD5606" i="1" l="1"/>
  <c r="BB5608" i="1"/>
  <c r="BB5609" i="1" l="1"/>
  <c r="BC5607" i="1"/>
  <c r="BE5607" i="1" l="1"/>
  <c r="BD5607" i="1"/>
  <c r="BB5610" i="1"/>
  <c r="BC5608" i="1"/>
  <c r="BD5608" i="1" l="1"/>
  <c r="BE5608" i="1"/>
  <c r="BB5611" i="1"/>
  <c r="BC5609" i="1"/>
  <c r="BD5609" i="1" l="1"/>
  <c r="BE5609" i="1"/>
  <c r="BB5612" i="1"/>
  <c r="BC5611" i="1" s="1"/>
  <c r="BE5611" i="1" s="1"/>
  <c r="BC5610" i="1"/>
  <c r="BE5610" i="1" l="1"/>
  <c r="BD5610" i="1"/>
  <c r="BD5611" i="1"/>
  <c r="BB5613" i="1"/>
  <c r="BC5612" i="1" s="1"/>
  <c r="BE5612" i="1" s="1"/>
  <c r="BD5612" i="1" l="1"/>
  <c r="BB5614" i="1"/>
  <c r="BB5615" i="1" l="1"/>
  <c r="BC5614" i="1" s="1"/>
  <c r="BD5614" i="1" s="1"/>
  <c r="BC5613" i="1"/>
  <c r="BE5613" i="1" l="1"/>
  <c r="BD5613" i="1"/>
  <c r="BE5614" i="1"/>
  <c r="BB5616" i="1"/>
  <c r="BB5617" i="1" l="1"/>
  <c r="BC5615" i="1"/>
  <c r="BD5615" i="1" l="1"/>
  <c r="BE5615" i="1"/>
  <c r="BB5618" i="1"/>
  <c r="BC5616" i="1"/>
  <c r="BD5616" i="1" l="1"/>
  <c r="BE5616" i="1"/>
  <c r="BB5619" i="1"/>
  <c r="BC5618" i="1" s="1"/>
  <c r="BE5618" i="1" s="1"/>
  <c r="BC5617" i="1"/>
  <c r="BE5617" i="1" l="1"/>
  <c r="BD5617" i="1"/>
  <c r="BD5618" i="1"/>
  <c r="BB5620" i="1"/>
  <c r="BB5621" i="1" l="1"/>
  <c r="BC5620" i="1" s="1"/>
  <c r="BD5620" i="1" s="1"/>
  <c r="BC5619" i="1"/>
  <c r="BE5619" i="1" l="1"/>
  <c r="BD5619" i="1"/>
  <c r="BE5620" i="1"/>
  <c r="BB5622" i="1"/>
  <c r="BB5623" i="1" l="1"/>
  <c r="BC5621" i="1"/>
  <c r="BD5621" i="1" l="1"/>
  <c r="BE5621" i="1"/>
  <c r="BB5624" i="1"/>
  <c r="BC5623" i="1" s="1"/>
  <c r="BD5623" i="1" s="1"/>
  <c r="BC5622" i="1"/>
  <c r="BD5622" i="1" l="1"/>
  <c r="BE5622" i="1"/>
  <c r="BE5623" i="1"/>
  <c r="BB5625" i="1"/>
  <c r="BB5626" i="1" l="1"/>
  <c r="BC5625" i="1" s="1"/>
  <c r="BE5625" i="1" s="1"/>
  <c r="BC5624" i="1"/>
  <c r="BE5624" i="1" l="1"/>
  <c r="BD5624" i="1"/>
  <c r="BD5625" i="1"/>
  <c r="BB5627" i="1"/>
  <c r="BC5626" i="1" s="1"/>
  <c r="BD5626" i="1" s="1"/>
  <c r="BE5626" i="1" l="1"/>
  <c r="BB5628" i="1"/>
  <c r="BB5629" i="1" l="1"/>
  <c r="BC5628" i="1" s="1"/>
  <c r="BE5628" i="1" s="1"/>
  <c r="BC5627" i="1"/>
  <c r="BD5627" i="1" l="1"/>
  <c r="BE5627" i="1"/>
  <c r="BD5628" i="1"/>
  <c r="BB5630" i="1"/>
  <c r="BB5631" i="1" l="1"/>
  <c r="BC5630" i="1" s="1"/>
  <c r="BE5630" i="1" s="1"/>
  <c r="BC5629" i="1"/>
  <c r="BD5629" i="1" l="1"/>
  <c r="BE5629" i="1"/>
  <c r="BD5630" i="1"/>
  <c r="BB5632" i="1"/>
  <c r="BC5631" i="1" s="1"/>
  <c r="BE5631" i="1" s="1"/>
  <c r="BD5631" i="1" l="1"/>
  <c r="BB5633" i="1"/>
  <c r="BB5634" i="1" l="1"/>
  <c r="BC5632" i="1"/>
  <c r="BD5632" i="1" l="1"/>
  <c r="BE5632" i="1"/>
  <c r="BB5635" i="1"/>
  <c r="BC5633" i="1"/>
  <c r="BD5633" i="1" l="1"/>
  <c r="BE5633" i="1"/>
  <c r="BB5636" i="1"/>
  <c r="BC5635" i="1" s="1"/>
  <c r="BD5635" i="1" s="1"/>
  <c r="BC5634" i="1"/>
  <c r="BD5634" i="1" l="1"/>
  <c r="BE5634" i="1"/>
  <c r="BE5635" i="1"/>
  <c r="BB5637" i="1"/>
  <c r="BC5636" i="1" s="1"/>
  <c r="BE5636" i="1" s="1"/>
  <c r="BD5636" i="1" l="1"/>
  <c r="BB5638" i="1"/>
  <c r="BB5639" i="1" l="1"/>
  <c r="BC5637" i="1"/>
  <c r="BE5637" i="1" l="1"/>
  <c r="BD5637" i="1"/>
  <c r="BB5640" i="1"/>
  <c r="BC5638" i="1"/>
  <c r="BD5638" i="1" l="1"/>
  <c r="BE5638" i="1"/>
  <c r="BB5641" i="1"/>
  <c r="BC5639" i="1"/>
  <c r="BD5639" i="1" l="1"/>
  <c r="BE5639" i="1"/>
  <c r="BB5642" i="1"/>
  <c r="BC5641" i="1" s="1"/>
  <c r="BD5641" i="1" s="1"/>
  <c r="BC5640" i="1"/>
  <c r="BD5640" i="1" l="1"/>
  <c r="BE5640" i="1"/>
  <c r="BE5641" i="1"/>
  <c r="BB5643" i="1"/>
  <c r="BC5642" i="1" s="1"/>
  <c r="BE5642" i="1" s="1"/>
  <c r="BD5642" i="1" l="1"/>
  <c r="BB5644" i="1"/>
  <c r="BB5645" i="1" l="1"/>
  <c r="BC5643" i="1"/>
  <c r="BE5643" i="1" l="1"/>
  <c r="BD5643" i="1"/>
  <c r="BB5646" i="1"/>
  <c r="BC5644" i="1"/>
  <c r="BD5644" i="1" l="1"/>
  <c r="BE5644" i="1"/>
  <c r="BB5647" i="1"/>
  <c r="BC5645" i="1"/>
  <c r="BD5645" i="1" l="1"/>
  <c r="BE5645" i="1"/>
  <c r="BB5648" i="1"/>
  <c r="BC5647" i="1" s="1"/>
  <c r="BE5647" i="1" s="1"/>
  <c r="BC5646" i="1"/>
  <c r="BE5646" i="1" l="1"/>
  <c r="BD5646" i="1"/>
  <c r="BD5647" i="1"/>
  <c r="BB5649" i="1"/>
  <c r="BC5648" i="1" s="1"/>
  <c r="BE5648" i="1" s="1"/>
  <c r="BD5648" i="1" l="1"/>
  <c r="BB5651" i="1"/>
  <c r="BB5650" i="1"/>
  <c r="BC5650" i="1" l="1"/>
  <c r="BD5650" i="1" s="1"/>
  <c r="BB5652" i="1"/>
  <c r="BC5651" i="1" s="1"/>
  <c r="BD5651" i="1" s="1"/>
  <c r="BC5649" i="1"/>
  <c r="BE5649" i="1" l="1"/>
  <c r="BD5649" i="1"/>
  <c r="BE5651" i="1"/>
  <c r="BE5650" i="1"/>
  <c r="AJ104" i="1" l="1"/>
  <c r="E350" i="1" l="1"/>
  <c r="AL104" i="1"/>
  <c r="G350" i="1" s="1"/>
  <c r="D350" i="1"/>
  <c r="AK104" i="1"/>
  <c r="F350" i="1" s="1"/>
  <c r="K12" i="1" l="1"/>
  <c r="L12" i="1" s="1"/>
  <c r="I621" i="1"/>
  <c r="N12" i="1"/>
  <c r="O12" i="1" s="1"/>
  <c r="P1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<sst xmlns="http://schemas.openxmlformats.org/spreadsheetml/2006/main" count="585" uniqueCount="398">
  <si>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</si>
  <si>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</si>
  <si>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</si>
  <si>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</si>
  <si>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</si>
  <si>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</si>
  <si>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</si>
  <si>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</si>
  <si>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</si>
  <si>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</si>
  <si>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</si>
  <si>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</si>
  <si>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</si>
  <si>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</si>
  <si>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</si>
  <si>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</si>
  <si>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</si>
  <si>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</si>
  <si>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</si>
  <si>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</si>
  <si>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</si>
  <si>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</si>
  <si>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</si>
  <si>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</si>
  <si>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</si>
  <si>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</si>
  <si>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</si>
  <si>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</si>
  <si>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</si>
  <si>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</si>
  <si>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</si>
  <si>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</si>
  <si>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</si>
  <si>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</si>
  <si>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</si>
  <si>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</si>
  <si>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</si>
  <si>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</si>
  <si>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</si>
  <si>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</si>
  <si>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</si>
  <si>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</si>
  <si>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</si>
  <si>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</si>
  <si>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</si>
  <si>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</si>
  <si>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</si>
  <si>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</si>
  <si>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</si>
  <si>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</si>
  <si>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</si>
  <si>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</si>
  <si>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</si>
  <si>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</si>
  <si>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</si>
  <si>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</si>
  <si>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</si>
  <si>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</si>
  <si>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</si>
  <si>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</si>
  <si>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</si>
  <si>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</si>
  <si>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</si>
  <si>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</si>
  <si>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</si>
  <si>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</si>
  <si>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</si>
  <si>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</si>
  <si>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</si>
  <si>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</si>
  <si>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</si>
  <si>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</si>
  <si>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</si>
  <si>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</si>
  <si>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</si>
  <si>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</si>
  <si>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</si>
  <si>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</si>
  <si>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</si>
  <si>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</si>
  <si>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</si>
  <si>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</si>
  <si>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</si>
  <si>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</si>
  <si>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</si>
  <si>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</si>
  <si>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</si>
  <si>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</si>
  <si>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</si>
  <si>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</si>
  <si>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</si>
  <si>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</si>
  <si>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</si>
  <si>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</si>
  <si>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</si>
  <si>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</si>
  <si>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</si>
  <si>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</si>
  <si>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</si>
  <si>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</si>
  <si>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</si>
  <si>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</si>
  <si>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</si>
  <si>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</si>
  <si>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</si>
  <si>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</si>
  <si>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</si>
  <si>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</si>
  <si>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</si>
  <si>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</si>
  <si>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</si>
  <si>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</si>
  <si>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Constante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</si>
  <si>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</si>
  <si>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</si>
  <si>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</si>
  <si>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</si>
  <si>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</si>
  <si>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</si>
  <si>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</si>
  <si>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</si>
  <si>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</si>
  <si>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</si>
  <si>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</si>
  <si>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</si>
  <si>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</si>
  <si>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</si>
  <si>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</si>
  <si>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</si>
  <si>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</si>
  <si>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</si>
  <si>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</si>
  <si>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</si>
  <si>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</si>
  <si>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</si>
  <si>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</si>
  <si>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</si>
  <si>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</si>
  <si>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</si>
  <si>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</si>
  <si>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</si>
  <si>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</si>
  <si>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</si>
  <si>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</si>
  <si>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</si>
  <si>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</si>
  <si>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</si>
  <si>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</si>
  <si>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O imóvel avaliando segue os padrões estruturais do modelo; portanto a existência de multicolinearidade não invalida o modelo (A.2.1.5.4 da NBR 14653-2:2011. Avaliação de bens. Parte 2: Imóveis urbanos.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</si>
  <si>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</si>
  <si>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</si>
  <si>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</si>
  <si>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</si>
  <si>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</si>
  <si>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</si>
  <si>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</si>
  <si>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</si>
  <si>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</si>
  <si>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</si>
  <si>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</si>
  <si>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</si>
  <si>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</si>
  <si>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</si>
  <si>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</si>
  <si>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</si>
  <si>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</si>
  <si>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</si>
  <si>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</si>
  <si>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</si>
  <si>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</si>
  <si>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</si>
  <si>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</si>
  <si>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</si>
  <si>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</si>
  <si>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</si>
  <si>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</si>
  <si>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</si>
  <si>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</si>
  <si>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</si>
  <si>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</si>
  <si>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</si>
  <si>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</si>
  <si>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</si>
  <si>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</si>
  <si>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</si>
  <si>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</si>
  <si>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</si>
  <si>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</si>
  <si>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</si>
  <si>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</si>
  <si>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</si>
  <si>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</si>
  <si>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</si>
  <si>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</si>
  <si>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</si>
  <si>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</si>
  <si>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</si>
  <si>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</si>
  <si>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</si>
  <si>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</si>
  <si>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</si>
  <si>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</si>
  <si>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</si>
  <si>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</si>
  <si>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</si>
  <si>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</si>
  <si>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</si>
  <si>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</si>
  <si>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</si>
  <si>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</si>
  <si>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</si>
  <si>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</si>
  <si>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</si>
  <si>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</si>
  <si>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</si>
  <si>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</si>
  <si>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</si>
  <si>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</si>
  <si>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</si>
  <si>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</si>
  <si>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</si>
  <si>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</si>
  <si>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</si>
  <si>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</si>
  <si>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</si>
  <si>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</si>
  <si>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</si>
  <si>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</si>
  <si>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</si>
  <si>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</si>
  <si>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</si>
  <si>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</si>
  <si>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</si>
  <si>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</si>
  <si>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</si>
  <si>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</si>
  <si>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</si>
  <si>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</si>
  <si>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</si>
  <si>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</si>
  <si>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</si>
  <si>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</si>
  <si>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</si>
  <si>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</si>
  <si>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</si>
  <si>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</si>
  <si>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</si>
  <si>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</si>
  <si>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</si>
  <si>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</si>
  <si>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</si>
  <si>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</si>
  <si>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</si>
  <si>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</si>
  <si>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</si>
  <si>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</si>
  <si>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</si>
  <si>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</si>
  <si>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</si>
  <si>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</si>
  <si>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</si>
  <si>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</si>
  <si>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</si>
  <si>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</si>
  <si>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</si>
  <si>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</si>
  <si>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</si>
  <si>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</si>
  <si>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</si>
  <si>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</si>
  <si>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</si>
  <si>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</si>
  <si>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</si>
  <si>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</si>
  <si>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</si>
  <si>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</si>
  <si>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</si>
  <si>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</si>
  <si>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</si>
  <si>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</si>
  <si>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</si>
  <si>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</si>
  <si>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</si>
  <si>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</si>
  <si>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</si>
  <si>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</si>
  <si>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</si>
  <si>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</si>
  <si>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</si>
  <si>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</si>
  <si>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</si>
  <si>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</si>
  <si>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</si>
  <si>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</si>
  <si>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</si>
  <si>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</si>
  <si>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</si>
  <si>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</si>
  <si>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</si>
  <si>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</si>
  <si>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</si>
  <si>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</si>
  <si>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</si>
  <si>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</si>
  <si>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</si>
  <si>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</si>
  <si>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</si>
  <si>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</si>
  <si>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</si>
  <si>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</si>
  <si>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</si>
  <si>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</si>
  <si>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</si>
  <si>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</si>
  <si>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</si>
  <si>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</si>
  <si>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</si>
  <si>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</si>
  <si>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</si>
  <si>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</si>
  <si>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</si>
  <si>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</si>
  <si>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</si>
  <si>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</si>
  <si>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</si>
  <si>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</si>
  <si>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</si>
  <si>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</si>
  <si>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</si>
  <si>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</si>
  <si>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</si>
  <si>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</si>
  <si>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</si>
  <si>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</si>
  <si>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</si>
  <si>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</si>
  <si>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</si>
  <si>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</si>
  <si>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</si>
  <si>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</si>
  <si>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</si>
  <si>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</si>
  <si>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</si>
  <si>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</si>
  <si>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</si>
  <si>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</si>
  <si>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</si>
  <si>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</si>
  <si>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NASSER JÚNIOR, Radegas. Avaliação de bens: princípios básicos e aplicações. São Paulo: Editora Leud, 2019.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</si>
  <si>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</si>
  <si>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</si>
  <si>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</si>
  <si>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</si>
  <si>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</si>
  <si>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Em relação à variável dicotômica, não se se admite nem extrapolação nem intrapolação. Item A.5, NBR 14653-2:2011. Avaliação de bens. Parte 2: Imóveis urbanos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</si>
  <si>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</si>
  <si>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</si>
  <si>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</si>
  <si>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</si>
  <si>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</si>
  <si>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</si>
  <si>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</si>
  <si>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</si>
  <si>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</si>
  <si>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Distância até o perímetro urbano mais próximo (em quilômetros)</t>
  </si>
  <si>
    <t>Avaliação (R$/hectare)</t>
  </si>
  <si>
    <t>Valor unitário (R$/hectare)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</si>
  <si>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</si>
  <si>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</si>
  <si>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</si>
  <si>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</si>
  <si>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</si>
  <si>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</si>
  <si>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</si>
  <si>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</si>
  <si>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</si>
  <si>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</si>
  <si>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</si>
  <si>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</si>
  <si>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distrodovia</t>
  </si>
  <si>
    <t>disturbano</t>
  </si>
  <si>
    <t>Explicação sobre o modelo adotado para se fazer a estimativa. A equação da regressão indica que, a cada alteração em uma unidade na variável independente:</t>
  </si>
  <si>
    <t>Distância até à rodovia com pavimentação asfáltica mais próxima (em quilômetros)</t>
  </si>
  <si>
    <t>Residuo</t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</si>
  <si>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</si>
  <si>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</si>
  <si>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</si>
  <si>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</si>
  <si>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</si>
  <si>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</si>
  <si>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</si>
  <si>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</si>
  <si>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</si>
  <si>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</si>
  <si>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</si>
  <si>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</si>
  <si>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</si>
  <si>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r>
      <t>Soma dos resíduos elevados ao quadrado SQE</t>
    </r>
    <r>
      <rPr>
        <sz val="10"/>
        <rFont val="Aptos"/>
        <family val="2"/>
      </rPr>
      <t>¹</t>
    </r>
    <r>
      <rPr>
        <b/>
        <sz val="10"/>
        <rFont val="Aptos"/>
        <family val="2"/>
      </rPr>
      <t xml:space="preserve"> (explicados pela regressão):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</si>
</sst>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_ ;\-#,##0.000\ "/>
    <numFmt numFmtId="172" formatCode="#,##0.0000_ ;\-#,##0.0000\ "/>
    <numFmt numFmtId="173" formatCode="0.000000%"/>
    <numFmt numFmtId="174" formatCode="#,##0.000000000000_ ;\-#,##0.000000000000\ "/>
  </numFmts>
  <fonts count="18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rgb="FFB9CFD9"/>
      <name val="Aptos"/>
      <family val="2"/>
    </font>
    <font>
      <b/>
      <sz val="10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63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4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3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73" fontId="2" fillId="0" borderId="2" xfId="1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4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vertical="center" wrapText="1"/>
      <protection locked="0"/>
    </xf>
    <xf numFmtId="165" fontId="3" fillId="3" borderId="2" xfId="0" applyNumberFormat="1" applyFont="1" applyFill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12" fillId="3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0" xfId="0" applyFont="1" applyFill="1" applyProtection="1"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0" borderId="5" xfId="0" applyNumberFormat="1" applyFont="1" applyBorder="1" applyAlignment="1" applyProtection="1">
      <alignment vertical="center"/>
      <protection hidden="1"/>
    </xf>
    <xf numFmtId="164" fontId="2" fillId="0" borderId="5" xfId="0" applyFont="1" applyBorder="1" applyAlignment="1" applyProtection="1">
      <alignment vertical="center"/>
      <protection hidden="1"/>
    </xf>
    <xf numFmtId="165" fontId="15" fillId="0" borderId="0" xfId="0" applyNumberFormat="1" applyFont="1" applyProtection="1"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5" fontId="16" fillId="0" borderId="0" xfId="0" applyNumberFormat="1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5" fontId="15" fillId="0" borderId="0" xfId="0" applyNumberFormat="1" applyFont="1"/>
    <xf numFmtId="165" fontId="14" fillId="0" borderId="0" xfId="0" applyNumberFormat="1" applyFont="1"/>
    <xf numFmtId="165" fontId="17" fillId="0" borderId="0" xfId="0" applyNumberFormat="1" applyFont="1" applyAlignment="1" applyProtection="1">
      <alignment horizontal="left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/>
      <protection hidden="1"/>
    </xf>
    <xf numFmtId="165" fontId="15" fillId="0" borderId="0" xfId="0" applyNumberFormat="1" applyFont="1" applyAlignment="1" applyProtection="1">
      <alignment horizontal="left" indent="1"/>
      <protection hidden="1"/>
    </xf>
    <xf numFmtId="165" fontId="15" fillId="0" borderId="0" xfId="0" applyNumberFormat="1" applyFont="1" applyAlignment="1" applyProtection="1">
      <alignment wrapText="1"/>
      <protection hidden="1"/>
    </xf>
    <xf numFmtId="166" fontId="15" fillId="0" borderId="0" xfId="0" applyNumberFormat="1" applyFont="1" applyAlignment="1" applyProtection="1">
      <alignment horizontal="center" wrapText="1"/>
      <protection hidden="1"/>
    </xf>
    <xf numFmtId="172" fontId="15" fillId="0" borderId="0" xfId="0" applyNumberFormat="1" applyFont="1" applyAlignment="1" applyProtection="1">
      <alignment wrapText="1"/>
      <protection hidden="1"/>
    </xf>
    <xf numFmtId="165" fontId="15" fillId="0" borderId="0" xfId="0" applyNumberFormat="1" applyFont="1" applyAlignment="1" applyProtection="1">
      <alignment horizontal="right"/>
      <protection hidden="1"/>
    </xf>
    <xf numFmtId="166" fontId="15" fillId="0" borderId="0" xfId="0" applyNumberFormat="1" applyFont="1" applyAlignment="1" applyProtection="1">
      <alignment horizontal="center"/>
      <protection hidden="1"/>
    </xf>
    <xf numFmtId="171" fontId="15" fillId="0" borderId="0" xfId="0" applyNumberFormat="1" applyFont="1" applyProtection="1">
      <protection hidden="1"/>
    </xf>
    <xf numFmtId="166" fontId="15" fillId="0" borderId="0" xfId="0" applyNumberFormat="1" applyFont="1" applyProtection="1"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5" fontId="15" fillId="0" borderId="0" xfId="0" applyNumberFormat="1" applyFont="1" applyAlignment="1" applyProtection="1">
      <alignment horizontal="right" vertical="center" wrapText="1"/>
      <protection hidden="1"/>
    </xf>
    <xf numFmtId="165" fontId="15" fillId="0" borderId="0" xfId="0" applyNumberFormat="1" applyFont="1" applyAlignment="1" applyProtection="1">
      <alignment horizontal="left" vertical="center" wrapText="1"/>
      <protection hidden="1"/>
    </xf>
    <xf numFmtId="165" fontId="15" fillId="0" borderId="0" xfId="1" applyNumberFormat="1" applyFont="1" applyFill="1" applyBorder="1" applyProtection="1"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5" fillId="0" borderId="0" xfId="1" applyNumberFormat="1" applyFont="1" applyFill="1" applyAlignment="1" applyProtection="1">
      <alignment vertical="center"/>
      <protection hidden="1"/>
    </xf>
    <xf numFmtId="165" fontId="15" fillId="0" borderId="0" xfId="1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vertical="center" wrapText="1"/>
      <protection hidden="1"/>
    </xf>
    <xf numFmtId="165" fontId="2" fillId="6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65" fontId="1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15" fillId="0" borderId="0" xfId="0" applyNumberFormat="1" applyFont="1" applyProtection="1"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8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8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REGRESSÃO'!$F$263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REGRESSÃO'!$F$264:$F$281</c:f>
              <c:numCache>
                <c:formatCode>#,##0.000000000_ ;\-#,##0.000000000\ </c:formatCode>
                <c:ptCount val="18"/>
                <c:pt idx="0">
                  <c:v>-8.6545921006301471E-2</c:v>
                </c:pt>
                <c:pt idx="1">
                  <c:v>-1.2490943780928638</c:v>
                </c:pt>
                <c:pt idx="2">
                  <c:v>-0.43378175629723498</c:v>
                </c:pt>
                <c:pt idx="3">
                  <c:v>-1.1329460000494294</c:v>
                </c:pt>
                <c:pt idx="4">
                  <c:v>-1.0012934459904779</c:v>
                </c:pt>
                <c:pt idx="5">
                  <c:v>-0.44734600177860173</c:v>
                </c:pt>
                <c:pt idx="6">
                  <c:v>0.81791324447600078</c:v>
                </c:pt>
                <c:pt idx="7">
                  <c:v>-1.0448557123630604</c:v>
                </c:pt>
                <c:pt idx="8">
                  <c:v>-0.40891318320583325</c:v>
                </c:pt>
                <c:pt idx="9">
                  <c:v>-0.23853165017075001</c:v>
                </c:pt>
                <c:pt idx="10">
                  <c:v>0.52694663273834907</c:v>
                </c:pt>
                <c:pt idx="11">
                  <c:v>1.5053724415355059</c:v>
                </c:pt>
                <c:pt idx="12">
                  <c:v>-5.3479402486985995E-2</c:v>
                </c:pt>
                <c:pt idx="13">
                  <c:v>-0.67997680282288187</c:v>
                </c:pt>
                <c:pt idx="14">
                  <c:v>-0.1308143418264012</c:v>
                </c:pt>
                <c:pt idx="15">
                  <c:v>1.7462263395858693</c:v>
                </c:pt>
                <c:pt idx="16">
                  <c:v>1.2715684971986554</c:v>
                </c:pt>
                <c:pt idx="17">
                  <c:v>1.0395514405568176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'RESULTADOS DA REGRESSÃO'!$O$642:$T$642</c:f>
          <c:strCache>
            <c:ptCount val="6"/>
            <c:pt idx="0">
              <c:v>Nível máximo de significância para a rejeição da hipótese nula do coeficiente regressor: distrodovia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REGRESSÃO'!$T$655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REGRESSÃO'!$T$656:$T$2656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3.3791876434302597E-3</c:v>
                </c:pt>
                <c:pt idx="742">
                  <c:v>3.3931929064423202E-3</c:v>
                </c:pt>
                <c:pt idx="743">
                  <c:v>3.4072016995146917E-3</c:v>
                </c:pt>
                <c:pt idx="744">
                  <c:v>3.4212135880180763E-3</c:v>
                </c:pt>
                <c:pt idx="745">
                  <c:v>3.4352281353834213E-3</c:v>
                </c:pt>
                <c:pt idx="746">
                  <c:v>3.4492449031219394E-3</c:v>
                </c:pt>
                <c:pt idx="747">
                  <c:v>3.46326345084537E-3</c:v>
                </c:pt>
                <c:pt idx="748">
                  <c:v>3.4772833362864686E-3</c:v>
                </c:pt>
                <c:pt idx="749">
                  <c:v>3.4913041153197284E-3</c:v>
                </c:pt>
                <c:pt idx="750">
                  <c:v>3.5053253419823423E-3</c:v>
                </c:pt>
                <c:pt idx="751">
                  <c:v>3.5193465684953983E-3</c:v>
                </c:pt>
                <c:pt idx="752">
                  <c:v>3.5333673452852886E-3</c:v>
                </c:pt>
                <c:pt idx="753">
                  <c:v>3.547387221005375E-3</c:v>
                </c:pt>
                <c:pt idx="754">
                  <c:v>3.5614057425578599E-3</c:v>
                </c:pt>
                <c:pt idx="755">
                  <c:v>3.5754224551158929E-3</c:v>
                </c:pt>
                <c:pt idx="756">
                  <c:v>3.589436902145908E-3</c:v>
                </c:pt>
                <c:pt idx="757">
                  <c:v>3.6034486254301851E-3</c:v>
                </c:pt>
                <c:pt idx="758">
                  <c:v>3.6174571650896166E-3</c:v>
                </c:pt>
                <c:pt idx="759">
                  <c:v>3.6314620596067321E-3</c:v>
                </c:pt>
                <c:pt idx="760">
                  <c:v>3.6454628458489091E-3</c:v>
                </c:pt>
                <c:pt idx="761">
                  <c:v>3.6594590590918186E-3</c:v>
                </c:pt>
                <c:pt idx="762">
                  <c:v>3.6734502330430948E-3</c:v>
                </c:pt>
                <c:pt idx="763">
                  <c:v>3.687435899866206E-3</c:v>
                </c:pt>
                <c:pt idx="764">
                  <c:v>3.7014155902045606E-3</c:v>
                </c:pt>
                <c:pt idx="765">
                  <c:v>3.7153888332057991E-3</c:v>
                </c:pt>
                <c:pt idx="766">
                  <c:v>3.7293551565463295E-3</c:v>
                </c:pt>
                <c:pt idx="767">
                  <c:v>3.7433140864560539E-3</c:v>
                </c:pt>
                <c:pt idx="768">
                  <c:v>3.7572651477433038E-3</c:v>
                </c:pt>
                <c:pt idx="769">
                  <c:v>3.7712078638199968E-3</c:v>
                </c:pt>
                <c:pt idx="770">
                  <c:v>3.7851417567269837E-3</c:v>
                </c:pt>
                <c:pt idx="771">
                  <c:v>3.7990663471596082E-3</c:v>
                </c:pt>
                <c:pt idx="772">
                  <c:v>3.8129811544934666E-3</c:v>
                </c:pt>
                <c:pt idx="773">
                  <c:v>3.8268856968103758E-3</c:v>
                </c:pt>
                <c:pt idx="774">
                  <c:v>3.8407794909245184E-3</c:v>
                </c:pt>
                <c:pt idx="775">
                  <c:v>3.8546620524088182E-3</c:v>
                </c:pt>
                <c:pt idx="776">
                  <c:v>3.8685328956214785E-3</c:v>
                </c:pt>
                <c:pt idx="777">
                  <c:v>3.8823915337327379E-3</c:v>
                </c:pt>
                <c:pt idx="778">
                  <c:v>3.8962374787517994E-3</c:v>
                </c:pt>
                <c:pt idx="779">
                  <c:v>3.9100702415539659E-3</c:v>
                </c:pt>
                <c:pt idx="780">
                  <c:v>3.9238893319079532E-3</c:v>
                </c:pt>
                <c:pt idx="781">
                  <c:v>3.9376942585033882E-3</c:v>
                </c:pt>
                <c:pt idx="782">
                  <c:v>3.9514845289785015E-3</c:v>
                </c:pt>
                <c:pt idx="783">
                  <c:v>3.9652596499479857E-3</c:v>
                </c:pt>
                <c:pt idx="784">
                  <c:v>3.9790191270310448E-3</c:v>
                </c:pt>
                <c:pt idx="785">
                  <c:v>3.9927624648796282E-3</c:v>
                </c:pt>
                <c:pt idx="786">
                  <c:v>4.0064891672068198E-3</c:v>
                </c:pt>
                <c:pt idx="787">
                  <c:v>4.0201987368154142E-3</c:v>
                </c:pt>
                <c:pt idx="788">
                  <c:v>4.0338906756266666E-3</c:v>
                </c:pt>
                <c:pt idx="789">
                  <c:v>4.0475644847092068E-3</c:v>
                </c:pt>
                <c:pt idx="790">
                  <c:v>4.0612196643081133E-3</c:v>
                </c:pt>
                <c:pt idx="791">
                  <c:v>4.0748557138741695E-3</c:v>
                </c:pt>
                <c:pt idx="792">
                  <c:v>4.0884721320932713E-3</c:v>
                </c:pt>
                <c:pt idx="793">
                  <c:v>4.1020684169159882E-3</c:v>
                </c:pt>
                <c:pt idx="794">
                  <c:v>4.1156440655873002E-3</c:v>
                </c:pt>
                <c:pt idx="795">
                  <c:v>4.1291985746764745E-3</c:v>
                </c:pt>
                <c:pt idx="796">
                  <c:v>4.1427314401071107E-3</c:v>
                </c:pt>
                <c:pt idx="797">
                  <c:v>4.156242157187311E-3</c:v>
                </c:pt>
                <c:pt idx="798">
                  <c:v>4.1697302206400357E-3</c:v>
                </c:pt>
                <c:pt idx="799">
                  <c:v>4.1831951246335706E-3</c:v>
                </c:pt>
                <c:pt idx="800">
                  <c:v>4.196636362812158E-3</c:v>
                </c:pt>
                <c:pt idx="801">
                  <c:v>4.210053428326763E-3</c:v>
                </c:pt>
                <c:pt idx="802">
                  <c:v>4.2234458138659782E-3</c:v>
                </c:pt>
                <c:pt idx="803">
                  <c:v>4.2368130116870618E-3</c:v>
                </c:pt>
                <c:pt idx="804">
                  <c:v>4.2501545136471204E-3</c:v>
                </c:pt>
                <c:pt idx="805">
                  <c:v>4.2634698112344058E-3</c:v>
                </c:pt>
                <c:pt idx="806">
                  <c:v>4.2767583955997512E-3</c:v>
                </c:pt>
                <c:pt idx="807">
                  <c:v>4.2900197575881354E-3</c:v>
                </c:pt>
                <c:pt idx="808">
                  <c:v>4.3032533877703626E-3</c:v>
                </c:pt>
                <c:pt idx="809">
                  <c:v>4.3164587764748675E-3</c:v>
                </c:pt>
                <c:pt idx="810">
                  <c:v>4.3296354138196306E-3</c:v>
                </c:pt>
                <c:pt idx="811">
                  <c:v>4.342782789744223E-3</c:v>
                </c:pt>
                <c:pt idx="812">
                  <c:v>4.3559003940419503E-3</c:v>
                </c:pt>
                <c:pt idx="813">
                  <c:v>4.368987716392111E-3</c:v>
                </c:pt>
                <c:pt idx="814">
                  <c:v>4.382044246392363E-3</c:v>
                </c:pt>
                <c:pt idx="815">
                  <c:v>4.395069473591192E-3</c:v>
                </c:pt>
                <c:pt idx="816">
                  <c:v>4.4080628875204806E-3</c:v>
                </c:pt>
                <c:pt idx="817">
                  <c:v>4.4210239777281802E-3</c:v>
                </c:pt>
                <c:pt idx="818">
                  <c:v>4.4339522338110735E-3</c:v>
                </c:pt>
                <c:pt idx="819">
                  <c:v>4.4468471454476256E-3</c:v>
                </c:pt>
                <c:pt idx="820">
                  <c:v>4.4597082024309459E-3</c:v>
                </c:pt>
                <c:pt idx="821">
                  <c:v>4.4725348947018077E-3</c:v>
                </c:pt>
                <c:pt idx="822">
                  <c:v>4.4853267123817668E-3</c:v>
                </c:pt>
                <c:pt idx="823">
                  <c:v>4.4980831458063704E-3</c:v>
                </c:pt>
                <c:pt idx="824">
                  <c:v>4.5108036855584259E-3</c:v>
                </c:pt>
                <c:pt idx="825">
                  <c:v>4.5234878225013514E-3</c:v>
                </c:pt>
                <c:pt idx="826">
                  <c:v>4.5361350478126056E-3</c:v>
                </c:pt>
                <c:pt idx="827">
                  <c:v>4.5487448530171764E-3</c:v>
                </c:pt>
                <c:pt idx="828">
                  <c:v>4.5613167300211435E-3</c:v>
                </c:pt>
                <c:pt idx="829">
                  <c:v>4.5738501711452949E-3</c:v>
                </c:pt>
                <c:pt idx="830">
                  <c:v>4.586344669158816E-3</c:v>
                </c:pt>
                <c:pt idx="831">
                  <c:v>4.5987997173130247E-3</c:v>
                </c:pt>
                <c:pt idx="832">
                  <c:v>4.611214809375163E-3</c:v>
                </c:pt>
                <c:pt idx="833">
                  <c:v>4.623589439662245E-3</c:v>
                </c:pt>
                <c:pt idx="834">
                  <c:v>4.6359231030749445E-3</c:v>
                </c:pt>
                <c:pt idx="835">
                  <c:v>4.6482152951315319E-3</c:v>
                </c:pt>
                <c:pt idx="836">
                  <c:v>4.6604655120018497E-3</c:v>
                </c:pt>
                <c:pt idx="837">
                  <c:v>4.6726732505413303E-3</c:v>
                </c:pt>
                <c:pt idx="838">
                  <c:v>4.684838008325044E-3</c:v>
                </c:pt>
                <c:pt idx="839">
                  <c:v>4.69695928368178E-3</c:v>
                </c:pt>
                <c:pt idx="840">
                  <c:v>4.7090365757281637E-3</c:v>
                </c:pt>
                <c:pt idx="841">
                  <c:v>4.7210693844027818E-3</c:v>
                </c:pt>
                <c:pt idx="842">
                  <c:v>4.7330572105003478E-3</c:v>
                </c:pt>
                <c:pt idx="843">
                  <c:v>4.7449995557058795E-3</c:v>
                </c:pt>
                <c:pt idx="844">
                  <c:v>4.7568959226288879E-3</c:v>
                </c:pt>
                <c:pt idx="845">
                  <c:v>4.768745814837585E-3</c:v>
                </c:pt>
                <c:pt idx="846">
                  <c:v>4.7805487368930985E-3</c:v>
                </c:pt>
                <c:pt idx="847">
                  <c:v>4.7923041943836947E-3</c:v>
                </c:pt>
                <c:pt idx="848">
                  <c:v>4.8040116939589914E-3</c:v>
                </c:pt>
                <c:pt idx="849">
                  <c:v>4.8156707433641976E-3</c:v>
                </c:pt>
                <c:pt idx="850">
                  <c:v>4.8272808514743179E-3</c:v>
                </c:pt>
                <c:pt idx="851">
                  <c:v>4.8388415283283706E-3</c:v>
                </c:pt>
                <c:pt idx="852">
                  <c:v>4.8503522851635859E-3</c:v>
                </c:pt>
                <c:pt idx="853">
                  <c:v>4.8618126344496006E-3</c:v>
                </c:pt>
                <c:pt idx="854">
                  <c:v>4.8732220899226171E-3</c:v>
                </c:pt>
                <c:pt idx="855">
                  <c:v>4.8845801666195614E-3</c:v>
                </c:pt>
                <c:pt idx="856">
                  <c:v>4.8958863809122084E-3</c:v>
                </c:pt>
                <c:pt idx="857">
                  <c:v>4.9071402505412778E-3</c:v>
                </c:pt>
                <c:pt idx="858">
                  <c:v>4.9183412946505042E-3</c:v>
                </c:pt>
                <c:pt idx="859">
                  <c:v>4.9294890338206724E-3</c:v>
                </c:pt>
                <c:pt idx="860">
                  <c:v>4.9405829901036187E-3</c:v>
                </c:pt>
                <c:pt idx="861">
                  <c:v>4.9516226870561768E-3</c:v>
                </c:pt>
                <c:pt idx="862">
                  <c:v>4.9626076497741043E-3</c:v>
                </c:pt>
                <c:pt idx="863">
                  <c:v>4.973537404925941E-3</c:v>
                </c:pt>
                <c:pt idx="864">
                  <c:v>4.9844114807868246E-3</c:v>
                </c:pt>
                <c:pt idx="865">
                  <c:v>4.9952294072722571E-3</c:v>
                </c:pt>
                <c:pt idx="866">
                  <c:v>5.0059907159718062E-3</c:v>
                </c:pt>
                <c:pt idx="867">
                  <c:v>5.016694940182748E-3</c:v>
                </c:pt>
                <c:pt idx="868">
                  <c:v>5.0273416149436475E-3</c:v>
                </c:pt>
                <c:pt idx="869">
                  <c:v>5.0379302770678733E-3</c:v>
                </c:pt>
                <c:pt idx="870">
                  <c:v>5.0484604651770326E-3</c:v>
                </c:pt>
                <c:pt idx="871">
                  <c:v>5.0589317197343494E-3</c:v>
                </c:pt>
                <c:pt idx="872">
                  <c:v>5.069343583077944E-3</c:v>
                </c:pt>
                <c:pt idx="873">
                  <c:v>5.0796955994540476E-3</c:v>
                </c:pt>
                <c:pt idx="874">
                  <c:v>5.0899873150501256E-3</c:v>
                </c:pt>
                <c:pt idx="875">
                  <c:v>5.1002182780279185E-3</c:v>
                </c:pt>
                <c:pt idx="876">
                  <c:v>5.1103880385563825E-3</c:v>
                </c:pt>
                <c:pt idx="877">
                  <c:v>5.1204961488445439E-3</c:v>
                </c:pt>
                <c:pt idx="878">
                  <c:v>5.130542163174258E-3</c:v>
                </c:pt>
                <c:pt idx="879">
                  <c:v>5.1405256379328593E-3</c:v>
                </c:pt>
                <c:pt idx="880">
                  <c:v>5.1504461316457077E-3</c:v>
                </c:pt>
                <c:pt idx="881">
                  <c:v>5.1603032050086383E-3</c:v>
                </c:pt>
                <c:pt idx="882">
                  <c:v>5.1700964209202855E-3</c:v>
                </c:pt>
                <c:pt idx="883">
                  <c:v>5.1798253445143015E-3</c:v>
                </c:pt>
                <c:pt idx="884">
                  <c:v>5.1894895431914582E-3</c:v>
                </c:pt>
                <c:pt idx="885">
                  <c:v>5.1990885866516224E-3</c:v>
                </c:pt>
                <c:pt idx="886">
                  <c:v>5.2086220469256105E-3</c:v>
                </c:pt>
                <c:pt idx="887">
                  <c:v>5.2180894984069151E-3</c:v>
                </c:pt>
                <c:pt idx="888">
                  <c:v>5.2274905178833009E-3</c:v>
                </c:pt>
                <c:pt idx="889">
                  <c:v>5.2368246845682677E-3</c:v>
                </c:pt>
                <c:pt idx="890">
                  <c:v>5.2460915801323723E-3</c:v>
                </c:pt>
                <c:pt idx="891">
                  <c:v>5.2552907887344165E-3</c:v>
                </c:pt>
                <c:pt idx="892">
                  <c:v>5.2644218970524809E-3</c:v>
                </c:pt>
                <c:pt idx="893">
                  <c:v>5.2734844943148245E-3</c:v>
                </c:pt>
                <c:pt idx="894">
                  <c:v>5.2824781723306239E-3</c:v>
                </c:pt>
                <c:pt idx="895">
                  <c:v>5.2914025255205652E-3</c:v>
                </c:pt>
                <c:pt idx="896">
                  <c:v>5.3002571509472704E-3</c:v>
                </c:pt>
                <c:pt idx="897">
                  <c:v>5.3090416483455817E-3</c:v>
                </c:pt>
                <c:pt idx="898">
                  <c:v>5.3177556201526597E-3</c:v>
                </c:pt>
                <c:pt idx="899">
                  <c:v>5.3263986715379307E-3</c:v>
                </c:pt>
                <c:pt idx="900">
                  <c:v>5.3349704104328653E-3</c:v>
                </c:pt>
                <c:pt idx="901">
                  <c:v>5.3434704475605757E-3</c:v>
                </c:pt>
                <c:pt idx="902">
                  <c:v>5.351898396465239E-3</c:v>
                </c:pt>
                <c:pt idx="903">
                  <c:v>5.3602538735413536E-3</c:v>
                </c:pt>
                <c:pt idx="904">
                  <c:v>5.3685364980627943E-3</c:v>
                </c:pt>
                <c:pt idx="905">
                  <c:v>5.3767458922117017E-3</c:v>
                </c:pt>
                <c:pt idx="906">
                  <c:v>5.3848816811071657E-3</c:v>
                </c:pt>
                <c:pt idx="907">
                  <c:v>5.3929434928337346E-3</c:v>
                </c:pt>
                <c:pt idx="908">
                  <c:v>5.4009309584697202E-3</c:v>
                </c:pt>
                <c:pt idx="909">
                  <c:v>5.4088437121153068E-3</c:v>
                </c:pt>
                <c:pt idx="910">
                  <c:v>5.416681390920464E-3</c:v>
                </c:pt>
                <c:pt idx="911">
                  <c:v>5.424443635112651E-3</c:v>
                </c:pt>
                <c:pt idx="912">
                  <c:v>5.4321300880243173E-3</c:v>
                </c:pt>
                <c:pt idx="913">
                  <c:v>5.4397403961202019E-3</c:v>
                </c:pt>
                <c:pt idx="914">
                  <c:v>5.4472742090244048E-3</c:v>
                </c:pt>
                <c:pt idx="915">
                  <c:v>5.4547311795472581E-3</c:v>
                </c:pt>
                <c:pt idx="916">
                  <c:v>5.4621109637119731E-3</c:v>
                </c:pt>
                <c:pt idx="917">
                  <c:v>5.4694132207810673E-3</c:v>
                </c:pt>
                <c:pt idx="918">
                  <c:v>5.4766376132825674E-3</c:v>
                </c:pt>
                <c:pt idx="919">
                  <c:v>5.48378380703599E-3</c:v>
                </c:pt>
                <c:pt idx="920">
                  <c:v>5.4908514711780885E-3</c:v>
                </c:pt>
                <c:pt idx="921">
                  <c:v>5.4978402781883711E-3</c:v>
                </c:pt>
                <c:pt idx="922">
                  <c:v>5.5047499039143832E-3</c:v>
                </c:pt>
                <c:pt idx="923">
                  <c:v>5.5115800275967524E-3</c:v>
                </c:pt>
                <c:pt idx="924">
                  <c:v>5.5183303318939994E-3</c:v>
                </c:pt>
                <c:pt idx="925">
                  <c:v>5.5250005029070905E-3</c:v>
                </c:pt>
                <c:pt idx="926">
                  <c:v>5.5315902302037661E-3</c:v>
                </c:pt>
                <c:pt idx="927">
                  <c:v>5.5380992068426024E-3</c:v>
                </c:pt>
                <c:pt idx="928">
                  <c:v>5.5445271293968366E-3</c:v>
                </c:pt>
                <c:pt idx="929">
                  <c:v>5.5508736979779302E-3</c:v>
                </c:pt>
                <c:pt idx="930">
                  <c:v>5.5571386162588778E-3</c:v>
                </c:pt>
                <c:pt idx="931">
                  <c:v>5.563321591497263E-3</c:v>
                </c:pt>
                <c:pt idx="932">
                  <c:v>5.5694223345580498E-3</c:v>
                </c:pt>
                <c:pt idx="933">
                  <c:v>5.5754405599361054E-3</c:v>
                </c:pt>
                <c:pt idx="934">
                  <c:v>5.5813759857784697E-3</c:v>
                </c:pt>
                <c:pt idx="935">
                  <c:v>5.5872283339063458E-3</c:v>
                </c:pt>
                <c:pt idx="936">
                  <c:v>5.5929973298368277E-3</c:v>
                </c:pt>
                <c:pt idx="937">
                  <c:v>5.5986827028043458E-3</c:v>
                </c:pt>
                <c:pt idx="938">
                  <c:v>5.6042841857818493E-3</c:v>
                </c:pt>
                <c:pt idx="939">
                  <c:v>5.6098015155016979E-3</c:v>
                </c:pt>
                <c:pt idx="940">
                  <c:v>5.6152344324762876E-3</c:v>
                </c:pt>
                <c:pt idx="941">
                  <c:v>5.620582681018383E-3</c:v>
                </c:pt>
                <c:pt idx="942">
                  <c:v>5.6258460092611694E-3</c:v>
                </c:pt>
                <c:pt idx="943">
                  <c:v>5.631024169178018E-3</c:v>
                </c:pt>
                <c:pt idx="944">
                  <c:v>5.636116916601968E-3</c:v>
                </c:pt>
                <c:pt idx="945">
                  <c:v>5.641124011244906E-3</c:v>
                </c:pt>
                <c:pt idx="946">
                  <c:v>5.6460452167164631E-3</c:v>
                </c:pt>
                <c:pt idx="947">
                  <c:v>5.6508803005426139E-3</c:v>
                </c:pt>
                <c:pt idx="948">
                  <c:v>5.6556290341839722E-3</c:v>
                </c:pt>
                <c:pt idx="949">
                  <c:v>5.6602911930538026E-3</c:v>
                </c:pt>
                <c:pt idx="950">
                  <c:v>5.6648665565357127E-3</c:v>
                </c:pt>
                <c:pt idx="951">
                  <c:v>5.6693549080010551E-3</c:v>
                </c:pt>
                <c:pt idx="952">
                  <c:v>5.6737560348260174E-3</c:v>
                </c:pt>
                <c:pt idx="953">
                  <c:v>5.6780697284084143E-3</c:v>
                </c:pt>
                <c:pt idx="954">
                  <c:v>5.682295784184159E-3</c:v>
                </c:pt>
                <c:pt idx="955">
                  <c:v>5.6864340016434343E-3</c:v>
                </c:pt>
                <c:pt idx="956">
                  <c:v>5.6904841843465458E-3</c:v>
                </c:pt>
                <c:pt idx="957">
                  <c:v>5.6944461399394608E-3</c:v>
                </c:pt>
                <c:pt idx="958">
                  <c:v>5.6983196801690377E-3</c:v>
                </c:pt>
                <c:pt idx="959">
                  <c:v>5.7021046208979281E-3</c:v>
                </c:pt>
                <c:pt idx="960">
                  <c:v>5.7058007821191694E-3</c:v>
                </c:pt>
                <c:pt idx="961">
                  <c:v>5.7094079879704508E-3</c:v>
                </c:pt>
                <c:pt idx="962">
                  <c:v>5.7129260667480568E-3</c:v>
                </c:pt>
                <c:pt idx="963">
                  <c:v>5.7163548509204945E-3</c:v>
                </c:pt>
                <c:pt idx="964">
                  <c:v>5.7196941771417813E-3</c:v>
                </c:pt>
                <c:pt idx="965">
                  <c:v>5.7229438862644189E-3</c:v>
                </c:pt>
                <c:pt idx="966">
                  <c:v>5.7261038233520356E-3</c:v>
                </c:pt>
                <c:pt idx="967">
                  <c:v>5.7291738376916944E-3</c:v>
                </c:pt>
                <c:pt idx="968">
                  <c:v>5.7321537828058759E-3</c:v>
                </c:pt>
                <c:pt idx="969">
                  <c:v>5.7350435164641219E-3</c:v>
                </c:pt>
                <c:pt idx="970">
                  <c:v>5.737842900694355E-3</c:v>
                </c:pt>
                <c:pt idx="971">
                  <c:v>5.7405518017938501E-3</c:v>
                </c:pt>
                <c:pt idx="972">
                  <c:v>5.7431700903398872E-3</c:v>
                </c:pt>
                <c:pt idx="973">
                  <c:v>5.745697641200048E-3</c:v>
                </c:pt>
                <c:pt idx="974">
                  <c:v>5.748134333542188E-3</c:v>
                </c:pt>
                <c:pt idx="975">
                  <c:v>5.750480050844063E-3</c:v>
                </c:pt>
                <c:pt idx="976">
                  <c:v>5.7527346809026136E-3</c:v>
                </c:pt>
                <c:pt idx="977">
                  <c:v>5.7548981158429147E-3</c:v>
                </c:pt>
                <c:pt idx="978">
                  <c:v>5.7569702521267701E-3</c:v>
                </c:pt>
                <c:pt idx="979">
                  <c:v>5.7589509905609793E-3</c:v>
                </c:pt>
                <c:pt idx="980">
                  <c:v>5.7608402363052476E-3</c:v>
                </c:pt>
                <c:pt idx="981">
                  <c:v>5.7626378988797529E-3</c:v>
                </c:pt>
                <c:pt idx="982">
                  <c:v>5.7643438921723732E-3</c:v>
                </c:pt>
                <c:pt idx="983">
                  <c:v>5.7659581344455544E-3</c:v>
                </c:pt>
                <c:pt idx="984">
                  <c:v>5.7674805483428401E-3</c:v>
                </c:pt>
                <c:pt idx="985">
                  <c:v>5.7689110608950536E-3</c:v>
                </c:pt>
                <c:pt idx="986">
                  <c:v>5.7702496035261222E-3</c:v>
                </c:pt>
                <c:pt idx="987">
                  <c:v>5.7714961120585587E-3</c:v>
                </c:pt>
                <c:pt idx="988">
                  <c:v>5.7726505267185878E-3</c:v>
                </c:pt>
                <c:pt idx="989">
                  <c:v>5.7737127921409269E-3</c:v>
                </c:pt>
                <c:pt idx="990">
                  <c:v>5.7746828573732043E-3</c:v>
                </c:pt>
                <c:pt idx="991">
                  <c:v>5.7755606758800419E-3</c:v>
                </c:pt>
                <c:pt idx="992">
                  <c:v>5.7763462055467679E-3</c:v>
                </c:pt>
                <c:pt idx="993">
                  <c:v>5.7770394086827902E-3</c:v>
                </c:pt>
                <c:pt idx="994">
                  <c:v>5.777640252024604E-3</c:v>
                </c:pt>
                <c:pt idx="995">
                  <c:v>5.7781487067384623E-3</c:v>
                </c:pt>
                <c:pt idx="996">
                  <c:v>5.7785647484226684E-3</c:v>
                </c:pt>
                <c:pt idx="997">
                  <c:v>5.7788883571095392E-3</c:v>
                </c:pt>
                <c:pt idx="998">
                  <c:v>5.779119517266995E-3</c:v>
                </c:pt>
                <c:pt idx="999">
                  <c:v>5.7792582177998101E-3</c:v>
                </c:pt>
                <c:pt idx="1000">
                  <c:v>5.7793044520504881E-3</c:v>
                </c:pt>
                <c:pt idx="1001">
                  <c:v>5.7792582177998101E-3</c:v>
                </c:pt>
                <c:pt idx="1002">
                  <c:v>5.779119517266995E-3</c:v>
                </c:pt>
                <c:pt idx="1003">
                  <c:v>5.7788883571095392E-3</c:v>
                </c:pt>
                <c:pt idx="1004">
                  <c:v>5.7785647484226684E-3</c:v>
                </c:pt>
                <c:pt idx="1005">
                  <c:v>5.7781487067384623E-3</c:v>
                </c:pt>
                <c:pt idx="1006">
                  <c:v>5.777640252024604E-3</c:v>
                </c:pt>
                <c:pt idx="1007">
                  <c:v>5.7770394086827902E-3</c:v>
                </c:pt>
                <c:pt idx="1008">
                  <c:v>5.776346205546767E-3</c:v>
                </c:pt>
                <c:pt idx="1009">
                  <c:v>5.7755606758800419E-3</c:v>
                </c:pt>
                <c:pt idx="1010">
                  <c:v>5.7746828573732043E-3</c:v>
                </c:pt>
                <c:pt idx="1011">
                  <c:v>5.7737127921409269E-3</c:v>
                </c:pt>
                <c:pt idx="1012">
                  <c:v>5.7726505267185878E-3</c:v>
                </c:pt>
                <c:pt idx="1013">
                  <c:v>5.7714961120585587E-3</c:v>
                </c:pt>
                <c:pt idx="1014">
                  <c:v>5.7702496035261222E-3</c:v>
                </c:pt>
                <c:pt idx="1015">
                  <c:v>5.7689110608950527E-3</c:v>
                </c:pt>
                <c:pt idx="1016">
                  <c:v>5.7674805483428401E-3</c:v>
                </c:pt>
                <c:pt idx="1017">
                  <c:v>5.7659581344455535E-3</c:v>
                </c:pt>
                <c:pt idx="1018">
                  <c:v>5.7643438921723732E-3</c:v>
                </c:pt>
                <c:pt idx="1019">
                  <c:v>5.7626378988797529E-3</c:v>
                </c:pt>
                <c:pt idx="1020">
                  <c:v>5.7608402363052476E-3</c:v>
                </c:pt>
                <c:pt idx="1021">
                  <c:v>5.7589509905609793E-3</c:v>
                </c:pt>
                <c:pt idx="1022">
                  <c:v>5.7569702521267693E-3</c:v>
                </c:pt>
                <c:pt idx="1023">
                  <c:v>5.7548981158429139E-3</c:v>
                </c:pt>
                <c:pt idx="1024">
                  <c:v>5.7527346809026136E-3</c:v>
                </c:pt>
                <c:pt idx="1025">
                  <c:v>5.750480050844063E-3</c:v>
                </c:pt>
                <c:pt idx="1026">
                  <c:v>5.748134333542188E-3</c:v>
                </c:pt>
                <c:pt idx="1027">
                  <c:v>5.745697641200048E-3</c:v>
                </c:pt>
                <c:pt idx="1028">
                  <c:v>5.7431700903398863E-3</c:v>
                </c:pt>
                <c:pt idx="1029">
                  <c:v>5.7405518017938501E-3</c:v>
                </c:pt>
                <c:pt idx="1030">
                  <c:v>5.7378429006943541E-3</c:v>
                </c:pt>
                <c:pt idx="1031">
                  <c:v>5.7350435164641219E-3</c:v>
                </c:pt>
                <c:pt idx="1032">
                  <c:v>5.7321537828058759E-3</c:v>
                </c:pt>
                <c:pt idx="1033">
                  <c:v>5.7291738376916944E-3</c:v>
                </c:pt>
                <c:pt idx="1034">
                  <c:v>5.7261038233520356E-3</c:v>
                </c:pt>
                <c:pt idx="1035">
                  <c:v>5.7229438862644189E-3</c:v>
                </c:pt>
                <c:pt idx="1036">
                  <c:v>5.7196941771417804E-3</c:v>
                </c:pt>
                <c:pt idx="1037">
                  <c:v>5.7163548509204945E-3</c:v>
                </c:pt>
                <c:pt idx="1038">
                  <c:v>5.7129260667480568E-3</c:v>
                </c:pt>
                <c:pt idx="1039">
                  <c:v>5.7094079879704508E-3</c:v>
                </c:pt>
                <c:pt idx="1040">
                  <c:v>5.7058007821191694E-3</c:v>
                </c:pt>
                <c:pt idx="1041">
                  <c:v>5.7021046208979272E-3</c:v>
                </c:pt>
                <c:pt idx="1042">
                  <c:v>5.6983196801690368E-3</c:v>
                </c:pt>
                <c:pt idx="1043">
                  <c:v>5.6944461399394599E-3</c:v>
                </c:pt>
                <c:pt idx="1044">
                  <c:v>5.6904841843465458E-3</c:v>
                </c:pt>
                <c:pt idx="1045">
                  <c:v>5.6864340016434343E-3</c:v>
                </c:pt>
                <c:pt idx="1046">
                  <c:v>5.682295784184159E-3</c:v>
                </c:pt>
                <c:pt idx="1047">
                  <c:v>5.6780697284084134E-3</c:v>
                </c:pt>
                <c:pt idx="1048">
                  <c:v>5.6737560348260165E-3</c:v>
                </c:pt>
                <c:pt idx="1049">
                  <c:v>5.6693549080010543E-3</c:v>
                </c:pt>
                <c:pt idx="1050">
                  <c:v>5.6648665565357127E-3</c:v>
                </c:pt>
                <c:pt idx="1051">
                  <c:v>5.6602911930538026E-3</c:v>
                </c:pt>
                <c:pt idx="1052">
                  <c:v>5.6556290341839722E-3</c:v>
                </c:pt>
                <c:pt idx="1053">
                  <c:v>5.6508803005426121E-3</c:v>
                </c:pt>
                <c:pt idx="1054">
                  <c:v>5.6460452167164622E-3</c:v>
                </c:pt>
                <c:pt idx="1055">
                  <c:v>5.6411240112449051E-3</c:v>
                </c:pt>
                <c:pt idx="1056">
                  <c:v>5.6361169166019671E-3</c:v>
                </c:pt>
                <c:pt idx="1057">
                  <c:v>5.631024169178018E-3</c:v>
                </c:pt>
                <c:pt idx="1058">
                  <c:v>5.6258460092611694E-3</c:v>
                </c:pt>
                <c:pt idx="1059">
                  <c:v>5.620582681018383E-3</c:v>
                </c:pt>
                <c:pt idx="1060">
                  <c:v>5.6152344324762876E-3</c:v>
                </c:pt>
                <c:pt idx="1061">
                  <c:v>5.6098015155016971E-3</c:v>
                </c:pt>
                <c:pt idx="1062">
                  <c:v>5.6042841857818475E-3</c:v>
                </c:pt>
                <c:pt idx="1063">
                  <c:v>5.5986827028043458E-3</c:v>
                </c:pt>
                <c:pt idx="1064">
                  <c:v>5.5929973298368277E-3</c:v>
                </c:pt>
                <c:pt idx="1065">
                  <c:v>5.5872283339063458E-3</c:v>
                </c:pt>
                <c:pt idx="1066">
                  <c:v>5.5813759857784679E-3</c:v>
                </c:pt>
                <c:pt idx="1067">
                  <c:v>5.5754405599361036E-3</c:v>
                </c:pt>
                <c:pt idx="1068">
                  <c:v>5.5694223345580489E-3</c:v>
                </c:pt>
                <c:pt idx="1069">
                  <c:v>5.563321591497263E-3</c:v>
                </c:pt>
                <c:pt idx="1070">
                  <c:v>5.5571386162588778E-3</c:v>
                </c:pt>
                <c:pt idx="1071">
                  <c:v>5.5508736979779302E-3</c:v>
                </c:pt>
                <c:pt idx="1072">
                  <c:v>5.5445271293968357E-3</c:v>
                </c:pt>
                <c:pt idx="1073">
                  <c:v>5.5380992068426024E-3</c:v>
                </c:pt>
                <c:pt idx="1074">
                  <c:v>5.5315902302037652E-3</c:v>
                </c:pt>
                <c:pt idx="1075">
                  <c:v>5.5250005029070905E-3</c:v>
                </c:pt>
                <c:pt idx="1076">
                  <c:v>5.5183303318939985E-3</c:v>
                </c:pt>
                <c:pt idx="1077">
                  <c:v>5.5115800275967524E-3</c:v>
                </c:pt>
                <c:pt idx="1078">
                  <c:v>5.5047499039143832E-3</c:v>
                </c:pt>
                <c:pt idx="1079">
                  <c:v>5.4978402781883685E-3</c:v>
                </c:pt>
                <c:pt idx="1080">
                  <c:v>5.4908514711780867E-3</c:v>
                </c:pt>
                <c:pt idx="1081">
                  <c:v>5.4837838070359891E-3</c:v>
                </c:pt>
                <c:pt idx="1082">
                  <c:v>5.4766376132825666E-3</c:v>
                </c:pt>
                <c:pt idx="1083">
                  <c:v>5.4694132207810664E-3</c:v>
                </c:pt>
                <c:pt idx="1084">
                  <c:v>5.4621109637119731E-3</c:v>
                </c:pt>
                <c:pt idx="1085">
                  <c:v>5.4547311795472564E-3</c:v>
                </c:pt>
                <c:pt idx="1086">
                  <c:v>5.447274209024403E-3</c:v>
                </c:pt>
                <c:pt idx="1087">
                  <c:v>5.4397403961202002E-3</c:v>
                </c:pt>
                <c:pt idx="1088">
                  <c:v>5.4321300880243164E-3</c:v>
                </c:pt>
                <c:pt idx="1089">
                  <c:v>5.4244436351126501E-3</c:v>
                </c:pt>
                <c:pt idx="1090">
                  <c:v>5.416681390920464E-3</c:v>
                </c:pt>
                <c:pt idx="1091">
                  <c:v>5.4088437121153068E-3</c:v>
                </c:pt>
                <c:pt idx="1092">
                  <c:v>5.4009309584697185E-3</c:v>
                </c:pt>
                <c:pt idx="1093">
                  <c:v>5.3929434928337338E-3</c:v>
                </c:pt>
                <c:pt idx="1094">
                  <c:v>5.3848816811071648E-3</c:v>
                </c:pt>
                <c:pt idx="1095">
                  <c:v>5.3767458922117008E-3</c:v>
                </c:pt>
                <c:pt idx="1096">
                  <c:v>5.3685364980627943E-3</c:v>
                </c:pt>
                <c:pt idx="1097">
                  <c:v>5.3602538735413536E-3</c:v>
                </c:pt>
                <c:pt idx="1098">
                  <c:v>5.3518983964652381E-3</c:v>
                </c:pt>
                <c:pt idx="1099">
                  <c:v>5.343470447560574E-3</c:v>
                </c:pt>
                <c:pt idx="1100">
                  <c:v>5.3349704104328644E-3</c:v>
                </c:pt>
                <c:pt idx="1101">
                  <c:v>5.3263986715379298E-3</c:v>
                </c:pt>
                <c:pt idx="1102">
                  <c:v>5.3177556201526588E-3</c:v>
                </c:pt>
                <c:pt idx="1103">
                  <c:v>5.3090416483455817E-3</c:v>
                </c:pt>
                <c:pt idx="1104">
                  <c:v>5.3002571509472704E-3</c:v>
                </c:pt>
                <c:pt idx="1105">
                  <c:v>5.2914025255205634E-3</c:v>
                </c:pt>
                <c:pt idx="1106">
                  <c:v>5.282478172330623E-3</c:v>
                </c:pt>
                <c:pt idx="1107">
                  <c:v>5.2734844943148236E-3</c:v>
                </c:pt>
                <c:pt idx="1108">
                  <c:v>5.2644218970524801E-3</c:v>
                </c:pt>
                <c:pt idx="1109">
                  <c:v>5.2552907887344165E-3</c:v>
                </c:pt>
                <c:pt idx="1110">
                  <c:v>5.2460915801323723E-3</c:v>
                </c:pt>
                <c:pt idx="1111">
                  <c:v>5.236824684568266E-3</c:v>
                </c:pt>
                <c:pt idx="1112">
                  <c:v>5.2274905178832992E-3</c:v>
                </c:pt>
                <c:pt idx="1113">
                  <c:v>5.2180894984069142E-3</c:v>
                </c:pt>
                <c:pt idx="1114">
                  <c:v>5.2086220469256097E-3</c:v>
                </c:pt>
                <c:pt idx="1115">
                  <c:v>5.1990885866516215E-3</c:v>
                </c:pt>
                <c:pt idx="1116">
                  <c:v>5.1894895431914582E-3</c:v>
                </c:pt>
                <c:pt idx="1117">
                  <c:v>5.1798253445142989E-3</c:v>
                </c:pt>
                <c:pt idx="1118">
                  <c:v>5.1700964209202838E-3</c:v>
                </c:pt>
                <c:pt idx="1119">
                  <c:v>5.1603032050086374E-3</c:v>
                </c:pt>
                <c:pt idx="1120">
                  <c:v>5.1504461316457077E-3</c:v>
                </c:pt>
                <c:pt idx="1121">
                  <c:v>5.1405256379328584E-3</c:v>
                </c:pt>
                <c:pt idx="1122">
                  <c:v>5.130542163174258E-3</c:v>
                </c:pt>
                <c:pt idx="1123">
                  <c:v>5.1204961488445439E-3</c:v>
                </c:pt>
                <c:pt idx="1124">
                  <c:v>5.1103880385563799E-3</c:v>
                </c:pt>
                <c:pt idx="1125">
                  <c:v>5.1002182780279176E-3</c:v>
                </c:pt>
                <c:pt idx="1126">
                  <c:v>5.0899873150501256E-3</c:v>
                </c:pt>
                <c:pt idx="1127">
                  <c:v>5.0796955994540467E-3</c:v>
                </c:pt>
                <c:pt idx="1128">
                  <c:v>5.069343583077944E-3</c:v>
                </c:pt>
                <c:pt idx="1129">
                  <c:v>5.0589317197343494E-3</c:v>
                </c:pt>
                <c:pt idx="1130">
                  <c:v>5.0484604651770308E-3</c:v>
                </c:pt>
                <c:pt idx="1131">
                  <c:v>5.0379302770678707E-3</c:v>
                </c:pt>
                <c:pt idx="1132">
                  <c:v>5.0273416149436466E-3</c:v>
                </c:pt>
                <c:pt idx="1133">
                  <c:v>5.0166949401827471E-3</c:v>
                </c:pt>
                <c:pt idx="1134">
                  <c:v>5.0059907159718062E-3</c:v>
                </c:pt>
                <c:pt idx="1135">
                  <c:v>4.9952294072722571E-3</c:v>
                </c:pt>
                <c:pt idx="1136">
                  <c:v>4.984411480786822E-3</c:v>
                </c:pt>
                <c:pt idx="1137">
                  <c:v>4.9735374049259384E-3</c:v>
                </c:pt>
                <c:pt idx="1138">
                  <c:v>4.9626076497741025E-3</c:v>
                </c:pt>
                <c:pt idx="1139">
                  <c:v>4.9516226870561751E-3</c:v>
                </c:pt>
                <c:pt idx="1140">
                  <c:v>4.9405829901036178E-3</c:v>
                </c:pt>
                <c:pt idx="1141">
                  <c:v>4.9294890338206724E-3</c:v>
                </c:pt>
                <c:pt idx="1142">
                  <c:v>4.9183412946505042E-3</c:v>
                </c:pt>
                <c:pt idx="1143">
                  <c:v>4.9071402505412743E-3</c:v>
                </c:pt>
                <c:pt idx="1144">
                  <c:v>4.8958863809122058E-3</c:v>
                </c:pt>
                <c:pt idx="1145">
                  <c:v>4.8845801666195596E-3</c:v>
                </c:pt>
                <c:pt idx="1146">
                  <c:v>4.8732220899226153E-3</c:v>
                </c:pt>
                <c:pt idx="1147">
                  <c:v>4.8618126344495997E-3</c:v>
                </c:pt>
                <c:pt idx="1148">
                  <c:v>4.8503522851635859E-3</c:v>
                </c:pt>
                <c:pt idx="1149">
                  <c:v>4.838841528328368E-3</c:v>
                </c:pt>
                <c:pt idx="1150">
                  <c:v>4.8272808514743162E-3</c:v>
                </c:pt>
                <c:pt idx="1151">
                  <c:v>4.8156707433641968E-3</c:v>
                </c:pt>
                <c:pt idx="1152">
                  <c:v>4.8040116939589905E-3</c:v>
                </c:pt>
                <c:pt idx="1153">
                  <c:v>4.792304194383693E-3</c:v>
                </c:pt>
                <c:pt idx="1154">
                  <c:v>4.7805487368930985E-3</c:v>
                </c:pt>
                <c:pt idx="1155">
                  <c:v>4.768745814837585E-3</c:v>
                </c:pt>
                <c:pt idx="1156">
                  <c:v>4.7568959226288853E-3</c:v>
                </c:pt>
                <c:pt idx="1157">
                  <c:v>4.7449995557058778E-3</c:v>
                </c:pt>
                <c:pt idx="1158">
                  <c:v>4.7330572105003469E-3</c:v>
                </c:pt>
                <c:pt idx="1159">
                  <c:v>4.7210693844027809E-3</c:v>
                </c:pt>
                <c:pt idx="1160">
                  <c:v>4.7090365757281637E-3</c:v>
                </c:pt>
                <c:pt idx="1161">
                  <c:v>4.69695928368178E-3</c:v>
                </c:pt>
                <c:pt idx="1162">
                  <c:v>4.6848380083250414E-3</c:v>
                </c:pt>
                <c:pt idx="1163">
                  <c:v>4.6726732505413277E-3</c:v>
                </c:pt>
                <c:pt idx="1164">
                  <c:v>4.6604655120018488E-3</c:v>
                </c:pt>
                <c:pt idx="1165">
                  <c:v>4.648215295131531E-3</c:v>
                </c:pt>
                <c:pt idx="1166">
                  <c:v>4.6359231030749445E-3</c:v>
                </c:pt>
                <c:pt idx="1167">
                  <c:v>4.623589439662245E-3</c:v>
                </c:pt>
                <c:pt idx="1168">
                  <c:v>4.611214809375163E-3</c:v>
                </c:pt>
                <c:pt idx="1169">
                  <c:v>4.5987997173130221E-3</c:v>
                </c:pt>
                <c:pt idx="1170">
                  <c:v>4.5863446691588143E-3</c:v>
                </c:pt>
                <c:pt idx="1171">
                  <c:v>4.5738501711452932E-3</c:v>
                </c:pt>
                <c:pt idx="1172">
                  <c:v>4.5613167300211426E-3</c:v>
                </c:pt>
                <c:pt idx="1173">
                  <c:v>4.5487448530171764E-3</c:v>
                </c:pt>
                <c:pt idx="1174">
                  <c:v>4.5361350478126056E-3</c:v>
                </c:pt>
                <c:pt idx="1175">
                  <c:v>4.5234878225013488E-3</c:v>
                </c:pt>
                <c:pt idx="1176">
                  <c:v>4.5108036855584233E-3</c:v>
                </c:pt>
                <c:pt idx="1177">
                  <c:v>4.4980831458063687E-3</c:v>
                </c:pt>
                <c:pt idx="1178">
                  <c:v>4.4853267123817651E-3</c:v>
                </c:pt>
                <c:pt idx="1179">
                  <c:v>4.4725348947018059E-3</c:v>
                </c:pt>
                <c:pt idx="1180">
                  <c:v>4.4597082024309459E-3</c:v>
                </c:pt>
                <c:pt idx="1181">
                  <c:v>4.446847145447623E-3</c:v>
                </c:pt>
                <c:pt idx="1182">
                  <c:v>4.43395223381107E-3</c:v>
                </c:pt>
                <c:pt idx="1183">
                  <c:v>4.4210239777281793E-3</c:v>
                </c:pt>
                <c:pt idx="1184">
                  <c:v>4.4080628875204798E-3</c:v>
                </c:pt>
                <c:pt idx="1185">
                  <c:v>4.3950694735911911E-3</c:v>
                </c:pt>
                <c:pt idx="1186">
                  <c:v>4.382044246392363E-3</c:v>
                </c:pt>
                <c:pt idx="1187">
                  <c:v>4.368987716392111E-3</c:v>
                </c:pt>
                <c:pt idx="1188">
                  <c:v>4.3559003940419486E-3</c:v>
                </c:pt>
                <c:pt idx="1189">
                  <c:v>4.3427827897442213E-3</c:v>
                </c:pt>
                <c:pt idx="1190">
                  <c:v>4.3296354138196288E-3</c:v>
                </c:pt>
                <c:pt idx="1191">
                  <c:v>4.3164587764748666E-3</c:v>
                </c:pt>
                <c:pt idx="1192">
                  <c:v>4.3032533877703626E-3</c:v>
                </c:pt>
                <c:pt idx="1193">
                  <c:v>4.2900197575881354E-3</c:v>
                </c:pt>
                <c:pt idx="1194">
                  <c:v>4.2767583955997486E-3</c:v>
                </c:pt>
                <c:pt idx="1195">
                  <c:v>4.2634698112344032E-3</c:v>
                </c:pt>
                <c:pt idx="1196">
                  <c:v>4.2501545136471187E-3</c:v>
                </c:pt>
                <c:pt idx="1197">
                  <c:v>4.2368130116870609E-3</c:v>
                </c:pt>
                <c:pt idx="1198">
                  <c:v>4.2234458138659765E-3</c:v>
                </c:pt>
                <c:pt idx="1199">
                  <c:v>4.210053428326763E-3</c:v>
                </c:pt>
                <c:pt idx="1200">
                  <c:v>4.1966363628121546E-3</c:v>
                </c:pt>
                <c:pt idx="1201">
                  <c:v>4.183195124633568E-3</c:v>
                </c:pt>
                <c:pt idx="1202">
                  <c:v>4.169730220640034E-3</c:v>
                </c:pt>
                <c:pt idx="1203">
                  <c:v>4.1562421571873093E-3</c:v>
                </c:pt>
                <c:pt idx="1204">
                  <c:v>4.1427314401071089E-3</c:v>
                </c:pt>
                <c:pt idx="1205">
                  <c:v>4.1291985746764745E-3</c:v>
                </c:pt>
                <c:pt idx="1206">
                  <c:v>4.1156440655873002E-3</c:v>
                </c:pt>
                <c:pt idx="1207">
                  <c:v>4.1020684169159848E-3</c:v>
                </c:pt>
                <c:pt idx="1208">
                  <c:v>4.0884721320932679E-3</c:v>
                </c:pt>
                <c:pt idx="1209">
                  <c:v>4.0748557138741677E-3</c:v>
                </c:pt>
                <c:pt idx="1210">
                  <c:v>4.0612196643081107E-3</c:v>
                </c:pt>
                <c:pt idx="1211">
                  <c:v>4.0475644847092051E-3</c:v>
                </c:pt>
                <c:pt idx="1212">
                  <c:v>4.0338906756266666E-3</c:v>
                </c:pt>
                <c:pt idx="1213">
                  <c:v>4.0201987368154108E-3</c:v>
                </c:pt>
                <c:pt idx="1214">
                  <c:v>4.0064891672068172E-3</c:v>
                </c:pt>
                <c:pt idx="1215">
                  <c:v>3.9927624648796265E-3</c:v>
                </c:pt>
                <c:pt idx="1216">
                  <c:v>3.979019127031044E-3</c:v>
                </c:pt>
                <c:pt idx="1217">
                  <c:v>3.9652596499479831E-3</c:v>
                </c:pt>
                <c:pt idx="1218">
                  <c:v>3.9514845289785015E-3</c:v>
                </c:pt>
                <c:pt idx="1219">
                  <c:v>3.9376942585033882E-3</c:v>
                </c:pt>
                <c:pt idx="1220">
                  <c:v>3.9238893319079506E-3</c:v>
                </c:pt>
                <c:pt idx="1221">
                  <c:v>3.9100702415539642E-3</c:v>
                </c:pt>
                <c:pt idx="1222">
                  <c:v>3.8962374787517981E-3</c:v>
                </c:pt>
                <c:pt idx="1223">
                  <c:v>3.8823915337327366E-3</c:v>
                </c:pt>
                <c:pt idx="1224">
                  <c:v>3.8685328956214785E-3</c:v>
                </c:pt>
                <c:pt idx="1225">
                  <c:v>3.8546620524088182E-3</c:v>
                </c:pt>
                <c:pt idx="1226">
                  <c:v>3.8407794909245158E-3</c:v>
                </c:pt>
                <c:pt idx="1227">
                  <c:v>3.8268856968103728E-3</c:v>
                </c:pt>
                <c:pt idx="1228">
                  <c:v>3.8129811544934653E-3</c:v>
                </c:pt>
                <c:pt idx="1229">
                  <c:v>3.799066347159606E-3</c:v>
                </c:pt>
                <c:pt idx="1230">
                  <c:v>3.7851417567269828E-3</c:v>
                </c:pt>
                <c:pt idx="1231">
                  <c:v>3.7712078638199968E-3</c:v>
                </c:pt>
                <c:pt idx="1232">
                  <c:v>3.7572651477433038E-3</c:v>
                </c:pt>
                <c:pt idx="1233">
                  <c:v>3.7433140864560513E-3</c:v>
                </c:pt>
                <c:pt idx="1234">
                  <c:v>3.7293551565463282E-3</c:v>
                </c:pt>
                <c:pt idx="1235">
                  <c:v>3.7153888332057973E-3</c:v>
                </c:pt>
                <c:pt idx="1236">
                  <c:v>3.7014155902045593E-3</c:v>
                </c:pt>
                <c:pt idx="1237">
                  <c:v>3.687435899866206E-3</c:v>
                </c:pt>
                <c:pt idx="1238">
                  <c:v>3.6734502330430948E-3</c:v>
                </c:pt>
                <c:pt idx="1239">
                  <c:v>3.659459059091816E-3</c:v>
                </c:pt>
                <c:pt idx="1240">
                  <c:v>3.6454628458489065E-3</c:v>
                </c:pt>
                <c:pt idx="1241">
                  <c:v>3.6314620596067308E-3</c:v>
                </c:pt>
                <c:pt idx="1242">
                  <c:v>3.6174571650896153E-3</c:v>
                </c:pt>
                <c:pt idx="1243">
                  <c:v>3.6034486254301833E-3</c:v>
                </c:pt>
                <c:pt idx="1244">
                  <c:v>3.589436902145908E-3</c:v>
                </c:pt>
                <c:pt idx="1245">
                  <c:v>3.5754224551158894E-3</c:v>
                </c:pt>
                <c:pt idx="1246">
                  <c:v>3.5614057425578573E-3</c:v>
                </c:pt>
                <c:pt idx="1247">
                  <c:v>3.5473872210053737E-3</c:v>
                </c:pt>
                <c:pt idx="1248">
                  <c:v>3.5333673452852877E-3</c:v>
                </c:pt>
                <c:pt idx="1249">
                  <c:v>3.5193465684953962E-3</c:v>
                </c:pt>
                <c:pt idx="1250">
                  <c:v>3.5053253419823423E-3</c:v>
                </c:pt>
                <c:pt idx="1251">
                  <c:v>3.4913041153197284E-3</c:v>
                </c:pt>
                <c:pt idx="1252">
                  <c:v>3.477283336286466E-3</c:v>
                </c:pt>
                <c:pt idx="1253">
                  <c:v>3.4632634508453687E-3</c:v>
                </c:pt>
                <c:pt idx="1254">
                  <c:v>3.4492449031219377E-3</c:v>
                </c:pt>
                <c:pt idx="1255">
                  <c:v>3.43522813538342E-3</c:v>
                </c:pt>
                <c:pt idx="1256">
                  <c:v>3.4212135880180763E-3</c:v>
                </c:pt>
                <c:pt idx="1257">
                  <c:v>3.4072016995146917E-3</c:v>
                </c:pt>
                <c:pt idx="1258">
                  <c:v>3.3931929064423168E-3</c:v>
                </c:pt>
                <c:pt idx="1259">
                  <c:v>3.3791876434302571E-3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REGRESSÃO'!$S$655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REGRESSÃO'!$P$656:$P$2656</c:f>
              <c:numCache>
                <c:formatCode>#,##0.00_ ;\-#,##0.00\ </c:formatCode>
                <c:ptCount val="2001"/>
                <c:pt idx="0">
                  <c:v>-276.11785031320755</c:v>
                </c:pt>
                <c:pt idx="1">
                  <c:v>-275.84173246289436</c:v>
                </c:pt>
                <c:pt idx="2">
                  <c:v>-275.56561461258116</c:v>
                </c:pt>
                <c:pt idx="3">
                  <c:v>-275.28949676226796</c:v>
                </c:pt>
                <c:pt idx="4">
                  <c:v>-275.0133789119547</c:v>
                </c:pt>
                <c:pt idx="5">
                  <c:v>-274.7372610616415</c:v>
                </c:pt>
                <c:pt idx="6">
                  <c:v>-274.46114321132831</c:v>
                </c:pt>
                <c:pt idx="7">
                  <c:v>-274.18502536101511</c:v>
                </c:pt>
                <c:pt idx="8">
                  <c:v>-273.90890751070191</c:v>
                </c:pt>
                <c:pt idx="9">
                  <c:v>-273.63278966038871</c:v>
                </c:pt>
                <c:pt idx="10">
                  <c:v>-273.35667181007545</c:v>
                </c:pt>
                <c:pt idx="11">
                  <c:v>-273.08055395976226</c:v>
                </c:pt>
                <c:pt idx="12">
                  <c:v>-272.80443610944906</c:v>
                </c:pt>
                <c:pt idx="13">
                  <c:v>-272.52831825913586</c:v>
                </c:pt>
                <c:pt idx="14">
                  <c:v>-272.25220040882266</c:v>
                </c:pt>
                <c:pt idx="15">
                  <c:v>-271.97608255850946</c:v>
                </c:pt>
                <c:pt idx="16">
                  <c:v>-271.69996470819626</c:v>
                </c:pt>
                <c:pt idx="17">
                  <c:v>-271.42384685788301</c:v>
                </c:pt>
                <c:pt idx="18">
                  <c:v>-271.14772900756981</c:v>
                </c:pt>
                <c:pt idx="19">
                  <c:v>-270.87161115725661</c:v>
                </c:pt>
                <c:pt idx="20">
                  <c:v>-270.59549330694341</c:v>
                </c:pt>
                <c:pt idx="21">
                  <c:v>-270.31937545663021</c:v>
                </c:pt>
                <c:pt idx="22">
                  <c:v>-270.04325760631701</c:v>
                </c:pt>
                <c:pt idx="23">
                  <c:v>-269.76713975600376</c:v>
                </c:pt>
                <c:pt idx="24">
                  <c:v>-269.49102190569056</c:v>
                </c:pt>
                <c:pt idx="25">
                  <c:v>-269.21490405537736</c:v>
                </c:pt>
                <c:pt idx="26">
                  <c:v>-268.93878620506416</c:v>
                </c:pt>
                <c:pt idx="27">
                  <c:v>-268.66266835475096</c:v>
                </c:pt>
                <c:pt idx="28">
                  <c:v>-268.38655050443776</c:v>
                </c:pt>
                <c:pt idx="29">
                  <c:v>-268.11043265412451</c:v>
                </c:pt>
                <c:pt idx="30">
                  <c:v>-267.83431480381131</c:v>
                </c:pt>
                <c:pt idx="31">
                  <c:v>-267.55819695349811</c:v>
                </c:pt>
                <c:pt idx="32">
                  <c:v>-267.28207910318491</c:v>
                </c:pt>
                <c:pt idx="33">
                  <c:v>-267.00596125287171</c:v>
                </c:pt>
                <c:pt idx="34">
                  <c:v>-266.72984340255852</c:v>
                </c:pt>
                <c:pt idx="35">
                  <c:v>-266.45372555224532</c:v>
                </c:pt>
                <c:pt idx="36">
                  <c:v>-266.17760770193206</c:v>
                </c:pt>
                <c:pt idx="37">
                  <c:v>-265.90148985161886</c:v>
                </c:pt>
                <c:pt idx="38">
                  <c:v>-265.62537200130566</c:v>
                </c:pt>
                <c:pt idx="39">
                  <c:v>-265.34925415099246</c:v>
                </c:pt>
                <c:pt idx="40">
                  <c:v>-265.07313630067927</c:v>
                </c:pt>
                <c:pt idx="41">
                  <c:v>-264.79701845036607</c:v>
                </c:pt>
                <c:pt idx="42">
                  <c:v>-264.52090060005281</c:v>
                </c:pt>
                <c:pt idx="43">
                  <c:v>-264.24478274973961</c:v>
                </c:pt>
                <c:pt idx="44">
                  <c:v>-263.96866489942641</c:v>
                </c:pt>
                <c:pt idx="45">
                  <c:v>-263.69254704911322</c:v>
                </c:pt>
                <c:pt idx="46">
                  <c:v>-263.41642919880002</c:v>
                </c:pt>
                <c:pt idx="47">
                  <c:v>-263.14031134848682</c:v>
                </c:pt>
                <c:pt idx="48">
                  <c:v>-262.86419349817356</c:v>
                </c:pt>
                <c:pt idx="49">
                  <c:v>-262.58807564786036</c:v>
                </c:pt>
                <c:pt idx="50">
                  <c:v>-262.31195779754717</c:v>
                </c:pt>
                <c:pt idx="51">
                  <c:v>-262.03583994723397</c:v>
                </c:pt>
                <c:pt idx="52">
                  <c:v>-261.75972209692077</c:v>
                </c:pt>
                <c:pt idx="53">
                  <c:v>-261.48360424660757</c:v>
                </c:pt>
                <c:pt idx="54">
                  <c:v>-261.20748639629437</c:v>
                </c:pt>
                <c:pt idx="55">
                  <c:v>-260.93136854598112</c:v>
                </c:pt>
                <c:pt idx="56">
                  <c:v>-260.65525069566792</c:v>
                </c:pt>
                <c:pt idx="57">
                  <c:v>-260.37913284535472</c:v>
                </c:pt>
                <c:pt idx="58">
                  <c:v>-260.10301499504152</c:v>
                </c:pt>
                <c:pt idx="59">
                  <c:v>-259.82689714472832</c:v>
                </c:pt>
                <c:pt idx="60">
                  <c:v>-259.55077929441512</c:v>
                </c:pt>
                <c:pt idx="61">
                  <c:v>-259.27466144410187</c:v>
                </c:pt>
                <c:pt idx="62">
                  <c:v>-258.99854359378867</c:v>
                </c:pt>
                <c:pt idx="63">
                  <c:v>-258.72242574347547</c:v>
                </c:pt>
                <c:pt idx="64">
                  <c:v>-258.44630789316227</c:v>
                </c:pt>
                <c:pt idx="65">
                  <c:v>-258.17019004284907</c:v>
                </c:pt>
                <c:pt idx="66">
                  <c:v>-257.89407219253587</c:v>
                </c:pt>
                <c:pt idx="67">
                  <c:v>-257.61795434222267</c:v>
                </c:pt>
                <c:pt idx="68">
                  <c:v>-257.34183649190942</c:v>
                </c:pt>
                <c:pt idx="69">
                  <c:v>-257.06571864159622</c:v>
                </c:pt>
                <c:pt idx="70">
                  <c:v>-256.78960079128302</c:v>
                </c:pt>
                <c:pt idx="71">
                  <c:v>-256.51348294096982</c:v>
                </c:pt>
                <c:pt idx="72">
                  <c:v>-256.23736509065662</c:v>
                </c:pt>
                <c:pt idx="73">
                  <c:v>-255.9612472403434</c:v>
                </c:pt>
                <c:pt idx="74">
                  <c:v>-255.6851293900302</c:v>
                </c:pt>
                <c:pt idx="75">
                  <c:v>-255.40901153971697</c:v>
                </c:pt>
                <c:pt idx="76">
                  <c:v>-255.13289368940377</c:v>
                </c:pt>
                <c:pt idx="77">
                  <c:v>-254.85677583909057</c:v>
                </c:pt>
                <c:pt idx="78">
                  <c:v>-254.58065798877738</c:v>
                </c:pt>
                <c:pt idx="79">
                  <c:v>-254.30454013846415</c:v>
                </c:pt>
                <c:pt idx="80">
                  <c:v>-254.02842228815095</c:v>
                </c:pt>
                <c:pt idx="81">
                  <c:v>-253.75230443783775</c:v>
                </c:pt>
                <c:pt idx="82">
                  <c:v>-253.47618658752452</c:v>
                </c:pt>
                <c:pt idx="83">
                  <c:v>-253.20006873721132</c:v>
                </c:pt>
                <c:pt idx="84">
                  <c:v>-252.92395088689813</c:v>
                </c:pt>
                <c:pt idx="85">
                  <c:v>-252.64783303658493</c:v>
                </c:pt>
                <c:pt idx="86">
                  <c:v>-252.3717151862717</c:v>
                </c:pt>
                <c:pt idx="87">
                  <c:v>-252.0955973359585</c:v>
                </c:pt>
                <c:pt idx="88">
                  <c:v>-251.81947948564527</c:v>
                </c:pt>
                <c:pt idx="89">
                  <c:v>-251.54336163533208</c:v>
                </c:pt>
                <c:pt idx="90">
                  <c:v>-251.26724378501888</c:v>
                </c:pt>
                <c:pt idx="91">
                  <c:v>-250.99112593470568</c:v>
                </c:pt>
                <c:pt idx="92">
                  <c:v>-250.71500808439245</c:v>
                </c:pt>
                <c:pt idx="93">
                  <c:v>-250.43889023407925</c:v>
                </c:pt>
                <c:pt idx="94">
                  <c:v>-250.16277238376605</c:v>
                </c:pt>
                <c:pt idx="95">
                  <c:v>-249.88665453345283</c:v>
                </c:pt>
                <c:pt idx="96">
                  <c:v>-249.61053668313963</c:v>
                </c:pt>
                <c:pt idx="97">
                  <c:v>-249.33441883282643</c:v>
                </c:pt>
                <c:pt idx="98">
                  <c:v>-249.0583009825132</c:v>
                </c:pt>
                <c:pt idx="99">
                  <c:v>-248.7821831322</c:v>
                </c:pt>
                <c:pt idx="100">
                  <c:v>-248.5060652818868</c:v>
                </c:pt>
                <c:pt idx="101">
                  <c:v>-248.22994743157358</c:v>
                </c:pt>
                <c:pt idx="102">
                  <c:v>-247.95382958126038</c:v>
                </c:pt>
                <c:pt idx="103">
                  <c:v>-247.67771173094718</c:v>
                </c:pt>
                <c:pt idx="104">
                  <c:v>-247.40159388063398</c:v>
                </c:pt>
                <c:pt idx="105">
                  <c:v>-247.12547603032075</c:v>
                </c:pt>
                <c:pt idx="106">
                  <c:v>-246.84935818000756</c:v>
                </c:pt>
                <c:pt idx="107">
                  <c:v>-246.57324032969433</c:v>
                </c:pt>
                <c:pt idx="108">
                  <c:v>-246.29712247938113</c:v>
                </c:pt>
                <c:pt idx="109">
                  <c:v>-246.02100462906793</c:v>
                </c:pt>
                <c:pt idx="110">
                  <c:v>-245.74488677875473</c:v>
                </c:pt>
                <c:pt idx="111">
                  <c:v>-245.46876892844151</c:v>
                </c:pt>
                <c:pt idx="112">
                  <c:v>-245.19265107812831</c:v>
                </c:pt>
                <c:pt idx="113">
                  <c:v>-244.91653322781511</c:v>
                </c:pt>
                <c:pt idx="114">
                  <c:v>-244.64041537750188</c:v>
                </c:pt>
                <c:pt idx="115">
                  <c:v>-244.36429752718868</c:v>
                </c:pt>
                <c:pt idx="116">
                  <c:v>-244.08817967687548</c:v>
                </c:pt>
                <c:pt idx="117">
                  <c:v>-243.81206182656229</c:v>
                </c:pt>
                <c:pt idx="118">
                  <c:v>-243.53594397624906</c:v>
                </c:pt>
                <c:pt idx="119">
                  <c:v>-243.25982612593586</c:v>
                </c:pt>
                <c:pt idx="120">
                  <c:v>-242.98370827562263</c:v>
                </c:pt>
                <c:pt idx="121">
                  <c:v>-242.70759042530943</c:v>
                </c:pt>
                <c:pt idx="122">
                  <c:v>-242.43147257499623</c:v>
                </c:pt>
                <c:pt idx="123">
                  <c:v>-242.15535472468304</c:v>
                </c:pt>
                <c:pt idx="124">
                  <c:v>-241.87923687436981</c:v>
                </c:pt>
                <c:pt idx="125">
                  <c:v>-241.60311902405661</c:v>
                </c:pt>
                <c:pt idx="126">
                  <c:v>-241.32700117374338</c:v>
                </c:pt>
                <c:pt idx="127">
                  <c:v>-241.05088332343018</c:v>
                </c:pt>
                <c:pt idx="128">
                  <c:v>-240.77476547311699</c:v>
                </c:pt>
                <c:pt idx="129">
                  <c:v>-240.49864762280379</c:v>
                </c:pt>
                <c:pt idx="130">
                  <c:v>-240.22252977249059</c:v>
                </c:pt>
                <c:pt idx="131">
                  <c:v>-239.94641192217736</c:v>
                </c:pt>
                <c:pt idx="132">
                  <c:v>-239.67029407186416</c:v>
                </c:pt>
                <c:pt idx="133">
                  <c:v>-239.39417622155094</c:v>
                </c:pt>
                <c:pt idx="134">
                  <c:v>-239.11805837123774</c:v>
                </c:pt>
                <c:pt idx="135">
                  <c:v>-238.84194052092454</c:v>
                </c:pt>
                <c:pt idx="136">
                  <c:v>-238.56582267061134</c:v>
                </c:pt>
                <c:pt idx="137">
                  <c:v>-238.28970482029811</c:v>
                </c:pt>
                <c:pt idx="138">
                  <c:v>-238.01358696998491</c:v>
                </c:pt>
                <c:pt idx="139">
                  <c:v>-237.73746911967169</c:v>
                </c:pt>
                <c:pt idx="140">
                  <c:v>-237.46135126935849</c:v>
                </c:pt>
                <c:pt idx="141">
                  <c:v>-237.18523341904529</c:v>
                </c:pt>
                <c:pt idx="142">
                  <c:v>-236.90911556873209</c:v>
                </c:pt>
                <c:pt idx="143">
                  <c:v>-236.63299771841886</c:v>
                </c:pt>
                <c:pt idx="144">
                  <c:v>-236.35687986810566</c:v>
                </c:pt>
                <c:pt idx="145">
                  <c:v>-236.08076201779247</c:v>
                </c:pt>
                <c:pt idx="146">
                  <c:v>-235.80464416747924</c:v>
                </c:pt>
                <c:pt idx="147">
                  <c:v>-235.52852631716604</c:v>
                </c:pt>
                <c:pt idx="148">
                  <c:v>-235.25240846685284</c:v>
                </c:pt>
                <c:pt idx="149">
                  <c:v>-234.97629061653964</c:v>
                </c:pt>
                <c:pt idx="150">
                  <c:v>-234.70017276622642</c:v>
                </c:pt>
                <c:pt idx="151">
                  <c:v>-234.42405491591322</c:v>
                </c:pt>
                <c:pt idx="152">
                  <c:v>-234.14793706559999</c:v>
                </c:pt>
                <c:pt idx="153">
                  <c:v>-233.87181921528679</c:v>
                </c:pt>
                <c:pt idx="154">
                  <c:v>-233.59570136497359</c:v>
                </c:pt>
                <c:pt idx="155">
                  <c:v>-233.31958351466039</c:v>
                </c:pt>
                <c:pt idx="156">
                  <c:v>-233.04346566434717</c:v>
                </c:pt>
                <c:pt idx="157">
                  <c:v>-232.76734781403397</c:v>
                </c:pt>
                <c:pt idx="158">
                  <c:v>-232.49122996372074</c:v>
                </c:pt>
                <c:pt idx="159">
                  <c:v>-232.21511211340754</c:v>
                </c:pt>
                <c:pt idx="160">
                  <c:v>-231.93899426309434</c:v>
                </c:pt>
                <c:pt idx="161">
                  <c:v>-231.66287641278115</c:v>
                </c:pt>
                <c:pt idx="162">
                  <c:v>-231.38675856246795</c:v>
                </c:pt>
                <c:pt idx="163">
                  <c:v>-231.11064071215472</c:v>
                </c:pt>
                <c:pt idx="164">
                  <c:v>-230.83452286184152</c:v>
                </c:pt>
                <c:pt idx="165">
                  <c:v>-230.55840501152829</c:v>
                </c:pt>
                <c:pt idx="166">
                  <c:v>-230.28228716121509</c:v>
                </c:pt>
                <c:pt idx="167">
                  <c:v>-230.0061693109019</c:v>
                </c:pt>
                <c:pt idx="168">
                  <c:v>-229.7300514605887</c:v>
                </c:pt>
                <c:pt idx="169">
                  <c:v>-229.45393361027547</c:v>
                </c:pt>
                <c:pt idx="170">
                  <c:v>-229.17781575996227</c:v>
                </c:pt>
                <c:pt idx="171">
                  <c:v>-228.90169790964904</c:v>
                </c:pt>
                <c:pt idx="172">
                  <c:v>-228.62558005933585</c:v>
                </c:pt>
                <c:pt idx="173">
                  <c:v>-228.34946220902265</c:v>
                </c:pt>
                <c:pt idx="174">
                  <c:v>-228.07334435870945</c:v>
                </c:pt>
                <c:pt idx="175">
                  <c:v>-227.79722650839622</c:v>
                </c:pt>
                <c:pt idx="176">
                  <c:v>-227.52110865808302</c:v>
                </c:pt>
                <c:pt idx="177">
                  <c:v>-227.24499080776982</c:v>
                </c:pt>
                <c:pt idx="178">
                  <c:v>-226.9688729574566</c:v>
                </c:pt>
                <c:pt idx="179">
                  <c:v>-226.6927551071434</c:v>
                </c:pt>
                <c:pt idx="180">
                  <c:v>-226.4166372568302</c:v>
                </c:pt>
                <c:pt idx="181">
                  <c:v>-226.140519406517</c:v>
                </c:pt>
                <c:pt idx="182">
                  <c:v>-225.86440155620377</c:v>
                </c:pt>
                <c:pt idx="183">
                  <c:v>-225.58828370589057</c:v>
                </c:pt>
                <c:pt idx="184">
                  <c:v>-225.31216585557735</c:v>
                </c:pt>
                <c:pt idx="185">
                  <c:v>-225.03604800526415</c:v>
                </c:pt>
                <c:pt idx="186">
                  <c:v>-224.75993015495095</c:v>
                </c:pt>
                <c:pt idx="187">
                  <c:v>-224.48381230463775</c:v>
                </c:pt>
                <c:pt idx="188">
                  <c:v>-224.20769445432452</c:v>
                </c:pt>
                <c:pt idx="189">
                  <c:v>-223.93157660401133</c:v>
                </c:pt>
                <c:pt idx="190">
                  <c:v>-223.6554587536981</c:v>
                </c:pt>
                <c:pt idx="191">
                  <c:v>-223.3793409033849</c:v>
                </c:pt>
                <c:pt idx="192">
                  <c:v>-223.1032230530717</c:v>
                </c:pt>
                <c:pt idx="193">
                  <c:v>-222.8271052027585</c:v>
                </c:pt>
                <c:pt idx="194">
                  <c:v>-222.5509873524453</c:v>
                </c:pt>
                <c:pt idx="195">
                  <c:v>-222.27486950213208</c:v>
                </c:pt>
                <c:pt idx="196">
                  <c:v>-221.99875165181888</c:v>
                </c:pt>
                <c:pt idx="197">
                  <c:v>-221.72263380150565</c:v>
                </c:pt>
                <c:pt idx="198">
                  <c:v>-221.44651595119245</c:v>
                </c:pt>
                <c:pt idx="199">
                  <c:v>-221.17039810087925</c:v>
                </c:pt>
                <c:pt idx="200">
                  <c:v>-220.89428025056606</c:v>
                </c:pt>
                <c:pt idx="201">
                  <c:v>-220.61816240025283</c:v>
                </c:pt>
                <c:pt idx="202">
                  <c:v>-220.34204454993963</c:v>
                </c:pt>
                <c:pt idx="203">
                  <c:v>-220.0659266996264</c:v>
                </c:pt>
                <c:pt idx="204">
                  <c:v>-219.7898088493132</c:v>
                </c:pt>
                <c:pt idx="205">
                  <c:v>-219.513690999</c:v>
                </c:pt>
                <c:pt idx="206">
                  <c:v>-219.23757314868681</c:v>
                </c:pt>
                <c:pt idx="207">
                  <c:v>-218.96145529837358</c:v>
                </c:pt>
                <c:pt idx="208">
                  <c:v>-218.68533744806038</c:v>
                </c:pt>
                <c:pt idx="209">
                  <c:v>-218.40921959774718</c:v>
                </c:pt>
                <c:pt idx="210">
                  <c:v>-218.13310174743395</c:v>
                </c:pt>
                <c:pt idx="211">
                  <c:v>-217.85698389712076</c:v>
                </c:pt>
                <c:pt idx="212">
                  <c:v>-217.58086604680756</c:v>
                </c:pt>
                <c:pt idx="213">
                  <c:v>-217.30474819649436</c:v>
                </c:pt>
                <c:pt idx="214">
                  <c:v>-217.02863034618113</c:v>
                </c:pt>
                <c:pt idx="215">
                  <c:v>-216.75251249586793</c:v>
                </c:pt>
                <c:pt idx="216">
                  <c:v>-216.47639464555471</c:v>
                </c:pt>
                <c:pt idx="217">
                  <c:v>-216.20027679524151</c:v>
                </c:pt>
                <c:pt idx="218">
                  <c:v>-215.92415894492831</c:v>
                </c:pt>
                <c:pt idx="219">
                  <c:v>-215.64804109461511</c:v>
                </c:pt>
                <c:pt idx="220">
                  <c:v>-215.37192324430188</c:v>
                </c:pt>
                <c:pt idx="221">
                  <c:v>-215.09580539398868</c:v>
                </c:pt>
                <c:pt idx="222">
                  <c:v>-214.81968754367546</c:v>
                </c:pt>
                <c:pt idx="223">
                  <c:v>-214.54356969336226</c:v>
                </c:pt>
                <c:pt idx="224">
                  <c:v>-214.26745184304906</c:v>
                </c:pt>
                <c:pt idx="225">
                  <c:v>-213.99133399273586</c:v>
                </c:pt>
                <c:pt idx="226">
                  <c:v>-213.71521614242266</c:v>
                </c:pt>
                <c:pt idx="227">
                  <c:v>-213.43909829210943</c:v>
                </c:pt>
                <c:pt idx="228">
                  <c:v>-213.16298044179624</c:v>
                </c:pt>
                <c:pt idx="229">
                  <c:v>-212.88686259148301</c:v>
                </c:pt>
                <c:pt idx="230">
                  <c:v>-212.61074474116981</c:v>
                </c:pt>
                <c:pt idx="231">
                  <c:v>-212.33462689085661</c:v>
                </c:pt>
                <c:pt idx="232">
                  <c:v>-212.05850904054341</c:v>
                </c:pt>
                <c:pt idx="233">
                  <c:v>-211.78239119023019</c:v>
                </c:pt>
                <c:pt idx="234">
                  <c:v>-211.50627333991699</c:v>
                </c:pt>
                <c:pt idx="235">
                  <c:v>-211.23015548960376</c:v>
                </c:pt>
                <c:pt idx="236">
                  <c:v>-210.95403763929056</c:v>
                </c:pt>
                <c:pt idx="237">
                  <c:v>-210.67791978897736</c:v>
                </c:pt>
                <c:pt idx="238">
                  <c:v>-210.40180193866416</c:v>
                </c:pt>
                <c:pt idx="239">
                  <c:v>-210.12568408835097</c:v>
                </c:pt>
                <c:pt idx="240">
                  <c:v>-209.84956623803774</c:v>
                </c:pt>
                <c:pt idx="241">
                  <c:v>-209.57344838772451</c:v>
                </c:pt>
                <c:pt idx="242">
                  <c:v>-209.29733053741131</c:v>
                </c:pt>
                <c:pt idx="243">
                  <c:v>-209.02121268709811</c:v>
                </c:pt>
                <c:pt idx="244">
                  <c:v>-208.74509483678492</c:v>
                </c:pt>
                <c:pt idx="245">
                  <c:v>-208.46897698647172</c:v>
                </c:pt>
                <c:pt idx="246">
                  <c:v>-208.19285913615849</c:v>
                </c:pt>
                <c:pt idx="247">
                  <c:v>-207.91674128584529</c:v>
                </c:pt>
                <c:pt idx="248">
                  <c:v>-207.64062343553206</c:v>
                </c:pt>
                <c:pt idx="249">
                  <c:v>-207.36450558521886</c:v>
                </c:pt>
                <c:pt idx="250">
                  <c:v>-207.08838773490567</c:v>
                </c:pt>
                <c:pt idx="251">
                  <c:v>-206.81226988459247</c:v>
                </c:pt>
                <c:pt idx="252">
                  <c:v>-206.53615203427924</c:v>
                </c:pt>
                <c:pt idx="253">
                  <c:v>-206.26003418396604</c:v>
                </c:pt>
                <c:pt idx="254">
                  <c:v>-205.98391633365281</c:v>
                </c:pt>
                <c:pt idx="255">
                  <c:v>-205.70779848333962</c:v>
                </c:pt>
                <c:pt idx="256">
                  <c:v>-205.43168063302642</c:v>
                </c:pt>
                <c:pt idx="257">
                  <c:v>-205.15556278271322</c:v>
                </c:pt>
                <c:pt idx="258">
                  <c:v>-204.87944493240002</c:v>
                </c:pt>
                <c:pt idx="259">
                  <c:v>-204.60332708208679</c:v>
                </c:pt>
                <c:pt idx="260">
                  <c:v>-204.32720923177359</c:v>
                </c:pt>
                <c:pt idx="261">
                  <c:v>-204.05109138146037</c:v>
                </c:pt>
                <c:pt idx="262">
                  <c:v>-203.77497353114717</c:v>
                </c:pt>
                <c:pt idx="263">
                  <c:v>-203.49885568083397</c:v>
                </c:pt>
                <c:pt idx="264">
                  <c:v>-203.22273783052077</c:v>
                </c:pt>
                <c:pt idx="265">
                  <c:v>-202.94661998020754</c:v>
                </c:pt>
                <c:pt idx="266">
                  <c:v>-202.67050212989434</c:v>
                </c:pt>
                <c:pt idx="267">
                  <c:v>-202.39438427958112</c:v>
                </c:pt>
                <c:pt idx="268">
                  <c:v>-202.11826642926792</c:v>
                </c:pt>
                <c:pt idx="269">
                  <c:v>-201.84214857895472</c:v>
                </c:pt>
                <c:pt idx="270">
                  <c:v>-201.56603072864152</c:v>
                </c:pt>
                <c:pt idx="271">
                  <c:v>-201.28991287832832</c:v>
                </c:pt>
                <c:pt idx="272">
                  <c:v>-201.0137950280151</c:v>
                </c:pt>
                <c:pt idx="273">
                  <c:v>-200.73767717770187</c:v>
                </c:pt>
                <c:pt idx="274">
                  <c:v>-200.46155932738867</c:v>
                </c:pt>
                <c:pt idx="275">
                  <c:v>-200.18544147707547</c:v>
                </c:pt>
                <c:pt idx="276">
                  <c:v>-199.90932362676227</c:v>
                </c:pt>
                <c:pt idx="277">
                  <c:v>-199.63320577644907</c:v>
                </c:pt>
                <c:pt idx="278">
                  <c:v>-199.35708792613585</c:v>
                </c:pt>
                <c:pt idx="279">
                  <c:v>-199.08097007582265</c:v>
                </c:pt>
                <c:pt idx="280">
                  <c:v>-198.80485222550942</c:v>
                </c:pt>
                <c:pt idx="281">
                  <c:v>-198.52873437519622</c:v>
                </c:pt>
                <c:pt idx="282">
                  <c:v>-198.25261652488302</c:v>
                </c:pt>
                <c:pt idx="283">
                  <c:v>-197.97649867456983</c:v>
                </c:pt>
                <c:pt idx="284">
                  <c:v>-197.7003808242566</c:v>
                </c:pt>
                <c:pt idx="285">
                  <c:v>-197.4242629739434</c:v>
                </c:pt>
                <c:pt idx="286">
                  <c:v>-197.14814512363017</c:v>
                </c:pt>
                <c:pt idx="287">
                  <c:v>-196.87202727331697</c:v>
                </c:pt>
                <c:pt idx="288">
                  <c:v>-196.59590942300377</c:v>
                </c:pt>
                <c:pt idx="289">
                  <c:v>-196.31979157269058</c:v>
                </c:pt>
                <c:pt idx="290">
                  <c:v>-196.04367372237738</c:v>
                </c:pt>
                <c:pt idx="291">
                  <c:v>-195.76755587206415</c:v>
                </c:pt>
                <c:pt idx="292">
                  <c:v>-195.49143802175095</c:v>
                </c:pt>
                <c:pt idx="293">
                  <c:v>-195.21532017143772</c:v>
                </c:pt>
                <c:pt idx="294">
                  <c:v>-194.93920232112453</c:v>
                </c:pt>
                <c:pt idx="295">
                  <c:v>-194.66308447081133</c:v>
                </c:pt>
                <c:pt idx="296">
                  <c:v>-194.38696662049813</c:v>
                </c:pt>
                <c:pt idx="297">
                  <c:v>-194.1108487701849</c:v>
                </c:pt>
                <c:pt idx="298">
                  <c:v>-193.8347309198717</c:v>
                </c:pt>
                <c:pt idx="299">
                  <c:v>-193.55861306955848</c:v>
                </c:pt>
                <c:pt idx="300">
                  <c:v>-193.28249521924528</c:v>
                </c:pt>
                <c:pt idx="301">
                  <c:v>-193.00637736893208</c:v>
                </c:pt>
                <c:pt idx="302">
                  <c:v>-192.73025951861888</c:v>
                </c:pt>
                <c:pt idx="303">
                  <c:v>-192.45414166830568</c:v>
                </c:pt>
                <c:pt idx="304">
                  <c:v>-192.17802381799245</c:v>
                </c:pt>
                <c:pt idx="305">
                  <c:v>-191.90190596767923</c:v>
                </c:pt>
                <c:pt idx="306">
                  <c:v>-191.62578811736603</c:v>
                </c:pt>
                <c:pt idx="307">
                  <c:v>-191.34967026705283</c:v>
                </c:pt>
                <c:pt idx="308">
                  <c:v>-191.07355241673963</c:v>
                </c:pt>
                <c:pt idx="309">
                  <c:v>-190.79743456642643</c:v>
                </c:pt>
                <c:pt idx="310">
                  <c:v>-190.5213167161132</c:v>
                </c:pt>
                <c:pt idx="311">
                  <c:v>-190.24519886580001</c:v>
                </c:pt>
                <c:pt idx="312">
                  <c:v>-189.96908101548678</c:v>
                </c:pt>
                <c:pt idx="313">
                  <c:v>-189.69296316517358</c:v>
                </c:pt>
                <c:pt idx="314">
                  <c:v>-189.41684531486038</c:v>
                </c:pt>
                <c:pt idx="315">
                  <c:v>-189.14072746454718</c:v>
                </c:pt>
                <c:pt idx="316">
                  <c:v>-188.86460961423396</c:v>
                </c:pt>
                <c:pt idx="317">
                  <c:v>-188.58849176392076</c:v>
                </c:pt>
                <c:pt idx="318">
                  <c:v>-188.31237391360753</c:v>
                </c:pt>
                <c:pt idx="319">
                  <c:v>-188.03625606329433</c:v>
                </c:pt>
                <c:pt idx="320">
                  <c:v>-187.76013821298113</c:v>
                </c:pt>
                <c:pt idx="321">
                  <c:v>-187.48402036266793</c:v>
                </c:pt>
                <c:pt idx="322">
                  <c:v>-187.20790251235474</c:v>
                </c:pt>
                <c:pt idx="323">
                  <c:v>-186.93178466204151</c:v>
                </c:pt>
                <c:pt idx="324">
                  <c:v>-186.65566681172831</c:v>
                </c:pt>
                <c:pt idx="325">
                  <c:v>-186.37954896141508</c:v>
                </c:pt>
                <c:pt idx="326">
                  <c:v>-186.10343111110188</c:v>
                </c:pt>
                <c:pt idx="327">
                  <c:v>-185.82731326078869</c:v>
                </c:pt>
                <c:pt idx="328">
                  <c:v>-185.55119541047549</c:v>
                </c:pt>
                <c:pt idx="329">
                  <c:v>-185.27507756016226</c:v>
                </c:pt>
                <c:pt idx="330">
                  <c:v>-184.99895970984906</c:v>
                </c:pt>
                <c:pt idx="331">
                  <c:v>-184.72284185953583</c:v>
                </c:pt>
                <c:pt idx="332">
                  <c:v>-184.44672400922263</c:v>
                </c:pt>
                <c:pt idx="333">
                  <c:v>-184.17060615890944</c:v>
                </c:pt>
                <c:pt idx="334">
                  <c:v>-183.89448830859624</c:v>
                </c:pt>
                <c:pt idx="335">
                  <c:v>-183.61837045828304</c:v>
                </c:pt>
                <c:pt idx="336">
                  <c:v>-183.34225260796981</c:v>
                </c:pt>
                <c:pt idx="337">
                  <c:v>-183.06613475765658</c:v>
                </c:pt>
                <c:pt idx="338">
                  <c:v>-182.79001690734339</c:v>
                </c:pt>
                <c:pt idx="339">
                  <c:v>-182.51389905703019</c:v>
                </c:pt>
                <c:pt idx="340">
                  <c:v>-182.23778120671699</c:v>
                </c:pt>
                <c:pt idx="341">
                  <c:v>-181.96166335640379</c:v>
                </c:pt>
                <c:pt idx="342">
                  <c:v>-181.68554550609056</c:v>
                </c:pt>
                <c:pt idx="343">
                  <c:v>-181.40942765577736</c:v>
                </c:pt>
                <c:pt idx="344">
                  <c:v>-181.13330980546414</c:v>
                </c:pt>
                <c:pt idx="345">
                  <c:v>-180.85719195515094</c:v>
                </c:pt>
                <c:pt idx="346">
                  <c:v>-180.58107410483774</c:v>
                </c:pt>
                <c:pt idx="347">
                  <c:v>-180.30495625452454</c:v>
                </c:pt>
                <c:pt idx="348">
                  <c:v>-180.02883840421131</c:v>
                </c:pt>
                <c:pt idx="349">
                  <c:v>-179.75272055389811</c:v>
                </c:pt>
                <c:pt idx="350">
                  <c:v>-179.47660270358489</c:v>
                </c:pt>
                <c:pt idx="351">
                  <c:v>-179.20048485327169</c:v>
                </c:pt>
                <c:pt idx="352">
                  <c:v>-178.92436700295849</c:v>
                </c:pt>
                <c:pt idx="353">
                  <c:v>-178.64824915264529</c:v>
                </c:pt>
                <c:pt idx="354">
                  <c:v>-178.37213130233209</c:v>
                </c:pt>
                <c:pt idx="355">
                  <c:v>-178.09601345201887</c:v>
                </c:pt>
                <c:pt idx="356">
                  <c:v>-177.81989560170567</c:v>
                </c:pt>
                <c:pt idx="357">
                  <c:v>-177.54377775139244</c:v>
                </c:pt>
                <c:pt idx="358">
                  <c:v>-177.26765990107924</c:v>
                </c:pt>
                <c:pt idx="359">
                  <c:v>-176.99154205076604</c:v>
                </c:pt>
                <c:pt idx="360">
                  <c:v>-176.71542420045284</c:v>
                </c:pt>
                <c:pt idx="361">
                  <c:v>-176.43930635013962</c:v>
                </c:pt>
                <c:pt idx="362">
                  <c:v>-176.16318849982642</c:v>
                </c:pt>
                <c:pt idx="363">
                  <c:v>-175.88707064951319</c:v>
                </c:pt>
                <c:pt idx="364">
                  <c:v>-175.61095279919999</c:v>
                </c:pt>
                <c:pt idx="365">
                  <c:v>-175.33483494888679</c:v>
                </c:pt>
                <c:pt idx="366">
                  <c:v>-175.0587170985736</c:v>
                </c:pt>
                <c:pt idx="367">
                  <c:v>-174.7825992482604</c:v>
                </c:pt>
                <c:pt idx="368">
                  <c:v>-174.50648139794717</c:v>
                </c:pt>
                <c:pt idx="369">
                  <c:v>-174.23036354763394</c:v>
                </c:pt>
                <c:pt idx="370">
                  <c:v>-173.95424569732074</c:v>
                </c:pt>
                <c:pt idx="371">
                  <c:v>-173.67812784700754</c:v>
                </c:pt>
                <c:pt idx="372">
                  <c:v>-173.40200999669435</c:v>
                </c:pt>
                <c:pt idx="373">
                  <c:v>-173.12589214638115</c:v>
                </c:pt>
                <c:pt idx="374">
                  <c:v>-172.84977429606792</c:v>
                </c:pt>
                <c:pt idx="375">
                  <c:v>-172.57365644575472</c:v>
                </c:pt>
                <c:pt idx="376">
                  <c:v>-172.29753859544149</c:v>
                </c:pt>
                <c:pt idx="377">
                  <c:v>-172.0214207451283</c:v>
                </c:pt>
                <c:pt idx="378">
                  <c:v>-171.7453028948151</c:v>
                </c:pt>
                <c:pt idx="379">
                  <c:v>-171.4691850445019</c:v>
                </c:pt>
                <c:pt idx="380">
                  <c:v>-171.19306719418867</c:v>
                </c:pt>
                <c:pt idx="381">
                  <c:v>-170.91694934387547</c:v>
                </c:pt>
                <c:pt idx="382">
                  <c:v>-170.64083149356225</c:v>
                </c:pt>
                <c:pt idx="383">
                  <c:v>-170.36471364324905</c:v>
                </c:pt>
                <c:pt idx="384">
                  <c:v>-170.08859579293585</c:v>
                </c:pt>
                <c:pt idx="385">
                  <c:v>-169.81247794262265</c:v>
                </c:pt>
                <c:pt idx="386">
                  <c:v>-169.53636009230945</c:v>
                </c:pt>
                <c:pt idx="387">
                  <c:v>-169.26024224199622</c:v>
                </c:pt>
                <c:pt idx="388">
                  <c:v>-168.98412439168303</c:v>
                </c:pt>
                <c:pt idx="389">
                  <c:v>-168.7080065413698</c:v>
                </c:pt>
                <c:pt idx="390">
                  <c:v>-168.4318886910566</c:v>
                </c:pt>
                <c:pt idx="391">
                  <c:v>-168.1557708407434</c:v>
                </c:pt>
                <c:pt idx="392">
                  <c:v>-167.8796529904302</c:v>
                </c:pt>
                <c:pt idx="393">
                  <c:v>-167.60353514011697</c:v>
                </c:pt>
                <c:pt idx="394">
                  <c:v>-167.32741728980378</c:v>
                </c:pt>
                <c:pt idx="395">
                  <c:v>-167.05129943949055</c:v>
                </c:pt>
                <c:pt idx="396">
                  <c:v>-166.77518158917735</c:v>
                </c:pt>
                <c:pt idx="397">
                  <c:v>-166.49906373886415</c:v>
                </c:pt>
                <c:pt idx="398">
                  <c:v>-166.22294588855095</c:v>
                </c:pt>
                <c:pt idx="399">
                  <c:v>-165.94682803823775</c:v>
                </c:pt>
                <c:pt idx="400">
                  <c:v>-165.67071018792453</c:v>
                </c:pt>
                <c:pt idx="401">
                  <c:v>-165.3945923376113</c:v>
                </c:pt>
                <c:pt idx="402">
                  <c:v>-165.1184744872981</c:v>
                </c:pt>
                <c:pt idx="403">
                  <c:v>-164.8423566369849</c:v>
                </c:pt>
                <c:pt idx="404">
                  <c:v>-164.5662387866717</c:v>
                </c:pt>
                <c:pt idx="405">
                  <c:v>-164.29012093635851</c:v>
                </c:pt>
                <c:pt idx="406">
                  <c:v>-164.01400308604528</c:v>
                </c:pt>
                <c:pt idx="407">
                  <c:v>-163.73788523573208</c:v>
                </c:pt>
                <c:pt idx="408">
                  <c:v>-163.46176738541885</c:v>
                </c:pt>
                <c:pt idx="409">
                  <c:v>-163.18564953510565</c:v>
                </c:pt>
                <c:pt idx="410">
                  <c:v>-162.90953168479246</c:v>
                </c:pt>
                <c:pt idx="411">
                  <c:v>-162.63341383447926</c:v>
                </c:pt>
                <c:pt idx="412">
                  <c:v>-162.35729598416603</c:v>
                </c:pt>
                <c:pt idx="413">
                  <c:v>-162.08117813385283</c:v>
                </c:pt>
                <c:pt idx="414">
                  <c:v>-161.8050602835396</c:v>
                </c:pt>
                <c:pt idx="415">
                  <c:v>-161.5289424332264</c:v>
                </c:pt>
                <c:pt idx="416">
                  <c:v>-161.25282458291321</c:v>
                </c:pt>
                <c:pt idx="417">
                  <c:v>-160.97670673260001</c:v>
                </c:pt>
                <c:pt idx="418">
                  <c:v>-160.70058888228681</c:v>
                </c:pt>
                <c:pt idx="419">
                  <c:v>-160.42447103197358</c:v>
                </c:pt>
                <c:pt idx="420">
                  <c:v>-160.14835318166038</c:v>
                </c:pt>
                <c:pt idx="421">
                  <c:v>-159.87223533134716</c:v>
                </c:pt>
                <c:pt idx="422">
                  <c:v>-159.59611748103396</c:v>
                </c:pt>
                <c:pt idx="423">
                  <c:v>-159.31999963072076</c:v>
                </c:pt>
                <c:pt idx="424">
                  <c:v>-159.04388178040756</c:v>
                </c:pt>
                <c:pt idx="425">
                  <c:v>-158.76776393009433</c:v>
                </c:pt>
                <c:pt idx="426">
                  <c:v>-158.49164607978113</c:v>
                </c:pt>
                <c:pt idx="427">
                  <c:v>-158.21552822946791</c:v>
                </c:pt>
                <c:pt idx="428">
                  <c:v>-157.93941037915471</c:v>
                </c:pt>
                <c:pt idx="429">
                  <c:v>-157.66329252884151</c:v>
                </c:pt>
                <c:pt idx="430">
                  <c:v>-157.38717467852831</c:v>
                </c:pt>
                <c:pt idx="431">
                  <c:v>-157.11105682821511</c:v>
                </c:pt>
                <c:pt idx="432">
                  <c:v>-156.83493897790188</c:v>
                </c:pt>
                <c:pt idx="433">
                  <c:v>-156.55882112758866</c:v>
                </c:pt>
                <c:pt idx="434">
                  <c:v>-156.28270327727546</c:v>
                </c:pt>
                <c:pt idx="435">
                  <c:v>-156.00658542696226</c:v>
                </c:pt>
                <c:pt idx="436">
                  <c:v>-155.73046757664906</c:v>
                </c:pt>
                <c:pt idx="437">
                  <c:v>-155.45434972633586</c:v>
                </c:pt>
                <c:pt idx="438">
                  <c:v>-155.17823187602264</c:v>
                </c:pt>
                <c:pt idx="439">
                  <c:v>-154.90211402570944</c:v>
                </c:pt>
                <c:pt idx="440">
                  <c:v>-154.62599617539621</c:v>
                </c:pt>
                <c:pt idx="441">
                  <c:v>-154.34987832508301</c:v>
                </c:pt>
                <c:pt idx="442">
                  <c:v>-154.07376047476981</c:v>
                </c:pt>
                <c:pt idx="443">
                  <c:v>-153.79764262445661</c:v>
                </c:pt>
                <c:pt idx="444">
                  <c:v>-153.52152477414339</c:v>
                </c:pt>
                <c:pt idx="445">
                  <c:v>-153.24540692383019</c:v>
                </c:pt>
                <c:pt idx="446">
                  <c:v>-152.96928907351696</c:v>
                </c:pt>
                <c:pt idx="447">
                  <c:v>-152.69317122320376</c:v>
                </c:pt>
                <c:pt idx="448">
                  <c:v>-152.41705337289056</c:v>
                </c:pt>
                <c:pt idx="449">
                  <c:v>-152.14093552257737</c:v>
                </c:pt>
                <c:pt idx="450">
                  <c:v>-151.86481767226417</c:v>
                </c:pt>
                <c:pt idx="451">
                  <c:v>-151.58869982195094</c:v>
                </c:pt>
                <c:pt idx="452">
                  <c:v>-151.31258197163774</c:v>
                </c:pt>
                <c:pt idx="453">
                  <c:v>-151.03646412132451</c:v>
                </c:pt>
                <c:pt idx="454">
                  <c:v>-150.76034627101131</c:v>
                </c:pt>
                <c:pt idx="455">
                  <c:v>-150.48422842069812</c:v>
                </c:pt>
                <c:pt idx="456">
                  <c:v>-150.20811057038492</c:v>
                </c:pt>
                <c:pt idx="457">
                  <c:v>-149.93199272007169</c:v>
                </c:pt>
                <c:pt idx="458">
                  <c:v>-149.65587486975849</c:v>
                </c:pt>
                <c:pt idx="459">
                  <c:v>-149.37975701944526</c:v>
                </c:pt>
                <c:pt idx="460">
                  <c:v>-149.10363916913207</c:v>
                </c:pt>
                <c:pt idx="461">
                  <c:v>-148.82752131881887</c:v>
                </c:pt>
                <c:pt idx="462">
                  <c:v>-148.55140346850567</c:v>
                </c:pt>
                <c:pt idx="463">
                  <c:v>-148.27528561819247</c:v>
                </c:pt>
                <c:pt idx="464">
                  <c:v>-147.99916776787924</c:v>
                </c:pt>
                <c:pt idx="465">
                  <c:v>-147.72304991756604</c:v>
                </c:pt>
                <c:pt idx="466">
                  <c:v>-147.44693206725282</c:v>
                </c:pt>
                <c:pt idx="467">
                  <c:v>-147.17081421693962</c:v>
                </c:pt>
                <c:pt idx="468">
                  <c:v>-146.89469636662642</c:v>
                </c:pt>
                <c:pt idx="469">
                  <c:v>-146.61857851631319</c:v>
                </c:pt>
                <c:pt idx="470">
                  <c:v>-146.34246066599999</c:v>
                </c:pt>
                <c:pt idx="471">
                  <c:v>-146.0663428156868</c:v>
                </c:pt>
                <c:pt idx="472">
                  <c:v>-145.79022496537357</c:v>
                </c:pt>
                <c:pt idx="473">
                  <c:v>-145.51410711506037</c:v>
                </c:pt>
                <c:pt idx="474">
                  <c:v>-145.23798926474717</c:v>
                </c:pt>
                <c:pt idx="475">
                  <c:v>-144.96187141443397</c:v>
                </c:pt>
                <c:pt idx="476">
                  <c:v>-144.68575356412074</c:v>
                </c:pt>
                <c:pt idx="477">
                  <c:v>-144.40963571380755</c:v>
                </c:pt>
                <c:pt idx="478">
                  <c:v>-144.13351786349435</c:v>
                </c:pt>
                <c:pt idx="479">
                  <c:v>-143.85740001318112</c:v>
                </c:pt>
                <c:pt idx="480">
                  <c:v>-143.58128216286792</c:v>
                </c:pt>
                <c:pt idx="481">
                  <c:v>-143.30516431255472</c:v>
                </c:pt>
                <c:pt idx="482">
                  <c:v>-143.0290464622415</c:v>
                </c:pt>
                <c:pt idx="483">
                  <c:v>-142.7529286119283</c:v>
                </c:pt>
                <c:pt idx="484">
                  <c:v>-142.4768107616151</c:v>
                </c:pt>
                <c:pt idx="485">
                  <c:v>-142.20069291130187</c:v>
                </c:pt>
                <c:pt idx="486">
                  <c:v>-141.92457506098867</c:v>
                </c:pt>
                <c:pt idx="487">
                  <c:v>-141.64845721067547</c:v>
                </c:pt>
                <c:pt idx="488">
                  <c:v>-141.37233936036228</c:v>
                </c:pt>
                <c:pt idx="489">
                  <c:v>-141.09622151004905</c:v>
                </c:pt>
                <c:pt idx="490">
                  <c:v>-140.82010365973585</c:v>
                </c:pt>
                <c:pt idx="491">
                  <c:v>-140.54398580942265</c:v>
                </c:pt>
                <c:pt idx="492">
                  <c:v>-140.26786795910942</c:v>
                </c:pt>
                <c:pt idx="493">
                  <c:v>-139.99175010879623</c:v>
                </c:pt>
                <c:pt idx="494">
                  <c:v>-139.71563225848303</c:v>
                </c:pt>
                <c:pt idx="495">
                  <c:v>-139.4395144081698</c:v>
                </c:pt>
                <c:pt idx="496">
                  <c:v>-139.1633965578566</c:v>
                </c:pt>
                <c:pt idx="497">
                  <c:v>-138.8872787075434</c:v>
                </c:pt>
                <c:pt idx="498">
                  <c:v>-138.61116085723017</c:v>
                </c:pt>
                <c:pt idx="499">
                  <c:v>-138.33504300691698</c:v>
                </c:pt>
                <c:pt idx="500">
                  <c:v>-138.05892515660378</c:v>
                </c:pt>
                <c:pt idx="501">
                  <c:v>-137.78280730629055</c:v>
                </c:pt>
                <c:pt idx="502">
                  <c:v>-137.50668945597735</c:v>
                </c:pt>
                <c:pt idx="503">
                  <c:v>-137.23057160566415</c:v>
                </c:pt>
                <c:pt idx="504">
                  <c:v>-136.95445375535093</c:v>
                </c:pt>
                <c:pt idx="505">
                  <c:v>-136.67833590503773</c:v>
                </c:pt>
                <c:pt idx="506">
                  <c:v>-136.40221805472453</c:v>
                </c:pt>
                <c:pt idx="507">
                  <c:v>-136.12610020441133</c:v>
                </c:pt>
                <c:pt idx="508">
                  <c:v>-135.8499823540981</c:v>
                </c:pt>
                <c:pt idx="509">
                  <c:v>-135.5738645037849</c:v>
                </c:pt>
                <c:pt idx="510">
                  <c:v>-135.29774665347171</c:v>
                </c:pt>
                <c:pt idx="511">
                  <c:v>-135.02162880315848</c:v>
                </c:pt>
                <c:pt idx="512">
                  <c:v>-134.74551095284528</c:v>
                </c:pt>
                <c:pt idx="513">
                  <c:v>-134.46939310253208</c:v>
                </c:pt>
                <c:pt idx="514">
                  <c:v>-134.19327525221885</c:v>
                </c:pt>
                <c:pt idx="515">
                  <c:v>-133.91715740190565</c:v>
                </c:pt>
                <c:pt idx="516">
                  <c:v>-133.64103955159246</c:v>
                </c:pt>
                <c:pt idx="517">
                  <c:v>-133.36492170127923</c:v>
                </c:pt>
                <c:pt idx="518">
                  <c:v>-133.08880385096603</c:v>
                </c:pt>
                <c:pt idx="519">
                  <c:v>-132.81268600065283</c:v>
                </c:pt>
                <c:pt idx="520">
                  <c:v>-132.53656815033963</c:v>
                </c:pt>
                <c:pt idx="521">
                  <c:v>-132.26045030002641</c:v>
                </c:pt>
                <c:pt idx="522">
                  <c:v>-131.98433244971321</c:v>
                </c:pt>
                <c:pt idx="523">
                  <c:v>-131.70821459940001</c:v>
                </c:pt>
                <c:pt idx="524">
                  <c:v>-131.43209674908678</c:v>
                </c:pt>
                <c:pt idx="525">
                  <c:v>-131.15597889877358</c:v>
                </c:pt>
                <c:pt idx="526">
                  <c:v>-130.87986104846038</c:v>
                </c:pt>
                <c:pt idx="527">
                  <c:v>-130.60374319814716</c:v>
                </c:pt>
                <c:pt idx="528">
                  <c:v>-130.32762534783396</c:v>
                </c:pt>
                <c:pt idx="529">
                  <c:v>-130.05150749752076</c:v>
                </c:pt>
                <c:pt idx="530">
                  <c:v>-129.77538964720753</c:v>
                </c:pt>
                <c:pt idx="531">
                  <c:v>-129.49927179689433</c:v>
                </c:pt>
                <c:pt idx="532">
                  <c:v>-129.22315394658114</c:v>
                </c:pt>
                <c:pt idx="533">
                  <c:v>-128.94703609626791</c:v>
                </c:pt>
                <c:pt idx="534">
                  <c:v>-128.67091824595471</c:v>
                </c:pt>
                <c:pt idx="535">
                  <c:v>-128.39480039564151</c:v>
                </c:pt>
                <c:pt idx="536">
                  <c:v>-128.11868254532828</c:v>
                </c:pt>
                <c:pt idx="537">
                  <c:v>-127.84256469501508</c:v>
                </c:pt>
                <c:pt idx="538">
                  <c:v>-127.56644684470189</c:v>
                </c:pt>
                <c:pt idx="539">
                  <c:v>-127.29032899438869</c:v>
                </c:pt>
                <c:pt idx="540">
                  <c:v>-127.01421114407546</c:v>
                </c:pt>
                <c:pt idx="541">
                  <c:v>-126.73809329376226</c:v>
                </c:pt>
                <c:pt idx="542">
                  <c:v>-126.46197544344906</c:v>
                </c:pt>
                <c:pt idx="543">
                  <c:v>-126.18585759313584</c:v>
                </c:pt>
                <c:pt idx="544">
                  <c:v>-125.90973974282264</c:v>
                </c:pt>
                <c:pt idx="545">
                  <c:v>-125.63362189250944</c:v>
                </c:pt>
                <c:pt idx="546">
                  <c:v>-125.35750404219621</c:v>
                </c:pt>
                <c:pt idx="547">
                  <c:v>-125.08138619188301</c:v>
                </c:pt>
                <c:pt idx="548">
                  <c:v>-124.80526834156981</c:v>
                </c:pt>
                <c:pt idx="549">
                  <c:v>-124.52915049125659</c:v>
                </c:pt>
                <c:pt idx="550">
                  <c:v>-124.25303264094339</c:v>
                </c:pt>
                <c:pt idx="551">
                  <c:v>-123.97691479063019</c:v>
                </c:pt>
                <c:pt idx="552">
                  <c:v>-123.70079694031699</c:v>
                </c:pt>
                <c:pt idx="553">
                  <c:v>-123.42467909000376</c:v>
                </c:pt>
                <c:pt idx="554">
                  <c:v>-123.14856123969057</c:v>
                </c:pt>
                <c:pt idx="555">
                  <c:v>-122.87244338937737</c:v>
                </c:pt>
                <c:pt idx="556">
                  <c:v>-122.59632553906414</c:v>
                </c:pt>
                <c:pt idx="557">
                  <c:v>-122.32020768875094</c:v>
                </c:pt>
                <c:pt idx="558">
                  <c:v>-122.04408983843774</c:v>
                </c:pt>
                <c:pt idx="559">
                  <c:v>-121.76797198812451</c:v>
                </c:pt>
                <c:pt idx="560">
                  <c:v>-121.49185413781132</c:v>
                </c:pt>
                <c:pt idx="561">
                  <c:v>-121.21573628749812</c:v>
                </c:pt>
                <c:pt idx="562">
                  <c:v>-120.93961843718489</c:v>
                </c:pt>
                <c:pt idx="563">
                  <c:v>-120.66350058687169</c:v>
                </c:pt>
                <c:pt idx="564">
                  <c:v>-120.38738273655849</c:v>
                </c:pt>
                <c:pt idx="565">
                  <c:v>-120.11126488624527</c:v>
                </c:pt>
                <c:pt idx="566">
                  <c:v>-119.83514703593207</c:v>
                </c:pt>
                <c:pt idx="567">
                  <c:v>-119.55902918561887</c:v>
                </c:pt>
                <c:pt idx="568">
                  <c:v>-119.28291133530564</c:v>
                </c:pt>
                <c:pt idx="569">
                  <c:v>-119.00679348499244</c:v>
                </c:pt>
                <c:pt idx="570">
                  <c:v>-118.73067563467924</c:v>
                </c:pt>
                <c:pt idx="571">
                  <c:v>-118.45455778436605</c:v>
                </c:pt>
                <c:pt idx="572">
                  <c:v>-118.17843993405282</c:v>
                </c:pt>
                <c:pt idx="573">
                  <c:v>-117.90232208373962</c:v>
                </c:pt>
                <c:pt idx="574">
                  <c:v>-117.62620423342642</c:v>
                </c:pt>
                <c:pt idx="575">
                  <c:v>-117.35008638311319</c:v>
                </c:pt>
                <c:pt idx="576">
                  <c:v>-117.0739685328</c:v>
                </c:pt>
                <c:pt idx="577">
                  <c:v>-116.7978506824868</c:v>
                </c:pt>
                <c:pt idx="578">
                  <c:v>-116.52173283217357</c:v>
                </c:pt>
                <c:pt idx="579">
                  <c:v>-116.24561498186037</c:v>
                </c:pt>
                <c:pt idx="580">
                  <c:v>-115.96949713154717</c:v>
                </c:pt>
                <c:pt idx="581">
                  <c:v>-115.69337928123394</c:v>
                </c:pt>
                <c:pt idx="582">
                  <c:v>-115.41726143092075</c:v>
                </c:pt>
                <c:pt idx="583">
                  <c:v>-115.14114358060755</c:v>
                </c:pt>
                <c:pt idx="584">
                  <c:v>-114.86502573029435</c:v>
                </c:pt>
                <c:pt idx="585">
                  <c:v>-114.58890787998112</c:v>
                </c:pt>
                <c:pt idx="586">
                  <c:v>-114.31279002966792</c:v>
                </c:pt>
                <c:pt idx="587">
                  <c:v>-114.03667217935472</c:v>
                </c:pt>
                <c:pt idx="588">
                  <c:v>-113.7605543290415</c:v>
                </c:pt>
                <c:pt idx="589">
                  <c:v>-113.4844364787283</c:v>
                </c:pt>
                <c:pt idx="590">
                  <c:v>-113.2083186284151</c:v>
                </c:pt>
                <c:pt idx="591">
                  <c:v>-112.93220077810187</c:v>
                </c:pt>
                <c:pt idx="592">
                  <c:v>-112.65608292778867</c:v>
                </c:pt>
                <c:pt idx="593">
                  <c:v>-112.37996507747548</c:v>
                </c:pt>
                <c:pt idx="594">
                  <c:v>-112.10384722716225</c:v>
                </c:pt>
                <c:pt idx="595">
                  <c:v>-111.82772937684905</c:v>
                </c:pt>
                <c:pt idx="596">
                  <c:v>-111.55161152653585</c:v>
                </c:pt>
                <c:pt idx="597">
                  <c:v>-111.27549367622262</c:v>
                </c:pt>
                <c:pt idx="598">
                  <c:v>-110.99937582590942</c:v>
                </c:pt>
                <c:pt idx="599">
                  <c:v>-110.72325797559623</c:v>
                </c:pt>
                <c:pt idx="600">
                  <c:v>-110.447140125283</c:v>
                </c:pt>
                <c:pt idx="601">
                  <c:v>-110.1710222749698</c:v>
                </c:pt>
                <c:pt idx="602">
                  <c:v>-109.8949044246566</c:v>
                </c:pt>
                <c:pt idx="603">
                  <c:v>-109.6187865743434</c:v>
                </c:pt>
                <c:pt idx="604">
                  <c:v>-109.34266872403018</c:v>
                </c:pt>
                <c:pt idx="605">
                  <c:v>-109.06655087371698</c:v>
                </c:pt>
                <c:pt idx="606">
                  <c:v>-108.79043302340378</c:v>
                </c:pt>
                <c:pt idx="607">
                  <c:v>-108.51431517309055</c:v>
                </c:pt>
                <c:pt idx="608">
                  <c:v>-108.23819732277735</c:v>
                </c:pt>
                <c:pt idx="609">
                  <c:v>-107.96207947246415</c:v>
                </c:pt>
                <c:pt idx="610">
                  <c:v>-107.68596162215093</c:v>
                </c:pt>
                <c:pt idx="611">
                  <c:v>-107.40984377183773</c:v>
                </c:pt>
                <c:pt idx="612">
                  <c:v>-107.13372592152453</c:v>
                </c:pt>
                <c:pt idx="613">
                  <c:v>-106.8576080712113</c:v>
                </c:pt>
                <c:pt idx="614">
                  <c:v>-106.5814902208981</c:v>
                </c:pt>
                <c:pt idx="615">
                  <c:v>-106.30537237058491</c:v>
                </c:pt>
                <c:pt idx="616">
                  <c:v>-106.02925452027171</c:v>
                </c:pt>
                <c:pt idx="617">
                  <c:v>-105.75313666995848</c:v>
                </c:pt>
                <c:pt idx="618">
                  <c:v>-105.47701881964528</c:v>
                </c:pt>
                <c:pt idx="619">
                  <c:v>-105.20090096933208</c:v>
                </c:pt>
                <c:pt idx="620">
                  <c:v>-104.92478311901885</c:v>
                </c:pt>
                <c:pt idx="621">
                  <c:v>-104.64866526870566</c:v>
                </c:pt>
                <c:pt idx="622">
                  <c:v>-104.37254741839246</c:v>
                </c:pt>
                <c:pt idx="623">
                  <c:v>-104.09642956807923</c:v>
                </c:pt>
                <c:pt idx="624">
                  <c:v>-103.82031171776603</c:v>
                </c:pt>
                <c:pt idx="625">
                  <c:v>-103.54419386745283</c:v>
                </c:pt>
                <c:pt idx="626">
                  <c:v>-103.26807601713961</c:v>
                </c:pt>
                <c:pt idx="627">
                  <c:v>-102.99195816682641</c:v>
                </c:pt>
                <c:pt idx="628">
                  <c:v>-102.71584031651321</c:v>
                </c:pt>
                <c:pt idx="629">
                  <c:v>-102.43972246619998</c:v>
                </c:pt>
                <c:pt idx="630">
                  <c:v>-102.16360461588678</c:v>
                </c:pt>
                <c:pt idx="631">
                  <c:v>-101.88748676557358</c:v>
                </c:pt>
                <c:pt idx="632">
                  <c:v>-101.61136891526036</c:v>
                </c:pt>
                <c:pt idx="633">
                  <c:v>-101.33525106494716</c:v>
                </c:pt>
                <c:pt idx="634">
                  <c:v>-101.05913321463396</c:v>
                </c:pt>
                <c:pt idx="635">
                  <c:v>-100.78301536432076</c:v>
                </c:pt>
                <c:pt idx="636">
                  <c:v>-100.50689751400753</c:v>
                </c:pt>
                <c:pt idx="637">
                  <c:v>-100.23077966369434</c:v>
                </c:pt>
                <c:pt idx="638">
                  <c:v>-99.954661813381136</c:v>
                </c:pt>
                <c:pt idx="639">
                  <c:v>-99.678543963067909</c:v>
                </c:pt>
                <c:pt idx="640">
                  <c:v>-99.402426112754711</c:v>
                </c:pt>
                <c:pt idx="641">
                  <c:v>-99.126308262441512</c:v>
                </c:pt>
                <c:pt idx="642">
                  <c:v>-98.850190412128285</c:v>
                </c:pt>
                <c:pt idx="643">
                  <c:v>-98.574072561815086</c:v>
                </c:pt>
                <c:pt idx="644">
                  <c:v>-98.297954711501887</c:v>
                </c:pt>
                <c:pt idx="645">
                  <c:v>-98.02183686118866</c:v>
                </c:pt>
                <c:pt idx="646">
                  <c:v>-97.745719010875462</c:v>
                </c:pt>
                <c:pt idx="647">
                  <c:v>-97.469601160562263</c:v>
                </c:pt>
                <c:pt idx="648">
                  <c:v>-97.193483310249064</c:v>
                </c:pt>
                <c:pt idx="649">
                  <c:v>-96.917365459935837</c:v>
                </c:pt>
                <c:pt idx="650">
                  <c:v>-96.641247609622638</c:v>
                </c:pt>
                <c:pt idx="651">
                  <c:v>-96.36512975930944</c:v>
                </c:pt>
                <c:pt idx="652">
                  <c:v>-96.089011908996213</c:v>
                </c:pt>
                <c:pt idx="653">
                  <c:v>-95.812894058683014</c:v>
                </c:pt>
                <c:pt idx="654">
                  <c:v>-95.536776208369815</c:v>
                </c:pt>
                <c:pt idx="655">
                  <c:v>-95.260658358056588</c:v>
                </c:pt>
                <c:pt idx="656">
                  <c:v>-94.98454050774339</c:v>
                </c:pt>
                <c:pt idx="657">
                  <c:v>-94.708422657430191</c:v>
                </c:pt>
                <c:pt idx="658">
                  <c:v>-94.432304807116964</c:v>
                </c:pt>
                <c:pt idx="659">
                  <c:v>-94.156186956803765</c:v>
                </c:pt>
                <c:pt idx="660">
                  <c:v>-93.880069106490566</c:v>
                </c:pt>
                <c:pt idx="661">
                  <c:v>-93.603951256177339</c:v>
                </c:pt>
                <c:pt idx="662">
                  <c:v>-93.327833405864141</c:v>
                </c:pt>
                <c:pt idx="663">
                  <c:v>-93.051715555550942</c:v>
                </c:pt>
                <c:pt idx="664">
                  <c:v>-92.775597705237715</c:v>
                </c:pt>
                <c:pt idx="665">
                  <c:v>-92.499479854924516</c:v>
                </c:pt>
                <c:pt idx="666">
                  <c:v>-92.223362004611317</c:v>
                </c:pt>
                <c:pt idx="667">
                  <c:v>-91.947244154298119</c:v>
                </c:pt>
                <c:pt idx="668">
                  <c:v>-91.671126303984892</c:v>
                </c:pt>
                <c:pt idx="669">
                  <c:v>-91.395008453671693</c:v>
                </c:pt>
                <c:pt idx="670">
                  <c:v>-91.118890603358494</c:v>
                </c:pt>
                <c:pt idx="671">
                  <c:v>-90.842772753045267</c:v>
                </c:pt>
                <c:pt idx="672">
                  <c:v>-90.566654902732068</c:v>
                </c:pt>
                <c:pt idx="673">
                  <c:v>-90.29053705241887</c:v>
                </c:pt>
                <c:pt idx="674">
                  <c:v>-90.014419202105643</c:v>
                </c:pt>
                <c:pt idx="675">
                  <c:v>-89.738301351792444</c:v>
                </c:pt>
                <c:pt idx="676">
                  <c:v>-89.462183501479245</c:v>
                </c:pt>
                <c:pt idx="677">
                  <c:v>-89.186065651166018</c:v>
                </c:pt>
                <c:pt idx="678">
                  <c:v>-88.909947800852819</c:v>
                </c:pt>
                <c:pt idx="679">
                  <c:v>-88.633829950539621</c:v>
                </c:pt>
                <c:pt idx="680">
                  <c:v>-88.357712100226422</c:v>
                </c:pt>
                <c:pt idx="681">
                  <c:v>-88.081594249913195</c:v>
                </c:pt>
                <c:pt idx="682">
                  <c:v>-87.805476399599996</c:v>
                </c:pt>
                <c:pt idx="683">
                  <c:v>-87.529358549286798</c:v>
                </c:pt>
                <c:pt idx="684">
                  <c:v>-87.25324069897357</c:v>
                </c:pt>
                <c:pt idx="685">
                  <c:v>-86.977122848660372</c:v>
                </c:pt>
                <c:pt idx="686">
                  <c:v>-86.701004998347173</c:v>
                </c:pt>
                <c:pt idx="687">
                  <c:v>-86.424887148033946</c:v>
                </c:pt>
                <c:pt idx="688">
                  <c:v>-86.148769297720747</c:v>
                </c:pt>
                <c:pt idx="689">
                  <c:v>-85.872651447407549</c:v>
                </c:pt>
                <c:pt idx="690">
                  <c:v>-85.596533597094322</c:v>
                </c:pt>
                <c:pt idx="691">
                  <c:v>-85.320415746781123</c:v>
                </c:pt>
                <c:pt idx="692">
                  <c:v>-85.044297896467924</c:v>
                </c:pt>
                <c:pt idx="693">
                  <c:v>-84.768180046154697</c:v>
                </c:pt>
                <c:pt idx="694">
                  <c:v>-84.492062195841498</c:v>
                </c:pt>
                <c:pt idx="695">
                  <c:v>-84.2159443455283</c:v>
                </c:pt>
                <c:pt idx="696">
                  <c:v>-83.939826495215073</c:v>
                </c:pt>
                <c:pt idx="697">
                  <c:v>-83.663708644901874</c:v>
                </c:pt>
                <c:pt idx="698">
                  <c:v>-83.387590794588675</c:v>
                </c:pt>
                <c:pt idx="699">
                  <c:v>-83.111472944275476</c:v>
                </c:pt>
                <c:pt idx="700">
                  <c:v>-82.835355093962249</c:v>
                </c:pt>
                <c:pt idx="701">
                  <c:v>-82.559237243649051</c:v>
                </c:pt>
                <c:pt idx="702">
                  <c:v>-82.283119393335852</c:v>
                </c:pt>
                <c:pt idx="703">
                  <c:v>-82.007001543022625</c:v>
                </c:pt>
                <c:pt idx="704">
                  <c:v>-81.730883692709426</c:v>
                </c:pt>
                <c:pt idx="705">
                  <c:v>-81.454765842396228</c:v>
                </c:pt>
                <c:pt idx="706">
                  <c:v>-81.178647992083</c:v>
                </c:pt>
                <c:pt idx="707">
                  <c:v>-80.902530141769802</c:v>
                </c:pt>
                <c:pt idx="708">
                  <c:v>-80.626412291456603</c:v>
                </c:pt>
                <c:pt idx="709">
                  <c:v>-80.350294441143376</c:v>
                </c:pt>
                <c:pt idx="710">
                  <c:v>-80.074176590830177</c:v>
                </c:pt>
                <c:pt idx="711">
                  <c:v>-79.798058740516979</c:v>
                </c:pt>
                <c:pt idx="712">
                  <c:v>-79.52194089020378</c:v>
                </c:pt>
                <c:pt idx="713">
                  <c:v>-79.245823039890553</c:v>
                </c:pt>
                <c:pt idx="714">
                  <c:v>-78.969705189577354</c:v>
                </c:pt>
                <c:pt idx="715">
                  <c:v>-78.693587339264155</c:v>
                </c:pt>
                <c:pt idx="716">
                  <c:v>-78.417469488950928</c:v>
                </c:pt>
                <c:pt idx="717">
                  <c:v>-78.14135163863773</c:v>
                </c:pt>
                <c:pt idx="718">
                  <c:v>-77.865233788324531</c:v>
                </c:pt>
                <c:pt idx="719">
                  <c:v>-77.589115938011304</c:v>
                </c:pt>
                <c:pt idx="720">
                  <c:v>-77.312998087698105</c:v>
                </c:pt>
                <c:pt idx="721">
                  <c:v>-77.036880237384906</c:v>
                </c:pt>
                <c:pt idx="722">
                  <c:v>-76.760762387071679</c:v>
                </c:pt>
                <c:pt idx="723">
                  <c:v>-76.484644536758481</c:v>
                </c:pt>
                <c:pt idx="724">
                  <c:v>-76.208526686445282</c:v>
                </c:pt>
                <c:pt idx="725">
                  <c:v>-75.932408836132055</c:v>
                </c:pt>
                <c:pt idx="726">
                  <c:v>-75.656290985818856</c:v>
                </c:pt>
                <c:pt idx="727">
                  <c:v>-75.380173135505657</c:v>
                </c:pt>
                <c:pt idx="728">
                  <c:v>-75.10405528519243</c:v>
                </c:pt>
                <c:pt idx="729">
                  <c:v>-74.827937434879232</c:v>
                </c:pt>
                <c:pt idx="730">
                  <c:v>-74.551819584566033</c:v>
                </c:pt>
                <c:pt idx="731">
                  <c:v>-74.275701734252834</c:v>
                </c:pt>
                <c:pt idx="732">
                  <c:v>-73.999583883939607</c:v>
                </c:pt>
                <c:pt idx="733">
                  <c:v>-73.723466033626408</c:v>
                </c:pt>
                <c:pt idx="734">
                  <c:v>-73.44734818331321</c:v>
                </c:pt>
                <c:pt idx="735">
                  <c:v>-73.171230332999983</c:v>
                </c:pt>
                <c:pt idx="736">
                  <c:v>-72.895112482686784</c:v>
                </c:pt>
                <c:pt idx="737">
                  <c:v>-72.618994632373585</c:v>
                </c:pt>
                <c:pt idx="738">
                  <c:v>-72.342876782060358</c:v>
                </c:pt>
                <c:pt idx="739">
                  <c:v>-72.06675893174716</c:v>
                </c:pt>
                <c:pt idx="740">
                  <c:v>-71.790641081433961</c:v>
                </c:pt>
                <c:pt idx="741">
                  <c:v>-71.514523231120734</c:v>
                </c:pt>
                <c:pt idx="742">
                  <c:v>-71.238405380807535</c:v>
                </c:pt>
                <c:pt idx="743">
                  <c:v>-70.962287530494336</c:v>
                </c:pt>
                <c:pt idx="744">
                  <c:v>-70.686169680181138</c:v>
                </c:pt>
                <c:pt idx="745">
                  <c:v>-70.410051829867911</c:v>
                </c:pt>
                <c:pt idx="746">
                  <c:v>-70.133933979554712</c:v>
                </c:pt>
                <c:pt idx="747">
                  <c:v>-69.857816129241513</c:v>
                </c:pt>
                <c:pt idx="748">
                  <c:v>-69.581698278928286</c:v>
                </c:pt>
                <c:pt idx="749">
                  <c:v>-69.305580428615087</c:v>
                </c:pt>
                <c:pt idx="750">
                  <c:v>-69.029462578301889</c:v>
                </c:pt>
                <c:pt idx="751">
                  <c:v>-68.753344727988662</c:v>
                </c:pt>
                <c:pt idx="752">
                  <c:v>-68.477226877675463</c:v>
                </c:pt>
                <c:pt idx="753">
                  <c:v>-68.201109027362264</c:v>
                </c:pt>
                <c:pt idx="754">
                  <c:v>-67.924991177049037</c:v>
                </c:pt>
                <c:pt idx="755">
                  <c:v>-67.648873326735838</c:v>
                </c:pt>
                <c:pt idx="756">
                  <c:v>-67.37275547642264</c:v>
                </c:pt>
                <c:pt idx="757">
                  <c:v>-67.096637626109413</c:v>
                </c:pt>
                <c:pt idx="758">
                  <c:v>-66.820519775796214</c:v>
                </c:pt>
                <c:pt idx="759">
                  <c:v>-66.544401925483015</c:v>
                </c:pt>
                <c:pt idx="760">
                  <c:v>-66.268284075169788</c:v>
                </c:pt>
                <c:pt idx="761">
                  <c:v>-65.992166224856589</c:v>
                </c:pt>
                <c:pt idx="762">
                  <c:v>-65.716048374543391</c:v>
                </c:pt>
                <c:pt idx="763">
                  <c:v>-65.439930524230192</c:v>
                </c:pt>
                <c:pt idx="764">
                  <c:v>-65.163812673916965</c:v>
                </c:pt>
                <c:pt idx="765">
                  <c:v>-64.887694823603766</c:v>
                </c:pt>
                <c:pt idx="766">
                  <c:v>-64.611576973290568</c:v>
                </c:pt>
                <c:pt idx="767">
                  <c:v>-64.33545912297734</c:v>
                </c:pt>
                <c:pt idx="768">
                  <c:v>-64.059341272664142</c:v>
                </c:pt>
                <c:pt idx="769">
                  <c:v>-63.783223422350943</c:v>
                </c:pt>
                <c:pt idx="770">
                  <c:v>-63.507105572037716</c:v>
                </c:pt>
                <c:pt idx="771">
                  <c:v>-63.230987721724517</c:v>
                </c:pt>
                <c:pt idx="772">
                  <c:v>-62.954869871411319</c:v>
                </c:pt>
                <c:pt idx="773">
                  <c:v>-62.678752021098092</c:v>
                </c:pt>
                <c:pt idx="774">
                  <c:v>-62.402634170784893</c:v>
                </c:pt>
                <c:pt idx="775">
                  <c:v>-62.126516320471694</c:v>
                </c:pt>
                <c:pt idx="776">
                  <c:v>-61.850398470158495</c:v>
                </c:pt>
                <c:pt idx="777">
                  <c:v>-61.574280619845268</c:v>
                </c:pt>
                <c:pt idx="778">
                  <c:v>-61.29816276953207</c:v>
                </c:pt>
                <c:pt idx="779">
                  <c:v>-61.022044919218871</c:v>
                </c:pt>
                <c:pt idx="780">
                  <c:v>-60.745927068905644</c:v>
                </c:pt>
                <c:pt idx="781">
                  <c:v>-60.469809218592445</c:v>
                </c:pt>
                <c:pt idx="782">
                  <c:v>-60.193691368279246</c:v>
                </c:pt>
                <c:pt idx="783">
                  <c:v>-59.917573517966019</c:v>
                </c:pt>
                <c:pt idx="784">
                  <c:v>-59.641455667652821</c:v>
                </c:pt>
                <c:pt idx="785">
                  <c:v>-59.365337817339622</c:v>
                </c:pt>
                <c:pt idx="786">
                  <c:v>-59.089219967026395</c:v>
                </c:pt>
                <c:pt idx="787">
                  <c:v>-58.813102116713196</c:v>
                </c:pt>
                <c:pt idx="788">
                  <c:v>-58.536984266399998</c:v>
                </c:pt>
                <c:pt idx="789">
                  <c:v>-58.26086641608677</c:v>
                </c:pt>
                <c:pt idx="790">
                  <c:v>-57.984748565773572</c:v>
                </c:pt>
                <c:pt idx="791">
                  <c:v>-57.708630715460373</c:v>
                </c:pt>
                <c:pt idx="792">
                  <c:v>-57.432512865147146</c:v>
                </c:pt>
                <c:pt idx="793">
                  <c:v>-57.156395014833947</c:v>
                </c:pt>
                <c:pt idx="794">
                  <c:v>-56.880277164520749</c:v>
                </c:pt>
                <c:pt idx="795">
                  <c:v>-56.60415931420755</c:v>
                </c:pt>
                <c:pt idx="796">
                  <c:v>-56.328041463894323</c:v>
                </c:pt>
                <c:pt idx="797">
                  <c:v>-56.051923613581124</c:v>
                </c:pt>
                <c:pt idx="798">
                  <c:v>-55.775805763267925</c:v>
                </c:pt>
                <c:pt idx="799">
                  <c:v>-55.499687912954698</c:v>
                </c:pt>
                <c:pt idx="800">
                  <c:v>-55.2235700626415</c:v>
                </c:pt>
                <c:pt idx="801">
                  <c:v>-54.947452212328301</c:v>
                </c:pt>
                <c:pt idx="802">
                  <c:v>-54.671334362015074</c:v>
                </c:pt>
                <c:pt idx="803">
                  <c:v>-54.395216511701875</c:v>
                </c:pt>
                <c:pt idx="804">
                  <c:v>-54.119098661388676</c:v>
                </c:pt>
                <c:pt idx="805">
                  <c:v>-53.842980811075449</c:v>
                </c:pt>
                <c:pt idx="806">
                  <c:v>-53.566862960762251</c:v>
                </c:pt>
                <c:pt idx="807">
                  <c:v>-53.290745110449052</c:v>
                </c:pt>
                <c:pt idx="808">
                  <c:v>-53.014627260135853</c:v>
                </c:pt>
                <c:pt idx="809">
                  <c:v>-52.738509409822626</c:v>
                </c:pt>
                <c:pt idx="810">
                  <c:v>-52.462391559509427</c:v>
                </c:pt>
                <c:pt idx="811">
                  <c:v>-52.186273709196229</c:v>
                </c:pt>
                <c:pt idx="812">
                  <c:v>-51.910155858883002</c:v>
                </c:pt>
                <c:pt idx="813">
                  <c:v>-51.634038008569803</c:v>
                </c:pt>
                <c:pt idx="814">
                  <c:v>-51.357920158256604</c:v>
                </c:pt>
                <c:pt idx="815">
                  <c:v>-51.081802307943377</c:v>
                </c:pt>
                <c:pt idx="816">
                  <c:v>-50.805684457630178</c:v>
                </c:pt>
                <c:pt idx="817">
                  <c:v>-50.52956660731698</c:v>
                </c:pt>
                <c:pt idx="818">
                  <c:v>-50.253448757003753</c:v>
                </c:pt>
                <c:pt idx="819">
                  <c:v>-49.977330906690554</c:v>
                </c:pt>
                <c:pt idx="820">
                  <c:v>-49.701213056377355</c:v>
                </c:pt>
                <c:pt idx="821">
                  <c:v>-49.425095206064128</c:v>
                </c:pt>
                <c:pt idx="822">
                  <c:v>-49.14897735575093</c:v>
                </c:pt>
                <c:pt idx="823">
                  <c:v>-48.872859505437731</c:v>
                </c:pt>
                <c:pt idx="824">
                  <c:v>-48.596741655124504</c:v>
                </c:pt>
                <c:pt idx="825">
                  <c:v>-48.320623804811305</c:v>
                </c:pt>
                <c:pt idx="826">
                  <c:v>-48.044505954498106</c:v>
                </c:pt>
                <c:pt idx="827">
                  <c:v>-47.768388104184908</c:v>
                </c:pt>
                <c:pt idx="828">
                  <c:v>-47.492270253871681</c:v>
                </c:pt>
                <c:pt idx="829">
                  <c:v>-47.216152403558482</c:v>
                </c:pt>
                <c:pt idx="830">
                  <c:v>-46.940034553245283</c:v>
                </c:pt>
                <c:pt idx="831">
                  <c:v>-46.663916702932056</c:v>
                </c:pt>
                <c:pt idx="832">
                  <c:v>-46.387798852618857</c:v>
                </c:pt>
                <c:pt idx="833">
                  <c:v>-46.111681002305659</c:v>
                </c:pt>
                <c:pt idx="834">
                  <c:v>-45.835563151992432</c:v>
                </c:pt>
                <c:pt idx="835">
                  <c:v>-45.559445301679233</c:v>
                </c:pt>
                <c:pt idx="836">
                  <c:v>-45.283327451366034</c:v>
                </c:pt>
                <c:pt idx="837">
                  <c:v>-45.007209601052807</c:v>
                </c:pt>
                <c:pt idx="838">
                  <c:v>-44.731091750739608</c:v>
                </c:pt>
                <c:pt idx="839">
                  <c:v>-44.45497390042641</c:v>
                </c:pt>
                <c:pt idx="840">
                  <c:v>-44.178856050113211</c:v>
                </c:pt>
                <c:pt idx="841">
                  <c:v>-43.902738199799984</c:v>
                </c:pt>
                <c:pt idx="842">
                  <c:v>-43.626620349486785</c:v>
                </c:pt>
                <c:pt idx="843">
                  <c:v>-43.350502499173587</c:v>
                </c:pt>
                <c:pt idx="844">
                  <c:v>-43.074384648860359</c:v>
                </c:pt>
                <c:pt idx="845">
                  <c:v>-42.798266798547161</c:v>
                </c:pt>
                <c:pt idx="846">
                  <c:v>-42.522148948233962</c:v>
                </c:pt>
                <c:pt idx="847">
                  <c:v>-42.246031097920735</c:v>
                </c:pt>
                <c:pt idx="848">
                  <c:v>-41.969913247607536</c:v>
                </c:pt>
                <c:pt idx="849">
                  <c:v>-41.693795397294338</c:v>
                </c:pt>
                <c:pt idx="850">
                  <c:v>-41.41767754698111</c:v>
                </c:pt>
                <c:pt idx="851">
                  <c:v>-41.141559696667912</c:v>
                </c:pt>
                <c:pt idx="852">
                  <c:v>-40.865441846354713</c:v>
                </c:pt>
                <c:pt idx="853">
                  <c:v>-40.589323996041486</c:v>
                </c:pt>
                <c:pt idx="854">
                  <c:v>-40.313206145728287</c:v>
                </c:pt>
                <c:pt idx="855">
                  <c:v>-40.037088295415089</c:v>
                </c:pt>
                <c:pt idx="856">
                  <c:v>-39.760970445101862</c:v>
                </c:pt>
                <c:pt idx="857">
                  <c:v>-39.484852594788663</c:v>
                </c:pt>
                <c:pt idx="858">
                  <c:v>-39.208734744475464</c:v>
                </c:pt>
                <c:pt idx="859">
                  <c:v>-38.932616894162265</c:v>
                </c:pt>
                <c:pt idx="860">
                  <c:v>-38.656499043849038</c:v>
                </c:pt>
                <c:pt idx="861">
                  <c:v>-38.38038119353584</c:v>
                </c:pt>
                <c:pt idx="862">
                  <c:v>-38.104263343222641</c:v>
                </c:pt>
                <c:pt idx="863">
                  <c:v>-37.828145492909414</c:v>
                </c:pt>
                <c:pt idx="864">
                  <c:v>-37.552027642596215</c:v>
                </c:pt>
                <c:pt idx="865">
                  <c:v>-37.275909792283016</c:v>
                </c:pt>
                <c:pt idx="866">
                  <c:v>-36.999791941969789</c:v>
                </c:pt>
                <c:pt idx="867">
                  <c:v>-36.723674091656591</c:v>
                </c:pt>
                <c:pt idx="868">
                  <c:v>-36.447556241343392</c:v>
                </c:pt>
                <c:pt idx="869">
                  <c:v>-36.171438391030165</c:v>
                </c:pt>
                <c:pt idx="870">
                  <c:v>-35.895320540716966</c:v>
                </c:pt>
                <c:pt idx="871">
                  <c:v>-35.619202690403768</c:v>
                </c:pt>
                <c:pt idx="872">
                  <c:v>-35.343084840090569</c:v>
                </c:pt>
                <c:pt idx="873">
                  <c:v>-35.066966989777342</c:v>
                </c:pt>
                <c:pt idx="874">
                  <c:v>-34.790849139464143</c:v>
                </c:pt>
                <c:pt idx="875">
                  <c:v>-34.514731289150944</c:v>
                </c:pt>
                <c:pt idx="876">
                  <c:v>-34.238613438837717</c:v>
                </c:pt>
                <c:pt idx="877">
                  <c:v>-33.962495588524519</c:v>
                </c:pt>
                <c:pt idx="878">
                  <c:v>-33.68637773821132</c:v>
                </c:pt>
                <c:pt idx="879">
                  <c:v>-33.410259887898093</c:v>
                </c:pt>
                <c:pt idx="880">
                  <c:v>-33.134142037584894</c:v>
                </c:pt>
                <c:pt idx="881">
                  <c:v>-32.858024187271695</c:v>
                </c:pt>
                <c:pt idx="882">
                  <c:v>-32.581906336958468</c:v>
                </c:pt>
                <c:pt idx="883">
                  <c:v>-32.30578848664527</c:v>
                </c:pt>
                <c:pt idx="884">
                  <c:v>-32.029670636332071</c:v>
                </c:pt>
                <c:pt idx="885">
                  <c:v>-31.753552786018844</c:v>
                </c:pt>
                <c:pt idx="886">
                  <c:v>-31.477434935705645</c:v>
                </c:pt>
                <c:pt idx="887">
                  <c:v>-31.201317085392446</c:v>
                </c:pt>
                <c:pt idx="888">
                  <c:v>-30.925199235079219</c:v>
                </c:pt>
                <c:pt idx="889">
                  <c:v>-30.649081384766021</c:v>
                </c:pt>
                <c:pt idx="890">
                  <c:v>-30.372963534452822</c:v>
                </c:pt>
                <c:pt idx="891">
                  <c:v>-30.096845684139623</c:v>
                </c:pt>
                <c:pt idx="892">
                  <c:v>-29.820727833826396</c:v>
                </c:pt>
                <c:pt idx="893">
                  <c:v>-29.544609983513197</c:v>
                </c:pt>
                <c:pt idx="894">
                  <c:v>-29.268492133199999</c:v>
                </c:pt>
                <c:pt idx="895">
                  <c:v>-28.992374282886772</c:v>
                </c:pt>
                <c:pt idx="896">
                  <c:v>-28.716256432573573</c:v>
                </c:pt>
                <c:pt idx="897">
                  <c:v>-28.440138582260374</c:v>
                </c:pt>
                <c:pt idx="898">
                  <c:v>-28.164020731947147</c:v>
                </c:pt>
                <c:pt idx="899">
                  <c:v>-27.887902881633948</c:v>
                </c:pt>
                <c:pt idx="900">
                  <c:v>-27.61178503132075</c:v>
                </c:pt>
                <c:pt idx="901">
                  <c:v>-27.335667181007523</c:v>
                </c:pt>
                <c:pt idx="902">
                  <c:v>-27.059549330694324</c:v>
                </c:pt>
                <c:pt idx="903">
                  <c:v>-26.783431480381125</c:v>
                </c:pt>
                <c:pt idx="904">
                  <c:v>-26.507313630067927</c:v>
                </c:pt>
                <c:pt idx="905">
                  <c:v>-26.2311957797547</c:v>
                </c:pt>
                <c:pt idx="906">
                  <c:v>-25.955077929441501</c:v>
                </c:pt>
                <c:pt idx="907">
                  <c:v>-25.678960079128302</c:v>
                </c:pt>
                <c:pt idx="908">
                  <c:v>-25.402842228815075</c:v>
                </c:pt>
                <c:pt idx="909">
                  <c:v>-25.126724378501876</c:v>
                </c:pt>
                <c:pt idx="910">
                  <c:v>-24.850606528188678</c:v>
                </c:pt>
                <c:pt idx="911">
                  <c:v>-24.574488677875451</c:v>
                </c:pt>
                <c:pt idx="912">
                  <c:v>-24.298370827562252</c:v>
                </c:pt>
                <c:pt idx="913">
                  <c:v>-24.022252977249053</c:v>
                </c:pt>
                <c:pt idx="914">
                  <c:v>-23.746135126935826</c:v>
                </c:pt>
                <c:pt idx="915">
                  <c:v>-23.470017276622627</c:v>
                </c:pt>
                <c:pt idx="916">
                  <c:v>-23.193899426309429</c:v>
                </c:pt>
                <c:pt idx="917">
                  <c:v>-22.917781575996202</c:v>
                </c:pt>
                <c:pt idx="918">
                  <c:v>-22.641663725683003</c:v>
                </c:pt>
                <c:pt idx="919">
                  <c:v>-22.365545875369804</c:v>
                </c:pt>
                <c:pt idx="920">
                  <c:v>-22.089428025056577</c:v>
                </c:pt>
                <c:pt idx="921">
                  <c:v>-21.813310174743378</c:v>
                </c:pt>
                <c:pt idx="922">
                  <c:v>-21.53719232443018</c:v>
                </c:pt>
                <c:pt idx="923">
                  <c:v>-21.261074474116981</c:v>
                </c:pt>
                <c:pt idx="924">
                  <c:v>-20.984956623803754</c:v>
                </c:pt>
                <c:pt idx="925">
                  <c:v>-20.708838773490555</c:v>
                </c:pt>
                <c:pt idx="926">
                  <c:v>-20.432720923177357</c:v>
                </c:pt>
                <c:pt idx="927">
                  <c:v>-20.156603072864129</c:v>
                </c:pt>
                <c:pt idx="928">
                  <c:v>-19.880485222550931</c:v>
                </c:pt>
                <c:pt idx="929">
                  <c:v>-19.604367372237732</c:v>
                </c:pt>
                <c:pt idx="930">
                  <c:v>-19.328249521924533</c:v>
                </c:pt>
                <c:pt idx="931">
                  <c:v>-19.052131671611335</c:v>
                </c:pt>
                <c:pt idx="932">
                  <c:v>-18.776013821298079</c:v>
                </c:pt>
                <c:pt idx="933">
                  <c:v>-18.49989597098488</c:v>
                </c:pt>
                <c:pt idx="934">
                  <c:v>-18.223778120671682</c:v>
                </c:pt>
                <c:pt idx="935">
                  <c:v>-17.947660270358483</c:v>
                </c:pt>
                <c:pt idx="936">
                  <c:v>-17.671542420045284</c:v>
                </c:pt>
                <c:pt idx="937">
                  <c:v>-17.395424569732086</c:v>
                </c:pt>
                <c:pt idx="938">
                  <c:v>-17.11930671941883</c:v>
                </c:pt>
                <c:pt idx="939">
                  <c:v>-16.843188869105632</c:v>
                </c:pt>
                <c:pt idx="940">
                  <c:v>-16.567071018792433</c:v>
                </c:pt>
                <c:pt idx="941">
                  <c:v>-16.290953168479234</c:v>
                </c:pt>
                <c:pt idx="942">
                  <c:v>-16.014835318166035</c:v>
                </c:pt>
                <c:pt idx="943">
                  <c:v>-15.738717467852837</c:v>
                </c:pt>
                <c:pt idx="944">
                  <c:v>-15.462599617539581</c:v>
                </c:pt>
                <c:pt idx="945">
                  <c:v>-15.186481767226383</c:v>
                </c:pt>
                <c:pt idx="946">
                  <c:v>-14.910363916913184</c:v>
                </c:pt>
                <c:pt idx="947">
                  <c:v>-14.634246066599985</c:v>
                </c:pt>
                <c:pt idx="948">
                  <c:v>-14.358128216286786</c:v>
                </c:pt>
                <c:pt idx="949">
                  <c:v>-14.082010365973588</c:v>
                </c:pt>
                <c:pt idx="950">
                  <c:v>-13.805892515660389</c:v>
                </c:pt>
                <c:pt idx="951">
                  <c:v>-13.529774665347134</c:v>
                </c:pt>
                <c:pt idx="952">
                  <c:v>-13.253656815033935</c:v>
                </c:pt>
                <c:pt idx="953">
                  <c:v>-12.977538964720736</c:v>
                </c:pt>
                <c:pt idx="954">
                  <c:v>-12.701421114407538</c:v>
                </c:pt>
                <c:pt idx="955">
                  <c:v>-12.425303264094339</c:v>
                </c:pt>
                <c:pt idx="956">
                  <c:v>-12.14918541378114</c:v>
                </c:pt>
                <c:pt idx="957">
                  <c:v>-11.873067563467885</c:v>
                </c:pt>
                <c:pt idx="958">
                  <c:v>-11.596949713154686</c:v>
                </c:pt>
                <c:pt idx="959">
                  <c:v>-11.320831862841487</c:v>
                </c:pt>
                <c:pt idx="960">
                  <c:v>-11.044714012528289</c:v>
                </c:pt>
                <c:pt idx="961">
                  <c:v>-10.76859616221509</c:v>
                </c:pt>
                <c:pt idx="962">
                  <c:v>-10.492478311901891</c:v>
                </c:pt>
                <c:pt idx="963">
                  <c:v>-10.216360461588692</c:v>
                </c:pt>
                <c:pt idx="964">
                  <c:v>-9.940242611275437</c:v>
                </c:pt>
                <c:pt idx="965">
                  <c:v>-9.6641247609622383</c:v>
                </c:pt>
                <c:pt idx="966">
                  <c:v>-9.3880069106490396</c:v>
                </c:pt>
                <c:pt idx="967">
                  <c:v>-9.1118890603358409</c:v>
                </c:pt>
                <c:pt idx="968">
                  <c:v>-8.8357712100226422</c:v>
                </c:pt>
                <c:pt idx="969">
                  <c:v>-8.5596533597094435</c:v>
                </c:pt>
                <c:pt idx="970">
                  <c:v>-8.283535509396188</c:v>
                </c:pt>
                <c:pt idx="971">
                  <c:v>-8.0074176590829893</c:v>
                </c:pt>
                <c:pt idx="972">
                  <c:v>-7.7312998087697906</c:v>
                </c:pt>
                <c:pt idx="973">
                  <c:v>-7.4551819584565919</c:v>
                </c:pt>
                <c:pt idx="974">
                  <c:v>-7.1790641081433932</c:v>
                </c:pt>
                <c:pt idx="975">
                  <c:v>-6.9029462578301946</c:v>
                </c:pt>
                <c:pt idx="976">
                  <c:v>-6.6268284075169959</c:v>
                </c:pt>
                <c:pt idx="977">
                  <c:v>-6.3507105572037403</c:v>
                </c:pt>
                <c:pt idx="978">
                  <c:v>-6.0745927068905416</c:v>
                </c:pt>
                <c:pt idx="979">
                  <c:v>-5.798474856577343</c:v>
                </c:pt>
                <c:pt idx="980">
                  <c:v>-5.5223570062641443</c:v>
                </c:pt>
                <c:pt idx="981">
                  <c:v>-5.2462391559509456</c:v>
                </c:pt>
                <c:pt idx="982">
                  <c:v>-4.9701213056377469</c:v>
                </c:pt>
                <c:pt idx="983">
                  <c:v>-4.6940034553244914</c:v>
                </c:pt>
                <c:pt idx="984">
                  <c:v>-4.4178856050112927</c:v>
                </c:pt>
                <c:pt idx="985">
                  <c:v>-4.141767754698094</c:v>
                </c:pt>
                <c:pt idx="986">
                  <c:v>-3.8656499043848953</c:v>
                </c:pt>
                <c:pt idx="987">
                  <c:v>-3.5895320540716966</c:v>
                </c:pt>
                <c:pt idx="988">
                  <c:v>-3.3134142037584979</c:v>
                </c:pt>
                <c:pt idx="989">
                  <c:v>-3.0372963534452424</c:v>
                </c:pt>
                <c:pt idx="990">
                  <c:v>-2.7611785031320437</c:v>
                </c:pt>
                <c:pt idx="991">
                  <c:v>-2.485060652818845</c:v>
                </c:pt>
                <c:pt idx="992">
                  <c:v>-2.2089428025056463</c:v>
                </c:pt>
                <c:pt idx="993">
                  <c:v>-1.9328249521924477</c:v>
                </c:pt>
                <c:pt idx="994">
                  <c:v>-1.656707101879249</c:v>
                </c:pt>
                <c:pt idx="995">
                  <c:v>-1.3805892515660503</c:v>
                </c:pt>
                <c:pt idx="996">
                  <c:v>-1.1044714012527947</c:v>
                </c:pt>
                <c:pt idx="997">
                  <c:v>-0.82835355093959606</c:v>
                </c:pt>
                <c:pt idx="998">
                  <c:v>-0.55223570062639737</c:v>
                </c:pt>
                <c:pt idx="999">
                  <c:v>-0.27611785031319869</c:v>
                </c:pt>
                <c:pt idx="1000">
                  <c:v>0</c:v>
                </c:pt>
                <c:pt idx="1001">
                  <c:v>0.27611785031319869</c:v>
                </c:pt>
                <c:pt idx="1002">
                  <c:v>0.55223570062645422</c:v>
                </c:pt>
                <c:pt idx="1003">
                  <c:v>0.82835355093965291</c:v>
                </c:pt>
                <c:pt idx="1004">
                  <c:v>1.1044714012528516</c:v>
                </c:pt>
                <c:pt idx="1005">
                  <c:v>1.3805892515660503</c:v>
                </c:pt>
                <c:pt idx="1006">
                  <c:v>1.656707101879249</c:v>
                </c:pt>
                <c:pt idx="1007">
                  <c:v>1.9328249521924477</c:v>
                </c:pt>
                <c:pt idx="1008">
                  <c:v>2.2089428025057032</c:v>
                </c:pt>
                <c:pt idx="1009">
                  <c:v>2.4850606528189019</c:v>
                </c:pt>
                <c:pt idx="1010">
                  <c:v>2.7611785031321006</c:v>
                </c:pt>
                <c:pt idx="1011">
                  <c:v>3.0372963534452992</c:v>
                </c:pt>
                <c:pt idx="1012">
                  <c:v>3.3134142037584979</c:v>
                </c:pt>
                <c:pt idx="1013">
                  <c:v>3.5895320540716966</c:v>
                </c:pt>
                <c:pt idx="1014">
                  <c:v>3.8656499043848953</c:v>
                </c:pt>
                <c:pt idx="1015">
                  <c:v>4.1417677546981508</c:v>
                </c:pt>
                <c:pt idx="1016">
                  <c:v>4.4178856050113495</c:v>
                </c:pt>
                <c:pt idx="1017">
                  <c:v>4.6940034553245482</c:v>
                </c:pt>
                <c:pt idx="1018">
                  <c:v>4.9701213056377469</c:v>
                </c:pt>
                <c:pt idx="1019">
                  <c:v>5.2462391559509456</c:v>
                </c:pt>
                <c:pt idx="1020">
                  <c:v>5.5223570062641443</c:v>
                </c:pt>
                <c:pt idx="1021">
                  <c:v>5.7984748565773998</c:v>
                </c:pt>
                <c:pt idx="1022">
                  <c:v>6.0745927068905985</c:v>
                </c:pt>
                <c:pt idx="1023">
                  <c:v>6.3507105572037972</c:v>
                </c:pt>
                <c:pt idx="1024">
                  <c:v>6.6268284075169959</c:v>
                </c:pt>
                <c:pt idx="1025">
                  <c:v>6.9029462578301946</c:v>
                </c:pt>
                <c:pt idx="1026">
                  <c:v>7.1790641081433932</c:v>
                </c:pt>
                <c:pt idx="1027">
                  <c:v>7.4551819584565919</c:v>
                </c:pt>
                <c:pt idx="1028">
                  <c:v>7.7312998087698475</c:v>
                </c:pt>
                <c:pt idx="1029">
                  <c:v>8.0074176590830461</c:v>
                </c:pt>
                <c:pt idx="1030">
                  <c:v>8.2835355093962448</c:v>
                </c:pt>
                <c:pt idx="1031">
                  <c:v>8.5596533597094435</c:v>
                </c:pt>
                <c:pt idx="1032">
                  <c:v>8.8357712100226422</c:v>
                </c:pt>
                <c:pt idx="1033">
                  <c:v>9.1118890603358409</c:v>
                </c:pt>
                <c:pt idx="1034">
                  <c:v>9.3880069106490964</c:v>
                </c:pt>
                <c:pt idx="1035">
                  <c:v>9.6641247609622951</c:v>
                </c:pt>
                <c:pt idx="1036">
                  <c:v>9.9402426112754938</c:v>
                </c:pt>
                <c:pt idx="1037">
                  <c:v>10.216360461588692</c:v>
                </c:pt>
                <c:pt idx="1038">
                  <c:v>10.492478311901891</c:v>
                </c:pt>
                <c:pt idx="1039">
                  <c:v>10.76859616221509</c:v>
                </c:pt>
                <c:pt idx="1040">
                  <c:v>11.044714012528289</c:v>
                </c:pt>
                <c:pt idx="1041">
                  <c:v>11.320831862841544</c:v>
                </c:pt>
                <c:pt idx="1042">
                  <c:v>11.596949713154743</c:v>
                </c:pt>
                <c:pt idx="1043">
                  <c:v>11.873067563467941</c:v>
                </c:pt>
                <c:pt idx="1044">
                  <c:v>12.14918541378114</c:v>
                </c:pt>
                <c:pt idx="1045">
                  <c:v>12.425303264094339</c:v>
                </c:pt>
                <c:pt idx="1046">
                  <c:v>12.701421114407538</c:v>
                </c:pt>
                <c:pt idx="1047">
                  <c:v>12.977538964720793</c:v>
                </c:pt>
                <c:pt idx="1048">
                  <c:v>13.253656815033992</c:v>
                </c:pt>
                <c:pt idx="1049">
                  <c:v>13.52977466534719</c:v>
                </c:pt>
                <c:pt idx="1050">
                  <c:v>13.805892515660389</c:v>
                </c:pt>
                <c:pt idx="1051">
                  <c:v>14.082010365973588</c:v>
                </c:pt>
                <c:pt idx="1052">
                  <c:v>14.358128216286786</c:v>
                </c:pt>
                <c:pt idx="1053">
                  <c:v>14.634246066600042</c:v>
                </c:pt>
                <c:pt idx="1054">
                  <c:v>14.910363916913241</c:v>
                </c:pt>
                <c:pt idx="1055">
                  <c:v>15.186481767226439</c:v>
                </c:pt>
                <c:pt idx="1056">
                  <c:v>15.462599617539638</c:v>
                </c:pt>
                <c:pt idx="1057">
                  <c:v>15.738717467852837</c:v>
                </c:pt>
                <c:pt idx="1058">
                  <c:v>16.014835318166035</c:v>
                </c:pt>
                <c:pt idx="1059">
                  <c:v>16.290953168479234</c:v>
                </c:pt>
                <c:pt idx="1060">
                  <c:v>16.56707101879249</c:v>
                </c:pt>
                <c:pt idx="1061">
                  <c:v>16.843188869105688</c:v>
                </c:pt>
                <c:pt idx="1062">
                  <c:v>17.119306719418887</c:v>
                </c:pt>
                <c:pt idx="1063">
                  <c:v>17.395424569732086</c:v>
                </c:pt>
                <c:pt idx="1064">
                  <c:v>17.671542420045284</c:v>
                </c:pt>
                <c:pt idx="1065">
                  <c:v>17.947660270358483</c:v>
                </c:pt>
                <c:pt idx="1066">
                  <c:v>18.223778120671739</c:v>
                </c:pt>
                <c:pt idx="1067">
                  <c:v>18.499895970984937</c:v>
                </c:pt>
                <c:pt idx="1068">
                  <c:v>18.776013821298136</c:v>
                </c:pt>
                <c:pt idx="1069">
                  <c:v>19.052131671611335</c:v>
                </c:pt>
                <c:pt idx="1070">
                  <c:v>19.328249521924533</c:v>
                </c:pt>
                <c:pt idx="1071">
                  <c:v>19.604367372237732</c:v>
                </c:pt>
                <c:pt idx="1072">
                  <c:v>19.880485222550988</c:v>
                </c:pt>
                <c:pt idx="1073">
                  <c:v>20.156603072864186</c:v>
                </c:pt>
                <c:pt idx="1074">
                  <c:v>20.432720923177385</c:v>
                </c:pt>
                <c:pt idx="1075">
                  <c:v>20.708838773490584</c:v>
                </c:pt>
                <c:pt idx="1076">
                  <c:v>20.984956623803782</c:v>
                </c:pt>
                <c:pt idx="1077">
                  <c:v>21.261074474116981</c:v>
                </c:pt>
                <c:pt idx="1078">
                  <c:v>21.53719232443018</c:v>
                </c:pt>
                <c:pt idx="1079">
                  <c:v>21.813310174743435</c:v>
                </c:pt>
                <c:pt idx="1080">
                  <c:v>22.089428025056634</c:v>
                </c:pt>
                <c:pt idx="1081">
                  <c:v>22.365545875369833</c:v>
                </c:pt>
                <c:pt idx="1082">
                  <c:v>22.641663725683031</c:v>
                </c:pt>
                <c:pt idx="1083">
                  <c:v>22.91778157599623</c:v>
                </c:pt>
                <c:pt idx="1084">
                  <c:v>23.193899426309429</c:v>
                </c:pt>
                <c:pt idx="1085">
                  <c:v>23.470017276622684</c:v>
                </c:pt>
                <c:pt idx="1086">
                  <c:v>23.746135126935883</c:v>
                </c:pt>
                <c:pt idx="1087">
                  <c:v>24.022252977249082</c:v>
                </c:pt>
                <c:pt idx="1088">
                  <c:v>24.29837082756228</c:v>
                </c:pt>
                <c:pt idx="1089">
                  <c:v>24.574488677875479</c:v>
                </c:pt>
                <c:pt idx="1090">
                  <c:v>24.850606528188678</c:v>
                </c:pt>
                <c:pt idx="1091">
                  <c:v>25.126724378501876</c:v>
                </c:pt>
                <c:pt idx="1092">
                  <c:v>25.402842228815132</c:v>
                </c:pt>
                <c:pt idx="1093">
                  <c:v>25.678960079128331</c:v>
                </c:pt>
                <c:pt idx="1094">
                  <c:v>25.955077929441529</c:v>
                </c:pt>
                <c:pt idx="1095">
                  <c:v>26.231195779754728</c:v>
                </c:pt>
                <c:pt idx="1096">
                  <c:v>26.507313630067927</c:v>
                </c:pt>
                <c:pt idx="1097">
                  <c:v>26.783431480381125</c:v>
                </c:pt>
                <c:pt idx="1098">
                  <c:v>27.059549330694381</c:v>
                </c:pt>
                <c:pt idx="1099">
                  <c:v>27.33566718100758</c:v>
                </c:pt>
                <c:pt idx="1100">
                  <c:v>27.611785031320778</c:v>
                </c:pt>
                <c:pt idx="1101">
                  <c:v>27.887902881633977</c:v>
                </c:pt>
                <c:pt idx="1102">
                  <c:v>28.164020731947176</c:v>
                </c:pt>
                <c:pt idx="1103">
                  <c:v>28.440138582260374</c:v>
                </c:pt>
                <c:pt idx="1104">
                  <c:v>28.716256432573573</c:v>
                </c:pt>
                <c:pt idx="1105">
                  <c:v>28.992374282886828</c:v>
                </c:pt>
                <c:pt idx="1106">
                  <c:v>29.268492133200027</c:v>
                </c:pt>
                <c:pt idx="1107">
                  <c:v>29.544609983513226</c:v>
                </c:pt>
                <c:pt idx="1108">
                  <c:v>29.820727833826425</c:v>
                </c:pt>
                <c:pt idx="1109">
                  <c:v>30.096845684139623</c:v>
                </c:pt>
                <c:pt idx="1110">
                  <c:v>30.372963534452822</c:v>
                </c:pt>
                <c:pt idx="1111">
                  <c:v>30.649081384766077</c:v>
                </c:pt>
                <c:pt idx="1112">
                  <c:v>30.925199235079276</c:v>
                </c:pt>
                <c:pt idx="1113">
                  <c:v>31.201317085392475</c:v>
                </c:pt>
                <c:pt idx="1114">
                  <c:v>31.477434935705674</c:v>
                </c:pt>
                <c:pt idx="1115">
                  <c:v>31.753552786018872</c:v>
                </c:pt>
                <c:pt idx="1116">
                  <c:v>32.029670636332071</c:v>
                </c:pt>
                <c:pt idx="1117">
                  <c:v>32.305788486645326</c:v>
                </c:pt>
                <c:pt idx="1118">
                  <c:v>32.581906336958525</c:v>
                </c:pt>
                <c:pt idx="1119">
                  <c:v>32.858024187271724</c:v>
                </c:pt>
                <c:pt idx="1120">
                  <c:v>33.134142037584922</c:v>
                </c:pt>
                <c:pt idx="1121">
                  <c:v>33.410259887898121</c:v>
                </c:pt>
                <c:pt idx="1122">
                  <c:v>33.68637773821132</c:v>
                </c:pt>
                <c:pt idx="1123">
                  <c:v>33.962495588524519</c:v>
                </c:pt>
                <c:pt idx="1124">
                  <c:v>34.238613438837774</c:v>
                </c:pt>
                <c:pt idx="1125">
                  <c:v>34.514731289150973</c:v>
                </c:pt>
                <c:pt idx="1126">
                  <c:v>34.790849139464171</c:v>
                </c:pt>
                <c:pt idx="1127">
                  <c:v>35.06696698977737</c:v>
                </c:pt>
                <c:pt idx="1128">
                  <c:v>35.343084840090569</c:v>
                </c:pt>
                <c:pt idx="1129">
                  <c:v>35.619202690403768</c:v>
                </c:pt>
                <c:pt idx="1130">
                  <c:v>35.895320540717023</c:v>
                </c:pt>
                <c:pt idx="1131">
                  <c:v>36.171438391030222</c:v>
                </c:pt>
                <c:pt idx="1132">
                  <c:v>36.44755624134342</c:v>
                </c:pt>
                <c:pt idx="1133">
                  <c:v>36.723674091656619</c:v>
                </c:pt>
                <c:pt idx="1134">
                  <c:v>36.999791941969818</c:v>
                </c:pt>
                <c:pt idx="1135">
                  <c:v>37.275909792283016</c:v>
                </c:pt>
                <c:pt idx="1136">
                  <c:v>37.552027642596272</c:v>
                </c:pt>
                <c:pt idx="1137">
                  <c:v>37.828145492909471</c:v>
                </c:pt>
                <c:pt idx="1138">
                  <c:v>38.104263343222669</c:v>
                </c:pt>
                <c:pt idx="1139">
                  <c:v>38.380381193535868</c:v>
                </c:pt>
                <c:pt idx="1140">
                  <c:v>38.656499043849067</c:v>
                </c:pt>
                <c:pt idx="1141">
                  <c:v>38.932616894162265</c:v>
                </c:pt>
                <c:pt idx="1142">
                  <c:v>39.208734744475464</c:v>
                </c:pt>
                <c:pt idx="1143">
                  <c:v>39.48485259478872</c:v>
                </c:pt>
                <c:pt idx="1144">
                  <c:v>39.760970445101918</c:v>
                </c:pt>
                <c:pt idx="1145">
                  <c:v>40.037088295415117</c:v>
                </c:pt>
                <c:pt idx="1146">
                  <c:v>40.313206145728316</c:v>
                </c:pt>
                <c:pt idx="1147">
                  <c:v>40.589323996041514</c:v>
                </c:pt>
                <c:pt idx="1148">
                  <c:v>40.865441846354713</c:v>
                </c:pt>
                <c:pt idx="1149">
                  <c:v>41.141559696667969</c:v>
                </c:pt>
                <c:pt idx="1150">
                  <c:v>41.417677546981167</c:v>
                </c:pt>
                <c:pt idx="1151">
                  <c:v>41.693795397294366</c:v>
                </c:pt>
                <c:pt idx="1152">
                  <c:v>41.969913247607565</c:v>
                </c:pt>
                <c:pt idx="1153">
                  <c:v>42.246031097920763</c:v>
                </c:pt>
                <c:pt idx="1154">
                  <c:v>42.522148948233962</c:v>
                </c:pt>
                <c:pt idx="1155">
                  <c:v>42.798266798547161</c:v>
                </c:pt>
                <c:pt idx="1156">
                  <c:v>43.074384648860416</c:v>
                </c:pt>
                <c:pt idx="1157">
                  <c:v>43.350502499173615</c:v>
                </c:pt>
                <c:pt idx="1158">
                  <c:v>43.626620349486814</c:v>
                </c:pt>
                <c:pt idx="1159">
                  <c:v>43.902738199800012</c:v>
                </c:pt>
                <c:pt idx="1160">
                  <c:v>44.178856050113211</c:v>
                </c:pt>
                <c:pt idx="1161">
                  <c:v>44.45497390042641</c:v>
                </c:pt>
                <c:pt idx="1162">
                  <c:v>44.731091750739665</c:v>
                </c:pt>
                <c:pt idx="1163">
                  <c:v>45.007209601052864</c:v>
                </c:pt>
                <c:pt idx="1164">
                  <c:v>45.283327451366063</c:v>
                </c:pt>
                <c:pt idx="1165">
                  <c:v>45.559445301679261</c:v>
                </c:pt>
                <c:pt idx="1166">
                  <c:v>45.83556315199246</c:v>
                </c:pt>
                <c:pt idx="1167">
                  <c:v>46.111681002305659</c:v>
                </c:pt>
                <c:pt idx="1168">
                  <c:v>46.387798852618857</c:v>
                </c:pt>
                <c:pt idx="1169">
                  <c:v>46.663916702932113</c:v>
                </c:pt>
                <c:pt idx="1170">
                  <c:v>46.940034553245312</c:v>
                </c:pt>
                <c:pt idx="1171">
                  <c:v>47.21615240355851</c:v>
                </c:pt>
                <c:pt idx="1172">
                  <c:v>47.492270253871709</c:v>
                </c:pt>
                <c:pt idx="1173">
                  <c:v>47.768388104184908</c:v>
                </c:pt>
                <c:pt idx="1174">
                  <c:v>48.044505954498106</c:v>
                </c:pt>
                <c:pt idx="1175">
                  <c:v>48.320623804811362</c:v>
                </c:pt>
                <c:pt idx="1176">
                  <c:v>48.596741655124561</c:v>
                </c:pt>
                <c:pt idx="1177">
                  <c:v>48.872859505437759</c:v>
                </c:pt>
                <c:pt idx="1178">
                  <c:v>49.148977355750958</c:v>
                </c:pt>
                <c:pt idx="1179">
                  <c:v>49.425095206064157</c:v>
                </c:pt>
                <c:pt idx="1180">
                  <c:v>49.701213056377355</c:v>
                </c:pt>
                <c:pt idx="1181">
                  <c:v>49.977330906690611</c:v>
                </c:pt>
                <c:pt idx="1182">
                  <c:v>50.25344875700381</c:v>
                </c:pt>
                <c:pt idx="1183">
                  <c:v>50.529566607317008</c:v>
                </c:pt>
                <c:pt idx="1184">
                  <c:v>50.805684457630207</c:v>
                </c:pt>
                <c:pt idx="1185">
                  <c:v>51.081802307943406</c:v>
                </c:pt>
                <c:pt idx="1186">
                  <c:v>51.357920158256604</c:v>
                </c:pt>
                <c:pt idx="1187">
                  <c:v>51.634038008569803</c:v>
                </c:pt>
                <c:pt idx="1188">
                  <c:v>51.910155858883058</c:v>
                </c:pt>
                <c:pt idx="1189">
                  <c:v>52.186273709196257</c:v>
                </c:pt>
                <c:pt idx="1190">
                  <c:v>52.462391559509456</c:v>
                </c:pt>
                <c:pt idx="1191">
                  <c:v>52.738509409822655</c:v>
                </c:pt>
                <c:pt idx="1192">
                  <c:v>53.014627260135853</c:v>
                </c:pt>
                <c:pt idx="1193">
                  <c:v>53.290745110449052</c:v>
                </c:pt>
                <c:pt idx="1194">
                  <c:v>53.566862960762307</c:v>
                </c:pt>
                <c:pt idx="1195">
                  <c:v>53.842980811075506</c:v>
                </c:pt>
                <c:pt idx="1196">
                  <c:v>54.119098661388705</c:v>
                </c:pt>
                <c:pt idx="1197">
                  <c:v>54.395216511701904</c:v>
                </c:pt>
                <c:pt idx="1198">
                  <c:v>54.671334362015102</c:v>
                </c:pt>
                <c:pt idx="1199">
                  <c:v>54.947452212328301</c:v>
                </c:pt>
                <c:pt idx="1200">
                  <c:v>55.223570062641556</c:v>
                </c:pt>
                <c:pt idx="1201">
                  <c:v>55.499687912954755</c:v>
                </c:pt>
                <c:pt idx="1202">
                  <c:v>55.775805763267954</c:v>
                </c:pt>
                <c:pt idx="1203">
                  <c:v>56.051923613581152</c:v>
                </c:pt>
                <c:pt idx="1204">
                  <c:v>56.328041463894351</c:v>
                </c:pt>
                <c:pt idx="1205">
                  <c:v>56.60415931420755</c:v>
                </c:pt>
                <c:pt idx="1206">
                  <c:v>56.880277164520749</c:v>
                </c:pt>
                <c:pt idx="1207">
                  <c:v>57.156395014834004</c:v>
                </c:pt>
                <c:pt idx="1208">
                  <c:v>57.432512865147203</c:v>
                </c:pt>
                <c:pt idx="1209">
                  <c:v>57.708630715460401</c:v>
                </c:pt>
                <c:pt idx="1210">
                  <c:v>57.9847485657736</c:v>
                </c:pt>
                <c:pt idx="1211">
                  <c:v>58.260866416086799</c:v>
                </c:pt>
                <c:pt idx="1212">
                  <c:v>58.536984266399998</c:v>
                </c:pt>
                <c:pt idx="1213">
                  <c:v>58.813102116713253</c:v>
                </c:pt>
                <c:pt idx="1214">
                  <c:v>59.089219967026452</c:v>
                </c:pt>
                <c:pt idx="1215">
                  <c:v>59.36533781733965</c:v>
                </c:pt>
                <c:pt idx="1216">
                  <c:v>59.641455667652849</c:v>
                </c:pt>
                <c:pt idx="1217">
                  <c:v>59.917573517966048</c:v>
                </c:pt>
                <c:pt idx="1218">
                  <c:v>60.193691368279246</c:v>
                </c:pt>
                <c:pt idx="1219">
                  <c:v>60.469809218592445</c:v>
                </c:pt>
                <c:pt idx="1220">
                  <c:v>60.745927068905701</c:v>
                </c:pt>
                <c:pt idx="1221">
                  <c:v>61.022044919218899</c:v>
                </c:pt>
                <c:pt idx="1222">
                  <c:v>61.298162769532098</c:v>
                </c:pt>
                <c:pt idx="1223">
                  <c:v>61.574280619845297</c:v>
                </c:pt>
                <c:pt idx="1224">
                  <c:v>61.850398470158495</c:v>
                </c:pt>
                <c:pt idx="1225">
                  <c:v>62.126516320471694</c:v>
                </c:pt>
                <c:pt idx="1226">
                  <c:v>62.40263417078495</c:v>
                </c:pt>
                <c:pt idx="1227">
                  <c:v>62.678752021098148</c:v>
                </c:pt>
                <c:pt idx="1228">
                  <c:v>62.954869871411347</c:v>
                </c:pt>
                <c:pt idx="1229">
                  <c:v>63.230987721724546</c:v>
                </c:pt>
                <c:pt idx="1230">
                  <c:v>63.507105572037744</c:v>
                </c:pt>
                <c:pt idx="1231">
                  <c:v>63.783223422350943</c:v>
                </c:pt>
                <c:pt idx="1232">
                  <c:v>64.059341272664142</c:v>
                </c:pt>
                <c:pt idx="1233">
                  <c:v>64.335459122977397</c:v>
                </c:pt>
                <c:pt idx="1234">
                  <c:v>64.611576973290596</c:v>
                </c:pt>
                <c:pt idx="1235">
                  <c:v>64.887694823603795</c:v>
                </c:pt>
                <c:pt idx="1236">
                  <c:v>65.163812673916993</c:v>
                </c:pt>
                <c:pt idx="1237">
                  <c:v>65.439930524230192</c:v>
                </c:pt>
                <c:pt idx="1238">
                  <c:v>65.716048374543391</c:v>
                </c:pt>
                <c:pt idx="1239">
                  <c:v>65.992166224856646</c:v>
                </c:pt>
                <c:pt idx="1240">
                  <c:v>66.268284075169845</c:v>
                </c:pt>
                <c:pt idx="1241">
                  <c:v>66.544401925483044</c:v>
                </c:pt>
                <c:pt idx="1242">
                  <c:v>66.820519775796242</c:v>
                </c:pt>
                <c:pt idx="1243">
                  <c:v>67.096637626109441</c:v>
                </c:pt>
                <c:pt idx="1244">
                  <c:v>67.37275547642264</c:v>
                </c:pt>
                <c:pt idx="1245">
                  <c:v>67.648873326735895</c:v>
                </c:pt>
                <c:pt idx="1246">
                  <c:v>67.924991177049094</c:v>
                </c:pt>
                <c:pt idx="1247">
                  <c:v>68.201109027362293</c:v>
                </c:pt>
                <c:pt idx="1248">
                  <c:v>68.477226877675491</c:v>
                </c:pt>
                <c:pt idx="1249">
                  <c:v>68.75334472798869</c:v>
                </c:pt>
                <c:pt idx="1250">
                  <c:v>69.029462578301889</c:v>
                </c:pt>
                <c:pt idx="1251">
                  <c:v>69.305580428615087</c:v>
                </c:pt>
                <c:pt idx="1252">
                  <c:v>69.581698278928343</c:v>
                </c:pt>
                <c:pt idx="1253">
                  <c:v>69.857816129241542</c:v>
                </c:pt>
                <c:pt idx="1254">
                  <c:v>70.13393397955474</c:v>
                </c:pt>
                <c:pt idx="1255">
                  <c:v>70.410051829867939</c:v>
                </c:pt>
                <c:pt idx="1256">
                  <c:v>70.686169680181138</c:v>
                </c:pt>
                <c:pt idx="1257">
                  <c:v>70.962287530494336</c:v>
                </c:pt>
                <c:pt idx="1258">
                  <c:v>71.238405380807592</c:v>
                </c:pt>
                <c:pt idx="1259">
                  <c:v>71.514523231120791</c:v>
                </c:pt>
                <c:pt idx="1260">
                  <c:v>71.790641081433989</c:v>
                </c:pt>
                <c:pt idx="1261">
                  <c:v>72.066758931747188</c:v>
                </c:pt>
                <c:pt idx="1262">
                  <c:v>72.342876782060387</c:v>
                </c:pt>
                <c:pt idx="1263">
                  <c:v>72.618994632373585</c:v>
                </c:pt>
                <c:pt idx="1264">
                  <c:v>72.895112482686841</c:v>
                </c:pt>
                <c:pt idx="1265">
                  <c:v>73.17123033300004</c:v>
                </c:pt>
                <c:pt idx="1266">
                  <c:v>73.447348183313238</c:v>
                </c:pt>
                <c:pt idx="1267">
                  <c:v>73.723466033626437</c:v>
                </c:pt>
                <c:pt idx="1268">
                  <c:v>73.999583883939636</c:v>
                </c:pt>
                <c:pt idx="1269">
                  <c:v>74.275701734252834</c:v>
                </c:pt>
                <c:pt idx="1270">
                  <c:v>74.551819584566033</c:v>
                </c:pt>
                <c:pt idx="1271">
                  <c:v>74.827937434879289</c:v>
                </c:pt>
                <c:pt idx="1272">
                  <c:v>75.104055285192487</c:v>
                </c:pt>
                <c:pt idx="1273">
                  <c:v>75.380173135505686</c:v>
                </c:pt>
                <c:pt idx="1274">
                  <c:v>75.656290985818885</c:v>
                </c:pt>
                <c:pt idx="1275">
                  <c:v>75.932408836132083</c:v>
                </c:pt>
                <c:pt idx="1276">
                  <c:v>76.208526686445282</c:v>
                </c:pt>
                <c:pt idx="1277">
                  <c:v>76.484644536758537</c:v>
                </c:pt>
                <c:pt idx="1278">
                  <c:v>76.760762387071736</c:v>
                </c:pt>
                <c:pt idx="1279">
                  <c:v>77.036880237384935</c:v>
                </c:pt>
                <c:pt idx="1280">
                  <c:v>77.312998087698134</c:v>
                </c:pt>
                <c:pt idx="1281">
                  <c:v>77.589115938011332</c:v>
                </c:pt>
                <c:pt idx="1282">
                  <c:v>77.865233788324531</c:v>
                </c:pt>
                <c:pt idx="1283">
                  <c:v>78.14135163863773</c:v>
                </c:pt>
                <c:pt idx="1284">
                  <c:v>78.417469488950985</c:v>
                </c:pt>
                <c:pt idx="1285">
                  <c:v>78.693587339264184</c:v>
                </c:pt>
                <c:pt idx="1286">
                  <c:v>78.969705189577382</c:v>
                </c:pt>
                <c:pt idx="1287">
                  <c:v>79.245823039890581</c:v>
                </c:pt>
                <c:pt idx="1288">
                  <c:v>79.52194089020378</c:v>
                </c:pt>
                <c:pt idx="1289">
                  <c:v>79.798058740516979</c:v>
                </c:pt>
                <c:pt idx="1290">
                  <c:v>80.074176590830234</c:v>
                </c:pt>
                <c:pt idx="1291">
                  <c:v>80.350294441143433</c:v>
                </c:pt>
                <c:pt idx="1292">
                  <c:v>80.626412291456631</c:v>
                </c:pt>
                <c:pt idx="1293">
                  <c:v>80.90253014176983</c:v>
                </c:pt>
                <c:pt idx="1294">
                  <c:v>81.178647992083029</c:v>
                </c:pt>
                <c:pt idx="1295">
                  <c:v>81.454765842396228</c:v>
                </c:pt>
                <c:pt idx="1296">
                  <c:v>81.730883692709426</c:v>
                </c:pt>
                <c:pt idx="1297">
                  <c:v>82.007001543022682</c:v>
                </c:pt>
                <c:pt idx="1298">
                  <c:v>82.28311939333588</c:v>
                </c:pt>
                <c:pt idx="1299">
                  <c:v>82.559237243649079</c:v>
                </c:pt>
                <c:pt idx="1300">
                  <c:v>82.835355093962278</c:v>
                </c:pt>
                <c:pt idx="1301">
                  <c:v>83.111472944275476</c:v>
                </c:pt>
                <c:pt idx="1302">
                  <c:v>83.387590794588675</c:v>
                </c:pt>
                <c:pt idx="1303">
                  <c:v>83.663708644901931</c:v>
                </c:pt>
                <c:pt idx="1304">
                  <c:v>83.939826495215129</c:v>
                </c:pt>
                <c:pt idx="1305">
                  <c:v>84.215944345528328</c:v>
                </c:pt>
                <c:pt idx="1306">
                  <c:v>84.492062195841527</c:v>
                </c:pt>
                <c:pt idx="1307">
                  <c:v>84.768180046154725</c:v>
                </c:pt>
                <c:pt idx="1308">
                  <c:v>85.044297896467924</c:v>
                </c:pt>
                <c:pt idx="1309">
                  <c:v>85.32041574678118</c:v>
                </c:pt>
                <c:pt idx="1310">
                  <c:v>85.596533597094378</c:v>
                </c:pt>
                <c:pt idx="1311">
                  <c:v>85.872651447407577</c:v>
                </c:pt>
                <c:pt idx="1312">
                  <c:v>86.148769297720776</c:v>
                </c:pt>
                <c:pt idx="1313">
                  <c:v>86.424887148033974</c:v>
                </c:pt>
                <c:pt idx="1314">
                  <c:v>86.701004998347173</c:v>
                </c:pt>
                <c:pt idx="1315">
                  <c:v>86.977122848660372</c:v>
                </c:pt>
                <c:pt idx="1316">
                  <c:v>87.253240698973627</c:v>
                </c:pt>
                <c:pt idx="1317">
                  <c:v>87.529358549286826</c:v>
                </c:pt>
                <c:pt idx="1318">
                  <c:v>87.805476399600025</c:v>
                </c:pt>
                <c:pt idx="1319">
                  <c:v>88.081594249913223</c:v>
                </c:pt>
                <c:pt idx="1320">
                  <c:v>88.357712100226422</c:v>
                </c:pt>
                <c:pt idx="1321">
                  <c:v>88.633829950539621</c:v>
                </c:pt>
                <c:pt idx="1322">
                  <c:v>88.909947800852876</c:v>
                </c:pt>
                <c:pt idx="1323">
                  <c:v>89.186065651166075</c:v>
                </c:pt>
                <c:pt idx="1324">
                  <c:v>89.462183501479274</c:v>
                </c:pt>
                <c:pt idx="1325">
                  <c:v>89.738301351792472</c:v>
                </c:pt>
                <c:pt idx="1326">
                  <c:v>90.014419202105671</c:v>
                </c:pt>
                <c:pt idx="1327">
                  <c:v>90.29053705241887</c:v>
                </c:pt>
                <c:pt idx="1328">
                  <c:v>90.566654902732125</c:v>
                </c:pt>
                <c:pt idx="1329">
                  <c:v>90.842772753045324</c:v>
                </c:pt>
                <c:pt idx="1330">
                  <c:v>91.118890603358523</c:v>
                </c:pt>
                <c:pt idx="1331">
                  <c:v>91.395008453671721</c:v>
                </c:pt>
                <c:pt idx="1332">
                  <c:v>91.67112630398492</c:v>
                </c:pt>
                <c:pt idx="1333">
                  <c:v>91.947244154298119</c:v>
                </c:pt>
                <c:pt idx="1334">
                  <c:v>92.223362004611317</c:v>
                </c:pt>
                <c:pt idx="1335">
                  <c:v>92.499479854924573</c:v>
                </c:pt>
                <c:pt idx="1336">
                  <c:v>92.775597705237772</c:v>
                </c:pt>
                <c:pt idx="1337">
                  <c:v>93.05171555555097</c:v>
                </c:pt>
                <c:pt idx="1338">
                  <c:v>93.327833405864169</c:v>
                </c:pt>
                <c:pt idx="1339">
                  <c:v>93.603951256177368</c:v>
                </c:pt>
                <c:pt idx="1340">
                  <c:v>93.880069106490566</c:v>
                </c:pt>
                <c:pt idx="1341">
                  <c:v>94.156186956803822</c:v>
                </c:pt>
                <c:pt idx="1342">
                  <c:v>94.432304807117021</c:v>
                </c:pt>
                <c:pt idx="1343">
                  <c:v>94.708422657430219</c:v>
                </c:pt>
                <c:pt idx="1344">
                  <c:v>94.984540507743418</c:v>
                </c:pt>
                <c:pt idx="1345">
                  <c:v>95.260658358056617</c:v>
                </c:pt>
                <c:pt idx="1346">
                  <c:v>95.536776208369815</c:v>
                </c:pt>
                <c:pt idx="1347">
                  <c:v>95.812894058683014</c:v>
                </c:pt>
                <c:pt idx="1348">
                  <c:v>96.08901190899627</c:v>
                </c:pt>
                <c:pt idx="1349">
                  <c:v>96.365129759309468</c:v>
                </c:pt>
                <c:pt idx="1350">
                  <c:v>96.641247609622667</c:v>
                </c:pt>
                <c:pt idx="1351">
                  <c:v>96.917365459935866</c:v>
                </c:pt>
                <c:pt idx="1352">
                  <c:v>97.193483310249064</c:v>
                </c:pt>
                <c:pt idx="1353">
                  <c:v>97.469601160562263</c:v>
                </c:pt>
                <c:pt idx="1354">
                  <c:v>97.745719010875519</c:v>
                </c:pt>
                <c:pt idx="1355">
                  <c:v>98.021836861188717</c:v>
                </c:pt>
                <c:pt idx="1356">
                  <c:v>98.297954711501916</c:v>
                </c:pt>
                <c:pt idx="1357">
                  <c:v>98.574072561815115</c:v>
                </c:pt>
                <c:pt idx="1358">
                  <c:v>98.850190412128313</c:v>
                </c:pt>
                <c:pt idx="1359">
                  <c:v>99.126308262441512</c:v>
                </c:pt>
                <c:pt idx="1360">
                  <c:v>99.402426112754711</c:v>
                </c:pt>
                <c:pt idx="1361">
                  <c:v>99.678543963067966</c:v>
                </c:pt>
                <c:pt idx="1362">
                  <c:v>99.954661813381165</c:v>
                </c:pt>
                <c:pt idx="1363">
                  <c:v>100.23077966369436</c:v>
                </c:pt>
                <c:pt idx="1364">
                  <c:v>100.50689751400756</c:v>
                </c:pt>
                <c:pt idx="1365">
                  <c:v>100.78301536432076</c:v>
                </c:pt>
                <c:pt idx="1366">
                  <c:v>101.05913321463396</c:v>
                </c:pt>
                <c:pt idx="1367">
                  <c:v>101.33525106494722</c:v>
                </c:pt>
                <c:pt idx="1368">
                  <c:v>101.61136891526041</c:v>
                </c:pt>
                <c:pt idx="1369">
                  <c:v>101.88748676557361</c:v>
                </c:pt>
                <c:pt idx="1370">
                  <c:v>102.16360461588681</c:v>
                </c:pt>
                <c:pt idx="1371">
                  <c:v>102.43972246620001</c:v>
                </c:pt>
                <c:pt idx="1372">
                  <c:v>102.71584031651321</c:v>
                </c:pt>
                <c:pt idx="1373">
                  <c:v>102.99195816682646</c:v>
                </c:pt>
                <c:pt idx="1374">
                  <c:v>103.26807601713966</c:v>
                </c:pt>
                <c:pt idx="1375">
                  <c:v>103.54419386745286</c:v>
                </c:pt>
                <c:pt idx="1376">
                  <c:v>103.82031171776606</c:v>
                </c:pt>
                <c:pt idx="1377">
                  <c:v>104.09642956807926</c:v>
                </c:pt>
                <c:pt idx="1378">
                  <c:v>104.37254741839246</c:v>
                </c:pt>
                <c:pt idx="1379">
                  <c:v>104.64866526870566</c:v>
                </c:pt>
                <c:pt idx="1380">
                  <c:v>104.92478311901891</c:v>
                </c:pt>
                <c:pt idx="1381">
                  <c:v>105.20090096933211</c:v>
                </c:pt>
                <c:pt idx="1382">
                  <c:v>105.47701881964531</c:v>
                </c:pt>
                <c:pt idx="1383">
                  <c:v>105.75313666995851</c:v>
                </c:pt>
                <c:pt idx="1384">
                  <c:v>106.02925452027171</c:v>
                </c:pt>
                <c:pt idx="1385">
                  <c:v>106.30537237058491</c:v>
                </c:pt>
                <c:pt idx="1386">
                  <c:v>106.58149022089816</c:v>
                </c:pt>
                <c:pt idx="1387">
                  <c:v>106.85760807121136</c:v>
                </c:pt>
                <c:pt idx="1388">
                  <c:v>107.13372592152456</c:v>
                </c:pt>
                <c:pt idx="1389">
                  <c:v>107.40984377183776</c:v>
                </c:pt>
                <c:pt idx="1390">
                  <c:v>107.68596162215096</c:v>
                </c:pt>
                <c:pt idx="1391">
                  <c:v>107.96207947246415</c:v>
                </c:pt>
                <c:pt idx="1392">
                  <c:v>108.23819732277741</c:v>
                </c:pt>
                <c:pt idx="1393">
                  <c:v>108.51431517309061</c:v>
                </c:pt>
                <c:pt idx="1394">
                  <c:v>108.79043302340381</c:v>
                </c:pt>
                <c:pt idx="1395">
                  <c:v>109.06655087371701</c:v>
                </c:pt>
                <c:pt idx="1396">
                  <c:v>109.3426687240302</c:v>
                </c:pt>
                <c:pt idx="1397">
                  <c:v>109.6187865743434</c:v>
                </c:pt>
                <c:pt idx="1398">
                  <c:v>109.8949044246566</c:v>
                </c:pt>
                <c:pt idx="1399">
                  <c:v>110.17102227496986</c:v>
                </c:pt>
                <c:pt idx="1400">
                  <c:v>110.44714012528306</c:v>
                </c:pt>
                <c:pt idx="1401">
                  <c:v>110.72325797559625</c:v>
                </c:pt>
                <c:pt idx="1402">
                  <c:v>110.99937582590945</c:v>
                </c:pt>
                <c:pt idx="1403">
                  <c:v>111.27549367622265</c:v>
                </c:pt>
                <c:pt idx="1404">
                  <c:v>111.55161152653585</c:v>
                </c:pt>
                <c:pt idx="1405">
                  <c:v>111.82772937684911</c:v>
                </c:pt>
                <c:pt idx="1406">
                  <c:v>112.1038472271623</c:v>
                </c:pt>
                <c:pt idx="1407">
                  <c:v>112.3799650774755</c:v>
                </c:pt>
                <c:pt idx="1408">
                  <c:v>112.6560829277887</c:v>
                </c:pt>
                <c:pt idx="1409">
                  <c:v>112.9322007781019</c:v>
                </c:pt>
                <c:pt idx="1410">
                  <c:v>113.2083186284151</c:v>
                </c:pt>
                <c:pt idx="1411">
                  <c:v>113.4844364787283</c:v>
                </c:pt>
                <c:pt idx="1412">
                  <c:v>113.76055432904155</c:v>
                </c:pt>
                <c:pt idx="1413">
                  <c:v>114.03667217935475</c:v>
                </c:pt>
                <c:pt idx="1414">
                  <c:v>114.31279002966795</c:v>
                </c:pt>
                <c:pt idx="1415">
                  <c:v>114.58890787998115</c:v>
                </c:pt>
                <c:pt idx="1416">
                  <c:v>114.86502573029435</c:v>
                </c:pt>
                <c:pt idx="1417">
                  <c:v>115.14114358060755</c:v>
                </c:pt>
                <c:pt idx="1418">
                  <c:v>115.4172614309208</c:v>
                </c:pt>
                <c:pt idx="1419">
                  <c:v>115.693379281234</c:v>
                </c:pt>
                <c:pt idx="1420">
                  <c:v>115.9694971315472</c:v>
                </c:pt>
                <c:pt idx="1421">
                  <c:v>116.2456149818604</c:v>
                </c:pt>
                <c:pt idx="1422">
                  <c:v>116.5217328321736</c:v>
                </c:pt>
                <c:pt idx="1423">
                  <c:v>116.7978506824868</c:v>
                </c:pt>
                <c:pt idx="1424">
                  <c:v>117.0739685328</c:v>
                </c:pt>
                <c:pt idx="1425">
                  <c:v>117.35008638311325</c:v>
                </c:pt>
                <c:pt idx="1426">
                  <c:v>117.62620423342645</c:v>
                </c:pt>
                <c:pt idx="1427">
                  <c:v>117.90232208373965</c:v>
                </c:pt>
                <c:pt idx="1428">
                  <c:v>118.17843993405285</c:v>
                </c:pt>
                <c:pt idx="1429">
                  <c:v>118.45455778436605</c:v>
                </c:pt>
                <c:pt idx="1430">
                  <c:v>118.73067563467924</c:v>
                </c:pt>
                <c:pt idx="1431">
                  <c:v>119.0067934849925</c:v>
                </c:pt>
                <c:pt idx="1432">
                  <c:v>119.2829113353057</c:v>
                </c:pt>
                <c:pt idx="1433">
                  <c:v>119.5590291856189</c:v>
                </c:pt>
                <c:pt idx="1434">
                  <c:v>119.8351470359321</c:v>
                </c:pt>
                <c:pt idx="1435">
                  <c:v>120.11126488624529</c:v>
                </c:pt>
                <c:pt idx="1436">
                  <c:v>120.38738273655849</c:v>
                </c:pt>
                <c:pt idx="1437">
                  <c:v>120.66350058687175</c:v>
                </c:pt>
                <c:pt idx="1438">
                  <c:v>120.93961843718495</c:v>
                </c:pt>
                <c:pt idx="1439">
                  <c:v>121.21573628749815</c:v>
                </c:pt>
                <c:pt idx="1440">
                  <c:v>121.49185413781134</c:v>
                </c:pt>
                <c:pt idx="1441">
                  <c:v>121.76797198812454</c:v>
                </c:pt>
                <c:pt idx="1442">
                  <c:v>122.04408983843774</c:v>
                </c:pt>
                <c:pt idx="1443">
                  <c:v>122.32020768875094</c:v>
                </c:pt>
                <c:pt idx="1444">
                  <c:v>122.5963255390642</c:v>
                </c:pt>
                <c:pt idx="1445">
                  <c:v>122.87244338937739</c:v>
                </c:pt>
                <c:pt idx="1446">
                  <c:v>123.14856123969059</c:v>
                </c:pt>
                <c:pt idx="1447">
                  <c:v>123.42467909000379</c:v>
                </c:pt>
                <c:pt idx="1448">
                  <c:v>123.70079694031699</c:v>
                </c:pt>
                <c:pt idx="1449">
                  <c:v>123.97691479063019</c:v>
                </c:pt>
                <c:pt idx="1450">
                  <c:v>124.25303264094345</c:v>
                </c:pt>
                <c:pt idx="1451">
                  <c:v>124.52915049125664</c:v>
                </c:pt>
                <c:pt idx="1452">
                  <c:v>124.80526834156984</c:v>
                </c:pt>
                <c:pt idx="1453">
                  <c:v>125.08138619188304</c:v>
                </c:pt>
                <c:pt idx="1454">
                  <c:v>125.35750404219624</c:v>
                </c:pt>
                <c:pt idx="1455">
                  <c:v>125.63362189250944</c:v>
                </c:pt>
                <c:pt idx="1456">
                  <c:v>125.90973974282269</c:v>
                </c:pt>
                <c:pt idx="1457">
                  <c:v>126.18585759313589</c:v>
                </c:pt>
                <c:pt idx="1458">
                  <c:v>126.46197544344909</c:v>
                </c:pt>
                <c:pt idx="1459">
                  <c:v>126.73809329376229</c:v>
                </c:pt>
                <c:pt idx="1460">
                  <c:v>127.01421114407549</c:v>
                </c:pt>
                <c:pt idx="1461">
                  <c:v>127.29032899438869</c:v>
                </c:pt>
                <c:pt idx="1462">
                  <c:v>127.56644684470189</c:v>
                </c:pt>
                <c:pt idx="1463">
                  <c:v>127.84256469501514</c:v>
                </c:pt>
                <c:pt idx="1464">
                  <c:v>128.11868254532834</c:v>
                </c:pt>
                <c:pt idx="1465">
                  <c:v>128.39480039564154</c:v>
                </c:pt>
                <c:pt idx="1466">
                  <c:v>128.67091824595474</c:v>
                </c:pt>
                <c:pt idx="1467">
                  <c:v>128.94703609626794</c:v>
                </c:pt>
                <c:pt idx="1468">
                  <c:v>129.22315394658114</c:v>
                </c:pt>
                <c:pt idx="1469">
                  <c:v>129.49927179689439</c:v>
                </c:pt>
                <c:pt idx="1470">
                  <c:v>129.77538964720759</c:v>
                </c:pt>
                <c:pt idx="1471">
                  <c:v>130.05150749752079</c:v>
                </c:pt>
                <c:pt idx="1472">
                  <c:v>130.32762534783399</c:v>
                </c:pt>
                <c:pt idx="1473">
                  <c:v>130.60374319814719</c:v>
                </c:pt>
                <c:pt idx="1474">
                  <c:v>130.87986104846038</c:v>
                </c:pt>
                <c:pt idx="1475">
                  <c:v>131.15597889877358</c:v>
                </c:pt>
                <c:pt idx="1476">
                  <c:v>131.43209674908684</c:v>
                </c:pt>
                <c:pt idx="1477">
                  <c:v>131.70821459940004</c:v>
                </c:pt>
                <c:pt idx="1478">
                  <c:v>131.98433244971324</c:v>
                </c:pt>
                <c:pt idx="1479">
                  <c:v>132.26045030002643</c:v>
                </c:pt>
                <c:pt idx="1480">
                  <c:v>132.53656815033963</c:v>
                </c:pt>
                <c:pt idx="1481">
                  <c:v>132.81268600065283</c:v>
                </c:pt>
                <c:pt idx="1482">
                  <c:v>133.08880385096609</c:v>
                </c:pt>
                <c:pt idx="1483">
                  <c:v>133.36492170127929</c:v>
                </c:pt>
                <c:pt idx="1484">
                  <c:v>133.64103955159248</c:v>
                </c:pt>
                <c:pt idx="1485">
                  <c:v>133.91715740190568</c:v>
                </c:pt>
                <c:pt idx="1486">
                  <c:v>134.19327525221888</c:v>
                </c:pt>
                <c:pt idx="1487">
                  <c:v>134.46939310253208</c:v>
                </c:pt>
                <c:pt idx="1488">
                  <c:v>134.74551095284528</c:v>
                </c:pt>
                <c:pt idx="1489">
                  <c:v>135.02162880315853</c:v>
                </c:pt>
                <c:pt idx="1490">
                  <c:v>135.29774665347173</c:v>
                </c:pt>
                <c:pt idx="1491">
                  <c:v>135.57386450378493</c:v>
                </c:pt>
                <c:pt idx="1492">
                  <c:v>135.84998235409813</c:v>
                </c:pt>
                <c:pt idx="1493">
                  <c:v>136.12610020441133</c:v>
                </c:pt>
                <c:pt idx="1494">
                  <c:v>136.40221805472453</c:v>
                </c:pt>
                <c:pt idx="1495">
                  <c:v>136.67833590503778</c:v>
                </c:pt>
                <c:pt idx="1496">
                  <c:v>136.95445375535098</c:v>
                </c:pt>
                <c:pt idx="1497">
                  <c:v>137.23057160566418</c:v>
                </c:pt>
                <c:pt idx="1498">
                  <c:v>137.50668945597738</c:v>
                </c:pt>
                <c:pt idx="1499">
                  <c:v>137.78280730629058</c:v>
                </c:pt>
                <c:pt idx="1500">
                  <c:v>138.05892515660378</c:v>
                </c:pt>
                <c:pt idx="1501">
                  <c:v>138.33504300691703</c:v>
                </c:pt>
                <c:pt idx="1502">
                  <c:v>138.61116085723023</c:v>
                </c:pt>
                <c:pt idx="1503">
                  <c:v>138.88727870754343</c:v>
                </c:pt>
                <c:pt idx="1504">
                  <c:v>139.16339655785663</c:v>
                </c:pt>
                <c:pt idx="1505">
                  <c:v>139.43951440816983</c:v>
                </c:pt>
                <c:pt idx="1506">
                  <c:v>139.71563225848303</c:v>
                </c:pt>
                <c:pt idx="1507">
                  <c:v>139.99175010879623</c:v>
                </c:pt>
                <c:pt idx="1508">
                  <c:v>140.26786795910948</c:v>
                </c:pt>
                <c:pt idx="1509">
                  <c:v>140.54398580942268</c:v>
                </c:pt>
                <c:pt idx="1510">
                  <c:v>140.82010365973588</c:v>
                </c:pt>
                <c:pt idx="1511">
                  <c:v>141.09622151004908</c:v>
                </c:pt>
                <c:pt idx="1512">
                  <c:v>141.37233936036228</c:v>
                </c:pt>
                <c:pt idx="1513">
                  <c:v>141.64845721067547</c:v>
                </c:pt>
                <c:pt idx="1514">
                  <c:v>141.92457506098873</c:v>
                </c:pt>
                <c:pt idx="1515">
                  <c:v>142.20069291130193</c:v>
                </c:pt>
                <c:pt idx="1516">
                  <c:v>142.47681076161513</c:v>
                </c:pt>
                <c:pt idx="1517">
                  <c:v>142.75292861192833</c:v>
                </c:pt>
                <c:pt idx="1518">
                  <c:v>143.02904646224152</c:v>
                </c:pt>
                <c:pt idx="1519">
                  <c:v>143.30516431255472</c:v>
                </c:pt>
                <c:pt idx="1520">
                  <c:v>143.58128216286798</c:v>
                </c:pt>
                <c:pt idx="1521">
                  <c:v>143.85740001318118</c:v>
                </c:pt>
                <c:pt idx="1522">
                  <c:v>144.13351786349438</c:v>
                </c:pt>
                <c:pt idx="1523">
                  <c:v>144.40963571380757</c:v>
                </c:pt>
                <c:pt idx="1524">
                  <c:v>144.68575356412077</c:v>
                </c:pt>
                <c:pt idx="1525">
                  <c:v>144.96187141443397</c:v>
                </c:pt>
                <c:pt idx="1526">
                  <c:v>145.23798926474717</c:v>
                </c:pt>
                <c:pt idx="1527">
                  <c:v>145.51410711506043</c:v>
                </c:pt>
                <c:pt idx="1528">
                  <c:v>145.79022496537362</c:v>
                </c:pt>
                <c:pt idx="1529">
                  <c:v>146.06634281568682</c:v>
                </c:pt>
                <c:pt idx="1530">
                  <c:v>146.34246066600002</c:v>
                </c:pt>
                <c:pt idx="1531">
                  <c:v>146.61857851631322</c:v>
                </c:pt>
                <c:pt idx="1532">
                  <c:v>146.89469636662642</c:v>
                </c:pt>
                <c:pt idx="1533">
                  <c:v>147.17081421693968</c:v>
                </c:pt>
                <c:pt idx="1534">
                  <c:v>147.44693206725287</c:v>
                </c:pt>
                <c:pt idx="1535">
                  <c:v>147.72304991756607</c:v>
                </c:pt>
                <c:pt idx="1536">
                  <c:v>147.99916776787927</c:v>
                </c:pt>
                <c:pt idx="1537">
                  <c:v>148.27528561819247</c:v>
                </c:pt>
                <c:pt idx="1538">
                  <c:v>148.55140346850567</c:v>
                </c:pt>
                <c:pt idx="1539">
                  <c:v>148.82752131881887</c:v>
                </c:pt>
                <c:pt idx="1540">
                  <c:v>149.10363916913212</c:v>
                </c:pt>
                <c:pt idx="1541">
                  <c:v>149.37975701944532</c:v>
                </c:pt>
                <c:pt idx="1542">
                  <c:v>149.65587486975852</c:v>
                </c:pt>
                <c:pt idx="1543">
                  <c:v>149.93199272007172</c:v>
                </c:pt>
                <c:pt idx="1544">
                  <c:v>150.20811057038492</c:v>
                </c:pt>
                <c:pt idx="1545">
                  <c:v>150.48422842069812</c:v>
                </c:pt>
                <c:pt idx="1546">
                  <c:v>150.76034627101137</c:v>
                </c:pt>
                <c:pt idx="1547">
                  <c:v>151.03646412132457</c:v>
                </c:pt>
                <c:pt idx="1548">
                  <c:v>151.31258197163777</c:v>
                </c:pt>
                <c:pt idx="1549">
                  <c:v>151.58869982195097</c:v>
                </c:pt>
                <c:pt idx="1550">
                  <c:v>151.86481767226417</c:v>
                </c:pt>
                <c:pt idx="1551">
                  <c:v>152.14093552257737</c:v>
                </c:pt>
                <c:pt idx="1552">
                  <c:v>152.41705337289056</c:v>
                </c:pt>
                <c:pt idx="1553">
                  <c:v>152.69317122320382</c:v>
                </c:pt>
                <c:pt idx="1554">
                  <c:v>152.96928907351702</c:v>
                </c:pt>
                <c:pt idx="1555">
                  <c:v>153.24540692383022</c:v>
                </c:pt>
                <c:pt idx="1556">
                  <c:v>153.52152477414342</c:v>
                </c:pt>
                <c:pt idx="1557">
                  <c:v>153.79764262445661</c:v>
                </c:pt>
                <c:pt idx="1558">
                  <c:v>154.07376047476981</c:v>
                </c:pt>
                <c:pt idx="1559">
                  <c:v>154.34987832508307</c:v>
                </c:pt>
                <c:pt idx="1560">
                  <c:v>154.62599617539627</c:v>
                </c:pt>
                <c:pt idx="1561">
                  <c:v>154.90211402570947</c:v>
                </c:pt>
                <c:pt idx="1562">
                  <c:v>155.17823187602266</c:v>
                </c:pt>
                <c:pt idx="1563">
                  <c:v>155.45434972633586</c:v>
                </c:pt>
                <c:pt idx="1564">
                  <c:v>155.73046757664906</c:v>
                </c:pt>
                <c:pt idx="1565">
                  <c:v>156.00658542696232</c:v>
                </c:pt>
                <c:pt idx="1566">
                  <c:v>156.28270327727552</c:v>
                </c:pt>
                <c:pt idx="1567">
                  <c:v>156.55882112758871</c:v>
                </c:pt>
                <c:pt idx="1568">
                  <c:v>156.83493897790191</c:v>
                </c:pt>
                <c:pt idx="1569">
                  <c:v>157.11105682821511</c:v>
                </c:pt>
                <c:pt idx="1570">
                  <c:v>157.38717467852831</c:v>
                </c:pt>
                <c:pt idx="1571">
                  <c:v>157.66329252884151</c:v>
                </c:pt>
                <c:pt idx="1572">
                  <c:v>157.93941037915476</c:v>
                </c:pt>
                <c:pt idx="1573">
                  <c:v>158.21552822946796</c:v>
                </c:pt>
                <c:pt idx="1574">
                  <c:v>158.49164607978116</c:v>
                </c:pt>
                <c:pt idx="1575">
                  <c:v>158.76776393009436</c:v>
                </c:pt>
                <c:pt idx="1576">
                  <c:v>159.04388178040756</c:v>
                </c:pt>
                <c:pt idx="1577">
                  <c:v>159.31999963072076</c:v>
                </c:pt>
                <c:pt idx="1578">
                  <c:v>159.59611748103401</c:v>
                </c:pt>
                <c:pt idx="1579">
                  <c:v>159.87223533134721</c:v>
                </c:pt>
                <c:pt idx="1580">
                  <c:v>160.14835318166041</c:v>
                </c:pt>
                <c:pt idx="1581">
                  <c:v>160.42447103197361</c:v>
                </c:pt>
                <c:pt idx="1582">
                  <c:v>160.70058888228681</c:v>
                </c:pt>
                <c:pt idx="1583">
                  <c:v>160.97670673260001</c:v>
                </c:pt>
                <c:pt idx="1584">
                  <c:v>161.25282458291326</c:v>
                </c:pt>
                <c:pt idx="1585">
                  <c:v>161.52894243322646</c:v>
                </c:pt>
                <c:pt idx="1586">
                  <c:v>161.80506028353966</c:v>
                </c:pt>
                <c:pt idx="1587">
                  <c:v>162.08117813385286</c:v>
                </c:pt>
                <c:pt idx="1588">
                  <c:v>162.35729598416606</c:v>
                </c:pt>
                <c:pt idx="1589">
                  <c:v>162.63341383447926</c:v>
                </c:pt>
                <c:pt idx="1590">
                  <c:v>162.90953168479246</c:v>
                </c:pt>
                <c:pt idx="1591">
                  <c:v>163.18564953510571</c:v>
                </c:pt>
                <c:pt idx="1592">
                  <c:v>163.46176738541891</c:v>
                </c:pt>
                <c:pt idx="1593">
                  <c:v>163.73788523573211</c:v>
                </c:pt>
                <c:pt idx="1594">
                  <c:v>164.01400308604531</c:v>
                </c:pt>
                <c:pt idx="1595">
                  <c:v>164.29012093635851</c:v>
                </c:pt>
                <c:pt idx="1596">
                  <c:v>164.5662387866717</c:v>
                </c:pt>
                <c:pt idx="1597">
                  <c:v>164.84235663698496</c:v>
                </c:pt>
                <c:pt idx="1598">
                  <c:v>165.11847448729816</c:v>
                </c:pt>
                <c:pt idx="1599">
                  <c:v>165.39459233761136</c:v>
                </c:pt>
                <c:pt idx="1600">
                  <c:v>165.67071018792456</c:v>
                </c:pt>
                <c:pt idx="1601">
                  <c:v>165.94682803823775</c:v>
                </c:pt>
                <c:pt idx="1602">
                  <c:v>166.22294588855095</c:v>
                </c:pt>
                <c:pt idx="1603">
                  <c:v>166.49906373886415</c:v>
                </c:pt>
                <c:pt idx="1604">
                  <c:v>166.77518158917741</c:v>
                </c:pt>
                <c:pt idx="1605">
                  <c:v>167.05129943949061</c:v>
                </c:pt>
                <c:pt idx="1606">
                  <c:v>167.3274172898038</c:v>
                </c:pt>
                <c:pt idx="1607">
                  <c:v>167.603535140117</c:v>
                </c:pt>
                <c:pt idx="1608">
                  <c:v>167.8796529904302</c:v>
                </c:pt>
                <c:pt idx="1609">
                  <c:v>168.1557708407434</c:v>
                </c:pt>
                <c:pt idx="1610">
                  <c:v>168.43188869105666</c:v>
                </c:pt>
                <c:pt idx="1611">
                  <c:v>168.70800654136985</c:v>
                </c:pt>
                <c:pt idx="1612">
                  <c:v>168.98412439168305</c:v>
                </c:pt>
                <c:pt idx="1613">
                  <c:v>169.26024224199625</c:v>
                </c:pt>
                <c:pt idx="1614">
                  <c:v>169.53636009230945</c:v>
                </c:pt>
                <c:pt idx="1615">
                  <c:v>169.81247794262265</c:v>
                </c:pt>
                <c:pt idx="1616">
                  <c:v>170.08859579293585</c:v>
                </c:pt>
                <c:pt idx="1617">
                  <c:v>170.3647136432491</c:v>
                </c:pt>
                <c:pt idx="1618">
                  <c:v>170.6408314935623</c:v>
                </c:pt>
                <c:pt idx="1619">
                  <c:v>170.9169493438755</c:v>
                </c:pt>
                <c:pt idx="1620">
                  <c:v>171.1930671941887</c:v>
                </c:pt>
                <c:pt idx="1621">
                  <c:v>171.4691850445019</c:v>
                </c:pt>
                <c:pt idx="1622">
                  <c:v>171.7453028948151</c:v>
                </c:pt>
                <c:pt idx="1623">
                  <c:v>172.02142074512835</c:v>
                </c:pt>
                <c:pt idx="1624">
                  <c:v>172.29753859544155</c:v>
                </c:pt>
                <c:pt idx="1625">
                  <c:v>172.57365644575475</c:v>
                </c:pt>
                <c:pt idx="1626">
                  <c:v>172.84977429606795</c:v>
                </c:pt>
                <c:pt idx="1627">
                  <c:v>173.12589214638115</c:v>
                </c:pt>
                <c:pt idx="1628">
                  <c:v>173.40200999669435</c:v>
                </c:pt>
                <c:pt idx="1629">
                  <c:v>173.6781278470076</c:v>
                </c:pt>
                <c:pt idx="1630">
                  <c:v>173.9542456973208</c:v>
                </c:pt>
                <c:pt idx="1631">
                  <c:v>174.230363547634</c:v>
                </c:pt>
                <c:pt idx="1632">
                  <c:v>174.5064813979472</c:v>
                </c:pt>
                <c:pt idx="1633">
                  <c:v>174.7825992482604</c:v>
                </c:pt>
                <c:pt idx="1634">
                  <c:v>175.0587170985736</c:v>
                </c:pt>
                <c:pt idx="1635">
                  <c:v>175.33483494888679</c:v>
                </c:pt>
                <c:pt idx="1636">
                  <c:v>175.61095279920005</c:v>
                </c:pt>
                <c:pt idx="1637">
                  <c:v>175.88707064951325</c:v>
                </c:pt>
                <c:pt idx="1638">
                  <c:v>176.16318849982645</c:v>
                </c:pt>
                <c:pt idx="1639">
                  <c:v>176.43930635013965</c:v>
                </c:pt>
                <c:pt idx="1640">
                  <c:v>176.71542420045284</c:v>
                </c:pt>
                <c:pt idx="1641">
                  <c:v>176.99154205076604</c:v>
                </c:pt>
                <c:pt idx="1642">
                  <c:v>177.2676599010793</c:v>
                </c:pt>
                <c:pt idx="1643">
                  <c:v>177.5437777513925</c:v>
                </c:pt>
                <c:pt idx="1644">
                  <c:v>177.8198956017057</c:v>
                </c:pt>
                <c:pt idx="1645">
                  <c:v>178.09601345201889</c:v>
                </c:pt>
                <c:pt idx="1646">
                  <c:v>178.37213130233209</c:v>
                </c:pt>
                <c:pt idx="1647">
                  <c:v>178.64824915264529</c:v>
                </c:pt>
                <c:pt idx="1648">
                  <c:v>178.92436700295855</c:v>
                </c:pt>
                <c:pt idx="1649">
                  <c:v>179.20048485327175</c:v>
                </c:pt>
                <c:pt idx="1650">
                  <c:v>179.47660270358494</c:v>
                </c:pt>
                <c:pt idx="1651">
                  <c:v>179.75272055389814</c:v>
                </c:pt>
                <c:pt idx="1652">
                  <c:v>180.02883840421134</c:v>
                </c:pt>
                <c:pt idx="1653">
                  <c:v>180.30495625452454</c:v>
                </c:pt>
                <c:pt idx="1654">
                  <c:v>180.58107410483774</c:v>
                </c:pt>
                <c:pt idx="1655">
                  <c:v>180.85719195515099</c:v>
                </c:pt>
                <c:pt idx="1656">
                  <c:v>181.13330980546419</c:v>
                </c:pt>
                <c:pt idx="1657">
                  <c:v>181.40942765577739</c:v>
                </c:pt>
                <c:pt idx="1658">
                  <c:v>181.68554550609059</c:v>
                </c:pt>
                <c:pt idx="1659">
                  <c:v>181.96166335640379</c:v>
                </c:pt>
                <c:pt idx="1660">
                  <c:v>182.23778120671699</c:v>
                </c:pt>
                <c:pt idx="1661">
                  <c:v>182.51389905703024</c:v>
                </c:pt>
                <c:pt idx="1662">
                  <c:v>182.79001690734344</c:v>
                </c:pt>
                <c:pt idx="1663">
                  <c:v>183.06613475765664</c:v>
                </c:pt>
                <c:pt idx="1664">
                  <c:v>183.34225260796984</c:v>
                </c:pt>
                <c:pt idx="1665">
                  <c:v>183.61837045828304</c:v>
                </c:pt>
                <c:pt idx="1666">
                  <c:v>183.89448830859624</c:v>
                </c:pt>
                <c:pt idx="1667">
                  <c:v>184.17060615890944</c:v>
                </c:pt>
                <c:pt idx="1668">
                  <c:v>184.44672400922269</c:v>
                </c:pt>
                <c:pt idx="1669">
                  <c:v>184.72284185953589</c:v>
                </c:pt>
                <c:pt idx="1670">
                  <c:v>184.99895970984909</c:v>
                </c:pt>
                <c:pt idx="1671">
                  <c:v>185.27507756016229</c:v>
                </c:pt>
                <c:pt idx="1672">
                  <c:v>185.55119541047549</c:v>
                </c:pt>
                <c:pt idx="1673">
                  <c:v>185.82731326078869</c:v>
                </c:pt>
                <c:pt idx="1674">
                  <c:v>186.10343111110194</c:v>
                </c:pt>
                <c:pt idx="1675">
                  <c:v>186.37954896141514</c:v>
                </c:pt>
                <c:pt idx="1676">
                  <c:v>186.65566681172834</c:v>
                </c:pt>
                <c:pt idx="1677">
                  <c:v>186.93178466204154</c:v>
                </c:pt>
                <c:pt idx="1678">
                  <c:v>187.20790251235474</c:v>
                </c:pt>
                <c:pt idx="1679">
                  <c:v>187.48402036266793</c:v>
                </c:pt>
                <c:pt idx="1680">
                  <c:v>187.76013821298113</c:v>
                </c:pt>
                <c:pt idx="1681">
                  <c:v>188.03625606329439</c:v>
                </c:pt>
                <c:pt idx="1682">
                  <c:v>188.31237391360759</c:v>
                </c:pt>
                <c:pt idx="1683">
                  <c:v>188.58849176392079</c:v>
                </c:pt>
                <c:pt idx="1684">
                  <c:v>188.86460961423398</c:v>
                </c:pt>
                <c:pt idx="1685">
                  <c:v>189.14072746454718</c:v>
                </c:pt>
                <c:pt idx="1686">
                  <c:v>189.41684531486038</c:v>
                </c:pt>
                <c:pt idx="1687">
                  <c:v>189.69296316517364</c:v>
                </c:pt>
                <c:pt idx="1688">
                  <c:v>189.96908101548684</c:v>
                </c:pt>
                <c:pt idx="1689">
                  <c:v>190.24519886580003</c:v>
                </c:pt>
                <c:pt idx="1690">
                  <c:v>190.52131671611323</c:v>
                </c:pt>
                <c:pt idx="1691">
                  <c:v>190.79743456642643</c:v>
                </c:pt>
                <c:pt idx="1692">
                  <c:v>191.07355241673963</c:v>
                </c:pt>
                <c:pt idx="1693">
                  <c:v>191.34967026705289</c:v>
                </c:pt>
                <c:pt idx="1694">
                  <c:v>191.62578811736608</c:v>
                </c:pt>
                <c:pt idx="1695">
                  <c:v>191.90190596767928</c:v>
                </c:pt>
                <c:pt idx="1696">
                  <c:v>192.17802381799248</c:v>
                </c:pt>
                <c:pt idx="1697">
                  <c:v>192.45414166830568</c:v>
                </c:pt>
                <c:pt idx="1698">
                  <c:v>192.73025951861888</c:v>
                </c:pt>
                <c:pt idx="1699">
                  <c:v>193.00637736893208</c:v>
                </c:pt>
                <c:pt idx="1700">
                  <c:v>193.28249521924533</c:v>
                </c:pt>
                <c:pt idx="1701">
                  <c:v>193.55861306955853</c:v>
                </c:pt>
                <c:pt idx="1702">
                  <c:v>193.83473091987173</c:v>
                </c:pt>
                <c:pt idx="1703">
                  <c:v>194.11084877018493</c:v>
                </c:pt>
                <c:pt idx="1704">
                  <c:v>194.38696662049813</c:v>
                </c:pt>
                <c:pt idx="1705">
                  <c:v>194.66308447081133</c:v>
                </c:pt>
                <c:pt idx="1706">
                  <c:v>194.93920232112458</c:v>
                </c:pt>
                <c:pt idx="1707">
                  <c:v>195.21532017143778</c:v>
                </c:pt>
                <c:pt idx="1708">
                  <c:v>195.49143802175098</c:v>
                </c:pt>
                <c:pt idx="1709">
                  <c:v>195.76755587206418</c:v>
                </c:pt>
                <c:pt idx="1710">
                  <c:v>196.04367372237738</c:v>
                </c:pt>
                <c:pt idx="1711">
                  <c:v>196.31979157269058</c:v>
                </c:pt>
                <c:pt idx="1712">
                  <c:v>196.59590942300383</c:v>
                </c:pt>
                <c:pt idx="1713">
                  <c:v>196.87202727331703</c:v>
                </c:pt>
                <c:pt idx="1714">
                  <c:v>197.14814512363023</c:v>
                </c:pt>
                <c:pt idx="1715">
                  <c:v>197.42426297394343</c:v>
                </c:pt>
                <c:pt idx="1716">
                  <c:v>197.70038082425663</c:v>
                </c:pt>
                <c:pt idx="1717">
                  <c:v>197.97649867456983</c:v>
                </c:pt>
                <c:pt idx="1718">
                  <c:v>198.25261652488302</c:v>
                </c:pt>
                <c:pt idx="1719">
                  <c:v>198.52873437519628</c:v>
                </c:pt>
                <c:pt idx="1720">
                  <c:v>198.80485222550948</c:v>
                </c:pt>
                <c:pt idx="1721">
                  <c:v>199.08097007582268</c:v>
                </c:pt>
                <c:pt idx="1722">
                  <c:v>199.35708792613588</c:v>
                </c:pt>
                <c:pt idx="1723">
                  <c:v>199.63320577644907</c:v>
                </c:pt>
                <c:pt idx="1724">
                  <c:v>199.90932362676227</c:v>
                </c:pt>
                <c:pt idx="1725">
                  <c:v>200.18544147707553</c:v>
                </c:pt>
                <c:pt idx="1726">
                  <c:v>200.46155932738873</c:v>
                </c:pt>
                <c:pt idx="1727">
                  <c:v>200.73767717770193</c:v>
                </c:pt>
                <c:pt idx="1728">
                  <c:v>201.01379502801512</c:v>
                </c:pt>
                <c:pt idx="1729">
                  <c:v>201.28991287832832</c:v>
                </c:pt>
                <c:pt idx="1730">
                  <c:v>201.56603072864152</c:v>
                </c:pt>
                <c:pt idx="1731">
                  <c:v>201.84214857895472</c:v>
                </c:pt>
                <c:pt idx="1732">
                  <c:v>202.11826642926798</c:v>
                </c:pt>
                <c:pt idx="1733">
                  <c:v>202.39438427958117</c:v>
                </c:pt>
                <c:pt idx="1734">
                  <c:v>202.67050212989437</c:v>
                </c:pt>
                <c:pt idx="1735">
                  <c:v>202.94661998020757</c:v>
                </c:pt>
                <c:pt idx="1736">
                  <c:v>203.22273783052077</c:v>
                </c:pt>
                <c:pt idx="1737">
                  <c:v>203.49885568083397</c:v>
                </c:pt>
                <c:pt idx="1738">
                  <c:v>203.77497353114723</c:v>
                </c:pt>
                <c:pt idx="1739">
                  <c:v>204.05109138146042</c:v>
                </c:pt>
                <c:pt idx="1740">
                  <c:v>204.32720923177362</c:v>
                </c:pt>
                <c:pt idx="1741">
                  <c:v>204.60332708208682</c:v>
                </c:pt>
                <c:pt idx="1742">
                  <c:v>204.87944493240002</c:v>
                </c:pt>
                <c:pt idx="1743">
                  <c:v>205.15556278271322</c:v>
                </c:pt>
                <c:pt idx="1744">
                  <c:v>205.43168063302642</c:v>
                </c:pt>
                <c:pt idx="1745">
                  <c:v>205.70779848333967</c:v>
                </c:pt>
                <c:pt idx="1746">
                  <c:v>205.98391633365287</c:v>
                </c:pt>
                <c:pt idx="1747">
                  <c:v>206.26003418396607</c:v>
                </c:pt>
                <c:pt idx="1748">
                  <c:v>206.53615203427927</c:v>
                </c:pt>
                <c:pt idx="1749">
                  <c:v>206.81226988459247</c:v>
                </c:pt>
                <c:pt idx="1750">
                  <c:v>207.08838773490567</c:v>
                </c:pt>
                <c:pt idx="1751">
                  <c:v>207.36450558521892</c:v>
                </c:pt>
                <c:pt idx="1752">
                  <c:v>207.64062343553212</c:v>
                </c:pt>
                <c:pt idx="1753">
                  <c:v>207.91674128584532</c:v>
                </c:pt>
                <c:pt idx="1754">
                  <c:v>208.19285913615852</c:v>
                </c:pt>
                <c:pt idx="1755">
                  <c:v>208.46897698647172</c:v>
                </c:pt>
                <c:pt idx="1756">
                  <c:v>208.74509483678492</c:v>
                </c:pt>
                <c:pt idx="1757">
                  <c:v>209.02121268709817</c:v>
                </c:pt>
                <c:pt idx="1758">
                  <c:v>209.29733053741137</c:v>
                </c:pt>
                <c:pt idx="1759">
                  <c:v>209.57344838772457</c:v>
                </c:pt>
                <c:pt idx="1760">
                  <c:v>209.84956623803777</c:v>
                </c:pt>
                <c:pt idx="1761">
                  <c:v>210.12568408835097</c:v>
                </c:pt>
                <c:pt idx="1762">
                  <c:v>210.40180193866416</c:v>
                </c:pt>
                <c:pt idx="1763">
                  <c:v>210.67791978897736</c:v>
                </c:pt>
                <c:pt idx="1764">
                  <c:v>210.95403763929062</c:v>
                </c:pt>
                <c:pt idx="1765">
                  <c:v>211.23015548960382</c:v>
                </c:pt>
                <c:pt idx="1766">
                  <c:v>211.50627333991702</c:v>
                </c:pt>
                <c:pt idx="1767">
                  <c:v>211.78239119023021</c:v>
                </c:pt>
                <c:pt idx="1768">
                  <c:v>212.05850904054341</c:v>
                </c:pt>
                <c:pt idx="1769">
                  <c:v>212.33462689085661</c:v>
                </c:pt>
                <c:pt idx="1770">
                  <c:v>212.61074474116987</c:v>
                </c:pt>
                <c:pt idx="1771">
                  <c:v>212.88686259148307</c:v>
                </c:pt>
                <c:pt idx="1772">
                  <c:v>213.16298044179626</c:v>
                </c:pt>
                <c:pt idx="1773">
                  <c:v>213.43909829210946</c:v>
                </c:pt>
                <c:pt idx="1774">
                  <c:v>213.71521614242266</c:v>
                </c:pt>
                <c:pt idx="1775">
                  <c:v>213.99133399273586</c:v>
                </c:pt>
                <c:pt idx="1776">
                  <c:v>214.26745184304912</c:v>
                </c:pt>
                <c:pt idx="1777">
                  <c:v>214.54356969336231</c:v>
                </c:pt>
                <c:pt idx="1778">
                  <c:v>214.81968754367551</c:v>
                </c:pt>
                <c:pt idx="1779">
                  <c:v>215.09580539398871</c:v>
                </c:pt>
                <c:pt idx="1780">
                  <c:v>215.37192324430191</c:v>
                </c:pt>
                <c:pt idx="1781">
                  <c:v>215.64804109461511</c:v>
                </c:pt>
                <c:pt idx="1782">
                  <c:v>215.92415894492831</c:v>
                </c:pt>
                <c:pt idx="1783">
                  <c:v>216.20027679524156</c:v>
                </c:pt>
                <c:pt idx="1784">
                  <c:v>216.47639464555476</c:v>
                </c:pt>
                <c:pt idx="1785">
                  <c:v>216.75251249586796</c:v>
                </c:pt>
                <c:pt idx="1786">
                  <c:v>217.02863034618116</c:v>
                </c:pt>
                <c:pt idx="1787">
                  <c:v>217.30474819649436</c:v>
                </c:pt>
                <c:pt idx="1788">
                  <c:v>217.58086604680756</c:v>
                </c:pt>
                <c:pt idx="1789">
                  <c:v>217.85698389712081</c:v>
                </c:pt>
                <c:pt idx="1790">
                  <c:v>218.13310174743401</c:v>
                </c:pt>
                <c:pt idx="1791">
                  <c:v>218.40921959774721</c:v>
                </c:pt>
                <c:pt idx="1792">
                  <c:v>218.68533744806041</c:v>
                </c:pt>
                <c:pt idx="1793">
                  <c:v>218.96145529837361</c:v>
                </c:pt>
                <c:pt idx="1794">
                  <c:v>219.23757314868681</c:v>
                </c:pt>
                <c:pt idx="1795">
                  <c:v>219.513690999</c:v>
                </c:pt>
                <c:pt idx="1796">
                  <c:v>219.78980884931326</c:v>
                </c:pt>
                <c:pt idx="1797">
                  <c:v>220.06592669962646</c:v>
                </c:pt>
                <c:pt idx="1798">
                  <c:v>220.34204454993966</c:v>
                </c:pt>
                <c:pt idx="1799">
                  <c:v>220.61816240025286</c:v>
                </c:pt>
                <c:pt idx="1800">
                  <c:v>220.89428025056606</c:v>
                </c:pt>
                <c:pt idx="1801">
                  <c:v>221.17039810087925</c:v>
                </c:pt>
                <c:pt idx="1802">
                  <c:v>221.44651595119251</c:v>
                </c:pt>
                <c:pt idx="1803">
                  <c:v>221.72263380150571</c:v>
                </c:pt>
                <c:pt idx="1804">
                  <c:v>221.99875165181891</c:v>
                </c:pt>
                <c:pt idx="1805">
                  <c:v>222.27486950213211</c:v>
                </c:pt>
                <c:pt idx="1806">
                  <c:v>222.5509873524453</c:v>
                </c:pt>
                <c:pt idx="1807">
                  <c:v>222.8271052027585</c:v>
                </c:pt>
                <c:pt idx="1808">
                  <c:v>223.1032230530717</c:v>
                </c:pt>
                <c:pt idx="1809">
                  <c:v>223.37934090338496</c:v>
                </c:pt>
                <c:pt idx="1810">
                  <c:v>223.65545875369816</c:v>
                </c:pt>
                <c:pt idx="1811">
                  <c:v>223.93157660401135</c:v>
                </c:pt>
                <c:pt idx="1812">
                  <c:v>224.20769445432455</c:v>
                </c:pt>
                <c:pt idx="1813">
                  <c:v>224.48381230463775</c:v>
                </c:pt>
                <c:pt idx="1814">
                  <c:v>224.75993015495095</c:v>
                </c:pt>
                <c:pt idx="1815">
                  <c:v>225.03604800526421</c:v>
                </c:pt>
                <c:pt idx="1816">
                  <c:v>225.3121658555774</c:v>
                </c:pt>
                <c:pt idx="1817">
                  <c:v>225.5882837058906</c:v>
                </c:pt>
                <c:pt idx="1818">
                  <c:v>225.8644015562038</c:v>
                </c:pt>
                <c:pt idx="1819">
                  <c:v>226.140519406517</c:v>
                </c:pt>
                <c:pt idx="1820">
                  <c:v>226.4166372568302</c:v>
                </c:pt>
                <c:pt idx="1821">
                  <c:v>226.69275510714346</c:v>
                </c:pt>
                <c:pt idx="1822">
                  <c:v>226.96887295745665</c:v>
                </c:pt>
                <c:pt idx="1823">
                  <c:v>227.24499080776985</c:v>
                </c:pt>
                <c:pt idx="1824">
                  <c:v>227.52110865808305</c:v>
                </c:pt>
                <c:pt idx="1825">
                  <c:v>227.79722650839625</c:v>
                </c:pt>
                <c:pt idx="1826">
                  <c:v>228.07334435870945</c:v>
                </c:pt>
                <c:pt idx="1827">
                  <c:v>228.34946220902265</c:v>
                </c:pt>
                <c:pt idx="1828">
                  <c:v>228.6255800593359</c:v>
                </c:pt>
                <c:pt idx="1829">
                  <c:v>228.9016979096491</c:v>
                </c:pt>
                <c:pt idx="1830">
                  <c:v>229.1778157599623</c:v>
                </c:pt>
                <c:pt idx="1831">
                  <c:v>229.4539336102755</c:v>
                </c:pt>
                <c:pt idx="1832">
                  <c:v>229.7300514605887</c:v>
                </c:pt>
                <c:pt idx="1833">
                  <c:v>230.0061693109019</c:v>
                </c:pt>
                <c:pt idx="1834">
                  <c:v>230.28228716121515</c:v>
                </c:pt>
                <c:pt idx="1835">
                  <c:v>230.55840501152835</c:v>
                </c:pt>
                <c:pt idx="1836">
                  <c:v>230.83452286184155</c:v>
                </c:pt>
                <c:pt idx="1837">
                  <c:v>231.11064071215475</c:v>
                </c:pt>
                <c:pt idx="1838">
                  <c:v>231.38675856246795</c:v>
                </c:pt>
                <c:pt idx="1839">
                  <c:v>231.66287641278115</c:v>
                </c:pt>
                <c:pt idx="1840">
                  <c:v>231.9389942630944</c:v>
                </c:pt>
                <c:pt idx="1841">
                  <c:v>232.2151121134076</c:v>
                </c:pt>
                <c:pt idx="1842">
                  <c:v>232.4912299637208</c:v>
                </c:pt>
                <c:pt idx="1843">
                  <c:v>232.767347814034</c:v>
                </c:pt>
                <c:pt idx="1844">
                  <c:v>233.0434656643472</c:v>
                </c:pt>
                <c:pt idx="1845">
                  <c:v>233.31958351466039</c:v>
                </c:pt>
                <c:pt idx="1846">
                  <c:v>233.59570136497359</c:v>
                </c:pt>
                <c:pt idx="1847">
                  <c:v>233.87181921528685</c:v>
                </c:pt>
                <c:pt idx="1848">
                  <c:v>234.14793706560005</c:v>
                </c:pt>
                <c:pt idx="1849">
                  <c:v>234.42405491591325</c:v>
                </c:pt>
                <c:pt idx="1850">
                  <c:v>234.70017276622644</c:v>
                </c:pt>
                <c:pt idx="1851">
                  <c:v>234.97629061653964</c:v>
                </c:pt>
                <c:pt idx="1852">
                  <c:v>235.25240846685284</c:v>
                </c:pt>
                <c:pt idx="1853">
                  <c:v>235.5285263171661</c:v>
                </c:pt>
                <c:pt idx="1854">
                  <c:v>235.8046441674793</c:v>
                </c:pt>
                <c:pt idx="1855">
                  <c:v>236.08076201779249</c:v>
                </c:pt>
                <c:pt idx="1856">
                  <c:v>236.35687986810569</c:v>
                </c:pt>
                <c:pt idx="1857">
                  <c:v>236.63299771841889</c:v>
                </c:pt>
                <c:pt idx="1858">
                  <c:v>236.90911556873209</c:v>
                </c:pt>
                <c:pt idx="1859">
                  <c:v>237.18523341904529</c:v>
                </c:pt>
                <c:pt idx="1860">
                  <c:v>237.46135126935849</c:v>
                </c:pt>
                <c:pt idx="1861">
                  <c:v>237.73746911967169</c:v>
                </c:pt>
                <c:pt idx="1862">
                  <c:v>238.01358696998489</c:v>
                </c:pt>
                <c:pt idx="1863">
                  <c:v>238.2897048202982</c:v>
                </c:pt>
                <c:pt idx="1864">
                  <c:v>238.5658226706114</c:v>
                </c:pt>
                <c:pt idx="1865">
                  <c:v>238.8419405209246</c:v>
                </c:pt>
                <c:pt idx="1866">
                  <c:v>239.11805837123779</c:v>
                </c:pt>
                <c:pt idx="1867">
                  <c:v>239.39417622155099</c:v>
                </c:pt>
                <c:pt idx="1868">
                  <c:v>239.67029407186419</c:v>
                </c:pt>
                <c:pt idx="1869">
                  <c:v>239.94641192217739</c:v>
                </c:pt>
                <c:pt idx="1870">
                  <c:v>240.22252977249059</c:v>
                </c:pt>
                <c:pt idx="1871">
                  <c:v>240.49864762280379</c:v>
                </c:pt>
                <c:pt idx="1872">
                  <c:v>240.77476547311699</c:v>
                </c:pt>
                <c:pt idx="1873">
                  <c:v>241.05088332343018</c:v>
                </c:pt>
                <c:pt idx="1874">
                  <c:v>241.32700117374338</c:v>
                </c:pt>
                <c:pt idx="1875">
                  <c:v>241.60311902405658</c:v>
                </c:pt>
                <c:pt idx="1876">
                  <c:v>241.87923687436989</c:v>
                </c:pt>
                <c:pt idx="1877">
                  <c:v>242.15535472468309</c:v>
                </c:pt>
                <c:pt idx="1878">
                  <c:v>242.43147257499629</c:v>
                </c:pt>
                <c:pt idx="1879">
                  <c:v>242.70759042530949</c:v>
                </c:pt>
                <c:pt idx="1880">
                  <c:v>242.98370827562269</c:v>
                </c:pt>
                <c:pt idx="1881">
                  <c:v>243.25982612593589</c:v>
                </c:pt>
                <c:pt idx="1882">
                  <c:v>243.53594397624909</c:v>
                </c:pt>
                <c:pt idx="1883">
                  <c:v>243.81206182656229</c:v>
                </c:pt>
                <c:pt idx="1884">
                  <c:v>244.08817967687548</c:v>
                </c:pt>
                <c:pt idx="1885">
                  <c:v>244.36429752718868</c:v>
                </c:pt>
                <c:pt idx="1886">
                  <c:v>244.64041537750188</c:v>
                </c:pt>
                <c:pt idx="1887">
                  <c:v>244.91653322781508</c:v>
                </c:pt>
                <c:pt idx="1888">
                  <c:v>245.19265107812839</c:v>
                </c:pt>
                <c:pt idx="1889">
                  <c:v>245.46876892844159</c:v>
                </c:pt>
                <c:pt idx="1890">
                  <c:v>245.74488677875479</c:v>
                </c:pt>
                <c:pt idx="1891">
                  <c:v>246.02100462906799</c:v>
                </c:pt>
                <c:pt idx="1892">
                  <c:v>246.29712247938119</c:v>
                </c:pt>
                <c:pt idx="1893">
                  <c:v>246.57324032969439</c:v>
                </c:pt>
                <c:pt idx="1894">
                  <c:v>246.84935818000758</c:v>
                </c:pt>
                <c:pt idx="1895">
                  <c:v>247.12547603032078</c:v>
                </c:pt>
                <c:pt idx="1896">
                  <c:v>247.40159388063398</c:v>
                </c:pt>
                <c:pt idx="1897">
                  <c:v>247.67771173094718</c:v>
                </c:pt>
                <c:pt idx="1898">
                  <c:v>247.95382958126038</c:v>
                </c:pt>
                <c:pt idx="1899">
                  <c:v>248.22994743157358</c:v>
                </c:pt>
                <c:pt idx="1900">
                  <c:v>248.50606528188678</c:v>
                </c:pt>
                <c:pt idx="1901">
                  <c:v>248.78218313220009</c:v>
                </c:pt>
                <c:pt idx="1902">
                  <c:v>249.05830098251329</c:v>
                </c:pt>
                <c:pt idx="1903">
                  <c:v>249.33441883282649</c:v>
                </c:pt>
                <c:pt idx="1904">
                  <c:v>249.61053668313969</c:v>
                </c:pt>
                <c:pt idx="1905">
                  <c:v>249.88665453345288</c:v>
                </c:pt>
                <c:pt idx="1906">
                  <c:v>250.16277238376608</c:v>
                </c:pt>
                <c:pt idx="1907">
                  <c:v>250.43889023407928</c:v>
                </c:pt>
                <c:pt idx="1908">
                  <c:v>250.71500808439248</c:v>
                </c:pt>
                <c:pt idx="1909">
                  <c:v>250.99112593470568</c:v>
                </c:pt>
                <c:pt idx="1910">
                  <c:v>251.26724378501888</c:v>
                </c:pt>
                <c:pt idx="1911">
                  <c:v>251.54336163533208</c:v>
                </c:pt>
                <c:pt idx="1912">
                  <c:v>251.81947948564527</c:v>
                </c:pt>
                <c:pt idx="1913">
                  <c:v>252.09559733595847</c:v>
                </c:pt>
                <c:pt idx="1914">
                  <c:v>252.37171518627179</c:v>
                </c:pt>
                <c:pt idx="1915">
                  <c:v>252.64783303658498</c:v>
                </c:pt>
                <c:pt idx="1916">
                  <c:v>252.92395088689818</c:v>
                </c:pt>
                <c:pt idx="1917">
                  <c:v>253.20006873721138</c:v>
                </c:pt>
                <c:pt idx="1918">
                  <c:v>253.47618658752458</c:v>
                </c:pt>
                <c:pt idx="1919">
                  <c:v>253.75230443783778</c:v>
                </c:pt>
                <c:pt idx="1920">
                  <c:v>254.02842228815098</c:v>
                </c:pt>
                <c:pt idx="1921">
                  <c:v>254.30454013846418</c:v>
                </c:pt>
                <c:pt idx="1922">
                  <c:v>254.58065798877738</c:v>
                </c:pt>
                <c:pt idx="1923">
                  <c:v>254.85677583909057</c:v>
                </c:pt>
                <c:pt idx="1924">
                  <c:v>255.13289368940377</c:v>
                </c:pt>
                <c:pt idx="1925">
                  <c:v>255.40901153971697</c:v>
                </c:pt>
                <c:pt idx="1926">
                  <c:v>255.68512939003017</c:v>
                </c:pt>
                <c:pt idx="1927">
                  <c:v>255.96124724034348</c:v>
                </c:pt>
                <c:pt idx="1928">
                  <c:v>256.23736509065668</c:v>
                </c:pt>
                <c:pt idx="1929">
                  <c:v>256.51348294096988</c:v>
                </c:pt>
                <c:pt idx="1930">
                  <c:v>256.78960079128308</c:v>
                </c:pt>
                <c:pt idx="1931">
                  <c:v>257.06571864159628</c:v>
                </c:pt>
                <c:pt idx="1932">
                  <c:v>257.34183649190948</c:v>
                </c:pt>
                <c:pt idx="1933">
                  <c:v>257.61795434222267</c:v>
                </c:pt>
                <c:pt idx="1934">
                  <c:v>257.89407219253587</c:v>
                </c:pt>
                <c:pt idx="1935">
                  <c:v>258.17019004284907</c:v>
                </c:pt>
                <c:pt idx="1936">
                  <c:v>258.44630789316227</c:v>
                </c:pt>
                <c:pt idx="1937">
                  <c:v>258.72242574347547</c:v>
                </c:pt>
                <c:pt idx="1938">
                  <c:v>258.99854359378867</c:v>
                </c:pt>
                <c:pt idx="1939">
                  <c:v>259.27466144410187</c:v>
                </c:pt>
                <c:pt idx="1940">
                  <c:v>259.55077929441518</c:v>
                </c:pt>
                <c:pt idx="1941">
                  <c:v>259.82689714472838</c:v>
                </c:pt>
                <c:pt idx="1942">
                  <c:v>260.10301499504158</c:v>
                </c:pt>
                <c:pt idx="1943">
                  <c:v>260.37913284535477</c:v>
                </c:pt>
                <c:pt idx="1944">
                  <c:v>260.65525069566797</c:v>
                </c:pt>
                <c:pt idx="1945">
                  <c:v>260.93136854598117</c:v>
                </c:pt>
                <c:pt idx="1946">
                  <c:v>261.20748639629437</c:v>
                </c:pt>
                <c:pt idx="1947">
                  <c:v>261.48360424660757</c:v>
                </c:pt>
                <c:pt idx="1948">
                  <c:v>261.75972209692077</c:v>
                </c:pt>
                <c:pt idx="1949">
                  <c:v>262.03583994723397</c:v>
                </c:pt>
                <c:pt idx="1950">
                  <c:v>262.31195779754717</c:v>
                </c:pt>
                <c:pt idx="1951">
                  <c:v>262.58807564786036</c:v>
                </c:pt>
                <c:pt idx="1952">
                  <c:v>262.86419349817356</c:v>
                </c:pt>
                <c:pt idx="1953">
                  <c:v>263.14031134848688</c:v>
                </c:pt>
                <c:pt idx="1954">
                  <c:v>263.41642919880007</c:v>
                </c:pt>
                <c:pt idx="1955">
                  <c:v>263.69254704911327</c:v>
                </c:pt>
                <c:pt idx="1956">
                  <c:v>263.96866489942647</c:v>
                </c:pt>
                <c:pt idx="1957">
                  <c:v>264.24478274973967</c:v>
                </c:pt>
                <c:pt idx="1958">
                  <c:v>264.52090060005287</c:v>
                </c:pt>
                <c:pt idx="1959">
                  <c:v>264.79701845036607</c:v>
                </c:pt>
                <c:pt idx="1960">
                  <c:v>265.07313630067927</c:v>
                </c:pt>
                <c:pt idx="1961">
                  <c:v>265.34925415099246</c:v>
                </c:pt>
                <c:pt idx="1962">
                  <c:v>265.62537200130566</c:v>
                </c:pt>
                <c:pt idx="1963">
                  <c:v>265.90148985161886</c:v>
                </c:pt>
                <c:pt idx="1964">
                  <c:v>266.17760770193206</c:v>
                </c:pt>
                <c:pt idx="1965">
                  <c:v>266.45372555224537</c:v>
                </c:pt>
                <c:pt idx="1966">
                  <c:v>266.72984340255857</c:v>
                </c:pt>
                <c:pt idx="1967">
                  <c:v>267.00596125287177</c:v>
                </c:pt>
                <c:pt idx="1968">
                  <c:v>267.28207910318497</c:v>
                </c:pt>
                <c:pt idx="1969">
                  <c:v>267.55819695349817</c:v>
                </c:pt>
                <c:pt idx="1970">
                  <c:v>267.83431480381137</c:v>
                </c:pt>
                <c:pt idx="1971">
                  <c:v>268.11043265412457</c:v>
                </c:pt>
                <c:pt idx="1972">
                  <c:v>268.38655050443776</c:v>
                </c:pt>
                <c:pt idx="1973">
                  <c:v>268.66266835475096</c:v>
                </c:pt>
                <c:pt idx="1974">
                  <c:v>268.93878620506416</c:v>
                </c:pt>
                <c:pt idx="1975">
                  <c:v>269.21490405537736</c:v>
                </c:pt>
                <c:pt idx="1976">
                  <c:v>269.49102190569056</c:v>
                </c:pt>
                <c:pt idx="1977">
                  <c:v>269.76713975600376</c:v>
                </c:pt>
                <c:pt idx="1978">
                  <c:v>270.04325760631707</c:v>
                </c:pt>
                <c:pt idx="1979">
                  <c:v>270.31937545663027</c:v>
                </c:pt>
                <c:pt idx="1980">
                  <c:v>270.59549330694347</c:v>
                </c:pt>
                <c:pt idx="1981">
                  <c:v>270.87161115725667</c:v>
                </c:pt>
                <c:pt idx="1982">
                  <c:v>271.14772900756986</c:v>
                </c:pt>
                <c:pt idx="1983">
                  <c:v>271.42384685788306</c:v>
                </c:pt>
                <c:pt idx="1984">
                  <c:v>271.69996470819626</c:v>
                </c:pt>
                <c:pt idx="1985">
                  <c:v>271.97608255850946</c:v>
                </c:pt>
                <c:pt idx="1986">
                  <c:v>272.25220040882266</c:v>
                </c:pt>
                <c:pt idx="1987">
                  <c:v>272.52831825913586</c:v>
                </c:pt>
                <c:pt idx="1988">
                  <c:v>272.80443610944906</c:v>
                </c:pt>
                <c:pt idx="1989">
                  <c:v>273.08055395976226</c:v>
                </c:pt>
                <c:pt idx="1990">
                  <c:v>273.35667181007545</c:v>
                </c:pt>
                <c:pt idx="1991">
                  <c:v>273.63278966038877</c:v>
                </c:pt>
                <c:pt idx="1992">
                  <c:v>273.90890751070197</c:v>
                </c:pt>
                <c:pt idx="1993">
                  <c:v>274.18502536101516</c:v>
                </c:pt>
                <c:pt idx="1994">
                  <c:v>274.46114321132836</c:v>
                </c:pt>
                <c:pt idx="1995">
                  <c:v>274.73726106164156</c:v>
                </c:pt>
                <c:pt idx="1996">
                  <c:v>275.01337891195476</c:v>
                </c:pt>
                <c:pt idx="1997">
                  <c:v>275.28949676226796</c:v>
                </c:pt>
                <c:pt idx="1998">
                  <c:v>275.56561461258116</c:v>
                </c:pt>
                <c:pt idx="1999">
                  <c:v>275.84173246289436</c:v>
                </c:pt>
                <c:pt idx="2000">
                  <c:v>276.11785031320755</c:v>
                </c:pt>
              </c:numCache>
            </c:numRef>
          </c:cat>
          <c:val>
            <c:numRef>
              <c:f>'RESULTADOS DA REGRESSÃO'!$S$656:$S$2656</c:f>
              <c:numCache>
                <c:formatCode>#,##0.00_ ;\-#,##0.00\ </c:formatCode>
                <c:ptCount val="2001"/>
                <c:pt idx="0">
                  <c:v>1.938740658933543E-6</c:v>
                </c:pt>
                <c:pt idx="1">
                  <c:v>1.96999423708855E-6</c:v>
                </c:pt>
                <c:pt idx="2">
                  <c:v>2.0017196125431669E-6</c:v>
                </c:pt>
                <c:pt idx="3">
                  <c:v>2.0339233598835293E-6</c:v>
                </c:pt>
                <c:pt idx="4">
                  <c:v>2.0666121363750609E-6</c:v>
                </c:pt>
                <c:pt idx="5">
                  <c:v>2.0997926828631081E-6</c:v>
                </c:pt>
                <c:pt idx="6">
                  <c:v>2.1334718246814099E-6</c:v>
                </c:pt>
                <c:pt idx="7">
                  <c:v>2.1676564725682249E-6</c:v>
                </c:pt>
                <c:pt idx="8">
                  <c:v>2.2023536235903484E-6</c:v>
                </c:pt>
                <c:pt idx="9">
                  <c:v>2.2375703620749783E-6</c:v>
                </c:pt>
                <c:pt idx="10">
                  <c:v>2.2733138605494396E-6</c:v>
                </c:pt>
                <c:pt idx="11">
                  <c:v>2.3095913806888169E-6</c:v>
                </c:pt>
                <c:pt idx="12">
                  <c:v>2.3464102742716395E-6</c:v>
                </c:pt>
                <c:pt idx="13">
                  <c:v>2.3837779841434299E-6</c:v>
                </c:pt>
                <c:pt idx="14">
                  <c:v>2.4217020451883608E-6</c:v>
                </c:pt>
                <c:pt idx="15">
                  <c:v>2.4601900853089469E-6</c:v>
                </c:pt>
                <c:pt idx="16">
                  <c:v>2.4992498264138534E-6</c:v>
                </c:pt>
                <c:pt idx="17">
                  <c:v>2.5388890854137871E-6</c:v>
                </c:pt>
                <c:pt idx="18">
                  <c:v>2.5791157752255506E-6</c:v>
                </c:pt>
                <c:pt idx="19">
                  <c:v>2.6199379057843816E-6</c:v>
                </c:pt>
                <c:pt idx="20">
                  <c:v>2.6613635850643817E-6</c:v>
                </c:pt>
                <c:pt idx="21">
                  <c:v>2.7034010201072722E-6</c:v>
                </c:pt>
                <c:pt idx="22">
                  <c:v>2.7460585180594625E-6</c:v>
                </c:pt>
                <c:pt idx="23">
                  <c:v>2.7893444872173684E-6</c:v>
                </c:pt>
                <c:pt idx="24">
                  <c:v>2.8332674380810855E-6</c:v>
                </c:pt>
                <c:pt idx="25">
                  <c:v>2.8778359844165487E-6</c:v>
                </c:pt>
                <c:pt idx="26">
                  <c:v>2.9230588443259317E-6</c:v>
                </c:pt>
                <c:pt idx="27">
                  <c:v>2.9689448413266053E-6</c:v>
                </c:pt>
                <c:pt idx="28">
                  <c:v>3.0155029054385187E-6</c:v>
                </c:pt>
                <c:pt idx="29">
                  <c:v>3.0627420742800666E-6</c:v>
                </c:pt>
                <c:pt idx="30">
                  <c:v>3.1106714941724426E-6</c:v>
                </c:pt>
                <c:pt idx="31">
                  <c:v>3.1593004212526658E-6</c:v>
                </c:pt>
                <c:pt idx="32">
                  <c:v>3.2086382225950085E-6</c:v>
                </c:pt>
                <c:pt idx="33">
                  <c:v>3.2586943773411358E-6</c:v>
                </c:pt>
                <c:pt idx="34">
                  <c:v>3.3094784778388447E-6</c:v>
                </c:pt>
                <c:pt idx="35">
                  <c:v>3.3610002307894155E-6</c:v>
                </c:pt>
                <c:pt idx="36">
                  <c:v>3.4132694584036798E-6</c:v>
                </c:pt>
                <c:pt idx="37">
                  <c:v>3.4662960995667321E-6</c:v>
                </c:pt>
                <c:pt idx="38">
                  <c:v>3.5200902110114287E-6</c:v>
                </c:pt>
                <c:pt idx="39">
                  <c:v>3.574661968500563E-6</c:v>
                </c:pt>
                <c:pt idx="40">
                  <c:v>3.6300216680178087E-6</c:v>
                </c:pt>
                <c:pt idx="41">
                  <c:v>3.6861797269675008E-6</c:v>
                </c:pt>
                <c:pt idx="42">
                  <c:v>3.74314668538313E-6</c:v>
                </c:pt>
                <c:pt idx="43">
                  <c:v>3.8009332071447022E-6</c:v>
                </c:pt>
                <c:pt idx="44">
                  <c:v>3.8595500812049768E-6</c:v>
                </c:pt>
                <c:pt idx="45">
                  <c:v>3.9190082228244973E-6</c:v>
                </c:pt>
                <c:pt idx="46">
                  <c:v>3.9793186748155114E-6</c:v>
                </c:pt>
                <c:pt idx="47">
                  <c:v>4.0404926087948218E-6</c:v>
                </c:pt>
                <c:pt idx="48">
                  <c:v>4.1025413264454973E-6</c:v>
                </c:pt>
                <c:pt idx="49">
                  <c:v>4.1654762607874688E-6</c:v>
                </c:pt>
                <c:pt idx="50">
                  <c:v>4.2293089774572328E-6</c:v>
                </c:pt>
                <c:pt idx="51">
                  <c:v>4.2940511759962926E-6</c:v>
                </c:pt>
                <c:pt idx="52">
                  <c:v>4.359714691148661E-6</c:v>
                </c:pt>
                <c:pt idx="53">
                  <c:v>4.4263114941673947E-6</c:v>
                </c:pt>
                <c:pt idx="54">
                  <c:v>4.4938536941299588E-6</c:v>
                </c:pt>
                <c:pt idx="55">
                  <c:v>4.5623535392627596E-6</c:v>
                </c:pt>
                <c:pt idx="56">
                  <c:v>4.6318234182745279E-6</c:v>
                </c:pt>
                <c:pt idx="57">
                  <c:v>4.7022758616988397E-6</c:v>
                </c:pt>
                <c:pt idx="58">
                  <c:v>4.7737235432455727E-6</c:v>
                </c:pt>
                <c:pt idx="59">
                  <c:v>4.8461792811614572E-6</c:v>
                </c:pt>
                <c:pt idx="60">
                  <c:v>4.9196560395995519E-6</c:v>
                </c:pt>
                <c:pt idx="61">
                  <c:v>4.9941669299979185E-6</c:v>
                </c:pt>
                <c:pt idx="62">
                  <c:v>5.0697252124671424E-6</c:v>
                </c:pt>
                <c:pt idx="63">
                  <c:v>5.1463442971870963E-6</c:v>
                </c:pt>
                <c:pt idx="64">
                  <c:v>5.224037745812609E-6</c:v>
                </c:pt>
                <c:pt idx="65">
                  <c:v>5.3028192728882139E-6</c:v>
                </c:pt>
                <c:pt idx="66">
                  <c:v>5.382702747272012E-6</c:v>
                </c:pt>
                <c:pt idx="67">
                  <c:v>5.4637021935684562E-6</c:v>
                </c:pt>
                <c:pt idx="68">
                  <c:v>5.5458317935702903E-6</c:v>
                </c:pt>
                <c:pt idx="69">
                  <c:v>5.6291058877094544E-6</c:v>
                </c:pt>
                <c:pt idx="70">
                  <c:v>5.7135389765171072E-6</c:v>
                </c:pt>
                <c:pt idx="71">
                  <c:v>5.7991457220925745E-6</c:v>
                </c:pt>
                <c:pt idx="72">
                  <c:v>5.8859409495814255E-6</c:v>
                </c:pt>
                <c:pt idx="73">
                  <c:v>5.9739396486624716E-6</c:v>
                </c:pt>
                <c:pt idx="74">
                  <c:v>6.0631569750438095E-6</c:v>
                </c:pt>
                <c:pt idx="75">
                  <c:v>6.1536082519679641E-6</c:v>
                </c:pt>
                <c:pt idx="76">
                  <c:v>6.2453089717257656E-6</c:v>
                </c:pt>
                <c:pt idx="77">
                  <c:v>6.338274797179498E-6</c:v>
                </c:pt>
                <c:pt idx="78">
                  <c:v>6.432521563294821E-6</c:v>
                </c:pt>
                <c:pt idx="79">
                  <c:v>6.5280652786816674E-6</c:v>
                </c:pt>
                <c:pt idx="80">
                  <c:v>6.6249221271440847E-6</c:v>
                </c:pt>
                <c:pt idx="81">
                  <c:v>6.7231084692390524E-6</c:v>
                </c:pt>
                <c:pt idx="82">
                  <c:v>6.8226408438440943E-6</c:v>
                </c:pt>
                <c:pt idx="83">
                  <c:v>6.9235359697337722E-6</c:v>
                </c:pt>
                <c:pt idx="84">
                  <c:v>7.025810747165184E-6</c:v>
                </c:pt>
                <c:pt idx="85">
                  <c:v>7.1294822594720508E-6</c:v>
                </c:pt>
                <c:pt idx="86">
                  <c:v>7.234567774667852E-6</c:v>
                </c:pt>
                <c:pt idx="87">
                  <c:v>7.3410847470575472E-6</c:v>
                </c:pt>
                <c:pt idx="88">
                  <c:v>7.4490508188582422E-6</c:v>
                </c:pt>
                <c:pt idx="89">
                  <c:v>7.5584838218283476E-6</c:v>
                </c:pt>
                <c:pt idx="90">
                  <c:v>7.6694017789057257E-6</c:v>
                </c:pt>
                <c:pt idx="91">
                  <c:v>7.7818229058542922E-6</c:v>
                </c:pt>
                <c:pt idx="92">
                  <c:v>7.8957656129193162E-6</c:v>
                </c:pt>
                <c:pt idx="93">
                  <c:v>8.0112485064912961E-6</c:v>
                </c:pt>
                <c:pt idx="94">
                  <c:v>8.1282903907785883E-6</c:v>
                </c:pt>
                <c:pt idx="95">
                  <c:v>8.2469102694882548E-6</c:v>
                </c:pt>
                <c:pt idx="96">
                  <c:v>8.3671273475156568E-6</c:v>
                </c:pt>
                <c:pt idx="97">
                  <c:v>8.488961032642464E-6</c:v>
                </c:pt>
                <c:pt idx="98">
                  <c:v>8.6124309372429788E-6</c:v>
                </c:pt>
                <c:pt idx="99">
                  <c:v>8.7375568799988907E-6</c:v>
                </c:pt>
                <c:pt idx="100">
                  <c:v>8.8643588876224522E-6</c:v>
                </c:pt>
                <c:pt idx="101">
                  <c:v>8.9928571965878062E-6</c:v>
                </c:pt>
                <c:pt idx="102">
                  <c:v>9.1230722548705325E-6</c:v>
                </c:pt>
                <c:pt idx="103">
                  <c:v>9.25502472369561E-6</c:v>
                </c:pt>
                <c:pt idx="104">
                  <c:v>9.3887354792932285E-6</c:v>
                </c:pt>
                <c:pt idx="105">
                  <c:v>9.5242256146628932E-6</c:v>
                </c:pt>
                <c:pt idx="106">
                  <c:v>9.6615164413454221E-6</c:v>
                </c:pt>
                <c:pt idx="107">
                  <c:v>9.8006294912030933E-6</c:v>
                </c:pt>
                <c:pt idx="108">
                  <c:v>9.941586518207459E-6</c:v>
                </c:pt>
                <c:pt idx="109">
                  <c:v>1.0084409500235359E-5</c:v>
                </c:pt>
                <c:pt idx="110">
                  <c:v>1.0229120640872392E-5</c:v>
                </c:pt>
                <c:pt idx="111">
                  <c:v>1.0375742371224352E-5</c:v>
                </c:pt>
                <c:pt idx="112">
                  <c:v>1.0524297351736278E-5</c:v>
                </c:pt>
                <c:pt idx="113">
                  <c:v>1.067480847401908E-5</c:v>
                </c:pt>
                <c:pt idx="114">
                  <c:v>1.0827298862683772E-5</c:v>
                </c:pt>
                <c:pt idx="115">
                  <c:v>1.0981791877183098E-5</c:v>
                </c:pt>
                <c:pt idx="116">
                  <c:v>1.1138311113660659E-5</c:v>
                </c:pt>
                <c:pt idx="117">
                  <c:v>1.1296880406807275E-5</c:v>
                </c:pt>
                <c:pt idx="118">
                  <c:v>1.1457523831724632E-5</c:v>
                </c:pt>
                <c:pt idx="119">
                  <c:v>1.1620265705796191E-5</c:v>
                </c:pt>
                <c:pt idx="120">
                  <c:v>1.1785130590565024E-5</c:v>
                </c:pt>
                <c:pt idx="121">
                  <c:v>1.1952143293618787E-5</c:v>
                </c:pt>
                <c:pt idx="122">
                  <c:v>1.212132887048171E-5</c:v>
                </c:pt>
                <c:pt idx="123">
                  <c:v>1.2292712626513186E-5</c:v>
                </c:pt>
                <c:pt idx="124">
                  <c:v>1.2466320118813348E-5</c:v>
                </c:pt>
                <c:pt idx="125">
                  <c:v>1.264217715813525E-5</c:v>
                </c:pt>
                <c:pt idx="126">
                  <c:v>1.282030981080365E-5</c:v>
                </c:pt>
                <c:pt idx="127">
                  <c:v>1.3000744400640139E-5</c:v>
                </c:pt>
                <c:pt idx="128">
                  <c:v>1.3183507510895016E-5</c:v>
                </c:pt>
                <c:pt idx="129">
                  <c:v>1.3368625986185042E-5</c:v>
                </c:pt>
                <c:pt idx="130">
                  <c:v>1.3556126934437706E-5</c:v>
                </c:pt>
                <c:pt idx="131">
                  <c:v>1.3746037728841539E-5</c:v>
                </c:pt>
                <c:pt idx="132">
                  <c:v>1.3938386009802154E-5</c:v>
                </c:pt>
                <c:pt idx="133">
                  <c:v>1.4133199686904673E-5</c:v>
                </c:pt>
                <c:pt idx="134">
                  <c:v>1.4330506940881515E-5</c:v>
                </c:pt>
                <c:pt idx="135">
                  <c:v>1.4530336225586064E-5</c:v>
                </c:pt>
                <c:pt idx="136">
                  <c:v>1.4732716269971898E-5</c:v>
                </c:pt>
                <c:pt idx="137">
                  <c:v>1.4937676080077321E-5</c:v>
                </c:pt>
                <c:pt idx="138">
                  <c:v>1.5145244941015504E-5</c:v>
                </c:pt>
                <c:pt idx="139">
                  <c:v>1.5355452418969527E-5</c:v>
                </c:pt>
                <c:pt idx="140">
                  <c:v>1.5568328363192835E-5</c:v>
                </c:pt>
                <c:pt idx="141">
                  <c:v>1.5783902908014365E-5</c:v>
                </c:pt>
                <c:pt idx="142">
                  <c:v>1.6002206474848839E-5</c:v>
                </c:pt>
                <c:pt idx="143">
                  <c:v>1.6223269774211447E-5</c:v>
                </c:pt>
                <c:pt idx="144">
                  <c:v>1.6447123807737473E-5</c:v>
                </c:pt>
                <c:pt idx="145">
                  <c:v>1.6673799870206065E-5</c:v>
                </c:pt>
                <c:pt idx="146">
                  <c:v>1.6903329551568557E-5</c:v>
                </c:pt>
                <c:pt idx="147">
                  <c:v>1.7135744738980931E-5</c:v>
                </c:pt>
                <c:pt idx="148">
                  <c:v>1.7371077618840236E-5</c:v>
                </c:pt>
                <c:pt idx="149">
                  <c:v>1.7609360678825033E-5</c:v>
                </c:pt>
                <c:pt idx="150">
                  <c:v>1.7850626709939719E-5</c:v>
                </c:pt>
                <c:pt idx="151">
                  <c:v>1.8094908808561968E-5</c:v>
                </c:pt>
                <c:pt idx="152">
                  <c:v>1.83422403784944E-5</c:v>
                </c:pt>
                <c:pt idx="153">
                  <c:v>1.8592655133019022E-5</c:v>
                </c:pt>
                <c:pt idx="154">
                  <c:v>1.8846187096954993E-5</c:v>
                </c:pt>
                <c:pt idx="155">
                  <c:v>1.9102870608719412E-5</c:v>
                </c:pt>
                <c:pt idx="156">
                  <c:v>1.9362740322391178E-5</c:v>
                </c:pt>
                <c:pt idx="157">
                  <c:v>1.9625831209776982E-5</c:v>
                </c:pt>
                <c:pt idx="158">
                  <c:v>1.9892178562480556E-5</c:v>
                </c:pt>
                <c:pt idx="159">
                  <c:v>2.016181799397372E-5</c:v>
                </c:pt>
                <c:pt idx="160">
                  <c:v>2.043478544166996E-5</c:v>
                </c:pt>
                <c:pt idx="161">
                  <c:v>2.0711117168999843E-5</c:v>
                </c:pt>
                <c:pt idx="162">
                  <c:v>2.0990849767488537E-5</c:v>
                </c:pt>
                <c:pt idx="163">
                  <c:v>2.1274020158834644E-5</c:v>
                </c:pt>
                <c:pt idx="164">
                  <c:v>2.156066559699085E-5</c:v>
                </c:pt>
                <c:pt idx="165">
                  <c:v>2.1850823670245828E-5</c:v>
                </c:pt>
                <c:pt idx="166">
                  <c:v>2.214453230330723E-5</c:v>
                </c:pt>
                <c:pt idx="167">
                  <c:v>2.2441829759385625E-5</c:v>
                </c:pt>
                <c:pt idx="168">
                  <c:v>2.2742754642279259E-5</c:v>
                </c:pt>
                <c:pt idx="169">
                  <c:v>2.3047345898459484E-5</c:v>
                </c:pt>
                <c:pt idx="170">
                  <c:v>2.3355642819156146E-5</c:v>
                </c:pt>
                <c:pt idx="171">
                  <c:v>2.3667685042443817E-5</c:v>
                </c:pt>
                <c:pt idx="172">
                  <c:v>2.3983512555327395E-5</c:v>
                </c:pt>
                <c:pt idx="173">
                  <c:v>2.4303165695828E-5</c:v>
                </c:pt>
                <c:pt idx="174">
                  <c:v>2.4626685155067926E-5</c:v>
                </c:pt>
                <c:pt idx="175">
                  <c:v>2.4954111979355583E-5</c:v>
                </c:pt>
                <c:pt idx="176">
                  <c:v>2.5285487572268878E-5</c:v>
                </c:pt>
                <c:pt idx="177">
                  <c:v>2.5620853696738205E-5</c:v>
                </c:pt>
                <c:pt idx="178">
                  <c:v>2.5960252477127958E-5</c:v>
                </c:pt>
                <c:pt idx="179">
                  <c:v>2.6303726401316195E-5</c:v>
                </c:pt>
                <c:pt idx="180">
                  <c:v>2.6651318322773105E-5</c:v>
                </c:pt>
                <c:pt idx="181">
                  <c:v>2.7003071462637527E-5</c:v>
                </c:pt>
                <c:pt idx="182">
                  <c:v>2.7359029411790776E-5</c:v>
                </c:pt>
                <c:pt idx="183">
                  <c:v>2.7719236132928579E-5</c:v>
                </c:pt>
                <c:pt idx="184">
                  <c:v>2.8083735962630575E-5</c:v>
                </c:pt>
                <c:pt idx="185">
                  <c:v>2.8452573613426091E-5</c:v>
                </c:pt>
                <c:pt idx="186">
                  <c:v>2.8825794175857926E-5</c:v>
                </c:pt>
                <c:pt idx="187">
                  <c:v>2.9203443120542072E-5</c:v>
                </c:pt>
                <c:pt idx="188">
                  <c:v>2.9585566300224151E-5</c:v>
                </c:pt>
                <c:pt idx="189">
                  <c:v>2.9972209951831742E-5</c:v>
                </c:pt>
                <c:pt idx="190">
                  <c:v>3.0363420698523219E-5</c:v>
                </c:pt>
                <c:pt idx="191">
                  <c:v>3.0759245551731788E-5</c:v>
                </c:pt>
                <c:pt idx="192">
                  <c:v>3.1159731913205049E-5</c:v>
                </c:pt>
                <c:pt idx="193">
                  <c:v>3.1564927577039874E-5</c:v>
                </c:pt>
                <c:pt idx="194">
                  <c:v>3.1974880731712213E-5</c:v>
                </c:pt>
                <c:pt idx="195">
                  <c:v>3.2389639962101295E-5</c:v>
                </c:pt>
                <c:pt idx="196">
                  <c:v>3.2809254251508224E-5</c:v>
                </c:pt>
                <c:pt idx="197">
                  <c:v>3.3233772983669584E-5</c:v>
                </c:pt>
                <c:pt idx="198">
                  <c:v>3.3663245944763205E-5</c:v>
                </c:pt>
                <c:pt idx="199">
                  <c:v>3.4097723325409221E-5</c:v>
                </c:pt>
                <c:pt idx="200">
                  <c:v>3.4537255722663461E-5</c:v>
                </c:pt>
                <c:pt idx="201">
                  <c:v>3.4981894142004052E-5</c:v>
                </c:pt>
                <c:pt idx="202">
                  <c:v>3.5431689999310557E-5</c:v>
                </c:pt>
                <c:pt idx="203">
                  <c:v>3.5886695122836457E-5</c:v>
                </c:pt>
                <c:pt idx="204">
                  <c:v>3.6346961755172498E-5</c:v>
                </c:pt>
                <c:pt idx="205">
                  <c:v>3.6812542555202858E-5</c:v>
                </c:pt>
                <c:pt idx="206">
                  <c:v>3.728349060005282E-5</c:v>
                </c:pt>
                <c:pt idx="207">
                  <c:v>3.7759859387027208E-5</c:v>
                </c:pt>
                <c:pt idx="208">
                  <c:v>3.8241702835540027E-5</c:v>
                </c:pt>
                <c:pt idx="209">
                  <c:v>3.8729075289035478E-5</c:v>
                </c:pt>
                <c:pt idx="210">
                  <c:v>3.9222031516898247E-5</c:v>
                </c:pt>
                <c:pt idx="211">
                  <c:v>3.9720626716354396E-5</c:v>
                </c:pt>
                <c:pt idx="212">
                  <c:v>4.0224916514362592E-5</c:v>
                </c:pt>
                <c:pt idx="213">
                  <c:v>4.0734956969493523E-5</c:v>
                </c:pt>
                <c:pt idx="214">
                  <c:v>4.1250804573799613E-5</c:v>
                </c:pt>
                <c:pt idx="215">
                  <c:v>4.1772516254672732E-5</c:v>
                </c:pt>
                <c:pt idx="216">
                  <c:v>4.2300149376691333E-5</c:v>
                </c:pt>
                <c:pt idx="217">
                  <c:v>4.2833761743454448E-5</c:v>
                </c:pt>
                <c:pt idx="218">
                  <c:v>4.3373411599404868E-5</c:v>
                </c:pt>
                <c:pt idx="219">
                  <c:v>4.3919157631639144E-5</c:v>
                </c:pt>
                <c:pt idx="220">
                  <c:v>4.4471058971704698E-5</c:v>
                </c:pt>
                <c:pt idx="221">
                  <c:v>4.5029175197383767E-5</c:v>
                </c:pt>
                <c:pt idx="222">
                  <c:v>4.5593566334464942E-5</c:v>
                </c:pt>
                <c:pt idx="223">
                  <c:v>4.6164292858498798E-5</c:v>
                </c:pt>
                <c:pt idx="224">
                  <c:v>4.6741415696541444E-5</c:v>
                </c:pt>
                <c:pt idx="225">
                  <c:v>4.7324996228882438E-5</c:v>
                </c:pt>
                <c:pt idx="226">
                  <c:v>4.7915096290757849E-5</c:v>
                </c:pt>
                <c:pt idx="227">
                  <c:v>4.8511778174048457E-5</c:v>
                </c:pt>
                <c:pt idx="228">
                  <c:v>4.9115104628962158E-5</c:v>
                </c:pt>
                <c:pt idx="229">
                  <c:v>4.9725138865700815E-5</c:v>
                </c:pt>
                <c:pt idx="230">
                  <c:v>5.0341944556109907E-5</c:v>
                </c:pt>
                <c:pt idx="231">
                  <c:v>5.0965585835312916E-5</c:v>
                </c:pt>
                <c:pt idx="232">
                  <c:v>5.1596127303327336E-5</c:v>
                </c:pt>
                <c:pt idx="233">
                  <c:v>5.223363402666411E-5</c:v>
                </c:pt>
                <c:pt idx="234">
                  <c:v>5.2878171539909153E-5</c:v>
                </c:pt>
                <c:pt idx="235">
                  <c:v>5.3529805847286634E-5</c:v>
                </c:pt>
                <c:pt idx="236">
                  <c:v>5.418860342420358E-5</c:v>
                </c:pt>
                <c:pt idx="237">
                  <c:v>5.4854631218776413E-5</c:v>
                </c:pt>
                <c:pt idx="238">
                  <c:v>5.5527956653337221E-5</c:v>
                </c:pt>
                <c:pt idx="239">
                  <c:v>5.620864762592091E-5</c:v>
                </c:pt>
                <c:pt idx="240">
                  <c:v>5.6896772511732282E-5</c:v>
                </c:pt>
                <c:pt idx="241">
                  <c:v>5.7592400164592821E-5</c:v>
                </c:pt>
                <c:pt idx="242">
                  <c:v>5.8295599918366147E-5</c:v>
                </c:pt>
                <c:pt idx="243">
                  <c:v>5.9006441588363102E-5</c:v>
                </c:pt>
                <c:pt idx="244">
                  <c:v>5.9724995472724739E-5</c:v>
                </c:pt>
                <c:pt idx="245">
                  <c:v>6.0451332353783127E-5</c:v>
                </c:pt>
                <c:pt idx="246">
                  <c:v>6.1185523499400151E-5</c:v>
                </c:pt>
                <c:pt idx="247">
                  <c:v>6.1927640664283579E-5</c:v>
                </c:pt>
                <c:pt idx="248">
                  <c:v>6.2677756091279683E-5</c:v>
                </c:pt>
                <c:pt idx="249">
                  <c:v>6.343594251264198E-5</c:v>
                </c:pt>
                <c:pt idx="250">
                  <c:v>6.4202273151277224E-5</c:v>
                </c:pt>
                <c:pt idx="251">
                  <c:v>6.4976821721965248E-5</c:v>
                </c:pt>
                <c:pt idx="252">
                  <c:v>6.5759662432555117E-5</c:v>
                </c:pt>
                <c:pt idx="253">
                  <c:v>6.6550869985135884E-5</c:v>
                </c:pt>
                <c:pt idx="254">
                  <c:v>6.7350519577181434E-5</c:v>
                </c:pt>
                <c:pt idx="255">
                  <c:v>6.8158686902668921E-5</c:v>
                </c:pt>
                <c:pt idx="256">
                  <c:v>6.8975448153172229E-5</c:v>
                </c:pt>
                <c:pt idx="257">
                  <c:v>6.980088001892629E-5</c:v>
                </c:pt>
                <c:pt idx="258">
                  <c:v>7.0635059689865549E-5</c:v>
                </c:pt>
                <c:pt idx="259">
                  <c:v>7.1478064856634707E-5</c:v>
                </c:pt>
                <c:pt idx="260">
                  <c:v>7.2329973711569943E-5</c:v>
                </c:pt>
                <c:pt idx="261">
                  <c:v>7.3190864949652939E-5</c:v>
                </c:pt>
                <c:pt idx="262">
                  <c:v>7.4060817769435223E-5</c:v>
                </c:pt>
                <c:pt idx="263">
                  <c:v>7.4939911873932831E-5</c:v>
                </c:pt>
                <c:pt idx="264">
                  <c:v>7.5828227471491302E-5</c:v>
                </c:pt>
                <c:pt idx="265">
                  <c:v>7.6725845276619974E-5</c:v>
                </c:pt>
                <c:pt idx="266">
                  <c:v>7.7632846510795954E-5</c:v>
                </c:pt>
                <c:pt idx="267">
                  <c:v>7.854931290323648E-5</c:v>
                </c:pt>
                <c:pt idx="268">
                  <c:v>7.9475326691638918E-5</c:v>
                </c:pt>
                <c:pt idx="269">
                  <c:v>8.0410970622890504E-5</c:v>
                </c:pt>
                <c:pt idx="270">
                  <c:v>8.1356327953743154E-5</c:v>
                </c:pt>
                <c:pt idx="271">
                  <c:v>8.2311482451456476E-5</c:v>
                </c:pt>
                <c:pt idx="272">
                  <c:v>8.3276518394407879E-5</c:v>
                </c:pt>
                <c:pt idx="273">
                  <c:v>8.4251520572666656E-5</c:v>
                </c:pt>
                <c:pt idx="274">
                  <c:v>8.5236574288535369E-5</c:v>
                </c:pt>
                <c:pt idx="275">
                  <c:v>8.6231765357056684E-5</c:v>
                </c:pt>
                <c:pt idx="276">
                  <c:v>8.7237180106482915E-5</c:v>
                </c:pt>
                <c:pt idx="277">
                  <c:v>8.8252905378711314E-5</c:v>
                </c:pt>
                <c:pt idx="278">
                  <c:v>8.9279028529683156E-5</c:v>
                </c:pt>
                <c:pt idx="279">
                  <c:v>9.0315637429744667E-5</c:v>
                </c:pt>
                <c:pt idx="280">
                  <c:v>9.1362820463972841E-5</c:v>
                </c:pt>
                <c:pt idx="281">
                  <c:v>9.2420666532461751E-5</c:v>
                </c:pt>
                <c:pt idx="282">
                  <c:v>9.3489265050571957E-5</c:v>
                </c:pt>
                <c:pt idx="283">
                  <c:v>9.4568705949140569E-5</c:v>
                </c:pt>
                <c:pt idx="284">
                  <c:v>9.565907967465335E-5</c:v>
                </c:pt>
                <c:pt idx="285">
                  <c:v>9.6760477189375364E-5</c:v>
                </c:pt>
                <c:pt idx="286">
                  <c:v>9.7872989971443865E-5</c:v>
                </c:pt>
                <c:pt idx="287">
                  <c:v>9.8996710014919375E-5</c:v>
                </c:pt>
                <c:pt idx="288">
                  <c:v>1.001317298297963E-4</c:v>
                </c:pt>
                <c:pt idx="289">
                  <c:v>1.0127814244197179E-4</c:v>
                </c:pt>
                <c:pt idx="290">
                  <c:v>1.0243604139317335E-4</c:v>
                </c:pt>
                <c:pt idx="291">
                  <c:v>1.0360552074084378E-4</c:v>
                </c:pt>
                <c:pt idx="292">
                  <c:v>1.0478667505798256E-4</c:v>
                </c:pt>
                <c:pt idx="293">
                  <c:v>1.0597959943294571E-4</c:v>
                </c:pt>
                <c:pt idx="294">
                  <c:v>1.0718438946920029E-4</c:v>
                </c:pt>
                <c:pt idx="295">
                  <c:v>1.0840114128503536E-4</c:v>
                </c:pt>
                <c:pt idx="296">
                  <c:v>1.0962995151322791E-4</c:v>
                </c:pt>
                <c:pt idx="297">
                  <c:v>1.1087091730066468E-4</c:v>
                </c:pt>
                <c:pt idx="298">
                  <c:v>1.1212413630791585E-4</c:v>
                </c:pt>
                <c:pt idx="299">
                  <c:v>1.1338970670876586E-4</c:v>
                </c:pt>
                <c:pt idx="300">
                  <c:v>1.1466772718969482E-4</c:v>
                </c:pt>
                <c:pt idx="301">
                  <c:v>1.1595829694931455E-4</c:v>
                </c:pt>
                <c:pt idx="302">
                  <c:v>1.1726151569775616E-4</c:v>
                </c:pt>
                <c:pt idx="303">
                  <c:v>1.1857748365601026E-4</c:v>
                </c:pt>
                <c:pt idx="304">
                  <c:v>1.1990630155521789E-4</c:v>
                </c:pt>
                <c:pt idx="305">
                  <c:v>1.2124807063591261E-4</c:v>
                </c:pt>
                <c:pt idx="306">
                  <c:v>1.2260289264721404E-4</c:v>
                </c:pt>
                <c:pt idx="307">
                  <c:v>1.2397086984597034E-4</c:v>
                </c:pt>
                <c:pt idx="308">
                  <c:v>1.2535210499585054E-4</c:v>
                </c:pt>
                <c:pt idx="309">
                  <c:v>1.2674670136638672E-4</c:v>
                </c:pt>
                <c:pt idx="310">
                  <c:v>1.2815476273196351E-4</c:v>
                </c:pt>
                <c:pt idx="311">
                  <c:v>1.2957639337075593E-4</c:v>
                </c:pt>
                <c:pt idx="312">
                  <c:v>1.3101169806361743E-4</c:v>
                </c:pt>
                <c:pt idx="313">
                  <c:v>1.324607820929105E-4</c:v>
                </c:pt>
                <c:pt idx="314">
                  <c:v>1.3392375124128848E-4</c:v>
                </c:pt>
                <c:pt idx="315">
                  <c:v>1.3540071179042067E-4</c:v>
                </c:pt>
                <c:pt idx="316">
                  <c:v>1.3689177051966534E-4</c:v>
                </c:pt>
                <c:pt idx="317">
                  <c:v>1.3839703470468534E-4</c:v>
                </c:pt>
                <c:pt idx="318">
                  <c:v>1.3991661211601168E-4</c:v>
                </c:pt>
                <c:pt idx="319">
                  <c:v>1.4145061101754943E-4</c:v>
                </c:pt>
                <c:pt idx="320">
                  <c:v>1.4299914016502799E-4</c:v>
                </c:pt>
                <c:pt idx="321">
                  <c:v>1.4456230880439475E-4</c:v>
                </c:pt>
                <c:pt idx="322">
                  <c:v>1.4614022667015298E-4</c:v>
                </c:pt>
                <c:pt idx="323">
                  <c:v>1.4773300398363936E-4</c:v>
                </c:pt>
                <c:pt idx="324">
                  <c:v>1.4934075145124623E-4</c:v>
                </c:pt>
                <c:pt idx="325">
                  <c:v>1.5096358026258529E-4</c:v>
                </c:pt>
                <c:pt idx="326">
                  <c:v>1.5260160208858972E-4</c:v>
                </c:pt>
                <c:pt idx="327">
                  <c:v>1.5425492907956045E-4</c:v>
                </c:pt>
                <c:pt idx="328">
                  <c:v>1.5592367386315121E-4</c:v>
                </c:pt>
                <c:pt idx="329">
                  <c:v>1.5760794954229181E-4</c:v>
                </c:pt>
                <c:pt idx="330">
                  <c:v>1.5930786969305265E-4</c:v>
                </c:pt>
                <c:pt idx="331">
                  <c:v>1.6102354836244914E-4</c:v>
                </c:pt>
                <c:pt idx="332">
                  <c:v>1.6275510006618019E-4</c:v>
                </c:pt>
                <c:pt idx="333">
                  <c:v>1.6450263978630932E-4</c:v>
                </c:pt>
                <c:pt idx="334">
                  <c:v>1.6626628296888141E-4</c:v>
                </c:pt>
                <c:pt idx="335">
                  <c:v>1.6804614552147541E-4</c:v>
                </c:pt>
                <c:pt idx="336">
                  <c:v>1.6984234381069543E-4</c:v>
                </c:pt>
                <c:pt idx="337">
                  <c:v>1.7165499465959759E-4</c:v>
                </c:pt>
                <c:pt idx="338">
                  <c:v>1.7348421534505123E-4</c:v>
                </c:pt>
                <c:pt idx="339">
                  <c:v>1.7533012359503844E-4</c:v>
                </c:pt>
                <c:pt idx="340">
                  <c:v>1.7719283758588499E-4</c:v>
                </c:pt>
                <c:pt idx="341">
                  <c:v>1.7907247593942891E-4</c:v>
                </c:pt>
                <c:pt idx="342">
                  <c:v>1.8096915772012039E-4</c:v>
                </c:pt>
                <c:pt idx="343">
                  <c:v>1.8288300243205651E-4</c:v>
                </c:pt>
                <c:pt idx="344">
                  <c:v>1.8481413001595123E-4</c:v>
                </c:pt>
                <c:pt idx="345">
                  <c:v>1.8676266084603296E-4</c:v>
                </c:pt>
                <c:pt idx="346">
                  <c:v>1.8872871572688039E-4</c:v>
                </c:pt>
                <c:pt idx="347">
                  <c:v>1.9071241589018695E-4</c:v>
                </c:pt>
                <c:pt idx="348">
                  <c:v>1.9271388299145703E-4</c:v>
                </c:pt>
                <c:pt idx="349">
                  <c:v>1.947332391066332E-4</c:v>
                </c:pt>
                <c:pt idx="350">
                  <c:v>1.9677060672865769E-4</c:v>
                </c:pt>
                <c:pt idx="351">
                  <c:v>1.9882610876395757E-4</c:v>
                </c:pt>
                <c:pt idx="352">
                  <c:v>2.0089986852886679E-4</c:v>
                </c:pt>
                <c:pt idx="353">
                  <c:v>2.029920097459739E-4</c:v>
                </c:pt>
                <c:pt idx="354">
                  <c:v>2.0510265654039936E-4</c:v>
                </c:pt>
                <c:pt idx="355">
                  <c:v>2.0723193343600261E-4</c:v>
                </c:pt>
                <c:pt idx="356">
                  <c:v>2.0937996535151735E-4</c:v>
                </c:pt>
                <c:pt idx="357">
                  <c:v>2.1154687759661502E-4</c:v>
                </c:pt>
                <c:pt idx="358">
                  <c:v>2.1373279586789411E-4</c:v>
                </c:pt>
                <c:pt idx="359">
                  <c:v>2.1593784624480161E-4</c:v>
                </c:pt>
                <c:pt idx="360">
                  <c:v>2.1816215518547516E-4</c:v>
                </c:pt>
                <c:pt idx="361">
                  <c:v>2.2040584952251721E-4</c:v>
                </c:pt>
                <c:pt idx="362">
                  <c:v>2.2266905645869174E-4</c:v>
                </c:pt>
                <c:pt idx="363">
                  <c:v>2.249519035625502E-4</c:v>
                </c:pt>
                <c:pt idx="364">
                  <c:v>2.2725451876397926E-4</c:v>
                </c:pt>
                <c:pt idx="365">
                  <c:v>2.2957703034967865E-4</c:v>
                </c:pt>
                <c:pt idx="366">
                  <c:v>2.3191956695855858E-4</c:v>
                </c:pt>
                <c:pt idx="367">
                  <c:v>2.3428225757706636E-4</c:v>
                </c:pt>
                <c:pt idx="368">
                  <c:v>2.3666523153443466E-4</c:v>
                </c:pt>
                <c:pt idx="369">
                  <c:v>2.3906861849785482E-4</c:v>
                </c:pt>
                <c:pt idx="370">
                  <c:v>2.414925484675729E-4</c:v>
                </c:pt>
                <c:pt idx="371">
                  <c:v>2.4393715177191088E-4</c:v>
                </c:pt>
                <c:pt idx="372">
                  <c:v>2.4640255906221021E-4</c:v>
                </c:pt>
                <c:pt idx="373">
                  <c:v>2.488889013076958E-4</c:v>
                </c:pt>
                <c:pt idx="374">
                  <c:v>2.513963097902666E-4</c:v>
                </c:pt>
                <c:pt idx="375">
                  <c:v>2.5392491609920533E-4</c:v>
                </c:pt>
                <c:pt idx="376">
                  <c:v>2.5647485212581178E-4</c:v>
                </c:pt>
                <c:pt idx="377">
                  <c:v>2.5904625005795587E-4</c:v>
                </c:pt>
                <c:pt idx="378">
                  <c:v>2.6163924237455633E-4</c:v>
                </c:pt>
                <c:pt idx="379">
                  <c:v>2.6425396183997468E-4</c:v>
                </c:pt>
                <c:pt idx="380">
                  <c:v>2.6689054149833509E-4</c:v>
                </c:pt>
                <c:pt idx="381">
                  <c:v>2.69549114667762E-4</c:v>
                </c:pt>
                <c:pt idx="382">
                  <c:v>2.7222981493453963E-4</c:v>
                </c:pt>
                <c:pt idx="383">
                  <c:v>2.7493277614719087E-4</c:v>
                </c:pt>
                <c:pt idx="384">
                  <c:v>2.7765813241047762E-4</c:v>
                </c:pt>
                <c:pt idx="385">
                  <c:v>2.8040601807931856E-4</c:v>
                </c:pt>
                <c:pt idx="386">
                  <c:v>2.8317656775262795E-4</c:v>
                </c:pt>
                <c:pt idx="387">
                  <c:v>2.8596991626707438E-4</c:v>
                </c:pt>
                <c:pt idx="388">
                  <c:v>2.887861986907568E-4</c:v>
                </c:pt>
                <c:pt idx="389">
                  <c:v>2.9162555031680157E-4</c:v>
                </c:pt>
                <c:pt idx="390">
                  <c:v>2.9448810665687661E-4</c:v>
                </c:pt>
                <c:pt idx="391">
                  <c:v>2.9737400343462535E-4</c:v>
                </c:pt>
                <c:pt idx="392">
                  <c:v>3.0028337657901833E-4</c:v>
                </c:pt>
                <c:pt idx="393">
                  <c:v>3.0321636221762398E-4</c:v>
                </c:pt>
                <c:pt idx="394">
                  <c:v>3.0617309666979584E-4</c:v>
                </c:pt>
                <c:pt idx="395">
                  <c:v>3.0915371643978098E-4</c:v>
                </c:pt>
                <c:pt idx="396">
                  <c:v>3.1215835820974067E-4</c:v>
                </c:pt>
                <c:pt idx="397">
                  <c:v>3.151871588326973E-4</c:v>
                </c:pt>
                <c:pt idx="398">
                  <c:v>3.1824025532538959E-4</c:v>
                </c:pt>
                <c:pt idx="399">
                  <c:v>3.2131778486105137E-4</c:v>
                </c:pt>
                <c:pt idx="400">
                  <c:v>3.2441988476210738E-4</c:v>
                </c:pt>
                <c:pt idx="401">
                  <c:v>3.275466924927821E-4</c:v>
                </c:pt>
                <c:pt idx="402">
                  <c:v>3.3069834565162986E-4</c:v>
                </c:pt>
                <c:pt idx="403">
                  <c:v>3.3387498196398366E-4</c:v>
                </c:pt>
                <c:pt idx="404">
                  <c:v>3.370767392743143E-4</c:v>
                </c:pt>
                <c:pt idx="405">
                  <c:v>3.4030375553851253E-4</c:v>
                </c:pt>
                <c:pt idx="406">
                  <c:v>3.4355616881608721E-4</c:v>
                </c:pt>
                <c:pt idx="407">
                  <c:v>3.468341172622763E-4</c:v>
                </c:pt>
                <c:pt idx="408">
                  <c:v>3.5013773912008104E-4</c:v>
                </c:pt>
                <c:pt idx="409">
                  <c:v>3.5346717271221155E-4</c:v>
                </c:pt>
                <c:pt idx="410">
                  <c:v>3.5682255643295247E-4</c:v>
                </c:pt>
                <c:pt idx="411">
                  <c:v>3.6020402873994389E-4</c:v>
                </c:pt>
                <c:pt idx="412">
                  <c:v>3.6361172814588101E-4</c:v>
                </c:pt>
                <c:pt idx="413">
                  <c:v>3.6704579321012565E-4</c:v>
                </c:pt>
                <c:pt idx="414">
                  <c:v>3.7050636253024236E-4</c:v>
                </c:pt>
                <c:pt idx="415">
                  <c:v>3.7399357473344495E-4</c:v>
                </c:pt>
                <c:pt idx="416">
                  <c:v>3.775075684679625E-4</c:v>
                </c:pt>
                <c:pt idx="417">
                  <c:v>3.8104848239432255E-4</c:v>
                </c:pt>
                <c:pt idx="418">
                  <c:v>3.8461645517654989E-4</c:v>
                </c:pt>
                <c:pt idx="419">
                  <c:v>3.8821162547328603E-4</c:v>
                </c:pt>
                <c:pt idx="420">
                  <c:v>3.9183413192881854E-4</c:v>
                </c:pt>
                <c:pt idx="421">
                  <c:v>3.9548411316403753E-4</c:v>
                </c:pt>
                <c:pt idx="422">
                  <c:v>3.991617077673008E-4</c:v>
                </c:pt>
                <c:pt idx="423">
                  <c:v>4.0286705428522156E-4</c:v>
                </c:pt>
                <c:pt idx="424">
                  <c:v>4.0660029121337147E-4</c:v>
                </c:pt>
                <c:pt idx="425">
                  <c:v>4.1036155698690396E-4</c:v>
                </c:pt>
                <c:pt idx="426">
                  <c:v>4.1415098997109009E-4</c:v>
                </c:pt>
                <c:pt idx="427">
                  <c:v>4.1796872845177926E-4</c:v>
                </c:pt>
                <c:pt idx="428">
                  <c:v>4.2181491062577353E-4</c:v>
                </c:pt>
                <c:pt idx="429">
                  <c:v>4.2568967459112112E-4</c:v>
                </c:pt>
                <c:pt idx="430">
                  <c:v>4.2959315833733015E-4</c:v>
                </c:pt>
                <c:pt idx="431">
                  <c:v>4.3352549973549922E-4</c:v>
                </c:pt>
                <c:pt idx="432">
                  <c:v>4.3748683652836725E-4</c:v>
                </c:pt>
                <c:pt idx="433">
                  <c:v>4.4147730632028203E-4</c:v>
                </c:pt>
                <c:pt idx="434">
                  <c:v>4.4549704656709165E-4</c:v>
                </c:pt>
                <c:pt idx="435">
                  <c:v>4.4954619456595004E-4</c:v>
                </c:pt>
                <c:pt idx="436">
                  <c:v>4.5362488744504683E-4</c:v>
                </c:pt>
                <c:pt idx="437">
                  <c:v>4.5773326215325569E-4</c:v>
                </c:pt>
                <c:pt idx="438">
                  <c:v>4.6187145544970235E-4</c:v>
                </c:pt>
                <c:pt idx="439">
                  <c:v>4.660396038932534E-4</c:v>
                </c:pt>
                <c:pt idx="440">
                  <c:v>4.7023784383192841E-4</c:v>
                </c:pt>
                <c:pt idx="441">
                  <c:v>4.7446631139223122E-4</c:v>
                </c:pt>
                <c:pt idx="442">
                  <c:v>4.7872514246840274E-4</c:v>
                </c:pt>
                <c:pt idx="443">
                  <c:v>4.8301447271159554E-4</c:v>
                </c:pt>
                <c:pt idx="444">
                  <c:v>4.8733443751897501E-4</c:v>
                </c:pt>
                <c:pt idx="445">
                  <c:v>4.9168517202273357E-4</c:v>
                </c:pt>
                <c:pt idx="446">
                  <c:v>4.9606681107903941E-4</c:v>
                </c:pt>
                <c:pt idx="447">
                  <c:v>5.0047948925690026E-4</c:v>
                </c:pt>
                <c:pt idx="448">
                  <c:v>5.0492334082695477E-4</c:v>
                </c:pt>
                <c:pt idx="449">
                  <c:v>5.0939849975018556E-4</c:v>
                </c:pt>
                <c:pt idx="450">
                  <c:v>5.1390509966656173E-4</c:v>
                </c:pt>
                <c:pt idx="451">
                  <c:v>5.1844327388359923E-4</c:v>
                </c:pt>
                <c:pt idx="452">
                  <c:v>5.2301315536485034E-4</c:v>
                </c:pt>
                <c:pt idx="453">
                  <c:v>5.2761487671832514E-4</c:v>
                </c:pt>
                <c:pt idx="454">
                  <c:v>5.3224857018482463E-4</c:v>
                </c:pt>
                <c:pt idx="455">
                  <c:v>5.3691436762621559E-4</c:v>
                </c:pt>
                <c:pt idx="456">
                  <c:v>5.4161240051362575E-4</c:v>
                </c:pt>
                <c:pt idx="457">
                  <c:v>5.4634279991556565E-4</c:v>
                </c:pt>
                <c:pt idx="458">
                  <c:v>5.5110569648598063E-4</c:v>
                </c:pt>
                <c:pt idx="459">
                  <c:v>5.5590122045223603E-4</c:v>
                </c:pt>
                <c:pt idx="460">
                  <c:v>5.6072950160302153E-4</c:v>
                </c:pt>
                <c:pt idx="461">
                  <c:v>5.6559066927619613E-4</c:v>
                </c:pt>
                <c:pt idx="462">
                  <c:v>5.7048485234655836E-4</c:v>
                </c:pt>
                <c:pt idx="463">
                  <c:v>5.7541217921354621E-4</c:v>
                </c:pt>
                <c:pt idx="464">
                  <c:v>5.8037277778887314E-4</c:v>
                </c:pt>
                <c:pt idx="465">
                  <c:v>5.8536677548409115E-4</c:v>
                </c:pt>
                <c:pt idx="466">
                  <c:v>5.9039429919809365E-4</c:v>
                </c:pt>
                <c:pt idx="467">
                  <c:v>5.9545547530454382E-4</c:v>
                </c:pt>
                <c:pt idx="468">
                  <c:v>6.0055042963924339E-4</c:v>
                </c:pt>
                <c:pt idx="469">
                  <c:v>6.0567928748743525E-4</c:v>
                </c:pt>
                <c:pt idx="470">
                  <c:v>6.1084217357103494E-4</c:v>
                </c:pt>
                <c:pt idx="471">
                  <c:v>6.1603921203580957E-4</c:v>
                </c:pt>
                <c:pt idx="472">
                  <c:v>6.2127052643848562E-4</c:v>
                </c:pt>
                <c:pt idx="473">
                  <c:v>6.2653623973379371E-4</c:v>
                </c:pt>
                <c:pt idx="474">
                  <c:v>6.3183647426145681E-4</c:v>
                </c:pt>
                <c:pt idx="475">
                  <c:v>6.3717135173311644E-4</c:v>
                </c:pt>
                <c:pt idx="476">
                  <c:v>6.4254099321919313E-4</c:v>
                </c:pt>
                <c:pt idx="477">
                  <c:v>6.4794551913569226E-4</c:v>
                </c:pt>
                <c:pt idx="478">
                  <c:v>6.5338504923095322E-4</c:v>
                </c:pt>
                <c:pt idx="479">
                  <c:v>6.5885970257233454E-4</c:v>
                </c:pt>
                <c:pt idx="480">
                  <c:v>6.6436959753284324E-4</c:v>
                </c:pt>
                <c:pt idx="481">
                  <c:v>6.6991485177771658E-4</c:v>
                </c:pt>
                <c:pt idx="482">
                  <c:v>6.754955822509338E-4</c:v>
                </c:pt>
                <c:pt idx="483">
                  <c:v>6.8111190516168202E-4</c:v>
                </c:pt>
                <c:pt idx="484">
                  <c:v>6.8676393597077198E-4</c:v>
                </c:pt>
                <c:pt idx="485">
                  <c:v>6.9245178937698952E-4</c:v>
                </c:pt>
                <c:pt idx="486">
                  <c:v>6.9817557930340211E-4</c:v>
                </c:pt>
                <c:pt idx="487">
                  <c:v>7.0393541888361837E-4</c:v>
                </c:pt>
                <c:pt idx="488">
                  <c:v>7.0973142044798558E-4</c:v>
                </c:pt>
                <c:pt idx="489">
                  <c:v>7.1556369550974757E-4</c:v>
                </c:pt>
                <c:pt idx="490">
                  <c:v>7.214323547511507E-4</c:v>
                </c:pt>
                <c:pt idx="491">
                  <c:v>7.2733750800950143E-4</c:v>
                </c:pt>
                <c:pt idx="492">
                  <c:v>7.3327926426318012E-4</c:v>
                </c:pt>
                <c:pt idx="493">
                  <c:v>7.3925773161760331E-4</c:v>
                </c:pt>
                <c:pt idx="494">
                  <c:v>7.4527301729115296E-4</c:v>
                </c:pt>
                <c:pt idx="495">
                  <c:v>7.5132522760104679E-4</c:v>
                </c:pt>
                <c:pt idx="496">
                  <c:v>7.5741446794917646E-4</c:v>
                </c:pt>
                <c:pt idx="497">
                  <c:v>7.6354084280790577E-4</c:v>
                </c:pt>
                <c:pt idx="498">
                  <c:v>7.6970445570581723E-4</c:v>
                </c:pt>
                <c:pt idx="499">
                  <c:v>7.7590540921342835E-4</c:v>
                </c:pt>
                <c:pt idx="500">
                  <c:v>7.8214380492886966E-4</c:v>
                </c:pt>
                <c:pt idx="501">
                  <c:v>7.8841974346351921E-4</c:v>
                </c:pt>
                <c:pt idx="502">
                  <c:v>7.9473332442760419E-4</c:v>
                </c:pt>
                <c:pt idx="503">
                  <c:v>8.0108464641576898E-4</c:v>
                </c:pt>
                <c:pt idx="504">
                  <c:v>8.0747380699260725E-4</c:v>
                </c:pt>
                <c:pt idx="505">
                  <c:v>8.1390090267815845E-4</c:v>
                </c:pt>
                <c:pt idx="506">
                  <c:v>8.2036602893337794E-4</c:v>
                </c:pt>
                <c:pt idx="507">
                  <c:v>8.268692801455728E-4</c:v>
                </c:pt>
                <c:pt idx="508">
                  <c:v>8.3341074961380834E-4</c:v>
                </c:pt>
                <c:pt idx="509">
                  <c:v>8.3999052953428544E-4</c:v>
                </c:pt>
                <c:pt idx="510">
                  <c:v>8.4660871098569555E-4</c:v>
                </c:pt>
                <c:pt idx="511">
                  <c:v>8.5326538391454249E-4</c:v>
                </c:pt>
                <c:pt idx="512">
                  <c:v>8.5996063712044386E-4</c:v>
                </c:pt>
                <c:pt idx="513">
                  <c:v>8.6669455824140958E-4</c:v>
                </c:pt>
                <c:pt idx="514">
                  <c:v>8.7346723373909519E-4</c:v>
                </c:pt>
                <c:pt idx="515">
                  <c:v>8.8027874888403331E-4</c:v>
                </c:pt>
                <c:pt idx="516">
                  <c:v>8.8712918774085288E-4</c:v>
                </c:pt>
                <c:pt idx="517">
                  <c:v>8.9401863315346868E-4</c:v>
                </c:pt>
                <c:pt idx="518">
                  <c:v>9.0094716673026092E-4</c:v>
                </c:pt>
                <c:pt idx="519">
                  <c:v>9.0791486882923849E-4</c:v>
                </c:pt>
                <c:pt idx="520">
                  <c:v>9.1492181854318383E-4</c:v>
                </c:pt>
                <c:pt idx="521">
                  <c:v>9.2196809368478953E-4</c:v>
                </c:pt>
                <c:pt idx="522">
                  <c:v>9.2905377077177485E-4</c:v>
                </c:pt>
                <c:pt idx="523">
                  <c:v>9.3617892501200186E-4</c:v>
                </c:pt>
                <c:pt idx="524">
                  <c:v>9.4334363028857656E-4</c:v>
                </c:pt>
                <c:pt idx="525">
                  <c:v>9.5054795914493615E-4</c:v>
                </c:pt>
                <c:pt idx="526">
                  <c:v>9.5779198276994511E-4</c:v>
                </c:pt>
                <c:pt idx="527">
                  <c:v>9.6507577098297226E-4</c:v>
                </c:pt>
                <c:pt idx="528">
                  <c:v>9.7239939221896508E-4</c:v>
                </c:pt>
                <c:pt idx="529">
                  <c:v>9.7976291351353317E-4</c:v>
                </c:pt>
                <c:pt idx="530">
                  <c:v>9.8716640048801779E-4</c:v>
                </c:pt>
                <c:pt idx="531">
                  <c:v>9.9460991733456489E-4</c:v>
                </c:pt>
                <c:pt idx="532">
                  <c:v>1.0020935268012074E-3</c:v>
                </c:pt>
                <c:pt idx="533">
                  <c:v>1.0096172901769413E-3</c:v>
                </c:pt>
                <c:pt idx="534">
                  <c:v>1.0171812672768101E-3</c:v>
                </c:pt>
                <c:pt idx="535">
                  <c:v>1.0247855164270004E-3</c:v>
                </c:pt>
                <c:pt idx="536">
                  <c:v>1.0324300944499359E-3</c:v>
                </c:pt>
                <c:pt idx="537">
                  <c:v>1.0401150566493858E-3</c:v>
                </c:pt>
                <c:pt idx="538">
                  <c:v>1.0478404567955885E-3</c:v>
                </c:pt>
                <c:pt idx="539">
                  <c:v>1.0556063471103762E-3</c:v>
                </c:pt>
                <c:pt idx="540">
                  <c:v>1.0634127782523251E-3</c:v>
                </c:pt>
                <c:pt idx="541">
                  <c:v>1.0712597993019104E-3</c:v>
                </c:pt>
                <c:pt idx="542">
                  <c:v>1.0791474577466883E-3</c:v>
                </c:pt>
                <c:pt idx="543">
                  <c:v>1.0870757994664892E-3</c:v>
                </c:pt>
                <c:pt idx="544">
                  <c:v>1.0950448687186308E-3</c:v>
                </c:pt>
                <c:pt idx="545">
                  <c:v>1.1030547081231589E-3</c:v>
                </c:pt>
                <c:pt idx="546">
                  <c:v>1.1111053586481065E-3</c:v>
                </c:pt>
                <c:pt idx="547">
                  <c:v>1.1191968595947754E-3</c:v>
                </c:pt>
                <c:pt idx="548">
                  <c:v>1.1273292485830502E-3</c:v>
                </c:pt>
                <c:pt idx="549">
                  <c:v>1.135502561536739E-3</c:v>
                </c:pt>
                <c:pt idx="550">
                  <c:v>1.1437168326689346E-3</c:v>
                </c:pt>
                <c:pt idx="551">
                  <c:v>1.1519720944674228E-3</c:v>
                </c:pt>
                <c:pt idx="552">
                  <c:v>1.1602683776801099E-3</c:v>
                </c:pt>
                <c:pt idx="553">
                  <c:v>1.1686057113004904E-3</c:v>
                </c:pt>
                <c:pt idx="554">
                  <c:v>1.1769841225531487E-3</c:v>
                </c:pt>
                <c:pt idx="555">
                  <c:v>1.185403636879303E-3</c:v>
                </c:pt>
                <c:pt idx="556">
                  <c:v>1.1938642779223828E-3</c:v>
                </c:pt>
                <c:pt idx="557">
                  <c:v>1.2023660675136484E-3</c:v>
                </c:pt>
                <c:pt idx="558">
                  <c:v>1.2109090256578608E-3</c:v>
                </c:pt>
                <c:pt idx="559">
                  <c:v>1.2194931705189831E-3</c:v>
                </c:pt>
                <c:pt idx="560">
                  <c:v>1.228118518405938E-3</c:v>
                </c:pt>
                <c:pt idx="561">
                  <c:v>1.2367850837584104E-3</c:v>
                </c:pt>
                <c:pt idx="562">
                  <c:v>1.2454928791326998E-3</c:v>
                </c:pt>
                <c:pt idx="563">
                  <c:v>1.2542419151876196E-3</c:v>
                </c:pt>
                <c:pt idx="564">
                  <c:v>1.2630322006704567E-3</c:v>
                </c:pt>
                <c:pt idx="565">
                  <c:v>1.2718637424029824E-3</c:v>
                </c:pt>
                <c:pt idx="566">
                  <c:v>1.2807365452675158E-3</c:v>
                </c:pt>
                <c:pt idx="567">
                  <c:v>1.2896506121930515E-3</c:v>
                </c:pt>
                <c:pt idx="568">
                  <c:v>1.2986059441414469E-3</c:v>
                </c:pt>
                <c:pt idx="569">
                  <c:v>1.3076025400936642E-3</c:v>
                </c:pt>
                <c:pt idx="570">
                  <c:v>1.3166403970360837E-3</c:v>
                </c:pt>
                <c:pt idx="571">
                  <c:v>1.3257195099468789E-3</c:v>
                </c:pt>
                <c:pt idx="572">
                  <c:v>1.3348398717824585E-3</c:v>
                </c:pt>
                <c:pt idx="573">
                  <c:v>1.3440014734639764E-3</c:v>
                </c:pt>
                <c:pt idx="574">
                  <c:v>1.3532043038639149E-3</c:v>
                </c:pt>
                <c:pt idx="575">
                  <c:v>1.362448349792738E-3</c:v>
                </c:pt>
                <c:pt idx="576">
                  <c:v>1.3717335959856165E-3</c:v>
                </c:pt>
                <c:pt idx="577">
                  <c:v>1.3810600250892364E-3</c:v>
                </c:pt>
                <c:pt idx="578">
                  <c:v>1.3904276176486768E-3</c:v>
                </c:pt>
                <c:pt idx="579">
                  <c:v>1.3998363520943689E-3</c:v>
                </c:pt>
                <c:pt idx="580">
                  <c:v>1.4092862047291436E-3</c:v>
                </c:pt>
                <c:pt idx="581">
                  <c:v>1.4187771497153508E-3</c:v>
                </c:pt>
                <c:pt idx="582">
                  <c:v>1.4283091590620689E-3</c:v>
                </c:pt>
                <c:pt idx="583">
                  <c:v>1.4378822026124064E-3</c:v>
                </c:pt>
                <c:pt idx="584">
                  <c:v>1.4474962480308803E-3</c:v>
                </c:pt>
                <c:pt idx="585">
                  <c:v>1.4571512607908968E-3</c:v>
                </c:pt>
                <c:pt idx="586">
                  <c:v>1.4668472041623078E-3</c:v>
                </c:pt>
                <c:pt idx="587">
                  <c:v>1.4765840391990854E-3</c:v>
                </c:pt>
                <c:pt idx="588">
                  <c:v>1.4863617247270705E-3</c:v>
                </c:pt>
                <c:pt idx="589">
                  <c:v>1.4961802173318209E-3</c:v>
                </c:pt>
                <c:pt idx="590">
                  <c:v>1.5060394713465783E-3</c:v>
                </c:pt>
                <c:pt idx="591">
                  <c:v>1.5159394388403124E-3</c:v>
                </c:pt>
                <c:pt idx="592">
                  <c:v>1.5258800696058769E-3</c:v>
                </c:pt>
                <c:pt idx="593">
                  <c:v>1.5358613111482791E-3</c:v>
                </c:pt>
                <c:pt idx="594">
                  <c:v>1.5458831086730444E-3</c:v>
                </c:pt>
                <c:pt idx="595">
                  <c:v>1.5559454050746862E-3</c:v>
                </c:pt>
                <c:pt idx="596">
                  <c:v>1.5660481409253075E-3</c:v>
                </c:pt>
                <c:pt idx="597">
                  <c:v>1.5761912544632866E-3</c:v>
                </c:pt>
                <c:pt idx="598">
                  <c:v>1.5863746815820948E-3</c:v>
                </c:pt>
                <c:pt idx="599">
                  <c:v>1.596598355819227E-3</c:v>
                </c:pt>
                <c:pt idx="600">
                  <c:v>1.6068622083452451E-3</c:v>
                </c:pt>
                <c:pt idx="601">
                  <c:v>1.6171661679529408E-3</c:v>
                </c:pt>
                <c:pt idx="602">
                  <c:v>1.6275101610466283E-3</c:v>
                </c:pt>
                <c:pt idx="603">
                  <c:v>1.6378941116315473E-3</c:v>
                </c:pt>
                <c:pt idx="604">
                  <c:v>1.6483179413034018E-3</c:v>
                </c:pt>
                <c:pt idx="605">
                  <c:v>1.6587815692380146E-3</c:v>
                </c:pt>
                <c:pt idx="606">
                  <c:v>1.669284912181121E-3</c:v>
                </c:pt>
                <c:pt idx="607">
                  <c:v>1.6798278844382881E-3</c:v>
                </c:pt>
                <c:pt idx="608">
                  <c:v>1.69041039786496E-3</c:v>
                </c:pt>
                <c:pt idx="609">
                  <c:v>1.7010323618566474E-3</c:v>
                </c:pt>
                <c:pt idx="610">
                  <c:v>1.7116936833392483E-3</c:v>
                </c:pt>
                <c:pt idx="611">
                  <c:v>1.7223942667594968E-3</c:v>
                </c:pt>
                <c:pt idx="612">
                  <c:v>1.73313401407557E-3</c:v>
                </c:pt>
                <c:pt idx="613">
                  <c:v>1.7439128247478221E-3</c:v>
                </c:pt>
                <c:pt idx="614">
                  <c:v>1.7547305957296569E-3</c:v>
                </c:pt>
                <c:pt idx="615">
                  <c:v>1.7655872214585614E-3</c:v>
                </c:pt>
                <c:pt idx="616">
                  <c:v>1.776482593847273E-3</c:v>
                </c:pt>
                <c:pt idx="617">
                  <c:v>1.787416602275095E-3</c:v>
                </c:pt>
                <c:pt idx="618">
                  <c:v>1.7983891335793657E-3</c:v>
                </c:pt>
                <c:pt idx="619">
                  <c:v>1.8094000720470813E-3</c:v>
                </c:pt>
                <c:pt idx="620">
                  <c:v>1.8204492994066636E-3</c:v>
                </c:pt>
                <c:pt idx="621">
                  <c:v>1.831536694819888E-3</c:v>
                </c:pt>
                <c:pt idx="622">
                  <c:v>1.8426621348739689E-3</c:v>
                </c:pt>
                <c:pt idx="623">
                  <c:v>1.8538254935738037E-3</c:v>
                </c:pt>
                <c:pt idx="624">
                  <c:v>1.8650266423343681E-3</c:v>
                </c:pt>
                <c:pt idx="625">
                  <c:v>1.8762654499732865E-3</c:v>
                </c:pt>
                <c:pt idx="626">
                  <c:v>1.8875417827035599E-3</c:v>
                </c:pt>
                <c:pt idx="627">
                  <c:v>1.8988555041264496E-3</c:v>
                </c:pt>
                <c:pt idx="628">
                  <c:v>1.9102064752245468E-3</c:v>
                </c:pt>
                <c:pt idx="629">
                  <c:v>1.9215945543549966E-3</c:v>
                </c:pt>
                <c:pt idx="630">
                  <c:v>1.9330195972428912E-3</c:v>
                </c:pt>
                <c:pt idx="631">
                  <c:v>1.9444814569748454E-3</c:v>
                </c:pt>
                <c:pt idx="632">
                  <c:v>1.9559799839927393E-3</c:v>
                </c:pt>
                <c:pt idx="633">
                  <c:v>1.9675150260876316E-3</c:v>
                </c:pt>
                <c:pt idx="634">
                  <c:v>1.9790864283938583E-3</c:v>
                </c:pt>
                <c:pt idx="635">
                  <c:v>1.9906940333833064E-3</c:v>
                </c:pt>
                <c:pt idx="636">
                  <c:v>2.0023376808598627E-3</c:v>
                </c:pt>
                <c:pt idx="637">
                  <c:v>2.0140172079540514E-3</c:v>
                </c:pt>
                <c:pt idx="638">
                  <c:v>2.0257324491178529E-3</c:v>
                </c:pt>
                <c:pt idx="639">
                  <c:v>2.0374832361196998E-3</c:v>
                </c:pt>
                <c:pt idx="640">
                  <c:v>2.0492693980396722E-3</c:v>
                </c:pt>
                <c:pt idx="641">
                  <c:v>2.0610907612648699E-3</c:v>
                </c:pt>
                <c:pt idx="642">
                  <c:v>2.072947149484979E-3</c:v>
                </c:pt>
                <c:pt idx="643">
                  <c:v>2.0848383836880248E-3</c:v>
                </c:pt>
                <c:pt idx="644">
                  <c:v>2.0967642821563257E-3</c:v>
                </c:pt>
                <c:pt idx="645">
                  <c:v>2.1087246604626327E-3</c:v>
                </c:pt>
                <c:pt idx="646">
                  <c:v>2.1207193314664633E-3</c:v>
                </c:pt>
                <c:pt idx="647">
                  <c:v>2.1327481053106429E-3</c:v>
                </c:pt>
                <c:pt idx="648">
                  <c:v>2.144810789418031E-3</c:v>
                </c:pt>
                <c:pt idx="649">
                  <c:v>2.1569071884884592E-3</c:v>
                </c:pt>
                <c:pt idx="650">
                  <c:v>2.1690371044958546E-3</c:v>
                </c:pt>
                <c:pt idx="651">
                  <c:v>2.1812003366855877E-3</c:v>
                </c:pt>
                <c:pt idx="652">
                  <c:v>2.1933966815720057E-3</c:v>
                </c:pt>
                <c:pt idx="653">
                  <c:v>2.205625932936172E-3</c:v>
                </c:pt>
                <c:pt idx="654">
                  <c:v>2.2178878818238292E-3</c:v>
                </c:pt>
                <c:pt idx="655">
                  <c:v>2.2301823165435525E-3</c:v>
                </c:pt>
                <c:pt idx="656">
                  <c:v>2.2425090226651134E-3</c:v>
                </c:pt>
                <c:pt idx="657">
                  <c:v>2.2548677830180703E-3</c:v>
                </c:pt>
                <c:pt idx="658">
                  <c:v>2.2672583776905519E-3</c:v>
                </c:pt>
                <c:pt idx="659">
                  <c:v>2.2796805840282616E-3</c:v>
                </c:pt>
                <c:pt idx="660">
                  <c:v>2.2921341766337037E-3</c:v>
                </c:pt>
                <c:pt idx="661">
                  <c:v>2.3046189273656114E-3</c:v>
                </c:pt>
                <c:pt idx="662">
                  <c:v>2.3171346053385985E-3</c:v>
                </c:pt>
                <c:pt idx="663">
                  <c:v>2.329680976923037E-3</c:v>
                </c:pt>
                <c:pt idx="664">
                  <c:v>2.3422578057451389E-3</c:v>
                </c:pt>
                <c:pt idx="665">
                  <c:v>2.3548648526872679E-3</c:v>
                </c:pt>
                <c:pt idx="666">
                  <c:v>2.3675018758884782E-3</c:v>
                </c:pt>
                <c:pt idx="667">
                  <c:v>2.3801686307452579E-3</c:v>
                </c:pt>
                <c:pt idx="668">
                  <c:v>2.3928648699125189E-3</c:v>
                </c:pt>
                <c:pt idx="669">
                  <c:v>2.4055903433047921E-3</c:v>
                </c:pt>
                <c:pt idx="670">
                  <c:v>2.418344798097665E-3</c:v>
                </c:pt>
                <c:pt idx="671">
                  <c:v>2.4311279787294355E-3</c:v>
                </c:pt>
                <c:pt idx="672">
                  <c:v>2.4439396269029978E-3</c:v>
                </c:pt>
                <c:pt idx="673">
                  <c:v>2.4567794815879571E-3</c:v>
                </c:pt>
                <c:pt idx="674">
                  <c:v>2.4696472790229828E-3</c:v>
                </c:pt>
                <c:pt idx="675">
                  <c:v>2.4825427527183719E-3</c:v>
                </c:pt>
                <c:pt idx="676">
                  <c:v>2.4954656334588723E-3</c:v>
                </c:pt>
                <c:pt idx="677">
                  <c:v>2.5084156493067203E-3</c:v>
                </c:pt>
                <c:pt idx="678">
                  <c:v>2.5213925256049111E-3</c:v>
                </c:pt>
                <c:pt idx="679">
                  <c:v>2.5343959849807238E-3</c:v>
                </c:pt>
                <c:pt idx="680">
                  <c:v>2.5474257473494613E-3</c:v>
                </c:pt>
                <c:pt idx="681">
                  <c:v>2.5604815299184367E-3</c:v>
                </c:pt>
                <c:pt idx="682">
                  <c:v>2.5735630471911946E-3</c:v>
                </c:pt>
                <c:pt idx="683">
                  <c:v>2.5866700109719791E-3</c:v>
                </c:pt>
                <c:pt idx="684">
                  <c:v>2.5998021303704263E-3</c:v>
                </c:pt>
                <c:pt idx="685">
                  <c:v>2.6129591118065096E-3</c:v>
                </c:pt>
                <c:pt idx="686">
                  <c:v>2.6261406590157199E-3</c:v>
                </c:pt>
                <c:pt idx="687">
                  <c:v>2.6393464730544926E-3</c:v>
                </c:pt>
                <c:pt idx="688">
                  <c:v>2.6525762523058648E-3</c:v>
                </c:pt>
                <c:pt idx="689">
                  <c:v>2.6658296924853908E-3</c:v>
                </c:pt>
                <c:pt idx="690">
                  <c:v>2.6791064866472959E-3</c:v>
                </c:pt>
                <c:pt idx="691">
                  <c:v>2.6924063251908613E-3</c:v>
                </c:pt>
                <c:pt idx="692">
                  <c:v>2.7057288958670764E-3</c:v>
                </c:pt>
                <c:pt idx="693">
                  <c:v>2.7190738837855237E-3</c:v>
                </c:pt>
                <c:pt idx="694">
                  <c:v>2.732440971421504E-3</c:v>
                </c:pt>
                <c:pt idx="695">
                  <c:v>2.7458298386234224E-3</c:v>
                </c:pt>
                <c:pt idx="696">
                  <c:v>2.7592401626204137E-3</c:v>
                </c:pt>
                <c:pt idx="697">
                  <c:v>2.7726716180302099E-3</c:v>
                </c:pt>
                <c:pt idx="698">
                  <c:v>2.7861238768672686E-3</c:v>
                </c:pt>
                <c:pt idx="699">
                  <c:v>2.7995966085511402E-3</c:v>
                </c:pt>
                <c:pt idx="700">
                  <c:v>2.8130894799150842E-3</c:v>
                </c:pt>
                <c:pt idx="701">
                  <c:v>2.8266021552149374E-3</c:v>
                </c:pt>
                <c:pt idx="702">
                  <c:v>2.8401342961382353E-3</c:v>
                </c:pt>
                <c:pt idx="703">
                  <c:v>2.8536855618135747E-3</c:v>
                </c:pt>
                <c:pt idx="704">
                  <c:v>2.8672556088202286E-3</c:v>
                </c:pt>
                <c:pt idx="705">
                  <c:v>2.8808440911980209E-3</c:v>
                </c:pt>
                <c:pt idx="706">
                  <c:v>2.8944506604574398E-3</c:v>
                </c:pt>
                <c:pt idx="707">
                  <c:v>2.9080749655900043E-3</c:v>
                </c:pt>
                <c:pt idx="708">
                  <c:v>2.9217166530788909E-3</c:v>
                </c:pt>
                <c:pt idx="709">
                  <c:v>2.935375366909799E-3</c:v>
                </c:pt>
                <c:pt idx="710">
                  <c:v>2.9490507485820752E-3</c:v>
                </c:pt>
                <c:pt idx="711">
                  <c:v>2.9627424371200875E-3</c:v>
                </c:pt>
                <c:pt idx="712">
                  <c:v>2.9764500690848523E-3</c:v>
                </c:pt>
                <c:pt idx="713">
                  <c:v>2.9901732785859122E-3</c:v>
                </c:pt>
                <c:pt idx="714">
                  <c:v>3.0039116972934553E-3</c:v>
                </c:pt>
                <c:pt idx="715">
                  <c:v>3.0176649544507096E-3</c:v>
                </c:pt>
                <c:pt idx="716">
                  <c:v>3.0314326768865678E-3</c:v>
                </c:pt>
                <c:pt idx="717">
                  <c:v>3.0452144890284649E-3</c:v>
                </c:pt>
                <c:pt idx="718">
                  <c:v>3.0590100129155263E-3</c:v>
                </c:pt>
                <c:pt idx="719">
                  <c:v>3.0728188682119465E-3</c:v>
                </c:pt>
                <c:pt idx="720">
                  <c:v>3.0866406722206206E-3</c:v>
                </c:pt>
                <c:pt idx="721">
                  <c:v>3.1004750398970458E-3</c:v>
                </c:pt>
                <c:pt idx="722">
                  <c:v>3.1143215838634517E-3</c:v>
                </c:pt>
                <c:pt idx="723">
                  <c:v>3.1281799144231895E-3</c:v>
                </c:pt>
                <c:pt idx="724">
                  <c:v>3.1420496395753788E-3</c:v>
                </c:pt>
                <c:pt idx="725">
                  <c:v>3.1559303650297919E-3</c:v>
                </c:pt>
                <c:pt idx="726">
                  <c:v>3.1698216942219926E-3</c:v>
                </c:pt>
                <c:pt idx="727">
                  <c:v>3.1837232283287316E-3</c:v>
                </c:pt>
                <c:pt idx="728">
                  <c:v>3.1976345662835799E-3</c:v>
                </c:pt>
                <c:pt idx="729">
                  <c:v>3.211555304792813E-3</c:v>
                </c:pt>
                <c:pt idx="730">
                  <c:v>3.225485038351553E-3</c:v>
                </c:pt>
                <c:pt idx="731">
                  <c:v>3.2394233592601437E-3</c:v>
                </c:pt>
                <c:pt idx="732">
                  <c:v>3.253369857640786E-3</c:v>
                </c:pt>
                <c:pt idx="733">
                  <c:v>3.2673241214544071E-3</c:v>
                </c:pt>
                <c:pt idx="734">
                  <c:v>3.28128573651779E-3</c:v>
                </c:pt>
                <c:pt idx="735">
                  <c:v>3.2952542865209381E-3</c:v>
                </c:pt>
                <c:pt idx="736">
                  <c:v>3.3092293530446828E-3</c:v>
                </c:pt>
                <c:pt idx="737">
                  <c:v>3.3232105155785491E-3</c:v>
                </c:pt>
                <c:pt idx="738">
                  <c:v>3.3371973515388554E-3</c:v>
                </c:pt>
                <c:pt idx="739">
                  <c:v>3.3511894362870396E-3</c:v>
                </c:pt>
                <c:pt idx="740">
                  <c:v>3.3651863431482716E-3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3.3651863431482707E-3</c:v>
                </c:pt>
                <c:pt idx="1261">
                  <c:v>3.3511894362870383E-3</c:v>
                </c:pt>
                <c:pt idx="1262">
                  <c:v>3.3371973515388532E-3</c:v>
                </c:pt>
                <c:pt idx="1263">
                  <c:v>3.3232105155785491E-3</c:v>
                </c:pt>
                <c:pt idx="1264">
                  <c:v>3.3092293530446793E-3</c:v>
                </c:pt>
                <c:pt idx="1265">
                  <c:v>3.2952542865209346E-3</c:v>
                </c:pt>
                <c:pt idx="1266">
                  <c:v>3.2812857365177887E-3</c:v>
                </c:pt>
                <c:pt idx="1267">
                  <c:v>3.2673241214544058E-3</c:v>
                </c:pt>
                <c:pt idx="1268">
                  <c:v>3.2533698576407851E-3</c:v>
                </c:pt>
                <c:pt idx="1269">
                  <c:v>3.2394233592601437E-3</c:v>
                </c:pt>
                <c:pt idx="1270">
                  <c:v>3.225485038351553E-3</c:v>
                </c:pt>
                <c:pt idx="1271">
                  <c:v>3.2115553047928108E-3</c:v>
                </c:pt>
                <c:pt idx="1272">
                  <c:v>3.1976345662835764E-3</c:v>
                </c:pt>
                <c:pt idx="1273">
                  <c:v>3.1837232283287303E-3</c:v>
                </c:pt>
                <c:pt idx="1274">
                  <c:v>3.1698216942219908E-3</c:v>
                </c:pt>
                <c:pt idx="1275">
                  <c:v>3.1559303650297906E-3</c:v>
                </c:pt>
                <c:pt idx="1276">
                  <c:v>3.1420496395753788E-3</c:v>
                </c:pt>
                <c:pt idx="1277">
                  <c:v>3.1281799144231865E-3</c:v>
                </c:pt>
                <c:pt idx="1278">
                  <c:v>3.1143215838634487E-3</c:v>
                </c:pt>
                <c:pt idx="1279">
                  <c:v>3.1004750398970437E-3</c:v>
                </c:pt>
                <c:pt idx="1280">
                  <c:v>3.0866406722206189E-3</c:v>
                </c:pt>
                <c:pt idx="1281">
                  <c:v>3.0728188682119452E-3</c:v>
                </c:pt>
                <c:pt idx="1282">
                  <c:v>3.0590100129155263E-3</c:v>
                </c:pt>
                <c:pt idx="1283">
                  <c:v>3.0452144890284649E-3</c:v>
                </c:pt>
                <c:pt idx="1284">
                  <c:v>3.0314326768865643E-3</c:v>
                </c:pt>
                <c:pt idx="1285">
                  <c:v>3.0176649544507088E-3</c:v>
                </c:pt>
                <c:pt idx="1286">
                  <c:v>3.003911697293454E-3</c:v>
                </c:pt>
                <c:pt idx="1287">
                  <c:v>2.9901732785859105E-3</c:v>
                </c:pt>
                <c:pt idx="1288">
                  <c:v>2.9764500690848523E-3</c:v>
                </c:pt>
                <c:pt idx="1289">
                  <c:v>2.9627424371200875E-3</c:v>
                </c:pt>
                <c:pt idx="1290">
                  <c:v>2.9490507485820721E-3</c:v>
                </c:pt>
                <c:pt idx="1291">
                  <c:v>2.9353753669097956E-3</c:v>
                </c:pt>
                <c:pt idx="1292">
                  <c:v>2.9217166530788896E-3</c:v>
                </c:pt>
                <c:pt idx="1293">
                  <c:v>2.9080749655900034E-3</c:v>
                </c:pt>
                <c:pt idx="1294">
                  <c:v>2.8944506604574385E-3</c:v>
                </c:pt>
                <c:pt idx="1295">
                  <c:v>2.8808440911980209E-3</c:v>
                </c:pt>
                <c:pt idx="1296">
                  <c:v>2.8672556088202286E-3</c:v>
                </c:pt>
                <c:pt idx="1297">
                  <c:v>2.8536855618135717E-3</c:v>
                </c:pt>
                <c:pt idx="1298">
                  <c:v>2.840134296138234E-3</c:v>
                </c:pt>
                <c:pt idx="1299">
                  <c:v>2.8266021552149356E-3</c:v>
                </c:pt>
                <c:pt idx="1300">
                  <c:v>2.8130894799150829E-3</c:v>
                </c:pt>
                <c:pt idx="1301">
                  <c:v>2.7995966085511402E-3</c:v>
                </c:pt>
                <c:pt idx="1302">
                  <c:v>2.7861238768672686E-3</c:v>
                </c:pt>
                <c:pt idx="1303">
                  <c:v>2.7726716180302069E-3</c:v>
                </c:pt>
                <c:pt idx="1304">
                  <c:v>2.7592401626204111E-3</c:v>
                </c:pt>
                <c:pt idx="1305">
                  <c:v>2.7458298386234207E-3</c:v>
                </c:pt>
                <c:pt idx="1306">
                  <c:v>2.7324409714215027E-3</c:v>
                </c:pt>
                <c:pt idx="1307">
                  <c:v>2.7190738837855233E-3</c:v>
                </c:pt>
                <c:pt idx="1308">
                  <c:v>2.7057288958670764E-3</c:v>
                </c:pt>
                <c:pt idx="1309">
                  <c:v>2.6924063251908578E-3</c:v>
                </c:pt>
                <c:pt idx="1310">
                  <c:v>2.6791064866472933E-3</c:v>
                </c:pt>
                <c:pt idx="1311">
                  <c:v>2.6658296924853895E-3</c:v>
                </c:pt>
                <c:pt idx="1312">
                  <c:v>2.6525762523058635E-3</c:v>
                </c:pt>
                <c:pt idx="1313">
                  <c:v>2.6393464730544909E-3</c:v>
                </c:pt>
                <c:pt idx="1314">
                  <c:v>2.6261406590157199E-3</c:v>
                </c:pt>
                <c:pt idx="1315">
                  <c:v>2.6129591118065096E-3</c:v>
                </c:pt>
                <c:pt idx="1316">
                  <c:v>2.5998021303704232E-3</c:v>
                </c:pt>
                <c:pt idx="1317">
                  <c:v>2.5866700109719773E-3</c:v>
                </c:pt>
                <c:pt idx="1318">
                  <c:v>2.5735630471911937E-3</c:v>
                </c:pt>
                <c:pt idx="1319">
                  <c:v>2.560481529918435E-3</c:v>
                </c:pt>
                <c:pt idx="1320">
                  <c:v>2.5474257473494613E-3</c:v>
                </c:pt>
                <c:pt idx="1321">
                  <c:v>2.5343959849807238E-3</c:v>
                </c:pt>
                <c:pt idx="1322">
                  <c:v>2.5213925256049085E-3</c:v>
                </c:pt>
                <c:pt idx="1323">
                  <c:v>2.5084156493067173E-3</c:v>
                </c:pt>
                <c:pt idx="1324">
                  <c:v>2.4954656334588705E-3</c:v>
                </c:pt>
                <c:pt idx="1325">
                  <c:v>2.4825427527183706E-3</c:v>
                </c:pt>
                <c:pt idx="1326">
                  <c:v>2.4696472790229811E-3</c:v>
                </c:pt>
                <c:pt idx="1327">
                  <c:v>2.4567794815879571E-3</c:v>
                </c:pt>
                <c:pt idx="1328">
                  <c:v>2.4439396269029944E-3</c:v>
                </c:pt>
                <c:pt idx="1329">
                  <c:v>2.4311279787294338E-3</c:v>
                </c:pt>
                <c:pt idx="1330">
                  <c:v>2.4183447980976641E-3</c:v>
                </c:pt>
                <c:pt idx="1331">
                  <c:v>2.4055903433047913E-3</c:v>
                </c:pt>
                <c:pt idx="1332">
                  <c:v>2.3928648699125181E-3</c:v>
                </c:pt>
                <c:pt idx="1333">
                  <c:v>2.3801686307452579E-3</c:v>
                </c:pt>
                <c:pt idx="1334">
                  <c:v>2.3675018758884782E-3</c:v>
                </c:pt>
                <c:pt idx="1335">
                  <c:v>2.3548648526872662E-3</c:v>
                </c:pt>
                <c:pt idx="1336">
                  <c:v>2.3422578057451359E-3</c:v>
                </c:pt>
                <c:pt idx="1337">
                  <c:v>2.3296809769230353E-3</c:v>
                </c:pt>
                <c:pt idx="1338">
                  <c:v>2.3171346053385972E-3</c:v>
                </c:pt>
                <c:pt idx="1339">
                  <c:v>2.3046189273656101E-3</c:v>
                </c:pt>
                <c:pt idx="1340">
                  <c:v>2.2921341766337037E-3</c:v>
                </c:pt>
                <c:pt idx="1341">
                  <c:v>2.279680584028259E-3</c:v>
                </c:pt>
                <c:pt idx="1342">
                  <c:v>2.2672583776905493E-3</c:v>
                </c:pt>
                <c:pt idx="1343">
                  <c:v>2.254867783018069E-3</c:v>
                </c:pt>
                <c:pt idx="1344">
                  <c:v>2.2425090226651121E-3</c:v>
                </c:pt>
                <c:pt idx="1345">
                  <c:v>2.2301823165435512E-3</c:v>
                </c:pt>
                <c:pt idx="1346">
                  <c:v>2.2178878818238292E-3</c:v>
                </c:pt>
                <c:pt idx="1347">
                  <c:v>2.205625932936172E-3</c:v>
                </c:pt>
                <c:pt idx="1348">
                  <c:v>2.1933966815720031E-3</c:v>
                </c:pt>
                <c:pt idx="1349">
                  <c:v>2.1812003366855869E-3</c:v>
                </c:pt>
                <c:pt idx="1350">
                  <c:v>2.1690371044958533E-3</c:v>
                </c:pt>
                <c:pt idx="1351">
                  <c:v>2.1569071884884579E-3</c:v>
                </c:pt>
                <c:pt idx="1352">
                  <c:v>2.144810789418031E-3</c:v>
                </c:pt>
                <c:pt idx="1353">
                  <c:v>2.1327481053106429E-3</c:v>
                </c:pt>
                <c:pt idx="1354">
                  <c:v>2.1207193314664611E-3</c:v>
                </c:pt>
                <c:pt idx="1355">
                  <c:v>2.1087246604626301E-3</c:v>
                </c:pt>
                <c:pt idx="1356">
                  <c:v>2.0967642821563244E-3</c:v>
                </c:pt>
                <c:pt idx="1357">
                  <c:v>2.0848383836880239E-3</c:v>
                </c:pt>
                <c:pt idx="1358">
                  <c:v>2.0729471494849781E-3</c:v>
                </c:pt>
                <c:pt idx="1359">
                  <c:v>2.0610907612648699E-3</c:v>
                </c:pt>
                <c:pt idx="1360">
                  <c:v>2.0492693980396722E-3</c:v>
                </c:pt>
                <c:pt idx="1361">
                  <c:v>2.0374832361196981E-3</c:v>
                </c:pt>
                <c:pt idx="1362">
                  <c:v>2.0257324491178511E-3</c:v>
                </c:pt>
                <c:pt idx="1363">
                  <c:v>2.0140172079540501E-3</c:v>
                </c:pt>
                <c:pt idx="1364">
                  <c:v>2.0023376808598618E-3</c:v>
                </c:pt>
                <c:pt idx="1365">
                  <c:v>1.9906940333833064E-3</c:v>
                </c:pt>
                <c:pt idx="1366">
                  <c:v>1.9790864283938583E-3</c:v>
                </c:pt>
                <c:pt idx="1367">
                  <c:v>1.9675150260876294E-3</c:v>
                </c:pt>
                <c:pt idx="1368">
                  <c:v>1.9559799839927376E-3</c:v>
                </c:pt>
                <c:pt idx="1369">
                  <c:v>1.9444814569748441E-3</c:v>
                </c:pt>
                <c:pt idx="1370">
                  <c:v>1.9330195972428897E-3</c:v>
                </c:pt>
                <c:pt idx="1371">
                  <c:v>1.9215945543549953E-3</c:v>
                </c:pt>
                <c:pt idx="1372">
                  <c:v>1.9102064752245468E-3</c:v>
                </c:pt>
                <c:pt idx="1373">
                  <c:v>1.8988555041264473E-3</c:v>
                </c:pt>
                <c:pt idx="1374">
                  <c:v>1.8875417827035575E-3</c:v>
                </c:pt>
                <c:pt idx="1375">
                  <c:v>1.8762654499732854E-3</c:v>
                </c:pt>
                <c:pt idx="1376">
                  <c:v>1.865026642334367E-3</c:v>
                </c:pt>
                <c:pt idx="1377">
                  <c:v>1.8538254935738024E-3</c:v>
                </c:pt>
                <c:pt idx="1378">
                  <c:v>1.8426621348739689E-3</c:v>
                </c:pt>
                <c:pt idx="1379">
                  <c:v>1.831536694819888E-3</c:v>
                </c:pt>
                <c:pt idx="1380">
                  <c:v>1.8204492994066609E-3</c:v>
                </c:pt>
                <c:pt idx="1381">
                  <c:v>1.8094000720470802E-3</c:v>
                </c:pt>
                <c:pt idx="1382">
                  <c:v>1.7983891335793651E-3</c:v>
                </c:pt>
                <c:pt idx="1383">
                  <c:v>1.7874166022750937E-3</c:v>
                </c:pt>
                <c:pt idx="1384">
                  <c:v>1.776482593847273E-3</c:v>
                </c:pt>
                <c:pt idx="1385">
                  <c:v>1.7655872214585614E-3</c:v>
                </c:pt>
                <c:pt idx="1386">
                  <c:v>1.7547305957296545E-3</c:v>
                </c:pt>
                <c:pt idx="1387">
                  <c:v>1.74391282474782E-3</c:v>
                </c:pt>
                <c:pt idx="1388">
                  <c:v>1.7331340140755685E-3</c:v>
                </c:pt>
                <c:pt idx="1389">
                  <c:v>1.7223942667594951E-3</c:v>
                </c:pt>
                <c:pt idx="1390">
                  <c:v>1.711693683339247E-3</c:v>
                </c:pt>
                <c:pt idx="1391">
                  <c:v>1.7010323618566474E-3</c:v>
                </c:pt>
                <c:pt idx="1392">
                  <c:v>1.690410397864958E-3</c:v>
                </c:pt>
                <c:pt idx="1393">
                  <c:v>1.6798278844382863E-3</c:v>
                </c:pt>
                <c:pt idx="1394">
                  <c:v>1.66928491218112E-3</c:v>
                </c:pt>
                <c:pt idx="1395">
                  <c:v>1.6587815692380135E-3</c:v>
                </c:pt>
                <c:pt idx="1396">
                  <c:v>1.6483179413034014E-3</c:v>
                </c:pt>
                <c:pt idx="1397">
                  <c:v>1.6378941116315473E-3</c:v>
                </c:pt>
                <c:pt idx="1398">
                  <c:v>1.6275101610466283E-3</c:v>
                </c:pt>
                <c:pt idx="1399">
                  <c:v>1.6171661679529391E-3</c:v>
                </c:pt>
                <c:pt idx="1400">
                  <c:v>1.6068622083452427E-3</c:v>
                </c:pt>
                <c:pt idx="1401">
                  <c:v>1.5965983558192259E-3</c:v>
                </c:pt>
                <c:pt idx="1402">
                  <c:v>1.5863746815820937E-3</c:v>
                </c:pt>
                <c:pt idx="1403">
                  <c:v>1.5761912544632855E-3</c:v>
                </c:pt>
                <c:pt idx="1404">
                  <c:v>1.5660481409253075E-3</c:v>
                </c:pt>
                <c:pt idx="1405">
                  <c:v>1.5559454050746845E-3</c:v>
                </c:pt>
                <c:pt idx="1406">
                  <c:v>1.5458831086730418E-3</c:v>
                </c:pt>
                <c:pt idx="1407">
                  <c:v>1.5358613111482785E-3</c:v>
                </c:pt>
                <c:pt idx="1408">
                  <c:v>1.5258800696058758E-3</c:v>
                </c:pt>
                <c:pt idx="1409">
                  <c:v>1.5159394388403115E-3</c:v>
                </c:pt>
                <c:pt idx="1410">
                  <c:v>1.5060394713465783E-3</c:v>
                </c:pt>
                <c:pt idx="1411">
                  <c:v>1.4961802173318209E-3</c:v>
                </c:pt>
                <c:pt idx="1412">
                  <c:v>1.4863617247270684E-3</c:v>
                </c:pt>
                <c:pt idx="1413">
                  <c:v>1.4765840391990845E-3</c:v>
                </c:pt>
                <c:pt idx="1414">
                  <c:v>1.4668472041623069E-3</c:v>
                </c:pt>
                <c:pt idx="1415">
                  <c:v>1.4571512607908957E-3</c:v>
                </c:pt>
                <c:pt idx="1416">
                  <c:v>1.4474962480308803E-3</c:v>
                </c:pt>
                <c:pt idx="1417">
                  <c:v>1.4378822026124064E-3</c:v>
                </c:pt>
                <c:pt idx="1418">
                  <c:v>1.4283091590620673E-3</c:v>
                </c:pt>
                <c:pt idx="1419">
                  <c:v>1.4187771497153484E-3</c:v>
                </c:pt>
                <c:pt idx="1420">
                  <c:v>1.4092862047291423E-3</c:v>
                </c:pt>
                <c:pt idx="1421">
                  <c:v>1.3998363520943682E-3</c:v>
                </c:pt>
                <c:pt idx="1422">
                  <c:v>1.3904276176486753E-3</c:v>
                </c:pt>
                <c:pt idx="1423">
                  <c:v>1.3810600250892364E-3</c:v>
                </c:pt>
                <c:pt idx="1424">
                  <c:v>1.3717335959856165E-3</c:v>
                </c:pt>
                <c:pt idx="1425">
                  <c:v>1.3624483497927361E-3</c:v>
                </c:pt>
                <c:pt idx="1426">
                  <c:v>1.3532043038639141E-3</c:v>
                </c:pt>
                <c:pt idx="1427">
                  <c:v>1.3440014734639755E-3</c:v>
                </c:pt>
                <c:pt idx="1428">
                  <c:v>1.3348398717824578E-3</c:v>
                </c:pt>
                <c:pt idx="1429">
                  <c:v>1.3257195099468789E-3</c:v>
                </c:pt>
                <c:pt idx="1430">
                  <c:v>1.3166403970360837E-3</c:v>
                </c:pt>
                <c:pt idx="1431">
                  <c:v>1.3076025400936622E-3</c:v>
                </c:pt>
                <c:pt idx="1432">
                  <c:v>1.2986059441414456E-3</c:v>
                </c:pt>
                <c:pt idx="1433">
                  <c:v>1.2896506121930502E-3</c:v>
                </c:pt>
                <c:pt idx="1434">
                  <c:v>1.2807365452675145E-3</c:v>
                </c:pt>
                <c:pt idx="1435">
                  <c:v>1.2718637424029814E-3</c:v>
                </c:pt>
                <c:pt idx="1436">
                  <c:v>1.2630322006704567E-3</c:v>
                </c:pt>
                <c:pt idx="1437">
                  <c:v>1.2542419151876177E-3</c:v>
                </c:pt>
                <c:pt idx="1438">
                  <c:v>1.2454928791326982E-3</c:v>
                </c:pt>
                <c:pt idx="1439">
                  <c:v>1.2367850837584095E-3</c:v>
                </c:pt>
                <c:pt idx="1440">
                  <c:v>1.2281185184059371E-3</c:v>
                </c:pt>
                <c:pt idx="1441">
                  <c:v>1.2194931705189823E-3</c:v>
                </c:pt>
                <c:pt idx="1442">
                  <c:v>1.2109090256578608E-3</c:v>
                </c:pt>
                <c:pt idx="1443">
                  <c:v>1.2023660675136484E-3</c:v>
                </c:pt>
                <c:pt idx="1444">
                  <c:v>1.1938642779223811E-3</c:v>
                </c:pt>
                <c:pt idx="1445">
                  <c:v>1.1854036368793019E-3</c:v>
                </c:pt>
                <c:pt idx="1446">
                  <c:v>1.176984122553148E-3</c:v>
                </c:pt>
                <c:pt idx="1447">
                  <c:v>1.1686057113004895E-3</c:v>
                </c:pt>
                <c:pt idx="1448">
                  <c:v>1.1602683776801099E-3</c:v>
                </c:pt>
                <c:pt idx="1449">
                  <c:v>1.1519720944674228E-3</c:v>
                </c:pt>
                <c:pt idx="1450">
                  <c:v>1.1437168326689329E-3</c:v>
                </c:pt>
                <c:pt idx="1451">
                  <c:v>1.1355025615367373E-3</c:v>
                </c:pt>
                <c:pt idx="1452">
                  <c:v>1.1273292485830494E-3</c:v>
                </c:pt>
                <c:pt idx="1453">
                  <c:v>1.1191968595947745E-3</c:v>
                </c:pt>
                <c:pt idx="1454">
                  <c:v>1.111105358648106E-3</c:v>
                </c:pt>
                <c:pt idx="1455">
                  <c:v>1.1030547081231589E-3</c:v>
                </c:pt>
                <c:pt idx="1456">
                  <c:v>1.0950448687186288E-3</c:v>
                </c:pt>
                <c:pt idx="1457">
                  <c:v>1.0870757994664876E-3</c:v>
                </c:pt>
                <c:pt idx="1458">
                  <c:v>1.0791474577466875E-3</c:v>
                </c:pt>
                <c:pt idx="1459">
                  <c:v>1.0712597993019096E-3</c:v>
                </c:pt>
                <c:pt idx="1460">
                  <c:v>1.0634127782523243E-3</c:v>
                </c:pt>
                <c:pt idx="1461">
                  <c:v>1.0556063471103762E-3</c:v>
                </c:pt>
                <c:pt idx="1462">
                  <c:v>1.0478404567955885E-3</c:v>
                </c:pt>
                <c:pt idx="1463">
                  <c:v>1.0401150566493849E-3</c:v>
                </c:pt>
                <c:pt idx="1464">
                  <c:v>1.0324300944499342E-3</c:v>
                </c:pt>
                <c:pt idx="1465">
                  <c:v>1.0247855164269995E-3</c:v>
                </c:pt>
                <c:pt idx="1466">
                  <c:v>1.0171812672768094E-3</c:v>
                </c:pt>
                <c:pt idx="1467">
                  <c:v>1.0096172901769402E-3</c:v>
                </c:pt>
                <c:pt idx="1468">
                  <c:v>1.0020935268012074E-3</c:v>
                </c:pt>
                <c:pt idx="1469">
                  <c:v>9.9460991733456316E-4</c:v>
                </c:pt>
                <c:pt idx="1470">
                  <c:v>9.8716640048801649E-4</c:v>
                </c:pt>
                <c:pt idx="1471">
                  <c:v>9.7976291351353274E-4</c:v>
                </c:pt>
                <c:pt idx="1472">
                  <c:v>9.7239939221896443E-4</c:v>
                </c:pt>
                <c:pt idx="1473">
                  <c:v>9.6507577098297139E-4</c:v>
                </c:pt>
                <c:pt idx="1474">
                  <c:v>9.5779198276994511E-4</c:v>
                </c:pt>
                <c:pt idx="1475">
                  <c:v>9.5054795914493615E-4</c:v>
                </c:pt>
                <c:pt idx="1476">
                  <c:v>9.4334363028857505E-4</c:v>
                </c:pt>
                <c:pt idx="1477">
                  <c:v>9.361789250120011E-4</c:v>
                </c:pt>
                <c:pt idx="1478">
                  <c:v>9.2905377077177409E-4</c:v>
                </c:pt>
                <c:pt idx="1479">
                  <c:v>9.2196809368478899E-4</c:v>
                </c:pt>
                <c:pt idx="1480">
                  <c:v>9.1492181854318383E-4</c:v>
                </c:pt>
                <c:pt idx="1481">
                  <c:v>9.0791486882923849E-4</c:v>
                </c:pt>
                <c:pt idx="1482">
                  <c:v>9.0094716673025973E-4</c:v>
                </c:pt>
                <c:pt idx="1483">
                  <c:v>8.9401863315346738E-4</c:v>
                </c:pt>
                <c:pt idx="1484">
                  <c:v>8.8712918774085201E-4</c:v>
                </c:pt>
                <c:pt idx="1485">
                  <c:v>8.8027874888403266E-4</c:v>
                </c:pt>
                <c:pt idx="1486">
                  <c:v>8.7346723373909433E-4</c:v>
                </c:pt>
                <c:pt idx="1487">
                  <c:v>8.6669455824140958E-4</c:v>
                </c:pt>
                <c:pt idx="1488">
                  <c:v>8.5996063712044386E-4</c:v>
                </c:pt>
                <c:pt idx="1489">
                  <c:v>8.5326538391454108E-4</c:v>
                </c:pt>
                <c:pt idx="1490">
                  <c:v>8.4660871098569469E-4</c:v>
                </c:pt>
                <c:pt idx="1491">
                  <c:v>8.3999052953428457E-4</c:v>
                </c:pt>
                <c:pt idx="1492">
                  <c:v>8.3341074961380747E-4</c:v>
                </c:pt>
                <c:pt idx="1493">
                  <c:v>8.268692801455728E-4</c:v>
                </c:pt>
                <c:pt idx="1494">
                  <c:v>8.2036602893337794E-4</c:v>
                </c:pt>
                <c:pt idx="1495">
                  <c:v>8.1390090267815715E-4</c:v>
                </c:pt>
                <c:pt idx="1496">
                  <c:v>8.0747380699260638E-4</c:v>
                </c:pt>
                <c:pt idx="1497">
                  <c:v>8.0108464641576811E-4</c:v>
                </c:pt>
                <c:pt idx="1498">
                  <c:v>7.9473332442760354E-4</c:v>
                </c:pt>
                <c:pt idx="1499">
                  <c:v>7.8841974346351834E-4</c:v>
                </c:pt>
                <c:pt idx="1500">
                  <c:v>7.8214380492886966E-4</c:v>
                </c:pt>
                <c:pt idx="1501">
                  <c:v>7.7590540921342684E-4</c:v>
                </c:pt>
                <c:pt idx="1502">
                  <c:v>7.6970445570581593E-4</c:v>
                </c:pt>
                <c:pt idx="1503">
                  <c:v>7.6354084280790512E-4</c:v>
                </c:pt>
                <c:pt idx="1504">
                  <c:v>7.5741446794917581E-4</c:v>
                </c:pt>
                <c:pt idx="1505">
                  <c:v>7.5132522760104625E-4</c:v>
                </c:pt>
                <c:pt idx="1506">
                  <c:v>7.4527301729115296E-4</c:v>
                </c:pt>
                <c:pt idx="1507">
                  <c:v>7.3925773161760331E-4</c:v>
                </c:pt>
                <c:pt idx="1508">
                  <c:v>7.3327926426317892E-4</c:v>
                </c:pt>
                <c:pt idx="1509">
                  <c:v>7.2733750800950089E-4</c:v>
                </c:pt>
                <c:pt idx="1510">
                  <c:v>7.2143235475115005E-4</c:v>
                </c:pt>
                <c:pt idx="1511">
                  <c:v>7.1556369550974757E-4</c:v>
                </c:pt>
                <c:pt idx="1512">
                  <c:v>7.0973142044798558E-4</c:v>
                </c:pt>
                <c:pt idx="1513">
                  <c:v>7.0393541888361837E-4</c:v>
                </c:pt>
                <c:pt idx="1514">
                  <c:v>6.9817557930340125E-4</c:v>
                </c:pt>
                <c:pt idx="1515">
                  <c:v>6.9245178937698789E-4</c:v>
                </c:pt>
                <c:pt idx="1516">
                  <c:v>6.8676393597077122E-4</c:v>
                </c:pt>
                <c:pt idx="1517">
                  <c:v>6.8111190516168159E-4</c:v>
                </c:pt>
                <c:pt idx="1518">
                  <c:v>6.7549558225093325E-4</c:v>
                </c:pt>
                <c:pt idx="1519">
                  <c:v>6.6991485177771658E-4</c:v>
                </c:pt>
                <c:pt idx="1520">
                  <c:v>6.6436959753284259E-4</c:v>
                </c:pt>
                <c:pt idx="1521">
                  <c:v>6.5885970257233302E-4</c:v>
                </c:pt>
                <c:pt idx="1522">
                  <c:v>6.5338504923095257E-4</c:v>
                </c:pt>
                <c:pt idx="1523">
                  <c:v>6.479455191356915E-4</c:v>
                </c:pt>
                <c:pt idx="1524">
                  <c:v>6.4254099321919258E-4</c:v>
                </c:pt>
                <c:pt idx="1525">
                  <c:v>6.3717135173311644E-4</c:v>
                </c:pt>
                <c:pt idx="1526">
                  <c:v>6.3183647426145681E-4</c:v>
                </c:pt>
                <c:pt idx="1527">
                  <c:v>6.2653623973379262E-4</c:v>
                </c:pt>
                <c:pt idx="1528">
                  <c:v>6.2127052643848454E-4</c:v>
                </c:pt>
                <c:pt idx="1529">
                  <c:v>6.1603921203580913E-4</c:v>
                </c:pt>
                <c:pt idx="1530">
                  <c:v>6.108421735710345E-4</c:v>
                </c:pt>
                <c:pt idx="1531">
                  <c:v>6.0567928748743471E-4</c:v>
                </c:pt>
                <c:pt idx="1532">
                  <c:v>6.0055042963924339E-4</c:v>
                </c:pt>
                <c:pt idx="1533">
                  <c:v>5.9545547530454274E-4</c:v>
                </c:pt>
                <c:pt idx="1534">
                  <c:v>5.9039429919809268E-4</c:v>
                </c:pt>
                <c:pt idx="1535">
                  <c:v>5.8536677548409028E-4</c:v>
                </c:pt>
                <c:pt idx="1536">
                  <c:v>5.803727777888727E-4</c:v>
                </c:pt>
                <c:pt idx="1537">
                  <c:v>5.7541217921354621E-4</c:v>
                </c:pt>
                <c:pt idx="1538">
                  <c:v>5.7048485234655836E-4</c:v>
                </c:pt>
                <c:pt idx="1539">
                  <c:v>5.6559066927619613E-4</c:v>
                </c:pt>
                <c:pt idx="1540">
                  <c:v>5.6072950160302056E-4</c:v>
                </c:pt>
                <c:pt idx="1541">
                  <c:v>5.5590122045223506E-4</c:v>
                </c:pt>
                <c:pt idx="1542">
                  <c:v>5.5110569648598063E-4</c:v>
                </c:pt>
                <c:pt idx="1543">
                  <c:v>5.4634279991556522E-4</c:v>
                </c:pt>
                <c:pt idx="1544">
                  <c:v>5.4161240051362575E-4</c:v>
                </c:pt>
                <c:pt idx="1545">
                  <c:v>5.3691436762621559E-4</c:v>
                </c:pt>
                <c:pt idx="1546">
                  <c:v>5.3224857018482365E-4</c:v>
                </c:pt>
                <c:pt idx="1547">
                  <c:v>5.2761487671832417E-4</c:v>
                </c:pt>
                <c:pt idx="1548">
                  <c:v>5.2301315536484991E-4</c:v>
                </c:pt>
                <c:pt idx="1549">
                  <c:v>5.1844327388359869E-4</c:v>
                </c:pt>
                <c:pt idx="1550">
                  <c:v>5.1390509966656173E-4</c:v>
                </c:pt>
                <c:pt idx="1551">
                  <c:v>5.0939849975018556E-4</c:v>
                </c:pt>
                <c:pt idx="1552">
                  <c:v>5.0492334082695477E-4</c:v>
                </c:pt>
                <c:pt idx="1553">
                  <c:v>5.0047948925689939E-4</c:v>
                </c:pt>
                <c:pt idx="1554">
                  <c:v>4.9606681107903833E-4</c:v>
                </c:pt>
                <c:pt idx="1555">
                  <c:v>4.9168517202273314E-4</c:v>
                </c:pt>
                <c:pt idx="1556">
                  <c:v>4.8733443751897441E-4</c:v>
                </c:pt>
                <c:pt idx="1557">
                  <c:v>4.8301447271159554E-4</c:v>
                </c:pt>
                <c:pt idx="1558">
                  <c:v>4.7872514246840274E-4</c:v>
                </c:pt>
                <c:pt idx="1559">
                  <c:v>4.7446631139223035E-4</c:v>
                </c:pt>
                <c:pt idx="1560">
                  <c:v>4.7023784383192765E-4</c:v>
                </c:pt>
                <c:pt idx="1561">
                  <c:v>4.660396038932528E-4</c:v>
                </c:pt>
                <c:pt idx="1562">
                  <c:v>4.6187145544970197E-4</c:v>
                </c:pt>
                <c:pt idx="1563">
                  <c:v>4.5773326215325569E-4</c:v>
                </c:pt>
                <c:pt idx="1564">
                  <c:v>4.5362488744504683E-4</c:v>
                </c:pt>
                <c:pt idx="1565">
                  <c:v>4.4954619456594912E-4</c:v>
                </c:pt>
                <c:pt idx="1566">
                  <c:v>4.4549704656709067E-4</c:v>
                </c:pt>
                <c:pt idx="1567">
                  <c:v>4.414773063202816E-4</c:v>
                </c:pt>
                <c:pt idx="1568">
                  <c:v>4.3748683652836682E-4</c:v>
                </c:pt>
                <c:pt idx="1569">
                  <c:v>4.3352549973549922E-4</c:v>
                </c:pt>
                <c:pt idx="1570">
                  <c:v>4.2959315833733015E-4</c:v>
                </c:pt>
                <c:pt idx="1571">
                  <c:v>4.2568967459112112E-4</c:v>
                </c:pt>
                <c:pt idx="1572">
                  <c:v>4.2181491062577261E-4</c:v>
                </c:pt>
                <c:pt idx="1573">
                  <c:v>4.1796872845177829E-4</c:v>
                </c:pt>
                <c:pt idx="1574">
                  <c:v>4.1415098997108954E-4</c:v>
                </c:pt>
                <c:pt idx="1575">
                  <c:v>4.1036155698690363E-4</c:v>
                </c:pt>
                <c:pt idx="1576">
                  <c:v>4.0660029121337147E-4</c:v>
                </c:pt>
                <c:pt idx="1577">
                  <c:v>4.0286705428522156E-4</c:v>
                </c:pt>
                <c:pt idx="1578">
                  <c:v>3.9916170776729994E-4</c:v>
                </c:pt>
                <c:pt idx="1579">
                  <c:v>3.9548411316403666E-4</c:v>
                </c:pt>
                <c:pt idx="1580">
                  <c:v>3.9183413192881821E-4</c:v>
                </c:pt>
                <c:pt idx="1581">
                  <c:v>3.8821162547328543E-4</c:v>
                </c:pt>
                <c:pt idx="1582">
                  <c:v>3.8461645517654989E-4</c:v>
                </c:pt>
                <c:pt idx="1583">
                  <c:v>3.8104848239432255E-4</c:v>
                </c:pt>
                <c:pt idx="1584">
                  <c:v>3.7750756846796185E-4</c:v>
                </c:pt>
                <c:pt idx="1585">
                  <c:v>3.7399357473344419E-4</c:v>
                </c:pt>
                <c:pt idx="1586">
                  <c:v>3.7050636253024198E-4</c:v>
                </c:pt>
                <c:pt idx="1587">
                  <c:v>3.6704579321012533E-4</c:v>
                </c:pt>
                <c:pt idx="1588">
                  <c:v>3.6361172814588052E-4</c:v>
                </c:pt>
                <c:pt idx="1589">
                  <c:v>3.6020402873994389E-4</c:v>
                </c:pt>
                <c:pt idx="1590">
                  <c:v>3.5682255643295247E-4</c:v>
                </c:pt>
                <c:pt idx="1591">
                  <c:v>3.5346717271221069E-4</c:v>
                </c:pt>
                <c:pt idx="1592">
                  <c:v>3.5013773912008055E-4</c:v>
                </c:pt>
                <c:pt idx="1593">
                  <c:v>3.4683411726227597E-4</c:v>
                </c:pt>
                <c:pt idx="1594">
                  <c:v>3.4355616881608688E-4</c:v>
                </c:pt>
                <c:pt idx="1595">
                  <c:v>3.4030375553851253E-4</c:v>
                </c:pt>
                <c:pt idx="1596">
                  <c:v>3.370767392743143E-4</c:v>
                </c:pt>
                <c:pt idx="1597">
                  <c:v>3.338749819639829E-4</c:v>
                </c:pt>
                <c:pt idx="1598">
                  <c:v>3.3069834565162916E-4</c:v>
                </c:pt>
                <c:pt idx="1599">
                  <c:v>3.2754669249278139E-4</c:v>
                </c:pt>
                <c:pt idx="1600">
                  <c:v>3.2441988476210706E-4</c:v>
                </c:pt>
                <c:pt idx="1601">
                  <c:v>3.2131778486105137E-4</c:v>
                </c:pt>
                <c:pt idx="1602">
                  <c:v>3.1824025532538959E-4</c:v>
                </c:pt>
                <c:pt idx="1603">
                  <c:v>3.151871588326973E-4</c:v>
                </c:pt>
                <c:pt idx="1604">
                  <c:v>3.1215835820973996E-4</c:v>
                </c:pt>
                <c:pt idx="1605">
                  <c:v>3.0915371643978022E-4</c:v>
                </c:pt>
                <c:pt idx="1606">
                  <c:v>3.0617309666979557E-4</c:v>
                </c:pt>
                <c:pt idx="1607">
                  <c:v>3.0321636221762355E-4</c:v>
                </c:pt>
                <c:pt idx="1608">
                  <c:v>3.0028337657901833E-4</c:v>
                </c:pt>
                <c:pt idx="1609">
                  <c:v>2.9737400343462535E-4</c:v>
                </c:pt>
                <c:pt idx="1610">
                  <c:v>2.9448810665687591E-4</c:v>
                </c:pt>
                <c:pt idx="1611">
                  <c:v>2.9162555031680119E-4</c:v>
                </c:pt>
                <c:pt idx="1612">
                  <c:v>2.8878619869075652E-4</c:v>
                </c:pt>
                <c:pt idx="1613">
                  <c:v>2.8596991626707395E-4</c:v>
                </c:pt>
                <c:pt idx="1614">
                  <c:v>2.8317656775262795E-4</c:v>
                </c:pt>
                <c:pt idx="1615">
                  <c:v>2.8040601807931856E-4</c:v>
                </c:pt>
                <c:pt idx="1616">
                  <c:v>2.7765813241047762E-4</c:v>
                </c:pt>
                <c:pt idx="1617">
                  <c:v>2.749327761471906E-4</c:v>
                </c:pt>
                <c:pt idx="1618">
                  <c:v>2.7222981493453904E-4</c:v>
                </c:pt>
                <c:pt idx="1619">
                  <c:v>2.6954911466776156E-4</c:v>
                </c:pt>
                <c:pt idx="1620">
                  <c:v>2.6689054149833482E-4</c:v>
                </c:pt>
                <c:pt idx="1621">
                  <c:v>2.6425396183997468E-4</c:v>
                </c:pt>
                <c:pt idx="1622">
                  <c:v>2.6163924237455633E-4</c:v>
                </c:pt>
                <c:pt idx="1623">
                  <c:v>2.5904625005795527E-4</c:v>
                </c:pt>
                <c:pt idx="1624">
                  <c:v>2.5647485212581124E-4</c:v>
                </c:pt>
                <c:pt idx="1625">
                  <c:v>2.5392491609920506E-4</c:v>
                </c:pt>
                <c:pt idx="1626">
                  <c:v>2.5139630979026639E-4</c:v>
                </c:pt>
                <c:pt idx="1627">
                  <c:v>2.488889013076958E-4</c:v>
                </c:pt>
                <c:pt idx="1628">
                  <c:v>2.4640255906221021E-4</c:v>
                </c:pt>
                <c:pt idx="1629">
                  <c:v>2.4393715177191037E-4</c:v>
                </c:pt>
                <c:pt idx="1630">
                  <c:v>2.4149254846757238E-4</c:v>
                </c:pt>
                <c:pt idx="1631">
                  <c:v>2.3906861849785425E-4</c:v>
                </c:pt>
                <c:pt idx="1632">
                  <c:v>2.3666523153443434E-4</c:v>
                </c:pt>
                <c:pt idx="1633">
                  <c:v>2.3428225757706636E-4</c:v>
                </c:pt>
                <c:pt idx="1634">
                  <c:v>2.3191956695855858E-4</c:v>
                </c:pt>
                <c:pt idx="1635">
                  <c:v>2.2957703034967865E-4</c:v>
                </c:pt>
                <c:pt idx="1636">
                  <c:v>2.272545187639791E-4</c:v>
                </c:pt>
                <c:pt idx="1637">
                  <c:v>2.2495190356254974E-4</c:v>
                </c:pt>
                <c:pt idx="1638">
                  <c:v>2.2266905645869139E-4</c:v>
                </c:pt>
                <c:pt idx="1639">
                  <c:v>2.2040584952251721E-4</c:v>
                </c:pt>
                <c:pt idx="1640">
                  <c:v>2.1816215518547516E-4</c:v>
                </c:pt>
                <c:pt idx="1641">
                  <c:v>2.1593784624480161E-4</c:v>
                </c:pt>
                <c:pt idx="1642">
                  <c:v>2.1373279586789395E-4</c:v>
                </c:pt>
                <c:pt idx="1643">
                  <c:v>2.1154687759661453E-4</c:v>
                </c:pt>
                <c:pt idx="1644">
                  <c:v>2.0937996535151719E-4</c:v>
                </c:pt>
                <c:pt idx="1645">
                  <c:v>2.072319334360024E-4</c:v>
                </c:pt>
                <c:pt idx="1646">
                  <c:v>2.0510265654039936E-4</c:v>
                </c:pt>
                <c:pt idx="1647">
                  <c:v>2.029920097459739E-4</c:v>
                </c:pt>
                <c:pt idx="1648">
                  <c:v>2.0089986852886625E-4</c:v>
                </c:pt>
                <c:pt idx="1649">
                  <c:v>1.9882610876395713E-4</c:v>
                </c:pt>
                <c:pt idx="1650">
                  <c:v>1.9677060672865725E-4</c:v>
                </c:pt>
                <c:pt idx="1651">
                  <c:v>1.9473323910663303E-4</c:v>
                </c:pt>
                <c:pt idx="1652">
                  <c:v>1.9271388299145676E-4</c:v>
                </c:pt>
                <c:pt idx="1653">
                  <c:v>1.9071241589018695E-4</c:v>
                </c:pt>
                <c:pt idx="1654">
                  <c:v>1.8872871572688039E-4</c:v>
                </c:pt>
                <c:pt idx="1655">
                  <c:v>1.8676266084603256E-4</c:v>
                </c:pt>
                <c:pt idx="1656">
                  <c:v>1.8481413001595083E-4</c:v>
                </c:pt>
                <c:pt idx="1657">
                  <c:v>1.8288300243205632E-4</c:v>
                </c:pt>
                <c:pt idx="1658">
                  <c:v>1.8096915772012026E-4</c:v>
                </c:pt>
                <c:pt idx="1659">
                  <c:v>1.7907247593942891E-4</c:v>
                </c:pt>
                <c:pt idx="1660">
                  <c:v>1.7719283758588499E-4</c:v>
                </c:pt>
                <c:pt idx="1661">
                  <c:v>1.7533012359503803E-4</c:v>
                </c:pt>
                <c:pt idx="1662">
                  <c:v>1.7348421534505085E-4</c:v>
                </c:pt>
                <c:pt idx="1663">
                  <c:v>1.7165499465959715E-4</c:v>
                </c:pt>
                <c:pt idx="1664">
                  <c:v>1.6984234381069543E-4</c:v>
                </c:pt>
                <c:pt idx="1665">
                  <c:v>1.6804614552147541E-4</c:v>
                </c:pt>
                <c:pt idx="1666">
                  <c:v>1.6626628296888141E-4</c:v>
                </c:pt>
                <c:pt idx="1667">
                  <c:v>1.6450263978630932E-4</c:v>
                </c:pt>
                <c:pt idx="1668">
                  <c:v>1.6275510006617984E-4</c:v>
                </c:pt>
                <c:pt idx="1669">
                  <c:v>1.6102354836244879E-4</c:v>
                </c:pt>
                <c:pt idx="1670">
                  <c:v>1.5930786969305252E-4</c:v>
                </c:pt>
                <c:pt idx="1671">
                  <c:v>1.5760794954229159E-4</c:v>
                </c:pt>
                <c:pt idx="1672">
                  <c:v>1.5592367386315121E-4</c:v>
                </c:pt>
                <c:pt idx="1673">
                  <c:v>1.5425492907956045E-4</c:v>
                </c:pt>
                <c:pt idx="1674">
                  <c:v>1.5260160208858931E-4</c:v>
                </c:pt>
                <c:pt idx="1675">
                  <c:v>1.5096358026258489E-4</c:v>
                </c:pt>
                <c:pt idx="1676">
                  <c:v>1.4934075145124604E-4</c:v>
                </c:pt>
                <c:pt idx="1677">
                  <c:v>1.4773300398363923E-4</c:v>
                </c:pt>
                <c:pt idx="1678">
                  <c:v>1.4614022667015298E-4</c:v>
                </c:pt>
                <c:pt idx="1679">
                  <c:v>1.4456230880439475E-4</c:v>
                </c:pt>
                <c:pt idx="1680">
                  <c:v>1.4299914016502799E-4</c:v>
                </c:pt>
                <c:pt idx="1681">
                  <c:v>1.4145061101754911E-4</c:v>
                </c:pt>
                <c:pt idx="1682">
                  <c:v>1.3991661211601138E-4</c:v>
                </c:pt>
                <c:pt idx="1683">
                  <c:v>1.3839703470468513E-4</c:v>
                </c:pt>
                <c:pt idx="1684">
                  <c:v>1.368917705196652E-4</c:v>
                </c:pt>
                <c:pt idx="1685">
                  <c:v>1.3540071179042067E-4</c:v>
                </c:pt>
                <c:pt idx="1686">
                  <c:v>1.3392375124128848E-4</c:v>
                </c:pt>
                <c:pt idx="1687">
                  <c:v>1.3246078209291012E-4</c:v>
                </c:pt>
                <c:pt idx="1688">
                  <c:v>1.3101169806361713E-4</c:v>
                </c:pt>
                <c:pt idx="1689">
                  <c:v>1.2957639337075593E-4</c:v>
                </c:pt>
                <c:pt idx="1690">
                  <c:v>1.2815476273196332E-4</c:v>
                </c:pt>
                <c:pt idx="1691">
                  <c:v>1.2674670136638672E-4</c:v>
                </c:pt>
                <c:pt idx="1692">
                  <c:v>1.2535210499585054E-4</c:v>
                </c:pt>
                <c:pt idx="1693">
                  <c:v>1.2397086984597001E-4</c:v>
                </c:pt>
                <c:pt idx="1694">
                  <c:v>1.2260289264721374E-4</c:v>
                </c:pt>
                <c:pt idx="1695">
                  <c:v>1.2124807063591228E-4</c:v>
                </c:pt>
                <c:pt idx="1696">
                  <c:v>1.1990630155521778E-4</c:v>
                </c:pt>
                <c:pt idx="1697">
                  <c:v>1.1857748365601026E-4</c:v>
                </c:pt>
                <c:pt idx="1698">
                  <c:v>1.1726151569775616E-4</c:v>
                </c:pt>
                <c:pt idx="1699">
                  <c:v>1.1595829694931455E-4</c:v>
                </c:pt>
                <c:pt idx="1700">
                  <c:v>1.1466772718969449E-4</c:v>
                </c:pt>
                <c:pt idx="1701">
                  <c:v>1.1338970670876553E-4</c:v>
                </c:pt>
                <c:pt idx="1702">
                  <c:v>1.1212413630791576E-4</c:v>
                </c:pt>
                <c:pt idx="1703">
                  <c:v>1.108709173006645E-4</c:v>
                </c:pt>
                <c:pt idx="1704">
                  <c:v>1.0962995151322791E-4</c:v>
                </c:pt>
                <c:pt idx="1705">
                  <c:v>1.0840114128503536E-4</c:v>
                </c:pt>
                <c:pt idx="1706">
                  <c:v>1.0718438946920001E-4</c:v>
                </c:pt>
                <c:pt idx="1707">
                  <c:v>1.0597959943294544E-4</c:v>
                </c:pt>
                <c:pt idx="1708">
                  <c:v>1.047866750579824E-4</c:v>
                </c:pt>
                <c:pt idx="1709">
                  <c:v>1.036055207408436E-4</c:v>
                </c:pt>
                <c:pt idx="1710">
                  <c:v>1.0243604139317335E-4</c:v>
                </c:pt>
                <c:pt idx="1711">
                  <c:v>1.0127814244197179E-4</c:v>
                </c:pt>
                <c:pt idx="1712">
                  <c:v>1.0013172982979604E-4</c:v>
                </c:pt>
                <c:pt idx="1713">
                  <c:v>9.8996710014919118E-5</c:v>
                </c:pt>
                <c:pt idx="1714">
                  <c:v>9.7872989971443689E-5</c:v>
                </c:pt>
                <c:pt idx="1715">
                  <c:v>9.6760477189375202E-5</c:v>
                </c:pt>
                <c:pt idx="1716">
                  <c:v>9.5659079674653255E-5</c:v>
                </c:pt>
                <c:pt idx="1717">
                  <c:v>9.4568705949140569E-5</c:v>
                </c:pt>
                <c:pt idx="1718">
                  <c:v>9.3489265050571957E-5</c:v>
                </c:pt>
                <c:pt idx="1719">
                  <c:v>9.2420666532461561E-5</c:v>
                </c:pt>
                <c:pt idx="1720">
                  <c:v>9.1362820463972597E-5</c:v>
                </c:pt>
                <c:pt idx="1721">
                  <c:v>9.0315637429744599E-5</c:v>
                </c:pt>
                <c:pt idx="1722">
                  <c:v>8.9279028529683075E-5</c:v>
                </c:pt>
                <c:pt idx="1723">
                  <c:v>8.8252905378711314E-5</c:v>
                </c:pt>
                <c:pt idx="1724">
                  <c:v>8.7237180106482915E-5</c:v>
                </c:pt>
                <c:pt idx="1725">
                  <c:v>8.6231765357056453E-5</c:v>
                </c:pt>
                <c:pt idx="1726">
                  <c:v>8.5236574288535152E-5</c:v>
                </c:pt>
                <c:pt idx="1727">
                  <c:v>8.4251520572666425E-5</c:v>
                </c:pt>
                <c:pt idx="1728">
                  <c:v>8.3276518394407797E-5</c:v>
                </c:pt>
                <c:pt idx="1729">
                  <c:v>8.2311482451456476E-5</c:v>
                </c:pt>
                <c:pt idx="1730">
                  <c:v>8.1356327953743154E-5</c:v>
                </c:pt>
                <c:pt idx="1731">
                  <c:v>8.0410970622890504E-5</c:v>
                </c:pt>
                <c:pt idx="1732">
                  <c:v>7.9475326691638701E-5</c:v>
                </c:pt>
                <c:pt idx="1733">
                  <c:v>7.8549312903236277E-5</c:v>
                </c:pt>
                <c:pt idx="1734">
                  <c:v>7.7632846510795872E-5</c:v>
                </c:pt>
                <c:pt idx="1735">
                  <c:v>7.6725845276619839E-5</c:v>
                </c:pt>
                <c:pt idx="1736">
                  <c:v>7.5828227471491302E-5</c:v>
                </c:pt>
                <c:pt idx="1737">
                  <c:v>7.4939911873932831E-5</c:v>
                </c:pt>
                <c:pt idx="1738">
                  <c:v>7.406081776943502E-5</c:v>
                </c:pt>
                <c:pt idx="1739">
                  <c:v>7.3190864949652817E-5</c:v>
                </c:pt>
                <c:pt idx="1740">
                  <c:v>7.2329973711569807E-5</c:v>
                </c:pt>
                <c:pt idx="1741">
                  <c:v>7.1478064856634653E-5</c:v>
                </c:pt>
                <c:pt idx="1742">
                  <c:v>7.0635059689865549E-5</c:v>
                </c:pt>
                <c:pt idx="1743">
                  <c:v>6.980088001892629E-5</c:v>
                </c:pt>
                <c:pt idx="1744">
                  <c:v>6.8975448153172229E-5</c:v>
                </c:pt>
                <c:pt idx="1745">
                  <c:v>6.8158686902668799E-5</c:v>
                </c:pt>
                <c:pt idx="1746">
                  <c:v>6.7350519577181244E-5</c:v>
                </c:pt>
                <c:pt idx="1747">
                  <c:v>6.6550869985135762E-5</c:v>
                </c:pt>
                <c:pt idx="1748">
                  <c:v>6.5759662432555063E-5</c:v>
                </c:pt>
                <c:pt idx="1749">
                  <c:v>6.4976821721965248E-5</c:v>
                </c:pt>
                <c:pt idx="1750">
                  <c:v>6.4202273151277224E-5</c:v>
                </c:pt>
                <c:pt idx="1751">
                  <c:v>6.3435942512641804E-5</c:v>
                </c:pt>
                <c:pt idx="1752">
                  <c:v>6.2677756091279521E-5</c:v>
                </c:pt>
                <c:pt idx="1753">
                  <c:v>6.1927640664283457E-5</c:v>
                </c:pt>
                <c:pt idx="1754">
                  <c:v>6.1185523499400084E-5</c:v>
                </c:pt>
                <c:pt idx="1755">
                  <c:v>6.0451332353783127E-5</c:v>
                </c:pt>
                <c:pt idx="1756">
                  <c:v>5.9724995472724739E-5</c:v>
                </c:pt>
                <c:pt idx="1757">
                  <c:v>5.9006441588362939E-5</c:v>
                </c:pt>
                <c:pt idx="1758">
                  <c:v>5.8295599918365998E-5</c:v>
                </c:pt>
                <c:pt idx="1759">
                  <c:v>5.7592400164592672E-5</c:v>
                </c:pt>
                <c:pt idx="1760">
                  <c:v>5.6896772511732174E-5</c:v>
                </c:pt>
                <c:pt idx="1761">
                  <c:v>5.620864762592091E-5</c:v>
                </c:pt>
                <c:pt idx="1762">
                  <c:v>5.5527956653337221E-5</c:v>
                </c:pt>
                <c:pt idx="1763">
                  <c:v>5.4854631218776413E-5</c:v>
                </c:pt>
                <c:pt idx="1764">
                  <c:v>5.4188603424203471E-5</c:v>
                </c:pt>
                <c:pt idx="1765">
                  <c:v>5.3529805847286492E-5</c:v>
                </c:pt>
                <c:pt idx="1766">
                  <c:v>5.2878171539909113E-5</c:v>
                </c:pt>
                <c:pt idx="1767">
                  <c:v>5.2233634026664069E-5</c:v>
                </c:pt>
                <c:pt idx="1768">
                  <c:v>5.1596127303327336E-5</c:v>
                </c:pt>
                <c:pt idx="1769">
                  <c:v>5.0965585835312916E-5</c:v>
                </c:pt>
                <c:pt idx="1770">
                  <c:v>5.0341944556109819E-5</c:v>
                </c:pt>
                <c:pt idx="1771">
                  <c:v>4.9725138865700672E-5</c:v>
                </c:pt>
                <c:pt idx="1772">
                  <c:v>4.911510462896211E-5</c:v>
                </c:pt>
                <c:pt idx="1773">
                  <c:v>4.8511778174048376E-5</c:v>
                </c:pt>
                <c:pt idx="1774">
                  <c:v>4.7915096290757849E-5</c:v>
                </c:pt>
                <c:pt idx="1775">
                  <c:v>4.7324996228882438E-5</c:v>
                </c:pt>
                <c:pt idx="1776">
                  <c:v>4.6741415696541315E-5</c:v>
                </c:pt>
                <c:pt idx="1777">
                  <c:v>4.6164292858498683E-5</c:v>
                </c:pt>
                <c:pt idx="1778">
                  <c:v>4.5593566334464787E-5</c:v>
                </c:pt>
                <c:pt idx="1779">
                  <c:v>4.5029175197383719E-5</c:v>
                </c:pt>
                <c:pt idx="1780">
                  <c:v>4.4471058971704617E-5</c:v>
                </c:pt>
                <c:pt idx="1781">
                  <c:v>4.3919157631639144E-5</c:v>
                </c:pt>
                <c:pt idx="1782">
                  <c:v>4.3373411599404868E-5</c:v>
                </c:pt>
                <c:pt idx="1783">
                  <c:v>4.283376174345434E-5</c:v>
                </c:pt>
                <c:pt idx="1784">
                  <c:v>4.2300149376691217E-5</c:v>
                </c:pt>
                <c:pt idx="1785">
                  <c:v>4.1772516254672664E-5</c:v>
                </c:pt>
                <c:pt idx="1786">
                  <c:v>4.1250804573799572E-5</c:v>
                </c:pt>
                <c:pt idx="1787">
                  <c:v>4.0734956969493523E-5</c:v>
                </c:pt>
                <c:pt idx="1788">
                  <c:v>4.0224916514362592E-5</c:v>
                </c:pt>
                <c:pt idx="1789">
                  <c:v>3.9720626716354363E-5</c:v>
                </c:pt>
                <c:pt idx="1790">
                  <c:v>3.9222031516898146E-5</c:v>
                </c:pt>
                <c:pt idx="1791">
                  <c:v>3.8729075289035411E-5</c:v>
                </c:pt>
                <c:pt idx="1792">
                  <c:v>3.8241702835540027E-5</c:v>
                </c:pt>
                <c:pt idx="1793">
                  <c:v>3.775985938702714E-5</c:v>
                </c:pt>
                <c:pt idx="1794">
                  <c:v>3.728349060005282E-5</c:v>
                </c:pt>
                <c:pt idx="1795">
                  <c:v>3.6812542555202858E-5</c:v>
                </c:pt>
                <c:pt idx="1796">
                  <c:v>3.6346961755172362E-5</c:v>
                </c:pt>
                <c:pt idx="1797">
                  <c:v>3.5886695122836362E-5</c:v>
                </c:pt>
                <c:pt idx="1798">
                  <c:v>3.5431689999310496E-5</c:v>
                </c:pt>
                <c:pt idx="1799">
                  <c:v>3.4981894142003991E-5</c:v>
                </c:pt>
                <c:pt idx="1800">
                  <c:v>3.4537255722663461E-5</c:v>
                </c:pt>
                <c:pt idx="1801">
                  <c:v>3.4097723325409221E-5</c:v>
                </c:pt>
                <c:pt idx="1802">
                  <c:v>3.3663245944763117E-5</c:v>
                </c:pt>
                <c:pt idx="1803">
                  <c:v>3.3233772983669455E-5</c:v>
                </c:pt>
                <c:pt idx="1804">
                  <c:v>3.2809254251508191E-5</c:v>
                </c:pt>
                <c:pt idx="1805">
                  <c:v>3.2389639962101234E-5</c:v>
                </c:pt>
                <c:pt idx="1806">
                  <c:v>3.1974880731712213E-5</c:v>
                </c:pt>
                <c:pt idx="1807">
                  <c:v>3.1564927577039874E-5</c:v>
                </c:pt>
                <c:pt idx="1808">
                  <c:v>3.1159731913205049E-5</c:v>
                </c:pt>
                <c:pt idx="1809">
                  <c:v>3.075924555173168E-5</c:v>
                </c:pt>
                <c:pt idx="1810">
                  <c:v>3.0363420698523138E-5</c:v>
                </c:pt>
                <c:pt idx="1811">
                  <c:v>2.9972209951831687E-5</c:v>
                </c:pt>
                <c:pt idx="1812">
                  <c:v>2.9585566300224123E-5</c:v>
                </c:pt>
                <c:pt idx="1813">
                  <c:v>2.9203443120542072E-5</c:v>
                </c:pt>
                <c:pt idx="1814">
                  <c:v>2.8825794175857926E-5</c:v>
                </c:pt>
                <c:pt idx="1815">
                  <c:v>2.8452573613426009E-5</c:v>
                </c:pt>
                <c:pt idx="1816">
                  <c:v>2.8083735962630501E-5</c:v>
                </c:pt>
                <c:pt idx="1817">
                  <c:v>2.7719236132928579E-5</c:v>
                </c:pt>
                <c:pt idx="1818">
                  <c:v>2.7359029411790752E-5</c:v>
                </c:pt>
                <c:pt idx="1819">
                  <c:v>2.7003071462637527E-5</c:v>
                </c:pt>
                <c:pt idx="1820">
                  <c:v>2.6651318322773105E-5</c:v>
                </c:pt>
                <c:pt idx="1821">
                  <c:v>2.6303726401316097E-5</c:v>
                </c:pt>
                <c:pt idx="1822">
                  <c:v>2.5960252477127887E-5</c:v>
                </c:pt>
                <c:pt idx="1823">
                  <c:v>2.5620853696738161E-5</c:v>
                </c:pt>
                <c:pt idx="1824">
                  <c:v>2.5285487572268827E-5</c:v>
                </c:pt>
                <c:pt idx="1825">
                  <c:v>2.4954111979355545E-5</c:v>
                </c:pt>
                <c:pt idx="1826">
                  <c:v>2.4626685155067926E-5</c:v>
                </c:pt>
                <c:pt idx="1827">
                  <c:v>2.4303165695828E-5</c:v>
                </c:pt>
                <c:pt idx="1828">
                  <c:v>2.3983512555327331E-5</c:v>
                </c:pt>
                <c:pt idx="1829">
                  <c:v>2.3667685042443729E-5</c:v>
                </c:pt>
                <c:pt idx="1830">
                  <c:v>2.3355642819156126E-5</c:v>
                </c:pt>
                <c:pt idx="1831">
                  <c:v>2.3047345898459464E-5</c:v>
                </c:pt>
                <c:pt idx="1832">
                  <c:v>2.2742754642279259E-5</c:v>
                </c:pt>
                <c:pt idx="1833">
                  <c:v>2.2441829759385625E-5</c:v>
                </c:pt>
                <c:pt idx="1834">
                  <c:v>2.2144532303307169E-5</c:v>
                </c:pt>
                <c:pt idx="1835">
                  <c:v>2.1850823670245767E-5</c:v>
                </c:pt>
                <c:pt idx="1836">
                  <c:v>2.156066559699083E-5</c:v>
                </c:pt>
                <c:pt idx="1837">
                  <c:v>2.127402015883462E-5</c:v>
                </c:pt>
                <c:pt idx="1838">
                  <c:v>2.0990849767488537E-5</c:v>
                </c:pt>
                <c:pt idx="1839">
                  <c:v>2.0711117168999843E-5</c:v>
                </c:pt>
                <c:pt idx="1840">
                  <c:v>2.0434785441669889E-5</c:v>
                </c:pt>
                <c:pt idx="1841">
                  <c:v>2.0161817993973662E-5</c:v>
                </c:pt>
                <c:pt idx="1842">
                  <c:v>1.9892178562480518E-5</c:v>
                </c:pt>
                <c:pt idx="1843">
                  <c:v>1.9625831209776965E-5</c:v>
                </c:pt>
                <c:pt idx="1844">
                  <c:v>1.9362740322391141E-5</c:v>
                </c:pt>
                <c:pt idx="1845">
                  <c:v>1.9102870608719412E-5</c:v>
                </c:pt>
                <c:pt idx="1846">
                  <c:v>1.8846187096954993E-5</c:v>
                </c:pt>
                <c:pt idx="1847">
                  <c:v>1.8592655133018968E-5</c:v>
                </c:pt>
                <c:pt idx="1848">
                  <c:v>1.834224037849435E-5</c:v>
                </c:pt>
                <c:pt idx="1849">
                  <c:v>1.8094908808561934E-5</c:v>
                </c:pt>
                <c:pt idx="1850">
                  <c:v>1.7850626709939685E-5</c:v>
                </c:pt>
                <c:pt idx="1851">
                  <c:v>1.7609360678825033E-5</c:v>
                </c:pt>
                <c:pt idx="1852">
                  <c:v>1.7371077618840236E-5</c:v>
                </c:pt>
                <c:pt idx="1853">
                  <c:v>1.713574473898087E-5</c:v>
                </c:pt>
                <c:pt idx="1854">
                  <c:v>1.6903329551568516E-5</c:v>
                </c:pt>
                <c:pt idx="1855">
                  <c:v>1.6673799870206034E-5</c:v>
                </c:pt>
                <c:pt idx="1856">
                  <c:v>1.6447123807737446E-5</c:v>
                </c:pt>
                <c:pt idx="1857">
                  <c:v>1.6223269774211434E-5</c:v>
                </c:pt>
                <c:pt idx="1858">
                  <c:v>1.6002206474848839E-5</c:v>
                </c:pt>
                <c:pt idx="1859">
                  <c:v>1.5783902908014365E-5</c:v>
                </c:pt>
                <c:pt idx="1860">
                  <c:v>1.5568328363192835E-5</c:v>
                </c:pt>
                <c:pt idx="1861">
                  <c:v>1.5355452418969527E-5</c:v>
                </c:pt>
                <c:pt idx="1862">
                  <c:v>1.5145244941015517E-5</c:v>
                </c:pt>
                <c:pt idx="1863">
                  <c:v>1.4937676080077253E-5</c:v>
                </c:pt>
                <c:pt idx="1864">
                  <c:v>1.4732716269971844E-5</c:v>
                </c:pt>
                <c:pt idx="1865">
                  <c:v>1.4530336225586027E-5</c:v>
                </c:pt>
                <c:pt idx="1866">
                  <c:v>1.4330506940881461E-5</c:v>
                </c:pt>
                <c:pt idx="1867">
                  <c:v>1.4133199686904649E-5</c:v>
                </c:pt>
                <c:pt idx="1868">
                  <c:v>1.3938386009802128E-5</c:v>
                </c:pt>
                <c:pt idx="1869">
                  <c:v>1.3746037728841515E-5</c:v>
                </c:pt>
                <c:pt idx="1870">
                  <c:v>1.3556126934437706E-5</c:v>
                </c:pt>
                <c:pt idx="1871">
                  <c:v>1.3368625986185042E-5</c:v>
                </c:pt>
                <c:pt idx="1872">
                  <c:v>1.3183507510895016E-5</c:v>
                </c:pt>
                <c:pt idx="1873">
                  <c:v>1.3000744400640139E-5</c:v>
                </c:pt>
                <c:pt idx="1874">
                  <c:v>1.282030981080365E-5</c:v>
                </c:pt>
                <c:pt idx="1875">
                  <c:v>1.2642177158135271E-5</c:v>
                </c:pt>
                <c:pt idx="1876">
                  <c:v>1.2466320118813301E-5</c:v>
                </c:pt>
                <c:pt idx="1877">
                  <c:v>1.229271262651314E-5</c:v>
                </c:pt>
                <c:pt idx="1878">
                  <c:v>1.2121328870481677E-5</c:v>
                </c:pt>
                <c:pt idx="1879">
                  <c:v>1.1952143293618756E-5</c:v>
                </c:pt>
                <c:pt idx="1880">
                  <c:v>1.1785130590564992E-5</c:v>
                </c:pt>
                <c:pt idx="1881">
                  <c:v>1.162026570579617E-5</c:v>
                </c:pt>
                <c:pt idx="1882">
                  <c:v>1.1457523831724622E-5</c:v>
                </c:pt>
                <c:pt idx="1883">
                  <c:v>1.1296880406807275E-5</c:v>
                </c:pt>
                <c:pt idx="1884">
                  <c:v>1.1138311113660659E-5</c:v>
                </c:pt>
                <c:pt idx="1885">
                  <c:v>1.0981791877183098E-5</c:v>
                </c:pt>
                <c:pt idx="1886">
                  <c:v>1.0827298862683772E-5</c:v>
                </c:pt>
                <c:pt idx="1887">
                  <c:v>1.0674808474019099E-5</c:v>
                </c:pt>
                <c:pt idx="1888">
                  <c:v>1.0524297351736232E-5</c:v>
                </c:pt>
                <c:pt idx="1889">
                  <c:v>1.0375742371224325E-5</c:v>
                </c:pt>
                <c:pt idx="1890">
                  <c:v>1.0229120640872356E-5</c:v>
                </c:pt>
                <c:pt idx="1891">
                  <c:v>1.0084409500235332E-5</c:v>
                </c:pt>
                <c:pt idx="1892">
                  <c:v>9.941586518207442E-6</c:v>
                </c:pt>
                <c:pt idx="1893">
                  <c:v>9.8006294912030679E-6</c:v>
                </c:pt>
                <c:pt idx="1894">
                  <c:v>9.6615164413454052E-6</c:v>
                </c:pt>
                <c:pt idx="1895">
                  <c:v>9.5242256146628763E-6</c:v>
                </c:pt>
                <c:pt idx="1896">
                  <c:v>9.3887354792932285E-6</c:v>
                </c:pt>
                <c:pt idx="1897">
                  <c:v>9.25502472369561E-6</c:v>
                </c:pt>
                <c:pt idx="1898">
                  <c:v>9.1230722548705325E-6</c:v>
                </c:pt>
                <c:pt idx="1899">
                  <c:v>8.9928571965878062E-6</c:v>
                </c:pt>
                <c:pt idx="1900">
                  <c:v>8.8643588876224708E-6</c:v>
                </c:pt>
                <c:pt idx="1901">
                  <c:v>8.7375568799988602E-6</c:v>
                </c:pt>
                <c:pt idx="1902">
                  <c:v>8.6124309372429415E-6</c:v>
                </c:pt>
                <c:pt idx="1903">
                  <c:v>8.4889610326424335E-6</c:v>
                </c:pt>
                <c:pt idx="1904">
                  <c:v>8.3671273475156263E-6</c:v>
                </c:pt>
                <c:pt idx="1905">
                  <c:v>8.2469102694882362E-6</c:v>
                </c:pt>
                <c:pt idx="1906">
                  <c:v>8.1282903907785747E-6</c:v>
                </c:pt>
                <c:pt idx="1907">
                  <c:v>8.0112485064912825E-6</c:v>
                </c:pt>
                <c:pt idx="1908">
                  <c:v>7.8957656129192993E-6</c:v>
                </c:pt>
                <c:pt idx="1909">
                  <c:v>7.7818229058542922E-6</c:v>
                </c:pt>
                <c:pt idx="1910">
                  <c:v>7.6694017789057257E-6</c:v>
                </c:pt>
                <c:pt idx="1911">
                  <c:v>7.5584838218283476E-6</c:v>
                </c:pt>
                <c:pt idx="1912">
                  <c:v>7.4490508188582422E-6</c:v>
                </c:pt>
                <c:pt idx="1913">
                  <c:v>7.3410847470575607E-6</c:v>
                </c:pt>
                <c:pt idx="1914">
                  <c:v>7.2345677746678257E-6</c:v>
                </c:pt>
                <c:pt idx="1915">
                  <c:v>7.1294822594720322E-6</c:v>
                </c:pt>
                <c:pt idx="1916">
                  <c:v>7.0258107471651586E-6</c:v>
                </c:pt>
                <c:pt idx="1917">
                  <c:v>6.9235359697337654E-6</c:v>
                </c:pt>
                <c:pt idx="1918">
                  <c:v>6.8226408438440765E-6</c:v>
                </c:pt>
                <c:pt idx="1919">
                  <c:v>6.7231084692390464E-6</c:v>
                </c:pt>
                <c:pt idx="1920">
                  <c:v>6.6249221271440737E-6</c:v>
                </c:pt>
                <c:pt idx="1921">
                  <c:v>6.5280652786816623E-6</c:v>
                </c:pt>
                <c:pt idx="1922">
                  <c:v>6.432521563294821E-6</c:v>
                </c:pt>
                <c:pt idx="1923">
                  <c:v>6.338274797179498E-6</c:v>
                </c:pt>
                <c:pt idx="1924">
                  <c:v>6.2453089717257656E-6</c:v>
                </c:pt>
                <c:pt idx="1925">
                  <c:v>6.1536082519679641E-6</c:v>
                </c:pt>
                <c:pt idx="1926">
                  <c:v>6.0631569750438214E-6</c:v>
                </c:pt>
                <c:pt idx="1927">
                  <c:v>5.9739396486624453E-6</c:v>
                </c:pt>
                <c:pt idx="1928">
                  <c:v>5.8859409495814043E-6</c:v>
                </c:pt>
                <c:pt idx="1929">
                  <c:v>5.799145722092555E-6</c:v>
                </c:pt>
                <c:pt idx="1930">
                  <c:v>5.7135389765170869E-6</c:v>
                </c:pt>
                <c:pt idx="1931">
                  <c:v>5.6291058877094349E-6</c:v>
                </c:pt>
                <c:pt idx="1932">
                  <c:v>5.5458317935702708E-6</c:v>
                </c:pt>
                <c:pt idx="1933">
                  <c:v>5.4637021935684562E-6</c:v>
                </c:pt>
                <c:pt idx="1934">
                  <c:v>5.382702747272012E-6</c:v>
                </c:pt>
                <c:pt idx="1935">
                  <c:v>5.3028192728882139E-6</c:v>
                </c:pt>
                <c:pt idx="1936">
                  <c:v>5.224037745812609E-6</c:v>
                </c:pt>
                <c:pt idx="1937">
                  <c:v>5.1463442971870963E-6</c:v>
                </c:pt>
                <c:pt idx="1938">
                  <c:v>5.0697252124671424E-6</c:v>
                </c:pt>
                <c:pt idx="1939">
                  <c:v>4.9941669299979185E-6</c:v>
                </c:pt>
                <c:pt idx="1940">
                  <c:v>4.9196560395995401E-6</c:v>
                </c:pt>
                <c:pt idx="1941">
                  <c:v>4.8461792811614402E-6</c:v>
                </c:pt>
                <c:pt idx="1942">
                  <c:v>4.7737235432455651E-6</c:v>
                </c:pt>
                <c:pt idx="1943">
                  <c:v>4.7022758616988262E-6</c:v>
                </c:pt>
                <c:pt idx="1944">
                  <c:v>4.631823418274511E-6</c:v>
                </c:pt>
                <c:pt idx="1945">
                  <c:v>4.5623535392627469E-6</c:v>
                </c:pt>
                <c:pt idx="1946">
                  <c:v>4.4938536941299588E-6</c:v>
                </c:pt>
                <c:pt idx="1947">
                  <c:v>4.4263114941673947E-6</c:v>
                </c:pt>
                <c:pt idx="1948">
                  <c:v>4.359714691148661E-6</c:v>
                </c:pt>
                <c:pt idx="1949">
                  <c:v>4.2940511759962926E-6</c:v>
                </c:pt>
                <c:pt idx="1950">
                  <c:v>4.2293089774572328E-6</c:v>
                </c:pt>
                <c:pt idx="1951">
                  <c:v>4.1654762607874688E-6</c:v>
                </c:pt>
                <c:pt idx="1952">
                  <c:v>4.1025413264454973E-6</c:v>
                </c:pt>
                <c:pt idx="1953">
                  <c:v>4.0404926087948074E-6</c:v>
                </c:pt>
                <c:pt idx="1954">
                  <c:v>3.9793186748154978E-6</c:v>
                </c:pt>
                <c:pt idx="1955">
                  <c:v>3.9190082228244863E-6</c:v>
                </c:pt>
                <c:pt idx="1956">
                  <c:v>3.8595500812049667E-6</c:v>
                </c:pt>
                <c:pt idx="1957">
                  <c:v>3.8009332071446887E-6</c:v>
                </c:pt>
                <c:pt idx="1958">
                  <c:v>3.7431466853831232E-6</c:v>
                </c:pt>
                <c:pt idx="1959">
                  <c:v>3.6861797269675008E-6</c:v>
                </c:pt>
                <c:pt idx="1960">
                  <c:v>3.6300216680178087E-6</c:v>
                </c:pt>
                <c:pt idx="1961">
                  <c:v>3.574661968500563E-6</c:v>
                </c:pt>
                <c:pt idx="1962">
                  <c:v>3.5200902110114287E-6</c:v>
                </c:pt>
                <c:pt idx="1963">
                  <c:v>3.4662960995667321E-6</c:v>
                </c:pt>
                <c:pt idx="1964">
                  <c:v>3.4132694584036798E-6</c:v>
                </c:pt>
                <c:pt idx="1965">
                  <c:v>3.3610002307894032E-6</c:v>
                </c:pt>
                <c:pt idx="1966">
                  <c:v>3.3094784778388358E-6</c:v>
                </c:pt>
                <c:pt idx="1967">
                  <c:v>3.2586943773411299E-6</c:v>
                </c:pt>
                <c:pt idx="1968">
                  <c:v>3.208638222594997E-6</c:v>
                </c:pt>
                <c:pt idx="1969">
                  <c:v>3.1593004212526548E-6</c:v>
                </c:pt>
                <c:pt idx="1970">
                  <c:v>3.1106714941724312E-6</c:v>
                </c:pt>
                <c:pt idx="1971">
                  <c:v>3.0627420742800561E-6</c:v>
                </c:pt>
                <c:pt idx="1972">
                  <c:v>3.0155029054385187E-6</c:v>
                </c:pt>
                <c:pt idx="1973">
                  <c:v>2.9689448413266053E-6</c:v>
                </c:pt>
                <c:pt idx="1974">
                  <c:v>2.9230588443259317E-6</c:v>
                </c:pt>
                <c:pt idx="1975">
                  <c:v>2.8778359844165487E-6</c:v>
                </c:pt>
                <c:pt idx="1976">
                  <c:v>2.8332674380810855E-6</c:v>
                </c:pt>
                <c:pt idx="1977">
                  <c:v>2.7893444872173684E-6</c:v>
                </c:pt>
                <c:pt idx="1978">
                  <c:v>2.7460585180594528E-6</c:v>
                </c:pt>
                <c:pt idx="1979">
                  <c:v>2.7034010201072629E-6</c:v>
                </c:pt>
                <c:pt idx="1980">
                  <c:v>2.6613635850643724E-6</c:v>
                </c:pt>
                <c:pt idx="1981">
                  <c:v>2.6199379057843748E-6</c:v>
                </c:pt>
                <c:pt idx="1982">
                  <c:v>2.5791157752255417E-6</c:v>
                </c:pt>
                <c:pt idx="1983">
                  <c:v>2.5388890854137782E-6</c:v>
                </c:pt>
                <c:pt idx="1984">
                  <c:v>2.4992498264138534E-6</c:v>
                </c:pt>
                <c:pt idx="1985">
                  <c:v>2.4601900853089469E-6</c:v>
                </c:pt>
                <c:pt idx="1986">
                  <c:v>2.4217020451883608E-6</c:v>
                </c:pt>
                <c:pt idx="1987">
                  <c:v>2.3837779841434299E-6</c:v>
                </c:pt>
                <c:pt idx="1988">
                  <c:v>2.3464102742716395E-6</c:v>
                </c:pt>
                <c:pt idx="1989">
                  <c:v>2.3095913806888169E-6</c:v>
                </c:pt>
                <c:pt idx="1990">
                  <c:v>2.2733138605494396E-6</c:v>
                </c:pt>
                <c:pt idx="1991">
                  <c:v>2.2375703620749703E-6</c:v>
                </c:pt>
                <c:pt idx="1992">
                  <c:v>2.2023536235903446E-6</c:v>
                </c:pt>
                <c:pt idx="1993">
                  <c:v>2.1676564725682173E-6</c:v>
                </c:pt>
                <c:pt idx="1994">
                  <c:v>2.1334718246814023E-6</c:v>
                </c:pt>
                <c:pt idx="1995">
                  <c:v>2.0997926828631043E-6</c:v>
                </c:pt>
                <c:pt idx="1996">
                  <c:v>2.0666121363750533E-6</c:v>
                </c:pt>
                <c:pt idx="1997">
                  <c:v>2.0339233598835293E-6</c:v>
                </c:pt>
                <c:pt idx="1998">
                  <c:v>2.0017196125431669E-6</c:v>
                </c:pt>
                <c:pt idx="1999">
                  <c:v>1.96999423708855E-6</c:v>
                </c:pt>
                <c:pt idx="2000">
                  <c:v>1.938740658933543E-6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REGRESSÃO'!$U$655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REGRESSÃO'!$U$656:$U$2656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5.7793044520504881E-3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REGRESSÃO'!$X$655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REGRESSÃO'!$X$656:$X$2656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2.5084156493067173E-3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REGRESSÃO'!$S$655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REGRESSÃO'!$S$656:$S$2656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1.938740658933543E-6</c:v>
                      </c:pt>
                      <c:pt idx="1">
                        <c:v>1.96999423708855E-6</c:v>
                      </c:pt>
                      <c:pt idx="2">
                        <c:v>2.0017196125431669E-6</c:v>
                      </c:pt>
                      <c:pt idx="3">
                        <c:v>2.0339233598835293E-6</c:v>
                      </c:pt>
                      <c:pt idx="4">
                        <c:v>2.0666121363750609E-6</c:v>
                      </c:pt>
                      <c:pt idx="5">
                        <c:v>2.0997926828631081E-6</c:v>
                      </c:pt>
                      <c:pt idx="6">
                        <c:v>2.1334718246814099E-6</c:v>
                      </c:pt>
                      <c:pt idx="7">
                        <c:v>2.1676564725682249E-6</c:v>
                      </c:pt>
                      <c:pt idx="8">
                        <c:v>2.2023536235903484E-6</c:v>
                      </c:pt>
                      <c:pt idx="9">
                        <c:v>2.2375703620749783E-6</c:v>
                      </c:pt>
                      <c:pt idx="10">
                        <c:v>2.2733138605494396E-6</c:v>
                      </c:pt>
                      <c:pt idx="11">
                        <c:v>2.3095913806888169E-6</c:v>
                      </c:pt>
                      <c:pt idx="12">
                        <c:v>2.3464102742716395E-6</c:v>
                      </c:pt>
                      <c:pt idx="13">
                        <c:v>2.3837779841434299E-6</c:v>
                      </c:pt>
                      <c:pt idx="14">
                        <c:v>2.4217020451883608E-6</c:v>
                      </c:pt>
                      <c:pt idx="15">
                        <c:v>2.4601900853089469E-6</c:v>
                      </c:pt>
                      <c:pt idx="16">
                        <c:v>2.4992498264138534E-6</c:v>
                      </c:pt>
                      <c:pt idx="17">
                        <c:v>2.5388890854137871E-6</c:v>
                      </c:pt>
                      <c:pt idx="18">
                        <c:v>2.5791157752255506E-6</c:v>
                      </c:pt>
                      <c:pt idx="19">
                        <c:v>2.6199379057843816E-6</c:v>
                      </c:pt>
                      <c:pt idx="20">
                        <c:v>2.6613635850643817E-6</c:v>
                      </c:pt>
                      <c:pt idx="21">
                        <c:v>2.7034010201072722E-6</c:v>
                      </c:pt>
                      <c:pt idx="22">
                        <c:v>2.7460585180594625E-6</c:v>
                      </c:pt>
                      <c:pt idx="23">
                        <c:v>2.7893444872173684E-6</c:v>
                      </c:pt>
                      <c:pt idx="24">
                        <c:v>2.8332674380810855E-6</c:v>
                      </c:pt>
                      <c:pt idx="25">
                        <c:v>2.8778359844165487E-6</c:v>
                      </c:pt>
                      <c:pt idx="26">
                        <c:v>2.9230588443259317E-6</c:v>
                      </c:pt>
                      <c:pt idx="27">
                        <c:v>2.9689448413266053E-6</c:v>
                      </c:pt>
                      <c:pt idx="28">
                        <c:v>3.0155029054385187E-6</c:v>
                      </c:pt>
                      <c:pt idx="29">
                        <c:v>3.0627420742800666E-6</c:v>
                      </c:pt>
                      <c:pt idx="30">
                        <c:v>3.1106714941724426E-6</c:v>
                      </c:pt>
                      <c:pt idx="31">
                        <c:v>3.1593004212526658E-6</c:v>
                      </c:pt>
                      <c:pt idx="32">
                        <c:v>3.2086382225950085E-6</c:v>
                      </c:pt>
                      <c:pt idx="33">
                        <c:v>3.2586943773411358E-6</c:v>
                      </c:pt>
                      <c:pt idx="34">
                        <c:v>3.3094784778388447E-6</c:v>
                      </c:pt>
                      <c:pt idx="35">
                        <c:v>3.3610002307894155E-6</c:v>
                      </c:pt>
                      <c:pt idx="36">
                        <c:v>3.4132694584036798E-6</c:v>
                      </c:pt>
                      <c:pt idx="37">
                        <c:v>3.4662960995667321E-6</c:v>
                      </c:pt>
                      <c:pt idx="38">
                        <c:v>3.5200902110114287E-6</c:v>
                      </c:pt>
                      <c:pt idx="39">
                        <c:v>3.574661968500563E-6</c:v>
                      </c:pt>
                      <c:pt idx="40">
                        <c:v>3.6300216680178087E-6</c:v>
                      </c:pt>
                      <c:pt idx="41">
                        <c:v>3.6861797269675008E-6</c:v>
                      </c:pt>
                      <c:pt idx="42">
                        <c:v>3.74314668538313E-6</c:v>
                      </c:pt>
                      <c:pt idx="43">
                        <c:v>3.8009332071447022E-6</c:v>
                      </c:pt>
                      <c:pt idx="44">
                        <c:v>3.8595500812049768E-6</c:v>
                      </c:pt>
                      <c:pt idx="45">
                        <c:v>3.9190082228244973E-6</c:v>
                      </c:pt>
                      <c:pt idx="46">
                        <c:v>3.9793186748155114E-6</c:v>
                      </c:pt>
                      <c:pt idx="47">
                        <c:v>4.0404926087948218E-6</c:v>
                      </c:pt>
                      <c:pt idx="48">
                        <c:v>4.1025413264454973E-6</c:v>
                      </c:pt>
                      <c:pt idx="49">
                        <c:v>4.1654762607874688E-6</c:v>
                      </c:pt>
                      <c:pt idx="50">
                        <c:v>4.2293089774572328E-6</c:v>
                      </c:pt>
                      <c:pt idx="51">
                        <c:v>4.2940511759962926E-6</c:v>
                      </c:pt>
                      <c:pt idx="52">
                        <c:v>4.359714691148661E-6</c:v>
                      </c:pt>
                      <c:pt idx="53">
                        <c:v>4.4263114941673947E-6</c:v>
                      </c:pt>
                      <c:pt idx="54">
                        <c:v>4.4938536941299588E-6</c:v>
                      </c:pt>
                      <c:pt idx="55">
                        <c:v>4.5623535392627596E-6</c:v>
                      </c:pt>
                      <c:pt idx="56">
                        <c:v>4.6318234182745279E-6</c:v>
                      </c:pt>
                      <c:pt idx="57">
                        <c:v>4.7022758616988397E-6</c:v>
                      </c:pt>
                      <c:pt idx="58">
                        <c:v>4.7737235432455727E-6</c:v>
                      </c:pt>
                      <c:pt idx="59">
                        <c:v>4.8461792811614572E-6</c:v>
                      </c:pt>
                      <c:pt idx="60">
                        <c:v>4.9196560395995519E-6</c:v>
                      </c:pt>
                      <c:pt idx="61">
                        <c:v>4.9941669299979185E-6</c:v>
                      </c:pt>
                      <c:pt idx="62">
                        <c:v>5.0697252124671424E-6</c:v>
                      </c:pt>
                      <c:pt idx="63">
                        <c:v>5.1463442971870963E-6</c:v>
                      </c:pt>
                      <c:pt idx="64">
                        <c:v>5.224037745812609E-6</c:v>
                      </c:pt>
                      <c:pt idx="65">
                        <c:v>5.3028192728882139E-6</c:v>
                      </c:pt>
                      <c:pt idx="66">
                        <c:v>5.382702747272012E-6</c:v>
                      </c:pt>
                      <c:pt idx="67">
                        <c:v>5.4637021935684562E-6</c:v>
                      </c:pt>
                      <c:pt idx="68">
                        <c:v>5.5458317935702903E-6</c:v>
                      </c:pt>
                      <c:pt idx="69">
                        <c:v>5.6291058877094544E-6</c:v>
                      </c:pt>
                      <c:pt idx="70">
                        <c:v>5.7135389765171072E-6</c:v>
                      </c:pt>
                      <c:pt idx="71">
                        <c:v>5.7991457220925745E-6</c:v>
                      </c:pt>
                      <c:pt idx="72">
                        <c:v>5.8859409495814255E-6</c:v>
                      </c:pt>
                      <c:pt idx="73">
                        <c:v>5.9739396486624716E-6</c:v>
                      </c:pt>
                      <c:pt idx="74">
                        <c:v>6.0631569750438095E-6</c:v>
                      </c:pt>
                      <c:pt idx="75">
                        <c:v>6.1536082519679641E-6</c:v>
                      </c:pt>
                      <c:pt idx="76">
                        <c:v>6.2453089717257656E-6</c:v>
                      </c:pt>
                      <c:pt idx="77">
                        <c:v>6.338274797179498E-6</c:v>
                      </c:pt>
                      <c:pt idx="78">
                        <c:v>6.432521563294821E-6</c:v>
                      </c:pt>
                      <c:pt idx="79">
                        <c:v>6.5280652786816674E-6</c:v>
                      </c:pt>
                      <c:pt idx="80">
                        <c:v>6.6249221271440847E-6</c:v>
                      </c:pt>
                      <c:pt idx="81">
                        <c:v>6.7231084692390524E-6</c:v>
                      </c:pt>
                      <c:pt idx="82">
                        <c:v>6.8226408438440943E-6</c:v>
                      </c:pt>
                      <c:pt idx="83">
                        <c:v>6.9235359697337722E-6</c:v>
                      </c:pt>
                      <c:pt idx="84">
                        <c:v>7.025810747165184E-6</c:v>
                      </c:pt>
                      <c:pt idx="85">
                        <c:v>7.1294822594720508E-6</c:v>
                      </c:pt>
                      <c:pt idx="86">
                        <c:v>7.234567774667852E-6</c:v>
                      </c:pt>
                      <c:pt idx="87">
                        <c:v>7.3410847470575472E-6</c:v>
                      </c:pt>
                      <c:pt idx="88">
                        <c:v>7.4490508188582422E-6</c:v>
                      </c:pt>
                      <c:pt idx="89">
                        <c:v>7.5584838218283476E-6</c:v>
                      </c:pt>
                      <c:pt idx="90">
                        <c:v>7.6694017789057257E-6</c:v>
                      </c:pt>
                      <c:pt idx="91">
                        <c:v>7.7818229058542922E-6</c:v>
                      </c:pt>
                      <c:pt idx="92">
                        <c:v>7.8957656129193162E-6</c:v>
                      </c:pt>
                      <c:pt idx="93">
                        <c:v>8.0112485064912961E-6</c:v>
                      </c:pt>
                      <c:pt idx="94">
                        <c:v>8.1282903907785883E-6</c:v>
                      </c:pt>
                      <c:pt idx="95">
                        <c:v>8.2469102694882548E-6</c:v>
                      </c:pt>
                      <c:pt idx="96">
                        <c:v>8.3671273475156568E-6</c:v>
                      </c:pt>
                      <c:pt idx="97">
                        <c:v>8.488961032642464E-6</c:v>
                      </c:pt>
                      <c:pt idx="98">
                        <c:v>8.6124309372429788E-6</c:v>
                      </c:pt>
                      <c:pt idx="99">
                        <c:v>8.7375568799988907E-6</c:v>
                      </c:pt>
                      <c:pt idx="100">
                        <c:v>8.8643588876224522E-6</c:v>
                      </c:pt>
                      <c:pt idx="101">
                        <c:v>8.9928571965878062E-6</c:v>
                      </c:pt>
                      <c:pt idx="102">
                        <c:v>9.1230722548705325E-6</c:v>
                      </c:pt>
                      <c:pt idx="103">
                        <c:v>9.25502472369561E-6</c:v>
                      </c:pt>
                      <c:pt idx="104">
                        <c:v>9.3887354792932285E-6</c:v>
                      </c:pt>
                      <c:pt idx="105">
                        <c:v>9.5242256146628932E-6</c:v>
                      </c:pt>
                      <c:pt idx="106">
                        <c:v>9.6615164413454221E-6</c:v>
                      </c:pt>
                      <c:pt idx="107">
                        <c:v>9.8006294912030933E-6</c:v>
                      </c:pt>
                      <c:pt idx="108">
                        <c:v>9.941586518207459E-6</c:v>
                      </c:pt>
                      <c:pt idx="109">
                        <c:v>1.0084409500235359E-5</c:v>
                      </c:pt>
                      <c:pt idx="110">
                        <c:v>1.0229120640872392E-5</c:v>
                      </c:pt>
                      <c:pt idx="111">
                        <c:v>1.0375742371224352E-5</c:v>
                      </c:pt>
                      <c:pt idx="112">
                        <c:v>1.0524297351736278E-5</c:v>
                      </c:pt>
                      <c:pt idx="113">
                        <c:v>1.067480847401908E-5</c:v>
                      </c:pt>
                      <c:pt idx="114">
                        <c:v>1.0827298862683772E-5</c:v>
                      </c:pt>
                      <c:pt idx="115">
                        <c:v>1.0981791877183098E-5</c:v>
                      </c:pt>
                      <c:pt idx="116">
                        <c:v>1.1138311113660659E-5</c:v>
                      </c:pt>
                      <c:pt idx="117">
                        <c:v>1.1296880406807275E-5</c:v>
                      </c:pt>
                      <c:pt idx="118">
                        <c:v>1.1457523831724632E-5</c:v>
                      </c:pt>
                      <c:pt idx="119">
                        <c:v>1.1620265705796191E-5</c:v>
                      </c:pt>
                      <c:pt idx="120">
                        <c:v>1.1785130590565024E-5</c:v>
                      </c:pt>
                      <c:pt idx="121">
                        <c:v>1.1952143293618787E-5</c:v>
                      </c:pt>
                      <c:pt idx="122">
                        <c:v>1.212132887048171E-5</c:v>
                      </c:pt>
                      <c:pt idx="123">
                        <c:v>1.2292712626513186E-5</c:v>
                      </c:pt>
                      <c:pt idx="124">
                        <c:v>1.2466320118813348E-5</c:v>
                      </c:pt>
                      <c:pt idx="125">
                        <c:v>1.264217715813525E-5</c:v>
                      </c:pt>
                      <c:pt idx="126">
                        <c:v>1.282030981080365E-5</c:v>
                      </c:pt>
                      <c:pt idx="127">
                        <c:v>1.3000744400640139E-5</c:v>
                      </c:pt>
                      <c:pt idx="128">
                        <c:v>1.3183507510895016E-5</c:v>
                      </c:pt>
                      <c:pt idx="129">
                        <c:v>1.3368625986185042E-5</c:v>
                      </c:pt>
                      <c:pt idx="130">
                        <c:v>1.3556126934437706E-5</c:v>
                      </c:pt>
                      <c:pt idx="131">
                        <c:v>1.3746037728841539E-5</c:v>
                      </c:pt>
                      <c:pt idx="132">
                        <c:v>1.3938386009802154E-5</c:v>
                      </c:pt>
                      <c:pt idx="133">
                        <c:v>1.4133199686904673E-5</c:v>
                      </c:pt>
                      <c:pt idx="134">
                        <c:v>1.4330506940881515E-5</c:v>
                      </c:pt>
                      <c:pt idx="135">
                        <c:v>1.4530336225586064E-5</c:v>
                      </c:pt>
                      <c:pt idx="136">
                        <c:v>1.4732716269971898E-5</c:v>
                      </c:pt>
                      <c:pt idx="137">
                        <c:v>1.4937676080077321E-5</c:v>
                      </c:pt>
                      <c:pt idx="138">
                        <c:v>1.5145244941015504E-5</c:v>
                      </c:pt>
                      <c:pt idx="139">
                        <c:v>1.5355452418969527E-5</c:v>
                      </c:pt>
                      <c:pt idx="140">
                        <c:v>1.5568328363192835E-5</c:v>
                      </c:pt>
                      <c:pt idx="141">
                        <c:v>1.5783902908014365E-5</c:v>
                      </c:pt>
                      <c:pt idx="142">
                        <c:v>1.6002206474848839E-5</c:v>
                      </c:pt>
                      <c:pt idx="143">
                        <c:v>1.6223269774211447E-5</c:v>
                      </c:pt>
                      <c:pt idx="144">
                        <c:v>1.6447123807737473E-5</c:v>
                      </c:pt>
                      <c:pt idx="145">
                        <c:v>1.6673799870206065E-5</c:v>
                      </c:pt>
                      <c:pt idx="146">
                        <c:v>1.6903329551568557E-5</c:v>
                      </c:pt>
                      <c:pt idx="147">
                        <c:v>1.7135744738980931E-5</c:v>
                      </c:pt>
                      <c:pt idx="148">
                        <c:v>1.7371077618840236E-5</c:v>
                      </c:pt>
                      <c:pt idx="149">
                        <c:v>1.7609360678825033E-5</c:v>
                      </c:pt>
                      <c:pt idx="150">
                        <c:v>1.7850626709939719E-5</c:v>
                      </c:pt>
                      <c:pt idx="151">
                        <c:v>1.8094908808561968E-5</c:v>
                      </c:pt>
                      <c:pt idx="152">
                        <c:v>1.83422403784944E-5</c:v>
                      </c:pt>
                      <c:pt idx="153">
                        <c:v>1.8592655133019022E-5</c:v>
                      </c:pt>
                      <c:pt idx="154">
                        <c:v>1.8846187096954993E-5</c:v>
                      </c:pt>
                      <c:pt idx="155">
                        <c:v>1.9102870608719412E-5</c:v>
                      </c:pt>
                      <c:pt idx="156">
                        <c:v>1.9362740322391178E-5</c:v>
                      </c:pt>
                      <c:pt idx="157">
                        <c:v>1.9625831209776982E-5</c:v>
                      </c:pt>
                      <c:pt idx="158">
                        <c:v>1.9892178562480556E-5</c:v>
                      </c:pt>
                      <c:pt idx="159">
                        <c:v>2.016181799397372E-5</c:v>
                      </c:pt>
                      <c:pt idx="160">
                        <c:v>2.043478544166996E-5</c:v>
                      </c:pt>
                      <c:pt idx="161">
                        <c:v>2.0711117168999843E-5</c:v>
                      </c:pt>
                      <c:pt idx="162">
                        <c:v>2.0990849767488537E-5</c:v>
                      </c:pt>
                      <c:pt idx="163">
                        <c:v>2.1274020158834644E-5</c:v>
                      </c:pt>
                      <c:pt idx="164">
                        <c:v>2.156066559699085E-5</c:v>
                      </c:pt>
                      <c:pt idx="165">
                        <c:v>2.1850823670245828E-5</c:v>
                      </c:pt>
                      <c:pt idx="166">
                        <c:v>2.214453230330723E-5</c:v>
                      </c:pt>
                      <c:pt idx="167">
                        <c:v>2.2441829759385625E-5</c:v>
                      </c:pt>
                      <c:pt idx="168">
                        <c:v>2.2742754642279259E-5</c:v>
                      </c:pt>
                      <c:pt idx="169">
                        <c:v>2.3047345898459484E-5</c:v>
                      </c:pt>
                      <c:pt idx="170">
                        <c:v>2.3355642819156146E-5</c:v>
                      </c:pt>
                      <c:pt idx="171">
                        <c:v>2.3667685042443817E-5</c:v>
                      </c:pt>
                      <c:pt idx="172">
                        <c:v>2.3983512555327395E-5</c:v>
                      </c:pt>
                      <c:pt idx="173">
                        <c:v>2.4303165695828E-5</c:v>
                      </c:pt>
                      <c:pt idx="174">
                        <c:v>2.4626685155067926E-5</c:v>
                      </c:pt>
                      <c:pt idx="175">
                        <c:v>2.4954111979355583E-5</c:v>
                      </c:pt>
                      <c:pt idx="176">
                        <c:v>2.5285487572268878E-5</c:v>
                      </c:pt>
                      <c:pt idx="177">
                        <c:v>2.5620853696738205E-5</c:v>
                      </c:pt>
                      <c:pt idx="178">
                        <c:v>2.5960252477127958E-5</c:v>
                      </c:pt>
                      <c:pt idx="179">
                        <c:v>2.6303726401316195E-5</c:v>
                      </c:pt>
                      <c:pt idx="180">
                        <c:v>2.6651318322773105E-5</c:v>
                      </c:pt>
                      <c:pt idx="181">
                        <c:v>2.7003071462637527E-5</c:v>
                      </c:pt>
                      <c:pt idx="182">
                        <c:v>2.7359029411790776E-5</c:v>
                      </c:pt>
                      <c:pt idx="183">
                        <c:v>2.7719236132928579E-5</c:v>
                      </c:pt>
                      <c:pt idx="184">
                        <c:v>2.8083735962630575E-5</c:v>
                      </c:pt>
                      <c:pt idx="185">
                        <c:v>2.8452573613426091E-5</c:v>
                      </c:pt>
                      <c:pt idx="186">
                        <c:v>2.8825794175857926E-5</c:v>
                      </c:pt>
                      <c:pt idx="187">
                        <c:v>2.9203443120542072E-5</c:v>
                      </c:pt>
                      <c:pt idx="188">
                        <c:v>2.9585566300224151E-5</c:v>
                      </c:pt>
                      <c:pt idx="189">
                        <c:v>2.9972209951831742E-5</c:v>
                      </c:pt>
                      <c:pt idx="190">
                        <c:v>3.0363420698523219E-5</c:v>
                      </c:pt>
                      <c:pt idx="191">
                        <c:v>3.0759245551731788E-5</c:v>
                      </c:pt>
                      <c:pt idx="192">
                        <c:v>3.1159731913205049E-5</c:v>
                      </c:pt>
                      <c:pt idx="193">
                        <c:v>3.1564927577039874E-5</c:v>
                      </c:pt>
                      <c:pt idx="194">
                        <c:v>3.1974880731712213E-5</c:v>
                      </c:pt>
                      <c:pt idx="195">
                        <c:v>3.2389639962101295E-5</c:v>
                      </c:pt>
                      <c:pt idx="196">
                        <c:v>3.2809254251508224E-5</c:v>
                      </c:pt>
                      <c:pt idx="197">
                        <c:v>3.3233772983669584E-5</c:v>
                      </c:pt>
                      <c:pt idx="198">
                        <c:v>3.3663245944763205E-5</c:v>
                      </c:pt>
                      <c:pt idx="199">
                        <c:v>3.4097723325409221E-5</c:v>
                      </c:pt>
                      <c:pt idx="200">
                        <c:v>3.4537255722663461E-5</c:v>
                      </c:pt>
                      <c:pt idx="201">
                        <c:v>3.4981894142004052E-5</c:v>
                      </c:pt>
                      <c:pt idx="202">
                        <c:v>3.5431689999310557E-5</c:v>
                      </c:pt>
                      <c:pt idx="203">
                        <c:v>3.5886695122836457E-5</c:v>
                      </c:pt>
                      <c:pt idx="204">
                        <c:v>3.6346961755172498E-5</c:v>
                      </c:pt>
                      <c:pt idx="205">
                        <c:v>3.6812542555202858E-5</c:v>
                      </c:pt>
                      <c:pt idx="206">
                        <c:v>3.728349060005282E-5</c:v>
                      </c:pt>
                      <c:pt idx="207">
                        <c:v>3.7759859387027208E-5</c:v>
                      </c:pt>
                      <c:pt idx="208">
                        <c:v>3.8241702835540027E-5</c:v>
                      </c:pt>
                      <c:pt idx="209">
                        <c:v>3.8729075289035478E-5</c:v>
                      </c:pt>
                      <c:pt idx="210">
                        <c:v>3.9222031516898247E-5</c:v>
                      </c:pt>
                      <c:pt idx="211">
                        <c:v>3.9720626716354396E-5</c:v>
                      </c:pt>
                      <c:pt idx="212">
                        <c:v>4.0224916514362592E-5</c:v>
                      </c:pt>
                      <c:pt idx="213">
                        <c:v>4.0734956969493523E-5</c:v>
                      </c:pt>
                      <c:pt idx="214">
                        <c:v>4.1250804573799613E-5</c:v>
                      </c:pt>
                      <c:pt idx="215">
                        <c:v>4.1772516254672732E-5</c:v>
                      </c:pt>
                      <c:pt idx="216">
                        <c:v>4.2300149376691333E-5</c:v>
                      </c:pt>
                      <c:pt idx="217">
                        <c:v>4.2833761743454448E-5</c:v>
                      </c:pt>
                      <c:pt idx="218">
                        <c:v>4.3373411599404868E-5</c:v>
                      </c:pt>
                      <c:pt idx="219">
                        <c:v>4.3919157631639144E-5</c:v>
                      </c:pt>
                      <c:pt idx="220">
                        <c:v>4.4471058971704698E-5</c:v>
                      </c:pt>
                      <c:pt idx="221">
                        <c:v>4.5029175197383767E-5</c:v>
                      </c:pt>
                      <c:pt idx="222">
                        <c:v>4.5593566334464942E-5</c:v>
                      </c:pt>
                      <c:pt idx="223">
                        <c:v>4.6164292858498798E-5</c:v>
                      </c:pt>
                      <c:pt idx="224">
                        <c:v>4.6741415696541444E-5</c:v>
                      </c:pt>
                      <c:pt idx="225">
                        <c:v>4.7324996228882438E-5</c:v>
                      </c:pt>
                      <c:pt idx="226">
                        <c:v>4.7915096290757849E-5</c:v>
                      </c:pt>
                      <c:pt idx="227">
                        <c:v>4.8511778174048457E-5</c:v>
                      </c:pt>
                      <c:pt idx="228">
                        <c:v>4.9115104628962158E-5</c:v>
                      </c:pt>
                      <c:pt idx="229">
                        <c:v>4.9725138865700815E-5</c:v>
                      </c:pt>
                      <c:pt idx="230">
                        <c:v>5.0341944556109907E-5</c:v>
                      </c:pt>
                      <c:pt idx="231">
                        <c:v>5.0965585835312916E-5</c:v>
                      </c:pt>
                      <c:pt idx="232">
                        <c:v>5.1596127303327336E-5</c:v>
                      </c:pt>
                      <c:pt idx="233">
                        <c:v>5.223363402666411E-5</c:v>
                      </c:pt>
                      <c:pt idx="234">
                        <c:v>5.2878171539909153E-5</c:v>
                      </c:pt>
                      <c:pt idx="235">
                        <c:v>5.3529805847286634E-5</c:v>
                      </c:pt>
                      <c:pt idx="236">
                        <c:v>5.418860342420358E-5</c:v>
                      </c:pt>
                      <c:pt idx="237">
                        <c:v>5.4854631218776413E-5</c:v>
                      </c:pt>
                      <c:pt idx="238">
                        <c:v>5.5527956653337221E-5</c:v>
                      </c:pt>
                      <c:pt idx="239">
                        <c:v>5.620864762592091E-5</c:v>
                      </c:pt>
                      <c:pt idx="240">
                        <c:v>5.6896772511732282E-5</c:v>
                      </c:pt>
                      <c:pt idx="241">
                        <c:v>5.7592400164592821E-5</c:v>
                      </c:pt>
                      <c:pt idx="242">
                        <c:v>5.8295599918366147E-5</c:v>
                      </c:pt>
                      <c:pt idx="243">
                        <c:v>5.9006441588363102E-5</c:v>
                      </c:pt>
                      <c:pt idx="244">
                        <c:v>5.9724995472724739E-5</c:v>
                      </c:pt>
                      <c:pt idx="245">
                        <c:v>6.0451332353783127E-5</c:v>
                      </c:pt>
                      <c:pt idx="246">
                        <c:v>6.1185523499400151E-5</c:v>
                      </c:pt>
                      <c:pt idx="247">
                        <c:v>6.1927640664283579E-5</c:v>
                      </c:pt>
                      <c:pt idx="248">
                        <c:v>6.2677756091279683E-5</c:v>
                      </c:pt>
                      <c:pt idx="249">
                        <c:v>6.343594251264198E-5</c:v>
                      </c:pt>
                      <c:pt idx="250">
                        <c:v>6.4202273151277224E-5</c:v>
                      </c:pt>
                      <c:pt idx="251">
                        <c:v>6.4976821721965248E-5</c:v>
                      </c:pt>
                      <c:pt idx="252">
                        <c:v>6.5759662432555117E-5</c:v>
                      </c:pt>
                      <c:pt idx="253">
                        <c:v>6.6550869985135884E-5</c:v>
                      </c:pt>
                      <c:pt idx="254">
                        <c:v>6.7350519577181434E-5</c:v>
                      </c:pt>
                      <c:pt idx="255">
                        <c:v>6.8158686902668921E-5</c:v>
                      </c:pt>
                      <c:pt idx="256">
                        <c:v>6.8975448153172229E-5</c:v>
                      </c:pt>
                      <c:pt idx="257">
                        <c:v>6.980088001892629E-5</c:v>
                      </c:pt>
                      <c:pt idx="258">
                        <c:v>7.0635059689865549E-5</c:v>
                      </c:pt>
                      <c:pt idx="259">
                        <c:v>7.1478064856634707E-5</c:v>
                      </c:pt>
                      <c:pt idx="260">
                        <c:v>7.2329973711569943E-5</c:v>
                      </c:pt>
                      <c:pt idx="261">
                        <c:v>7.3190864949652939E-5</c:v>
                      </c:pt>
                      <c:pt idx="262">
                        <c:v>7.4060817769435223E-5</c:v>
                      </c:pt>
                      <c:pt idx="263">
                        <c:v>7.4939911873932831E-5</c:v>
                      </c:pt>
                      <c:pt idx="264">
                        <c:v>7.5828227471491302E-5</c:v>
                      </c:pt>
                      <c:pt idx="265">
                        <c:v>7.6725845276619974E-5</c:v>
                      </c:pt>
                      <c:pt idx="266">
                        <c:v>7.7632846510795954E-5</c:v>
                      </c:pt>
                      <c:pt idx="267">
                        <c:v>7.854931290323648E-5</c:v>
                      </c:pt>
                      <c:pt idx="268">
                        <c:v>7.9475326691638918E-5</c:v>
                      </c:pt>
                      <c:pt idx="269">
                        <c:v>8.0410970622890504E-5</c:v>
                      </c:pt>
                      <c:pt idx="270">
                        <c:v>8.1356327953743154E-5</c:v>
                      </c:pt>
                      <c:pt idx="271">
                        <c:v>8.2311482451456476E-5</c:v>
                      </c:pt>
                      <c:pt idx="272">
                        <c:v>8.3276518394407879E-5</c:v>
                      </c:pt>
                      <c:pt idx="273">
                        <c:v>8.4251520572666656E-5</c:v>
                      </c:pt>
                      <c:pt idx="274">
                        <c:v>8.5236574288535369E-5</c:v>
                      </c:pt>
                      <c:pt idx="275">
                        <c:v>8.6231765357056684E-5</c:v>
                      </c:pt>
                      <c:pt idx="276">
                        <c:v>8.7237180106482915E-5</c:v>
                      </c:pt>
                      <c:pt idx="277">
                        <c:v>8.8252905378711314E-5</c:v>
                      </c:pt>
                      <c:pt idx="278">
                        <c:v>8.9279028529683156E-5</c:v>
                      </c:pt>
                      <c:pt idx="279">
                        <c:v>9.0315637429744667E-5</c:v>
                      </c:pt>
                      <c:pt idx="280">
                        <c:v>9.1362820463972841E-5</c:v>
                      </c:pt>
                      <c:pt idx="281">
                        <c:v>9.2420666532461751E-5</c:v>
                      </c:pt>
                      <c:pt idx="282">
                        <c:v>9.3489265050571957E-5</c:v>
                      </c:pt>
                      <c:pt idx="283">
                        <c:v>9.4568705949140569E-5</c:v>
                      </c:pt>
                      <c:pt idx="284">
                        <c:v>9.565907967465335E-5</c:v>
                      </c:pt>
                      <c:pt idx="285">
                        <c:v>9.6760477189375364E-5</c:v>
                      </c:pt>
                      <c:pt idx="286">
                        <c:v>9.7872989971443865E-5</c:v>
                      </c:pt>
                      <c:pt idx="287">
                        <c:v>9.8996710014919375E-5</c:v>
                      </c:pt>
                      <c:pt idx="288">
                        <c:v>1.001317298297963E-4</c:v>
                      </c:pt>
                      <c:pt idx="289">
                        <c:v>1.0127814244197179E-4</c:v>
                      </c:pt>
                      <c:pt idx="290">
                        <c:v>1.0243604139317335E-4</c:v>
                      </c:pt>
                      <c:pt idx="291">
                        <c:v>1.0360552074084378E-4</c:v>
                      </c:pt>
                      <c:pt idx="292">
                        <c:v>1.0478667505798256E-4</c:v>
                      </c:pt>
                      <c:pt idx="293">
                        <c:v>1.0597959943294571E-4</c:v>
                      </c:pt>
                      <c:pt idx="294">
                        <c:v>1.0718438946920029E-4</c:v>
                      </c:pt>
                      <c:pt idx="295">
                        <c:v>1.0840114128503536E-4</c:v>
                      </c:pt>
                      <c:pt idx="296">
                        <c:v>1.0962995151322791E-4</c:v>
                      </c:pt>
                      <c:pt idx="297">
                        <c:v>1.1087091730066468E-4</c:v>
                      </c:pt>
                      <c:pt idx="298">
                        <c:v>1.1212413630791585E-4</c:v>
                      </c:pt>
                      <c:pt idx="299">
                        <c:v>1.1338970670876586E-4</c:v>
                      </c:pt>
                      <c:pt idx="300">
                        <c:v>1.1466772718969482E-4</c:v>
                      </c:pt>
                      <c:pt idx="301">
                        <c:v>1.1595829694931455E-4</c:v>
                      </c:pt>
                      <c:pt idx="302">
                        <c:v>1.1726151569775616E-4</c:v>
                      </c:pt>
                      <c:pt idx="303">
                        <c:v>1.1857748365601026E-4</c:v>
                      </c:pt>
                      <c:pt idx="304">
                        <c:v>1.1990630155521789E-4</c:v>
                      </c:pt>
                      <c:pt idx="305">
                        <c:v>1.2124807063591261E-4</c:v>
                      </c:pt>
                      <c:pt idx="306">
                        <c:v>1.2260289264721404E-4</c:v>
                      </c:pt>
                      <c:pt idx="307">
                        <c:v>1.2397086984597034E-4</c:v>
                      </c:pt>
                      <c:pt idx="308">
                        <c:v>1.2535210499585054E-4</c:v>
                      </c:pt>
                      <c:pt idx="309">
                        <c:v>1.2674670136638672E-4</c:v>
                      </c:pt>
                      <c:pt idx="310">
                        <c:v>1.2815476273196351E-4</c:v>
                      </c:pt>
                      <c:pt idx="311">
                        <c:v>1.2957639337075593E-4</c:v>
                      </c:pt>
                      <c:pt idx="312">
                        <c:v>1.3101169806361743E-4</c:v>
                      </c:pt>
                      <c:pt idx="313">
                        <c:v>1.324607820929105E-4</c:v>
                      </c:pt>
                      <c:pt idx="314">
                        <c:v>1.3392375124128848E-4</c:v>
                      </c:pt>
                      <c:pt idx="315">
                        <c:v>1.3540071179042067E-4</c:v>
                      </c:pt>
                      <c:pt idx="316">
                        <c:v>1.3689177051966534E-4</c:v>
                      </c:pt>
                      <c:pt idx="317">
                        <c:v>1.3839703470468534E-4</c:v>
                      </c:pt>
                      <c:pt idx="318">
                        <c:v>1.3991661211601168E-4</c:v>
                      </c:pt>
                      <c:pt idx="319">
                        <c:v>1.4145061101754943E-4</c:v>
                      </c:pt>
                      <c:pt idx="320">
                        <c:v>1.4299914016502799E-4</c:v>
                      </c:pt>
                      <c:pt idx="321">
                        <c:v>1.4456230880439475E-4</c:v>
                      </c:pt>
                      <c:pt idx="322">
                        <c:v>1.4614022667015298E-4</c:v>
                      </c:pt>
                      <c:pt idx="323">
                        <c:v>1.4773300398363936E-4</c:v>
                      </c:pt>
                      <c:pt idx="324">
                        <c:v>1.4934075145124623E-4</c:v>
                      </c:pt>
                      <c:pt idx="325">
                        <c:v>1.5096358026258529E-4</c:v>
                      </c:pt>
                      <c:pt idx="326">
                        <c:v>1.5260160208858972E-4</c:v>
                      </c:pt>
                      <c:pt idx="327">
                        <c:v>1.5425492907956045E-4</c:v>
                      </c:pt>
                      <c:pt idx="328">
                        <c:v>1.5592367386315121E-4</c:v>
                      </c:pt>
                      <c:pt idx="329">
                        <c:v>1.5760794954229181E-4</c:v>
                      </c:pt>
                      <c:pt idx="330">
                        <c:v>1.5930786969305265E-4</c:v>
                      </c:pt>
                      <c:pt idx="331">
                        <c:v>1.6102354836244914E-4</c:v>
                      </c:pt>
                      <c:pt idx="332">
                        <c:v>1.6275510006618019E-4</c:v>
                      </c:pt>
                      <c:pt idx="333">
                        <c:v>1.6450263978630932E-4</c:v>
                      </c:pt>
                      <c:pt idx="334">
                        <c:v>1.6626628296888141E-4</c:v>
                      </c:pt>
                      <c:pt idx="335">
                        <c:v>1.6804614552147541E-4</c:v>
                      </c:pt>
                      <c:pt idx="336">
                        <c:v>1.6984234381069543E-4</c:v>
                      </c:pt>
                      <c:pt idx="337">
                        <c:v>1.7165499465959759E-4</c:v>
                      </c:pt>
                      <c:pt idx="338">
                        <c:v>1.7348421534505123E-4</c:v>
                      </c:pt>
                      <c:pt idx="339">
                        <c:v>1.7533012359503844E-4</c:v>
                      </c:pt>
                      <c:pt idx="340">
                        <c:v>1.7719283758588499E-4</c:v>
                      </c:pt>
                      <c:pt idx="341">
                        <c:v>1.7907247593942891E-4</c:v>
                      </c:pt>
                      <c:pt idx="342">
                        <c:v>1.8096915772012039E-4</c:v>
                      </c:pt>
                      <c:pt idx="343">
                        <c:v>1.8288300243205651E-4</c:v>
                      </c:pt>
                      <c:pt idx="344">
                        <c:v>1.8481413001595123E-4</c:v>
                      </c:pt>
                      <c:pt idx="345">
                        <c:v>1.8676266084603296E-4</c:v>
                      </c:pt>
                      <c:pt idx="346">
                        <c:v>1.8872871572688039E-4</c:v>
                      </c:pt>
                      <c:pt idx="347">
                        <c:v>1.9071241589018695E-4</c:v>
                      </c:pt>
                      <c:pt idx="348">
                        <c:v>1.9271388299145703E-4</c:v>
                      </c:pt>
                      <c:pt idx="349">
                        <c:v>1.947332391066332E-4</c:v>
                      </c:pt>
                      <c:pt idx="350">
                        <c:v>1.9677060672865769E-4</c:v>
                      </c:pt>
                      <c:pt idx="351">
                        <c:v>1.9882610876395757E-4</c:v>
                      </c:pt>
                      <c:pt idx="352">
                        <c:v>2.0089986852886679E-4</c:v>
                      </c:pt>
                      <c:pt idx="353">
                        <c:v>2.029920097459739E-4</c:v>
                      </c:pt>
                      <c:pt idx="354">
                        <c:v>2.0510265654039936E-4</c:v>
                      </c:pt>
                      <c:pt idx="355">
                        <c:v>2.0723193343600261E-4</c:v>
                      </c:pt>
                      <c:pt idx="356">
                        <c:v>2.0937996535151735E-4</c:v>
                      </c:pt>
                      <c:pt idx="357">
                        <c:v>2.1154687759661502E-4</c:v>
                      </c:pt>
                      <c:pt idx="358">
                        <c:v>2.1373279586789411E-4</c:v>
                      </c:pt>
                      <c:pt idx="359">
                        <c:v>2.1593784624480161E-4</c:v>
                      </c:pt>
                      <c:pt idx="360">
                        <c:v>2.1816215518547516E-4</c:v>
                      </c:pt>
                      <c:pt idx="361">
                        <c:v>2.2040584952251721E-4</c:v>
                      </c:pt>
                      <c:pt idx="362">
                        <c:v>2.2266905645869174E-4</c:v>
                      </c:pt>
                      <c:pt idx="363">
                        <c:v>2.249519035625502E-4</c:v>
                      </c:pt>
                      <c:pt idx="364">
                        <c:v>2.2725451876397926E-4</c:v>
                      </c:pt>
                      <c:pt idx="365">
                        <c:v>2.2957703034967865E-4</c:v>
                      </c:pt>
                      <c:pt idx="366">
                        <c:v>2.3191956695855858E-4</c:v>
                      </c:pt>
                      <c:pt idx="367">
                        <c:v>2.3428225757706636E-4</c:v>
                      </c:pt>
                      <c:pt idx="368">
                        <c:v>2.3666523153443466E-4</c:v>
                      </c:pt>
                      <c:pt idx="369">
                        <c:v>2.3906861849785482E-4</c:v>
                      </c:pt>
                      <c:pt idx="370">
                        <c:v>2.414925484675729E-4</c:v>
                      </c:pt>
                      <c:pt idx="371">
                        <c:v>2.4393715177191088E-4</c:v>
                      </c:pt>
                      <c:pt idx="372">
                        <c:v>2.4640255906221021E-4</c:v>
                      </c:pt>
                      <c:pt idx="373">
                        <c:v>2.488889013076958E-4</c:v>
                      </c:pt>
                      <c:pt idx="374">
                        <c:v>2.513963097902666E-4</c:v>
                      </c:pt>
                      <c:pt idx="375">
                        <c:v>2.5392491609920533E-4</c:v>
                      </c:pt>
                      <c:pt idx="376">
                        <c:v>2.5647485212581178E-4</c:v>
                      </c:pt>
                      <c:pt idx="377">
                        <c:v>2.5904625005795587E-4</c:v>
                      </c:pt>
                      <c:pt idx="378">
                        <c:v>2.6163924237455633E-4</c:v>
                      </c:pt>
                      <c:pt idx="379">
                        <c:v>2.6425396183997468E-4</c:v>
                      </c:pt>
                      <c:pt idx="380">
                        <c:v>2.6689054149833509E-4</c:v>
                      </c:pt>
                      <c:pt idx="381">
                        <c:v>2.69549114667762E-4</c:v>
                      </c:pt>
                      <c:pt idx="382">
                        <c:v>2.7222981493453963E-4</c:v>
                      </c:pt>
                      <c:pt idx="383">
                        <c:v>2.7493277614719087E-4</c:v>
                      </c:pt>
                      <c:pt idx="384">
                        <c:v>2.7765813241047762E-4</c:v>
                      </c:pt>
                      <c:pt idx="385">
                        <c:v>2.8040601807931856E-4</c:v>
                      </c:pt>
                      <c:pt idx="386">
                        <c:v>2.8317656775262795E-4</c:v>
                      </c:pt>
                      <c:pt idx="387">
                        <c:v>2.8596991626707438E-4</c:v>
                      </c:pt>
                      <c:pt idx="388">
                        <c:v>2.887861986907568E-4</c:v>
                      </c:pt>
                      <c:pt idx="389">
                        <c:v>2.9162555031680157E-4</c:v>
                      </c:pt>
                      <c:pt idx="390">
                        <c:v>2.9448810665687661E-4</c:v>
                      </c:pt>
                      <c:pt idx="391">
                        <c:v>2.9737400343462535E-4</c:v>
                      </c:pt>
                      <c:pt idx="392">
                        <c:v>3.0028337657901833E-4</c:v>
                      </c:pt>
                      <c:pt idx="393">
                        <c:v>3.0321636221762398E-4</c:v>
                      </c:pt>
                      <c:pt idx="394">
                        <c:v>3.0617309666979584E-4</c:v>
                      </c:pt>
                      <c:pt idx="395">
                        <c:v>3.0915371643978098E-4</c:v>
                      </c:pt>
                      <c:pt idx="396">
                        <c:v>3.1215835820974067E-4</c:v>
                      </c:pt>
                      <c:pt idx="397">
                        <c:v>3.151871588326973E-4</c:v>
                      </c:pt>
                      <c:pt idx="398">
                        <c:v>3.1824025532538959E-4</c:v>
                      </c:pt>
                      <c:pt idx="399">
                        <c:v>3.2131778486105137E-4</c:v>
                      </c:pt>
                      <c:pt idx="400">
                        <c:v>3.2441988476210738E-4</c:v>
                      </c:pt>
                      <c:pt idx="401">
                        <c:v>3.275466924927821E-4</c:v>
                      </c:pt>
                      <c:pt idx="402">
                        <c:v>3.3069834565162986E-4</c:v>
                      </c:pt>
                      <c:pt idx="403">
                        <c:v>3.3387498196398366E-4</c:v>
                      </c:pt>
                      <c:pt idx="404">
                        <c:v>3.370767392743143E-4</c:v>
                      </c:pt>
                      <c:pt idx="405">
                        <c:v>3.4030375553851253E-4</c:v>
                      </c:pt>
                      <c:pt idx="406">
                        <c:v>3.4355616881608721E-4</c:v>
                      </c:pt>
                      <c:pt idx="407">
                        <c:v>3.468341172622763E-4</c:v>
                      </c:pt>
                      <c:pt idx="408">
                        <c:v>3.5013773912008104E-4</c:v>
                      </c:pt>
                      <c:pt idx="409">
                        <c:v>3.5346717271221155E-4</c:v>
                      </c:pt>
                      <c:pt idx="410">
                        <c:v>3.5682255643295247E-4</c:v>
                      </c:pt>
                      <c:pt idx="411">
                        <c:v>3.6020402873994389E-4</c:v>
                      </c:pt>
                      <c:pt idx="412">
                        <c:v>3.6361172814588101E-4</c:v>
                      </c:pt>
                      <c:pt idx="413">
                        <c:v>3.6704579321012565E-4</c:v>
                      </c:pt>
                      <c:pt idx="414">
                        <c:v>3.7050636253024236E-4</c:v>
                      </c:pt>
                      <c:pt idx="415">
                        <c:v>3.7399357473344495E-4</c:v>
                      </c:pt>
                      <c:pt idx="416">
                        <c:v>3.775075684679625E-4</c:v>
                      </c:pt>
                      <c:pt idx="417">
                        <c:v>3.8104848239432255E-4</c:v>
                      </c:pt>
                      <c:pt idx="418">
                        <c:v>3.8461645517654989E-4</c:v>
                      </c:pt>
                      <c:pt idx="419">
                        <c:v>3.8821162547328603E-4</c:v>
                      </c:pt>
                      <c:pt idx="420">
                        <c:v>3.9183413192881854E-4</c:v>
                      </c:pt>
                      <c:pt idx="421">
                        <c:v>3.9548411316403753E-4</c:v>
                      </c:pt>
                      <c:pt idx="422">
                        <c:v>3.991617077673008E-4</c:v>
                      </c:pt>
                      <c:pt idx="423">
                        <c:v>4.0286705428522156E-4</c:v>
                      </c:pt>
                      <c:pt idx="424">
                        <c:v>4.0660029121337147E-4</c:v>
                      </c:pt>
                      <c:pt idx="425">
                        <c:v>4.1036155698690396E-4</c:v>
                      </c:pt>
                      <c:pt idx="426">
                        <c:v>4.1415098997109009E-4</c:v>
                      </c:pt>
                      <c:pt idx="427">
                        <c:v>4.1796872845177926E-4</c:v>
                      </c:pt>
                      <c:pt idx="428">
                        <c:v>4.2181491062577353E-4</c:v>
                      </c:pt>
                      <c:pt idx="429">
                        <c:v>4.2568967459112112E-4</c:v>
                      </c:pt>
                      <c:pt idx="430">
                        <c:v>4.2959315833733015E-4</c:v>
                      </c:pt>
                      <c:pt idx="431">
                        <c:v>4.3352549973549922E-4</c:v>
                      </c:pt>
                      <c:pt idx="432">
                        <c:v>4.3748683652836725E-4</c:v>
                      </c:pt>
                      <c:pt idx="433">
                        <c:v>4.4147730632028203E-4</c:v>
                      </c:pt>
                      <c:pt idx="434">
                        <c:v>4.4549704656709165E-4</c:v>
                      </c:pt>
                      <c:pt idx="435">
                        <c:v>4.4954619456595004E-4</c:v>
                      </c:pt>
                      <c:pt idx="436">
                        <c:v>4.5362488744504683E-4</c:v>
                      </c:pt>
                      <c:pt idx="437">
                        <c:v>4.5773326215325569E-4</c:v>
                      </c:pt>
                      <c:pt idx="438">
                        <c:v>4.6187145544970235E-4</c:v>
                      </c:pt>
                      <c:pt idx="439">
                        <c:v>4.660396038932534E-4</c:v>
                      </c:pt>
                      <c:pt idx="440">
                        <c:v>4.7023784383192841E-4</c:v>
                      </c:pt>
                      <c:pt idx="441">
                        <c:v>4.7446631139223122E-4</c:v>
                      </c:pt>
                      <c:pt idx="442">
                        <c:v>4.7872514246840274E-4</c:v>
                      </c:pt>
                      <c:pt idx="443">
                        <c:v>4.8301447271159554E-4</c:v>
                      </c:pt>
                      <c:pt idx="444">
                        <c:v>4.8733443751897501E-4</c:v>
                      </c:pt>
                      <c:pt idx="445">
                        <c:v>4.9168517202273357E-4</c:v>
                      </c:pt>
                      <c:pt idx="446">
                        <c:v>4.9606681107903941E-4</c:v>
                      </c:pt>
                      <c:pt idx="447">
                        <c:v>5.0047948925690026E-4</c:v>
                      </c:pt>
                      <c:pt idx="448">
                        <c:v>5.0492334082695477E-4</c:v>
                      </c:pt>
                      <c:pt idx="449">
                        <c:v>5.0939849975018556E-4</c:v>
                      </c:pt>
                      <c:pt idx="450">
                        <c:v>5.1390509966656173E-4</c:v>
                      </c:pt>
                      <c:pt idx="451">
                        <c:v>5.1844327388359923E-4</c:v>
                      </c:pt>
                      <c:pt idx="452">
                        <c:v>5.2301315536485034E-4</c:v>
                      </c:pt>
                      <c:pt idx="453">
                        <c:v>5.2761487671832514E-4</c:v>
                      </c:pt>
                      <c:pt idx="454">
                        <c:v>5.3224857018482463E-4</c:v>
                      </c:pt>
                      <c:pt idx="455">
                        <c:v>5.3691436762621559E-4</c:v>
                      </c:pt>
                      <c:pt idx="456">
                        <c:v>5.4161240051362575E-4</c:v>
                      </c:pt>
                      <c:pt idx="457">
                        <c:v>5.4634279991556565E-4</c:v>
                      </c:pt>
                      <c:pt idx="458">
                        <c:v>5.5110569648598063E-4</c:v>
                      </c:pt>
                      <c:pt idx="459">
                        <c:v>5.5590122045223603E-4</c:v>
                      </c:pt>
                      <c:pt idx="460">
                        <c:v>5.6072950160302153E-4</c:v>
                      </c:pt>
                      <c:pt idx="461">
                        <c:v>5.6559066927619613E-4</c:v>
                      </c:pt>
                      <c:pt idx="462">
                        <c:v>5.7048485234655836E-4</c:v>
                      </c:pt>
                      <c:pt idx="463">
                        <c:v>5.7541217921354621E-4</c:v>
                      </c:pt>
                      <c:pt idx="464">
                        <c:v>5.8037277778887314E-4</c:v>
                      </c:pt>
                      <c:pt idx="465">
                        <c:v>5.8536677548409115E-4</c:v>
                      </c:pt>
                      <c:pt idx="466">
                        <c:v>5.9039429919809365E-4</c:v>
                      </c:pt>
                      <c:pt idx="467">
                        <c:v>5.9545547530454382E-4</c:v>
                      </c:pt>
                      <c:pt idx="468">
                        <c:v>6.0055042963924339E-4</c:v>
                      </c:pt>
                      <c:pt idx="469">
                        <c:v>6.0567928748743525E-4</c:v>
                      </c:pt>
                      <c:pt idx="470">
                        <c:v>6.1084217357103494E-4</c:v>
                      </c:pt>
                      <c:pt idx="471">
                        <c:v>6.1603921203580957E-4</c:v>
                      </c:pt>
                      <c:pt idx="472">
                        <c:v>6.2127052643848562E-4</c:v>
                      </c:pt>
                      <c:pt idx="473">
                        <c:v>6.2653623973379371E-4</c:v>
                      </c:pt>
                      <c:pt idx="474">
                        <c:v>6.3183647426145681E-4</c:v>
                      </c:pt>
                      <c:pt idx="475">
                        <c:v>6.3717135173311644E-4</c:v>
                      </c:pt>
                      <c:pt idx="476">
                        <c:v>6.4254099321919313E-4</c:v>
                      </c:pt>
                      <c:pt idx="477">
                        <c:v>6.4794551913569226E-4</c:v>
                      </c:pt>
                      <c:pt idx="478">
                        <c:v>6.5338504923095322E-4</c:v>
                      </c:pt>
                      <c:pt idx="479">
                        <c:v>6.5885970257233454E-4</c:v>
                      </c:pt>
                      <c:pt idx="480">
                        <c:v>6.6436959753284324E-4</c:v>
                      </c:pt>
                      <c:pt idx="481">
                        <c:v>6.6991485177771658E-4</c:v>
                      </c:pt>
                      <c:pt idx="482">
                        <c:v>6.754955822509338E-4</c:v>
                      </c:pt>
                      <c:pt idx="483">
                        <c:v>6.8111190516168202E-4</c:v>
                      </c:pt>
                      <c:pt idx="484">
                        <c:v>6.8676393597077198E-4</c:v>
                      </c:pt>
                      <c:pt idx="485">
                        <c:v>6.9245178937698952E-4</c:v>
                      </c:pt>
                      <c:pt idx="486">
                        <c:v>6.9817557930340211E-4</c:v>
                      </c:pt>
                      <c:pt idx="487">
                        <c:v>7.0393541888361837E-4</c:v>
                      </c:pt>
                      <c:pt idx="488">
                        <c:v>7.0973142044798558E-4</c:v>
                      </c:pt>
                      <c:pt idx="489">
                        <c:v>7.1556369550974757E-4</c:v>
                      </c:pt>
                      <c:pt idx="490">
                        <c:v>7.214323547511507E-4</c:v>
                      </c:pt>
                      <c:pt idx="491">
                        <c:v>7.2733750800950143E-4</c:v>
                      </c:pt>
                      <c:pt idx="492">
                        <c:v>7.3327926426318012E-4</c:v>
                      </c:pt>
                      <c:pt idx="493">
                        <c:v>7.3925773161760331E-4</c:v>
                      </c:pt>
                      <c:pt idx="494">
                        <c:v>7.4527301729115296E-4</c:v>
                      </c:pt>
                      <c:pt idx="495">
                        <c:v>7.5132522760104679E-4</c:v>
                      </c:pt>
                      <c:pt idx="496">
                        <c:v>7.5741446794917646E-4</c:v>
                      </c:pt>
                      <c:pt idx="497">
                        <c:v>7.6354084280790577E-4</c:v>
                      </c:pt>
                      <c:pt idx="498">
                        <c:v>7.6970445570581723E-4</c:v>
                      </c:pt>
                      <c:pt idx="499">
                        <c:v>7.7590540921342835E-4</c:v>
                      </c:pt>
                      <c:pt idx="500">
                        <c:v>7.8214380492886966E-4</c:v>
                      </c:pt>
                      <c:pt idx="501">
                        <c:v>7.8841974346351921E-4</c:v>
                      </c:pt>
                      <c:pt idx="502">
                        <c:v>7.9473332442760419E-4</c:v>
                      </c:pt>
                      <c:pt idx="503">
                        <c:v>8.0108464641576898E-4</c:v>
                      </c:pt>
                      <c:pt idx="504">
                        <c:v>8.0747380699260725E-4</c:v>
                      </c:pt>
                      <c:pt idx="505">
                        <c:v>8.1390090267815845E-4</c:v>
                      </c:pt>
                      <c:pt idx="506">
                        <c:v>8.2036602893337794E-4</c:v>
                      </c:pt>
                      <c:pt idx="507">
                        <c:v>8.268692801455728E-4</c:v>
                      </c:pt>
                      <c:pt idx="508">
                        <c:v>8.3341074961380834E-4</c:v>
                      </c:pt>
                      <c:pt idx="509">
                        <c:v>8.3999052953428544E-4</c:v>
                      </c:pt>
                      <c:pt idx="510">
                        <c:v>8.4660871098569555E-4</c:v>
                      </c:pt>
                      <c:pt idx="511">
                        <c:v>8.5326538391454249E-4</c:v>
                      </c:pt>
                      <c:pt idx="512">
                        <c:v>8.5996063712044386E-4</c:v>
                      </c:pt>
                      <c:pt idx="513">
                        <c:v>8.6669455824140958E-4</c:v>
                      </c:pt>
                      <c:pt idx="514">
                        <c:v>8.7346723373909519E-4</c:v>
                      </c:pt>
                      <c:pt idx="515">
                        <c:v>8.8027874888403331E-4</c:v>
                      </c:pt>
                      <c:pt idx="516">
                        <c:v>8.8712918774085288E-4</c:v>
                      </c:pt>
                      <c:pt idx="517">
                        <c:v>8.9401863315346868E-4</c:v>
                      </c:pt>
                      <c:pt idx="518">
                        <c:v>9.0094716673026092E-4</c:v>
                      </c:pt>
                      <c:pt idx="519">
                        <c:v>9.0791486882923849E-4</c:v>
                      </c:pt>
                      <c:pt idx="520">
                        <c:v>9.1492181854318383E-4</c:v>
                      </c:pt>
                      <c:pt idx="521">
                        <c:v>9.2196809368478953E-4</c:v>
                      </c:pt>
                      <c:pt idx="522">
                        <c:v>9.2905377077177485E-4</c:v>
                      </c:pt>
                      <c:pt idx="523">
                        <c:v>9.3617892501200186E-4</c:v>
                      </c:pt>
                      <c:pt idx="524">
                        <c:v>9.4334363028857656E-4</c:v>
                      </c:pt>
                      <c:pt idx="525">
                        <c:v>9.5054795914493615E-4</c:v>
                      </c:pt>
                      <c:pt idx="526">
                        <c:v>9.5779198276994511E-4</c:v>
                      </c:pt>
                      <c:pt idx="527">
                        <c:v>9.6507577098297226E-4</c:v>
                      </c:pt>
                      <c:pt idx="528">
                        <c:v>9.7239939221896508E-4</c:v>
                      </c:pt>
                      <c:pt idx="529">
                        <c:v>9.7976291351353317E-4</c:v>
                      </c:pt>
                      <c:pt idx="530">
                        <c:v>9.8716640048801779E-4</c:v>
                      </c:pt>
                      <c:pt idx="531">
                        <c:v>9.9460991733456489E-4</c:v>
                      </c:pt>
                      <c:pt idx="532">
                        <c:v>1.0020935268012074E-3</c:v>
                      </c:pt>
                      <c:pt idx="533">
                        <c:v>1.0096172901769413E-3</c:v>
                      </c:pt>
                      <c:pt idx="534">
                        <c:v>1.0171812672768101E-3</c:v>
                      </c:pt>
                      <c:pt idx="535">
                        <c:v>1.0247855164270004E-3</c:v>
                      </c:pt>
                      <c:pt idx="536">
                        <c:v>1.0324300944499359E-3</c:v>
                      </c:pt>
                      <c:pt idx="537">
                        <c:v>1.0401150566493858E-3</c:v>
                      </c:pt>
                      <c:pt idx="538">
                        <c:v>1.0478404567955885E-3</c:v>
                      </c:pt>
                      <c:pt idx="539">
                        <c:v>1.0556063471103762E-3</c:v>
                      </c:pt>
                      <c:pt idx="540">
                        <c:v>1.0634127782523251E-3</c:v>
                      </c:pt>
                      <c:pt idx="541">
                        <c:v>1.0712597993019104E-3</c:v>
                      </c:pt>
                      <c:pt idx="542">
                        <c:v>1.0791474577466883E-3</c:v>
                      </c:pt>
                      <c:pt idx="543">
                        <c:v>1.0870757994664892E-3</c:v>
                      </c:pt>
                      <c:pt idx="544">
                        <c:v>1.0950448687186308E-3</c:v>
                      </c:pt>
                      <c:pt idx="545">
                        <c:v>1.1030547081231589E-3</c:v>
                      </c:pt>
                      <c:pt idx="546">
                        <c:v>1.1111053586481065E-3</c:v>
                      </c:pt>
                      <c:pt idx="547">
                        <c:v>1.1191968595947754E-3</c:v>
                      </c:pt>
                      <c:pt idx="548">
                        <c:v>1.1273292485830502E-3</c:v>
                      </c:pt>
                      <c:pt idx="549">
                        <c:v>1.135502561536739E-3</c:v>
                      </c:pt>
                      <c:pt idx="550">
                        <c:v>1.1437168326689346E-3</c:v>
                      </c:pt>
                      <c:pt idx="551">
                        <c:v>1.1519720944674228E-3</c:v>
                      </c:pt>
                      <c:pt idx="552">
                        <c:v>1.1602683776801099E-3</c:v>
                      </c:pt>
                      <c:pt idx="553">
                        <c:v>1.1686057113004904E-3</c:v>
                      </c:pt>
                      <c:pt idx="554">
                        <c:v>1.1769841225531487E-3</c:v>
                      </c:pt>
                      <c:pt idx="555">
                        <c:v>1.185403636879303E-3</c:v>
                      </c:pt>
                      <c:pt idx="556">
                        <c:v>1.1938642779223828E-3</c:v>
                      </c:pt>
                      <c:pt idx="557">
                        <c:v>1.2023660675136484E-3</c:v>
                      </c:pt>
                      <c:pt idx="558">
                        <c:v>1.2109090256578608E-3</c:v>
                      </c:pt>
                      <c:pt idx="559">
                        <c:v>1.2194931705189831E-3</c:v>
                      </c:pt>
                      <c:pt idx="560">
                        <c:v>1.228118518405938E-3</c:v>
                      </c:pt>
                      <c:pt idx="561">
                        <c:v>1.2367850837584104E-3</c:v>
                      </c:pt>
                      <c:pt idx="562">
                        <c:v>1.2454928791326998E-3</c:v>
                      </c:pt>
                      <c:pt idx="563">
                        <c:v>1.2542419151876196E-3</c:v>
                      </c:pt>
                      <c:pt idx="564">
                        <c:v>1.2630322006704567E-3</c:v>
                      </c:pt>
                      <c:pt idx="565">
                        <c:v>1.2718637424029824E-3</c:v>
                      </c:pt>
                      <c:pt idx="566">
                        <c:v>1.2807365452675158E-3</c:v>
                      </c:pt>
                      <c:pt idx="567">
                        <c:v>1.2896506121930515E-3</c:v>
                      </c:pt>
                      <c:pt idx="568">
                        <c:v>1.2986059441414469E-3</c:v>
                      </c:pt>
                      <c:pt idx="569">
                        <c:v>1.3076025400936642E-3</c:v>
                      </c:pt>
                      <c:pt idx="570">
                        <c:v>1.3166403970360837E-3</c:v>
                      </c:pt>
                      <c:pt idx="571">
                        <c:v>1.3257195099468789E-3</c:v>
                      </c:pt>
                      <c:pt idx="572">
                        <c:v>1.3348398717824585E-3</c:v>
                      </c:pt>
                      <c:pt idx="573">
                        <c:v>1.3440014734639764E-3</c:v>
                      </c:pt>
                      <c:pt idx="574">
                        <c:v>1.3532043038639149E-3</c:v>
                      </c:pt>
                      <c:pt idx="575">
                        <c:v>1.362448349792738E-3</c:v>
                      </c:pt>
                      <c:pt idx="576">
                        <c:v>1.3717335959856165E-3</c:v>
                      </c:pt>
                      <c:pt idx="577">
                        <c:v>1.3810600250892364E-3</c:v>
                      </c:pt>
                      <c:pt idx="578">
                        <c:v>1.3904276176486768E-3</c:v>
                      </c:pt>
                      <c:pt idx="579">
                        <c:v>1.3998363520943689E-3</c:v>
                      </c:pt>
                      <c:pt idx="580">
                        <c:v>1.4092862047291436E-3</c:v>
                      </c:pt>
                      <c:pt idx="581">
                        <c:v>1.4187771497153508E-3</c:v>
                      </c:pt>
                      <c:pt idx="582">
                        <c:v>1.4283091590620689E-3</c:v>
                      </c:pt>
                      <c:pt idx="583">
                        <c:v>1.4378822026124064E-3</c:v>
                      </c:pt>
                      <c:pt idx="584">
                        <c:v>1.4474962480308803E-3</c:v>
                      </c:pt>
                      <c:pt idx="585">
                        <c:v>1.4571512607908968E-3</c:v>
                      </c:pt>
                      <c:pt idx="586">
                        <c:v>1.4668472041623078E-3</c:v>
                      </c:pt>
                      <c:pt idx="587">
                        <c:v>1.4765840391990854E-3</c:v>
                      </c:pt>
                      <c:pt idx="588">
                        <c:v>1.4863617247270705E-3</c:v>
                      </c:pt>
                      <c:pt idx="589">
                        <c:v>1.4961802173318209E-3</c:v>
                      </c:pt>
                      <c:pt idx="590">
                        <c:v>1.5060394713465783E-3</c:v>
                      </c:pt>
                      <c:pt idx="591">
                        <c:v>1.5159394388403124E-3</c:v>
                      </c:pt>
                      <c:pt idx="592">
                        <c:v>1.5258800696058769E-3</c:v>
                      </c:pt>
                      <c:pt idx="593">
                        <c:v>1.5358613111482791E-3</c:v>
                      </c:pt>
                      <c:pt idx="594">
                        <c:v>1.5458831086730444E-3</c:v>
                      </c:pt>
                      <c:pt idx="595">
                        <c:v>1.5559454050746862E-3</c:v>
                      </c:pt>
                      <c:pt idx="596">
                        <c:v>1.5660481409253075E-3</c:v>
                      </c:pt>
                      <c:pt idx="597">
                        <c:v>1.5761912544632866E-3</c:v>
                      </c:pt>
                      <c:pt idx="598">
                        <c:v>1.5863746815820948E-3</c:v>
                      </c:pt>
                      <c:pt idx="599">
                        <c:v>1.596598355819227E-3</c:v>
                      </c:pt>
                      <c:pt idx="600">
                        <c:v>1.6068622083452451E-3</c:v>
                      </c:pt>
                      <c:pt idx="601">
                        <c:v>1.6171661679529408E-3</c:v>
                      </c:pt>
                      <c:pt idx="602">
                        <c:v>1.6275101610466283E-3</c:v>
                      </c:pt>
                      <c:pt idx="603">
                        <c:v>1.6378941116315473E-3</c:v>
                      </c:pt>
                      <c:pt idx="604">
                        <c:v>1.6483179413034018E-3</c:v>
                      </c:pt>
                      <c:pt idx="605">
                        <c:v>1.6587815692380146E-3</c:v>
                      </c:pt>
                      <c:pt idx="606">
                        <c:v>1.669284912181121E-3</c:v>
                      </c:pt>
                      <c:pt idx="607">
                        <c:v>1.6798278844382881E-3</c:v>
                      </c:pt>
                      <c:pt idx="608">
                        <c:v>1.69041039786496E-3</c:v>
                      </c:pt>
                      <c:pt idx="609">
                        <c:v>1.7010323618566474E-3</c:v>
                      </c:pt>
                      <c:pt idx="610">
                        <c:v>1.7116936833392483E-3</c:v>
                      </c:pt>
                      <c:pt idx="611">
                        <c:v>1.7223942667594968E-3</c:v>
                      </c:pt>
                      <c:pt idx="612">
                        <c:v>1.73313401407557E-3</c:v>
                      </c:pt>
                      <c:pt idx="613">
                        <c:v>1.7439128247478221E-3</c:v>
                      </c:pt>
                      <c:pt idx="614">
                        <c:v>1.7547305957296569E-3</c:v>
                      </c:pt>
                      <c:pt idx="615">
                        <c:v>1.7655872214585614E-3</c:v>
                      </c:pt>
                      <c:pt idx="616">
                        <c:v>1.776482593847273E-3</c:v>
                      </c:pt>
                      <c:pt idx="617">
                        <c:v>1.787416602275095E-3</c:v>
                      </c:pt>
                      <c:pt idx="618">
                        <c:v>1.7983891335793657E-3</c:v>
                      </c:pt>
                      <c:pt idx="619">
                        <c:v>1.8094000720470813E-3</c:v>
                      </c:pt>
                      <c:pt idx="620">
                        <c:v>1.8204492994066636E-3</c:v>
                      </c:pt>
                      <c:pt idx="621">
                        <c:v>1.831536694819888E-3</c:v>
                      </c:pt>
                      <c:pt idx="622">
                        <c:v>1.8426621348739689E-3</c:v>
                      </c:pt>
                      <c:pt idx="623">
                        <c:v>1.8538254935738037E-3</c:v>
                      </c:pt>
                      <c:pt idx="624">
                        <c:v>1.8650266423343681E-3</c:v>
                      </c:pt>
                      <c:pt idx="625">
                        <c:v>1.8762654499732865E-3</c:v>
                      </c:pt>
                      <c:pt idx="626">
                        <c:v>1.8875417827035599E-3</c:v>
                      </c:pt>
                      <c:pt idx="627">
                        <c:v>1.8988555041264496E-3</c:v>
                      </c:pt>
                      <c:pt idx="628">
                        <c:v>1.9102064752245468E-3</c:v>
                      </c:pt>
                      <c:pt idx="629">
                        <c:v>1.9215945543549966E-3</c:v>
                      </c:pt>
                      <c:pt idx="630">
                        <c:v>1.9330195972428912E-3</c:v>
                      </c:pt>
                      <c:pt idx="631">
                        <c:v>1.9444814569748454E-3</c:v>
                      </c:pt>
                      <c:pt idx="632">
                        <c:v>1.9559799839927393E-3</c:v>
                      </c:pt>
                      <c:pt idx="633">
                        <c:v>1.9675150260876316E-3</c:v>
                      </c:pt>
                      <c:pt idx="634">
                        <c:v>1.9790864283938583E-3</c:v>
                      </c:pt>
                      <c:pt idx="635">
                        <c:v>1.9906940333833064E-3</c:v>
                      </c:pt>
                      <c:pt idx="636">
                        <c:v>2.0023376808598627E-3</c:v>
                      </c:pt>
                      <c:pt idx="637">
                        <c:v>2.0140172079540514E-3</c:v>
                      </c:pt>
                      <c:pt idx="638">
                        <c:v>2.0257324491178529E-3</c:v>
                      </c:pt>
                      <c:pt idx="639">
                        <c:v>2.0374832361196998E-3</c:v>
                      </c:pt>
                      <c:pt idx="640">
                        <c:v>2.0492693980396722E-3</c:v>
                      </c:pt>
                      <c:pt idx="641">
                        <c:v>2.0610907612648699E-3</c:v>
                      </c:pt>
                      <c:pt idx="642">
                        <c:v>2.072947149484979E-3</c:v>
                      </c:pt>
                      <c:pt idx="643">
                        <c:v>2.0848383836880248E-3</c:v>
                      </c:pt>
                      <c:pt idx="644">
                        <c:v>2.0967642821563257E-3</c:v>
                      </c:pt>
                      <c:pt idx="645">
                        <c:v>2.1087246604626327E-3</c:v>
                      </c:pt>
                      <c:pt idx="646">
                        <c:v>2.1207193314664633E-3</c:v>
                      </c:pt>
                      <c:pt idx="647">
                        <c:v>2.1327481053106429E-3</c:v>
                      </c:pt>
                      <c:pt idx="648">
                        <c:v>2.144810789418031E-3</c:v>
                      </c:pt>
                      <c:pt idx="649">
                        <c:v>2.1569071884884592E-3</c:v>
                      </c:pt>
                      <c:pt idx="650">
                        <c:v>2.1690371044958546E-3</c:v>
                      </c:pt>
                      <c:pt idx="651">
                        <c:v>2.1812003366855877E-3</c:v>
                      </c:pt>
                      <c:pt idx="652">
                        <c:v>2.1933966815720057E-3</c:v>
                      </c:pt>
                      <c:pt idx="653">
                        <c:v>2.205625932936172E-3</c:v>
                      </c:pt>
                      <c:pt idx="654">
                        <c:v>2.2178878818238292E-3</c:v>
                      </c:pt>
                      <c:pt idx="655">
                        <c:v>2.2301823165435525E-3</c:v>
                      </c:pt>
                      <c:pt idx="656">
                        <c:v>2.2425090226651134E-3</c:v>
                      </c:pt>
                      <c:pt idx="657">
                        <c:v>2.2548677830180703E-3</c:v>
                      </c:pt>
                      <c:pt idx="658">
                        <c:v>2.2672583776905519E-3</c:v>
                      </c:pt>
                      <c:pt idx="659">
                        <c:v>2.2796805840282616E-3</c:v>
                      </c:pt>
                      <c:pt idx="660">
                        <c:v>2.2921341766337037E-3</c:v>
                      </c:pt>
                      <c:pt idx="661">
                        <c:v>2.3046189273656114E-3</c:v>
                      </c:pt>
                      <c:pt idx="662">
                        <c:v>2.3171346053385985E-3</c:v>
                      </c:pt>
                      <c:pt idx="663">
                        <c:v>2.329680976923037E-3</c:v>
                      </c:pt>
                      <c:pt idx="664">
                        <c:v>2.3422578057451389E-3</c:v>
                      </c:pt>
                      <c:pt idx="665">
                        <c:v>2.3548648526872679E-3</c:v>
                      </c:pt>
                      <c:pt idx="666">
                        <c:v>2.3675018758884782E-3</c:v>
                      </c:pt>
                      <c:pt idx="667">
                        <c:v>2.3801686307452579E-3</c:v>
                      </c:pt>
                      <c:pt idx="668">
                        <c:v>2.3928648699125189E-3</c:v>
                      </c:pt>
                      <c:pt idx="669">
                        <c:v>2.4055903433047921E-3</c:v>
                      </c:pt>
                      <c:pt idx="670">
                        <c:v>2.418344798097665E-3</c:v>
                      </c:pt>
                      <c:pt idx="671">
                        <c:v>2.4311279787294355E-3</c:v>
                      </c:pt>
                      <c:pt idx="672">
                        <c:v>2.4439396269029978E-3</c:v>
                      </c:pt>
                      <c:pt idx="673">
                        <c:v>2.4567794815879571E-3</c:v>
                      </c:pt>
                      <c:pt idx="674">
                        <c:v>2.4696472790229828E-3</c:v>
                      </c:pt>
                      <c:pt idx="675">
                        <c:v>2.4825427527183719E-3</c:v>
                      </c:pt>
                      <c:pt idx="676">
                        <c:v>2.4954656334588723E-3</c:v>
                      </c:pt>
                      <c:pt idx="677">
                        <c:v>2.5084156493067203E-3</c:v>
                      </c:pt>
                      <c:pt idx="678">
                        <c:v>2.5213925256049111E-3</c:v>
                      </c:pt>
                      <c:pt idx="679">
                        <c:v>2.5343959849807238E-3</c:v>
                      </c:pt>
                      <c:pt idx="680">
                        <c:v>2.5474257473494613E-3</c:v>
                      </c:pt>
                      <c:pt idx="681">
                        <c:v>2.5604815299184367E-3</c:v>
                      </c:pt>
                      <c:pt idx="682">
                        <c:v>2.5735630471911946E-3</c:v>
                      </c:pt>
                      <c:pt idx="683">
                        <c:v>2.5866700109719791E-3</c:v>
                      </c:pt>
                      <c:pt idx="684">
                        <c:v>2.5998021303704263E-3</c:v>
                      </c:pt>
                      <c:pt idx="685">
                        <c:v>2.6129591118065096E-3</c:v>
                      </c:pt>
                      <c:pt idx="686">
                        <c:v>2.6261406590157199E-3</c:v>
                      </c:pt>
                      <c:pt idx="687">
                        <c:v>2.6393464730544926E-3</c:v>
                      </c:pt>
                      <c:pt idx="688">
                        <c:v>2.6525762523058648E-3</c:v>
                      </c:pt>
                      <c:pt idx="689">
                        <c:v>2.6658296924853908E-3</c:v>
                      </c:pt>
                      <c:pt idx="690">
                        <c:v>2.6791064866472959E-3</c:v>
                      </c:pt>
                      <c:pt idx="691">
                        <c:v>2.6924063251908613E-3</c:v>
                      </c:pt>
                      <c:pt idx="692">
                        <c:v>2.7057288958670764E-3</c:v>
                      </c:pt>
                      <c:pt idx="693">
                        <c:v>2.7190738837855237E-3</c:v>
                      </c:pt>
                      <c:pt idx="694">
                        <c:v>2.732440971421504E-3</c:v>
                      </c:pt>
                      <c:pt idx="695">
                        <c:v>2.7458298386234224E-3</c:v>
                      </c:pt>
                      <c:pt idx="696">
                        <c:v>2.7592401626204137E-3</c:v>
                      </c:pt>
                      <c:pt idx="697">
                        <c:v>2.7726716180302099E-3</c:v>
                      </c:pt>
                      <c:pt idx="698">
                        <c:v>2.7861238768672686E-3</c:v>
                      </c:pt>
                      <c:pt idx="699">
                        <c:v>2.7995966085511402E-3</c:v>
                      </c:pt>
                      <c:pt idx="700">
                        <c:v>2.8130894799150842E-3</c:v>
                      </c:pt>
                      <c:pt idx="701">
                        <c:v>2.8266021552149374E-3</c:v>
                      </c:pt>
                      <c:pt idx="702">
                        <c:v>2.8401342961382353E-3</c:v>
                      </c:pt>
                      <c:pt idx="703">
                        <c:v>2.8536855618135747E-3</c:v>
                      </c:pt>
                      <c:pt idx="704">
                        <c:v>2.8672556088202286E-3</c:v>
                      </c:pt>
                      <c:pt idx="705">
                        <c:v>2.8808440911980209E-3</c:v>
                      </c:pt>
                      <c:pt idx="706">
                        <c:v>2.8944506604574398E-3</c:v>
                      </c:pt>
                      <c:pt idx="707">
                        <c:v>2.9080749655900043E-3</c:v>
                      </c:pt>
                      <c:pt idx="708">
                        <c:v>2.9217166530788909E-3</c:v>
                      </c:pt>
                      <c:pt idx="709">
                        <c:v>2.935375366909799E-3</c:v>
                      </c:pt>
                      <c:pt idx="710">
                        <c:v>2.9490507485820752E-3</c:v>
                      </c:pt>
                      <c:pt idx="711">
                        <c:v>2.9627424371200875E-3</c:v>
                      </c:pt>
                      <c:pt idx="712">
                        <c:v>2.9764500690848523E-3</c:v>
                      </c:pt>
                      <c:pt idx="713">
                        <c:v>2.9901732785859122E-3</c:v>
                      </c:pt>
                      <c:pt idx="714">
                        <c:v>3.0039116972934553E-3</c:v>
                      </c:pt>
                      <c:pt idx="715">
                        <c:v>3.0176649544507096E-3</c:v>
                      </c:pt>
                      <c:pt idx="716">
                        <c:v>3.0314326768865678E-3</c:v>
                      </c:pt>
                      <c:pt idx="717">
                        <c:v>3.0452144890284649E-3</c:v>
                      </c:pt>
                      <c:pt idx="718">
                        <c:v>3.0590100129155263E-3</c:v>
                      </c:pt>
                      <c:pt idx="719">
                        <c:v>3.0728188682119465E-3</c:v>
                      </c:pt>
                      <c:pt idx="720">
                        <c:v>3.0866406722206206E-3</c:v>
                      </c:pt>
                      <c:pt idx="721">
                        <c:v>3.1004750398970458E-3</c:v>
                      </c:pt>
                      <c:pt idx="722">
                        <c:v>3.1143215838634517E-3</c:v>
                      </c:pt>
                      <c:pt idx="723">
                        <c:v>3.1281799144231895E-3</c:v>
                      </c:pt>
                      <c:pt idx="724">
                        <c:v>3.1420496395753788E-3</c:v>
                      </c:pt>
                      <c:pt idx="725">
                        <c:v>3.1559303650297919E-3</c:v>
                      </c:pt>
                      <c:pt idx="726">
                        <c:v>3.1698216942219926E-3</c:v>
                      </c:pt>
                      <c:pt idx="727">
                        <c:v>3.1837232283287316E-3</c:v>
                      </c:pt>
                      <c:pt idx="728">
                        <c:v>3.1976345662835799E-3</c:v>
                      </c:pt>
                      <c:pt idx="729">
                        <c:v>3.211555304792813E-3</c:v>
                      </c:pt>
                      <c:pt idx="730">
                        <c:v>3.225485038351553E-3</c:v>
                      </c:pt>
                      <c:pt idx="731">
                        <c:v>3.2394233592601437E-3</c:v>
                      </c:pt>
                      <c:pt idx="732">
                        <c:v>3.253369857640786E-3</c:v>
                      </c:pt>
                      <c:pt idx="733">
                        <c:v>3.2673241214544071E-3</c:v>
                      </c:pt>
                      <c:pt idx="734">
                        <c:v>3.28128573651779E-3</c:v>
                      </c:pt>
                      <c:pt idx="735">
                        <c:v>3.2952542865209381E-3</c:v>
                      </c:pt>
                      <c:pt idx="736">
                        <c:v>3.3092293530446828E-3</c:v>
                      </c:pt>
                      <c:pt idx="737">
                        <c:v>3.3232105155785491E-3</c:v>
                      </c:pt>
                      <c:pt idx="738">
                        <c:v>3.3371973515388554E-3</c:v>
                      </c:pt>
                      <c:pt idx="739">
                        <c:v>3.3511894362870396E-3</c:v>
                      </c:pt>
                      <c:pt idx="740">
                        <c:v>3.3651863431482716E-3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3.3651863431482707E-3</c:v>
                      </c:pt>
                      <c:pt idx="1261">
                        <c:v>3.3511894362870383E-3</c:v>
                      </c:pt>
                      <c:pt idx="1262">
                        <c:v>3.3371973515388532E-3</c:v>
                      </c:pt>
                      <c:pt idx="1263">
                        <c:v>3.3232105155785491E-3</c:v>
                      </c:pt>
                      <c:pt idx="1264">
                        <c:v>3.3092293530446793E-3</c:v>
                      </c:pt>
                      <c:pt idx="1265">
                        <c:v>3.2952542865209346E-3</c:v>
                      </c:pt>
                      <c:pt idx="1266">
                        <c:v>3.2812857365177887E-3</c:v>
                      </c:pt>
                      <c:pt idx="1267">
                        <c:v>3.2673241214544058E-3</c:v>
                      </c:pt>
                      <c:pt idx="1268">
                        <c:v>3.2533698576407851E-3</c:v>
                      </c:pt>
                      <c:pt idx="1269">
                        <c:v>3.2394233592601437E-3</c:v>
                      </c:pt>
                      <c:pt idx="1270">
                        <c:v>3.225485038351553E-3</c:v>
                      </c:pt>
                      <c:pt idx="1271">
                        <c:v>3.2115553047928108E-3</c:v>
                      </c:pt>
                      <c:pt idx="1272">
                        <c:v>3.1976345662835764E-3</c:v>
                      </c:pt>
                      <c:pt idx="1273">
                        <c:v>3.1837232283287303E-3</c:v>
                      </c:pt>
                      <c:pt idx="1274">
                        <c:v>3.1698216942219908E-3</c:v>
                      </c:pt>
                      <c:pt idx="1275">
                        <c:v>3.1559303650297906E-3</c:v>
                      </c:pt>
                      <c:pt idx="1276">
                        <c:v>3.1420496395753788E-3</c:v>
                      </c:pt>
                      <c:pt idx="1277">
                        <c:v>3.1281799144231865E-3</c:v>
                      </c:pt>
                      <c:pt idx="1278">
                        <c:v>3.1143215838634487E-3</c:v>
                      </c:pt>
                      <c:pt idx="1279">
                        <c:v>3.1004750398970437E-3</c:v>
                      </c:pt>
                      <c:pt idx="1280">
                        <c:v>3.0866406722206189E-3</c:v>
                      </c:pt>
                      <c:pt idx="1281">
                        <c:v>3.0728188682119452E-3</c:v>
                      </c:pt>
                      <c:pt idx="1282">
                        <c:v>3.0590100129155263E-3</c:v>
                      </c:pt>
                      <c:pt idx="1283">
                        <c:v>3.0452144890284649E-3</c:v>
                      </c:pt>
                      <c:pt idx="1284">
                        <c:v>3.0314326768865643E-3</c:v>
                      </c:pt>
                      <c:pt idx="1285">
                        <c:v>3.0176649544507088E-3</c:v>
                      </c:pt>
                      <c:pt idx="1286">
                        <c:v>3.003911697293454E-3</c:v>
                      </c:pt>
                      <c:pt idx="1287">
                        <c:v>2.9901732785859105E-3</c:v>
                      </c:pt>
                      <c:pt idx="1288">
                        <c:v>2.9764500690848523E-3</c:v>
                      </c:pt>
                      <c:pt idx="1289">
                        <c:v>2.9627424371200875E-3</c:v>
                      </c:pt>
                      <c:pt idx="1290">
                        <c:v>2.9490507485820721E-3</c:v>
                      </c:pt>
                      <c:pt idx="1291">
                        <c:v>2.9353753669097956E-3</c:v>
                      </c:pt>
                      <c:pt idx="1292">
                        <c:v>2.9217166530788896E-3</c:v>
                      </c:pt>
                      <c:pt idx="1293">
                        <c:v>2.9080749655900034E-3</c:v>
                      </c:pt>
                      <c:pt idx="1294">
                        <c:v>2.8944506604574385E-3</c:v>
                      </c:pt>
                      <c:pt idx="1295">
                        <c:v>2.8808440911980209E-3</c:v>
                      </c:pt>
                      <c:pt idx="1296">
                        <c:v>2.8672556088202286E-3</c:v>
                      </c:pt>
                      <c:pt idx="1297">
                        <c:v>2.8536855618135717E-3</c:v>
                      </c:pt>
                      <c:pt idx="1298">
                        <c:v>2.840134296138234E-3</c:v>
                      </c:pt>
                      <c:pt idx="1299">
                        <c:v>2.8266021552149356E-3</c:v>
                      </c:pt>
                      <c:pt idx="1300">
                        <c:v>2.8130894799150829E-3</c:v>
                      </c:pt>
                      <c:pt idx="1301">
                        <c:v>2.7995966085511402E-3</c:v>
                      </c:pt>
                      <c:pt idx="1302">
                        <c:v>2.7861238768672686E-3</c:v>
                      </c:pt>
                      <c:pt idx="1303">
                        <c:v>2.7726716180302069E-3</c:v>
                      </c:pt>
                      <c:pt idx="1304">
                        <c:v>2.7592401626204111E-3</c:v>
                      </c:pt>
                      <c:pt idx="1305">
                        <c:v>2.7458298386234207E-3</c:v>
                      </c:pt>
                      <c:pt idx="1306">
                        <c:v>2.7324409714215027E-3</c:v>
                      </c:pt>
                      <c:pt idx="1307">
                        <c:v>2.7190738837855233E-3</c:v>
                      </c:pt>
                      <c:pt idx="1308">
                        <c:v>2.7057288958670764E-3</c:v>
                      </c:pt>
                      <c:pt idx="1309">
                        <c:v>2.6924063251908578E-3</c:v>
                      </c:pt>
                      <c:pt idx="1310">
                        <c:v>2.6791064866472933E-3</c:v>
                      </c:pt>
                      <c:pt idx="1311">
                        <c:v>2.6658296924853895E-3</c:v>
                      </c:pt>
                      <c:pt idx="1312">
                        <c:v>2.6525762523058635E-3</c:v>
                      </c:pt>
                      <c:pt idx="1313">
                        <c:v>2.6393464730544909E-3</c:v>
                      </c:pt>
                      <c:pt idx="1314">
                        <c:v>2.6261406590157199E-3</c:v>
                      </c:pt>
                      <c:pt idx="1315">
                        <c:v>2.6129591118065096E-3</c:v>
                      </c:pt>
                      <c:pt idx="1316">
                        <c:v>2.5998021303704232E-3</c:v>
                      </c:pt>
                      <c:pt idx="1317">
                        <c:v>2.5866700109719773E-3</c:v>
                      </c:pt>
                      <c:pt idx="1318">
                        <c:v>2.5735630471911937E-3</c:v>
                      </c:pt>
                      <c:pt idx="1319">
                        <c:v>2.560481529918435E-3</c:v>
                      </c:pt>
                      <c:pt idx="1320">
                        <c:v>2.5474257473494613E-3</c:v>
                      </c:pt>
                      <c:pt idx="1321">
                        <c:v>2.5343959849807238E-3</c:v>
                      </c:pt>
                      <c:pt idx="1322">
                        <c:v>2.5213925256049085E-3</c:v>
                      </c:pt>
                      <c:pt idx="1323">
                        <c:v>2.5084156493067173E-3</c:v>
                      </c:pt>
                      <c:pt idx="1324">
                        <c:v>2.4954656334588705E-3</c:v>
                      </c:pt>
                      <c:pt idx="1325">
                        <c:v>2.4825427527183706E-3</c:v>
                      </c:pt>
                      <c:pt idx="1326">
                        <c:v>2.4696472790229811E-3</c:v>
                      </c:pt>
                      <c:pt idx="1327">
                        <c:v>2.4567794815879571E-3</c:v>
                      </c:pt>
                      <c:pt idx="1328">
                        <c:v>2.4439396269029944E-3</c:v>
                      </c:pt>
                      <c:pt idx="1329">
                        <c:v>2.4311279787294338E-3</c:v>
                      </c:pt>
                      <c:pt idx="1330">
                        <c:v>2.4183447980976641E-3</c:v>
                      </c:pt>
                      <c:pt idx="1331">
                        <c:v>2.4055903433047913E-3</c:v>
                      </c:pt>
                      <c:pt idx="1332">
                        <c:v>2.3928648699125181E-3</c:v>
                      </c:pt>
                      <c:pt idx="1333">
                        <c:v>2.3801686307452579E-3</c:v>
                      </c:pt>
                      <c:pt idx="1334">
                        <c:v>2.3675018758884782E-3</c:v>
                      </c:pt>
                      <c:pt idx="1335">
                        <c:v>2.3548648526872662E-3</c:v>
                      </c:pt>
                      <c:pt idx="1336">
                        <c:v>2.3422578057451359E-3</c:v>
                      </c:pt>
                      <c:pt idx="1337">
                        <c:v>2.3296809769230353E-3</c:v>
                      </c:pt>
                      <c:pt idx="1338">
                        <c:v>2.3171346053385972E-3</c:v>
                      </c:pt>
                      <c:pt idx="1339">
                        <c:v>2.3046189273656101E-3</c:v>
                      </c:pt>
                      <c:pt idx="1340">
                        <c:v>2.2921341766337037E-3</c:v>
                      </c:pt>
                      <c:pt idx="1341">
                        <c:v>2.279680584028259E-3</c:v>
                      </c:pt>
                      <c:pt idx="1342">
                        <c:v>2.2672583776905493E-3</c:v>
                      </c:pt>
                      <c:pt idx="1343">
                        <c:v>2.254867783018069E-3</c:v>
                      </c:pt>
                      <c:pt idx="1344">
                        <c:v>2.2425090226651121E-3</c:v>
                      </c:pt>
                      <c:pt idx="1345">
                        <c:v>2.2301823165435512E-3</c:v>
                      </c:pt>
                      <c:pt idx="1346">
                        <c:v>2.2178878818238292E-3</c:v>
                      </c:pt>
                      <c:pt idx="1347">
                        <c:v>2.205625932936172E-3</c:v>
                      </c:pt>
                      <c:pt idx="1348">
                        <c:v>2.1933966815720031E-3</c:v>
                      </c:pt>
                      <c:pt idx="1349">
                        <c:v>2.1812003366855869E-3</c:v>
                      </c:pt>
                      <c:pt idx="1350">
                        <c:v>2.1690371044958533E-3</c:v>
                      </c:pt>
                      <c:pt idx="1351">
                        <c:v>2.1569071884884579E-3</c:v>
                      </c:pt>
                      <c:pt idx="1352">
                        <c:v>2.144810789418031E-3</c:v>
                      </c:pt>
                      <c:pt idx="1353">
                        <c:v>2.1327481053106429E-3</c:v>
                      </c:pt>
                      <c:pt idx="1354">
                        <c:v>2.1207193314664611E-3</c:v>
                      </c:pt>
                      <c:pt idx="1355">
                        <c:v>2.1087246604626301E-3</c:v>
                      </c:pt>
                      <c:pt idx="1356">
                        <c:v>2.0967642821563244E-3</c:v>
                      </c:pt>
                      <c:pt idx="1357">
                        <c:v>2.0848383836880239E-3</c:v>
                      </c:pt>
                      <c:pt idx="1358">
                        <c:v>2.0729471494849781E-3</c:v>
                      </c:pt>
                      <c:pt idx="1359">
                        <c:v>2.0610907612648699E-3</c:v>
                      </c:pt>
                      <c:pt idx="1360">
                        <c:v>2.0492693980396722E-3</c:v>
                      </c:pt>
                      <c:pt idx="1361">
                        <c:v>2.0374832361196981E-3</c:v>
                      </c:pt>
                      <c:pt idx="1362">
                        <c:v>2.0257324491178511E-3</c:v>
                      </c:pt>
                      <c:pt idx="1363">
                        <c:v>2.0140172079540501E-3</c:v>
                      </c:pt>
                      <c:pt idx="1364">
                        <c:v>2.0023376808598618E-3</c:v>
                      </c:pt>
                      <c:pt idx="1365">
                        <c:v>1.9906940333833064E-3</c:v>
                      </c:pt>
                      <c:pt idx="1366">
                        <c:v>1.9790864283938583E-3</c:v>
                      </c:pt>
                      <c:pt idx="1367">
                        <c:v>1.9675150260876294E-3</c:v>
                      </c:pt>
                      <c:pt idx="1368">
                        <c:v>1.9559799839927376E-3</c:v>
                      </c:pt>
                      <c:pt idx="1369">
                        <c:v>1.9444814569748441E-3</c:v>
                      </c:pt>
                      <c:pt idx="1370">
                        <c:v>1.9330195972428897E-3</c:v>
                      </c:pt>
                      <c:pt idx="1371">
                        <c:v>1.9215945543549953E-3</c:v>
                      </c:pt>
                      <c:pt idx="1372">
                        <c:v>1.9102064752245468E-3</c:v>
                      </c:pt>
                      <c:pt idx="1373">
                        <c:v>1.8988555041264473E-3</c:v>
                      </c:pt>
                      <c:pt idx="1374">
                        <c:v>1.8875417827035575E-3</c:v>
                      </c:pt>
                      <c:pt idx="1375">
                        <c:v>1.8762654499732854E-3</c:v>
                      </c:pt>
                      <c:pt idx="1376">
                        <c:v>1.865026642334367E-3</c:v>
                      </c:pt>
                      <c:pt idx="1377">
                        <c:v>1.8538254935738024E-3</c:v>
                      </c:pt>
                      <c:pt idx="1378">
                        <c:v>1.8426621348739689E-3</c:v>
                      </c:pt>
                      <c:pt idx="1379">
                        <c:v>1.831536694819888E-3</c:v>
                      </c:pt>
                      <c:pt idx="1380">
                        <c:v>1.8204492994066609E-3</c:v>
                      </c:pt>
                      <c:pt idx="1381">
                        <c:v>1.8094000720470802E-3</c:v>
                      </c:pt>
                      <c:pt idx="1382">
                        <c:v>1.7983891335793651E-3</c:v>
                      </c:pt>
                      <c:pt idx="1383">
                        <c:v>1.7874166022750937E-3</c:v>
                      </c:pt>
                      <c:pt idx="1384">
                        <c:v>1.776482593847273E-3</c:v>
                      </c:pt>
                      <c:pt idx="1385">
                        <c:v>1.7655872214585614E-3</c:v>
                      </c:pt>
                      <c:pt idx="1386">
                        <c:v>1.7547305957296545E-3</c:v>
                      </c:pt>
                      <c:pt idx="1387">
                        <c:v>1.74391282474782E-3</c:v>
                      </c:pt>
                      <c:pt idx="1388">
                        <c:v>1.7331340140755685E-3</c:v>
                      </c:pt>
                      <c:pt idx="1389">
                        <c:v>1.7223942667594951E-3</c:v>
                      </c:pt>
                      <c:pt idx="1390">
                        <c:v>1.711693683339247E-3</c:v>
                      </c:pt>
                      <c:pt idx="1391">
                        <c:v>1.7010323618566474E-3</c:v>
                      </c:pt>
                      <c:pt idx="1392">
                        <c:v>1.690410397864958E-3</c:v>
                      </c:pt>
                      <c:pt idx="1393">
                        <c:v>1.6798278844382863E-3</c:v>
                      </c:pt>
                      <c:pt idx="1394">
                        <c:v>1.66928491218112E-3</c:v>
                      </c:pt>
                      <c:pt idx="1395">
                        <c:v>1.6587815692380135E-3</c:v>
                      </c:pt>
                      <c:pt idx="1396">
                        <c:v>1.6483179413034014E-3</c:v>
                      </c:pt>
                      <c:pt idx="1397">
                        <c:v>1.6378941116315473E-3</c:v>
                      </c:pt>
                      <c:pt idx="1398">
                        <c:v>1.6275101610466283E-3</c:v>
                      </c:pt>
                      <c:pt idx="1399">
                        <c:v>1.6171661679529391E-3</c:v>
                      </c:pt>
                      <c:pt idx="1400">
                        <c:v>1.6068622083452427E-3</c:v>
                      </c:pt>
                      <c:pt idx="1401">
                        <c:v>1.5965983558192259E-3</c:v>
                      </c:pt>
                      <c:pt idx="1402">
                        <c:v>1.5863746815820937E-3</c:v>
                      </c:pt>
                      <c:pt idx="1403">
                        <c:v>1.5761912544632855E-3</c:v>
                      </c:pt>
                      <c:pt idx="1404">
                        <c:v>1.5660481409253075E-3</c:v>
                      </c:pt>
                      <c:pt idx="1405">
                        <c:v>1.5559454050746845E-3</c:v>
                      </c:pt>
                      <c:pt idx="1406">
                        <c:v>1.5458831086730418E-3</c:v>
                      </c:pt>
                      <c:pt idx="1407">
                        <c:v>1.5358613111482785E-3</c:v>
                      </c:pt>
                      <c:pt idx="1408">
                        <c:v>1.5258800696058758E-3</c:v>
                      </c:pt>
                      <c:pt idx="1409">
                        <c:v>1.5159394388403115E-3</c:v>
                      </c:pt>
                      <c:pt idx="1410">
                        <c:v>1.5060394713465783E-3</c:v>
                      </c:pt>
                      <c:pt idx="1411">
                        <c:v>1.4961802173318209E-3</c:v>
                      </c:pt>
                      <c:pt idx="1412">
                        <c:v>1.4863617247270684E-3</c:v>
                      </c:pt>
                      <c:pt idx="1413">
                        <c:v>1.4765840391990845E-3</c:v>
                      </c:pt>
                      <c:pt idx="1414">
                        <c:v>1.4668472041623069E-3</c:v>
                      </c:pt>
                      <c:pt idx="1415">
                        <c:v>1.4571512607908957E-3</c:v>
                      </c:pt>
                      <c:pt idx="1416">
                        <c:v>1.4474962480308803E-3</c:v>
                      </c:pt>
                      <c:pt idx="1417">
                        <c:v>1.4378822026124064E-3</c:v>
                      </c:pt>
                      <c:pt idx="1418">
                        <c:v>1.4283091590620673E-3</c:v>
                      </c:pt>
                      <c:pt idx="1419">
                        <c:v>1.4187771497153484E-3</c:v>
                      </c:pt>
                      <c:pt idx="1420">
                        <c:v>1.4092862047291423E-3</c:v>
                      </c:pt>
                      <c:pt idx="1421">
                        <c:v>1.3998363520943682E-3</c:v>
                      </c:pt>
                      <c:pt idx="1422">
                        <c:v>1.3904276176486753E-3</c:v>
                      </c:pt>
                      <c:pt idx="1423">
                        <c:v>1.3810600250892364E-3</c:v>
                      </c:pt>
                      <c:pt idx="1424">
                        <c:v>1.3717335959856165E-3</c:v>
                      </c:pt>
                      <c:pt idx="1425">
                        <c:v>1.3624483497927361E-3</c:v>
                      </c:pt>
                      <c:pt idx="1426">
                        <c:v>1.3532043038639141E-3</c:v>
                      </c:pt>
                      <c:pt idx="1427">
                        <c:v>1.3440014734639755E-3</c:v>
                      </c:pt>
                      <c:pt idx="1428">
                        <c:v>1.3348398717824578E-3</c:v>
                      </c:pt>
                      <c:pt idx="1429">
                        <c:v>1.3257195099468789E-3</c:v>
                      </c:pt>
                      <c:pt idx="1430">
                        <c:v>1.3166403970360837E-3</c:v>
                      </c:pt>
                      <c:pt idx="1431">
                        <c:v>1.3076025400936622E-3</c:v>
                      </c:pt>
                      <c:pt idx="1432">
                        <c:v>1.2986059441414456E-3</c:v>
                      </c:pt>
                      <c:pt idx="1433">
                        <c:v>1.2896506121930502E-3</c:v>
                      </c:pt>
                      <c:pt idx="1434">
                        <c:v>1.2807365452675145E-3</c:v>
                      </c:pt>
                      <c:pt idx="1435">
                        <c:v>1.2718637424029814E-3</c:v>
                      </c:pt>
                      <c:pt idx="1436">
                        <c:v>1.2630322006704567E-3</c:v>
                      </c:pt>
                      <c:pt idx="1437">
                        <c:v>1.2542419151876177E-3</c:v>
                      </c:pt>
                      <c:pt idx="1438">
                        <c:v>1.2454928791326982E-3</c:v>
                      </c:pt>
                      <c:pt idx="1439">
                        <c:v>1.2367850837584095E-3</c:v>
                      </c:pt>
                      <c:pt idx="1440">
                        <c:v>1.2281185184059371E-3</c:v>
                      </c:pt>
                      <c:pt idx="1441">
                        <c:v>1.2194931705189823E-3</c:v>
                      </c:pt>
                      <c:pt idx="1442">
                        <c:v>1.2109090256578608E-3</c:v>
                      </c:pt>
                      <c:pt idx="1443">
                        <c:v>1.2023660675136484E-3</c:v>
                      </c:pt>
                      <c:pt idx="1444">
                        <c:v>1.1938642779223811E-3</c:v>
                      </c:pt>
                      <c:pt idx="1445">
                        <c:v>1.1854036368793019E-3</c:v>
                      </c:pt>
                      <c:pt idx="1446">
                        <c:v>1.176984122553148E-3</c:v>
                      </c:pt>
                      <c:pt idx="1447">
                        <c:v>1.1686057113004895E-3</c:v>
                      </c:pt>
                      <c:pt idx="1448">
                        <c:v>1.1602683776801099E-3</c:v>
                      </c:pt>
                      <c:pt idx="1449">
                        <c:v>1.1519720944674228E-3</c:v>
                      </c:pt>
                      <c:pt idx="1450">
                        <c:v>1.1437168326689329E-3</c:v>
                      </c:pt>
                      <c:pt idx="1451">
                        <c:v>1.1355025615367373E-3</c:v>
                      </c:pt>
                      <c:pt idx="1452">
                        <c:v>1.1273292485830494E-3</c:v>
                      </c:pt>
                      <c:pt idx="1453">
                        <c:v>1.1191968595947745E-3</c:v>
                      </c:pt>
                      <c:pt idx="1454">
                        <c:v>1.111105358648106E-3</c:v>
                      </c:pt>
                      <c:pt idx="1455">
                        <c:v>1.1030547081231589E-3</c:v>
                      </c:pt>
                      <c:pt idx="1456">
                        <c:v>1.0950448687186288E-3</c:v>
                      </c:pt>
                      <c:pt idx="1457">
                        <c:v>1.0870757994664876E-3</c:v>
                      </c:pt>
                      <c:pt idx="1458">
                        <c:v>1.0791474577466875E-3</c:v>
                      </c:pt>
                      <c:pt idx="1459">
                        <c:v>1.0712597993019096E-3</c:v>
                      </c:pt>
                      <c:pt idx="1460">
                        <c:v>1.0634127782523243E-3</c:v>
                      </c:pt>
                      <c:pt idx="1461">
                        <c:v>1.0556063471103762E-3</c:v>
                      </c:pt>
                      <c:pt idx="1462">
                        <c:v>1.0478404567955885E-3</c:v>
                      </c:pt>
                      <c:pt idx="1463">
                        <c:v>1.0401150566493849E-3</c:v>
                      </c:pt>
                      <c:pt idx="1464">
                        <c:v>1.0324300944499342E-3</c:v>
                      </c:pt>
                      <c:pt idx="1465">
                        <c:v>1.0247855164269995E-3</c:v>
                      </c:pt>
                      <c:pt idx="1466">
                        <c:v>1.0171812672768094E-3</c:v>
                      </c:pt>
                      <c:pt idx="1467">
                        <c:v>1.0096172901769402E-3</c:v>
                      </c:pt>
                      <c:pt idx="1468">
                        <c:v>1.0020935268012074E-3</c:v>
                      </c:pt>
                      <c:pt idx="1469">
                        <c:v>9.9460991733456316E-4</c:v>
                      </c:pt>
                      <c:pt idx="1470">
                        <c:v>9.8716640048801649E-4</c:v>
                      </c:pt>
                      <c:pt idx="1471">
                        <c:v>9.7976291351353274E-4</c:v>
                      </c:pt>
                      <c:pt idx="1472">
                        <c:v>9.7239939221896443E-4</c:v>
                      </c:pt>
                      <c:pt idx="1473">
                        <c:v>9.6507577098297139E-4</c:v>
                      </c:pt>
                      <c:pt idx="1474">
                        <c:v>9.5779198276994511E-4</c:v>
                      </c:pt>
                      <c:pt idx="1475">
                        <c:v>9.5054795914493615E-4</c:v>
                      </c:pt>
                      <c:pt idx="1476">
                        <c:v>9.4334363028857505E-4</c:v>
                      </c:pt>
                      <c:pt idx="1477">
                        <c:v>9.361789250120011E-4</c:v>
                      </c:pt>
                      <c:pt idx="1478">
                        <c:v>9.2905377077177409E-4</c:v>
                      </c:pt>
                      <c:pt idx="1479">
                        <c:v>9.2196809368478899E-4</c:v>
                      </c:pt>
                      <c:pt idx="1480">
                        <c:v>9.1492181854318383E-4</c:v>
                      </c:pt>
                      <c:pt idx="1481">
                        <c:v>9.0791486882923849E-4</c:v>
                      </c:pt>
                      <c:pt idx="1482">
                        <c:v>9.0094716673025973E-4</c:v>
                      </c:pt>
                      <c:pt idx="1483">
                        <c:v>8.9401863315346738E-4</c:v>
                      </c:pt>
                      <c:pt idx="1484">
                        <c:v>8.8712918774085201E-4</c:v>
                      </c:pt>
                      <c:pt idx="1485">
                        <c:v>8.8027874888403266E-4</c:v>
                      </c:pt>
                      <c:pt idx="1486">
                        <c:v>8.7346723373909433E-4</c:v>
                      </c:pt>
                      <c:pt idx="1487">
                        <c:v>8.6669455824140958E-4</c:v>
                      </c:pt>
                      <c:pt idx="1488">
                        <c:v>8.5996063712044386E-4</c:v>
                      </c:pt>
                      <c:pt idx="1489">
                        <c:v>8.5326538391454108E-4</c:v>
                      </c:pt>
                      <c:pt idx="1490">
                        <c:v>8.4660871098569469E-4</c:v>
                      </c:pt>
                      <c:pt idx="1491">
                        <c:v>8.3999052953428457E-4</c:v>
                      </c:pt>
                      <c:pt idx="1492">
                        <c:v>8.3341074961380747E-4</c:v>
                      </c:pt>
                      <c:pt idx="1493">
                        <c:v>8.268692801455728E-4</c:v>
                      </c:pt>
                      <c:pt idx="1494">
                        <c:v>8.2036602893337794E-4</c:v>
                      </c:pt>
                      <c:pt idx="1495">
                        <c:v>8.1390090267815715E-4</c:v>
                      </c:pt>
                      <c:pt idx="1496">
                        <c:v>8.0747380699260638E-4</c:v>
                      </c:pt>
                      <c:pt idx="1497">
                        <c:v>8.0108464641576811E-4</c:v>
                      </c:pt>
                      <c:pt idx="1498">
                        <c:v>7.9473332442760354E-4</c:v>
                      </c:pt>
                      <c:pt idx="1499">
                        <c:v>7.8841974346351834E-4</c:v>
                      </c:pt>
                      <c:pt idx="1500">
                        <c:v>7.8214380492886966E-4</c:v>
                      </c:pt>
                      <c:pt idx="1501">
                        <c:v>7.7590540921342684E-4</c:v>
                      </c:pt>
                      <c:pt idx="1502">
                        <c:v>7.6970445570581593E-4</c:v>
                      </c:pt>
                      <c:pt idx="1503">
                        <c:v>7.6354084280790512E-4</c:v>
                      </c:pt>
                      <c:pt idx="1504">
                        <c:v>7.5741446794917581E-4</c:v>
                      </c:pt>
                      <c:pt idx="1505">
                        <c:v>7.5132522760104625E-4</c:v>
                      </c:pt>
                      <c:pt idx="1506">
                        <c:v>7.4527301729115296E-4</c:v>
                      </c:pt>
                      <c:pt idx="1507">
                        <c:v>7.3925773161760331E-4</c:v>
                      </c:pt>
                      <c:pt idx="1508">
                        <c:v>7.3327926426317892E-4</c:v>
                      </c:pt>
                      <c:pt idx="1509">
                        <c:v>7.2733750800950089E-4</c:v>
                      </c:pt>
                      <c:pt idx="1510">
                        <c:v>7.2143235475115005E-4</c:v>
                      </c:pt>
                      <c:pt idx="1511">
                        <c:v>7.1556369550974757E-4</c:v>
                      </c:pt>
                      <c:pt idx="1512">
                        <c:v>7.0973142044798558E-4</c:v>
                      </c:pt>
                      <c:pt idx="1513">
                        <c:v>7.0393541888361837E-4</c:v>
                      </c:pt>
                      <c:pt idx="1514">
                        <c:v>6.9817557930340125E-4</c:v>
                      </c:pt>
                      <c:pt idx="1515">
                        <c:v>6.9245178937698789E-4</c:v>
                      </c:pt>
                      <c:pt idx="1516">
                        <c:v>6.8676393597077122E-4</c:v>
                      </c:pt>
                      <c:pt idx="1517">
                        <c:v>6.8111190516168159E-4</c:v>
                      </c:pt>
                      <c:pt idx="1518">
                        <c:v>6.7549558225093325E-4</c:v>
                      </c:pt>
                      <c:pt idx="1519">
                        <c:v>6.6991485177771658E-4</c:v>
                      </c:pt>
                      <c:pt idx="1520">
                        <c:v>6.6436959753284259E-4</c:v>
                      </c:pt>
                      <c:pt idx="1521">
                        <c:v>6.5885970257233302E-4</c:v>
                      </c:pt>
                      <c:pt idx="1522">
                        <c:v>6.5338504923095257E-4</c:v>
                      </c:pt>
                      <c:pt idx="1523">
                        <c:v>6.479455191356915E-4</c:v>
                      </c:pt>
                      <c:pt idx="1524">
                        <c:v>6.4254099321919258E-4</c:v>
                      </c:pt>
                      <c:pt idx="1525">
                        <c:v>6.3717135173311644E-4</c:v>
                      </c:pt>
                      <c:pt idx="1526">
                        <c:v>6.3183647426145681E-4</c:v>
                      </c:pt>
                      <c:pt idx="1527">
                        <c:v>6.2653623973379262E-4</c:v>
                      </c:pt>
                      <c:pt idx="1528">
                        <c:v>6.2127052643848454E-4</c:v>
                      </c:pt>
                      <c:pt idx="1529">
                        <c:v>6.1603921203580913E-4</c:v>
                      </c:pt>
                      <c:pt idx="1530">
                        <c:v>6.108421735710345E-4</c:v>
                      </c:pt>
                      <c:pt idx="1531">
                        <c:v>6.0567928748743471E-4</c:v>
                      </c:pt>
                      <c:pt idx="1532">
                        <c:v>6.0055042963924339E-4</c:v>
                      </c:pt>
                      <c:pt idx="1533">
                        <c:v>5.9545547530454274E-4</c:v>
                      </c:pt>
                      <c:pt idx="1534">
                        <c:v>5.9039429919809268E-4</c:v>
                      </c:pt>
                      <c:pt idx="1535">
                        <c:v>5.8536677548409028E-4</c:v>
                      </c:pt>
                      <c:pt idx="1536">
                        <c:v>5.803727777888727E-4</c:v>
                      </c:pt>
                      <c:pt idx="1537">
                        <c:v>5.7541217921354621E-4</c:v>
                      </c:pt>
                      <c:pt idx="1538">
                        <c:v>5.7048485234655836E-4</c:v>
                      </c:pt>
                      <c:pt idx="1539">
                        <c:v>5.6559066927619613E-4</c:v>
                      </c:pt>
                      <c:pt idx="1540">
                        <c:v>5.6072950160302056E-4</c:v>
                      </c:pt>
                      <c:pt idx="1541">
                        <c:v>5.5590122045223506E-4</c:v>
                      </c:pt>
                      <c:pt idx="1542">
                        <c:v>5.5110569648598063E-4</c:v>
                      </c:pt>
                      <c:pt idx="1543">
                        <c:v>5.4634279991556522E-4</c:v>
                      </c:pt>
                      <c:pt idx="1544">
                        <c:v>5.4161240051362575E-4</c:v>
                      </c:pt>
                      <c:pt idx="1545">
                        <c:v>5.3691436762621559E-4</c:v>
                      </c:pt>
                      <c:pt idx="1546">
                        <c:v>5.3224857018482365E-4</c:v>
                      </c:pt>
                      <c:pt idx="1547">
                        <c:v>5.2761487671832417E-4</c:v>
                      </c:pt>
                      <c:pt idx="1548">
                        <c:v>5.2301315536484991E-4</c:v>
                      </c:pt>
                      <c:pt idx="1549">
                        <c:v>5.1844327388359869E-4</c:v>
                      </c:pt>
                      <c:pt idx="1550">
                        <c:v>5.1390509966656173E-4</c:v>
                      </c:pt>
                      <c:pt idx="1551">
                        <c:v>5.0939849975018556E-4</c:v>
                      </c:pt>
                      <c:pt idx="1552">
                        <c:v>5.0492334082695477E-4</c:v>
                      </c:pt>
                      <c:pt idx="1553">
                        <c:v>5.0047948925689939E-4</c:v>
                      </c:pt>
                      <c:pt idx="1554">
                        <c:v>4.9606681107903833E-4</c:v>
                      </c:pt>
                      <c:pt idx="1555">
                        <c:v>4.9168517202273314E-4</c:v>
                      </c:pt>
                      <c:pt idx="1556">
                        <c:v>4.8733443751897441E-4</c:v>
                      </c:pt>
                      <c:pt idx="1557">
                        <c:v>4.8301447271159554E-4</c:v>
                      </c:pt>
                      <c:pt idx="1558">
                        <c:v>4.7872514246840274E-4</c:v>
                      </c:pt>
                      <c:pt idx="1559">
                        <c:v>4.7446631139223035E-4</c:v>
                      </c:pt>
                      <c:pt idx="1560">
                        <c:v>4.7023784383192765E-4</c:v>
                      </c:pt>
                      <c:pt idx="1561">
                        <c:v>4.660396038932528E-4</c:v>
                      </c:pt>
                      <c:pt idx="1562">
                        <c:v>4.6187145544970197E-4</c:v>
                      </c:pt>
                      <c:pt idx="1563">
                        <c:v>4.5773326215325569E-4</c:v>
                      </c:pt>
                      <c:pt idx="1564">
                        <c:v>4.5362488744504683E-4</c:v>
                      </c:pt>
                      <c:pt idx="1565">
                        <c:v>4.4954619456594912E-4</c:v>
                      </c:pt>
                      <c:pt idx="1566">
                        <c:v>4.4549704656709067E-4</c:v>
                      </c:pt>
                      <c:pt idx="1567">
                        <c:v>4.414773063202816E-4</c:v>
                      </c:pt>
                      <c:pt idx="1568">
                        <c:v>4.3748683652836682E-4</c:v>
                      </c:pt>
                      <c:pt idx="1569">
                        <c:v>4.3352549973549922E-4</c:v>
                      </c:pt>
                      <c:pt idx="1570">
                        <c:v>4.2959315833733015E-4</c:v>
                      </c:pt>
                      <c:pt idx="1571">
                        <c:v>4.2568967459112112E-4</c:v>
                      </c:pt>
                      <c:pt idx="1572">
                        <c:v>4.2181491062577261E-4</c:v>
                      </c:pt>
                      <c:pt idx="1573">
                        <c:v>4.1796872845177829E-4</c:v>
                      </c:pt>
                      <c:pt idx="1574">
                        <c:v>4.1415098997108954E-4</c:v>
                      </c:pt>
                      <c:pt idx="1575">
                        <c:v>4.1036155698690363E-4</c:v>
                      </c:pt>
                      <c:pt idx="1576">
                        <c:v>4.0660029121337147E-4</c:v>
                      </c:pt>
                      <c:pt idx="1577">
                        <c:v>4.0286705428522156E-4</c:v>
                      </c:pt>
                      <c:pt idx="1578">
                        <c:v>3.9916170776729994E-4</c:v>
                      </c:pt>
                      <c:pt idx="1579">
                        <c:v>3.9548411316403666E-4</c:v>
                      </c:pt>
                      <c:pt idx="1580">
                        <c:v>3.9183413192881821E-4</c:v>
                      </c:pt>
                      <c:pt idx="1581">
                        <c:v>3.8821162547328543E-4</c:v>
                      </c:pt>
                      <c:pt idx="1582">
                        <c:v>3.8461645517654989E-4</c:v>
                      </c:pt>
                      <c:pt idx="1583">
                        <c:v>3.8104848239432255E-4</c:v>
                      </c:pt>
                      <c:pt idx="1584">
                        <c:v>3.7750756846796185E-4</c:v>
                      </c:pt>
                      <c:pt idx="1585">
                        <c:v>3.7399357473344419E-4</c:v>
                      </c:pt>
                      <c:pt idx="1586">
                        <c:v>3.7050636253024198E-4</c:v>
                      </c:pt>
                      <c:pt idx="1587">
                        <c:v>3.6704579321012533E-4</c:v>
                      </c:pt>
                      <c:pt idx="1588">
                        <c:v>3.6361172814588052E-4</c:v>
                      </c:pt>
                      <c:pt idx="1589">
                        <c:v>3.6020402873994389E-4</c:v>
                      </c:pt>
                      <c:pt idx="1590">
                        <c:v>3.5682255643295247E-4</c:v>
                      </c:pt>
                      <c:pt idx="1591">
                        <c:v>3.5346717271221069E-4</c:v>
                      </c:pt>
                      <c:pt idx="1592">
                        <c:v>3.5013773912008055E-4</c:v>
                      </c:pt>
                      <c:pt idx="1593">
                        <c:v>3.4683411726227597E-4</c:v>
                      </c:pt>
                      <c:pt idx="1594">
                        <c:v>3.4355616881608688E-4</c:v>
                      </c:pt>
                      <c:pt idx="1595">
                        <c:v>3.4030375553851253E-4</c:v>
                      </c:pt>
                      <c:pt idx="1596">
                        <c:v>3.370767392743143E-4</c:v>
                      </c:pt>
                      <c:pt idx="1597">
                        <c:v>3.338749819639829E-4</c:v>
                      </c:pt>
                      <c:pt idx="1598">
                        <c:v>3.3069834565162916E-4</c:v>
                      </c:pt>
                      <c:pt idx="1599">
                        <c:v>3.2754669249278139E-4</c:v>
                      </c:pt>
                      <c:pt idx="1600">
                        <c:v>3.2441988476210706E-4</c:v>
                      </c:pt>
                      <c:pt idx="1601">
                        <c:v>3.2131778486105137E-4</c:v>
                      </c:pt>
                      <c:pt idx="1602">
                        <c:v>3.1824025532538959E-4</c:v>
                      </c:pt>
                      <c:pt idx="1603">
                        <c:v>3.151871588326973E-4</c:v>
                      </c:pt>
                      <c:pt idx="1604">
                        <c:v>3.1215835820973996E-4</c:v>
                      </c:pt>
                      <c:pt idx="1605">
                        <c:v>3.0915371643978022E-4</c:v>
                      </c:pt>
                      <c:pt idx="1606">
                        <c:v>3.0617309666979557E-4</c:v>
                      </c:pt>
                      <c:pt idx="1607">
                        <c:v>3.0321636221762355E-4</c:v>
                      </c:pt>
                      <c:pt idx="1608">
                        <c:v>3.0028337657901833E-4</c:v>
                      </c:pt>
                      <c:pt idx="1609">
                        <c:v>2.9737400343462535E-4</c:v>
                      </c:pt>
                      <c:pt idx="1610">
                        <c:v>2.9448810665687591E-4</c:v>
                      </c:pt>
                      <c:pt idx="1611">
                        <c:v>2.9162555031680119E-4</c:v>
                      </c:pt>
                      <c:pt idx="1612">
                        <c:v>2.8878619869075652E-4</c:v>
                      </c:pt>
                      <c:pt idx="1613">
                        <c:v>2.8596991626707395E-4</c:v>
                      </c:pt>
                      <c:pt idx="1614">
                        <c:v>2.8317656775262795E-4</c:v>
                      </c:pt>
                      <c:pt idx="1615">
                        <c:v>2.8040601807931856E-4</c:v>
                      </c:pt>
                      <c:pt idx="1616">
                        <c:v>2.7765813241047762E-4</c:v>
                      </c:pt>
                      <c:pt idx="1617">
                        <c:v>2.749327761471906E-4</c:v>
                      </c:pt>
                      <c:pt idx="1618">
                        <c:v>2.7222981493453904E-4</c:v>
                      </c:pt>
                      <c:pt idx="1619">
                        <c:v>2.6954911466776156E-4</c:v>
                      </c:pt>
                      <c:pt idx="1620">
                        <c:v>2.6689054149833482E-4</c:v>
                      </c:pt>
                      <c:pt idx="1621">
                        <c:v>2.6425396183997468E-4</c:v>
                      </c:pt>
                      <c:pt idx="1622">
                        <c:v>2.6163924237455633E-4</c:v>
                      </c:pt>
                      <c:pt idx="1623">
                        <c:v>2.5904625005795527E-4</c:v>
                      </c:pt>
                      <c:pt idx="1624">
                        <c:v>2.5647485212581124E-4</c:v>
                      </c:pt>
                      <c:pt idx="1625">
                        <c:v>2.5392491609920506E-4</c:v>
                      </c:pt>
                      <c:pt idx="1626">
                        <c:v>2.5139630979026639E-4</c:v>
                      </c:pt>
                      <c:pt idx="1627">
                        <c:v>2.488889013076958E-4</c:v>
                      </c:pt>
                      <c:pt idx="1628">
                        <c:v>2.4640255906221021E-4</c:v>
                      </c:pt>
                      <c:pt idx="1629">
                        <c:v>2.4393715177191037E-4</c:v>
                      </c:pt>
                      <c:pt idx="1630">
                        <c:v>2.4149254846757238E-4</c:v>
                      </c:pt>
                      <c:pt idx="1631">
                        <c:v>2.3906861849785425E-4</c:v>
                      </c:pt>
                      <c:pt idx="1632">
                        <c:v>2.3666523153443434E-4</c:v>
                      </c:pt>
                      <c:pt idx="1633">
                        <c:v>2.3428225757706636E-4</c:v>
                      </c:pt>
                      <c:pt idx="1634">
                        <c:v>2.3191956695855858E-4</c:v>
                      </c:pt>
                      <c:pt idx="1635">
                        <c:v>2.2957703034967865E-4</c:v>
                      </c:pt>
                      <c:pt idx="1636">
                        <c:v>2.272545187639791E-4</c:v>
                      </c:pt>
                      <c:pt idx="1637">
                        <c:v>2.2495190356254974E-4</c:v>
                      </c:pt>
                      <c:pt idx="1638">
                        <c:v>2.2266905645869139E-4</c:v>
                      </c:pt>
                      <c:pt idx="1639">
                        <c:v>2.2040584952251721E-4</c:v>
                      </c:pt>
                      <c:pt idx="1640">
                        <c:v>2.1816215518547516E-4</c:v>
                      </c:pt>
                      <c:pt idx="1641">
                        <c:v>2.1593784624480161E-4</c:v>
                      </c:pt>
                      <c:pt idx="1642">
                        <c:v>2.1373279586789395E-4</c:v>
                      </c:pt>
                      <c:pt idx="1643">
                        <c:v>2.1154687759661453E-4</c:v>
                      </c:pt>
                      <c:pt idx="1644">
                        <c:v>2.0937996535151719E-4</c:v>
                      </c:pt>
                      <c:pt idx="1645">
                        <c:v>2.072319334360024E-4</c:v>
                      </c:pt>
                      <c:pt idx="1646">
                        <c:v>2.0510265654039936E-4</c:v>
                      </c:pt>
                      <c:pt idx="1647">
                        <c:v>2.029920097459739E-4</c:v>
                      </c:pt>
                      <c:pt idx="1648">
                        <c:v>2.0089986852886625E-4</c:v>
                      </c:pt>
                      <c:pt idx="1649">
                        <c:v>1.9882610876395713E-4</c:v>
                      </c:pt>
                      <c:pt idx="1650">
                        <c:v>1.9677060672865725E-4</c:v>
                      </c:pt>
                      <c:pt idx="1651">
                        <c:v>1.9473323910663303E-4</c:v>
                      </c:pt>
                      <c:pt idx="1652">
                        <c:v>1.9271388299145676E-4</c:v>
                      </c:pt>
                      <c:pt idx="1653">
                        <c:v>1.9071241589018695E-4</c:v>
                      </c:pt>
                      <c:pt idx="1654">
                        <c:v>1.8872871572688039E-4</c:v>
                      </c:pt>
                      <c:pt idx="1655">
                        <c:v>1.8676266084603256E-4</c:v>
                      </c:pt>
                      <c:pt idx="1656">
                        <c:v>1.8481413001595083E-4</c:v>
                      </c:pt>
                      <c:pt idx="1657">
                        <c:v>1.8288300243205632E-4</c:v>
                      </c:pt>
                      <c:pt idx="1658">
                        <c:v>1.8096915772012026E-4</c:v>
                      </c:pt>
                      <c:pt idx="1659">
                        <c:v>1.7907247593942891E-4</c:v>
                      </c:pt>
                      <c:pt idx="1660">
                        <c:v>1.7719283758588499E-4</c:v>
                      </c:pt>
                      <c:pt idx="1661">
                        <c:v>1.7533012359503803E-4</c:v>
                      </c:pt>
                      <c:pt idx="1662">
                        <c:v>1.7348421534505085E-4</c:v>
                      </c:pt>
                      <c:pt idx="1663">
                        <c:v>1.7165499465959715E-4</c:v>
                      </c:pt>
                      <c:pt idx="1664">
                        <c:v>1.6984234381069543E-4</c:v>
                      </c:pt>
                      <c:pt idx="1665">
                        <c:v>1.6804614552147541E-4</c:v>
                      </c:pt>
                      <c:pt idx="1666">
                        <c:v>1.6626628296888141E-4</c:v>
                      </c:pt>
                      <c:pt idx="1667">
                        <c:v>1.6450263978630932E-4</c:v>
                      </c:pt>
                      <c:pt idx="1668">
                        <c:v>1.6275510006617984E-4</c:v>
                      </c:pt>
                      <c:pt idx="1669">
                        <c:v>1.6102354836244879E-4</c:v>
                      </c:pt>
                      <c:pt idx="1670">
                        <c:v>1.5930786969305252E-4</c:v>
                      </c:pt>
                      <c:pt idx="1671">
                        <c:v>1.5760794954229159E-4</c:v>
                      </c:pt>
                      <c:pt idx="1672">
                        <c:v>1.5592367386315121E-4</c:v>
                      </c:pt>
                      <c:pt idx="1673">
                        <c:v>1.5425492907956045E-4</c:v>
                      </c:pt>
                      <c:pt idx="1674">
                        <c:v>1.5260160208858931E-4</c:v>
                      </c:pt>
                      <c:pt idx="1675">
                        <c:v>1.5096358026258489E-4</c:v>
                      </c:pt>
                      <c:pt idx="1676">
                        <c:v>1.4934075145124604E-4</c:v>
                      </c:pt>
                      <c:pt idx="1677">
                        <c:v>1.4773300398363923E-4</c:v>
                      </c:pt>
                      <c:pt idx="1678">
                        <c:v>1.4614022667015298E-4</c:v>
                      </c:pt>
                      <c:pt idx="1679">
                        <c:v>1.4456230880439475E-4</c:v>
                      </c:pt>
                      <c:pt idx="1680">
                        <c:v>1.4299914016502799E-4</c:v>
                      </c:pt>
                      <c:pt idx="1681">
                        <c:v>1.4145061101754911E-4</c:v>
                      </c:pt>
                      <c:pt idx="1682">
                        <c:v>1.3991661211601138E-4</c:v>
                      </c:pt>
                      <c:pt idx="1683">
                        <c:v>1.3839703470468513E-4</c:v>
                      </c:pt>
                      <c:pt idx="1684">
                        <c:v>1.368917705196652E-4</c:v>
                      </c:pt>
                      <c:pt idx="1685">
                        <c:v>1.3540071179042067E-4</c:v>
                      </c:pt>
                      <c:pt idx="1686">
                        <c:v>1.3392375124128848E-4</c:v>
                      </c:pt>
                      <c:pt idx="1687">
                        <c:v>1.3246078209291012E-4</c:v>
                      </c:pt>
                      <c:pt idx="1688">
                        <c:v>1.3101169806361713E-4</c:v>
                      </c:pt>
                      <c:pt idx="1689">
                        <c:v>1.2957639337075593E-4</c:v>
                      </c:pt>
                      <c:pt idx="1690">
                        <c:v>1.2815476273196332E-4</c:v>
                      </c:pt>
                      <c:pt idx="1691">
                        <c:v>1.2674670136638672E-4</c:v>
                      </c:pt>
                      <c:pt idx="1692">
                        <c:v>1.2535210499585054E-4</c:v>
                      </c:pt>
                      <c:pt idx="1693">
                        <c:v>1.2397086984597001E-4</c:v>
                      </c:pt>
                      <c:pt idx="1694">
                        <c:v>1.2260289264721374E-4</c:v>
                      </c:pt>
                      <c:pt idx="1695">
                        <c:v>1.2124807063591228E-4</c:v>
                      </c:pt>
                      <c:pt idx="1696">
                        <c:v>1.1990630155521778E-4</c:v>
                      </c:pt>
                      <c:pt idx="1697">
                        <c:v>1.1857748365601026E-4</c:v>
                      </c:pt>
                      <c:pt idx="1698">
                        <c:v>1.1726151569775616E-4</c:v>
                      </c:pt>
                      <c:pt idx="1699">
                        <c:v>1.1595829694931455E-4</c:v>
                      </c:pt>
                      <c:pt idx="1700">
                        <c:v>1.1466772718969449E-4</c:v>
                      </c:pt>
                      <c:pt idx="1701">
                        <c:v>1.1338970670876553E-4</c:v>
                      </c:pt>
                      <c:pt idx="1702">
                        <c:v>1.1212413630791576E-4</c:v>
                      </c:pt>
                      <c:pt idx="1703">
                        <c:v>1.108709173006645E-4</c:v>
                      </c:pt>
                      <c:pt idx="1704">
                        <c:v>1.0962995151322791E-4</c:v>
                      </c:pt>
                      <c:pt idx="1705">
                        <c:v>1.0840114128503536E-4</c:v>
                      </c:pt>
                      <c:pt idx="1706">
                        <c:v>1.0718438946920001E-4</c:v>
                      </c:pt>
                      <c:pt idx="1707">
                        <c:v>1.0597959943294544E-4</c:v>
                      </c:pt>
                      <c:pt idx="1708">
                        <c:v>1.047866750579824E-4</c:v>
                      </c:pt>
                      <c:pt idx="1709">
                        <c:v>1.036055207408436E-4</c:v>
                      </c:pt>
                      <c:pt idx="1710">
                        <c:v>1.0243604139317335E-4</c:v>
                      </c:pt>
                      <c:pt idx="1711">
                        <c:v>1.0127814244197179E-4</c:v>
                      </c:pt>
                      <c:pt idx="1712">
                        <c:v>1.0013172982979604E-4</c:v>
                      </c:pt>
                      <c:pt idx="1713">
                        <c:v>9.8996710014919118E-5</c:v>
                      </c:pt>
                      <c:pt idx="1714">
                        <c:v>9.7872989971443689E-5</c:v>
                      </c:pt>
                      <c:pt idx="1715">
                        <c:v>9.6760477189375202E-5</c:v>
                      </c:pt>
                      <c:pt idx="1716">
                        <c:v>9.5659079674653255E-5</c:v>
                      </c:pt>
                      <c:pt idx="1717">
                        <c:v>9.4568705949140569E-5</c:v>
                      </c:pt>
                      <c:pt idx="1718">
                        <c:v>9.3489265050571957E-5</c:v>
                      </c:pt>
                      <c:pt idx="1719">
                        <c:v>9.2420666532461561E-5</c:v>
                      </c:pt>
                      <c:pt idx="1720">
                        <c:v>9.1362820463972597E-5</c:v>
                      </c:pt>
                      <c:pt idx="1721">
                        <c:v>9.0315637429744599E-5</c:v>
                      </c:pt>
                      <c:pt idx="1722">
                        <c:v>8.9279028529683075E-5</c:v>
                      </c:pt>
                      <c:pt idx="1723">
                        <c:v>8.8252905378711314E-5</c:v>
                      </c:pt>
                      <c:pt idx="1724">
                        <c:v>8.7237180106482915E-5</c:v>
                      </c:pt>
                      <c:pt idx="1725">
                        <c:v>8.6231765357056453E-5</c:v>
                      </c:pt>
                      <c:pt idx="1726">
                        <c:v>8.5236574288535152E-5</c:v>
                      </c:pt>
                      <c:pt idx="1727">
                        <c:v>8.4251520572666425E-5</c:v>
                      </c:pt>
                      <c:pt idx="1728">
                        <c:v>8.3276518394407797E-5</c:v>
                      </c:pt>
                      <c:pt idx="1729">
                        <c:v>8.2311482451456476E-5</c:v>
                      </c:pt>
                      <c:pt idx="1730">
                        <c:v>8.1356327953743154E-5</c:v>
                      </c:pt>
                      <c:pt idx="1731">
                        <c:v>8.0410970622890504E-5</c:v>
                      </c:pt>
                      <c:pt idx="1732">
                        <c:v>7.9475326691638701E-5</c:v>
                      </c:pt>
                      <c:pt idx="1733">
                        <c:v>7.8549312903236277E-5</c:v>
                      </c:pt>
                      <c:pt idx="1734">
                        <c:v>7.7632846510795872E-5</c:v>
                      </c:pt>
                      <c:pt idx="1735">
                        <c:v>7.6725845276619839E-5</c:v>
                      </c:pt>
                      <c:pt idx="1736">
                        <c:v>7.5828227471491302E-5</c:v>
                      </c:pt>
                      <c:pt idx="1737">
                        <c:v>7.4939911873932831E-5</c:v>
                      </c:pt>
                      <c:pt idx="1738">
                        <c:v>7.406081776943502E-5</c:v>
                      </c:pt>
                      <c:pt idx="1739">
                        <c:v>7.3190864949652817E-5</c:v>
                      </c:pt>
                      <c:pt idx="1740">
                        <c:v>7.2329973711569807E-5</c:v>
                      </c:pt>
                      <c:pt idx="1741">
                        <c:v>7.1478064856634653E-5</c:v>
                      </c:pt>
                      <c:pt idx="1742">
                        <c:v>7.0635059689865549E-5</c:v>
                      </c:pt>
                      <c:pt idx="1743">
                        <c:v>6.980088001892629E-5</c:v>
                      </c:pt>
                      <c:pt idx="1744">
                        <c:v>6.8975448153172229E-5</c:v>
                      </c:pt>
                      <c:pt idx="1745">
                        <c:v>6.8158686902668799E-5</c:v>
                      </c:pt>
                      <c:pt idx="1746">
                        <c:v>6.7350519577181244E-5</c:v>
                      </c:pt>
                      <c:pt idx="1747">
                        <c:v>6.6550869985135762E-5</c:v>
                      </c:pt>
                      <c:pt idx="1748">
                        <c:v>6.5759662432555063E-5</c:v>
                      </c:pt>
                      <c:pt idx="1749">
                        <c:v>6.4976821721965248E-5</c:v>
                      </c:pt>
                      <c:pt idx="1750">
                        <c:v>6.4202273151277224E-5</c:v>
                      </c:pt>
                      <c:pt idx="1751">
                        <c:v>6.3435942512641804E-5</c:v>
                      </c:pt>
                      <c:pt idx="1752">
                        <c:v>6.2677756091279521E-5</c:v>
                      </c:pt>
                      <c:pt idx="1753">
                        <c:v>6.1927640664283457E-5</c:v>
                      </c:pt>
                      <c:pt idx="1754">
                        <c:v>6.1185523499400084E-5</c:v>
                      </c:pt>
                      <c:pt idx="1755">
                        <c:v>6.0451332353783127E-5</c:v>
                      </c:pt>
                      <c:pt idx="1756">
                        <c:v>5.9724995472724739E-5</c:v>
                      </c:pt>
                      <c:pt idx="1757">
                        <c:v>5.9006441588362939E-5</c:v>
                      </c:pt>
                      <c:pt idx="1758">
                        <c:v>5.8295599918365998E-5</c:v>
                      </c:pt>
                      <c:pt idx="1759">
                        <c:v>5.7592400164592672E-5</c:v>
                      </c:pt>
                      <c:pt idx="1760">
                        <c:v>5.6896772511732174E-5</c:v>
                      </c:pt>
                      <c:pt idx="1761">
                        <c:v>5.620864762592091E-5</c:v>
                      </c:pt>
                      <c:pt idx="1762">
                        <c:v>5.5527956653337221E-5</c:v>
                      </c:pt>
                      <c:pt idx="1763">
                        <c:v>5.4854631218776413E-5</c:v>
                      </c:pt>
                      <c:pt idx="1764">
                        <c:v>5.4188603424203471E-5</c:v>
                      </c:pt>
                      <c:pt idx="1765">
                        <c:v>5.3529805847286492E-5</c:v>
                      </c:pt>
                      <c:pt idx="1766">
                        <c:v>5.2878171539909113E-5</c:v>
                      </c:pt>
                      <c:pt idx="1767">
                        <c:v>5.2233634026664069E-5</c:v>
                      </c:pt>
                      <c:pt idx="1768">
                        <c:v>5.1596127303327336E-5</c:v>
                      </c:pt>
                      <c:pt idx="1769">
                        <c:v>5.0965585835312916E-5</c:v>
                      </c:pt>
                      <c:pt idx="1770">
                        <c:v>5.0341944556109819E-5</c:v>
                      </c:pt>
                      <c:pt idx="1771">
                        <c:v>4.9725138865700672E-5</c:v>
                      </c:pt>
                      <c:pt idx="1772">
                        <c:v>4.911510462896211E-5</c:v>
                      </c:pt>
                      <c:pt idx="1773">
                        <c:v>4.8511778174048376E-5</c:v>
                      </c:pt>
                      <c:pt idx="1774">
                        <c:v>4.7915096290757849E-5</c:v>
                      </c:pt>
                      <c:pt idx="1775">
                        <c:v>4.7324996228882438E-5</c:v>
                      </c:pt>
                      <c:pt idx="1776">
                        <c:v>4.6741415696541315E-5</c:v>
                      </c:pt>
                      <c:pt idx="1777">
                        <c:v>4.6164292858498683E-5</c:v>
                      </c:pt>
                      <c:pt idx="1778">
                        <c:v>4.5593566334464787E-5</c:v>
                      </c:pt>
                      <c:pt idx="1779">
                        <c:v>4.5029175197383719E-5</c:v>
                      </c:pt>
                      <c:pt idx="1780">
                        <c:v>4.4471058971704617E-5</c:v>
                      </c:pt>
                      <c:pt idx="1781">
                        <c:v>4.3919157631639144E-5</c:v>
                      </c:pt>
                      <c:pt idx="1782">
                        <c:v>4.3373411599404868E-5</c:v>
                      </c:pt>
                      <c:pt idx="1783">
                        <c:v>4.283376174345434E-5</c:v>
                      </c:pt>
                      <c:pt idx="1784">
                        <c:v>4.2300149376691217E-5</c:v>
                      </c:pt>
                      <c:pt idx="1785">
                        <c:v>4.1772516254672664E-5</c:v>
                      </c:pt>
                      <c:pt idx="1786">
                        <c:v>4.1250804573799572E-5</c:v>
                      </c:pt>
                      <c:pt idx="1787">
                        <c:v>4.0734956969493523E-5</c:v>
                      </c:pt>
                      <c:pt idx="1788">
                        <c:v>4.0224916514362592E-5</c:v>
                      </c:pt>
                      <c:pt idx="1789">
                        <c:v>3.9720626716354363E-5</c:v>
                      </c:pt>
                      <c:pt idx="1790">
                        <c:v>3.9222031516898146E-5</c:v>
                      </c:pt>
                      <c:pt idx="1791">
                        <c:v>3.8729075289035411E-5</c:v>
                      </c:pt>
                      <c:pt idx="1792">
                        <c:v>3.8241702835540027E-5</c:v>
                      </c:pt>
                      <c:pt idx="1793">
                        <c:v>3.775985938702714E-5</c:v>
                      </c:pt>
                      <c:pt idx="1794">
                        <c:v>3.728349060005282E-5</c:v>
                      </c:pt>
                      <c:pt idx="1795">
                        <c:v>3.6812542555202858E-5</c:v>
                      </c:pt>
                      <c:pt idx="1796">
                        <c:v>3.6346961755172362E-5</c:v>
                      </c:pt>
                      <c:pt idx="1797">
                        <c:v>3.5886695122836362E-5</c:v>
                      </c:pt>
                      <c:pt idx="1798">
                        <c:v>3.5431689999310496E-5</c:v>
                      </c:pt>
                      <c:pt idx="1799">
                        <c:v>3.4981894142003991E-5</c:v>
                      </c:pt>
                      <c:pt idx="1800">
                        <c:v>3.4537255722663461E-5</c:v>
                      </c:pt>
                      <c:pt idx="1801">
                        <c:v>3.4097723325409221E-5</c:v>
                      </c:pt>
                      <c:pt idx="1802">
                        <c:v>3.3663245944763117E-5</c:v>
                      </c:pt>
                      <c:pt idx="1803">
                        <c:v>3.3233772983669455E-5</c:v>
                      </c:pt>
                      <c:pt idx="1804">
                        <c:v>3.2809254251508191E-5</c:v>
                      </c:pt>
                      <c:pt idx="1805">
                        <c:v>3.2389639962101234E-5</c:v>
                      </c:pt>
                      <c:pt idx="1806">
                        <c:v>3.1974880731712213E-5</c:v>
                      </c:pt>
                      <c:pt idx="1807">
                        <c:v>3.1564927577039874E-5</c:v>
                      </c:pt>
                      <c:pt idx="1808">
                        <c:v>3.1159731913205049E-5</c:v>
                      </c:pt>
                      <c:pt idx="1809">
                        <c:v>3.075924555173168E-5</c:v>
                      </c:pt>
                      <c:pt idx="1810">
                        <c:v>3.0363420698523138E-5</c:v>
                      </c:pt>
                      <c:pt idx="1811">
                        <c:v>2.9972209951831687E-5</c:v>
                      </c:pt>
                      <c:pt idx="1812">
                        <c:v>2.9585566300224123E-5</c:v>
                      </c:pt>
                      <c:pt idx="1813">
                        <c:v>2.9203443120542072E-5</c:v>
                      </c:pt>
                      <c:pt idx="1814">
                        <c:v>2.8825794175857926E-5</c:v>
                      </c:pt>
                      <c:pt idx="1815">
                        <c:v>2.8452573613426009E-5</c:v>
                      </c:pt>
                      <c:pt idx="1816">
                        <c:v>2.8083735962630501E-5</c:v>
                      </c:pt>
                      <c:pt idx="1817">
                        <c:v>2.7719236132928579E-5</c:v>
                      </c:pt>
                      <c:pt idx="1818">
                        <c:v>2.7359029411790752E-5</c:v>
                      </c:pt>
                      <c:pt idx="1819">
                        <c:v>2.7003071462637527E-5</c:v>
                      </c:pt>
                      <c:pt idx="1820">
                        <c:v>2.6651318322773105E-5</c:v>
                      </c:pt>
                      <c:pt idx="1821">
                        <c:v>2.6303726401316097E-5</c:v>
                      </c:pt>
                      <c:pt idx="1822">
                        <c:v>2.5960252477127887E-5</c:v>
                      </c:pt>
                      <c:pt idx="1823">
                        <c:v>2.5620853696738161E-5</c:v>
                      </c:pt>
                      <c:pt idx="1824">
                        <c:v>2.5285487572268827E-5</c:v>
                      </c:pt>
                      <c:pt idx="1825">
                        <c:v>2.4954111979355545E-5</c:v>
                      </c:pt>
                      <c:pt idx="1826">
                        <c:v>2.4626685155067926E-5</c:v>
                      </c:pt>
                      <c:pt idx="1827">
                        <c:v>2.4303165695828E-5</c:v>
                      </c:pt>
                      <c:pt idx="1828">
                        <c:v>2.3983512555327331E-5</c:v>
                      </c:pt>
                      <c:pt idx="1829">
                        <c:v>2.3667685042443729E-5</c:v>
                      </c:pt>
                      <c:pt idx="1830">
                        <c:v>2.3355642819156126E-5</c:v>
                      </c:pt>
                      <c:pt idx="1831">
                        <c:v>2.3047345898459464E-5</c:v>
                      </c:pt>
                      <c:pt idx="1832">
                        <c:v>2.2742754642279259E-5</c:v>
                      </c:pt>
                      <c:pt idx="1833">
                        <c:v>2.2441829759385625E-5</c:v>
                      </c:pt>
                      <c:pt idx="1834">
                        <c:v>2.2144532303307169E-5</c:v>
                      </c:pt>
                      <c:pt idx="1835">
                        <c:v>2.1850823670245767E-5</c:v>
                      </c:pt>
                      <c:pt idx="1836">
                        <c:v>2.156066559699083E-5</c:v>
                      </c:pt>
                      <c:pt idx="1837">
                        <c:v>2.127402015883462E-5</c:v>
                      </c:pt>
                      <c:pt idx="1838">
                        <c:v>2.0990849767488537E-5</c:v>
                      </c:pt>
                      <c:pt idx="1839">
                        <c:v>2.0711117168999843E-5</c:v>
                      </c:pt>
                      <c:pt idx="1840">
                        <c:v>2.0434785441669889E-5</c:v>
                      </c:pt>
                      <c:pt idx="1841">
                        <c:v>2.0161817993973662E-5</c:v>
                      </c:pt>
                      <c:pt idx="1842">
                        <c:v>1.9892178562480518E-5</c:v>
                      </c:pt>
                      <c:pt idx="1843">
                        <c:v>1.9625831209776965E-5</c:v>
                      </c:pt>
                      <c:pt idx="1844">
                        <c:v>1.9362740322391141E-5</c:v>
                      </c:pt>
                      <c:pt idx="1845">
                        <c:v>1.9102870608719412E-5</c:v>
                      </c:pt>
                      <c:pt idx="1846">
                        <c:v>1.8846187096954993E-5</c:v>
                      </c:pt>
                      <c:pt idx="1847">
                        <c:v>1.8592655133018968E-5</c:v>
                      </c:pt>
                      <c:pt idx="1848">
                        <c:v>1.834224037849435E-5</c:v>
                      </c:pt>
                      <c:pt idx="1849">
                        <c:v>1.8094908808561934E-5</c:v>
                      </c:pt>
                      <c:pt idx="1850">
                        <c:v>1.7850626709939685E-5</c:v>
                      </c:pt>
                      <c:pt idx="1851">
                        <c:v>1.7609360678825033E-5</c:v>
                      </c:pt>
                      <c:pt idx="1852">
                        <c:v>1.7371077618840236E-5</c:v>
                      </c:pt>
                      <c:pt idx="1853">
                        <c:v>1.713574473898087E-5</c:v>
                      </c:pt>
                      <c:pt idx="1854">
                        <c:v>1.6903329551568516E-5</c:v>
                      </c:pt>
                      <c:pt idx="1855">
                        <c:v>1.6673799870206034E-5</c:v>
                      </c:pt>
                      <c:pt idx="1856">
                        <c:v>1.6447123807737446E-5</c:v>
                      </c:pt>
                      <c:pt idx="1857">
                        <c:v>1.6223269774211434E-5</c:v>
                      </c:pt>
                      <c:pt idx="1858">
                        <c:v>1.6002206474848839E-5</c:v>
                      </c:pt>
                      <c:pt idx="1859">
                        <c:v>1.5783902908014365E-5</c:v>
                      </c:pt>
                      <c:pt idx="1860">
                        <c:v>1.5568328363192835E-5</c:v>
                      </c:pt>
                      <c:pt idx="1861">
                        <c:v>1.5355452418969527E-5</c:v>
                      </c:pt>
                      <c:pt idx="1862">
                        <c:v>1.5145244941015517E-5</c:v>
                      </c:pt>
                      <c:pt idx="1863">
                        <c:v>1.4937676080077253E-5</c:v>
                      </c:pt>
                      <c:pt idx="1864">
                        <c:v>1.4732716269971844E-5</c:v>
                      </c:pt>
                      <c:pt idx="1865">
                        <c:v>1.4530336225586027E-5</c:v>
                      </c:pt>
                      <c:pt idx="1866">
                        <c:v>1.4330506940881461E-5</c:v>
                      </c:pt>
                      <c:pt idx="1867">
                        <c:v>1.4133199686904649E-5</c:v>
                      </c:pt>
                      <c:pt idx="1868">
                        <c:v>1.3938386009802128E-5</c:v>
                      </c:pt>
                      <c:pt idx="1869">
                        <c:v>1.3746037728841515E-5</c:v>
                      </c:pt>
                      <c:pt idx="1870">
                        <c:v>1.3556126934437706E-5</c:v>
                      </c:pt>
                      <c:pt idx="1871">
                        <c:v>1.3368625986185042E-5</c:v>
                      </c:pt>
                      <c:pt idx="1872">
                        <c:v>1.3183507510895016E-5</c:v>
                      </c:pt>
                      <c:pt idx="1873">
                        <c:v>1.3000744400640139E-5</c:v>
                      </c:pt>
                      <c:pt idx="1874">
                        <c:v>1.282030981080365E-5</c:v>
                      </c:pt>
                      <c:pt idx="1875">
                        <c:v>1.2642177158135271E-5</c:v>
                      </c:pt>
                      <c:pt idx="1876">
                        <c:v>1.2466320118813301E-5</c:v>
                      </c:pt>
                      <c:pt idx="1877">
                        <c:v>1.229271262651314E-5</c:v>
                      </c:pt>
                      <c:pt idx="1878">
                        <c:v>1.2121328870481677E-5</c:v>
                      </c:pt>
                      <c:pt idx="1879">
                        <c:v>1.1952143293618756E-5</c:v>
                      </c:pt>
                      <c:pt idx="1880">
                        <c:v>1.1785130590564992E-5</c:v>
                      </c:pt>
                      <c:pt idx="1881">
                        <c:v>1.162026570579617E-5</c:v>
                      </c:pt>
                      <c:pt idx="1882">
                        <c:v>1.1457523831724622E-5</c:v>
                      </c:pt>
                      <c:pt idx="1883">
                        <c:v>1.1296880406807275E-5</c:v>
                      </c:pt>
                      <c:pt idx="1884">
                        <c:v>1.1138311113660659E-5</c:v>
                      </c:pt>
                      <c:pt idx="1885">
                        <c:v>1.0981791877183098E-5</c:v>
                      </c:pt>
                      <c:pt idx="1886">
                        <c:v>1.0827298862683772E-5</c:v>
                      </c:pt>
                      <c:pt idx="1887">
                        <c:v>1.0674808474019099E-5</c:v>
                      </c:pt>
                      <c:pt idx="1888">
                        <c:v>1.0524297351736232E-5</c:v>
                      </c:pt>
                      <c:pt idx="1889">
                        <c:v>1.0375742371224325E-5</c:v>
                      </c:pt>
                      <c:pt idx="1890">
                        <c:v>1.0229120640872356E-5</c:v>
                      </c:pt>
                      <c:pt idx="1891">
                        <c:v>1.0084409500235332E-5</c:v>
                      </c:pt>
                      <c:pt idx="1892">
                        <c:v>9.941586518207442E-6</c:v>
                      </c:pt>
                      <c:pt idx="1893">
                        <c:v>9.8006294912030679E-6</c:v>
                      </c:pt>
                      <c:pt idx="1894">
                        <c:v>9.6615164413454052E-6</c:v>
                      </c:pt>
                      <c:pt idx="1895">
                        <c:v>9.5242256146628763E-6</c:v>
                      </c:pt>
                      <c:pt idx="1896">
                        <c:v>9.3887354792932285E-6</c:v>
                      </c:pt>
                      <c:pt idx="1897">
                        <c:v>9.25502472369561E-6</c:v>
                      </c:pt>
                      <c:pt idx="1898">
                        <c:v>9.1230722548705325E-6</c:v>
                      </c:pt>
                      <c:pt idx="1899">
                        <c:v>8.9928571965878062E-6</c:v>
                      </c:pt>
                      <c:pt idx="1900">
                        <c:v>8.8643588876224708E-6</c:v>
                      </c:pt>
                      <c:pt idx="1901">
                        <c:v>8.7375568799988602E-6</c:v>
                      </c:pt>
                      <c:pt idx="1902">
                        <c:v>8.6124309372429415E-6</c:v>
                      </c:pt>
                      <c:pt idx="1903">
                        <c:v>8.4889610326424335E-6</c:v>
                      </c:pt>
                      <c:pt idx="1904">
                        <c:v>8.3671273475156263E-6</c:v>
                      </c:pt>
                      <c:pt idx="1905">
                        <c:v>8.2469102694882362E-6</c:v>
                      </c:pt>
                      <c:pt idx="1906">
                        <c:v>8.1282903907785747E-6</c:v>
                      </c:pt>
                      <c:pt idx="1907">
                        <c:v>8.0112485064912825E-6</c:v>
                      </c:pt>
                      <c:pt idx="1908">
                        <c:v>7.8957656129192993E-6</c:v>
                      </c:pt>
                      <c:pt idx="1909">
                        <c:v>7.7818229058542922E-6</c:v>
                      </c:pt>
                      <c:pt idx="1910">
                        <c:v>7.6694017789057257E-6</c:v>
                      </c:pt>
                      <c:pt idx="1911">
                        <c:v>7.5584838218283476E-6</c:v>
                      </c:pt>
                      <c:pt idx="1912">
                        <c:v>7.4490508188582422E-6</c:v>
                      </c:pt>
                      <c:pt idx="1913">
                        <c:v>7.3410847470575607E-6</c:v>
                      </c:pt>
                      <c:pt idx="1914">
                        <c:v>7.2345677746678257E-6</c:v>
                      </c:pt>
                      <c:pt idx="1915">
                        <c:v>7.1294822594720322E-6</c:v>
                      </c:pt>
                      <c:pt idx="1916">
                        <c:v>7.0258107471651586E-6</c:v>
                      </c:pt>
                      <c:pt idx="1917">
                        <c:v>6.9235359697337654E-6</c:v>
                      </c:pt>
                      <c:pt idx="1918">
                        <c:v>6.8226408438440765E-6</c:v>
                      </c:pt>
                      <c:pt idx="1919">
                        <c:v>6.7231084692390464E-6</c:v>
                      </c:pt>
                      <c:pt idx="1920">
                        <c:v>6.6249221271440737E-6</c:v>
                      </c:pt>
                      <c:pt idx="1921">
                        <c:v>6.5280652786816623E-6</c:v>
                      </c:pt>
                      <c:pt idx="1922">
                        <c:v>6.432521563294821E-6</c:v>
                      </c:pt>
                      <c:pt idx="1923">
                        <c:v>6.338274797179498E-6</c:v>
                      </c:pt>
                      <c:pt idx="1924">
                        <c:v>6.2453089717257656E-6</c:v>
                      </c:pt>
                      <c:pt idx="1925">
                        <c:v>6.1536082519679641E-6</c:v>
                      </c:pt>
                      <c:pt idx="1926">
                        <c:v>6.0631569750438214E-6</c:v>
                      </c:pt>
                      <c:pt idx="1927">
                        <c:v>5.9739396486624453E-6</c:v>
                      </c:pt>
                      <c:pt idx="1928">
                        <c:v>5.8859409495814043E-6</c:v>
                      </c:pt>
                      <c:pt idx="1929">
                        <c:v>5.799145722092555E-6</c:v>
                      </c:pt>
                      <c:pt idx="1930">
                        <c:v>5.7135389765170869E-6</c:v>
                      </c:pt>
                      <c:pt idx="1931">
                        <c:v>5.6291058877094349E-6</c:v>
                      </c:pt>
                      <c:pt idx="1932">
                        <c:v>5.5458317935702708E-6</c:v>
                      </c:pt>
                      <c:pt idx="1933">
                        <c:v>5.4637021935684562E-6</c:v>
                      </c:pt>
                      <c:pt idx="1934">
                        <c:v>5.382702747272012E-6</c:v>
                      </c:pt>
                      <c:pt idx="1935">
                        <c:v>5.3028192728882139E-6</c:v>
                      </c:pt>
                      <c:pt idx="1936">
                        <c:v>5.224037745812609E-6</c:v>
                      </c:pt>
                      <c:pt idx="1937">
                        <c:v>5.1463442971870963E-6</c:v>
                      </c:pt>
                      <c:pt idx="1938">
                        <c:v>5.0697252124671424E-6</c:v>
                      </c:pt>
                      <c:pt idx="1939">
                        <c:v>4.9941669299979185E-6</c:v>
                      </c:pt>
                      <c:pt idx="1940">
                        <c:v>4.9196560395995401E-6</c:v>
                      </c:pt>
                      <c:pt idx="1941">
                        <c:v>4.8461792811614402E-6</c:v>
                      </c:pt>
                      <c:pt idx="1942">
                        <c:v>4.7737235432455651E-6</c:v>
                      </c:pt>
                      <c:pt idx="1943">
                        <c:v>4.7022758616988262E-6</c:v>
                      </c:pt>
                      <c:pt idx="1944">
                        <c:v>4.631823418274511E-6</c:v>
                      </c:pt>
                      <c:pt idx="1945">
                        <c:v>4.5623535392627469E-6</c:v>
                      </c:pt>
                      <c:pt idx="1946">
                        <c:v>4.4938536941299588E-6</c:v>
                      </c:pt>
                      <c:pt idx="1947">
                        <c:v>4.4263114941673947E-6</c:v>
                      </c:pt>
                      <c:pt idx="1948">
                        <c:v>4.359714691148661E-6</c:v>
                      </c:pt>
                      <c:pt idx="1949">
                        <c:v>4.2940511759962926E-6</c:v>
                      </c:pt>
                      <c:pt idx="1950">
                        <c:v>4.2293089774572328E-6</c:v>
                      </c:pt>
                      <c:pt idx="1951">
                        <c:v>4.1654762607874688E-6</c:v>
                      </c:pt>
                      <c:pt idx="1952">
                        <c:v>4.1025413264454973E-6</c:v>
                      </c:pt>
                      <c:pt idx="1953">
                        <c:v>4.0404926087948074E-6</c:v>
                      </c:pt>
                      <c:pt idx="1954">
                        <c:v>3.9793186748154978E-6</c:v>
                      </c:pt>
                      <c:pt idx="1955">
                        <c:v>3.9190082228244863E-6</c:v>
                      </c:pt>
                      <c:pt idx="1956">
                        <c:v>3.8595500812049667E-6</c:v>
                      </c:pt>
                      <c:pt idx="1957">
                        <c:v>3.8009332071446887E-6</c:v>
                      </c:pt>
                      <c:pt idx="1958">
                        <c:v>3.7431466853831232E-6</c:v>
                      </c:pt>
                      <c:pt idx="1959">
                        <c:v>3.6861797269675008E-6</c:v>
                      </c:pt>
                      <c:pt idx="1960">
                        <c:v>3.6300216680178087E-6</c:v>
                      </c:pt>
                      <c:pt idx="1961">
                        <c:v>3.574661968500563E-6</c:v>
                      </c:pt>
                      <c:pt idx="1962">
                        <c:v>3.5200902110114287E-6</c:v>
                      </c:pt>
                      <c:pt idx="1963">
                        <c:v>3.4662960995667321E-6</c:v>
                      </c:pt>
                      <c:pt idx="1964">
                        <c:v>3.4132694584036798E-6</c:v>
                      </c:pt>
                      <c:pt idx="1965">
                        <c:v>3.3610002307894032E-6</c:v>
                      </c:pt>
                      <c:pt idx="1966">
                        <c:v>3.3094784778388358E-6</c:v>
                      </c:pt>
                      <c:pt idx="1967">
                        <c:v>3.2586943773411299E-6</c:v>
                      </c:pt>
                      <c:pt idx="1968">
                        <c:v>3.208638222594997E-6</c:v>
                      </c:pt>
                      <c:pt idx="1969">
                        <c:v>3.1593004212526548E-6</c:v>
                      </c:pt>
                      <c:pt idx="1970">
                        <c:v>3.1106714941724312E-6</c:v>
                      </c:pt>
                      <c:pt idx="1971">
                        <c:v>3.0627420742800561E-6</c:v>
                      </c:pt>
                      <c:pt idx="1972">
                        <c:v>3.0155029054385187E-6</c:v>
                      </c:pt>
                      <c:pt idx="1973">
                        <c:v>2.9689448413266053E-6</c:v>
                      </c:pt>
                      <c:pt idx="1974">
                        <c:v>2.9230588443259317E-6</c:v>
                      </c:pt>
                      <c:pt idx="1975">
                        <c:v>2.8778359844165487E-6</c:v>
                      </c:pt>
                      <c:pt idx="1976">
                        <c:v>2.8332674380810855E-6</c:v>
                      </c:pt>
                      <c:pt idx="1977">
                        <c:v>2.7893444872173684E-6</c:v>
                      </c:pt>
                      <c:pt idx="1978">
                        <c:v>2.7460585180594528E-6</c:v>
                      </c:pt>
                      <c:pt idx="1979">
                        <c:v>2.7034010201072629E-6</c:v>
                      </c:pt>
                      <c:pt idx="1980">
                        <c:v>2.6613635850643724E-6</c:v>
                      </c:pt>
                      <c:pt idx="1981">
                        <c:v>2.6199379057843748E-6</c:v>
                      </c:pt>
                      <c:pt idx="1982">
                        <c:v>2.5791157752255417E-6</c:v>
                      </c:pt>
                      <c:pt idx="1983">
                        <c:v>2.5388890854137782E-6</c:v>
                      </c:pt>
                      <c:pt idx="1984">
                        <c:v>2.4992498264138534E-6</c:v>
                      </c:pt>
                      <c:pt idx="1985">
                        <c:v>2.4601900853089469E-6</c:v>
                      </c:pt>
                      <c:pt idx="1986">
                        <c:v>2.4217020451883608E-6</c:v>
                      </c:pt>
                      <c:pt idx="1987">
                        <c:v>2.3837779841434299E-6</c:v>
                      </c:pt>
                      <c:pt idx="1988">
                        <c:v>2.3464102742716395E-6</c:v>
                      </c:pt>
                      <c:pt idx="1989">
                        <c:v>2.3095913806888169E-6</c:v>
                      </c:pt>
                      <c:pt idx="1990">
                        <c:v>2.2733138605494396E-6</c:v>
                      </c:pt>
                      <c:pt idx="1991">
                        <c:v>2.2375703620749703E-6</c:v>
                      </c:pt>
                      <c:pt idx="1992">
                        <c:v>2.2023536235903446E-6</c:v>
                      </c:pt>
                      <c:pt idx="1993">
                        <c:v>2.1676564725682173E-6</c:v>
                      </c:pt>
                      <c:pt idx="1994">
                        <c:v>2.1334718246814023E-6</c:v>
                      </c:pt>
                      <c:pt idx="1995">
                        <c:v>2.0997926828631043E-6</c:v>
                      </c:pt>
                      <c:pt idx="1996">
                        <c:v>2.0666121363750533E-6</c:v>
                      </c:pt>
                      <c:pt idx="1997">
                        <c:v>2.0339233598835293E-6</c:v>
                      </c:pt>
                      <c:pt idx="1998">
                        <c:v>2.0017196125431669E-6</c:v>
                      </c:pt>
                      <c:pt idx="1999">
                        <c:v>1.96999423708855E-6</c:v>
                      </c:pt>
                      <c:pt idx="2000">
                        <c:v>1.938740658933543E-6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Vagas de garagem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REGRESSÃO'!$AG$655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REGRESSÃO'!$AC$656:$AC$2656</c:f>
              <c:numCache>
                <c:formatCode>#,##0.00_ ;\-#,##0.00\ </c:formatCode>
                <c:ptCount val="2001"/>
                <c:pt idx="0">
                  <c:v>-344.50662572889928</c:v>
                </c:pt>
                <c:pt idx="1">
                  <c:v>-344.16211910317037</c:v>
                </c:pt>
                <c:pt idx="2">
                  <c:v>-343.81761247744146</c:v>
                </c:pt>
                <c:pt idx="3">
                  <c:v>-343.4731058517126</c:v>
                </c:pt>
                <c:pt idx="4">
                  <c:v>-343.12859922598369</c:v>
                </c:pt>
                <c:pt idx="5">
                  <c:v>-342.78409260025478</c:v>
                </c:pt>
                <c:pt idx="6">
                  <c:v>-342.43958597452587</c:v>
                </c:pt>
                <c:pt idx="7">
                  <c:v>-342.09507934879696</c:v>
                </c:pt>
                <c:pt idx="8">
                  <c:v>-341.7505727230681</c:v>
                </c:pt>
                <c:pt idx="9">
                  <c:v>-341.40606609733919</c:v>
                </c:pt>
                <c:pt idx="10">
                  <c:v>-341.06155947161028</c:v>
                </c:pt>
                <c:pt idx="11">
                  <c:v>-340.71705284588137</c:v>
                </c:pt>
                <c:pt idx="12">
                  <c:v>-340.37254622015251</c:v>
                </c:pt>
                <c:pt idx="13">
                  <c:v>-340.0280395944236</c:v>
                </c:pt>
                <c:pt idx="14">
                  <c:v>-339.68353296869469</c:v>
                </c:pt>
                <c:pt idx="15">
                  <c:v>-339.33902634296578</c:v>
                </c:pt>
                <c:pt idx="16">
                  <c:v>-338.99451971723687</c:v>
                </c:pt>
                <c:pt idx="17">
                  <c:v>-338.65001309150801</c:v>
                </c:pt>
                <c:pt idx="18">
                  <c:v>-338.3055064657791</c:v>
                </c:pt>
                <c:pt idx="19">
                  <c:v>-337.96099984005019</c:v>
                </c:pt>
                <c:pt idx="20">
                  <c:v>-337.61649321432128</c:v>
                </c:pt>
                <c:pt idx="21">
                  <c:v>-337.27198658859237</c:v>
                </c:pt>
                <c:pt idx="22">
                  <c:v>-336.92747996286352</c:v>
                </c:pt>
                <c:pt idx="23">
                  <c:v>-336.5829733371346</c:v>
                </c:pt>
                <c:pt idx="24">
                  <c:v>-336.23846671140569</c:v>
                </c:pt>
                <c:pt idx="25">
                  <c:v>-335.89396008567678</c:v>
                </c:pt>
                <c:pt idx="26">
                  <c:v>-335.54945345994793</c:v>
                </c:pt>
                <c:pt idx="27">
                  <c:v>-335.20494683421902</c:v>
                </c:pt>
                <c:pt idx="28">
                  <c:v>-334.8604402084901</c:v>
                </c:pt>
                <c:pt idx="29">
                  <c:v>-334.51593358276119</c:v>
                </c:pt>
                <c:pt idx="30">
                  <c:v>-334.17142695703228</c:v>
                </c:pt>
                <c:pt idx="31">
                  <c:v>-333.82692033130343</c:v>
                </c:pt>
                <c:pt idx="32">
                  <c:v>-333.48241370557452</c:v>
                </c:pt>
                <c:pt idx="33">
                  <c:v>-333.1379070798456</c:v>
                </c:pt>
                <c:pt idx="34">
                  <c:v>-332.79340045411669</c:v>
                </c:pt>
                <c:pt idx="35">
                  <c:v>-332.44889382838778</c:v>
                </c:pt>
                <c:pt idx="36">
                  <c:v>-332.10438720265893</c:v>
                </c:pt>
                <c:pt idx="37">
                  <c:v>-331.75988057693002</c:v>
                </c:pt>
                <c:pt idx="38">
                  <c:v>-331.4153739512011</c:v>
                </c:pt>
                <c:pt idx="39">
                  <c:v>-331.07086732547219</c:v>
                </c:pt>
                <c:pt idx="40">
                  <c:v>-330.72636069974328</c:v>
                </c:pt>
                <c:pt idx="41">
                  <c:v>-330.38185407401443</c:v>
                </c:pt>
                <c:pt idx="42">
                  <c:v>-330.03734744828552</c:v>
                </c:pt>
                <c:pt idx="43">
                  <c:v>-329.6928408225566</c:v>
                </c:pt>
                <c:pt idx="44">
                  <c:v>-329.34833419682769</c:v>
                </c:pt>
                <c:pt idx="45">
                  <c:v>-329.00382757109884</c:v>
                </c:pt>
                <c:pt idx="46">
                  <c:v>-328.65932094536993</c:v>
                </c:pt>
                <c:pt idx="47">
                  <c:v>-328.31481431964102</c:v>
                </c:pt>
                <c:pt idx="48">
                  <c:v>-327.9703076939121</c:v>
                </c:pt>
                <c:pt idx="49">
                  <c:v>-327.62580106818319</c:v>
                </c:pt>
                <c:pt idx="50">
                  <c:v>-327.28129444245434</c:v>
                </c:pt>
                <c:pt idx="51">
                  <c:v>-326.93678781672543</c:v>
                </c:pt>
                <c:pt idx="52">
                  <c:v>-326.59228119099652</c:v>
                </c:pt>
                <c:pt idx="53">
                  <c:v>-326.2477745652676</c:v>
                </c:pt>
                <c:pt idx="54">
                  <c:v>-325.90326793953869</c:v>
                </c:pt>
                <c:pt idx="55">
                  <c:v>-325.55876131380984</c:v>
                </c:pt>
                <c:pt idx="56">
                  <c:v>-325.21425468808093</c:v>
                </c:pt>
                <c:pt idx="57">
                  <c:v>-324.86974806235202</c:v>
                </c:pt>
                <c:pt idx="58">
                  <c:v>-324.52524143662311</c:v>
                </c:pt>
                <c:pt idx="59">
                  <c:v>-324.18073481089425</c:v>
                </c:pt>
                <c:pt idx="60">
                  <c:v>-323.83622818516534</c:v>
                </c:pt>
                <c:pt idx="61">
                  <c:v>-323.49172155943643</c:v>
                </c:pt>
                <c:pt idx="62">
                  <c:v>-323.14721493370752</c:v>
                </c:pt>
                <c:pt idx="63">
                  <c:v>-322.80270830797861</c:v>
                </c:pt>
                <c:pt idx="64">
                  <c:v>-322.45820168224975</c:v>
                </c:pt>
                <c:pt idx="65">
                  <c:v>-322.11369505652084</c:v>
                </c:pt>
                <c:pt idx="66">
                  <c:v>-321.76918843079193</c:v>
                </c:pt>
                <c:pt idx="67">
                  <c:v>-321.42468180506302</c:v>
                </c:pt>
                <c:pt idx="68">
                  <c:v>-321.08017517933411</c:v>
                </c:pt>
                <c:pt idx="69">
                  <c:v>-320.73566855360525</c:v>
                </c:pt>
                <c:pt idx="70">
                  <c:v>-320.39116192787634</c:v>
                </c:pt>
                <c:pt idx="71">
                  <c:v>-320.04665530214743</c:v>
                </c:pt>
                <c:pt idx="72">
                  <c:v>-319.70214867641852</c:v>
                </c:pt>
                <c:pt idx="73">
                  <c:v>-319.35764205068961</c:v>
                </c:pt>
                <c:pt idx="74">
                  <c:v>-319.01313542496075</c:v>
                </c:pt>
                <c:pt idx="75">
                  <c:v>-318.66862879923184</c:v>
                </c:pt>
                <c:pt idx="76">
                  <c:v>-318.32412217350293</c:v>
                </c:pt>
                <c:pt idx="77">
                  <c:v>-317.97961554777402</c:v>
                </c:pt>
                <c:pt idx="78">
                  <c:v>-317.63510892204511</c:v>
                </c:pt>
                <c:pt idx="79">
                  <c:v>-317.29060229631625</c:v>
                </c:pt>
                <c:pt idx="80">
                  <c:v>-316.94609567058734</c:v>
                </c:pt>
                <c:pt idx="81">
                  <c:v>-316.60158904485843</c:v>
                </c:pt>
                <c:pt idx="82">
                  <c:v>-316.25708241912952</c:v>
                </c:pt>
                <c:pt idx="83">
                  <c:v>-315.91257579340066</c:v>
                </c:pt>
                <c:pt idx="84">
                  <c:v>-315.56806916767175</c:v>
                </c:pt>
                <c:pt idx="85">
                  <c:v>-315.22356254194284</c:v>
                </c:pt>
                <c:pt idx="86">
                  <c:v>-314.87905591621393</c:v>
                </c:pt>
                <c:pt idx="87">
                  <c:v>-314.53454929048502</c:v>
                </c:pt>
                <c:pt idx="88">
                  <c:v>-314.19004266475616</c:v>
                </c:pt>
                <c:pt idx="89">
                  <c:v>-313.84553603902725</c:v>
                </c:pt>
                <c:pt idx="90">
                  <c:v>-313.50102941329834</c:v>
                </c:pt>
                <c:pt idx="91">
                  <c:v>-313.15652278756943</c:v>
                </c:pt>
                <c:pt idx="92">
                  <c:v>-312.81201616184057</c:v>
                </c:pt>
                <c:pt idx="93">
                  <c:v>-312.46750953611166</c:v>
                </c:pt>
                <c:pt idx="94">
                  <c:v>-312.12300291038275</c:v>
                </c:pt>
                <c:pt idx="95">
                  <c:v>-311.77849628465384</c:v>
                </c:pt>
                <c:pt idx="96">
                  <c:v>-311.43398965892493</c:v>
                </c:pt>
                <c:pt idx="97">
                  <c:v>-311.08948303319607</c:v>
                </c:pt>
                <c:pt idx="98">
                  <c:v>-310.74497640746716</c:v>
                </c:pt>
                <c:pt idx="99">
                  <c:v>-310.40046978173825</c:v>
                </c:pt>
                <c:pt idx="100">
                  <c:v>-310.05596315600934</c:v>
                </c:pt>
                <c:pt idx="101">
                  <c:v>-309.71145653028043</c:v>
                </c:pt>
                <c:pt idx="102">
                  <c:v>-309.36694990455157</c:v>
                </c:pt>
                <c:pt idx="103">
                  <c:v>-309.02244327882266</c:v>
                </c:pt>
                <c:pt idx="104">
                  <c:v>-308.67793665309375</c:v>
                </c:pt>
                <c:pt idx="105">
                  <c:v>-308.33343002736484</c:v>
                </c:pt>
                <c:pt idx="106">
                  <c:v>-307.98892340163593</c:v>
                </c:pt>
                <c:pt idx="107">
                  <c:v>-307.64441677590708</c:v>
                </c:pt>
                <c:pt idx="108">
                  <c:v>-307.29991015017816</c:v>
                </c:pt>
                <c:pt idx="109">
                  <c:v>-306.95540352444925</c:v>
                </c:pt>
                <c:pt idx="110">
                  <c:v>-306.61089689872034</c:v>
                </c:pt>
                <c:pt idx="111">
                  <c:v>-306.26639027299143</c:v>
                </c:pt>
                <c:pt idx="112">
                  <c:v>-305.92188364726258</c:v>
                </c:pt>
                <c:pt idx="113">
                  <c:v>-305.57737702153366</c:v>
                </c:pt>
                <c:pt idx="114">
                  <c:v>-305.23287039580475</c:v>
                </c:pt>
                <c:pt idx="115">
                  <c:v>-304.88836377007584</c:v>
                </c:pt>
                <c:pt idx="116">
                  <c:v>-304.54385714434699</c:v>
                </c:pt>
                <c:pt idx="117">
                  <c:v>-304.19935051861808</c:v>
                </c:pt>
                <c:pt idx="118">
                  <c:v>-303.85484389288916</c:v>
                </c:pt>
                <c:pt idx="119">
                  <c:v>-303.51033726716025</c:v>
                </c:pt>
                <c:pt idx="120">
                  <c:v>-303.16583064143134</c:v>
                </c:pt>
                <c:pt idx="121">
                  <c:v>-302.82132401570249</c:v>
                </c:pt>
                <c:pt idx="122">
                  <c:v>-302.47681738997358</c:v>
                </c:pt>
                <c:pt idx="123">
                  <c:v>-302.13231076424466</c:v>
                </c:pt>
                <c:pt idx="124">
                  <c:v>-301.78780413851575</c:v>
                </c:pt>
                <c:pt idx="125">
                  <c:v>-301.4432975127869</c:v>
                </c:pt>
                <c:pt idx="126">
                  <c:v>-301.09879088705799</c:v>
                </c:pt>
                <c:pt idx="127">
                  <c:v>-300.75428426132908</c:v>
                </c:pt>
                <c:pt idx="128">
                  <c:v>-300.40977763560016</c:v>
                </c:pt>
                <c:pt idx="129">
                  <c:v>-300.06527100987125</c:v>
                </c:pt>
                <c:pt idx="130">
                  <c:v>-299.7207643841424</c:v>
                </c:pt>
                <c:pt idx="131">
                  <c:v>-299.37625775841349</c:v>
                </c:pt>
                <c:pt idx="132">
                  <c:v>-299.03175113268458</c:v>
                </c:pt>
                <c:pt idx="133">
                  <c:v>-298.68724450695566</c:v>
                </c:pt>
                <c:pt idx="134">
                  <c:v>-298.34273788122675</c:v>
                </c:pt>
                <c:pt idx="135">
                  <c:v>-297.9982312554979</c:v>
                </c:pt>
                <c:pt idx="136">
                  <c:v>-297.65372462976899</c:v>
                </c:pt>
                <c:pt idx="137">
                  <c:v>-297.30921800404008</c:v>
                </c:pt>
                <c:pt idx="138">
                  <c:v>-296.96471137831116</c:v>
                </c:pt>
                <c:pt idx="139">
                  <c:v>-296.62020475258225</c:v>
                </c:pt>
                <c:pt idx="140">
                  <c:v>-296.2756981268534</c:v>
                </c:pt>
                <c:pt idx="141">
                  <c:v>-295.93119150112449</c:v>
                </c:pt>
                <c:pt idx="142">
                  <c:v>-295.58668487539558</c:v>
                </c:pt>
                <c:pt idx="143">
                  <c:v>-295.24217824966667</c:v>
                </c:pt>
                <c:pt idx="144">
                  <c:v>-294.89767162393775</c:v>
                </c:pt>
                <c:pt idx="145">
                  <c:v>-294.5531649982089</c:v>
                </c:pt>
                <c:pt idx="146">
                  <c:v>-294.20865837247999</c:v>
                </c:pt>
                <c:pt idx="147">
                  <c:v>-293.86415174675108</c:v>
                </c:pt>
                <c:pt idx="148">
                  <c:v>-293.51964512102217</c:v>
                </c:pt>
                <c:pt idx="149">
                  <c:v>-293.17513849529331</c:v>
                </c:pt>
                <c:pt idx="150">
                  <c:v>-292.8306318695644</c:v>
                </c:pt>
                <c:pt idx="151">
                  <c:v>-292.48612524383549</c:v>
                </c:pt>
                <c:pt idx="152">
                  <c:v>-292.14161861810658</c:v>
                </c:pt>
                <c:pt idx="153">
                  <c:v>-291.79711199237767</c:v>
                </c:pt>
                <c:pt idx="154">
                  <c:v>-291.45260536664881</c:v>
                </c:pt>
                <c:pt idx="155">
                  <c:v>-291.1080987409199</c:v>
                </c:pt>
                <c:pt idx="156">
                  <c:v>-290.76359211519099</c:v>
                </c:pt>
                <c:pt idx="157">
                  <c:v>-290.41908548946208</c:v>
                </c:pt>
                <c:pt idx="158">
                  <c:v>-290.07457886373322</c:v>
                </c:pt>
                <c:pt idx="159">
                  <c:v>-289.73007223800431</c:v>
                </c:pt>
                <c:pt idx="160">
                  <c:v>-289.3855656122754</c:v>
                </c:pt>
                <c:pt idx="161">
                  <c:v>-289.04105898654649</c:v>
                </c:pt>
                <c:pt idx="162">
                  <c:v>-288.69655236081758</c:v>
                </c:pt>
                <c:pt idx="163">
                  <c:v>-288.35204573508872</c:v>
                </c:pt>
                <c:pt idx="164">
                  <c:v>-288.00753910935981</c:v>
                </c:pt>
                <c:pt idx="165">
                  <c:v>-287.6630324836309</c:v>
                </c:pt>
                <c:pt idx="166">
                  <c:v>-287.31852585790199</c:v>
                </c:pt>
                <c:pt idx="167">
                  <c:v>-286.97401923217308</c:v>
                </c:pt>
                <c:pt idx="168">
                  <c:v>-286.62951260644422</c:v>
                </c:pt>
                <c:pt idx="169">
                  <c:v>-286.28500598071531</c:v>
                </c:pt>
                <c:pt idx="170">
                  <c:v>-285.9404993549864</c:v>
                </c:pt>
                <c:pt idx="171">
                  <c:v>-285.59599272925749</c:v>
                </c:pt>
                <c:pt idx="172">
                  <c:v>-285.25148610352858</c:v>
                </c:pt>
                <c:pt idx="173">
                  <c:v>-284.90697947779972</c:v>
                </c:pt>
                <c:pt idx="174">
                  <c:v>-284.56247285207081</c:v>
                </c:pt>
                <c:pt idx="175">
                  <c:v>-284.2179662263419</c:v>
                </c:pt>
                <c:pt idx="176">
                  <c:v>-283.87345960061299</c:v>
                </c:pt>
                <c:pt idx="177">
                  <c:v>-283.52895297488408</c:v>
                </c:pt>
                <c:pt idx="178">
                  <c:v>-283.18444634915522</c:v>
                </c:pt>
                <c:pt idx="179">
                  <c:v>-282.83993972342631</c:v>
                </c:pt>
                <c:pt idx="180">
                  <c:v>-282.4954330976974</c:v>
                </c:pt>
                <c:pt idx="181">
                  <c:v>-282.15092647196849</c:v>
                </c:pt>
                <c:pt idx="182">
                  <c:v>-281.80641984623963</c:v>
                </c:pt>
                <c:pt idx="183">
                  <c:v>-281.46191322051072</c:v>
                </c:pt>
                <c:pt idx="184">
                  <c:v>-281.11740659478181</c:v>
                </c:pt>
                <c:pt idx="185">
                  <c:v>-280.7728999690529</c:v>
                </c:pt>
                <c:pt idx="186">
                  <c:v>-280.42839334332405</c:v>
                </c:pt>
                <c:pt idx="187">
                  <c:v>-280.08388671759513</c:v>
                </c:pt>
                <c:pt idx="188">
                  <c:v>-279.73938009186622</c:v>
                </c:pt>
                <c:pt idx="189">
                  <c:v>-279.39487346613731</c:v>
                </c:pt>
                <c:pt idx="190">
                  <c:v>-279.0503668404084</c:v>
                </c:pt>
                <c:pt idx="191">
                  <c:v>-278.70586021467955</c:v>
                </c:pt>
                <c:pt idx="192">
                  <c:v>-278.36135358895064</c:v>
                </c:pt>
                <c:pt idx="193">
                  <c:v>-278.01684696322172</c:v>
                </c:pt>
                <c:pt idx="194">
                  <c:v>-277.67234033749281</c:v>
                </c:pt>
                <c:pt idx="195">
                  <c:v>-277.3278337117639</c:v>
                </c:pt>
                <c:pt idx="196">
                  <c:v>-276.98332708603505</c:v>
                </c:pt>
                <c:pt idx="197">
                  <c:v>-276.63882046030614</c:v>
                </c:pt>
                <c:pt idx="198">
                  <c:v>-276.29431383457722</c:v>
                </c:pt>
                <c:pt idx="199">
                  <c:v>-275.94980720884831</c:v>
                </c:pt>
                <c:pt idx="200">
                  <c:v>-275.6053005831194</c:v>
                </c:pt>
                <c:pt idx="201">
                  <c:v>-275.26079395739055</c:v>
                </c:pt>
                <c:pt idx="202">
                  <c:v>-274.91628733166164</c:v>
                </c:pt>
                <c:pt idx="203">
                  <c:v>-274.57178070593272</c:v>
                </c:pt>
                <c:pt idx="204">
                  <c:v>-274.22727408020381</c:v>
                </c:pt>
                <c:pt idx="205">
                  <c:v>-273.8827674544749</c:v>
                </c:pt>
                <c:pt idx="206">
                  <c:v>-273.53826082874605</c:v>
                </c:pt>
                <c:pt idx="207">
                  <c:v>-273.19375420301714</c:v>
                </c:pt>
                <c:pt idx="208">
                  <c:v>-272.84924757728822</c:v>
                </c:pt>
                <c:pt idx="209">
                  <c:v>-272.50474095155931</c:v>
                </c:pt>
                <c:pt idx="210">
                  <c:v>-272.1602343258304</c:v>
                </c:pt>
                <c:pt idx="211">
                  <c:v>-271.81572770010155</c:v>
                </c:pt>
                <c:pt idx="212">
                  <c:v>-271.47122107437264</c:v>
                </c:pt>
                <c:pt idx="213">
                  <c:v>-271.12671444864372</c:v>
                </c:pt>
                <c:pt idx="214">
                  <c:v>-270.78220782291481</c:v>
                </c:pt>
                <c:pt idx="215">
                  <c:v>-270.4377011971859</c:v>
                </c:pt>
                <c:pt idx="216">
                  <c:v>-270.09319457145705</c:v>
                </c:pt>
                <c:pt idx="217">
                  <c:v>-269.74868794572814</c:v>
                </c:pt>
                <c:pt idx="218">
                  <c:v>-269.40418131999922</c:v>
                </c:pt>
                <c:pt idx="219">
                  <c:v>-269.05967469427037</c:v>
                </c:pt>
                <c:pt idx="220">
                  <c:v>-268.7151680685414</c:v>
                </c:pt>
                <c:pt idx="221">
                  <c:v>-268.37066144281255</c:v>
                </c:pt>
                <c:pt idx="222">
                  <c:v>-268.02615481708364</c:v>
                </c:pt>
                <c:pt idx="223">
                  <c:v>-267.68164819135472</c:v>
                </c:pt>
                <c:pt idx="224">
                  <c:v>-267.33714156562587</c:v>
                </c:pt>
                <c:pt idx="225">
                  <c:v>-266.99263493989696</c:v>
                </c:pt>
                <c:pt idx="226">
                  <c:v>-266.64812831416805</c:v>
                </c:pt>
                <c:pt idx="227">
                  <c:v>-266.30362168843914</c:v>
                </c:pt>
                <c:pt idx="228">
                  <c:v>-265.95911506271023</c:v>
                </c:pt>
                <c:pt idx="229">
                  <c:v>-265.61460843698137</c:v>
                </c:pt>
                <c:pt idx="230">
                  <c:v>-265.27010181125246</c:v>
                </c:pt>
                <c:pt idx="231">
                  <c:v>-264.92559518552355</c:v>
                </c:pt>
                <c:pt idx="232">
                  <c:v>-264.58108855979464</c:v>
                </c:pt>
                <c:pt idx="233">
                  <c:v>-264.23658193406573</c:v>
                </c:pt>
                <c:pt idx="234">
                  <c:v>-263.89207530833687</c:v>
                </c:pt>
                <c:pt idx="235">
                  <c:v>-263.54756868260796</c:v>
                </c:pt>
                <c:pt idx="236">
                  <c:v>-263.20306205687905</c:v>
                </c:pt>
                <c:pt idx="237">
                  <c:v>-262.85855543115014</c:v>
                </c:pt>
                <c:pt idx="238">
                  <c:v>-262.51404880542123</c:v>
                </c:pt>
                <c:pt idx="239">
                  <c:v>-262.16954217969237</c:v>
                </c:pt>
                <c:pt idx="240">
                  <c:v>-261.82503555396346</c:v>
                </c:pt>
                <c:pt idx="241">
                  <c:v>-261.48052892823455</c:v>
                </c:pt>
                <c:pt idx="242">
                  <c:v>-261.13602230250564</c:v>
                </c:pt>
                <c:pt idx="243">
                  <c:v>-260.79151567677673</c:v>
                </c:pt>
                <c:pt idx="244">
                  <c:v>-260.44700905104787</c:v>
                </c:pt>
                <c:pt idx="245">
                  <c:v>-260.10250242531896</c:v>
                </c:pt>
                <c:pt idx="246">
                  <c:v>-259.75799579959005</c:v>
                </c:pt>
                <c:pt idx="247">
                  <c:v>-259.41348917386114</c:v>
                </c:pt>
                <c:pt idx="248">
                  <c:v>-259.06898254813223</c:v>
                </c:pt>
                <c:pt idx="249">
                  <c:v>-258.72447592240337</c:v>
                </c:pt>
                <c:pt idx="250">
                  <c:v>-258.37996929667446</c:v>
                </c:pt>
                <c:pt idx="251">
                  <c:v>-258.03546267094555</c:v>
                </c:pt>
                <c:pt idx="252">
                  <c:v>-257.69095604521669</c:v>
                </c:pt>
                <c:pt idx="253">
                  <c:v>-257.34644941948773</c:v>
                </c:pt>
                <c:pt idx="254">
                  <c:v>-257.00194279375887</c:v>
                </c:pt>
                <c:pt idx="255">
                  <c:v>-256.65743616802996</c:v>
                </c:pt>
                <c:pt idx="256">
                  <c:v>-256.31292954230105</c:v>
                </c:pt>
                <c:pt idx="257">
                  <c:v>-255.96842291657217</c:v>
                </c:pt>
                <c:pt idx="258">
                  <c:v>-255.62391629084328</c:v>
                </c:pt>
                <c:pt idx="259">
                  <c:v>-255.27940966511437</c:v>
                </c:pt>
                <c:pt idx="260">
                  <c:v>-254.93490303938546</c:v>
                </c:pt>
                <c:pt idx="261">
                  <c:v>-254.59039641365655</c:v>
                </c:pt>
                <c:pt idx="262">
                  <c:v>-254.24588978792767</c:v>
                </c:pt>
                <c:pt idx="263">
                  <c:v>-253.90138316219878</c:v>
                </c:pt>
                <c:pt idx="264">
                  <c:v>-253.55687653646987</c:v>
                </c:pt>
                <c:pt idx="265">
                  <c:v>-253.21236991074096</c:v>
                </c:pt>
                <c:pt idx="266">
                  <c:v>-252.86786328501205</c:v>
                </c:pt>
                <c:pt idx="267">
                  <c:v>-252.52335665928317</c:v>
                </c:pt>
                <c:pt idx="268">
                  <c:v>-252.17885003355428</c:v>
                </c:pt>
                <c:pt idx="269">
                  <c:v>-251.83434340782537</c:v>
                </c:pt>
                <c:pt idx="270">
                  <c:v>-251.48983678209646</c:v>
                </c:pt>
                <c:pt idx="271">
                  <c:v>-251.14533015636758</c:v>
                </c:pt>
                <c:pt idx="272">
                  <c:v>-250.8008235306387</c:v>
                </c:pt>
                <c:pt idx="273">
                  <c:v>-250.45631690490978</c:v>
                </c:pt>
                <c:pt idx="274">
                  <c:v>-250.11181027918087</c:v>
                </c:pt>
                <c:pt idx="275">
                  <c:v>-249.76730365345196</c:v>
                </c:pt>
                <c:pt idx="276">
                  <c:v>-249.42279702772308</c:v>
                </c:pt>
                <c:pt idx="277">
                  <c:v>-249.0782904019942</c:v>
                </c:pt>
                <c:pt idx="278">
                  <c:v>-248.73378377626528</c:v>
                </c:pt>
                <c:pt idx="279">
                  <c:v>-248.38927715053637</c:v>
                </c:pt>
                <c:pt idx="280">
                  <c:v>-248.04477052480746</c:v>
                </c:pt>
                <c:pt idx="281">
                  <c:v>-247.70026389907858</c:v>
                </c:pt>
                <c:pt idx="282">
                  <c:v>-247.3557572733497</c:v>
                </c:pt>
                <c:pt idx="283">
                  <c:v>-247.01125064762078</c:v>
                </c:pt>
                <c:pt idx="284">
                  <c:v>-246.66674402189187</c:v>
                </c:pt>
                <c:pt idx="285">
                  <c:v>-246.32223739616299</c:v>
                </c:pt>
                <c:pt idx="286">
                  <c:v>-245.97773077043408</c:v>
                </c:pt>
                <c:pt idx="287">
                  <c:v>-245.6332241447052</c:v>
                </c:pt>
                <c:pt idx="288">
                  <c:v>-245.28871751897628</c:v>
                </c:pt>
                <c:pt idx="289">
                  <c:v>-244.94421089324737</c:v>
                </c:pt>
                <c:pt idx="290">
                  <c:v>-244.59970426751849</c:v>
                </c:pt>
                <c:pt idx="291">
                  <c:v>-244.25519764178961</c:v>
                </c:pt>
                <c:pt idx="292">
                  <c:v>-243.9106910160607</c:v>
                </c:pt>
                <c:pt idx="293">
                  <c:v>-243.56618439033178</c:v>
                </c:pt>
                <c:pt idx="294">
                  <c:v>-243.22167776460287</c:v>
                </c:pt>
                <c:pt idx="295">
                  <c:v>-242.87717113887399</c:v>
                </c:pt>
                <c:pt idx="296">
                  <c:v>-242.53266451314511</c:v>
                </c:pt>
                <c:pt idx="297">
                  <c:v>-242.1881578874162</c:v>
                </c:pt>
                <c:pt idx="298">
                  <c:v>-241.84365126168728</c:v>
                </c:pt>
                <c:pt idx="299">
                  <c:v>-241.49914463595837</c:v>
                </c:pt>
                <c:pt idx="300">
                  <c:v>-241.15463801022949</c:v>
                </c:pt>
                <c:pt idx="301">
                  <c:v>-240.81013138450061</c:v>
                </c:pt>
                <c:pt idx="302">
                  <c:v>-240.4656247587717</c:v>
                </c:pt>
                <c:pt idx="303">
                  <c:v>-240.12111813304278</c:v>
                </c:pt>
                <c:pt idx="304">
                  <c:v>-239.7766115073139</c:v>
                </c:pt>
                <c:pt idx="305">
                  <c:v>-239.43210488158502</c:v>
                </c:pt>
                <c:pt idx="306">
                  <c:v>-239.08759825585611</c:v>
                </c:pt>
                <c:pt idx="307">
                  <c:v>-238.7430916301272</c:v>
                </c:pt>
                <c:pt idx="308">
                  <c:v>-238.39858500439829</c:v>
                </c:pt>
                <c:pt idx="309">
                  <c:v>-238.0540783786694</c:v>
                </c:pt>
                <c:pt idx="310">
                  <c:v>-237.70957175294052</c:v>
                </c:pt>
                <c:pt idx="311">
                  <c:v>-237.36506512721161</c:v>
                </c:pt>
                <c:pt idx="312">
                  <c:v>-237.0205585014827</c:v>
                </c:pt>
                <c:pt idx="313">
                  <c:v>-236.67605187575379</c:v>
                </c:pt>
                <c:pt idx="314">
                  <c:v>-236.3315452500249</c:v>
                </c:pt>
                <c:pt idx="315">
                  <c:v>-235.98703862429602</c:v>
                </c:pt>
                <c:pt idx="316">
                  <c:v>-235.64253199856711</c:v>
                </c:pt>
                <c:pt idx="317">
                  <c:v>-235.2980253728382</c:v>
                </c:pt>
                <c:pt idx="318">
                  <c:v>-234.95351874710931</c:v>
                </c:pt>
                <c:pt idx="319">
                  <c:v>-234.6090121213804</c:v>
                </c:pt>
                <c:pt idx="320">
                  <c:v>-234.26450549565152</c:v>
                </c:pt>
                <c:pt idx="321">
                  <c:v>-233.91999886992261</c:v>
                </c:pt>
                <c:pt idx="322">
                  <c:v>-233.5754922441937</c:v>
                </c:pt>
                <c:pt idx="323">
                  <c:v>-233.23098561846481</c:v>
                </c:pt>
                <c:pt idx="324">
                  <c:v>-232.88647899273593</c:v>
                </c:pt>
                <c:pt idx="325">
                  <c:v>-232.54197236700702</c:v>
                </c:pt>
                <c:pt idx="326">
                  <c:v>-232.19746574127811</c:v>
                </c:pt>
                <c:pt idx="327">
                  <c:v>-231.8529591155492</c:v>
                </c:pt>
                <c:pt idx="328">
                  <c:v>-231.50845248982031</c:v>
                </c:pt>
                <c:pt idx="329">
                  <c:v>-231.16394586409143</c:v>
                </c:pt>
                <c:pt idx="330">
                  <c:v>-230.81943923836252</c:v>
                </c:pt>
                <c:pt idx="331">
                  <c:v>-230.47493261263361</c:v>
                </c:pt>
                <c:pt idx="332">
                  <c:v>-230.1304259869047</c:v>
                </c:pt>
                <c:pt idx="333">
                  <c:v>-229.78591936117581</c:v>
                </c:pt>
                <c:pt idx="334">
                  <c:v>-229.44141273544693</c:v>
                </c:pt>
                <c:pt idx="335">
                  <c:v>-229.09690610971802</c:v>
                </c:pt>
                <c:pt idx="336">
                  <c:v>-228.75239948398911</c:v>
                </c:pt>
                <c:pt idx="337">
                  <c:v>-228.40789285826023</c:v>
                </c:pt>
                <c:pt idx="338">
                  <c:v>-228.06338623253134</c:v>
                </c:pt>
                <c:pt idx="339">
                  <c:v>-227.71887960680243</c:v>
                </c:pt>
                <c:pt idx="340">
                  <c:v>-227.37437298107352</c:v>
                </c:pt>
                <c:pt idx="341">
                  <c:v>-227.02986635534461</c:v>
                </c:pt>
                <c:pt idx="342">
                  <c:v>-226.68535972961573</c:v>
                </c:pt>
                <c:pt idx="343">
                  <c:v>-226.34085310388684</c:v>
                </c:pt>
                <c:pt idx="344">
                  <c:v>-225.99634647815793</c:v>
                </c:pt>
                <c:pt idx="345">
                  <c:v>-225.65183985242902</c:v>
                </c:pt>
                <c:pt idx="346">
                  <c:v>-225.30733322670011</c:v>
                </c:pt>
                <c:pt idx="347">
                  <c:v>-224.96282660097123</c:v>
                </c:pt>
                <c:pt idx="348">
                  <c:v>-224.61831997524234</c:v>
                </c:pt>
                <c:pt idx="349">
                  <c:v>-224.27381334951343</c:v>
                </c:pt>
                <c:pt idx="350">
                  <c:v>-223.92930672378452</c:v>
                </c:pt>
                <c:pt idx="351">
                  <c:v>-223.58480009805564</c:v>
                </c:pt>
                <c:pt idx="352">
                  <c:v>-223.24029347232673</c:v>
                </c:pt>
                <c:pt idx="353">
                  <c:v>-222.89578684659784</c:v>
                </c:pt>
                <c:pt idx="354">
                  <c:v>-222.55128022086893</c:v>
                </c:pt>
                <c:pt idx="355">
                  <c:v>-222.20677359514002</c:v>
                </c:pt>
                <c:pt idx="356">
                  <c:v>-221.86226696941114</c:v>
                </c:pt>
                <c:pt idx="357">
                  <c:v>-221.51776034368226</c:v>
                </c:pt>
                <c:pt idx="358">
                  <c:v>-221.17325371795334</c:v>
                </c:pt>
                <c:pt idx="359">
                  <c:v>-220.82874709222443</c:v>
                </c:pt>
                <c:pt idx="360">
                  <c:v>-220.48424046649552</c:v>
                </c:pt>
                <c:pt idx="361">
                  <c:v>-220.13973384076664</c:v>
                </c:pt>
                <c:pt idx="362">
                  <c:v>-219.79522721503776</c:v>
                </c:pt>
                <c:pt idx="363">
                  <c:v>-219.45072058930884</c:v>
                </c:pt>
                <c:pt idx="364">
                  <c:v>-219.10621396357993</c:v>
                </c:pt>
                <c:pt idx="365">
                  <c:v>-218.76170733785102</c:v>
                </c:pt>
                <c:pt idx="366">
                  <c:v>-218.41720071212214</c:v>
                </c:pt>
                <c:pt idx="367">
                  <c:v>-218.07269408639326</c:v>
                </c:pt>
                <c:pt idx="368">
                  <c:v>-217.72818746066434</c:v>
                </c:pt>
                <c:pt idx="369">
                  <c:v>-217.38368083493543</c:v>
                </c:pt>
                <c:pt idx="370">
                  <c:v>-217.03917420920655</c:v>
                </c:pt>
                <c:pt idx="371">
                  <c:v>-216.69466758347764</c:v>
                </c:pt>
                <c:pt idx="372">
                  <c:v>-216.35016095774876</c:v>
                </c:pt>
                <c:pt idx="373">
                  <c:v>-216.00565433201984</c:v>
                </c:pt>
                <c:pt idx="374">
                  <c:v>-215.66114770629096</c:v>
                </c:pt>
                <c:pt idx="375">
                  <c:v>-215.31664108056205</c:v>
                </c:pt>
                <c:pt idx="376">
                  <c:v>-214.97213445483314</c:v>
                </c:pt>
                <c:pt idx="377">
                  <c:v>-214.62762782910426</c:v>
                </c:pt>
                <c:pt idx="378">
                  <c:v>-214.28312120337534</c:v>
                </c:pt>
                <c:pt idx="379">
                  <c:v>-213.93861457764646</c:v>
                </c:pt>
                <c:pt idx="380">
                  <c:v>-213.59410795191755</c:v>
                </c:pt>
                <c:pt idx="381">
                  <c:v>-213.24960132618864</c:v>
                </c:pt>
                <c:pt idx="382">
                  <c:v>-212.90509470045976</c:v>
                </c:pt>
                <c:pt idx="383">
                  <c:v>-212.56058807473084</c:v>
                </c:pt>
                <c:pt idx="384">
                  <c:v>-212.21608144900196</c:v>
                </c:pt>
                <c:pt idx="385">
                  <c:v>-211.87157482327305</c:v>
                </c:pt>
                <c:pt idx="386">
                  <c:v>-211.52706819754417</c:v>
                </c:pt>
                <c:pt idx="387">
                  <c:v>-211.18256157181526</c:v>
                </c:pt>
                <c:pt idx="388">
                  <c:v>-210.83805494608634</c:v>
                </c:pt>
                <c:pt idx="389">
                  <c:v>-210.49354832035746</c:v>
                </c:pt>
                <c:pt idx="390">
                  <c:v>-210.14904169462855</c:v>
                </c:pt>
                <c:pt idx="391">
                  <c:v>-209.80453506889967</c:v>
                </c:pt>
                <c:pt idx="392">
                  <c:v>-209.46002844317076</c:v>
                </c:pt>
                <c:pt idx="393">
                  <c:v>-209.11552181744187</c:v>
                </c:pt>
                <c:pt idx="394">
                  <c:v>-208.77101519171296</c:v>
                </c:pt>
                <c:pt idx="395">
                  <c:v>-208.42650856598405</c:v>
                </c:pt>
                <c:pt idx="396">
                  <c:v>-208.08200194025517</c:v>
                </c:pt>
                <c:pt idx="397">
                  <c:v>-207.73749531452626</c:v>
                </c:pt>
                <c:pt idx="398">
                  <c:v>-207.39298868879737</c:v>
                </c:pt>
                <c:pt idx="399">
                  <c:v>-207.04848206306846</c:v>
                </c:pt>
                <c:pt idx="400">
                  <c:v>-206.70397543733958</c:v>
                </c:pt>
                <c:pt idx="401">
                  <c:v>-206.35946881161067</c:v>
                </c:pt>
                <c:pt idx="402">
                  <c:v>-206.01496218588176</c:v>
                </c:pt>
                <c:pt idx="403">
                  <c:v>-205.67045556015287</c:v>
                </c:pt>
                <c:pt idx="404">
                  <c:v>-205.32594893442396</c:v>
                </c:pt>
                <c:pt idx="405">
                  <c:v>-204.98144230869508</c:v>
                </c:pt>
                <c:pt idx="406">
                  <c:v>-204.63693568296617</c:v>
                </c:pt>
                <c:pt idx="407">
                  <c:v>-204.29242905723726</c:v>
                </c:pt>
                <c:pt idx="408">
                  <c:v>-203.94792243150837</c:v>
                </c:pt>
                <c:pt idx="409">
                  <c:v>-203.60341580577946</c:v>
                </c:pt>
                <c:pt idx="410">
                  <c:v>-203.25890918005058</c:v>
                </c:pt>
                <c:pt idx="411">
                  <c:v>-202.91440255432167</c:v>
                </c:pt>
                <c:pt idx="412">
                  <c:v>-202.56989592859279</c:v>
                </c:pt>
                <c:pt idx="413">
                  <c:v>-202.22538930286387</c:v>
                </c:pt>
                <c:pt idx="414">
                  <c:v>-201.88088267713496</c:v>
                </c:pt>
                <c:pt idx="415">
                  <c:v>-201.53637605140608</c:v>
                </c:pt>
                <c:pt idx="416">
                  <c:v>-201.19186942567717</c:v>
                </c:pt>
                <c:pt idx="417">
                  <c:v>-200.84736279994829</c:v>
                </c:pt>
                <c:pt idx="418">
                  <c:v>-200.50285617421937</c:v>
                </c:pt>
                <c:pt idx="419">
                  <c:v>-200.15834954849049</c:v>
                </c:pt>
                <c:pt idx="420">
                  <c:v>-199.81384292276158</c:v>
                </c:pt>
                <c:pt idx="421">
                  <c:v>-199.46933629703267</c:v>
                </c:pt>
                <c:pt idx="422">
                  <c:v>-199.12482967130379</c:v>
                </c:pt>
                <c:pt idx="423">
                  <c:v>-198.78032304557487</c:v>
                </c:pt>
                <c:pt idx="424">
                  <c:v>-198.43581641984599</c:v>
                </c:pt>
                <c:pt idx="425">
                  <c:v>-198.09130979411708</c:v>
                </c:pt>
                <c:pt idx="426">
                  <c:v>-197.7468031683882</c:v>
                </c:pt>
                <c:pt idx="427">
                  <c:v>-197.40229654265929</c:v>
                </c:pt>
                <c:pt idx="428">
                  <c:v>-197.05778991693037</c:v>
                </c:pt>
                <c:pt idx="429">
                  <c:v>-196.71328329120149</c:v>
                </c:pt>
                <c:pt idx="430">
                  <c:v>-196.36877666547258</c:v>
                </c:pt>
                <c:pt idx="431">
                  <c:v>-196.0242700397437</c:v>
                </c:pt>
                <c:pt idx="432">
                  <c:v>-195.67976341401479</c:v>
                </c:pt>
                <c:pt idx="433">
                  <c:v>-195.3352567882859</c:v>
                </c:pt>
                <c:pt idx="434">
                  <c:v>-194.99075016255699</c:v>
                </c:pt>
                <c:pt idx="435">
                  <c:v>-194.64624353682808</c:v>
                </c:pt>
                <c:pt idx="436">
                  <c:v>-194.3017369110992</c:v>
                </c:pt>
                <c:pt idx="437">
                  <c:v>-193.95723028537029</c:v>
                </c:pt>
                <c:pt idx="438">
                  <c:v>-193.6127236596414</c:v>
                </c:pt>
                <c:pt idx="439">
                  <c:v>-193.26821703391249</c:v>
                </c:pt>
                <c:pt idx="440">
                  <c:v>-192.92371040818358</c:v>
                </c:pt>
                <c:pt idx="441">
                  <c:v>-192.5792037824547</c:v>
                </c:pt>
                <c:pt idx="442">
                  <c:v>-192.23469715672579</c:v>
                </c:pt>
                <c:pt idx="443">
                  <c:v>-191.8901905309969</c:v>
                </c:pt>
                <c:pt idx="444">
                  <c:v>-191.54568390526799</c:v>
                </c:pt>
                <c:pt idx="445">
                  <c:v>-191.20117727953911</c:v>
                </c:pt>
                <c:pt idx="446">
                  <c:v>-190.8566706538102</c:v>
                </c:pt>
                <c:pt idx="447">
                  <c:v>-190.51216402808129</c:v>
                </c:pt>
                <c:pt idx="448">
                  <c:v>-190.1676574023524</c:v>
                </c:pt>
                <c:pt idx="449">
                  <c:v>-189.82315077662349</c:v>
                </c:pt>
                <c:pt idx="450">
                  <c:v>-189.47864415089461</c:v>
                </c:pt>
                <c:pt idx="451">
                  <c:v>-189.1341375251657</c:v>
                </c:pt>
                <c:pt idx="452">
                  <c:v>-188.78963089943682</c:v>
                </c:pt>
                <c:pt idx="453">
                  <c:v>-188.4451242737079</c:v>
                </c:pt>
                <c:pt idx="454">
                  <c:v>-188.10061764797899</c:v>
                </c:pt>
                <c:pt idx="455">
                  <c:v>-187.75611102225011</c:v>
                </c:pt>
                <c:pt idx="456">
                  <c:v>-187.4116043965212</c:v>
                </c:pt>
                <c:pt idx="457">
                  <c:v>-187.06709777079232</c:v>
                </c:pt>
                <c:pt idx="458">
                  <c:v>-186.7225911450634</c:v>
                </c:pt>
                <c:pt idx="459">
                  <c:v>-186.37808451933452</c:v>
                </c:pt>
                <c:pt idx="460">
                  <c:v>-186.03357789360561</c:v>
                </c:pt>
                <c:pt idx="461">
                  <c:v>-185.6890712678767</c:v>
                </c:pt>
                <c:pt idx="462">
                  <c:v>-185.34456464214782</c:v>
                </c:pt>
                <c:pt idx="463">
                  <c:v>-185.0000580164189</c:v>
                </c:pt>
                <c:pt idx="464">
                  <c:v>-184.65555139069002</c:v>
                </c:pt>
                <c:pt idx="465">
                  <c:v>-184.31104476496111</c:v>
                </c:pt>
                <c:pt idx="466">
                  <c:v>-183.96653813923223</c:v>
                </c:pt>
                <c:pt idx="467">
                  <c:v>-183.62203151350332</c:v>
                </c:pt>
                <c:pt idx="468">
                  <c:v>-183.2775248877744</c:v>
                </c:pt>
                <c:pt idx="469">
                  <c:v>-182.93301826204552</c:v>
                </c:pt>
                <c:pt idx="470">
                  <c:v>-182.58851163631661</c:v>
                </c:pt>
                <c:pt idx="471">
                  <c:v>-182.24400501058773</c:v>
                </c:pt>
                <c:pt idx="472">
                  <c:v>-181.89949838485882</c:v>
                </c:pt>
                <c:pt idx="473">
                  <c:v>-181.5549917591299</c:v>
                </c:pt>
                <c:pt idx="474">
                  <c:v>-181.21048513340102</c:v>
                </c:pt>
                <c:pt idx="475">
                  <c:v>-180.86597850767211</c:v>
                </c:pt>
                <c:pt idx="476">
                  <c:v>-180.52147188194323</c:v>
                </c:pt>
                <c:pt idx="477">
                  <c:v>-180.17696525621432</c:v>
                </c:pt>
                <c:pt idx="478">
                  <c:v>-179.83245863048543</c:v>
                </c:pt>
                <c:pt idx="479">
                  <c:v>-179.48795200475652</c:v>
                </c:pt>
                <c:pt idx="480">
                  <c:v>-179.14344537902761</c:v>
                </c:pt>
                <c:pt idx="481">
                  <c:v>-178.79893875329873</c:v>
                </c:pt>
                <c:pt idx="482">
                  <c:v>-178.45443212756982</c:v>
                </c:pt>
                <c:pt idx="483">
                  <c:v>-178.10992550184093</c:v>
                </c:pt>
                <c:pt idx="484">
                  <c:v>-177.76541887611202</c:v>
                </c:pt>
                <c:pt idx="485">
                  <c:v>-177.42091225038314</c:v>
                </c:pt>
                <c:pt idx="486">
                  <c:v>-177.07640562465423</c:v>
                </c:pt>
                <c:pt idx="487">
                  <c:v>-176.73189899892532</c:v>
                </c:pt>
                <c:pt idx="488">
                  <c:v>-176.38739237319643</c:v>
                </c:pt>
                <c:pt idx="489">
                  <c:v>-176.04288574746752</c:v>
                </c:pt>
                <c:pt idx="490">
                  <c:v>-175.69837912173864</c:v>
                </c:pt>
                <c:pt idx="491">
                  <c:v>-175.35387249600973</c:v>
                </c:pt>
                <c:pt idx="492">
                  <c:v>-175.00936587028085</c:v>
                </c:pt>
                <c:pt idx="493">
                  <c:v>-174.66485924455193</c:v>
                </c:pt>
                <c:pt idx="494">
                  <c:v>-174.32035261882302</c:v>
                </c:pt>
                <c:pt idx="495">
                  <c:v>-173.97584599309414</c:v>
                </c:pt>
                <c:pt idx="496">
                  <c:v>-173.63133936736523</c:v>
                </c:pt>
                <c:pt idx="497">
                  <c:v>-173.28683274163635</c:v>
                </c:pt>
                <c:pt idx="498">
                  <c:v>-172.94232611590743</c:v>
                </c:pt>
                <c:pt idx="499">
                  <c:v>-172.59781949017852</c:v>
                </c:pt>
                <c:pt idx="500">
                  <c:v>-172.25331286444964</c:v>
                </c:pt>
                <c:pt idx="501">
                  <c:v>-171.90880623872073</c:v>
                </c:pt>
                <c:pt idx="502">
                  <c:v>-171.56429961299185</c:v>
                </c:pt>
                <c:pt idx="503">
                  <c:v>-171.21979298726293</c:v>
                </c:pt>
                <c:pt idx="504">
                  <c:v>-170.87528636153405</c:v>
                </c:pt>
                <c:pt idx="505">
                  <c:v>-170.53077973580514</c:v>
                </c:pt>
                <c:pt idx="506">
                  <c:v>-170.18627311007623</c:v>
                </c:pt>
                <c:pt idx="507">
                  <c:v>-169.84176648434735</c:v>
                </c:pt>
                <c:pt idx="508">
                  <c:v>-169.49725985861843</c:v>
                </c:pt>
                <c:pt idx="509">
                  <c:v>-169.15275323288955</c:v>
                </c:pt>
                <c:pt idx="510">
                  <c:v>-168.80824660716064</c:v>
                </c:pt>
                <c:pt idx="511">
                  <c:v>-168.46373998143176</c:v>
                </c:pt>
                <c:pt idx="512">
                  <c:v>-168.11923335570285</c:v>
                </c:pt>
                <c:pt idx="513">
                  <c:v>-167.77472672997393</c:v>
                </c:pt>
                <c:pt idx="514">
                  <c:v>-167.43022010424505</c:v>
                </c:pt>
                <c:pt idx="515">
                  <c:v>-167.08571347851614</c:v>
                </c:pt>
                <c:pt idx="516">
                  <c:v>-166.74120685278726</c:v>
                </c:pt>
                <c:pt idx="517">
                  <c:v>-166.39670022705835</c:v>
                </c:pt>
                <c:pt idx="518">
                  <c:v>-166.05219360132946</c:v>
                </c:pt>
                <c:pt idx="519">
                  <c:v>-165.70768697560055</c:v>
                </c:pt>
                <c:pt idx="520">
                  <c:v>-165.36318034987164</c:v>
                </c:pt>
                <c:pt idx="521">
                  <c:v>-165.01867372414276</c:v>
                </c:pt>
                <c:pt idx="522">
                  <c:v>-164.67416709841385</c:v>
                </c:pt>
                <c:pt idx="523">
                  <c:v>-164.32966047268496</c:v>
                </c:pt>
                <c:pt idx="524">
                  <c:v>-163.98515384695605</c:v>
                </c:pt>
                <c:pt idx="525">
                  <c:v>-163.64064722122717</c:v>
                </c:pt>
                <c:pt idx="526">
                  <c:v>-163.29614059549826</c:v>
                </c:pt>
                <c:pt idx="527">
                  <c:v>-162.95163396976935</c:v>
                </c:pt>
                <c:pt idx="528">
                  <c:v>-162.60712734404046</c:v>
                </c:pt>
                <c:pt idx="529">
                  <c:v>-162.26262071831155</c:v>
                </c:pt>
                <c:pt idx="530">
                  <c:v>-161.91811409258267</c:v>
                </c:pt>
                <c:pt idx="531">
                  <c:v>-161.57360746685376</c:v>
                </c:pt>
                <c:pt idx="532">
                  <c:v>-161.22910084112485</c:v>
                </c:pt>
                <c:pt idx="533">
                  <c:v>-160.88459421539596</c:v>
                </c:pt>
                <c:pt idx="534">
                  <c:v>-160.54008758966705</c:v>
                </c:pt>
                <c:pt idx="535">
                  <c:v>-160.19558096393817</c:v>
                </c:pt>
                <c:pt idx="536">
                  <c:v>-159.85107433820926</c:v>
                </c:pt>
                <c:pt idx="537">
                  <c:v>-159.50656771248038</c:v>
                </c:pt>
                <c:pt idx="538">
                  <c:v>-159.16206108675146</c:v>
                </c:pt>
                <c:pt idx="539">
                  <c:v>-158.81755446102255</c:v>
                </c:pt>
                <c:pt idx="540">
                  <c:v>-158.47304783529367</c:v>
                </c:pt>
                <c:pt idx="541">
                  <c:v>-158.12854120956476</c:v>
                </c:pt>
                <c:pt idx="542">
                  <c:v>-157.78403458383588</c:v>
                </c:pt>
                <c:pt idx="543">
                  <c:v>-157.43952795810696</c:v>
                </c:pt>
                <c:pt idx="544">
                  <c:v>-157.09502133237808</c:v>
                </c:pt>
                <c:pt idx="545">
                  <c:v>-156.75051470664917</c:v>
                </c:pt>
                <c:pt idx="546">
                  <c:v>-156.40600808092026</c:v>
                </c:pt>
                <c:pt idx="547">
                  <c:v>-156.06150145519138</c:v>
                </c:pt>
                <c:pt idx="548">
                  <c:v>-155.71699482946246</c:v>
                </c:pt>
                <c:pt idx="549">
                  <c:v>-155.37248820373358</c:v>
                </c:pt>
                <c:pt idx="550">
                  <c:v>-155.02798157800467</c:v>
                </c:pt>
                <c:pt idx="551">
                  <c:v>-154.68347495227579</c:v>
                </c:pt>
                <c:pt idx="552">
                  <c:v>-154.33896832654688</c:v>
                </c:pt>
                <c:pt idx="553">
                  <c:v>-153.99446170081796</c:v>
                </c:pt>
                <c:pt idx="554">
                  <c:v>-153.64995507508908</c:v>
                </c:pt>
                <c:pt idx="555">
                  <c:v>-153.30544844936017</c:v>
                </c:pt>
                <c:pt idx="556">
                  <c:v>-152.96094182363129</c:v>
                </c:pt>
                <c:pt idx="557">
                  <c:v>-152.61643519790238</c:v>
                </c:pt>
                <c:pt idx="558">
                  <c:v>-152.27192857217346</c:v>
                </c:pt>
                <c:pt idx="559">
                  <c:v>-151.92742194644458</c:v>
                </c:pt>
                <c:pt idx="560">
                  <c:v>-151.58291532071567</c:v>
                </c:pt>
                <c:pt idx="561">
                  <c:v>-151.23840869498679</c:v>
                </c:pt>
                <c:pt idx="562">
                  <c:v>-150.89390206925788</c:v>
                </c:pt>
                <c:pt idx="563">
                  <c:v>-150.54939544352899</c:v>
                </c:pt>
                <c:pt idx="564">
                  <c:v>-150.20488881780008</c:v>
                </c:pt>
                <c:pt idx="565">
                  <c:v>-149.86038219207117</c:v>
                </c:pt>
                <c:pt idx="566">
                  <c:v>-149.51587556634229</c:v>
                </c:pt>
                <c:pt idx="567">
                  <c:v>-149.17136894061338</c:v>
                </c:pt>
                <c:pt idx="568">
                  <c:v>-148.82686231488449</c:v>
                </c:pt>
                <c:pt idx="569">
                  <c:v>-148.48235568915558</c:v>
                </c:pt>
                <c:pt idx="570">
                  <c:v>-148.1378490634267</c:v>
                </c:pt>
                <c:pt idx="571">
                  <c:v>-147.79334243769779</c:v>
                </c:pt>
                <c:pt idx="572">
                  <c:v>-147.44883581196888</c:v>
                </c:pt>
                <c:pt idx="573">
                  <c:v>-147.10432918623999</c:v>
                </c:pt>
                <c:pt idx="574">
                  <c:v>-146.75982256051108</c:v>
                </c:pt>
                <c:pt idx="575">
                  <c:v>-146.4153159347822</c:v>
                </c:pt>
                <c:pt idx="576">
                  <c:v>-146.07080930905329</c:v>
                </c:pt>
                <c:pt idx="577">
                  <c:v>-145.72630268332441</c:v>
                </c:pt>
                <c:pt idx="578">
                  <c:v>-145.38179605759549</c:v>
                </c:pt>
                <c:pt idx="579">
                  <c:v>-145.03728943186658</c:v>
                </c:pt>
                <c:pt idx="580">
                  <c:v>-144.6927828061377</c:v>
                </c:pt>
                <c:pt idx="581">
                  <c:v>-144.34827618040879</c:v>
                </c:pt>
                <c:pt idx="582">
                  <c:v>-144.00376955467991</c:v>
                </c:pt>
                <c:pt idx="583">
                  <c:v>-143.65926292895099</c:v>
                </c:pt>
                <c:pt idx="584">
                  <c:v>-143.31475630322211</c:v>
                </c:pt>
                <c:pt idx="585">
                  <c:v>-142.9702496774932</c:v>
                </c:pt>
                <c:pt idx="586">
                  <c:v>-142.62574305176429</c:v>
                </c:pt>
                <c:pt idx="587">
                  <c:v>-142.28123642603541</c:v>
                </c:pt>
                <c:pt idx="588">
                  <c:v>-141.93672980030649</c:v>
                </c:pt>
                <c:pt idx="589">
                  <c:v>-141.59222317457761</c:v>
                </c:pt>
                <c:pt idx="590">
                  <c:v>-141.2477165488487</c:v>
                </c:pt>
                <c:pt idx="591">
                  <c:v>-140.90320992311979</c:v>
                </c:pt>
                <c:pt idx="592">
                  <c:v>-140.55870329739091</c:v>
                </c:pt>
                <c:pt idx="593">
                  <c:v>-140.21419667166199</c:v>
                </c:pt>
                <c:pt idx="594">
                  <c:v>-139.86969004593311</c:v>
                </c:pt>
                <c:pt idx="595">
                  <c:v>-139.5251834202042</c:v>
                </c:pt>
                <c:pt idx="596">
                  <c:v>-139.18067679447532</c:v>
                </c:pt>
                <c:pt idx="597">
                  <c:v>-138.83617016874641</c:v>
                </c:pt>
                <c:pt idx="598">
                  <c:v>-138.49166354301749</c:v>
                </c:pt>
                <c:pt idx="599">
                  <c:v>-138.14715691728861</c:v>
                </c:pt>
                <c:pt idx="600">
                  <c:v>-137.8026502915597</c:v>
                </c:pt>
                <c:pt idx="601">
                  <c:v>-137.45814366583082</c:v>
                </c:pt>
                <c:pt idx="602">
                  <c:v>-137.11363704010191</c:v>
                </c:pt>
                <c:pt idx="603">
                  <c:v>-136.76913041437302</c:v>
                </c:pt>
                <c:pt idx="604">
                  <c:v>-136.42462378864411</c:v>
                </c:pt>
                <c:pt idx="605">
                  <c:v>-136.0801171629152</c:v>
                </c:pt>
                <c:pt idx="606">
                  <c:v>-135.73561053718632</c:v>
                </c:pt>
                <c:pt idx="607">
                  <c:v>-135.39110391145741</c:v>
                </c:pt>
                <c:pt idx="608">
                  <c:v>-135.04659728572852</c:v>
                </c:pt>
                <c:pt idx="609">
                  <c:v>-134.70209065999961</c:v>
                </c:pt>
                <c:pt idx="610">
                  <c:v>-134.35758403427073</c:v>
                </c:pt>
                <c:pt idx="611">
                  <c:v>-134.01307740854182</c:v>
                </c:pt>
                <c:pt idx="612">
                  <c:v>-133.66857078281291</c:v>
                </c:pt>
                <c:pt idx="613">
                  <c:v>-133.32406415708402</c:v>
                </c:pt>
                <c:pt idx="614">
                  <c:v>-132.97955753135511</c:v>
                </c:pt>
                <c:pt idx="615">
                  <c:v>-132.63505090562623</c:v>
                </c:pt>
                <c:pt idx="616">
                  <c:v>-132.29054427989732</c:v>
                </c:pt>
                <c:pt idx="617">
                  <c:v>-131.94603765416844</c:v>
                </c:pt>
                <c:pt idx="618">
                  <c:v>-131.60153102843952</c:v>
                </c:pt>
                <c:pt idx="619">
                  <c:v>-131.25702440271061</c:v>
                </c:pt>
                <c:pt idx="620">
                  <c:v>-130.91251777698173</c:v>
                </c:pt>
                <c:pt idx="621">
                  <c:v>-130.56801115125282</c:v>
                </c:pt>
                <c:pt idx="622">
                  <c:v>-130.22350452552394</c:v>
                </c:pt>
                <c:pt idx="623">
                  <c:v>-129.87899789979502</c:v>
                </c:pt>
                <c:pt idx="624">
                  <c:v>-129.53449127406611</c:v>
                </c:pt>
                <c:pt idx="625">
                  <c:v>-129.18998464833723</c:v>
                </c:pt>
                <c:pt idx="626">
                  <c:v>-128.84547802260832</c:v>
                </c:pt>
                <c:pt idx="627">
                  <c:v>-128.50097139687944</c:v>
                </c:pt>
                <c:pt idx="628">
                  <c:v>-128.15646477115052</c:v>
                </c:pt>
                <c:pt idx="629">
                  <c:v>-127.81195814542164</c:v>
                </c:pt>
                <c:pt idx="630">
                  <c:v>-127.46745151969273</c:v>
                </c:pt>
                <c:pt idx="631">
                  <c:v>-127.12294489396382</c:v>
                </c:pt>
                <c:pt idx="632">
                  <c:v>-126.77843826823494</c:v>
                </c:pt>
                <c:pt idx="633">
                  <c:v>-126.43393164250602</c:v>
                </c:pt>
                <c:pt idx="634">
                  <c:v>-126.08942501677714</c:v>
                </c:pt>
                <c:pt idx="635">
                  <c:v>-125.74491839104823</c:v>
                </c:pt>
                <c:pt idx="636">
                  <c:v>-125.40041176531935</c:v>
                </c:pt>
                <c:pt idx="637">
                  <c:v>-125.05590513959044</c:v>
                </c:pt>
                <c:pt idx="638">
                  <c:v>-124.71139851386152</c:v>
                </c:pt>
                <c:pt idx="639">
                  <c:v>-124.36689188813264</c:v>
                </c:pt>
                <c:pt idx="640">
                  <c:v>-124.02238526240373</c:v>
                </c:pt>
                <c:pt idx="641">
                  <c:v>-123.67787863667485</c:v>
                </c:pt>
                <c:pt idx="642">
                  <c:v>-123.33337201094594</c:v>
                </c:pt>
                <c:pt idx="643">
                  <c:v>-122.98886538521705</c:v>
                </c:pt>
                <c:pt idx="644">
                  <c:v>-122.64435875948814</c:v>
                </c:pt>
                <c:pt idx="645">
                  <c:v>-122.29985213375923</c:v>
                </c:pt>
                <c:pt idx="646">
                  <c:v>-121.95534550803035</c:v>
                </c:pt>
                <c:pt idx="647">
                  <c:v>-121.61083888230144</c:v>
                </c:pt>
                <c:pt idx="648">
                  <c:v>-121.26633225657255</c:v>
                </c:pt>
                <c:pt idx="649">
                  <c:v>-120.92182563084364</c:v>
                </c:pt>
                <c:pt idx="650">
                  <c:v>-120.57731900511473</c:v>
                </c:pt>
                <c:pt idx="651">
                  <c:v>-120.23281237938585</c:v>
                </c:pt>
                <c:pt idx="652">
                  <c:v>-119.88830575365694</c:v>
                </c:pt>
                <c:pt idx="653">
                  <c:v>-119.54379912792805</c:v>
                </c:pt>
                <c:pt idx="654">
                  <c:v>-119.19929250219914</c:v>
                </c:pt>
                <c:pt idx="655">
                  <c:v>-118.85478587647026</c:v>
                </c:pt>
                <c:pt idx="656">
                  <c:v>-118.51027925074135</c:v>
                </c:pt>
                <c:pt idx="657">
                  <c:v>-118.16577262501244</c:v>
                </c:pt>
                <c:pt idx="658">
                  <c:v>-117.82126599928355</c:v>
                </c:pt>
                <c:pt idx="659">
                  <c:v>-117.47675937355464</c:v>
                </c:pt>
                <c:pt idx="660">
                  <c:v>-117.13225274782576</c:v>
                </c:pt>
                <c:pt idx="661">
                  <c:v>-116.78774612209685</c:v>
                </c:pt>
                <c:pt idx="662">
                  <c:v>-116.44323949636797</c:v>
                </c:pt>
                <c:pt idx="663">
                  <c:v>-116.09873287063905</c:v>
                </c:pt>
                <c:pt idx="664">
                  <c:v>-115.75422624491014</c:v>
                </c:pt>
                <c:pt idx="665">
                  <c:v>-115.40971961918126</c:v>
                </c:pt>
                <c:pt idx="666">
                  <c:v>-115.06521299345235</c:v>
                </c:pt>
                <c:pt idx="667">
                  <c:v>-114.72070636772347</c:v>
                </c:pt>
                <c:pt idx="668">
                  <c:v>-114.37619974199455</c:v>
                </c:pt>
                <c:pt idx="669">
                  <c:v>-114.03169311626567</c:v>
                </c:pt>
                <c:pt idx="670">
                  <c:v>-113.68718649053676</c:v>
                </c:pt>
                <c:pt idx="671">
                  <c:v>-113.34267986480785</c:v>
                </c:pt>
                <c:pt idx="672">
                  <c:v>-112.99817323907897</c:v>
                </c:pt>
                <c:pt idx="673">
                  <c:v>-112.65366661335005</c:v>
                </c:pt>
                <c:pt idx="674">
                  <c:v>-112.30915998762117</c:v>
                </c:pt>
                <c:pt idx="675">
                  <c:v>-111.96465336189226</c:v>
                </c:pt>
                <c:pt idx="676">
                  <c:v>-111.62014673616338</c:v>
                </c:pt>
                <c:pt idx="677">
                  <c:v>-111.27564011043447</c:v>
                </c:pt>
                <c:pt idx="678">
                  <c:v>-110.93113348470555</c:v>
                </c:pt>
                <c:pt idx="679">
                  <c:v>-110.58662685897667</c:v>
                </c:pt>
                <c:pt idx="680">
                  <c:v>-110.24212023324776</c:v>
                </c:pt>
                <c:pt idx="681">
                  <c:v>-109.89761360751888</c:v>
                </c:pt>
                <c:pt idx="682">
                  <c:v>-109.55310698178997</c:v>
                </c:pt>
                <c:pt idx="683">
                  <c:v>-109.20860035606105</c:v>
                </c:pt>
                <c:pt idx="684">
                  <c:v>-108.86409373033217</c:v>
                </c:pt>
                <c:pt idx="685">
                  <c:v>-108.51958710460326</c:v>
                </c:pt>
                <c:pt idx="686">
                  <c:v>-108.17508047887438</c:v>
                </c:pt>
                <c:pt idx="687">
                  <c:v>-107.83057385314547</c:v>
                </c:pt>
                <c:pt idx="688">
                  <c:v>-107.48606722741658</c:v>
                </c:pt>
                <c:pt idx="689">
                  <c:v>-107.14156060168767</c:v>
                </c:pt>
                <c:pt idx="690">
                  <c:v>-106.79705397595876</c:v>
                </c:pt>
                <c:pt idx="691">
                  <c:v>-106.45254735022988</c:v>
                </c:pt>
                <c:pt idx="692">
                  <c:v>-106.10804072450097</c:v>
                </c:pt>
                <c:pt idx="693">
                  <c:v>-105.76353409877208</c:v>
                </c:pt>
                <c:pt idx="694">
                  <c:v>-105.41902747304317</c:v>
                </c:pt>
                <c:pt idx="695">
                  <c:v>-105.07452084731429</c:v>
                </c:pt>
                <c:pt idx="696">
                  <c:v>-104.73001422158538</c:v>
                </c:pt>
                <c:pt idx="697">
                  <c:v>-104.38550759585647</c:v>
                </c:pt>
                <c:pt idx="698">
                  <c:v>-104.04100097012758</c:v>
                </c:pt>
                <c:pt idx="699">
                  <c:v>-103.69649434439867</c:v>
                </c:pt>
                <c:pt idx="700">
                  <c:v>-103.35198771866979</c:v>
                </c:pt>
                <c:pt idx="701">
                  <c:v>-103.00748109294088</c:v>
                </c:pt>
                <c:pt idx="702">
                  <c:v>-102.662974467212</c:v>
                </c:pt>
                <c:pt idx="703">
                  <c:v>-102.31846784148308</c:v>
                </c:pt>
                <c:pt idx="704">
                  <c:v>-101.97396121575417</c:v>
                </c:pt>
                <c:pt idx="705">
                  <c:v>-101.62945459002529</c:v>
                </c:pt>
                <c:pt idx="706">
                  <c:v>-101.28494796429638</c:v>
                </c:pt>
                <c:pt idx="707">
                  <c:v>-100.9404413385675</c:v>
                </c:pt>
                <c:pt idx="708">
                  <c:v>-100.59593471283858</c:v>
                </c:pt>
                <c:pt idx="709">
                  <c:v>-100.25142808710967</c:v>
                </c:pt>
                <c:pt idx="710">
                  <c:v>-99.90692146138079</c:v>
                </c:pt>
                <c:pt idx="711">
                  <c:v>-99.562414835651879</c:v>
                </c:pt>
                <c:pt idx="712">
                  <c:v>-99.217908209922996</c:v>
                </c:pt>
                <c:pt idx="713">
                  <c:v>-98.873401584194085</c:v>
                </c:pt>
                <c:pt idx="714">
                  <c:v>-98.528894958465202</c:v>
                </c:pt>
                <c:pt idx="715">
                  <c:v>-98.18438833273629</c:v>
                </c:pt>
                <c:pt idx="716">
                  <c:v>-97.839881707007379</c:v>
                </c:pt>
                <c:pt idx="717">
                  <c:v>-97.495375081278496</c:v>
                </c:pt>
                <c:pt idx="718">
                  <c:v>-97.150868455549585</c:v>
                </c:pt>
                <c:pt idx="719">
                  <c:v>-96.806361829820702</c:v>
                </c:pt>
                <c:pt idx="720">
                  <c:v>-96.46185520409179</c:v>
                </c:pt>
                <c:pt idx="721">
                  <c:v>-96.117348578362908</c:v>
                </c:pt>
                <c:pt idx="722">
                  <c:v>-95.772841952633996</c:v>
                </c:pt>
                <c:pt idx="723">
                  <c:v>-95.428335326905085</c:v>
                </c:pt>
                <c:pt idx="724">
                  <c:v>-95.083828701176202</c:v>
                </c:pt>
                <c:pt idx="725">
                  <c:v>-94.739322075447291</c:v>
                </c:pt>
                <c:pt idx="726">
                  <c:v>-94.394815449718408</c:v>
                </c:pt>
                <c:pt idx="727">
                  <c:v>-94.050308823989496</c:v>
                </c:pt>
                <c:pt idx="728">
                  <c:v>-93.705802198260614</c:v>
                </c:pt>
                <c:pt idx="729">
                  <c:v>-93.361295572531702</c:v>
                </c:pt>
                <c:pt idx="730">
                  <c:v>-93.016788946802791</c:v>
                </c:pt>
                <c:pt idx="731">
                  <c:v>-92.672282321073908</c:v>
                </c:pt>
                <c:pt idx="732">
                  <c:v>-92.327775695344997</c:v>
                </c:pt>
                <c:pt idx="733">
                  <c:v>-91.983269069616114</c:v>
                </c:pt>
                <c:pt idx="734">
                  <c:v>-91.638762443887202</c:v>
                </c:pt>
                <c:pt idx="735">
                  <c:v>-91.294255818158319</c:v>
                </c:pt>
                <c:pt idx="736">
                  <c:v>-90.949749192429408</c:v>
                </c:pt>
                <c:pt idx="737">
                  <c:v>-90.605242566700497</c:v>
                </c:pt>
                <c:pt idx="738">
                  <c:v>-90.260735940971614</c:v>
                </c:pt>
                <c:pt idx="739">
                  <c:v>-89.916229315242703</c:v>
                </c:pt>
                <c:pt idx="740">
                  <c:v>-89.57172268951382</c:v>
                </c:pt>
                <c:pt idx="741">
                  <c:v>-89.227216063784908</c:v>
                </c:pt>
                <c:pt idx="742">
                  <c:v>-88.882709438055997</c:v>
                </c:pt>
                <c:pt idx="743">
                  <c:v>-88.538202812327114</c:v>
                </c:pt>
                <c:pt idx="744">
                  <c:v>-88.193696186598231</c:v>
                </c:pt>
                <c:pt idx="745">
                  <c:v>-87.84918956086932</c:v>
                </c:pt>
                <c:pt idx="746">
                  <c:v>-87.504682935140409</c:v>
                </c:pt>
                <c:pt idx="747">
                  <c:v>-87.160176309411497</c:v>
                </c:pt>
                <c:pt idx="748">
                  <c:v>-86.815669683682643</c:v>
                </c:pt>
                <c:pt idx="749">
                  <c:v>-86.471163057953731</c:v>
                </c:pt>
                <c:pt idx="750">
                  <c:v>-86.12665643222482</c:v>
                </c:pt>
                <c:pt idx="751">
                  <c:v>-85.782149806495909</c:v>
                </c:pt>
                <c:pt idx="752">
                  <c:v>-85.437643180766997</c:v>
                </c:pt>
                <c:pt idx="753">
                  <c:v>-85.093136555038143</c:v>
                </c:pt>
                <c:pt idx="754">
                  <c:v>-84.748629929309232</c:v>
                </c:pt>
                <c:pt idx="755">
                  <c:v>-84.40412330358032</c:v>
                </c:pt>
                <c:pt idx="756">
                  <c:v>-84.059616677851409</c:v>
                </c:pt>
                <c:pt idx="757">
                  <c:v>-83.715110052122498</c:v>
                </c:pt>
                <c:pt idx="758">
                  <c:v>-83.370603426393643</c:v>
                </c:pt>
                <c:pt idx="759">
                  <c:v>-83.026096800664732</c:v>
                </c:pt>
                <c:pt idx="760">
                  <c:v>-82.68159017493582</c:v>
                </c:pt>
                <c:pt idx="761">
                  <c:v>-82.337083549206909</c:v>
                </c:pt>
                <c:pt idx="762">
                  <c:v>-81.992576923477998</c:v>
                </c:pt>
                <c:pt idx="763">
                  <c:v>-81.648070297749143</c:v>
                </c:pt>
                <c:pt idx="764">
                  <c:v>-81.303563672020232</c:v>
                </c:pt>
                <c:pt idx="765">
                  <c:v>-80.959057046291321</c:v>
                </c:pt>
                <c:pt idx="766">
                  <c:v>-80.614550420562409</c:v>
                </c:pt>
                <c:pt idx="767">
                  <c:v>-80.270043794833555</c:v>
                </c:pt>
                <c:pt idx="768">
                  <c:v>-79.925537169104643</c:v>
                </c:pt>
                <c:pt idx="769">
                  <c:v>-79.581030543375732</c:v>
                </c:pt>
                <c:pt idx="770">
                  <c:v>-79.236523917646821</c:v>
                </c:pt>
                <c:pt idx="771">
                  <c:v>-78.892017291917909</c:v>
                </c:pt>
                <c:pt idx="772">
                  <c:v>-78.547510666189055</c:v>
                </c:pt>
                <c:pt idx="773">
                  <c:v>-78.203004040460144</c:v>
                </c:pt>
                <c:pt idx="774">
                  <c:v>-77.858497414731232</c:v>
                </c:pt>
                <c:pt idx="775">
                  <c:v>-77.513990789002321</c:v>
                </c:pt>
                <c:pt idx="776">
                  <c:v>-77.16948416327341</c:v>
                </c:pt>
                <c:pt idx="777">
                  <c:v>-76.824977537544555</c:v>
                </c:pt>
                <c:pt idx="778">
                  <c:v>-76.480470911815644</c:v>
                </c:pt>
                <c:pt idx="779">
                  <c:v>-76.135964286086732</c:v>
                </c:pt>
                <c:pt idx="780">
                  <c:v>-75.791457660357821</c:v>
                </c:pt>
                <c:pt idx="781">
                  <c:v>-75.446951034628967</c:v>
                </c:pt>
                <c:pt idx="782">
                  <c:v>-75.102444408900055</c:v>
                </c:pt>
                <c:pt idx="783">
                  <c:v>-74.757937783171144</c:v>
                </c:pt>
                <c:pt idx="784">
                  <c:v>-74.413431157442233</c:v>
                </c:pt>
                <c:pt idx="785">
                  <c:v>-74.068924531713321</c:v>
                </c:pt>
                <c:pt idx="786">
                  <c:v>-73.724417905984467</c:v>
                </c:pt>
                <c:pt idx="787">
                  <c:v>-73.379911280255556</c:v>
                </c:pt>
                <c:pt idx="788">
                  <c:v>-73.035404654526644</c:v>
                </c:pt>
                <c:pt idx="789">
                  <c:v>-72.690898028797733</c:v>
                </c:pt>
                <c:pt idx="790">
                  <c:v>-72.346391403068822</c:v>
                </c:pt>
                <c:pt idx="791">
                  <c:v>-72.001884777339967</c:v>
                </c:pt>
                <c:pt idx="792">
                  <c:v>-71.657378151611056</c:v>
                </c:pt>
                <c:pt idx="793">
                  <c:v>-71.312871525882144</c:v>
                </c:pt>
                <c:pt idx="794">
                  <c:v>-70.968364900153233</c:v>
                </c:pt>
                <c:pt idx="795">
                  <c:v>-70.623858274424322</c:v>
                </c:pt>
                <c:pt idx="796">
                  <c:v>-70.279351648695467</c:v>
                </c:pt>
                <c:pt idx="797">
                  <c:v>-69.934845022966556</c:v>
                </c:pt>
                <c:pt idx="798">
                  <c:v>-69.590338397237645</c:v>
                </c:pt>
                <c:pt idx="799">
                  <c:v>-69.245831771508733</c:v>
                </c:pt>
                <c:pt idx="800">
                  <c:v>-68.901325145779879</c:v>
                </c:pt>
                <c:pt idx="801">
                  <c:v>-68.556818520050967</c:v>
                </c:pt>
                <c:pt idx="802">
                  <c:v>-68.212311894322056</c:v>
                </c:pt>
                <c:pt idx="803">
                  <c:v>-67.867805268593145</c:v>
                </c:pt>
                <c:pt idx="804">
                  <c:v>-67.523298642864233</c:v>
                </c:pt>
                <c:pt idx="805">
                  <c:v>-67.178792017135379</c:v>
                </c:pt>
                <c:pt idx="806">
                  <c:v>-66.834285391406468</c:v>
                </c:pt>
                <c:pt idx="807">
                  <c:v>-66.489778765677556</c:v>
                </c:pt>
                <c:pt idx="808">
                  <c:v>-66.145272139948645</c:v>
                </c:pt>
                <c:pt idx="809">
                  <c:v>-65.800765514219734</c:v>
                </c:pt>
                <c:pt idx="810">
                  <c:v>-65.456258888490879</c:v>
                </c:pt>
                <c:pt idx="811">
                  <c:v>-65.111752262761968</c:v>
                </c:pt>
                <c:pt idx="812">
                  <c:v>-64.767245637033056</c:v>
                </c:pt>
                <c:pt idx="813">
                  <c:v>-64.422739011304145</c:v>
                </c:pt>
                <c:pt idx="814">
                  <c:v>-64.078232385575234</c:v>
                </c:pt>
                <c:pt idx="815">
                  <c:v>-63.733725759846379</c:v>
                </c:pt>
                <c:pt idx="816">
                  <c:v>-63.389219134117468</c:v>
                </c:pt>
                <c:pt idx="817">
                  <c:v>-63.044712508388557</c:v>
                </c:pt>
                <c:pt idx="818">
                  <c:v>-62.700205882659645</c:v>
                </c:pt>
                <c:pt idx="819">
                  <c:v>-62.355699256930791</c:v>
                </c:pt>
                <c:pt idx="820">
                  <c:v>-62.01119263120188</c:v>
                </c:pt>
                <c:pt idx="821">
                  <c:v>-61.666686005472968</c:v>
                </c:pt>
                <c:pt idx="822">
                  <c:v>-61.322179379744057</c:v>
                </c:pt>
                <c:pt idx="823">
                  <c:v>-60.977672754015146</c:v>
                </c:pt>
                <c:pt idx="824">
                  <c:v>-60.633166128286291</c:v>
                </c:pt>
                <c:pt idx="825">
                  <c:v>-60.28865950255738</c:v>
                </c:pt>
                <c:pt idx="826">
                  <c:v>-59.944152876828468</c:v>
                </c:pt>
                <c:pt idx="827">
                  <c:v>-59.599646251099557</c:v>
                </c:pt>
                <c:pt idx="828">
                  <c:v>-59.255139625370646</c:v>
                </c:pt>
                <c:pt idx="829">
                  <c:v>-58.910632999641791</c:v>
                </c:pt>
                <c:pt idx="830">
                  <c:v>-58.56612637391288</c:v>
                </c:pt>
                <c:pt idx="831">
                  <c:v>-58.221619748183969</c:v>
                </c:pt>
                <c:pt idx="832">
                  <c:v>-57.877113122455057</c:v>
                </c:pt>
                <c:pt idx="833">
                  <c:v>-57.532606496726203</c:v>
                </c:pt>
                <c:pt idx="834">
                  <c:v>-57.188099870997291</c:v>
                </c:pt>
                <c:pt idx="835">
                  <c:v>-56.84359324526838</c:v>
                </c:pt>
                <c:pt idx="836">
                  <c:v>-56.499086619539469</c:v>
                </c:pt>
                <c:pt idx="837">
                  <c:v>-56.154579993810557</c:v>
                </c:pt>
                <c:pt idx="838">
                  <c:v>-55.810073368081703</c:v>
                </c:pt>
                <c:pt idx="839">
                  <c:v>-55.465566742352792</c:v>
                </c:pt>
                <c:pt idx="840">
                  <c:v>-55.12106011662388</c:v>
                </c:pt>
                <c:pt idx="841">
                  <c:v>-54.776553490894969</c:v>
                </c:pt>
                <c:pt idx="842">
                  <c:v>-54.432046865166058</c:v>
                </c:pt>
                <c:pt idx="843">
                  <c:v>-54.087540239437203</c:v>
                </c:pt>
                <c:pt idx="844">
                  <c:v>-53.743033613708292</c:v>
                </c:pt>
                <c:pt idx="845">
                  <c:v>-53.39852698797938</c:v>
                </c:pt>
                <c:pt idx="846">
                  <c:v>-53.054020362250469</c:v>
                </c:pt>
                <c:pt idx="847">
                  <c:v>-52.709513736521558</c:v>
                </c:pt>
                <c:pt idx="848">
                  <c:v>-52.365007110792703</c:v>
                </c:pt>
                <c:pt idx="849">
                  <c:v>-52.020500485063792</c:v>
                </c:pt>
                <c:pt idx="850">
                  <c:v>-51.675993859334881</c:v>
                </c:pt>
                <c:pt idx="851">
                  <c:v>-51.331487233605969</c:v>
                </c:pt>
                <c:pt idx="852">
                  <c:v>-50.986980607877115</c:v>
                </c:pt>
                <c:pt idx="853">
                  <c:v>-50.642473982148204</c:v>
                </c:pt>
                <c:pt idx="854">
                  <c:v>-50.297967356419292</c:v>
                </c:pt>
                <c:pt idx="855">
                  <c:v>-49.953460730690381</c:v>
                </c:pt>
                <c:pt idx="856">
                  <c:v>-49.60895410496147</c:v>
                </c:pt>
                <c:pt idx="857">
                  <c:v>-49.264447479232615</c:v>
                </c:pt>
                <c:pt idx="858">
                  <c:v>-48.919940853503704</c:v>
                </c:pt>
                <c:pt idx="859">
                  <c:v>-48.575434227774792</c:v>
                </c:pt>
                <c:pt idx="860">
                  <c:v>-48.230927602045881</c:v>
                </c:pt>
                <c:pt idx="861">
                  <c:v>-47.88642097631697</c:v>
                </c:pt>
                <c:pt idx="862">
                  <c:v>-47.541914350588115</c:v>
                </c:pt>
                <c:pt idx="863">
                  <c:v>-47.197407724859204</c:v>
                </c:pt>
                <c:pt idx="864">
                  <c:v>-46.852901099130293</c:v>
                </c:pt>
                <c:pt idx="865">
                  <c:v>-46.508394473401381</c:v>
                </c:pt>
                <c:pt idx="866">
                  <c:v>-46.163887847672527</c:v>
                </c:pt>
                <c:pt idx="867">
                  <c:v>-45.819381221943615</c:v>
                </c:pt>
                <c:pt idx="868">
                  <c:v>-45.474874596214704</c:v>
                </c:pt>
                <c:pt idx="869">
                  <c:v>-45.130367970485793</c:v>
                </c:pt>
                <c:pt idx="870">
                  <c:v>-44.785861344756881</c:v>
                </c:pt>
                <c:pt idx="871">
                  <c:v>-44.441354719028027</c:v>
                </c:pt>
                <c:pt idx="872">
                  <c:v>-44.096848093299116</c:v>
                </c:pt>
                <c:pt idx="873">
                  <c:v>-43.752341467570204</c:v>
                </c:pt>
                <c:pt idx="874">
                  <c:v>-43.407834841841293</c:v>
                </c:pt>
                <c:pt idx="875">
                  <c:v>-43.063328216112382</c:v>
                </c:pt>
                <c:pt idx="876">
                  <c:v>-42.718821590383527</c:v>
                </c:pt>
                <c:pt idx="877">
                  <c:v>-42.374314964654616</c:v>
                </c:pt>
                <c:pt idx="878">
                  <c:v>-42.029808338925704</c:v>
                </c:pt>
                <c:pt idx="879">
                  <c:v>-41.685301713196793</c:v>
                </c:pt>
                <c:pt idx="880">
                  <c:v>-41.340795087467882</c:v>
                </c:pt>
                <c:pt idx="881">
                  <c:v>-40.996288461739027</c:v>
                </c:pt>
                <c:pt idx="882">
                  <c:v>-40.651781836010116</c:v>
                </c:pt>
                <c:pt idx="883">
                  <c:v>-40.307275210281205</c:v>
                </c:pt>
                <c:pt idx="884">
                  <c:v>-39.962768584552293</c:v>
                </c:pt>
                <c:pt idx="885">
                  <c:v>-39.618261958823439</c:v>
                </c:pt>
                <c:pt idx="886">
                  <c:v>-39.273755333094527</c:v>
                </c:pt>
                <c:pt idx="887">
                  <c:v>-38.929248707365616</c:v>
                </c:pt>
                <c:pt idx="888">
                  <c:v>-38.584742081636705</c:v>
                </c:pt>
                <c:pt idx="889">
                  <c:v>-38.240235455907793</c:v>
                </c:pt>
                <c:pt idx="890">
                  <c:v>-37.895728830178939</c:v>
                </c:pt>
                <c:pt idx="891">
                  <c:v>-37.551222204450028</c:v>
                </c:pt>
                <c:pt idx="892">
                  <c:v>-37.206715578721116</c:v>
                </c:pt>
                <c:pt idx="893">
                  <c:v>-36.862208952992205</c:v>
                </c:pt>
                <c:pt idx="894">
                  <c:v>-36.517702327263294</c:v>
                </c:pt>
                <c:pt idx="895">
                  <c:v>-36.173195701534439</c:v>
                </c:pt>
                <c:pt idx="896">
                  <c:v>-35.828689075805528</c:v>
                </c:pt>
                <c:pt idx="897">
                  <c:v>-35.484182450076617</c:v>
                </c:pt>
                <c:pt idx="898">
                  <c:v>-35.139675824347705</c:v>
                </c:pt>
                <c:pt idx="899">
                  <c:v>-34.795169198618851</c:v>
                </c:pt>
                <c:pt idx="900">
                  <c:v>-34.450662572889939</c:v>
                </c:pt>
                <c:pt idx="901">
                  <c:v>-34.106155947161028</c:v>
                </c:pt>
                <c:pt idx="902">
                  <c:v>-33.761649321432117</c:v>
                </c:pt>
                <c:pt idx="903">
                  <c:v>-33.417142695703205</c:v>
                </c:pt>
                <c:pt idx="904">
                  <c:v>-33.072636069974351</c:v>
                </c:pt>
                <c:pt idx="905">
                  <c:v>-32.72812944424544</c:v>
                </c:pt>
                <c:pt idx="906">
                  <c:v>-32.383622818516528</c:v>
                </c:pt>
                <c:pt idx="907">
                  <c:v>-32.039116192787617</c:v>
                </c:pt>
                <c:pt idx="908">
                  <c:v>-31.694609567058706</c:v>
                </c:pt>
                <c:pt idx="909">
                  <c:v>-31.350102941329851</c:v>
                </c:pt>
                <c:pt idx="910">
                  <c:v>-31.00559631560094</c:v>
                </c:pt>
                <c:pt idx="911">
                  <c:v>-30.661089689872028</c:v>
                </c:pt>
                <c:pt idx="912">
                  <c:v>-30.316583064143117</c:v>
                </c:pt>
                <c:pt idx="913">
                  <c:v>-29.972076438414206</c:v>
                </c:pt>
                <c:pt idx="914">
                  <c:v>-29.627569812685351</c:v>
                </c:pt>
                <c:pt idx="915">
                  <c:v>-29.28306318695644</c:v>
                </c:pt>
                <c:pt idx="916">
                  <c:v>-28.938556561227529</c:v>
                </c:pt>
                <c:pt idx="917">
                  <c:v>-28.594049935498617</c:v>
                </c:pt>
                <c:pt idx="918">
                  <c:v>-28.249543309769763</c:v>
                </c:pt>
                <c:pt idx="919">
                  <c:v>-27.905036684040851</c:v>
                </c:pt>
                <c:pt idx="920">
                  <c:v>-27.56053005831194</c:v>
                </c:pt>
                <c:pt idx="921">
                  <c:v>-27.216023432583029</c:v>
                </c:pt>
                <c:pt idx="922">
                  <c:v>-26.871516806854117</c:v>
                </c:pt>
                <c:pt idx="923">
                  <c:v>-26.527010181125263</c:v>
                </c:pt>
                <c:pt idx="924">
                  <c:v>-26.182503555396352</c:v>
                </c:pt>
                <c:pt idx="925">
                  <c:v>-25.83799692966744</c:v>
                </c:pt>
                <c:pt idx="926">
                  <c:v>-25.493490303938529</c:v>
                </c:pt>
                <c:pt idx="927">
                  <c:v>-25.148983678209618</c:v>
                </c:pt>
                <c:pt idx="928">
                  <c:v>-24.804477052480763</c:v>
                </c:pt>
                <c:pt idx="929">
                  <c:v>-24.459970426751852</c:v>
                </c:pt>
                <c:pt idx="930">
                  <c:v>-24.115463801022941</c:v>
                </c:pt>
                <c:pt idx="931">
                  <c:v>-23.770957175294029</c:v>
                </c:pt>
                <c:pt idx="932">
                  <c:v>-23.426450549565175</c:v>
                </c:pt>
                <c:pt idx="933">
                  <c:v>-23.081943923836263</c:v>
                </c:pt>
                <c:pt idx="934">
                  <c:v>-22.737437298107352</c:v>
                </c:pt>
                <c:pt idx="935">
                  <c:v>-22.392930672378441</c:v>
                </c:pt>
                <c:pt idx="936">
                  <c:v>-22.048424046649529</c:v>
                </c:pt>
                <c:pt idx="937">
                  <c:v>-21.703917420920675</c:v>
                </c:pt>
                <c:pt idx="938">
                  <c:v>-21.359410795191764</c:v>
                </c:pt>
                <c:pt idx="939">
                  <c:v>-21.014904169462852</c:v>
                </c:pt>
                <c:pt idx="940">
                  <c:v>-20.670397543733941</c:v>
                </c:pt>
                <c:pt idx="941">
                  <c:v>-20.32589091800503</c:v>
                </c:pt>
                <c:pt idx="942">
                  <c:v>-19.981384292276175</c:v>
                </c:pt>
                <c:pt idx="943">
                  <c:v>-19.636877666547264</c:v>
                </c:pt>
                <c:pt idx="944">
                  <c:v>-19.292371040818352</c:v>
                </c:pt>
                <c:pt idx="945">
                  <c:v>-18.947864415089441</c:v>
                </c:pt>
                <c:pt idx="946">
                  <c:v>-18.60335778936053</c:v>
                </c:pt>
                <c:pt idx="947">
                  <c:v>-18.258851163631675</c:v>
                </c:pt>
                <c:pt idx="948">
                  <c:v>-17.914344537902764</c:v>
                </c:pt>
                <c:pt idx="949">
                  <c:v>-17.569837912173853</c:v>
                </c:pt>
                <c:pt idx="950">
                  <c:v>-17.225331286444941</c:v>
                </c:pt>
                <c:pt idx="951">
                  <c:v>-16.880824660716087</c:v>
                </c:pt>
                <c:pt idx="952">
                  <c:v>-16.536318034987175</c:v>
                </c:pt>
                <c:pt idx="953">
                  <c:v>-16.191811409258264</c:v>
                </c:pt>
                <c:pt idx="954">
                  <c:v>-15.847304783529353</c:v>
                </c:pt>
                <c:pt idx="955">
                  <c:v>-15.502798157800441</c:v>
                </c:pt>
                <c:pt idx="956">
                  <c:v>-15.158291532071587</c:v>
                </c:pt>
                <c:pt idx="957">
                  <c:v>-14.813784906342676</c:v>
                </c:pt>
                <c:pt idx="958">
                  <c:v>-14.469278280613764</c:v>
                </c:pt>
                <c:pt idx="959">
                  <c:v>-14.124771654884853</c:v>
                </c:pt>
                <c:pt idx="960">
                  <c:v>-13.780265029155942</c:v>
                </c:pt>
                <c:pt idx="961">
                  <c:v>-13.435758403427087</c:v>
                </c:pt>
                <c:pt idx="962">
                  <c:v>-13.091251777698176</c:v>
                </c:pt>
                <c:pt idx="963">
                  <c:v>-12.746745151969264</c:v>
                </c:pt>
                <c:pt idx="964">
                  <c:v>-12.402238526240353</c:v>
                </c:pt>
                <c:pt idx="965">
                  <c:v>-12.057731900511442</c:v>
                </c:pt>
                <c:pt idx="966">
                  <c:v>-11.713225274782587</c:v>
                </c:pt>
                <c:pt idx="967">
                  <c:v>-11.368718649053676</c:v>
                </c:pt>
                <c:pt idx="968">
                  <c:v>-11.024212023324765</c:v>
                </c:pt>
                <c:pt idx="969">
                  <c:v>-10.679705397595853</c:v>
                </c:pt>
                <c:pt idx="970">
                  <c:v>-10.335198771866999</c:v>
                </c:pt>
                <c:pt idx="971">
                  <c:v>-9.9906921461380875</c:v>
                </c:pt>
                <c:pt idx="972">
                  <c:v>-9.6461855204091762</c:v>
                </c:pt>
                <c:pt idx="973">
                  <c:v>-9.3016788946802649</c:v>
                </c:pt>
                <c:pt idx="974">
                  <c:v>-8.9571722689513535</c:v>
                </c:pt>
                <c:pt idx="975">
                  <c:v>-8.6126656432224991</c:v>
                </c:pt>
                <c:pt idx="976">
                  <c:v>-8.2681590174935877</c:v>
                </c:pt>
                <c:pt idx="977">
                  <c:v>-7.9236523917646764</c:v>
                </c:pt>
                <c:pt idx="978">
                  <c:v>-7.5791457660357651</c:v>
                </c:pt>
                <c:pt idx="979">
                  <c:v>-7.2346391403068537</c:v>
                </c:pt>
                <c:pt idx="980">
                  <c:v>-6.8901325145779992</c:v>
                </c:pt>
                <c:pt idx="981">
                  <c:v>-6.5456258888490879</c:v>
                </c:pt>
                <c:pt idx="982">
                  <c:v>-6.2011192631201766</c:v>
                </c:pt>
                <c:pt idx="983">
                  <c:v>-5.8566126373912653</c:v>
                </c:pt>
                <c:pt idx="984">
                  <c:v>-5.5121060116624108</c:v>
                </c:pt>
                <c:pt idx="985">
                  <c:v>-5.1675993859334994</c:v>
                </c:pt>
                <c:pt idx="986">
                  <c:v>-4.8230927602045881</c:v>
                </c:pt>
                <c:pt idx="987">
                  <c:v>-4.4785861344756768</c:v>
                </c:pt>
                <c:pt idx="988">
                  <c:v>-4.1340795087467654</c:v>
                </c:pt>
                <c:pt idx="989">
                  <c:v>-3.789572883017911</c:v>
                </c:pt>
                <c:pt idx="990">
                  <c:v>-3.4450662572889996</c:v>
                </c:pt>
                <c:pt idx="991">
                  <c:v>-3.1005596315600883</c:v>
                </c:pt>
                <c:pt idx="992">
                  <c:v>-2.756053005831177</c:v>
                </c:pt>
                <c:pt idx="993">
                  <c:v>-2.4115463801022656</c:v>
                </c:pt>
                <c:pt idx="994">
                  <c:v>-2.0670397543734111</c:v>
                </c:pt>
                <c:pt idx="995">
                  <c:v>-1.7225331286444998</c:v>
                </c:pt>
                <c:pt idx="996">
                  <c:v>-1.3780265029155885</c:v>
                </c:pt>
                <c:pt idx="997">
                  <c:v>-1.0335198771866771</c:v>
                </c:pt>
                <c:pt idx="998">
                  <c:v>-0.68901325145776582</c:v>
                </c:pt>
                <c:pt idx="999">
                  <c:v>-0.34450662572891133</c:v>
                </c:pt>
                <c:pt idx="1000">
                  <c:v>0</c:v>
                </c:pt>
                <c:pt idx="1001">
                  <c:v>0.34450662572891133</c:v>
                </c:pt>
                <c:pt idx="1002">
                  <c:v>0.68901325145782266</c:v>
                </c:pt>
                <c:pt idx="1003">
                  <c:v>1.0335198771866771</c:v>
                </c:pt>
                <c:pt idx="1004">
                  <c:v>1.3780265029155885</c:v>
                </c:pt>
                <c:pt idx="1005">
                  <c:v>1.7225331286444998</c:v>
                </c:pt>
                <c:pt idx="1006">
                  <c:v>2.0670397543734111</c:v>
                </c:pt>
                <c:pt idx="1007">
                  <c:v>2.4115463801023225</c:v>
                </c:pt>
                <c:pt idx="1008">
                  <c:v>2.756053005831177</c:v>
                </c:pt>
                <c:pt idx="1009">
                  <c:v>3.1005596315600883</c:v>
                </c:pt>
                <c:pt idx="1010">
                  <c:v>3.4450662572889996</c:v>
                </c:pt>
                <c:pt idx="1011">
                  <c:v>3.789572883017911</c:v>
                </c:pt>
                <c:pt idx="1012">
                  <c:v>4.1340795087468223</c:v>
                </c:pt>
                <c:pt idx="1013">
                  <c:v>4.4785861344756768</c:v>
                </c:pt>
                <c:pt idx="1014">
                  <c:v>4.8230927602045881</c:v>
                </c:pt>
                <c:pt idx="1015">
                  <c:v>5.1675993859334994</c:v>
                </c:pt>
                <c:pt idx="1016">
                  <c:v>5.5121060116624108</c:v>
                </c:pt>
                <c:pt idx="1017">
                  <c:v>5.8566126373912653</c:v>
                </c:pt>
                <c:pt idx="1018">
                  <c:v>6.2011192631201766</c:v>
                </c:pt>
                <c:pt idx="1019">
                  <c:v>6.5456258888490879</c:v>
                </c:pt>
                <c:pt idx="1020">
                  <c:v>6.8901325145779992</c:v>
                </c:pt>
                <c:pt idx="1021">
                  <c:v>7.2346391403069106</c:v>
                </c:pt>
                <c:pt idx="1022">
                  <c:v>7.5791457660357651</c:v>
                </c:pt>
                <c:pt idx="1023">
                  <c:v>7.9236523917646764</c:v>
                </c:pt>
                <c:pt idx="1024">
                  <c:v>8.2681590174935877</c:v>
                </c:pt>
                <c:pt idx="1025">
                  <c:v>8.6126656432224991</c:v>
                </c:pt>
                <c:pt idx="1026">
                  <c:v>8.9571722689514104</c:v>
                </c:pt>
                <c:pt idx="1027">
                  <c:v>9.3016788946802649</c:v>
                </c:pt>
                <c:pt idx="1028">
                  <c:v>9.6461855204091762</c:v>
                </c:pt>
                <c:pt idx="1029">
                  <c:v>9.9906921461380875</c:v>
                </c:pt>
                <c:pt idx="1030">
                  <c:v>10.335198771866999</c:v>
                </c:pt>
                <c:pt idx="1031">
                  <c:v>10.67970539759591</c:v>
                </c:pt>
                <c:pt idx="1032">
                  <c:v>11.024212023324765</c:v>
                </c:pt>
                <c:pt idx="1033">
                  <c:v>11.368718649053676</c:v>
                </c:pt>
                <c:pt idx="1034">
                  <c:v>11.713225274782587</c:v>
                </c:pt>
                <c:pt idx="1035">
                  <c:v>12.057731900511499</c:v>
                </c:pt>
                <c:pt idx="1036">
                  <c:v>12.402238526240353</c:v>
                </c:pt>
                <c:pt idx="1037">
                  <c:v>12.746745151969264</c:v>
                </c:pt>
                <c:pt idx="1038">
                  <c:v>13.091251777698176</c:v>
                </c:pt>
                <c:pt idx="1039">
                  <c:v>13.435758403427087</c:v>
                </c:pt>
                <c:pt idx="1040">
                  <c:v>13.780265029155998</c:v>
                </c:pt>
                <c:pt idx="1041">
                  <c:v>14.124771654884853</c:v>
                </c:pt>
                <c:pt idx="1042">
                  <c:v>14.469278280613764</c:v>
                </c:pt>
                <c:pt idx="1043">
                  <c:v>14.813784906342676</c:v>
                </c:pt>
                <c:pt idx="1044">
                  <c:v>15.158291532071587</c:v>
                </c:pt>
                <c:pt idx="1045">
                  <c:v>15.502798157800498</c:v>
                </c:pt>
                <c:pt idx="1046">
                  <c:v>15.847304783529353</c:v>
                </c:pt>
                <c:pt idx="1047">
                  <c:v>16.191811409258264</c:v>
                </c:pt>
                <c:pt idx="1048">
                  <c:v>16.536318034987175</c:v>
                </c:pt>
                <c:pt idx="1049">
                  <c:v>16.880824660716087</c:v>
                </c:pt>
                <c:pt idx="1050">
                  <c:v>17.225331286444941</c:v>
                </c:pt>
                <c:pt idx="1051">
                  <c:v>17.569837912173853</c:v>
                </c:pt>
                <c:pt idx="1052">
                  <c:v>17.914344537902764</c:v>
                </c:pt>
                <c:pt idx="1053">
                  <c:v>18.258851163631675</c:v>
                </c:pt>
                <c:pt idx="1054">
                  <c:v>18.603357789360587</c:v>
                </c:pt>
                <c:pt idx="1055">
                  <c:v>18.947864415089441</c:v>
                </c:pt>
                <c:pt idx="1056">
                  <c:v>19.292371040818352</c:v>
                </c:pt>
                <c:pt idx="1057">
                  <c:v>19.636877666547264</c:v>
                </c:pt>
                <c:pt idx="1058">
                  <c:v>19.981384292276175</c:v>
                </c:pt>
                <c:pt idx="1059">
                  <c:v>20.325890918005086</c:v>
                </c:pt>
                <c:pt idx="1060">
                  <c:v>20.670397543733941</c:v>
                </c:pt>
                <c:pt idx="1061">
                  <c:v>21.014904169462852</c:v>
                </c:pt>
                <c:pt idx="1062">
                  <c:v>21.359410795191764</c:v>
                </c:pt>
                <c:pt idx="1063">
                  <c:v>21.703917420920675</c:v>
                </c:pt>
                <c:pt idx="1064">
                  <c:v>22.048424046649586</c:v>
                </c:pt>
                <c:pt idx="1065">
                  <c:v>22.392930672378441</c:v>
                </c:pt>
                <c:pt idx="1066">
                  <c:v>22.737437298107352</c:v>
                </c:pt>
                <c:pt idx="1067">
                  <c:v>23.081943923836263</c:v>
                </c:pt>
                <c:pt idx="1068">
                  <c:v>23.426450549565175</c:v>
                </c:pt>
                <c:pt idx="1069">
                  <c:v>23.770957175294029</c:v>
                </c:pt>
                <c:pt idx="1070">
                  <c:v>24.115463801022941</c:v>
                </c:pt>
                <c:pt idx="1071">
                  <c:v>24.459970426751852</c:v>
                </c:pt>
                <c:pt idx="1072">
                  <c:v>24.804477052480763</c:v>
                </c:pt>
                <c:pt idx="1073">
                  <c:v>25.148983678209675</c:v>
                </c:pt>
                <c:pt idx="1074">
                  <c:v>25.493490303938529</c:v>
                </c:pt>
                <c:pt idx="1075">
                  <c:v>25.83799692966744</c:v>
                </c:pt>
                <c:pt idx="1076">
                  <c:v>26.182503555396352</c:v>
                </c:pt>
                <c:pt idx="1077">
                  <c:v>26.527010181125263</c:v>
                </c:pt>
                <c:pt idx="1078">
                  <c:v>26.871516806854174</c:v>
                </c:pt>
                <c:pt idx="1079">
                  <c:v>27.216023432583029</c:v>
                </c:pt>
                <c:pt idx="1080">
                  <c:v>27.56053005831194</c:v>
                </c:pt>
                <c:pt idx="1081">
                  <c:v>27.905036684040851</c:v>
                </c:pt>
                <c:pt idx="1082">
                  <c:v>28.249543309769763</c:v>
                </c:pt>
                <c:pt idx="1083">
                  <c:v>28.594049935498617</c:v>
                </c:pt>
                <c:pt idx="1084">
                  <c:v>28.938556561227529</c:v>
                </c:pt>
                <c:pt idx="1085">
                  <c:v>29.28306318695644</c:v>
                </c:pt>
                <c:pt idx="1086">
                  <c:v>29.627569812685351</c:v>
                </c:pt>
                <c:pt idx="1087">
                  <c:v>29.972076438414263</c:v>
                </c:pt>
                <c:pt idx="1088">
                  <c:v>30.316583064143117</c:v>
                </c:pt>
                <c:pt idx="1089">
                  <c:v>30.661089689872028</c:v>
                </c:pt>
                <c:pt idx="1090">
                  <c:v>31.00559631560094</c:v>
                </c:pt>
                <c:pt idx="1091">
                  <c:v>31.350102941329851</c:v>
                </c:pt>
                <c:pt idx="1092">
                  <c:v>31.694609567058762</c:v>
                </c:pt>
                <c:pt idx="1093">
                  <c:v>32.039116192787617</c:v>
                </c:pt>
                <c:pt idx="1094">
                  <c:v>32.383622818516528</c:v>
                </c:pt>
                <c:pt idx="1095">
                  <c:v>32.72812944424544</c:v>
                </c:pt>
                <c:pt idx="1096">
                  <c:v>33.072636069974351</c:v>
                </c:pt>
                <c:pt idx="1097">
                  <c:v>33.417142695703262</c:v>
                </c:pt>
                <c:pt idx="1098">
                  <c:v>33.761649321432117</c:v>
                </c:pt>
                <c:pt idx="1099">
                  <c:v>34.106155947161028</c:v>
                </c:pt>
                <c:pt idx="1100">
                  <c:v>34.450662572889939</c:v>
                </c:pt>
                <c:pt idx="1101">
                  <c:v>34.795169198618851</c:v>
                </c:pt>
                <c:pt idx="1102">
                  <c:v>35.139675824347705</c:v>
                </c:pt>
                <c:pt idx="1103">
                  <c:v>35.484182450076617</c:v>
                </c:pt>
                <c:pt idx="1104">
                  <c:v>35.828689075805528</c:v>
                </c:pt>
                <c:pt idx="1105">
                  <c:v>36.173195701534439</c:v>
                </c:pt>
                <c:pt idx="1106">
                  <c:v>36.517702327263351</c:v>
                </c:pt>
                <c:pt idx="1107">
                  <c:v>36.862208952992205</c:v>
                </c:pt>
                <c:pt idx="1108">
                  <c:v>37.206715578721116</c:v>
                </c:pt>
                <c:pt idx="1109">
                  <c:v>37.551222204450028</c:v>
                </c:pt>
                <c:pt idx="1110">
                  <c:v>37.895728830178939</c:v>
                </c:pt>
                <c:pt idx="1111">
                  <c:v>38.24023545590785</c:v>
                </c:pt>
                <c:pt idx="1112">
                  <c:v>38.584742081636705</c:v>
                </c:pt>
                <c:pt idx="1113">
                  <c:v>38.929248707365616</c:v>
                </c:pt>
                <c:pt idx="1114">
                  <c:v>39.273755333094527</c:v>
                </c:pt>
                <c:pt idx="1115">
                  <c:v>39.618261958823439</c:v>
                </c:pt>
                <c:pt idx="1116">
                  <c:v>39.96276858455235</c:v>
                </c:pt>
                <c:pt idx="1117">
                  <c:v>40.307275210281205</c:v>
                </c:pt>
                <c:pt idx="1118">
                  <c:v>40.651781836010116</c:v>
                </c:pt>
                <c:pt idx="1119">
                  <c:v>40.996288461739027</c:v>
                </c:pt>
                <c:pt idx="1120">
                  <c:v>41.340795087467939</c:v>
                </c:pt>
                <c:pt idx="1121">
                  <c:v>41.685301713196793</c:v>
                </c:pt>
                <c:pt idx="1122">
                  <c:v>42.029808338925704</c:v>
                </c:pt>
                <c:pt idx="1123">
                  <c:v>42.374314964654616</c:v>
                </c:pt>
                <c:pt idx="1124">
                  <c:v>42.718821590383527</c:v>
                </c:pt>
                <c:pt idx="1125">
                  <c:v>43.063328216112438</c:v>
                </c:pt>
                <c:pt idx="1126">
                  <c:v>43.407834841841293</c:v>
                </c:pt>
                <c:pt idx="1127">
                  <c:v>43.752341467570204</c:v>
                </c:pt>
                <c:pt idx="1128">
                  <c:v>44.096848093299116</c:v>
                </c:pt>
                <c:pt idx="1129">
                  <c:v>44.441354719028027</c:v>
                </c:pt>
                <c:pt idx="1130">
                  <c:v>44.785861344756938</c:v>
                </c:pt>
                <c:pt idx="1131">
                  <c:v>45.130367970485793</c:v>
                </c:pt>
                <c:pt idx="1132">
                  <c:v>45.474874596214704</c:v>
                </c:pt>
                <c:pt idx="1133">
                  <c:v>45.819381221943615</c:v>
                </c:pt>
                <c:pt idx="1134">
                  <c:v>46.163887847672527</c:v>
                </c:pt>
                <c:pt idx="1135">
                  <c:v>46.508394473401381</c:v>
                </c:pt>
                <c:pt idx="1136">
                  <c:v>46.852901099130293</c:v>
                </c:pt>
                <c:pt idx="1137">
                  <c:v>47.197407724859204</c:v>
                </c:pt>
                <c:pt idx="1138">
                  <c:v>47.541914350588115</c:v>
                </c:pt>
                <c:pt idx="1139">
                  <c:v>47.886420976317027</c:v>
                </c:pt>
                <c:pt idx="1140">
                  <c:v>48.230927602045881</c:v>
                </c:pt>
                <c:pt idx="1141">
                  <c:v>48.575434227774792</c:v>
                </c:pt>
                <c:pt idx="1142">
                  <c:v>48.919940853503704</c:v>
                </c:pt>
                <c:pt idx="1143">
                  <c:v>49.264447479232615</c:v>
                </c:pt>
                <c:pt idx="1144">
                  <c:v>49.608954104961526</c:v>
                </c:pt>
                <c:pt idx="1145">
                  <c:v>49.953460730690381</c:v>
                </c:pt>
                <c:pt idx="1146">
                  <c:v>50.297967356419292</c:v>
                </c:pt>
                <c:pt idx="1147">
                  <c:v>50.642473982148204</c:v>
                </c:pt>
                <c:pt idx="1148">
                  <c:v>50.986980607877115</c:v>
                </c:pt>
                <c:pt idx="1149">
                  <c:v>51.331487233606026</c:v>
                </c:pt>
                <c:pt idx="1150">
                  <c:v>51.675993859334881</c:v>
                </c:pt>
                <c:pt idx="1151">
                  <c:v>52.020500485063792</c:v>
                </c:pt>
                <c:pt idx="1152">
                  <c:v>52.365007110792703</c:v>
                </c:pt>
                <c:pt idx="1153">
                  <c:v>52.709513736521615</c:v>
                </c:pt>
                <c:pt idx="1154">
                  <c:v>53.054020362250469</c:v>
                </c:pt>
                <c:pt idx="1155">
                  <c:v>53.39852698797938</c:v>
                </c:pt>
                <c:pt idx="1156">
                  <c:v>53.743033613708292</c:v>
                </c:pt>
                <c:pt idx="1157">
                  <c:v>54.087540239437203</c:v>
                </c:pt>
                <c:pt idx="1158">
                  <c:v>54.432046865166114</c:v>
                </c:pt>
                <c:pt idx="1159">
                  <c:v>54.776553490894969</c:v>
                </c:pt>
                <c:pt idx="1160">
                  <c:v>55.12106011662388</c:v>
                </c:pt>
                <c:pt idx="1161">
                  <c:v>55.465566742352792</c:v>
                </c:pt>
                <c:pt idx="1162">
                  <c:v>55.810073368081703</c:v>
                </c:pt>
                <c:pt idx="1163">
                  <c:v>56.154579993810614</c:v>
                </c:pt>
                <c:pt idx="1164">
                  <c:v>56.499086619539469</c:v>
                </c:pt>
                <c:pt idx="1165">
                  <c:v>56.84359324526838</c:v>
                </c:pt>
                <c:pt idx="1166">
                  <c:v>57.188099870997291</c:v>
                </c:pt>
                <c:pt idx="1167">
                  <c:v>57.532606496726203</c:v>
                </c:pt>
                <c:pt idx="1168">
                  <c:v>57.877113122455057</c:v>
                </c:pt>
                <c:pt idx="1169">
                  <c:v>58.221619748183969</c:v>
                </c:pt>
                <c:pt idx="1170">
                  <c:v>58.56612637391288</c:v>
                </c:pt>
                <c:pt idx="1171">
                  <c:v>58.910632999641791</c:v>
                </c:pt>
                <c:pt idx="1172">
                  <c:v>59.255139625370703</c:v>
                </c:pt>
                <c:pt idx="1173">
                  <c:v>59.599646251099557</c:v>
                </c:pt>
                <c:pt idx="1174">
                  <c:v>59.944152876828468</c:v>
                </c:pt>
                <c:pt idx="1175">
                  <c:v>60.28865950255738</c:v>
                </c:pt>
                <c:pt idx="1176">
                  <c:v>60.633166128286291</c:v>
                </c:pt>
                <c:pt idx="1177">
                  <c:v>60.977672754015202</c:v>
                </c:pt>
                <c:pt idx="1178">
                  <c:v>61.322179379744057</c:v>
                </c:pt>
                <c:pt idx="1179">
                  <c:v>61.666686005472968</c:v>
                </c:pt>
                <c:pt idx="1180">
                  <c:v>62.01119263120188</c:v>
                </c:pt>
                <c:pt idx="1181">
                  <c:v>62.355699256930791</c:v>
                </c:pt>
                <c:pt idx="1182">
                  <c:v>62.700205882659702</c:v>
                </c:pt>
                <c:pt idx="1183">
                  <c:v>63.044712508388557</c:v>
                </c:pt>
                <c:pt idx="1184">
                  <c:v>63.389219134117468</c:v>
                </c:pt>
                <c:pt idx="1185">
                  <c:v>63.733725759846379</c:v>
                </c:pt>
                <c:pt idx="1186">
                  <c:v>64.078232385575291</c:v>
                </c:pt>
                <c:pt idx="1187">
                  <c:v>64.422739011304145</c:v>
                </c:pt>
                <c:pt idx="1188">
                  <c:v>64.767245637033056</c:v>
                </c:pt>
                <c:pt idx="1189">
                  <c:v>65.111752262761968</c:v>
                </c:pt>
                <c:pt idx="1190">
                  <c:v>65.456258888490879</c:v>
                </c:pt>
                <c:pt idx="1191">
                  <c:v>65.80076551421979</c:v>
                </c:pt>
                <c:pt idx="1192">
                  <c:v>66.145272139948645</c:v>
                </c:pt>
                <c:pt idx="1193">
                  <c:v>66.489778765677556</c:v>
                </c:pt>
                <c:pt idx="1194">
                  <c:v>66.834285391406468</c:v>
                </c:pt>
                <c:pt idx="1195">
                  <c:v>67.178792017135379</c:v>
                </c:pt>
                <c:pt idx="1196">
                  <c:v>67.52329864286429</c:v>
                </c:pt>
                <c:pt idx="1197">
                  <c:v>67.867805268593145</c:v>
                </c:pt>
                <c:pt idx="1198">
                  <c:v>68.212311894322056</c:v>
                </c:pt>
                <c:pt idx="1199">
                  <c:v>68.556818520050967</c:v>
                </c:pt>
                <c:pt idx="1200">
                  <c:v>68.901325145779879</c:v>
                </c:pt>
                <c:pt idx="1201">
                  <c:v>69.245831771508733</c:v>
                </c:pt>
                <c:pt idx="1202">
                  <c:v>69.590338397237645</c:v>
                </c:pt>
                <c:pt idx="1203">
                  <c:v>69.934845022966556</c:v>
                </c:pt>
                <c:pt idx="1204">
                  <c:v>70.279351648695467</c:v>
                </c:pt>
                <c:pt idx="1205">
                  <c:v>70.623858274424379</c:v>
                </c:pt>
                <c:pt idx="1206">
                  <c:v>70.968364900153233</c:v>
                </c:pt>
                <c:pt idx="1207">
                  <c:v>71.312871525882144</c:v>
                </c:pt>
                <c:pt idx="1208">
                  <c:v>71.657378151611056</c:v>
                </c:pt>
                <c:pt idx="1209">
                  <c:v>72.001884777339967</c:v>
                </c:pt>
                <c:pt idx="1210">
                  <c:v>72.346391403068878</c:v>
                </c:pt>
                <c:pt idx="1211">
                  <c:v>72.690898028797733</c:v>
                </c:pt>
                <c:pt idx="1212">
                  <c:v>73.035404654526644</c:v>
                </c:pt>
                <c:pt idx="1213">
                  <c:v>73.379911280255556</c:v>
                </c:pt>
                <c:pt idx="1214">
                  <c:v>73.724417905984467</c:v>
                </c:pt>
                <c:pt idx="1215">
                  <c:v>74.068924531713378</c:v>
                </c:pt>
                <c:pt idx="1216">
                  <c:v>74.413431157442233</c:v>
                </c:pt>
                <c:pt idx="1217">
                  <c:v>74.757937783171144</c:v>
                </c:pt>
                <c:pt idx="1218">
                  <c:v>75.102444408900055</c:v>
                </c:pt>
                <c:pt idx="1219">
                  <c:v>75.446951034628967</c:v>
                </c:pt>
                <c:pt idx="1220">
                  <c:v>75.791457660357821</c:v>
                </c:pt>
                <c:pt idx="1221">
                  <c:v>76.135964286086732</c:v>
                </c:pt>
                <c:pt idx="1222">
                  <c:v>76.480470911815644</c:v>
                </c:pt>
                <c:pt idx="1223">
                  <c:v>76.824977537544555</c:v>
                </c:pt>
                <c:pt idx="1224">
                  <c:v>77.169484163273466</c:v>
                </c:pt>
                <c:pt idx="1225">
                  <c:v>77.513990789002321</c:v>
                </c:pt>
                <c:pt idx="1226">
                  <c:v>77.858497414731232</c:v>
                </c:pt>
                <c:pt idx="1227">
                  <c:v>78.203004040460144</c:v>
                </c:pt>
                <c:pt idx="1228">
                  <c:v>78.547510666189055</c:v>
                </c:pt>
                <c:pt idx="1229">
                  <c:v>78.892017291917966</c:v>
                </c:pt>
                <c:pt idx="1230">
                  <c:v>79.236523917646821</c:v>
                </c:pt>
                <c:pt idx="1231">
                  <c:v>79.581030543375732</c:v>
                </c:pt>
                <c:pt idx="1232">
                  <c:v>79.925537169104643</c:v>
                </c:pt>
                <c:pt idx="1233">
                  <c:v>80.270043794833555</c:v>
                </c:pt>
                <c:pt idx="1234">
                  <c:v>80.614550420562409</c:v>
                </c:pt>
                <c:pt idx="1235">
                  <c:v>80.959057046291321</c:v>
                </c:pt>
                <c:pt idx="1236">
                  <c:v>81.303563672020232</c:v>
                </c:pt>
                <c:pt idx="1237">
                  <c:v>81.648070297749143</c:v>
                </c:pt>
                <c:pt idx="1238">
                  <c:v>81.992576923478055</c:v>
                </c:pt>
                <c:pt idx="1239">
                  <c:v>82.337083549206909</c:v>
                </c:pt>
                <c:pt idx="1240">
                  <c:v>82.68159017493582</c:v>
                </c:pt>
                <c:pt idx="1241">
                  <c:v>83.026096800664732</c:v>
                </c:pt>
                <c:pt idx="1242">
                  <c:v>83.370603426393643</c:v>
                </c:pt>
                <c:pt idx="1243">
                  <c:v>83.715110052122554</c:v>
                </c:pt>
                <c:pt idx="1244">
                  <c:v>84.059616677851409</c:v>
                </c:pt>
                <c:pt idx="1245">
                  <c:v>84.40412330358032</c:v>
                </c:pt>
                <c:pt idx="1246">
                  <c:v>84.748629929309232</c:v>
                </c:pt>
                <c:pt idx="1247">
                  <c:v>85.093136555038143</c:v>
                </c:pt>
                <c:pt idx="1248">
                  <c:v>85.437643180767054</c:v>
                </c:pt>
                <c:pt idx="1249">
                  <c:v>85.782149806495909</c:v>
                </c:pt>
                <c:pt idx="1250">
                  <c:v>86.12665643222482</c:v>
                </c:pt>
                <c:pt idx="1251">
                  <c:v>86.471163057953731</c:v>
                </c:pt>
                <c:pt idx="1252">
                  <c:v>86.815669683682643</c:v>
                </c:pt>
                <c:pt idx="1253">
                  <c:v>87.160176309411497</c:v>
                </c:pt>
                <c:pt idx="1254">
                  <c:v>87.504682935140409</c:v>
                </c:pt>
                <c:pt idx="1255">
                  <c:v>87.84918956086932</c:v>
                </c:pt>
                <c:pt idx="1256">
                  <c:v>88.193696186598231</c:v>
                </c:pt>
                <c:pt idx="1257">
                  <c:v>88.538202812327143</c:v>
                </c:pt>
                <c:pt idx="1258">
                  <c:v>88.882709438055997</c:v>
                </c:pt>
                <c:pt idx="1259">
                  <c:v>89.227216063784908</c:v>
                </c:pt>
                <c:pt idx="1260">
                  <c:v>89.57172268951382</c:v>
                </c:pt>
                <c:pt idx="1261">
                  <c:v>89.916229315242731</c:v>
                </c:pt>
                <c:pt idx="1262">
                  <c:v>90.260735940971642</c:v>
                </c:pt>
                <c:pt idx="1263">
                  <c:v>90.605242566700497</c:v>
                </c:pt>
                <c:pt idx="1264">
                  <c:v>90.949749192429408</c:v>
                </c:pt>
                <c:pt idx="1265">
                  <c:v>91.294255818158319</c:v>
                </c:pt>
                <c:pt idx="1266">
                  <c:v>91.638762443887231</c:v>
                </c:pt>
                <c:pt idx="1267">
                  <c:v>91.983269069616142</c:v>
                </c:pt>
                <c:pt idx="1268">
                  <c:v>92.327775695344997</c:v>
                </c:pt>
                <c:pt idx="1269">
                  <c:v>92.672282321073908</c:v>
                </c:pt>
                <c:pt idx="1270">
                  <c:v>93.016788946802819</c:v>
                </c:pt>
                <c:pt idx="1271">
                  <c:v>93.361295572531731</c:v>
                </c:pt>
                <c:pt idx="1272">
                  <c:v>93.705802198260585</c:v>
                </c:pt>
                <c:pt idx="1273">
                  <c:v>94.050308823989496</c:v>
                </c:pt>
                <c:pt idx="1274">
                  <c:v>94.394815449718408</c:v>
                </c:pt>
                <c:pt idx="1275">
                  <c:v>94.739322075447319</c:v>
                </c:pt>
                <c:pt idx="1276">
                  <c:v>95.08382870117623</c:v>
                </c:pt>
                <c:pt idx="1277">
                  <c:v>95.428335326905085</c:v>
                </c:pt>
                <c:pt idx="1278">
                  <c:v>95.772841952633996</c:v>
                </c:pt>
                <c:pt idx="1279">
                  <c:v>96.117348578362908</c:v>
                </c:pt>
                <c:pt idx="1280">
                  <c:v>96.461855204091819</c:v>
                </c:pt>
                <c:pt idx="1281">
                  <c:v>96.80636182982073</c:v>
                </c:pt>
                <c:pt idx="1282">
                  <c:v>97.150868455549585</c:v>
                </c:pt>
                <c:pt idx="1283">
                  <c:v>97.495375081278496</c:v>
                </c:pt>
                <c:pt idx="1284">
                  <c:v>97.839881707007407</c:v>
                </c:pt>
                <c:pt idx="1285">
                  <c:v>98.184388332736319</c:v>
                </c:pt>
                <c:pt idx="1286">
                  <c:v>98.528894958465173</c:v>
                </c:pt>
                <c:pt idx="1287">
                  <c:v>98.873401584194085</c:v>
                </c:pt>
                <c:pt idx="1288">
                  <c:v>99.217908209922996</c:v>
                </c:pt>
                <c:pt idx="1289">
                  <c:v>99.562414835651907</c:v>
                </c:pt>
                <c:pt idx="1290">
                  <c:v>99.906921461380819</c:v>
                </c:pt>
                <c:pt idx="1291">
                  <c:v>100.25142808710967</c:v>
                </c:pt>
                <c:pt idx="1292">
                  <c:v>100.59593471283858</c:v>
                </c:pt>
                <c:pt idx="1293">
                  <c:v>100.9404413385675</c:v>
                </c:pt>
                <c:pt idx="1294">
                  <c:v>101.28494796429641</c:v>
                </c:pt>
                <c:pt idx="1295">
                  <c:v>101.62945459002532</c:v>
                </c:pt>
                <c:pt idx="1296">
                  <c:v>101.97396121575417</c:v>
                </c:pt>
                <c:pt idx="1297">
                  <c:v>102.31846784148308</c:v>
                </c:pt>
                <c:pt idx="1298">
                  <c:v>102.662974467212</c:v>
                </c:pt>
                <c:pt idx="1299">
                  <c:v>103.00748109294091</c:v>
                </c:pt>
                <c:pt idx="1300">
                  <c:v>103.35198771866982</c:v>
                </c:pt>
                <c:pt idx="1301">
                  <c:v>103.69649434439867</c:v>
                </c:pt>
                <c:pt idx="1302">
                  <c:v>104.04100097012758</c:v>
                </c:pt>
                <c:pt idx="1303">
                  <c:v>104.3855075958565</c:v>
                </c:pt>
                <c:pt idx="1304">
                  <c:v>104.73001422158541</c:v>
                </c:pt>
                <c:pt idx="1305">
                  <c:v>105.07452084731426</c:v>
                </c:pt>
                <c:pt idx="1306">
                  <c:v>105.41902747304317</c:v>
                </c:pt>
                <c:pt idx="1307">
                  <c:v>105.76353409877208</c:v>
                </c:pt>
                <c:pt idx="1308">
                  <c:v>106.108040724501</c:v>
                </c:pt>
                <c:pt idx="1309">
                  <c:v>106.45254735022991</c:v>
                </c:pt>
                <c:pt idx="1310">
                  <c:v>106.79705397595876</c:v>
                </c:pt>
                <c:pt idx="1311">
                  <c:v>107.14156060168767</c:v>
                </c:pt>
                <c:pt idx="1312">
                  <c:v>107.48606722741658</c:v>
                </c:pt>
                <c:pt idx="1313">
                  <c:v>107.83057385314549</c:v>
                </c:pt>
                <c:pt idx="1314">
                  <c:v>108.17508047887441</c:v>
                </c:pt>
                <c:pt idx="1315">
                  <c:v>108.51958710460326</c:v>
                </c:pt>
                <c:pt idx="1316">
                  <c:v>108.86409373033217</c:v>
                </c:pt>
                <c:pt idx="1317">
                  <c:v>109.20860035606108</c:v>
                </c:pt>
                <c:pt idx="1318">
                  <c:v>109.55310698178999</c:v>
                </c:pt>
                <c:pt idx="1319">
                  <c:v>109.89761360751885</c:v>
                </c:pt>
                <c:pt idx="1320">
                  <c:v>110.24212023324776</c:v>
                </c:pt>
                <c:pt idx="1321">
                  <c:v>110.58662685897667</c:v>
                </c:pt>
                <c:pt idx="1322">
                  <c:v>110.93113348470558</c:v>
                </c:pt>
                <c:pt idx="1323">
                  <c:v>111.27564011043449</c:v>
                </c:pt>
                <c:pt idx="1324">
                  <c:v>111.62014673616335</c:v>
                </c:pt>
                <c:pt idx="1325">
                  <c:v>111.96465336189226</c:v>
                </c:pt>
                <c:pt idx="1326">
                  <c:v>112.30915998762117</c:v>
                </c:pt>
                <c:pt idx="1327">
                  <c:v>112.65366661335008</c:v>
                </c:pt>
                <c:pt idx="1328">
                  <c:v>112.99817323907899</c:v>
                </c:pt>
                <c:pt idx="1329">
                  <c:v>113.34267986480785</c:v>
                </c:pt>
                <c:pt idx="1330">
                  <c:v>113.68718649053676</c:v>
                </c:pt>
                <c:pt idx="1331">
                  <c:v>114.03169311626567</c:v>
                </c:pt>
                <c:pt idx="1332">
                  <c:v>114.37619974199458</c:v>
                </c:pt>
                <c:pt idx="1333">
                  <c:v>114.72070636772349</c:v>
                </c:pt>
                <c:pt idx="1334">
                  <c:v>115.06521299345235</c:v>
                </c:pt>
                <c:pt idx="1335">
                  <c:v>115.40971961918126</c:v>
                </c:pt>
                <c:pt idx="1336">
                  <c:v>115.75422624491017</c:v>
                </c:pt>
                <c:pt idx="1337">
                  <c:v>116.09873287063908</c:v>
                </c:pt>
                <c:pt idx="1338">
                  <c:v>116.44323949636794</c:v>
                </c:pt>
                <c:pt idx="1339">
                  <c:v>116.78774612209685</c:v>
                </c:pt>
                <c:pt idx="1340">
                  <c:v>117.13225274782576</c:v>
                </c:pt>
                <c:pt idx="1341">
                  <c:v>117.47675937355467</c:v>
                </c:pt>
                <c:pt idx="1342">
                  <c:v>117.82126599928358</c:v>
                </c:pt>
                <c:pt idx="1343">
                  <c:v>118.16577262501244</c:v>
                </c:pt>
                <c:pt idx="1344">
                  <c:v>118.51027925074135</c:v>
                </c:pt>
                <c:pt idx="1345">
                  <c:v>118.85478587647026</c:v>
                </c:pt>
                <c:pt idx="1346">
                  <c:v>119.19929250219917</c:v>
                </c:pt>
                <c:pt idx="1347">
                  <c:v>119.54379912792808</c:v>
                </c:pt>
                <c:pt idx="1348">
                  <c:v>119.88830575365694</c:v>
                </c:pt>
                <c:pt idx="1349">
                  <c:v>120.23281237938585</c:v>
                </c:pt>
                <c:pt idx="1350">
                  <c:v>120.57731900511476</c:v>
                </c:pt>
                <c:pt idx="1351">
                  <c:v>120.92182563084367</c:v>
                </c:pt>
                <c:pt idx="1352">
                  <c:v>121.26633225657253</c:v>
                </c:pt>
                <c:pt idx="1353">
                  <c:v>121.61083888230144</c:v>
                </c:pt>
                <c:pt idx="1354">
                  <c:v>121.95534550803035</c:v>
                </c:pt>
                <c:pt idx="1355">
                  <c:v>122.29985213375926</c:v>
                </c:pt>
                <c:pt idx="1356">
                  <c:v>122.64435875948817</c:v>
                </c:pt>
                <c:pt idx="1357">
                  <c:v>122.98886538521703</c:v>
                </c:pt>
                <c:pt idx="1358">
                  <c:v>123.33337201094594</c:v>
                </c:pt>
                <c:pt idx="1359">
                  <c:v>123.67787863667485</c:v>
                </c:pt>
                <c:pt idx="1360">
                  <c:v>124.02238526240376</c:v>
                </c:pt>
                <c:pt idx="1361">
                  <c:v>124.36689188813267</c:v>
                </c:pt>
                <c:pt idx="1362">
                  <c:v>124.71139851386152</c:v>
                </c:pt>
                <c:pt idx="1363">
                  <c:v>125.05590513959044</c:v>
                </c:pt>
                <c:pt idx="1364">
                  <c:v>125.40041176531935</c:v>
                </c:pt>
                <c:pt idx="1365">
                  <c:v>125.74491839104826</c:v>
                </c:pt>
                <c:pt idx="1366">
                  <c:v>126.08942501677717</c:v>
                </c:pt>
                <c:pt idx="1367">
                  <c:v>126.43393164250602</c:v>
                </c:pt>
                <c:pt idx="1368">
                  <c:v>126.77843826823494</c:v>
                </c:pt>
                <c:pt idx="1369">
                  <c:v>127.12294489396385</c:v>
                </c:pt>
                <c:pt idx="1370">
                  <c:v>127.46745151969276</c:v>
                </c:pt>
                <c:pt idx="1371">
                  <c:v>127.81195814542161</c:v>
                </c:pt>
                <c:pt idx="1372">
                  <c:v>128.15646477115052</c:v>
                </c:pt>
                <c:pt idx="1373">
                  <c:v>128.50097139687944</c:v>
                </c:pt>
                <c:pt idx="1374">
                  <c:v>128.84547802260835</c:v>
                </c:pt>
                <c:pt idx="1375">
                  <c:v>129.18998464833726</c:v>
                </c:pt>
                <c:pt idx="1376">
                  <c:v>129.53449127406611</c:v>
                </c:pt>
                <c:pt idx="1377">
                  <c:v>129.87899789979502</c:v>
                </c:pt>
                <c:pt idx="1378">
                  <c:v>130.22350452552394</c:v>
                </c:pt>
                <c:pt idx="1379">
                  <c:v>130.56801115125285</c:v>
                </c:pt>
                <c:pt idx="1380">
                  <c:v>130.91251777698176</c:v>
                </c:pt>
                <c:pt idx="1381">
                  <c:v>131.25702440271061</c:v>
                </c:pt>
                <c:pt idx="1382">
                  <c:v>131.60153102843952</c:v>
                </c:pt>
                <c:pt idx="1383">
                  <c:v>131.94603765416844</c:v>
                </c:pt>
                <c:pt idx="1384">
                  <c:v>132.29054427989735</c:v>
                </c:pt>
                <c:pt idx="1385">
                  <c:v>132.6350509056262</c:v>
                </c:pt>
                <c:pt idx="1386">
                  <c:v>132.97955753135511</c:v>
                </c:pt>
                <c:pt idx="1387">
                  <c:v>133.32406415708402</c:v>
                </c:pt>
                <c:pt idx="1388">
                  <c:v>133.66857078281294</c:v>
                </c:pt>
                <c:pt idx="1389">
                  <c:v>134.01307740854185</c:v>
                </c:pt>
                <c:pt idx="1390">
                  <c:v>134.3575840342707</c:v>
                </c:pt>
                <c:pt idx="1391">
                  <c:v>134.70209065999961</c:v>
                </c:pt>
                <c:pt idx="1392">
                  <c:v>135.04659728572852</c:v>
                </c:pt>
                <c:pt idx="1393">
                  <c:v>135.39110391145744</c:v>
                </c:pt>
                <c:pt idx="1394">
                  <c:v>135.73561053718635</c:v>
                </c:pt>
                <c:pt idx="1395">
                  <c:v>136.0801171629152</c:v>
                </c:pt>
                <c:pt idx="1396">
                  <c:v>136.42462378864411</c:v>
                </c:pt>
                <c:pt idx="1397">
                  <c:v>136.76913041437302</c:v>
                </c:pt>
                <c:pt idx="1398">
                  <c:v>137.11363704010193</c:v>
                </c:pt>
                <c:pt idx="1399">
                  <c:v>137.45814366583085</c:v>
                </c:pt>
                <c:pt idx="1400">
                  <c:v>137.8026502915597</c:v>
                </c:pt>
                <c:pt idx="1401">
                  <c:v>138.14715691728861</c:v>
                </c:pt>
                <c:pt idx="1402">
                  <c:v>138.49166354301752</c:v>
                </c:pt>
                <c:pt idx="1403">
                  <c:v>138.83617016874643</c:v>
                </c:pt>
                <c:pt idx="1404">
                  <c:v>139.18067679447529</c:v>
                </c:pt>
                <c:pt idx="1405">
                  <c:v>139.5251834202042</c:v>
                </c:pt>
                <c:pt idx="1406">
                  <c:v>139.86969004593311</c:v>
                </c:pt>
                <c:pt idx="1407">
                  <c:v>140.21419667166202</c:v>
                </c:pt>
                <c:pt idx="1408">
                  <c:v>140.55870329739093</c:v>
                </c:pt>
                <c:pt idx="1409">
                  <c:v>140.90320992311979</c:v>
                </c:pt>
                <c:pt idx="1410">
                  <c:v>141.2477165488487</c:v>
                </c:pt>
                <c:pt idx="1411">
                  <c:v>141.59222317457761</c:v>
                </c:pt>
                <c:pt idx="1412">
                  <c:v>141.93672980030652</c:v>
                </c:pt>
                <c:pt idx="1413">
                  <c:v>142.28123642603543</c:v>
                </c:pt>
                <c:pt idx="1414">
                  <c:v>142.62574305176429</c:v>
                </c:pt>
                <c:pt idx="1415">
                  <c:v>142.9702496774932</c:v>
                </c:pt>
                <c:pt idx="1416">
                  <c:v>143.31475630322211</c:v>
                </c:pt>
                <c:pt idx="1417">
                  <c:v>143.65926292895102</c:v>
                </c:pt>
                <c:pt idx="1418">
                  <c:v>144.00376955467993</c:v>
                </c:pt>
                <c:pt idx="1419">
                  <c:v>144.34827618040879</c:v>
                </c:pt>
                <c:pt idx="1420">
                  <c:v>144.6927828061377</c:v>
                </c:pt>
                <c:pt idx="1421">
                  <c:v>145.03728943186661</c:v>
                </c:pt>
                <c:pt idx="1422">
                  <c:v>145.38179605759552</c:v>
                </c:pt>
                <c:pt idx="1423">
                  <c:v>145.72630268332438</c:v>
                </c:pt>
                <c:pt idx="1424">
                  <c:v>146.07080930905329</c:v>
                </c:pt>
                <c:pt idx="1425">
                  <c:v>146.4153159347822</c:v>
                </c:pt>
                <c:pt idx="1426">
                  <c:v>146.75982256051111</c:v>
                </c:pt>
                <c:pt idx="1427">
                  <c:v>147.10432918624002</c:v>
                </c:pt>
                <c:pt idx="1428">
                  <c:v>147.44883581196888</c:v>
                </c:pt>
                <c:pt idx="1429">
                  <c:v>147.79334243769779</c:v>
                </c:pt>
                <c:pt idx="1430">
                  <c:v>148.1378490634267</c:v>
                </c:pt>
                <c:pt idx="1431">
                  <c:v>148.48235568915561</c:v>
                </c:pt>
                <c:pt idx="1432">
                  <c:v>148.82686231488452</c:v>
                </c:pt>
                <c:pt idx="1433">
                  <c:v>149.17136894061338</c:v>
                </c:pt>
                <c:pt idx="1434">
                  <c:v>149.51587556634229</c:v>
                </c:pt>
                <c:pt idx="1435">
                  <c:v>149.8603821920712</c:v>
                </c:pt>
                <c:pt idx="1436">
                  <c:v>150.20488881780011</c:v>
                </c:pt>
                <c:pt idx="1437">
                  <c:v>150.54939544352897</c:v>
                </c:pt>
                <c:pt idx="1438">
                  <c:v>150.89390206925788</c:v>
                </c:pt>
                <c:pt idx="1439">
                  <c:v>151.23840869498679</c:v>
                </c:pt>
                <c:pt idx="1440">
                  <c:v>151.5829153207157</c:v>
                </c:pt>
                <c:pt idx="1441">
                  <c:v>151.92742194644461</c:v>
                </c:pt>
                <c:pt idx="1442">
                  <c:v>152.27192857217346</c:v>
                </c:pt>
                <c:pt idx="1443">
                  <c:v>152.61643519790238</c:v>
                </c:pt>
                <c:pt idx="1444">
                  <c:v>152.96094182363129</c:v>
                </c:pt>
                <c:pt idx="1445">
                  <c:v>153.3054484493602</c:v>
                </c:pt>
                <c:pt idx="1446">
                  <c:v>153.64995507508911</c:v>
                </c:pt>
                <c:pt idx="1447">
                  <c:v>153.99446170081796</c:v>
                </c:pt>
                <c:pt idx="1448">
                  <c:v>154.33896832654688</c:v>
                </c:pt>
                <c:pt idx="1449">
                  <c:v>154.68347495227579</c:v>
                </c:pt>
                <c:pt idx="1450">
                  <c:v>155.0279815780047</c:v>
                </c:pt>
                <c:pt idx="1451">
                  <c:v>155.37248820373361</c:v>
                </c:pt>
                <c:pt idx="1452">
                  <c:v>155.71699482946246</c:v>
                </c:pt>
                <c:pt idx="1453">
                  <c:v>156.06150145519138</c:v>
                </c:pt>
                <c:pt idx="1454">
                  <c:v>156.40600808092029</c:v>
                </c:pt>
                <c:pt idx="1455">
                  <c:v>156.7505147066492</c:v>
                </c:pt>
                <c:pt idx="1456">
                  <c:v>157.09502133237805</c:v>
                </c:pt>
                <c:pt idx="1457">
                  <c:v>157.43952795810696</c:v>
                </c:pt>
                <c:pt idx="1458">
                  <c:v>157.78403458383588</c:v>
                </c:pt>
                <c:pt idx="1459">
                  <c:v>158.12854120956479</c:v>
                </c:pt>
                <c:pt idx="1460">
                  <c:v>158.4730478352937</c:v>
                </c:pt>
                <c:pt idx="1461">
                  <c:v>158.81755446102255</c:v>
                </c:pt>
                <c:pt idx="1462">
                  <c:v>159.16206108675146</c:v>
                </c:pt>
                <c:pt idx="1463">
                  <c:v>159.50656771248038</c:v>
                </c:pt>
                <c:pt idx="1464">
                  <c:v>159.85107433820929</c:v>
                </c:pt>
                <c:pt idx="1465">
                  <c:v>160.1955809639382</c:v>
                </c:pt>
                <c:pt idx="1466">
                  <c:v>160.54008758966705</c:v>
                </c:pt>
                <c:pt idx="1467">
                  <c:v>160.88459421539596</c:v>
                </c:pt>
                <c:pt idx="1468">
                  <c:v>161.22910084112488</c:v>
                </c:pt>
                <c:pt idx="1469">
                  <c:v>161.57360746685379</c:v>
                </c:pt>
                <c:pt idx="1470">
                  <c:v>161.91811409258264</c:v>
                </c:pt>
                <c:pt idx="1471">
                  <c:v>162.26262071831155</c:v>
                </c:pt>
                <c:pt idx="1472">
                  <c:v>162.60712734404046</c:v>
                </c:pt>
                <c:pt idx="1473">
                  <c:v>162.95163396976938</c:v>
                </c:pt>
                <c:pt idx="1474">
                  <c:v>163.29614059549829</c:v>
                </c:pt>
                <c:pt idx="1475">
                  <c:v>163.64064722122714</c:v>
                </c:pt>
                <c:pt idx="1476">
                  <c:v>163.98515384695605</c:v>
                </c:pt>
                <c:pt idx="1477">
                  <c:v>164.32966047268496</c:v>
                </c:pt>
                <c:pt idx="1478">
                  <c:v>164.67416709841388</c:v>
                </c:pt>
                <c:pt idx="1479">
                  <c:v>165.01867372414279</c:v>
                </c:pt>
                <c:pt idx="1480">
                  <c:v>165.36318034987164</c:v>
                </c:pt>
                <c:pt idx="1481">
                  <c:v>165.70768697560055</c:v>
                </c:pt>
                <c:pt idx="1482">
                  <c:v>166.05219360132946</c:v>
                </c:pt>
                <c:pt idx="1483">
                  <c:v>166.39670022705837</c:v>
                </c:pt>
                <c:pt idx="1484">
                  <c:v>166.74120685278729</c:v>
                </c:pt>
                <c:pt idx="1485">
                  <c:v>167.08571347851614</c:v>
                </c:pt>
                <c:pt idx="1486">
                  <c:v>167.43022010424505</c:v>
                </c:pt>
                <c:pt idx="1487">
                  <c:v>167.77472672997396</c:v>
                </c:pt>
                <c:pt idx="1488">
                  <c:v>168.11923335570282</c:v>
                </c:pt>
                <c:pt idx="1489">
                  <c:v>168.46373998143179</c:v>
                </c:pt>
                <c:pt idx="1490">
                  <c:v>168.80824660716064</c:v>
                </c:pt>
                <c:pt idx="1491">
                  <c:v>169.15275323288961</c:v>
                </c:pt>
                <c:pt idx="1492">
                  <c:v>169.49725985861846</c:v>
                </c:pt>
                <c:pt idx="1493">
                  <c:v>169.84176648434732</c:v>
                </c:pt>
                <c:pt idx="1494">
                  <c:v>170.18627311007629</c:v>
                </c:pt>
                <c:pt idx="1495">
                  <c:v>170.53077973580514</c:v>
                </c:pt>
                <c:pt idx="1496">
                  <c:v>170.87528636153399</c:v>
                </c:pt>
                <c:pt idx="1497">
                  <c:v>171.21979298726296</c:v>
                </c:pt>
                <c:pt idx="1498">
                  <c:v>171.56429961299182</c:v>
                </c:pt>
                <c:pt idx="1499">
                  <c:v>171.90880623872079</c:v>
                </c:pt>
                <c:pt idx="1500">
                  <c:v>172.25331286444964</c:v>
                </c:pt>
                <c:pt idx="1501">
                  <c:v>172.59781949017849</c:v>
                </c:pt>
                <c:pt idx="1502">
                  <c:v>172.94232611590746</c:v>
                </c:pt>
                <c:pt idx="1503">
                  <c:v>173.28683274163632</c:v>
                </c:pt>
                <c:pt idx="1504">
                  <c:v>173.63133936736529</c:v>
                </c:pt>
                <c:pt idx="1505">
                  <c:v>173.97584599309414</c:v>
                </c:pt>
                <c:pt idx="1506">
                  <c:v>174.32035261882299</c:v>
                </c:pt>
                <c:pt idx="1507">
                  <c:v>174.66485924455196</c:v>
                </c:pt>
                <c:pt idx="1508">
                  <c:v>175.00936587028082</c:v>
                </c:pt>
                <c:pt idx="1509">
                  <c:v>175.35387249600979</c:v>
                </c:pt>
                <c:pt idx="1510">
                  <c:v>175.69837912173864</c:v>
                </c:pt>
                <c:pt idx="1511">
                  <c:v>176.04288574746749</c:v>
                </c:pt>
                <c:pt idx="1512">
                  <c:v>176.38739237319646</c:v>
                </c:pt>
                <c:pt idx="1513">
                  <c:v>176.73189899892532</c:v>
                </c:pt>
                <c:pt idx="1514">
                  <c:v>177.07640562465429</c:v>
                </c:pt>
                <c:pt idx="1515">
                  <c:v>177.42091225038314</c:v>
                </c:pt>
                <c:pt idx="1516">
                  <c:v>177.76541887611199</c:v>
                </c:pt>
                <c:pt idx="1517">
                  <c:v>178.10992550184096</c:v>
                </c:pt>
                <c:pt idx="1518">
                  <c:v>178.45443212756982</c:v>
                </c:pt>
                <c:pt idx="1519">
                  <c:v>178.79893875329878</c:v>
                </c:pt>
                <c:pt idx="1520">
                  <c:v>179.14344537902764</c:v>
                </c:pt>
                <c:pt idx="1521">
                  <c:v>179.48795200475649</c:v>
                </c:pt>
                <c:pt idx="1522">
                  <c:v>179.83245863048546</c:v>
                </c:pt>
                <c:pt idx="1523">
                  <c:v>180.17696525621432</c:v>
                </c:pt>
                <c:pt idx="1524">
                  <c:v>180.52147188194328</c:v>
                </c:pt>
                <c:pt idx="1525">
                  <c:v>180.86597850767214</c:v>
                </c:pt>
                <c:pt idx="1526">
                  <c:v>181.21048513340099</c:v>
                </c:pt>
                <c:pt idx="1527">
                  <c:v>181.55499175912996</c:v>
                </c:pt>
                <c:pt idx="1528">
                  <c:v>181.89949838485882</c:v>
                </c:pt>
                <c:pt idx="1529">
                  <c:v>182.24400501058767</c:v>
                </c:pt>
                <c:pt idx="1530">
                  <c:v>182.58851163631664</c:v>
                </c:pt>
                <c:pt idx="1531">
                  <c:v>182.93301826204549</c:v>
                </c:pt>
                <c:pt idx="1532">
                  <c:v>183.27752488777446</c:v>
                </c:pt>
                <c:pt idx="1533">
                  <c:v>183.62203151350332</c:v>
                </c:pt>
                <c:pt idx="1534">
                  <c:v>183.96653813923217</c:v>
                </c:pt>
                <c:pt idx="1535">
                  <c:v>184.31104476496114</c:v>
                </c:pt>
                <c:pt idx="1536">
                  <c:v>184.65555139068999</c:v>
                </c:pt>
                <c:pt idx="1537">
                  <c:v>185.00005801641896</c:v>
                </c:pt>
                <c:pt idx="1538">
                  <c:v>185.34456464214782</c:v>
                </c:pt>
                <c:pt idx="1539">
                  <c:v>185.68907126787667</c:v>
                </c:pt>
                <c:pt idx="1540">
                  <c:v>186.03357789360564</c:v>
                </c:pt>
                <c:pt idx="1541">
                  <c:v>186.37808451933449</c:v>
                </c:pt>
                <c:pt idx="1542">
                  <c:v>186.72259114506346</c:v>
                </c:pt>
                <c:pt idx="1543">
                  <c:v>187.06709777079232</c:v>
                </c:pt>
                <c:pt idx="1544">
                  <c:v>187.41160439652117</c:v>
                </c:pt>
                <c:pt idx="1545">
                  <c:v>187.75611102225014</c:v>
                </c:pt>
                <c:pt idx="1546">
                  <c:v>188.10061764797899</c:v>
                </c:pt>
                <c:pt idx="1547">
                  <c:v>188.44512427370796</c:v>
                </c:pt>
                <c:pt idx="1548">
                  <c:v>188.78963089943682</c:v>
                </c:pt>
                <c:pt idx="1549">
                  <c:v>189.13413752516567</c:v>
                </c:pt>
                <c:pt idx="1550">
                  <c:v>189.47864415089464</c:v>
                </c:pt>
                <c:pt idx="1551">
                  <c:v>189.82315077662349</c:v>
                </c:pt>
                <c:pt idx="1552">
                  <c:v>190.16765740235246</c:v>
                </c:pt>
                <c:pt idx="1553">
                  <c:v>190.51216402808132</c:v>
                </c:pt>
                <c:pt idx="1554">
                  <c:v>190.85667065381017</c:v>
                </c:pt>
                <c:pt idx="1555">
                  <c:v>191.20117727953914</c:v>
                </c:pt>
                <c:pt idx="1556">
                  <c:v>191.54568390526799</c:v>
                </c:pt>
                <c:pt idx="1557">
                  <c:v>191.89019053099696</c:v>
                </c:pt>
                <c:pt idx="1558">
                  <c:v>192.23469715672582</c:v>
                </c:pt>
                <c:pt idx="1559">
                  <c:v>192.57920378245467</c:v>
                </c:pt>
                <c:pt idx="1560">
                  <c:v>192.92371040818364</c:v>
                </c:pt>
                <c:pt idx="1561">
                  <c:v>193.26821703391249</c:v>
                </c:pt>
                <c:pt idx="1562">
                  <c:v>193.61272365964135</c:v>
                </c:pt>
                <c:pt idx="1563">
                  <c:v>193.95723028537031</c:v>
                </c:pt>
                <c:pt idx="1564">
                  <c:v>194.30173691109917</c:v>
                </c:pt>
                <c:pt idx="1565">
                  <c:v>194.64624353682814</c:v>
                </c:pt>
                <c:pt idx="1566">
                  <c:v>194.99075016255699</c:v>
                </c:pt>
                <c:pt idx="1567">
                  <c:v>195.33525678828585</c:v>
                </c:pt>
                <c:pt idx="1568">
                  <c:v>195.67976341401481</c:v>
                </c:pt>
                <c:pt idx="1569">
                  <c:v>196.02427003974367</c:v>
                </c:pt>
                <c:pt idx="1570">
                  <c:v>196.36877666547264</c:v>
                </c:pt>
                <c:pt idx="1571">
                  <c:v>196.71328329120149</c:v>
                </c:pt>
                <c:pt idx="1572">
                  <c:v>197.05778991693035</c:v>
                </c:pt>
                <c:pt idx="1573">
                  <c:v>197.40229654265931</c:v>
                </c:pt>
                <c:pt idx="1574">
                  <c:v>197.74680316838817</c:v>
                </c:pt>
                <c:pt idx="1575">
                  <c:v>198.09130979411714</c:v>
                </c:pt>
                <c:pt idx="1576">
                  <c:v>198.43581641984599</c:v>
                </c:pt>
                <c:pt idx="1577">
                  <c:v>198.78032304557485</c:v>
                </c:pt>
                <c:pt idx="1578">
                  <c:v>199.12482967130381</c:v>
                </c:pt>
                <c:pt idx="1579">
                  <c:v>199.46933629703267</c:v>
                </c:pt>
                <c:pt idx="1580">
                  <c:v>199.81384292276164</c:v>
                </c:pt>
                <c:pt idx="1581">
                  <c:v>200.15834954849049</c:v>
                </c:pt>
                <c:pt idx="1582">
                  <c:v>200.50285617421935</c:v>
                </c:pt>
                <c:pt idx="1583">
                  <c:v>200.84736279994831</c:v>
                </c:pt>
                <c:pt idx="1584">
                  <c:v>201.19186942567717</c:v>
                </c:pt>
                <c:pt idx="1585">
                  <c:v>201.53637605140614</c:v>
                </c:pt>
                <c:pt idx="1586">
                  <c:v>201.88088267713499</c:v>
                </c:pt>
                <c:pt idx="1587">
                  <c:v>202.22538930286385</c:v>
                </c:pt>
                <c:pt idx="1588">
                  <c:v>202.56989592859281</c:v>
                </c:pt>
                <c:pt idx="1589">
                  <c:v>202.91440255432167</c:v>
                </c:pt>
                <c:pt idx="1590">
                  <c:v>203.25890918005064</c:v>
                </c:pt>
                <c:pt idx="1591">
                  <c:v>203.60341580577949</c:v>
                </c:pt>
                <c:pt idx="1592">
                  <c:v>203.94792243150835</c:v>
                </c:pt>
                <c:pt idx="1593">
                  <c:v>204.29242905723731</c:v>
                </c:pt>
                <c:pt idx="1594">
                  <c:v>204.63693568296617</c:v>
                </c:pt>
                <c:pt idx="1595">
                  <c:v>204.98144230869502</c:v>
                </c:pt>
                <c:pt idx="1596">
                  <c:v>205.32594893442399</c:v>
                </c:pt>
                <c:pt idx="1597">
                  <c:v>205.67045556015285</c:v>
                </c:pt>
                <c:pt idx="1598">
                  <c:v>206.01496218588181</c:v>
                </c:pt>
                <c:pt idx="1599">
                  <c:v>206.35946881161067</c:v>
                </c:pt>
                <c:pt idx="1600">
                  <c:v>206.70397543733952</c:v>
                </c:pt>
                <c:pt idx="1601">
                  <c:v>207.04848206306849</c:v>
                </c:pt>
                <c:pt idx="1602">
                  <c:v>207.39298868879735</c:v>
                </c:pt>
                <c:pt idx="1603">
                  <c:v>207.73749531452631</c:v>
                </c:pt>
                <c:pt idx="1604">
                  <c:v>208.08200194025517</c:v>
                </c:pt>
                <c:pt idx="1605">
                  <c:v>208.42650856598402</c:v>
                </c:pt>
                <c:pt idx="1606">
                  <c:v>208.77101519171299</c:v>
                </c:pt>
                <c:pt idx="1607">
                  <c:v>209.11552181744185</c:v>
                </c:pt>
                <c:pt idx="1608">
                  <c:v>209.46002844317081</c:v>
                </c:pt>
                <c:pt idx="1609">
                  <c:v>209.80453506889967</c:v>
                </c:pt>
                <c:pt idx="1610">
                  <c:v>210.14904169462852</c:v>
                </c:pt>
                <c:pt idx="1611">
                  <c:v>210.49354832035749</c:v>
                </c:pt>
                <c:pt idx="1612">
                  <c:v>210.83805494608634</c:v>
                </c:pt>
                <c:pt idx="1613">
                  <c:v>211.18256157181531</c:v>
                </c:pt>
                <c:pt idx="1614">
                  <c:v>211.52706819754417</c:v>
                </c:pt>
                <c:pt idx="1615">
                  <c:v>211.87157482327302</c:v>
                </c:pt>
                <c:pt idx="1616">
                  <c:v>212.21608144900199</c:v>
                </c:pt>
                <c:pt idx="1617">
                  <c:v>212.56058807473084</c:v>
                </c:pt>
                <c:pt idx="1618">
                  <c:v>212.90509470045981</c:v>
                </c:pt>
                <c:pt idx="1619">
                  <c:v>213.24960132618867</c:v>
                </c:pt>
                <c:pt idx="1620">
                  <c:v>213.59410795191752</c:v>
                </c:pt>
                <c:pt idx="1621">
                  <c:v>213.93861457764649</c:v>
                </c:pt>
                <c:pt idx="1622">
                  <c:v>214.28312120337534</c:v>
                </c:pt>
                <c:pt idx="1623">
                  <c:v>214.62762782910431</c:v>
                </c:pt>
                <c:pt idx="1624">
                  <c:v>214.97213445483317</c:v>
                </c:pt>
                <c:pt idx="1625">
                  <c:v>215.31664108056202</c:v>
                </c:pt>
                <c:pt idx="1626">
                  <c:v>215.66114770629099</c:v>
                </c:pt>
                <c:pt idx="1627">
                  <c:v>216.00565433201984</c:v>
                </c:pt>
                <c:pt idx="1628">
                  <c:v>216.35016095774881</c:v>
                </c:pt>
                <c:pt idx="1629">
                  <c:v>216.69466758347767</c:v>
                </c:pt>
                <c:pt idx="1630">
                  <c:v>217.03917420920652</c:v>
                </c:pt>
                <c:pt idx="1631">
                  <c:v>217.38368083493549</c:v>
                </c:pt>
                <c:pt idx="1632">
                  <c:v>217.72818746066434</c:v>
                </c:pt>
                <c:pt idx="1633">
                  <c:v>218.0726940863932</c:v>
                </c:pt>
                <c:pt idx="1634">
                  <c:v>218.41720071212217</c:v>
                </c:pt>
                <c:pt idx="1635">
                  <c:v>218.76170733785102</c:v>
                </c:pt>
                <c:pt idx="1636">
                  <c:v>219.10621396357999</c:v>
                </c:pt>
                <c:pt idx="1637">
                  <c:v>219.45072058930884</c:v>
                </c:pt>
                <c:pt idx="1638">
                  <c:v>219.7952272150377</c:v>
                </c:pt>
                <c:pt idx="1639">
                  <c:v>220.13973384076667</c:v>
                </c:pt>
                <c:pt idx="1640">
                  <c:v>220.48424046649552</c:v>
                </c:pt>
                <c:pt idx="1641">
                  <c:v>220.82874709222449</c:v>
                </c:pt>
                <c:pt idx="1642">
                  <c:v>221.17325371795334</c:v>
                </c:pt>
                <c:pt idx="1643">
                  <c:v>221.5177603436822</c:v>
                </c:pt>
                <c:pt idx="1644">
                  <c:v>221.86226696941117</c:v>
                </c:pt>
                <c:pt idx="1645">
                  <c:v>222.20677359514002</c:v>
                </c:pt>
                <c:pt idx="1646">
                  <c:v>222.55128022086899</c:v>
                </c:pt>
                <c:pt idx="1647">
                  <c:v>222.89578684659784</c:v>
                </c:pt>
                <c:pt idx="1648">
                  <c:v>223.2402934723267</c:v>
                </c:pt>
                <c:pt idx="1649">
                  <c:v>223.58480009805567</c:v>
                </c:pt>
                <c:pt idx="1650">
                  <c:v>223.92930672378452</c:v>
                </c:pt>
                <c:pt idx="1651">
                  <c:v>224.27381334951349</c:v>
                </c:pt>
                <c:pt idx="1652">
                  <c:v>224.61831997524234</c:v>
                </c:pt>
                <c:pt idx="1653">
                  <c:v>224.9628266009712</c:v>
                </c:pt>
                <c:pt idx="1654">
                  <c:v>225.30733322670017</c:v>
                </c:pt>
                <c:pt idx="1655">
                  <c:v>225.65183985242902</c:v>
                </c:pt>
                <c:pt idx="1656">
                  <c:v>225.99634647815799</c:v>
                </c:pt>
                <c:pt idx="1657">
                  <c:v>226.34085310388684</c:v>
                </c:pt>
                <c:pt idx="1658">
                  <c:v>226.6853597296157</c:v>
                </c:pt>
                <c:pt idx="1659">
                  <c:v>227.02986635534467</c:v>
                </c:pt>
                <c:pt idx="1660">
                  <c:v>227.37437298107352</c:v>
                </c:pt>
                <c:pt idx="1661">
                  <c:v>227.71887960680249</c:v>
                </c:pt>
                <c:pt idx="1662">
                  <c:v>228.06338623253134</c:v>
                </c:pt>
                <c:pt idx="1663">
                  <c:v>228.4078928582602</c:v>
                </c:pt>
                <c:pt idx="1664">
                  <c:v>228.75239948398917</c:v>
                </c:pt>
                <c:pt idx="1665">
                  <c:v>229.09690610971802</c:v>
                </c:pt>
                <c:pt idx="1666">
                  <c:v>229.44141273544687</c:v>
                </c:pt>
                <c:pt idx="1667">
                  <c:v>229.78591936117584</c:v>
                </c:pt>
                <c:pt idx="1668">
                  <c:v>230.1304259869047</c:v>
                </c:pt>
                <c:pt idx="1669">
                  <c:v>230.47493261263367</c:v>
                </c:pt>
                <c:pt idx="1670">
                  <c:v>230.81943923836252</c:v>
                </c:pt>
                <c:pt idx="1671">
                  <c:v>231.16394586409137</c:v>
                </c:pt>
                <c:pt idx="1672">
                  <c:v>231.50845248982034</c:v>
                </c:pt>
                <c:pt idx="1673">
                  <c:v>231.8529591155492</c:v>
                </c:pt>
                <c:pt idx="1674">
                  <c:v>232.19746574127817</c:v>
                </c:pt>
                <c:pt idx="1675">
                  <c:v>232.54197236700702</c:v>
                </c:pt>
                <c:pt idx="1676">
                  <c:v>232.88647899273587</c:v>
                </c:pt>
                <c:pt idx="1677">
                  <c:v>233.23098561846484</c:v>
                </c:pt>
                <c:pt idx="1678">
                  <c:v>233.5754922441937</c:v>
                </c:pt>
                <c:pt idx="1679">
                  <c:v>233.91999886992267</c:v>
                </c:pt>
                <c:pt idx="1680">
                  <c:v>234.26450549565152</c:v>
                </c:pt>
                <c:pt idx="1681">
                  <c:v>234.60901212138037</c:v>
                </c:pt>
                <c:pt idx="1682">
                  <c:v>234.95351874710934</c:v>
                </c:pt>
                <c:pt idx="1683">
                  <c:v>235.2980253728382</c:v>
                </c:pt>
                <c:pt idx="1684">
                  <c:v>235.64253199856716</c:v>
                </c:pt>
                <c:pt idx="1685">
                  <c:v>235.98703862429602</c:v>
                </c:pt>
                <c:pt idx="1686">
                  <c:v>236.33154525002487</c:v>
                </c:pt>
                <c:pt idx="1687">
                  <c:v>236.67605187575384</c:v>
                </c:pt>
                <c:pt idx="1688">
                  <c:v>237.0205585014827</c:v>
                </c:pt>
                <c:pt idx="1689">
                  <c:v>237.36506512721166</c:v>
                </c:pt>
                <c:pt idx="1690">
                  <c:v>237.70957175294052</c:v>
                </c:pt>
                <c:pt idx="1691">
                  <c:v>238.05407837866937</c:v>
                </c:pt>
                <c:pt idx="1692">
                  <c:v>238.39858500439834</c:v>
                </c:pt>
                <c:pt idx="1693">
                  <c:v>238.7430916301272</c:v>
                </c:pt>
                <c:pt idx="1694">
                  <c:v>239.08759825585616</c:v>
                </c:pt>
                <c:pt idx="1695">
                  <c:v>239.43210488158502</c:v>
                </c:pt>
                <c:pt idx="1696">
                  <c:v>239.77661150731387</c:v>
                </c:pt>
                <c:pt idx="1697">
                  <c:v>240.12111813304284</c:v>
                </c:pt>
                <c:pt idx="1698">
                  <c:v>240.4656247587717</c:v>
                </c:pt>
                <c:pt idx="1699">
                  <c:v>240.81013138450055</c:v>
                </c:pt>
                <c:pt idx="1700">
                  <c:v>241.15463801022952</c:v>
                </c:pt>
                <c:pt idx="1701">
                  <c:v>241.49914463595837</c:v>
                </c:pt>
                <c:pt idx="1702">
                  <c:v>241.84365126168734</c:v>
                </c:pt>
                <c:pt idx="1703">
                  <c:v>242.1881578874162</c:v>
                </c:pt>
                <c:pt idx="1704">
                  <c:v>242.53266451314505</c:v>
                </c:pt>
                <c:pt idx="1705">
                  <c:v>242.87717113887402</c:v>
                </c:pt>
                <c:pt idx="1706">
                  <c:v>243.22167776460287</c:v>
                </c:pt>
                <c:pt idx="1707">
                  <c:v>243.56618439033184</c:v>
                </c:pt>
                <c:pt idx="1708">
                  <c:v>243.9106910160607</c:v>
                </c:pt>
                <c:pt idx="1709">
                  <c:v>244.25519764178955</c:v>
                </c:pt>
                <c:pt idx="1710">
                  <c:v>244.59970426751852</c:v>
                </c:pt>
                <c:pt idx="1711">
                  <c:v>244.94421089324737</c:v>
                </c:pt>
                <c:pt idx="1712">
                  <c:v>245.28871751897634</c:v>
                </c:pt>
                <c:pt idx="1713">
                  <c:v>245.6332241447052</c:v>
                </c:pt>
                <c:pt idx="1714">
                  <c:v>245.97773077043405</c:v>
                </c:pt>
                <c:pt idx="1715">
                  <c:v>246.32223739616302</c:v>
                </c:pt>
                <c:pt idx="1716">
                  <c:v>246.66674402189187</c:v>
                </c:pt>
                <c:pt idx="1717">
                  <c:v>247.01125064762084</c:v>
                </c:pt>
                <c:pt idx="1718">
                  <c:v>247.3557572733497</c:v>
                </c:pt>
                <c:pt idx="1719">
                  <c:v>247.70026389907855</c:v>
                </c:pt>
                <c:pt idx="1720">
                  <c:v>248.04477052480752</c:v>
                </c:pt>
                <c:pt idx="1721">
                  <c:v>248.38927715053637</c:v>
                </c:pt>
                <c:pt idx="1722">
                  <c:v>248.73378377626534</c:v>
                </c:pt>
                <c:pt idx="1723">
                  <c:v>249.0782904019942</c:v>
                </c:pt>
                <c:pt idx="1724">
                  <c:v>249.42279702772305</c:v>
                </c:pt>
                <c:pt idx="1725">
                  <c:v>249.76730365345202</c:v>
                </c:pt>
                <c:pt idx="1726">
                  <c:v>250.11181027918087</c:v>
                </c:pt>
                <c:pt idx="1727">
                  <c:v>250.45631690490984</c:v>
                </c:pt>
                <c:pt idx="1728">
                  <c:v>250.8008235306387</c:v>
                </c:pt>
                <c:pt idx="1729">
                  <c:v>251.14533015636755</c:v>
                </c:pt>
                <c:pt idx="1730">
                  <c:v>251.48983678209652</c:v>
                </c:pt>
                <c:pt idx="1731">
                  <c:v>251.83434340782537</c:v>
                </c:pt>
                <c:pt idx="1732">
                  <c:v>252.17885003355423</c:v>
                </c:pt>
                <c:pt idx="1733">
                  <c:v>252.52335665928319</c:v>
                </c:pt>
                <c:pt idx="1734">
                  <c:v>252.86786328501205</c:v>
                </c:pt>
                <c:pt idx="1735">
                  <c:v>253.21236991074102</c:v>
                </c:pt>
                <c:pt idx="1736">
                  <c:v>253.55687653646987</c:v>
                </c:pt>
                <c:pt idx="1737">
                  <c:v>253.90138316219873</c:v>
                </c:pt>
                <c:pt idx="1738">
                  <c:v>254.24588978792769</c:v>
                </c:pt>
                <c:pt idx="1739">
                  <c:v>254.59039641365655</c:v>
                </c:pt>
                <c:pt idx="1740">
                  <c:v>254.93490303938552</c:v>
                </c:pt>
                <c:pt idx="1741">
                  <c:v>255.27940966511437</c:v>
                </c:pt>
                <c:pt idx="1742">
                  <c:v>255.62391629084323</c:v>
                </c:pt>
                <c:pt idx="1743">
                  <c:v>255.96842291657219</c:v>
                </c:pt>
                <c:pt idx="1744">
                  <c:v>256.31292954230105</c:v>
                </c:pt>
                <c:pt idx="1745">
                  <c:v>256.65743616803002</c:v>
                </c:pt>
                <c:pt idx="1746">
                  <c:v>257.00194279375887</c:v>
                </c:pt>
                <c:pt idx="1747">
                  <c:v>257.34644941948773</c:v>
                </c:pt>
                <c:pt idx="1748">
                  <c:v>257.69095604521669</c:v>
                </c:pt>
                <c:pt idx="1749">
                  <c:v>258.03546267094555</c:v>
                </c:pt>
                <c:pt idx="1750">
                  <c:v>258.37996929667452</c:v>
                </c:pt>
                <c:pt idx="1751">
                  <c:v>258.72447592240337</c:v>
                </c:pt>
                <c:pt idx="1752">
                  <c:v>259.06898254813223</c:v>
                </c:pt>
                <c:pt idx="1753">
                  <c:v>259.41348917386119</c:v>
                </c:pt>
                <c:pt idx="1754">
                  <c:v>259.75799579959005</c:v>
                </c:pt>
                <c:pt idx="1755">
                  <c:v>260.10250242531902</c:v>
                </c:pt>
                <c:pt idx="1756">
                  <c:v>260.44700905104787</c:v>
                </c:pt>
                <c:pt idx="1757">
                  <c:v>260.79151567677673</c:v>
                </c:pt>
                <c:pt idx="1758">
                  <c:v>261.13602230250569</c:v>
                </c:pt>
                <c:pt idx="1759">
                  <c:v>261.48052892823455</c:v>
                </c:pt>
                <c:pt idx="1760">
                  <c:v>261.82503555396352</c:v>
                </c:pt>
                <c:pt idx="1761">
                  <c:v>262.16954217969237</c:v>
                </c:pt>
                <c:pt idx="1762">
                  <c:v>262.51404880542123</c:v>
                </c:pt>
                <c:pt idx="1763">
                  <c:v>262.85855543115019</c:v>
                </c:pt>
                <c:pt idx="1764">
                  <c:v>263.20306205687905</c:v>
                </c:pt>
                <c:pt idx="1765">
                  <c:v>263.5475686826079</c:v>
                </c:pt>
                <c:pt idx="1766">
                  <c:v>263.89207530833687</c:v>
                </c:pt>
                <c:pt idx="1767">
                  <c:v>264.23658193406573</c:v>
                </c:pt>
                <c:pt idx="1768">
                  <c:v>264.58108855979469</c:v>
                </c:pt>
                <c:pt idx="1769">
                  <c:v>264.92559518552355</c:v>
                </c:pt>
                <c:pt idx="1770">
                  <c:v>265.2701018112524</c:v>
                </c:pt>
                <c:pt idx="1771">
                  <c:v>265.61460843698137</c:v>
                </c:pt>
                <c:pt idx="1772">
                  <c:v>265.95911506271023</c:v>
                </c:pt>
                <c:pt idx="1773">
                  <c:v>266.30362168843919</c:v>
                </c:pt>
                <c:pt idx="1774">
                  <c:v>266.64812831416805</c:v>
                </c:pt>
                <c:pt idx="1775">
                  <c:v>266.9926349398969</c:v>
                </c:pt>
                <c:pt idx="1776">
                  <c:v>267.33714156562587</c:v>
                </c:pt>
                <c:pt idx="1777">
                  <c:v>267.68164819135472</c:v>
                </c:pt>
                <c:pt idx="1778">
                  <c:v>268.02615481708369</c:v>
                </c:pt>
                <c:pt idx="1779">
                  <c:v>268.37066144281255</c:v>
                </c:pt>
                <c:pt idx="1780">
                  <c:v>268.7151680685414</c:v>
                </c:pt>
                <c:pt idx="1781">
                  <c:v>269.05967469427037</c:v>
                </c:pt>
                <c:pt idx="1782">
                  <c:v>269.40418131999922</c:v>
                </c:pt>
                <c:pt idx="1783">
                  <c:v>269.74868794572819</c:v>
                </c:pt>
                <c:pt idx="1784">
                  <c:v>270.09319457145705</c:v>
                </c:pt>
                <c:pt idx="1785">
                  <c:v>270.4377011971859</c:v>
                </c:pt>
                <c:pt idx="1786">
                  <c:v>270.78220782291487</c:v>
                </c:pt>
                <c:pt idx="1787">
                  <c:v>271.12671444864372</c:v>
                </c:pt>
                <c:pt idx="1788">
                  <c:v>271.47122107437269</c:v>
                </c:pt>
                <c:pt idx="1789">
                  <c:v>271.81572770010155</c:v>
                </c:pt>
                <c:pt idx="1790">
                  <c:v>272.1602343258304</c:v>
                </c:pt>
                <c:pt idx="1791">
                  <c:v>272.50474095155937</c:v>
                </c:pt>
                <c:pt idx="1792">
                  <c:v>272.84924757728822</c:v>
                </c:pt>
                <c:pt idx="1793">
                  <c:v>273.19375420301719</c:v>
                </c:pt>
                <c:pt idx="1794">
                  <c:v>273.53826082874605</c:v>
                </c:pt>
                <c:pt idx="1795">
                  <c:v>273.8827674544749</c:v>
                </c:pt>
                <c:pt idx="1796">
                  <c:v>274.22727408020387</c:v>
                </c:pt>
                <c:pt idx="1797">
                  <c:v>274.57178070593272</c:v>
                </c:pt>
                <c:pt idx="1798">
                  <c:v>274.91628733166158</c:v>
                </c:pt>
                <c:pt idx="1799">
                  <c:v>275.26079395739055</c:v>
                </c:pt>
                <c:pt idx="1800">
                  <c:v>275.6053005831194</c:v>
                </c:pt>
                <c:pt idx="1801">
                  <c:v>275.94980720884837</c:v>
                </c:pt>
                <c:pt idx="1802">
                  <c:v>276.29431383457722</c:v>
                </c:pt>
                <c:pt idx="1803">
                  <c:v>276.63882046030608</c:v>
                </c:pt>
                <c:pt idx="1804">
                  <c:v>276.98332708603505</c:v>
                </c:pt>
                <c:pt idx="1805">
                  <c:v>277.3278337117639</c:v>
                </c:pt>
                <c:pt idx="1806">
                  <c:v>277.67234033749287</c:v>
                </c:pt>
                <c:pt idx="1807">
                  <c:v>278.01684696322172</c:v>
                </c:pt>
                <c:pt idx="1808">
                  <c:v>278.36135358895058</c:v>
                </c:pt>
                <c:pt idx="1809">
                  <c:v>278.70586021467955</c:v>
                </c:pt>
                <c:pt idx="1810">
                  <c:v>279.0503668404084</c:v>
                </c:pt>
                <c:pt idx="1811">
                  <c:v>279.39487346613737</c:v>
                </c:pt>
                <c:pt idx="1812">
                  <c:v>279.73938009186622</c:v>
                </c:pt>
                <c:pt idx="1813">
                  <c:v>280.08388671759508</c:v>
                </c:pt>
                <c:pt idx="1814">
                  <c:v>280.42839334332405</c:v>
                </c:pt>
                <c:pt idx="1815">
                  <c:v>280.7728999690529</c:v>
                </c:pt>
                <c:pt idx="1816">
                  <c:v>281.11740659478187</c:v>
                </c:pt>
                <c:pt idx="1817">
                  <c:v>281.46191322051072</c:v>
                </c:pt>
                <c:pt idx="1818">
                  <c:v>281.80641984623958</c:v>
                </c:pt>
                <c:pt idx="1819">
                  <c:v>282.15092647196855</c:v>
                </c:pt>
                <c:pt idx="1820">
                  <c:v>282.4954330976974</c:v>
                </c:pt>
                <c:pt idx="1821">
                  <c:v>282.83993972342637</c:v>
                </c:pt>
                <c:pt idx="1822">
                  <c:v>283.18444634915522</c:v>
                </c:pt>
                <c:pt idx="1823">
                  <c:v>283.52895297488408</c:v>
                </c:pt>
                <c:pt idx="1824">
                  <c:v>283.87345960061305</c:v>
                </c:pt>
                <c:pt idx="1825">
                  <c:v>284.2179662263419</c:v>
                </c:pt>
                <c:pt idx="1826">
                  <c:v>284.56247285207087</c:v>
                </c:pt>
                <c:pt idx="1827">
                  <c:v>284.90697947779972</c:v>
                </c:pt>
                <c:pt idx="1828">
                  <c:v>285.25148610352858</c:v>
                </c:pt>
                <c:pt idx="1829">
                  <c:v>285.59599272925755</c:v>
                </c:pt>
                <c:pt idx="1830">
                  <c:v>285.9404993549864</c:v>
                </c:pt>
                <c:pt idx="1831">
                  <c:v>286.28500598071525</c:v>
                </c:pt>
                <c:pt idx="1832">
                  <c:v>286.62951260644422</c:v>
                </c:pt>
                <c:pt idx="1833">
                  <c:v>286.97401923217308</c:v>
                </c:pt>
                <c:pt idx="1834">
                  <c:v>287.31852585790205</c:v>
                </c:pt>
                <c:pt idx="1835">
                  <c:v>287.6630324836309</c:v>
                </c:pt>
                <c:pt idx="1836">
                  <c:v>288.00753910935975</c:v>
                </c:pt>
                <c:pt idx="1837">
                  <c:v>288.35204573508872</c:v>
                </c:pt>
                <c:pt idx="1838">
                  <c:v>288.69655236081758</c:v>
                </c:pt>
                <c:pt idx="1839">
                  <c:v>289.04105898654655</c:v>
                </c:pt>
                <c:pt idx="1840">
                  <c:v>289.3855656122754</c:v>
                </c:pt>
                <c:pt idx="1841">
                  <c:v>289.73007223800425</c:v>
                </c:pt>
                <c:pt idx="1842">
                  <c:v>290.07457886373322</c:v>
                </c:pt>
                <c:pt idx="1843">
                  <c:v>290.41908548946208</c:v>
                </c:pt>
                <c:pt idx="1844">
                  <c:v>290.76359211519105</c:v>
                </c:pt>
                <c:pt idx="1845">
                  <c:v>291.1080987409199</c:v>
                </c:pt>
                <c:pt idx="1846">
                  <c:v>291.45260536664875</c:v>
                </c:pt>
                <c:pt idx="1847">
                  <c:v>291.79711199237772</c:v>
                </c:pt>
                <c:pt idx="1848">
                  <c:v>292.14161861810658</c:v>
                </c:pt>
                <c:pt idx="1849">
                  <c:v>292.48612524383555</c:v>
                </c:pt>
                <c:pt idx="1850">
                  <c:v>292.8306318695644</c:v>
                </c:pt>
                <c:pt idx="1851">
                  <c:v>293.17513849529325</c:v>
                </c:pt>
                <c:pt idx="1852">
                  <c:v>293.51964512102222</c:v>
                </c:pt>
                <c:pt idx="1853">
                  <c:v>293.86415174675108</c:v>
                </c:pt>
                <c:pt idx="1854">
                  <c:v>294.20865837248004</c:v>
                </c:pt>
                <c:pt idx="1855">
                  <c:v>294.5531649982089</c:v>
                </c:pt>
                <c:pt idx="1856">
                  <c:v>294.89767162393775</c:v>
                </c:pt>
                <c:pt idx="1857">
                  <c:v>295.24217824966672</c:v>
                </c:pt>
                <c:pt idx="1858">
                  <c:v>295.58668487539558</c:v>
                </c:pt>
                <c:pt idx="1859">
                  <c:v>295.93119150112454</c:v>
                </c:pt>
                <c:pt idx="1860">
                  <c:v>296.2756981268534</c:v>
                </c:pt>
                <c:pt idx="1861">
                  <c:v>296.62020475258225</c:v>
                </c:pt>
                <c:pt idx="1862">
                  <c:v>296.96471137831122</c:v>
                </c:pt>
                <c:pt idx="1863">
                  <c:v>297.30921800404008</c:v>
                </c:pt>
                <c:pt idx="1864">
                  <c:v>297.65372462976893</c:v>
                </c:pt>
                <c:pt idx="1865">
                  <c:v>297.9982312554979</c:v>
                </c:pt>
                <c:pt idx="1866">
                  <c:v>298.34273788122675</c:v>
                </c:pt>
                <c:pt idx="1867">
                  <c:v>298.68724450695572</c:v>
                </c:pt>
                <c:pt idx="1868">
                  <c:v>299.03175113268458</c:v>
                </c:pt>
                <c:pt idx="1869">
                  <c:v>299.37625775841343</c:v>
                </c:pt>
                <c:pt idx="1870">
                  <c:v>299.7207643841424</c:v>
                </c:pt>
                <c:pt idx="1871">
                  <c:v>300.06527100987125</c:v>
                </c:pt>
                <c:pt idx="1872">
                  <c:v>300.40977763560022</c:v>
                </c:pt>
                <c:pt idx="1873">
                  <c:v>300.75428426132908</c:v>
                </c:pt>
                <c:pt idx="1874">
                  <c:v>301.09879088705793</c:v>
                </c:pt>
                <c:pt idx="1875">
                  <c:v>301.4432975127869</c:v>
                </c:pt>
                <c:pt idx="1876">
                  <c:v>301.78780413851575</c:v>
                </c:pt>
                <c:pt idx="1877">
                  <c:v>302.13231076424472</c:v>
                </c:pt>
                <c:pt idx="1878">
                  <c:v>302.47681738997358</c:v>
                </c:pt>
                <c:pt idx="1879">
                  <c:v>302.82132401570243</c:v>
                </c:pt>
                <c:pt idx="1880">
                  <c:v>303.1658306414314</c:v>
                </c:pt>
                <c:pt idx="1881">
                  <c:v>303.51033726716025</c:v>
                </c:pt>
                <c:pt idx="1882">
                  <c:v>303.85484389288922</c:v>
                </c:pt>
                <c:pt idx="1883">
                  <c:v>304.19935051861808</c:v>
                </c:pt>
                <c:pt idx="1884">
                  <c:v>304.54385714434693</c:v>
                </c:pt>
                <c:pt idx="1885">
                  <c:v>304.8883637700759</c:v>
                </c:pt>
                <c:pt idx="1886">
                  <c:v>305.23287039580475</c:v>
                </c:pt>
                <c:pt idx="1887">
                  <c:v>305.57737702153372</c:v>
                </c:pt>
                <c:pt idx="1888">
                  <c:v>305.92188364726258</c:v>
                </c:pt>
                <c:pt idx="1889">
                  <c:v>306.26639027299143</c:v>
                </c:pt>
                <c:pt idx="1890">
                  <c:v>306.6108968987204</c:v>
                </c:pt>
                <c:pt idx="1891">
                  <c:v>306.95540352444925</c:v>
                </c:pt>
                <c:pt idx="1892">
                  <c:v>307.29991015017822</c:v>
                </c:pt>
                <c:pt idx="1893">
                  <c:v>307.64441677590708</c:v>
                </c:pt>
                <c:pt idx="1894">
                  <c:v>307.98892340163593</c:v>
                </c:pt>
                <c:pt idx="1895">
                  <c:v>308.3334300273649</c:v>
                </c:pt>
                <c:pt idx="1896">
                  <c:v>308.67793665309375</c:v>
                </c:pt>
                <c:pt idx="1897">
                  <c:v>309.02244327882261</c:v>
                </c:pt>
                <c:pt idx="1898">
                  <c:v>309.36694990455157</c:v>
                </c:pt>
                <c:pt idx="1899">
                  <c:v>309.71145653028043</c:v>
                </c:pt>
                <c:pt idx="1900">
                  <c:v>310.0559631560094</c:v>
                </c:pt>
                <c:pt idx="1901">
                  <c:v>310.40046978173825</c:v>
                </c:pt>
                <c:pt idx="1902">
                  <c:v>310.74497640746711</c:v>
                </c:pt>
                <c:pt idx="1903">
                  <c:v>311.08948303319607</c:v>
                </c:pt>
                <c:pt idx="1904">
                  <c:v>311.43398965892493</c:v>
                </c:pt>
                <c:pt idx="1905">
                  <c:v>311.7784962846539</c:v>
                </c:pt>
                <c:pt idx="1906">
                  <c:v>312.12300291038275</c:v>
                </c:pt>
                <c:pt idx="1907">
                  <c:v>312.46750953611161</c:v>
                </c:pt>
                <c:pt idx="1908">
                  <c:v>312.81201616184057</c:v>
                </c:pt>
                <c:pt idx="1909">
                  <c:v>313.15652278756943</c:v>
                </c:pt>
                <c:pt idx="1910">
                  <c:v>313.5010294132984</c:v>
                </c:pt>
                <c:pt idx="1911">
                  <c:v>313.84553603902725</c:v>
                </c:pt>
                <c:pt idx="1912">
                  <c:v>314.19004266475611</c:v>
                </c:pt>
                <c:pt idx="1913">
                  <c:v>314.53454929048507</c:v>
                </c:pt>
                <c:pt idx="1914">
                  <c:v>314.87905591621393</c:v>
                </c:pt>
                <c:pt idx="1915">
                  <c:v>315.2235625419429</c:v>
                </c:pt>
                <c:pt idx="1916">
                  <c:v>315.56806916767175</c:v>
                </c:pt>
                <c:pt idx="1917">
                  <c:v>315.91257579340061</c:v>
                </c:pt>
                <c:pt idx="1918">
                  <c:v>316.25708241912957</c:v>
                </c:pt>
                <c:pt idx="1919">
                  <c:v>316.60158904485843</c:v>
                </c:pt>
                <c:pt idx="1920">
                  <c:v>316.9460956705874</c:v>
                </c:pt>
                <c:pt idx="1921">
                  <c:v>317.29060229631625</c:v>
                </c:pt>
                <c:pt idx="1922">
                  <c:v>317.63510892204511</c:v>
                </c:pt>
                <c:pt idx="1923">
                  <c:v>317.97961554777407</c:v>
                </c:pt>
                <c:pt idx="1924">
                  <c:v>318.32412217350293</c:v>
                </c:pt>
                <c:pt idx="1925">
                  <c:v>318.6686287992319</c:v>
                </c:pt>
                <c:pt idx="1926">
                  <c:v>319.01313542496075</c:v>
                </c:pt>
                <c:pt idx="1927">
                  <c:v>319.35764205068961</c:v>
                </c:pt>
                <c:pt idx="1928">
                  <c:v>319.70214867641857</c:v>
                </c:pt>
                <c:pt idx="1929">
                  <c:v>320.04665530214743</c:v>
                </c:pt>
                <c:pt idx="1930">
                  <c:v>320.3911619278764</c:v>
                </c:pt>
                <c:pt idx="1931">
                  <c:v>320.73566855360525</c:v>
                </c:pt>
                <c:pt idx="1932">
                  <c:v>321.08017517933411</c:v>
                </c:pt>
                <c:pt idx="1933">
                  <c:v>321.42468180506307</c:v>
                </c:pt>
                <c:pt idx="1934">
                  <c:v>321.76918843079193</c:v>
                </c:pt>
                <c:pt idx="1935">
                  <c:v>322.11369505652078</c:v>
                </c:pt>
                <c:pt idx="1936">
                  <c:v>322.45820168224975</c:v>
                </c:pt>
                <c:pt idx="1937">
                  <c:v>322.80270830797861</c:v>
                </c:pt>
                <c:pt idx="1938">
                  <c:v>323.14721493370757</c:v>
                </c:pt>
                <c:pt idx="1939">
                  <c:v>323.49172155943643</c:v>
                </c:pt>
                <c:pt idx="1940">
                  <c:v>323.83622818516528</c:v>
                </c:pt>
                <c:pt idx="1941">
                  <c:v>324.18073481089425</c:v>
                </c:pt>
                <c:pt idx="1942">
                  <c:v>324.52524143662311</c:v>
                </c:pt>
                <c:pt idx="1943">
                  <c:v>324.86974806235207</c:v>
                </c:pt>
                <c:pt idx="1944">
                  <c:v>325.21425468808093</c:v>
                </c:pt>
                <c:pt idx="1945">
                  <c:v>325.55876131380978</c:v>
                </c:pt>
                <c:pt idx="1946">
                  <c:v>325.90326793953875</c:v>
                </c:pt>
                <c:pt idx="1947">
                  <c:v>326.2477745652676</c:v>
                </c:pt>
                <c:pt idx="1948">
                  <c:v>326.59228119099657</c:v>
                </c:pt>
                <c:pt idx="1949">
                  <c:v>326.93678781672543</c:v>
                </c:pt>
                <c:pt idx="1950">
                  <c:v>327.28129444245428</c:v>
                </c:pt>
                <c:pt idx="1951">
                  <c:v>327.62580106818325</c:v>
                </c:pt>
                <c:pt idx="1952">
                  <c:v>327.9703076939121</c:v>
                </c:pt>
                <c:pt idx="1953">
                  <c:v>328.31481431964107</c:v>
                </c:pt>
                <c:pt idx="1954">
                  <c:v>328.65932094536993</c:v>
                </c:pt>
                <c:pt idx="1955">
                  <c:v>329.00382757109878</c:v>
                </c:pt>
                <c:pt idx="1956">
                  <c:v>329.34833419682775</c:v>
                </c:pt>
                <c:pt idx="1957">
                  <c:v>329.6928408225566</c:v>
                </c:pt>
                <c:pt idx="1958">
                  <c:v>330.03734744828557</c:v>
                </c:pt>
                <c:pt idx="1959">
                  <c:v>330.38185407401443</c:v>
                </c:pt>
                <c:pt idx="1960">
                  <c:v>330.72636069974328</c:v>
                </c:pt>
                <c:pt idx="1961">
                  <c:v>331.07086732547225</c:v>
                </c:pt>
                <c:pt idx="1962">
                  <c:v>331.4153739512011</c:v>
                </c:pt>
                <c:pt idx="1963">
                  <c:v>331.75988057693007</c:v>
                </c:pt>
                <c:pt idx="1964">
                  <c:v>332.10438720265893</c:v>
                </c:pt>
                <c:pt idx="1965">
                  <c:v>332.44889382838778</c:v>
                </c:pt>
                <c:pt idx="1966">
                  <c:v>332.79340045411675</c:v>
                </c:pt>
                <c:pt idx="1967">
                  <c:v>333.1379070798456</c:v>
                </c:pt>
                <c:pt idx="1968">
                  <c:v>333.48241370557446</c:v>
                </c:pt>
                <c:pt idx="1969">
                  <c:v>333.82692033130343</c:v>
                </c:pt>
                <c:pt idx="1970">
                  <c:v>334.17142695703228</c:v>
                </c:pt>
                <c:pt idx="1971">
                  <c:v>334.51593358276125</c:v>
                </c:pt>
                <c:pt idx="1972">
                  <c:v>334.8604402084901</c:v>
                </c:pt>
                <c:pt idx="1973">
                  <c:v>335.20494683421896</c:v>
                </c:pt>
                <c:pt idx="1974">
                  <c:v>335.54945345994793</c:v>
                </c:pt>
                <c:pt idx="1975">
                  <c:v>335.89396008567678</c:v>
                </c:pt>
                <c:pt idx="1976">
                  <c:v>336.23846671140575</c:v>
                </c:pt>
                <c:pt idx="1977">
                  <c:v>336.5829733371346</c:v>
                </c:pt>
                <c:pt idx="1978">
                  <c:v>336.92747996286346</c:v>
                </c:pt>
                <c:pt idx="1979">
                  <c:v>337.27198658859243</c:v>
                </c:pt>
                <c:pt idx="1980">
                  <c:v>337.61649321432128</c:v>
                </c:pt>
                <c:pt idx="1981">
                  <c:v>337.96099984005025</c:v>
                </c:pt>
                <c:pt idx="1982">
                  <c:v>338.3055064657791</c:v>
                </c:pt>
                <c:pt idx="1983">
                  <c:v>338.65001309150796</c:v>
                </c:pt>
                <c:pt idx="1984">
                  <c:v>338.99451971723693</c:v>
                </c:pt>
                <c:pt idx="1985">
                  <c:v>339.33902634296578</c:v>
                </c:pt>
                <c:pt idx="1986">
                  <c:v>339.68353296869475</c:v>
                </c:pt>
                <c:pt idx="1987">
                  <c:v>340.0280395944236</c:v>
                </c:pt>
                <c:pt idx="1988">
                  <c:v>340.37254622015246</c:v>
                </c:pt>
                <c:pt idx="1989">
                  <c:v>340.71705284588143</c:v>
                </c:pt>
                <c:pt idx="1990">
                  <c:v>341.06155947161028</c:v>
                </c:pt>
                <c:pt idx="1991">
                  <c:v>341.40606609733925</c:v>
                </c:pt>
                <c:pt idx="1992">
                  <c:v>341.7505727230681</c:v>
                </c:pt>
                <c:pt idx="1993">
                  <c:v>342.09507934879696</c:v>
                </c:pt>
                <c:pt idx="1994">
                  <c:v>342.43958597452593</c:v>
                </c:pt>
                <c:pt idx="1995">
                  <c:v>342.78409260025478</c:v>
                </c:pt>
                <c:pt idx="1996">
                  <c:v>343.12859922598375</c:v>
                </c:pt>
                <c:pt idx="1997">
                  <c:v>343.4731058517126</c:v>
                </c:pt>
                <c:pt idx="1998">
                  <c:v>343.81761247744146</c:v>
                </c:pt>
                <c:pt idx="1999">
                  <c:v>344.16211910317043</c:v>
                </c:pt>
                <c:pt idx="2000">
                  <c:v>344.50662572889928</c:v>
                </c:pt>
              </c:numCache>
            </c:numRef>
          </c:cat>
          <c:val>
            <c:numRef>
              <c:f>'RESULTADOS DA REGRESSÃO'!$AG$656:$AG$2656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2.7083775992255074E-3</c:v>
                </c:pt>
                <c:pt idx="742">
                  <c:v>2.7196026463716387E-3</c:v>
                </c:pt>
                <c:pt idx="743">
                  <c:v>2.7308305228179678E-3</c:v>
                </c:pt>
                <c:pt idx="744">
                  <c:v>2.7420608802144241E-3</c:v>
                </c:pt>
                <c:pt idx="745">
                  <c:v>2.7532933686562483E-3</c:v>
                </c:pt>
                <c:pt idx="746">
                  <c:v>2.7645276367000361E-3</c:v>
                </c:pt>
                <c:pt idx="747">
                  <c:v>2.7757633313799782E-3</c:v>
                </c:pt>
                <c:pt idx="748">
                  <c:v>2.7870000982242803E-3</c:v>
                </c:pt>
                <c:pt idx="749">
                  <c:v>2.798237581271781E-3</c:v>
                </c:pt>
                <c:pt idx="750">
                  <c:v>2.8094754230887399E-3</c:v>
                </c:pt>
                <c:pt idx="751">
                  <c:v>2.8207132647858277E-3</c:v>
                </c:pt>
                <c:pt idx="752">
                  <c:v>2.8319507460352967E-3</c:v>
                </c:pt>
                <c:pt idx="753">
                  <c:v>2.8431875050883271E-3</c:v>
                </c:pt>
                <c:pt idx="754">
                  <c:v>2.8544231787925754E-3</c:v>
                </c:pt>
                <c:pt idx="755">
                  <c:v>2.8656574026098779E-3</c:v>
                </c:pt>
                <c:pt idx="756">
                  <c:v>2.8768898106341628E-3</c:v>
                </c:pt>
                <c:pt idx="757">
                  <c:v>2.8881200356095232E-3</c:v>
                </c:pt>
                <c:pt idx="758">
                  <c:v>2.8993477089484772E-3</c:v>
                </c:pt>
                <c:pt idx="759">
                  <c:v>2.9105724607504132E-3</c:v>
                </c:pt>
                <c:pt idx="760">
                  <c:v>2.9217939198201925E-3</c:v>
                </c:pt>
                <c:pt idx="761">
                  <c:v>2.933011713686946E-3</c:v>
                </c:pt>
                <c:pt idx="762">
                  <c:v>2.9442254686230401E-3</c:v>
                </c:pt>
                <c:pt idx="763">
                  <c:v>2.9554348096632117E-3</c:v>
                </c:pt>
                <c:pt idx="764">
                  <c:v>2.9666393606238893E-3</c:v>
                </c:pt>
                <c:pt idx="765">
                  <c:v>2.9778387441226628E-3</c:v>
                </c:pt>
                <c:pt idx="766">
                  <c:v>2.9890325815979438E-3</c:v>
                </c:pt>
                <c:pt idx="767">
                  <c:v>3.0002204933287854E-3</c:v>
                </c:pt>
                <c:pt idx="768">
                  <c:v>3.0114020984548799E-3</c:v>
                </c:pt>
                <c:pt idx="769">
                  <c:v>3.0225770149966981E-3</c:v>
                </c:pt>
                <c:pt idx="770">
                  <c:v>3.0337448598758247E-3</c:v>
                </c:pt>
                <c:pt idx="771">
                  <c:v>3.0449052489354349E-3</c:v>
                </c:pt>
                <c:pt idx="772">
                  <c:v>3.0560577969609426E-3</c:v>
                </c:pt>
                <c:pt idx="773">
                  <c:v>3.0672021177008146E-3</c:v>
                </c:pt>
                <c:pt idx="774">
                  <c:v>3.0783378238875246E-3</c:v>
                </c:pt>
                <c:pt idx="775">
                  <c:v>3.0894645272586878E-3</c:v>
                </c:pt>
                <c:pt idx="776">
                  <c:v>3.1005818385783416E-3</c:v>
                </c:pt>
                <c:pt idx="777">
                  <c:v>3.1116893676583776E-3</c:v>
                </c:pt>
                <c:pt idx="778">
                  <c:v>3.122786723380142E-3</c:v>
                </c:pt>
                <c:pt idx="779">
                  <c:v>3.1338735137161648E-3</c:v>
                </c:pt>
                <c:pt idx="780">
                  <c:v>3.1449493457520621E-3</c:v>
                </c:pt>
                <c:pt idx="781">
                  <c:v>3.1560138257085732E-3</c:v>
                </c:pt>
                <c:pt idx="782">
                  <c:v>3.1670665589637603E-3</c:v>
                </c:pt>
                <c:pt idx="783">
                  <c:v>3.1781071500753262E-3</c:v>
                </c:pt>
                <c:pt idx="784">
                  <c:v>3.1891352028031086E-3</c:v>
                </c:pt>
                <c:pt idx="785">
                  <c:v>3.2001503201316947E-3</c:v>
                </c:pt>
                <c:pt idx="786">
                  <c:v>3.2111521042931853E-3</c:v>
                </c:pt>
                <c:pt idx="787">
                  <c:v>3.2221401567901014E-3</c:v>
                </c:pt>
                <c:pt idx="788">
                  <c:v>3.2331140784184137E-3</c:v>
                </c:pt>
                <c:pt idx="789">
                  <c:v>3.2440734692907244E-3</c:v>
                </c:pt>
                <c:pt idx="790">
                  <c:v>3.255017928859575E-3</c:v>
                </c:pt>
                <c:pt idx="791">
                  <c:v>3.2659470559408829E-3</c:v>
                </c:pt>
                <c:pt idx="792">
                  <c:v>3.2768604487375206E-3</c:v>
                </c:pt>
                <c:pt idx="793">
                  <c:v>3.287757704863007E-3</c:v>
                </c:pt>
                <c:pt idx="794">
                  <c:v>3.2986384213653363E-3</c:v>
                </c:pt>
                <c:pt idx="795">
                  <c:v>3.3095021947509295E-3</c:v>
                </c:pt>
                <c:pt idx="796">
                  <c:v>3.3203486210087074E-3</c:v>
                </c:pt>
                <c:pt idx="797">
                  <c:v>3.3311772956342886E-3</c:v>
                </c:pt>
                <c:pt idx="798">
                  <c:v>3.341987813654297E-3</c:v>
                </c:pt>
                <c:pt idx="799">
                  <c:v>3.352779769650796E-3</c:v>
                </c:pt>
                <c:pt idx="800">
                  <c:v>3.3635527577858325E-3</c:v>
                </c:pt>
                <c:pt idx="801">
                  <c:v>3.3743063718261021E-3</c:v>
                </c:pt>
                <c:pt idx="802">
                  <c:v>3.3850402051677107E-3</c:v>
                </c:pt>
                <c:pt idx="803">
                  <c:v>3.3957538508610557E-3</c:v>
                </c:pt>
                <c:pt idx="804">
                  <c:v>3.4064469016358177E-3</c:v>
                </c:pt>
                <c:pt idx="805">
                  <c:v>3.4171189499260426E-3</c:v>
                </c:pt>
                <c:pt idx="806">
                  <c:v>3.4277695878953463E-3</c:v>
                </c:pt>
                <c:pt idx="807">
                  <c:v>3.4383984074622003E-3</c:v>
                </c:pt>
                <c:pt idx="808">
                  <c:v>3.4490050003253298E-3</c:v>
                </c:pt>
                <c:pt idx="809">
                  <c:v>3.4595889579892018E-3</c:v>
                </c:pt>
                <c:pt idx="810">
                  <c:v>3.4701498717896097E-3</c:v>
                </c:pt>
                <c:pt idx="811">
                  <c:v>3.4806873329193554E-3</c:v>
                </c:pt>
                <c:pt idx="812">
                  <c:v>3.4912009324540075E-3</c:v>
                </c:pt>
                <c:pt idx="813">
                  <c:v>3.5016902613777602E-3</c:v>
                </c:pt>
                <c:pt idx="814">
                  <c:v>3.5121549106093739E-3</c:v>
                </c:pt>
                <c:pt idx="815">
                  <c:v>3.5225944710281956E-3</c:v>
                </c:pt>
                <c:pt idx="816">
                  <c:v>3.5330085335002724E-3</c:v>
                </c:pt>
                <c:pt idx="817">
                  <c:v>3.5433966889045223E-3</c:v>
                </c:pt>
                <c:pt idx="818">
                  <c:v>3.5537585281590041E-3</c:v>
                </c:pt>
                <c:pt idx="819">
                  <c:v>3.5640936422472462E-3</c:v>
                </c:pt>
                <c:pt idx="820">
                  <c:v>3.5744016222446599E-3</c:v>
                </c:pt>
                <c:pt idx="821">
                  <c:v>3.5846820593450081E-3</c:v>
                </c:pt>
                <c:pt idx="822">
                  <c:v>3.5949345448869512E-3</c:v>
                </c:pt>
                <c:pt idx="823">
                  <c:v>3.6051586703806575E-3</c:v>
                </c:pt>
                <c:pt idx="824">
                  <c:v>3.6153540275344689E-3</c:v>
                </c:pt>
                <c:pt idx="825">
                  <c:v>3.6255202082816429E-3</c:v>
                </c:pt>
                <c:pt idx="826">
                  <c:v>3.6356568048071291E-3</c:v>
                </c:pt>
                <c:pt idx="827">
                  <c:v>3.6457634095744193E-3</c:v>
                </c:pt>
                <c:pt idx="828">
                  <c:v>3.6558396153524436E-3</c:v>
                </c:pt>
                <c:pt idx="829">
                  <c:v>3.6658850152425197E-3</c:v>
                </c:pt>
                <c:pt idx="830">
                  <c:v>3.6758992027053493E-3</c:v>
                </c:pt>
                <c:pt idx="831">
                  <c:v>3.6858817715880563E-3</c:v>
                </c:pt>
                <c:pt idx="832">
                  <c:v>3.6958323161512719E-3</c:v>
                </c:pt>
                <c:pt idx="833">
                  <c:v>3.7057504310962605E-3</c:v>
                </c:pt>
                <c:pt idx="834">
                  <c:v>3.7156357115920888E-3</c:v>
                </c:pt>
                <c:pt idx="835">
                  <c:v>3.7254877533028129E-3</c:v>
                </c:pt>
                <c:pt idx="836">
                  <c:v>3.73530615241472E-3</c:v>
                </c:pt>
                <c:pt idx="837">
                  <c:v>3.7450905056635891E-3</c:v>
                </c:pt>
                <c:pt idx="838">
                  <c:v>3.7548404103619746E-3</c:v>
                </c:pt>
                <c:pt idx="839">
                  <c:v>3.7645554644265386E-3</c:v>
                </c:pt>
                <c:pt idx="840">
                  <c:v>3.7742352664053742E-3</c:v>
                </c:pt>
                <c:pt idx="841">
                  <c:v>3.7838794155053688E-3</c:v>
                </c:pt>
                <c:pt idx="842">
                  <c:v>3.7934875116195882E-3</c:v>
                </c:pt>
                <c:pt idx="843">
                  <c:v>3.8030591553546616E-3</c:v>
                </c:pt>
                <c:pt idx="844">
                  <c:v>3.8125939480581931E-3</c:v>
                </c:pt>
                <c:pt idx="845">
                  <c:v>3.8220914918461715E-3</c:v>
                </c:pt>
                <c:pt idx="846">
                  <c:v>3.8315513896303947E-3</c:v>
                </c:pt>
                <c:pt idx="847">
                  <c:v>3.8409732451458981E-3</c:v>
                </c:pt>
                <c:pt idx="848">
                  <c:v>3.8503566629783828E-3</c:v>
                </c:pt>
                <c:pt idx="849">
                  <c:v>3.8597012485916487E-3</c:v>
                </c:pt>
                <c:pt idx="850">
                  <c:v>3.8690066083550134E-3</c:v>
                </c:pt>
                <c:pt idx="851">
                  <c:v>3.878272349570739E-3</c:v>
                </c:pt>
                <c:pt idx="852">
                  <c:v>3.8874980805014372E-3</c:v>
                </c:pt>
                <c:pt idx="853">
                  <c:v>3.8966834103974809E-3</c:v>
                </c:pt>
                <c:pt idx="854">
                  <c:v>3.9058279495243794E-3</c:v>
                </c:pt>
                <c:pt idx="855">
                  <c:v>3.9149313091901552E-3</c:v>
                </c:pt>
                <c:pt idx="856">
                  <c:v>3.9239931017726951E-3</c:v>
                </c:pt>
                <c:pt idx="857">
                  <c:v>3.9330129407470797E-3</c:v>
                </c:pt>
                <c:pt idx="858">
                  <c:v>3.9419904407128918E-3</c:v>
                </c:pt>
                <c:pt idx="859">
                  <c:v>3.9509252174214889E-3</c:v>
                </c:pt>
                <c:pt idx="860">
                  <c:v>3.9598168878032533E-3</c:v>
                </c:pt>
                <c:pt idx="861">
                  <c:v>3.9686650699948161E-3</c:v>
                </c:pt>
                <c:pt idx="862">
                  <c:v>3.9774693833662276E-3</c:v>
                </c:pt>
                <c:pt idx="863">
                  <c:v>3.9862294485481066E-3</c:v>
                </c:pt>
                <c:pt idx="864">
                  <c:v>3.9949448874587439E-3</c:v>
                </c:pt>
                <c:pt idx="865">
                  <c:v>4.0036153233311599E-3</c:v>
                </c:pt>
                <c:pt idx="866">
                  <c:v>4.0122403807401107E-3</c:v>
                </c:pt>
                <c:pt idx="867">
                  <c:v>4.0208196856290736E-3</c:v>
                </c:pt>
                <c:pt idx="868">
                  <c:v>4.0293528653371378E-3</c:v>
                </c:pt>
                <c:pt idx="869">
                  <c:v>4.0378395486258788E-3</c:v>
                </c:pt>
                <c:pt idx="870">
                  <c:v>4.0462793657061553E-3</c:v>
                </c:pt>
                <c:pt idx="871">
                  <c:v>4.0546719482648531E-3</c:v>
                </c:pt>
                <c:pt idx="872">
                  <c:v>4.0630169294915731E-3</c:v>
                </c:pt>
                <c:pt idx="873">
                  <c:v>4.0713139441052376E-3</c:v>
                </c:pt>
                <c:pt idx="874">
                  <c:v>4.0795626283806471E-3</c:v>
                </c:pt>
                <c:pt idx="875">
                  <c:v>4.0877626201749565E-3</c:v>
                </c:pt>
                <c:pt idx="876">
                  <c:v>4.0959135589540806E-3</c:v>
                </c:pt>
                <c:pt idx="877">
                  <c:v>4.1040150858190306E-3</c:v>
                </c:pt>
                <c:pt idx="878">
                  <c:v>4.1120668435321601E-3</c:v>
                </c:pt>
                <c:pt idx="879">
                  <c:v>4.1200684765433353E-3</c:v>
                </c:pt>
                <c:pt idx="880">
                  <c:v>4.1280196310160304E-3</c:v>
                </c:pt>
                <c:pt idx="881">
                  <c:v>4.1359199548533249E-3</c:v>
                </c:pt>
                <c:pt idx="882">
                  <c:v>4.1437690977238154E-3</c:v>
                </c:pt>
                <c:pt idx="883">
                  <c:v>4.1515667110874413E-3</c:v>
                </c:pt>
                <c:pt idx="884">
                  <c:v>4.1593124482212068E-3</c:v>
                </c:pt>
                <c:pt idx="885">
                  <c:v>4.1670059642448113E-3</c:v>
                </c:pt>
                <c:pt idx="886">
                  <c:v>4.1746469161461882E-3</c:v>
                </c:pt>
                <c:pt idx="887">
                  <c:v>4.1822349628069201E-3</c:v>
                </c:pt>
                <c:pt idx="888">
                  <c:v>4.1897697650275754E-3</c:v>
                </c:pt>
                <c:pt idx="889">
                  <c:v>4.197250985552914E-3</c:v>
                </c:pt>
                <c:pt idx="890">
                  <c:v>4.2046782890970006E-3</c:v>
                </c:pt>
                <c:pt idx="891">
                  <c:v>4.2120513423681959E-3</c:v>
                </c:pt>
                <c:pt idx="892">
                  <c:v>4.219369814094035E-3</c:v>
                </c:pt>
                <c:pt idx="893">
                  <c:v>4.2266333750459861E-3</c:v>
                </c:pt>
                <c:pt idx="894">
                  <c:v>4.2338416980640921E-3</c:v>
                </c:pt>
                <c:pt idx="895">
                  <c:v>4.2409944580814882E-3</c:v>
                </c:pt>
                <c:pt idx="896">
                  <c:v>4.2480913321487953E-3</c:v>
                </c:pt>
                <c:pt idx="897">
                  <c:v>4.2551319994583768E-3</c:v>
                </c:pt>
                <c:pt idx="898">
                  <c:v>4.2621161413684766E-3</c:v>
                </c:pt>
                <c:pt idx="899">
                  <c:v>4.2690434414272152E-3</c:v>
                </c:pt>
                <c:pt idx="900">
                  <c:v>4.275913585396458E-3</c:v>
                </c:pt>
                <c:pt idx="901">
                  <c:v>4.2827262612755348E-3</c:v>
                </c:pt>
                <c:pt idx="902">
                  <c:v>4.2894811593248306E-3</c:v>
                </c:pt>
                <c:pt idx="903">
                  <c:v>4.2961779720892207E-3</c:v>
                </c:pt>
                <c:pt idx="904">
                  <c:v>4.3028163944213681E-3</c:v>
                </c:pt>
                <c:pt idx="905">
                  <c:v>4.3093961235048774E-3</c:v>
                </c:pt>
                <c:pt idx="906">
                  <c:v>4.3159168588772796E-3</c:v>
                </c:pt>
                <c:pt idx="907">
                  <c:v>4.3223783024528865E-3</c:v>
                </c:pt>
                <c:pt idx="908">
                  <c:v>4.3287801585454736E-3</c:v>
                </c:pt>
                <c:pt idx="909">
                  <c:v>4.3351221338908084E-3</c:v>
                </c:pt>
                <c:pt idx="910">
                  <c:v>4.3414039376690281E-3</c:v>
                </c:pt>
                <c:pt idx="911">
                  <c:v>4.3476252815268365E-3</c:v>
                </c:pt>
                <c:pt idx="912">
                  <c:v>4.3537858795995518E-3</c:v>
                </c:pt>
                <c:pt idx="913">
                  <c:v>4.3598854485329824E-3</c:v>
                </c:pt>
                <c:pt idx="914">
                  <c:v>4.3659237075051247E-3</c:v>
                </c:pt>
                <c:pt idx="915">
                  <c:v>4.3719003782477063E-3</c:v>
                </c:pt>
                <c:pt idx="916">
                  <c:v>4.3778151850675327E-3</c:v>
                </c:pt>
                <c:pt idx="917">
                  <c:v>4.3836678548676766E-3</c:v>
                </c:pt>
                <c:pt idx="918">
                  <c:v>4.3894581171684734E-3</c:v>
                </c:pt>
                <c:pt idx="919">
                  <c:v>4.3951857041283513E-3</c:v>
                </c:pt>
                <c:pt idx="920">
                  <c:v>4.4008503505644633E-3</c:v>
                </c:pt>
                <c:pt idx="921">
                  <c:v>4.406451793973136E-3</c:v>
                </c:pt>
                <c:pt idx="922">
                  <c:v>4.4119897745501383E-3</c:v>
                </c:pt>
                <c:pt idx="923">
                  <c:v>4.4174640352107539E-3</c:v>
                </c:pt>
                <c:pt idx="924">
                  <c:v>4.4228743216096645E-3</c:v>
                </c:pt>
                <c:pt idx="925">
                  <c:v>4.4282203821606331E-3</c:v>
                </c:pt>
                <c:pt idx="926">
                  <c:v>4.4335019680559942E-3</c:v>
                </c:pt>
                <c:pt idx="927">
                  <c:v>4.4387188332859501E-3</c:v>
                </c:pt>
                <c:pt idx="928">
                  <c:v>4.4438707346576567E-3</c:v>
                </c:pt>
                <c:pt idx="929">
                  <c:v>4.4489574318141174E-3</c:v>
                </c:pt>
                <c:pt idx="930">
                  <c:v>4.453978687252857E-3</c:v>
                </c:pt>
                <c:pt idx="931">
                  <c:v>4.4589342663444078E-3</c:v>
                </c:pt>
                <c:pt idx="932">
                  <c:v>4.4638239373505691E-3</c:v>
                </c:pt>
                <c:pt idx="933">
                  <c:v>4.4686474714424711E-3</c:v>
                </c:pt>
                <c:pt idx="934">
                  <c:v>4.4734046427184065E-3</c:v>
                </c:pt>
                <c:pt idx="935">
                  <c:v>4.4780952282214717E-3</c:v>
                </c:pt>
                <c:pt idx="936">
                  <c:v>4.4827190079569706E-3</c:v>
                </c:pt>
                <c:pt idx="937">
                  <c:v>4.4872757649096076E-3</c:v>
                </c:pt>
                <c:pt idx="938">
                  <c:v>4.4917652850604665E-3</c:v>
                </c:pt>
                <c:pt idx="939">
                  <c:v>4.4961873574037503E-3</c:v>
                </c:pt>
                <c:pt idx="940">
                  <c:v>4.5005417739633164E-3</c:v>
                </c:pt>
                <c:pt idx="941">
                  <c:v>4.5048283298089681E-3</c:v>
                </c:pt>
                <c:pt idx="942">
                  <c:v>4.5090468230725329E-3</c:v>
                </c:pt>
                <c:pt idx="943">
                  <c:v>4.5131970549637003E-3</c:v>
                </c:pt>
                <c:pt idx="944">
                  <c:v>4.5172788297856321E-3</c:v>
                </c:pt>
                <c:pt idx="945">
                  <c:v>4.5212919549503447E-3</c:v>
                </c:pt>
                <c:pt idx="946">
                  <c:v>4.5252362409938457E-3</c:v>
                </c:pt>
                <c:pt idx="947">
                  <c:v>4.5291115015910427E-3</c:v>
                </c:pt>
                <c:pt idx="948">
                  <c:v>4.5329175535704152E-3</c:v>
                </c:pt>
                <c:pt idx="949">
                  <c:v>4.5366542169284355E-3</c:v>
                </c:pt>
                <c:pt idx="950">
                  <c:v>4.5403213148437621E-3</c:v>
                </c:pt>
                <c:pt idx="951">
                  <c:v>4.5439186736911793E-3</c:v>
                </c:pt>
                <c:pt idx="952">
                  <c:v>4.5474461230553057E-3</c:v>
                </c:pt>
                <c:pt idx="953">
                  <c:v>4.5509034957440346E-3</c:v>
                </c:pt>
                <c:pt idx="954">
                  <c:v>4.5542906278017523E-3</c:v>
                </c:pt>
                <c:pt idx="955">
                  <c:v>4.55760735852229E-3</c:v>
                </c:pt>
                <c:pt idx="956">
                  <c:v>4.5608535304616313E-3</c:v>
                </c:pt>
                <c:pt idx="957">
                  <c:v>4.5640289894503744E-3</c:v>
                </c:pt>
                <c:pt idx="958">
                  <c:v>4.5671335846059237E-3</c:v>
                </c:pt>
                <c:pt idx="959">
                  <c:v>4.5701671683444451E-3</c:v>
                </c:pt>
                <c:pt idx="960">
                  <c:v>4.573129596392559E-3</c:v>
                </c:pt>
                <c:pt idx="961">
                  <c:v>4.5760207277987701E-3</c:v>
                </c:pt>
                <c:pt idx="962">
                  <c:v>4.5788404249446531E-3</c:v>
                </c:pt>
                <c:pt idx="963">
                  <c:v>4.5815885535557587E-3</c:v>
                </c:pt>
                <c:pt idx="964">
                  <c:v>4.5842649827122824E-3</c:v>
                </c:pt>
                <c:pt idx="965">
                  <c:v>4.5868695848594468E-3</c:v>
                </c:pt>
                <c:pt idx="966">
                  <c:v>4.5894022358176443E-3</c:v>
                </c:pt>
                <c:pt idx="967">
                  <c:v>4.5918628147922982E-3</c:v>
                </c:pt>
                <c:pt idx="968">
                  <c:v>4.5942512043834656E-3</c:v>
                </c:pt>
                <c:pt idx="969">
                  <c:v>4.596567290595174E-3</c:v>
                </c:pt>
                <c:pt idx="970">
                  <c:v>4.5988109628444865E-3</c:v>
                </c:pt>
                <c:pt idx="971">
                  <c:v>4.6009821139703063E-3</c:v>
                </c:pt>
                <c:pt idx="972">
                  <c:v>4.6030806402419036E-3</c:v>
                </c:pt>
                <c:pt idx="973">
                  <c:v>4.6051064413671749E-3</c:v>
                </c:pt>
                <c:pt idx="974">
                  <c:v>4.6070594205006327E-3</c:v>
                </c:pt>
                <c:pt idx="975">
                  <c:v>4.6089394842511212E-3</c:v>
                </c:pt>
                <c:pt idx="976">
                  <c:v>4.6107465426892622E-3</c:v>
                </c:pt>
                <c:pt idx="977">
                  <c:v>4.6124805093546179E-3</c:v>
                </c:pt>
                <c:pt idx="978">
                  <c:v>4.6141413012625926E-3</c:v>
                </c:pt>
                <c:pt idx="979">
                  <c:v>4.6157288389110469E-3</c:v>
                </c:pt>
                <c:pt idx="980">
                  <c:v>4.6172430462866438E-3</c:v>
                </c:pt>
                <c:pt idx="981">
                  <c:v>4.6186838508709121E-3</c:v>
                </c:pt>
                <c:pt idx="982">
                  <c:v>4.6200511836460376E-3</c:v>
                </c:pt>
                <c:pt idx="983">
                  <c:v>4.6213449791003697E-3</c:v>
                </c:pt>
                <c:pt idx="984">
                  <c:v>4.6225651752336552E-3</c:v>
                </c:pt>
                <c:pt idx="985">
                  <c:v>4.623711713561989E-3</c:v>
                </c:pt>
                <c:pt idx="986">
                  <c:v>4.6247845391224878E-3</c:v>
                </c:pt>
                <c:pt idx="987">
                  <c:v>4.6257836004776811E-3</c:v>
                </c:pt>
                <c:pt idx="988">
                  <c:v>4.6267088497196161E-3</c:v>
                </c:pt>
                <c:pt idx="989">
                  <c:v>4.6275602424736958E-3</c:v>
                </c:pt>
                <c:pt idx="990">
                  <c:v>4.6283377379022191E-3</c:v>
                </c:pt>
                <c:pt idx="991">
                  <c:v>4.6290412987076467E-3</c:v>
                </c:pt>
                <c:pt idx="992">
                  <c:v>4.6296708911355861E-3</c:v>
                </c:pt>
                <c:pt idx="993">
                  <c:v>4.6302264849774856E-3</c:v>
                </c:pt>
                <c:pt idx="994">
                  <c:v>4.6307080535730565E-3</c:v>
                </c:pt>
                <c:pt idx="995">
                  <c:v>4.6311155738123985E-3</c:v>
                </c:pt>
                <c:pt idx="996">
                  <c:v>4.6314490261378525E-3</c:v>
                </c:pt>
                <c:pt idx="997">
                  <c:v>4.6317083945455638E-3</c:v>
                </c:pt>
                <c:pt idx="998">
                  <c:v>4.6318936665867613E-3</c:v>
                </c:pt>
                <c:pt idx="999">
                  <c:v>4.6320048333687563E-3</c:v>
                </c:pt>
                <c:pt idx="1000">
                  <c:v>4.6320418895556478E-3</c:v>
                </c:pt>
                <c:pt idx="1001">
                  <c:v>4.6320048333687563E-3</c:v>
                </c:pt>
                <c:pt idx="1002">
                  <c:v>4.6318936665867613E-3</c:v>
                </c:pt>
                <c:pt idx="1003">
                  <c:v>4.6317083945455638E-3</c:v>
                </c:pt>
                <c:pt idx="1004">
                  <c:v>4.6314490261378525E-3</c:v>
                </c:pt>
                <c:pt idx="1005">
                  <c:v>4.6311155738123985E-3</c:v>
                </c:pt>
                <c:pt idx="1006">
                  <c:v>4.6307080535730565E-3</c:v>
                </c:pt>
                <c:pt idx="1007">
                  <c:v>4.6302264849774856E-3</c:v>
                </c:pt>
                <c:pt idx="1008">
                  <c:v>4.6296708911355861E-3</c:v>
                </c:pt>
                <c:pt idx="1009">
                  <c:v>4.6290412987076467E-3</c:v>
                </c:pt>
                <c:pt idx="1010">
                  <c:v>4.6283377379022191E-3</c:v>
                </c:pt>
                <c:pt idx="1011">
                  <c:v>4.6275602424736958E-3</c:v>
                </c:pt>
                <c:pt idx="1012">
                  <c:v>4.6267088497196161E-3</c:v>
                </c:pt>
                <c:pt idx="1013">
                  <c:v>4.6257836004776811E-3</c:v>
                </c:pt>
                <c:pt idx="1014">
                  <c:v>4.6247845391224878E-3</c:v>
                </c:pt>
                <c:pt idx="1015">
                  <c:v>4.623711713561989E-3</c:v>
                </c:pt>
                <c:pt idx="1016">
                  <c:v>4.6225651752336552E-3</c:v>
                </c:pt>
                <c:pt idx="1017">
                  <c:v>4.6213449791003697E-3</c:v>
                </c:pt>
                <c:pt idx="1018">
                  <c:v>4.6200511836460376E-3</c:v>
                </c:pt>
                <c:pt idx="1019">
                  <c:v>4.6186838508709121E-3</c:v>
                </c:pt>
                <c:pt idx="1020">
                  <c:v>4.6172430462866438E-3</c:v>
                </c:pt>
                <c:pt idx="1021">
                  <c:v>4.6157288389110469E-3</c:v>
                </c:pt>
                <c:pt idx="1022">
                  <c:v>4.6141413012625926E-3</c:v>
                </c:pt>
                <c:pt idx="1023">
                  <c:v>4.6124805093546179E-3</c:v>
                </c:pt>
                <c:pt idx="1024">
                  <c:v>4.6107465426892622E-3</c:v>
                </c:pt>
                <c:pt idx="1025">
                  <c:v>4.6089394842511212E-3</c:v>
                </c:pt>
                <c:pt idx="1026">
                  <c:v>4.6070594205006327E-3</c:v>
                </c:pt>
                <c:pt idx="1027">
                  <c:v>4.6051064413671749E-3</c:v>
                </c:pt>
                <c:pt idx="1028">
                  <c:v>4.6030806402419036E-3</c:v>
                </c:pt>
                <c:pt idx="1029">
                  <c:v>4.6009821139703063E-3</c:v>
                </c:pt>
                <c:pt idx="1030">
                  <c:v>4.5988109628444865E-3</c:v>
                </c:pt>
                <c:pt idx="1031">
                  <c:v>4.5965672905951731E-3</c:v>
                </c:pt>
                <c:pt idx="1032">
                  <c:v>4.5942512043834656E-3</c:v>
                </c:pt>
                <c:pt idx="1033">
                  <c:v>4.5918628147922982E-3</c:v>
                </c:pt>
                <c:pt idx="1034">
                  <c:v>4.5894022358176443E-3</c:v>
                </c:pt>
                <c:pt idx="1035">
                  <c:v>4.5868695848594468E-3</c:v>
                </c:pt>
                <c:pt idx="1036">
                  <c:v>4.5842649827122824E-3</c:v>
                </c:pt>
                <c:pt idx="1037">
                  <c:v>4.5815885535557587E-3</c:v>
                </c:pt>
                <c:pt idx="1038">
                  <c:v>4.5788404249446531E-3</c:v>
                </c:pt>
                <c:pt idx="1039">
                  <c:v>4.5760207277987701E-3</c:v>
                </c:pt>
                <c:pt idx="1040">
                  <c:v>4.5731295963925582E-3</c:v>
                </c:pt>
                <c:pt idx="1041">
                  <c:v>4.5701671683444451E-3</c:v>
                </c:pt>
                <c:pt idx="1042">
                  <c:v>4.5671335846059237E-3</c:v>
                </c:pt>
                <c:pt idx="1043">
                  <c:v>4.5640289894503744E-3</c:v>
                </c:pt>
                <c:pt idx="1044">
                  <c:v>4.5608535304616313E-3</c:v>
                </c:pt>
                <c:pt idx="1045">
                  <c:v>4.5576073585222891E-3</c:v>
                </c:pt>
                <c:pt idx="1046">
                  <c:v>4.5542906278017523E-3</c:v>
                </c:pt>
                <c:pt idx="1047">
                  <c:v>4.5509034957440346E-3</c:v>
                </c:pt>
                <c:pt idx="1048">
                  <c:v>4.5474461230553057E-3</c:v>
                </c:pt>
                <c:pt idx="1049">
                  <c:v>4.5439186736911793E-3</c:v>
                </c:pt>
                <c:pt idx="1050">
                  <c:v>4.5403213148437621E-3</c:v>
                </c:pt>
                <c:pt idx="1051">
                  <c:v>4.5366542169284355E-3</c:v>
                </c:pt>
                <c:pt idx="1052">
                  <c:v>4.5329175535704152E-3</c:v>
                </c:pt>
                <c:pt idx="1053">
                  <c:v>4.5291115015910427E-3</c:v>
                </c:pt>
                <c:pt idx="1054">
                  <c:v>4.5252362409938449E-3</c:v>
                </c:pt>
                <c:pt idx="1055">
                  <c:v>4.5212919549503447E-3</c:v>
                </c:pt>
                <c:pt idx="1056">
                  <c:v>4.5172788297856321E-3</c:v>
                </c:pt>
                <c:pt idx="1057">
                  <c:v>4.5131970549637003E-3</c:v>
                </c:pt>
                <c:pt idx="1058">
                  <c:v>4.5090468230725329E-3</c:v>
                </c:pt>
                <c:pt idx="1059">
                  <c:v>4.5048283298089681E-3</c:v>
                </c:pt>
                <c:pt idx="1060">
                  <c:v>4.5005417739633164E-3</c:v>
                </c:pt>
                <c:pt idx="1061">
                  <c:v>4.4961873574037503E-3</c:v>
                </c:pt>
                <c:pt idx="1062">
                  <c:v>4.4917652850604665E-3</c:v>
                </c:pt>
                <c:pt idx="1063">
                  <c:v>4.4872757649096076E-3</c:v>
                </c:pt>
                <c:pt idx="1064">
                  <c:v>4.4827190079569697E-3</c:v>
                </c:pt>
                <c:pt idx="1065">
                  <c:v>4.4780952282214717E-3</c:v>
                </c:pt>
                <c:pt idx="1066">
                  <c:v>4.4734046427184065E-3</c:v>
                </c:pt>
                <c:pt idx="1067">
                  <c:v>4.4686474714424711E-3</c:v>
                </c:pt>
                <c:pt idx="1068">
                  <c:v>4.4638239373505691E-3</c:v>
                </c:pt>
                <c:pt idx="1069">
                  <c:v>4.4589342663444078E-3</c:v>
                </c:pt>
                <c:pt idx="1070">
                  <c:v>4.453978687252857E-3</c:v>
                </c:pt>
                <c:pt idx="1071">
                  <c:v>4.4489574318141174E-3</c:v>
                </c:pt>
                <c:pt idx="1072">
                  <c:v>4.4438707346576567E-3</c:v>
                </c:pt>
                <c:pt idx="1073">
                  <c:v>4.4387188332859493E-3</c:v>
                </c:pt>
                <c:pt idx="1074">
                  <c:v>4.4335019680559942E-3</c:v>
                </c:pt>
                <c:pt idx="1075">
                  <c:v>4.4282203821606331E-3</c:v>
                </c:pt>
                <c:pt idx="1076">
                  <c:v>4.4228743216096645E-3</c:v>
                </c:pt>
                <c:pt idx="1077">
                  <c:v>4.4174640352107539E-3</c:v>
                </c:pt>
                <c:pt idx="1078">
                  <c:v>4.4119897745501374E-3</c:v>
                </c:pt>
                <c:pt idx="1079">
                  <c:v>4.406451793973136E-3</c:v>
                </c:pt>
                <c:pt idx="1080">
                  <c:v>4.4008503505644633E-3</c:v>
                </c:pt>
                <c:pt idx="1081">
                  <c:v>4.3951857041283513E-3</c:v>
                </c:pt>
                <c:pt idx="1082">
                  <c:v>4.3894581171684734E-3</c:v>
                </c:pt>
                <c:pt idx="1083">
                  <c:v>4.3836678548676766E-3</c:v>
                </c:pt>
                <c:pt idx="1084">
                  <c:v>4.3778151850675327E-3</c:v>
                </c:pt>
                <c:pt idx="1085">
                  <c:v>4.3719003782477063E-3</c:v>
                </c:pt>
                <c:pt idx="1086">
                  <c:v>4.3659237075051247E-3</c:v>
                </c:pt>
                <c:pt idx="1087">
                  <c:v>4.3598854485329807E-3</c:v>
                </c:pt>
                <c:pt idx="1088">
                  <c:v>4.3537858795995518E-3</c:v>
                </c:pt>
                <c:pt idx="1089">
                  <c:v>4.3476252815268365E-3</c:v>
                </c:pt>
                <c:pt idx="1090">
                  <c:v>4.3414039376690281E-3</c:v>
                </c:pt>
                <c:pt idx="1091">
                  <c:v>4.3351221338908084E-3</c:v>
                </c:pt>
                <c:pt idx="1092">
                  <c:v>4.3287801585454736E-3</c:v>
                </c:pt>
                <c:pt idx="1093">
                  <c:v>4.3223783024528865E-3</c:v>
                </c:pt>
                <c:pt idx="1094">
                  <c:v>4.3159168588772796E-3</c:v>
                </c:pt>
                <c:pt idx="1095">
                  <c:v>4.3093961235048774E-3</c:v>
                </c:pt>
                <c:pt idx="1096">
                  <c:v>4.3028163944213681E-3</c:v>
                </c:pt>
                <c:pt idx="1097">
                  <c:v>4.2961779720892199E-3</c:v>
                </c:pt>
                <c:pt idx="1098">
                  <c:v>4.2894811593248306E-3</c:v>
                </c:pt>
                <c:pt idx="1099">
                  <c:v>4.2827262612755348E-3</c:v>
                </c:pt>
                <c:pt idx="1100">
                  <c:v>4.275913585396458E-3</c:v>
                </c:pt>
                <c:pt idx="1101">
                  <c:v>4.2690434414272152E-3</c:v>
                </c:pt>
                <c:pt idx="1102">
                  <c:v>4.2621161413684766E-3</c:v>
                </c:pt>
                <c:pt idx="1103">
                  <c:v>4.2551319994583768E-3</c:v>
                </c:pt>
                <c:pt idx="1104">
                  <c:v>4.2480913321487953E-3</c:v>
                </c:pt>
                <c:pt idx="1105">
                  <c:v>4.2409944580814882E-3</c:v>
                </c:pt>
                <c:pt idx="1106">
                  <c:v>4.2338416980640912E-3</c:v>
                </c:pt>
                <c:pt idx="1107">
                  <c:v>4.2266333750459861E-3</c:v>
                </c:pt>
                <c:pt idx="1108">
                  <c:v>4.219369814094035E-3</c:v>
                </c:pt>
                <c:pt idx="1109">
                  <c:v>4.2120513423681959E-3</c:v>
                </c:pt>
                <c:pt idx="1110">
                  <c:v>4.2046782890970006E-3</c:v>
                </c:pt>
                <c:pt idx="1111">
                  <c:v>4.1972509855529123E-3</c:v>
                </c:pt>
                <c:pt idx="1112">
                  <c:v>4.1897697650275754E-3</c:v>
                </c:pt>
                <c:pt idx="1113">
                  <c:v>4.1822349628069201E-3</c:v>
                </c:pt>
                <c:pt idx="1114">
                  <c:v>4.1746469161461882E-3</c:v>
                </c:pt>
                <c:pt idx="1115">
                  <c:v>4.1670059642448113E-3</c:v>
                </c:pt>
                <c:pt idx="1116">
                  <c:v>4.159312448221205E-3</c:v>
                </c:pt>
                <c:pt idx="1117">
                  <c:v>4.1515667110874413E-3</c:v>
                </c:pt>
                <c:pt idx="1118">
                  <c:v>4.1437690977238154E-3</c:v>
                </c:pt>
                <c:pt idx="1119">
                  <c:v>4.1359199548533249E-3</c:v>
                </c:pt>
                <c:pt idx="1120">
                  <c:v>4.1280196310160295E-3</c:v>
                </c:pt>
                <c:pt idx="1121">
                  <c:v>4.1200684765433353E-3</c:v>
                </c:pt>
                <c:pt idx="1122">
                  <c:v>4.1120668435321601E-3</c:v>
                </c:pt>
                <c:pt idx="1123">
                  <c:v>4.1040150858190306E-3</c:v>
                </c:pt>
                <c:pt idx="1124">
                  <c:v>4.0959135589540806E-3</c:v>
                </c:pt>
                <c:pt idx="1125">
                  <c:v>4.0877626201749548E-3</c:v>
                </c:pt>
                <c:pt idx="1126">
                  <c:v>4.0795626283806471E-3</c:v>
                </c:pt>
                <c:pt idx="1127">
                  <c:v>4.0713139441052376E-3</c:v>
                </c:pt>
                <c:pt idx="1128">
                  <c:v>4.0630169294915731E-3</c:v>
                </c:pt>
                <c:pt idx="1129">
                  <c:v>4.0546719482648531E-3</c:v>
                </c:pt>
                <c:pt idx="1130">
                  <c:v>4.0462793657061536E-3</c:v>
                </c:pt>
                <c:pt idx="1131">
                  <c:v>4.0378395486258788E-3</c:v>
                </c:pt>
                <c:pt idx="1132">
                  <c:v>4.0293528653371378E-3</c:v>
                </c:pt>
                <c:pt idx="1133">
                  <c:v>4.0208196856290736E-3</c:v>
                </c:pt>
                <c:pt idx="1134">
                  <c:v>4.0122403807401107E-3</c:v>
                </c:pt>
                <c:pt idx="1135">
                  <c:v>4.0036153233311599E-3</c:v>
                </c:pt>
                <c:pt idx="1136">
                  <c:v>3.9949448874587439E-3</c:v>
                </c:pt>
                <c:pt idx="1137">
                  <c:v>3.9862294485481066E-3</c:v>
                </c:pt>
                <c:pt idx="1138">
                  <c:v>3.9774693833662276E-3</c:v>
                </c:pt>
                <c:pt idx="1139">
                  <c:v>3.9686650699948152E-3</c:v>
                </c:pt>
                <c:pt idx="1140">
                  <c:v>3.9598168878032533E-3</c:v>
                </c:pt>
                <c:pt idx="1141">
                  <c:v>3.9509252174214889E-3</c:v>
                </c:pt>
                <c:pt idx="1142">
                  <c:v>3.9419904407128918E-3</c:v>
                </c:pt>
                <c:pt idx="1143">
                  <c:v>3.9330129407470797E-3</c:v>
                </c:pt>
                <c:pt idx="1144">
                  <c:v>3.9239931017726933E-3</c:v>
                </c:pt>
                <c:pt idx="1145">
                  <c:v>3.9149313091901552E-3</c:v>
                </c:pt>
                <c:pt idx="1146">
                  <c:v>3.9058279495243794E-3</c:v>
                </c:pt>
                <c:pt idx="1147">
                  <c:v>3.8966834103974809E-3</c:v>
                </c:pt>
                <c:pt idx="1148">
                  <c:v>3.8874980805014372E-3</c:v>
                </c:pt>
                <c:pt idx="1149">
                  <c:v>3.8782723495707373E-3</c:v>
                </c:pt>
                <c:pt idx="1150">
                  <c:v>3.8690066083550134E-3</c:v>
                </c:pt>
                <c:pt idx="1151">
                  <c:v>3.8597012485916487E-3</c:v>
                </c:pt>
                <c:pt idx="1152">
                  <c:v>3.8503566629783828E-3</c:v>
                </c:pt>
                <c:pt idx="1153">
                  <c:v>3.8409732451458968E-3</c:v>
                </c:pt>
                <c:pt idx="1154">
                  <c:v>3.8315513896303947E-3</c:v>
                </c:pt>
                <c:pt idx="1155">
                  <c:v>3.8220914918461715E-3</c:v>
                </c:pt>
                <c:pt idx="1156">
                  <c:v>3.8125939480581931E-3</c:v>
                </c:pt>
                <c:pt idx="1157">
                  <c:v>3.8030591553546616E-3</c:v>
                </c:pt>
                <c:pt idx="1158">
                  <c:v>3.7934875116195869E-3</c:v>
                </c:pt>
                <c:pt idx="1159">
                  <c:v>3.7838794155053688E-3</c:v>
                </c:pt>
                <c:pt idx="1160">
                  <c:v>3.7742352664053742E-3</c:v>
                </c:pt>
                <c:pt idx="1161">
                  <c:v>3.7645554644265386E-3</c:v>
                </c:pt>
                <c:pt idx="1162">
                  <c:v>3.7548404103619746E-3</c:v>
                </c:pt>
                <c:pt idx="1163">
                  <c:v>3.7450905056635869E-3</c:v>
                </c:pt>
                <c:pt idx="1164">
                  <c:v>3.73530615241472E-3</c:v>
                </c:pt>
                <c:pt idx="1165">
                  <c:v>3.7254877533028129E-3</c:v>
                </c:pt>
                <c:pt idx="1166">
                  <c:v>3.7156357115920888E-3</c:v>
                </c:pt>
                <c:pt idx="1167">
                  <c:v>3.7057504310962605E-3</c:v>
                </c:pt>
                <c:pt idx="1168">
                  <c:v>3.6958323161512719E-3</c:v>
                </c:pt>
                <c:pt idx="1169">
                  <c:v>3.6858817715880563E-3</c:v>
                </c:pt>
                <c:pt idx="1170">
                  <c:v>3.6758992027053493E-3</c:v>
                </c:pt>
                <c:pt idx="1171">
                  <c:v>3.6658850152425197E-3</c:v>
                </c:pt>
                <c:pt idx="1172">
                  <c:v>3.6558396153524423E-3</c:v>
                </c:pt>
                <c:pt idx="1173">
                  <c:v>3.6457634095744193E-3</c:v>
                </c:pt>
                <c:pt idx="1174">
                  <c:v>3.6356568048071291E-3</c:v>
                </c:pt>
                <c:pt idx="1175">
                  <c:v>3.6255202082816429E-3</c:v>
                </c:pt>
                <c:pt idx="1176">
                  <c:v>3.6153540275344689E-3</c:v>
                </c:pt>
                <c:pt idx="1177">
                  <c:v>3.6051586703806562E-3</c:v>
                </c:pt>
                <c:pt idx="1178">
                  <c:v>3.5949345448869512E-3</c:v>
                </c:pt>
                <c:pt idx="1179">
                  <c:v>3.5846820593450081E-3</c:v>
                </c:pt>
                <c:pt idx="1180">
                  <c:v>3.5744016222446599E-3</c:v>
                </c:pt>
                <c:pt idx="1181">
                  <c:v>3.5640936422472462E-3</c:v>
                </c:pt>
                <c:pt idx="1182">
                  <c:v>3.5537585281590028E-3</c:v>
                </c:pt>
                <c:pt idx="1183">
                  <c:v>3.5433966889045223E-3</c:v>
                </c:pt>
                <c:pt idx="1184">
                  <c:v>3.5330085335002724E-3</c:v>
                </c:pt>
                <c:pt idx="1185">
                  <c:v>3.5225944710281956E-3</c:v>
                </c:pt>
                <c:pt idx="1186">
                  <c:v>3.5121549106093717E-3</c:v>
                </c:pt>
                <c:pt idx="1187">
                  <c:v>3.5016902613777602E-3</c:v>
                </c:pt>
                <c:pt idx="1188">
                  <c:v>3.4912009324540075E-3</c:v>
                </c:pt>
                <c:pt idx="1189">
                  <c:v>3.4806873329193554E-3</c:v>
                </c:pt>
                <c:pt idx="1190">
                  <c:v>3.4701498717896097E-3</c:v>
                </c:pt>
                <c:pt idx="1191">
                  <c:v>3.4595889579892005E-3</c:v>
                </c:pt>
                <c:pt idx="1192">
                  <c:v>3.4490050003253298E-3</c:v>
                </c:pt>
                <c:pt idx="1193">
                  <c:v>3.4383984074622003E-3</c:v>
                </c:pt>
                <c:pt idx="1194">
                  <c:v>3.4277695878953463E-3</c:v>
                </c:pt>
                <c:pt idx="1195">
                  <c:v>3.4171189499260426E-3</c:v>
                </c:pt>
                <c:pt idx="1196">
                  <c:v>3.406446901635816E-3</c:v>
                </c:pt>
                <c:pt idx="1197">
                  <c:v>3.3957538508610557E-3</c:v>
                </c:pt>
                <c:pt idx="1198">
                  <c:v>3.3850402051677107E-3</c:v>
                </c:pt>
                <c:pt idx="1199">
                  <c:v>3.3743063718261021E-3</c:v>
                </c:pt>
                <c:pt idx="1200">
                  <c:v>3.3635527577858325E-3</c:v>
                </c:pt>
                <c:pt idx="1201">
                  <c:v>3.352779769650796E-3</c:v>
                </c:pt>
                <c:pt idx="1202">
                  <c:v>3.341987813654297E-3</c:v>
                </c:pt>
                <c:pt idx="1203">
                  <c:v>3.3311772956342886E-3</c:v>
                </c:pt>
                <c:pt idx="1204">
                  <c:v>3.3203486210087074E-3</c:v>
                </c:pt>
                <c:pt idx="1205">
                  <c:v>3.3095021947509274E-3</c:v>
                </c:pt>
                <c:pt idx="1206">
                  <c:v>3.2986384213653363E-3</c:v>
                </c:pt>
                <c:pt idx="1207">
                  <c:v>3.287757704863007E-3</c:v>
                </c:pt>
                <c:pt idx="1208">
                  <c:v>3.2768604487375206E-3</c:v>
                </c:pt>
                <c:pt idx="1209">
                  <c:v>3.2659470559408829E-3</c:v>
                </c:pt>
                <c:pt idx="1210">
                  <c:v>3.2550179288595737E-3</c:v>
                </c:pt>
                <c:pt idx="1211">
                  <c:v>3.2440734692907244E-3</c:v>
                </c:pt>
                <c:pt idx="1212">
                  <c:v>3.2331140784184137E-3</c:v>
                </c:pt>
                <c:pt idx="1213">
                  <c:v>3.2221401567901014E-3</c:v>
                </c:pt>
                <c:pt idx="1214">
                  <c:v>3.2111521042931853E-3</c:v>
                </c:pt>
                <c:pt idx="1215">
                  <c:v>3.200150320131693E-3</c:v>
                </c:pt>
                <c:pt idx="1216">
                  <c:v>3.1891352028031086E-3</c:v>
                </c:pt>
                <c:pt idx="1217">
                  <c:v>3.1781071500753262E-3</c:v>
                </c:pt>
                <c:pt idx="1218">
                  <c:v>3.1670665589637603E-3</c:v>
                </c:pt>
                <c:pt idx="1219">
                  <c:v>3.1560138257085732E-3</c:v>
                </c:pt>
                <c:pt idx="1220">
                  <c:v>3.1449493457520621E-3</c:v>
                </c:pt>
                <c:pt idx="1221">
                  <c:v>3.1338735137161648E-3</c:v>
                </c:pt>
                <c:pt idx="1222">
                  <c:v>3.122786723380142E-3</c:v>
                </c:pt>
                <c:pt idx="1223">
                  <c:v>3.1116893676583776E-3</c:v>
                </c:pt>
                <c:pt idx="1224">
                  <c:v>3.1005818385783398E-3</c:v>
                </c:pt>
                <c:pt idx="1225">
                  <c:v>3.0894645272586878E-3</c:v>
                </c:pt>
                <c:pt idx="1226">
                  <c:v>3.0783378238875246E-3</c:v>
                </c:pt>
                <c:pt idx="1227">
                  <c:v>3.0672021177008146E-3</c:v>
                </c:pt>
                <c:pt idx="1228">
                  <c:v>3.0560577969609426E-3</c:v>
                </c:pt>
                <c:pt idx="1229">
                  <c:v>3.0449052489354336E-3</c:v>
                </c:pt>
                <c:pt idx="1230">
                  <c:v>3.0337448598758247E-3</c:v>
                </c:pt>
                <c:pt idx="1231">
                  <c:v>3.0225770149966981E-3</c:v>
                </c:pt>
                <c:pt idx="1232">
                  <c:v>3.0114020984548799E-3</c:v>
                </c:pt>
                <c:pt idx="1233">
                  <c:v>3.0002204933287854E-3</c:v>
                </c:pt>
                <c:pt idx="1234">
                  <c:v>2.9890325815979438E-3</c:v>
                </c:pt>
                <c:pt idx="1235">
                  <c:v>2.9778387441226628E-3</c:v>
                </c:pt>
                <c:pt idx="1236">
                  <c:v>2.9666393606238893E-3</c:v>
                </c:pt>
                <c:pt idx="1237">
                  <c:v>2.9554348096632117E-3</c:v>
                </c:pt>
                <c:pt idx="1238">
                  <c:v>2.9442254686230383E-3</c:v>
                </c:pt>
                <c:pt idx="1239">
                  <c:v>2.933011713686946E-3</c:v>
                </c:pt>
                <c:pt idx="1240">
                  <c:v>2.9217939198201925E-3</c:v>
                </c:pt>
                <c:pt idx="1241">
                  <c:v>2.9105724607504132E-3</c:v>
                </c:pt>
                <c:pt idx="1242">
                  <c:v>2.8993477089484772E-3</c:v>
                </c:pt>
                <c:pt idx="1243">
                  <c:v>2.8881200356095215E-3</c:v>
                </c:pt>
                <c:pt idx="1244">
                  <c:v>2.8768898106341628E-3</c:v>
                </c:pt>
                <c:pt idx="1245">
                  <c:v>2.8656574026098779E-3</c:v>
                </c:pt>
                <c:pt idx="1246">
                  <c:v>2.8544231787925754E-3</c:v>
                </c:pt>
                <c:pt idx="1247">
                  <c:v>2.8431875050883271E-3</c:v>
                </c:pt>
                <c:pt idx="1248">
                  <c:v>2.8319507460352949E-3</c:v>
                </c:pt>
                <c:pt idx="1249">
                  <c:v>2.8207132647858277E-3</c:v>
                </c:pt>
                <c:pt idx="1250">
                  <c:v>2.8094754230887399E-3</c:v>
                </c:pt>
                <c:pt idx="1251">
                  <c:v>2.798237581271781E-3</c:v>
                </c:pt>
                <c:pt idx="1252">
                  <c:v>2.7870000982242803E-3</c:v>
                </c:pt>
                <c:pt idx="1253">
                  <c:v>2.7757633313799782E-3</c:v>
                </c:pt>
                <c:pt idx="1254">
                  <c:v>2.7645276367000361E-3</c:v>
                </c:pt>
                <c:pt idx="1255">
                  <c:v>2.7532933686562483E-3</c:v>
                </c:pt>
                <c:pt idx="1256">
                  <c:v>2.7420608802144241E-3</c:v>
                </c:pt>
                <c:pt idx="1257">
                  <c:v>2.7308305228179674E-3</c:v>
                </c:pt>
                <c:pt idx="1258">
                  <c:v>2.7196026463716387E-3</c:v>
                </c:pt>
                <c:pt idx="1259">
                  <c:v>2.7083775992255074E-3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REGRESSÃO'!$AF$655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REGRESSÃO'!$AC$656:$AC$2656</c:f>
              <c:numCache>
                <c:formatCode>#,##0.00_ ;\-#,##0.00\ </c:formatCode>
                <c:ptCount val="2001"/>
                <c:pt idx="0">
                  <c:v>-344.50662572889928</c:v>
                </c:pt>
                <c:pt idx="1">
                  <c:v>-344.16211910317037</c:v>
                </c:pt>
                <c:pt idx="2">
                  <c:v>-343.81761247744146</c:v>
                </c:pt>
                <c:pt idx="3">
                  <c:v>-343.4731058517126</c:v>
                </c:pt>
                <c:pt idx="4">
                  <c:v>-343.12859922598369</c:v>
                </c:pt>
                <c:pt idx="5">
                  <c:v>-342.78409260025478</c:v>
                </c:pt>
                <c:pt idx="6">
                  <c:v>-342.43958597452587</c:v>
                </c:pt>
                <c:pt idx="7">
                  <c:v>-342.09507934879696</c:v>
                </c:pt>
                <c:pt idx="8">
                  <c:v>-341.7505727230681</c:v>
                </c:pt>
                <c:pt idx="9">
                  <c:v>-341.40606609733919</c:v>
                </c:pt>
                <c:pt idx="10">
                  <c:v>-341.06155947161028</c:v>
                </c:pt>
                <c:pt idx="11">
                  <c:v>-340.71705284588137</c:v>
                </c:pt>
                <c:pt idx="12">
                  <c:v>-340.37254622015251</c:v>
                </c:pt>
                <c:pt idx="13">
                  <c:v>-340.0280395944236</c:v>
                </c:pt>
                <c:pt idx="14">
                  <c:v>-339.68353296869469</c:v>
                </c:pt>
                <c:pt idx="15">
                  <c:v>-339.33902634296578</c:v>
                </c:pt>
                <c:pt idx="16">
                  <c:v>-338.99451971723687</c:v>
                </c:pt>
                <c:pt idx="17">
                  <c:v>-338.65001309150801</c:v>
                </c:pt>
                <c:pt idx="18">
                  <c:v>-338.3055064657791</c:v>
                </c:pt>
                <c:pt idx="19">
                  <c:v>-337.96099984005019</c:v>
                </c:pt>
                <c:pt idx="20">
                  <c:v>-337.61649321432128</c:v>
                </c:pt>
                <c:pt idx="21">
                  <c:v>-337.27198658859237</c:v>
                </c:pt>
                <c:pt idx="22">
                  <c:v>-336.92747996286352</c:v>
                </c:pt>
                <c:pt idx="23">
                  <c:v>-336.5829733371346</c:v>
                </c:pt>
                <c:pt idx="24">
                  <c:v>-336.23846671140569</c:v>
                </c:pt>
                <c:pt idx="25">
                  <c:v>-335.89396008567678</c:v>
                </c:pt>
                <c:pt idx="26">
                  <c:v>-335.54945345994793</c:v>
                </c:pt>
                <c:pt idx="27">
                  <c:v>-335.20494683421902</c:v>
                </c:pt>
                <c:pt idx="28">
                  <c:v>-334.8604402084901</c:v>
                </c:pt>
                <c:pt idx="29">
                  <c:v>-334.51593358276119</c:v>
                </c:pt>
                <c:pt idx="30">
                  <c:v>-334.17142695703228</c:v>
                </c:pt>
                <c:pt idx="31">
                  <c:v>-333.82692033130343</c:v>
                </c:pt>
                <c:pt idx="32">
                  <c:v>-333.48241370557452</c:v>
                </c:pt>
                <c:pt idx="33">
                  <c:v>-333.1379070798456</c:v>
                </c:pt>
                <c:pt idx="34">
                  <c:v>-332.79340045411669</c:v>
                </c:pt>
                <c:pt idx="35">
                  <c:v>-332.44889382838778</c:v>
                </c:pt>
                <c:pt idx="36">
                  <c:v>-332.10438720265893</c:v>
                </c:pt>
                <c:pt idx="37">
                  <c:v>-331.75988057693002</c:v>
                </c:pt>
                <c:pt idx="38">
                  <c:v>-331.4153739512011</c:v>
                </c:pt>
                <c:pt idx="39">
                  <c:v>-331.07086732547219</c:v>
                </c:pt>
                <c:pt idx="40">
                  <c:v>-330.72636069974328</c:v>
                </c:pt>
                <c:pt idx="41">
                  <c:v>-330.38185407401443</c:v>
                </c:pt>
                <c:pt idx="42">
                  <c:v>-330.03734744828552</c:v>
                </c:pt>
                <c:pt idx="43">
                  <c:v>-329.6928408225566</c:v>
                </c:pt>
                <c:pt idx="44">
                  <c:v>-329.34833419682769</c:v>
                </c:pt>
                <c:pt idx="45">
                  <c:v>-329.00382757109884</c:v>
                </c:pt>
                <c:pt idx="46">
                  <c:v>-328.65932094536993</c:v>
                </c:pt>
                <c:pt idx="47">
                  <c:v>-328.31481431964102</c:v>
                </c:pt>
                <c:pt idx="48">
                  <c:v>-327.9703076939121</c:v>
                </c:pt>
                <c:pt idx="49">
                  <c:v>-327.62580106818319</c:v>
                </c:pt>
                <c:pt idx="50">
                  <c:v>-327.28129444245434</c:v>
                </c:pt>
                <c:pt idx="51">
                  <c:v>-326.93678781672543</c:v>
                </c:pt>
                <c:pt idx="52">
                  <c:v>-326.59228119099652</c:v>
                </c:pt>
                <c:pt idx="53">
                  <c:v>-326.2477745652676</c:v>
                </c:pt>
                <c:pt idx="54">
                  <c:v>-325.90326793953869</c:v>
                </c:pt>
                <c:pt idx="55">
                  <c:v>-325.55876131380984</c:v>
                </c:pt>
                <c:pt idx="56">
                  <c:v>-325.21425468808093</c:v>
                </c:pt>
                <c:pt idx="57">
                  <c:v>-324.86974806235202</c:v>
                </c:pt>
                <c:pt idx="58">
                  <c:v>-324.52524143662311</c:v>
                </c:pt>
                <c:pt idx="59">
                  <c:v>-324.18073481089425</c:v>
                </c:pt>
                <c:pt idx="60">
                  <c:v>-323.83622818516534</c:v>
                </c:pt>
                <c:pt idx="61">
                  <c:v>-323.49172155943643</c:v>
                </c:pt>
                <c:pt idx="62">
                  <c:v>-323.14721493370752</c:v>
                </c:pt>
                <c:pt idx="63">
                  <c:v>-322.80270830797861</c:v>
                </c:pt>
                <c:pt idx="64">
                  <c:v>-322.45820168224975</c:v>
                </c:pt>
                <c:pt idx="65">
                  <c:v>-322.11369505652084</c:v>
                </c:pt>
                <c:pt idx="66">
                  <c:v>-321.76918843079193</c:v>
                </c:pt>
                <c:pt idx="67">
                  <c:v>-321.42468180506302</c:v>
                </c:pt>
                <c:pt idx="68">
                  <c:v>-321.08017517933411</c:v>
                </c:pt>
                <c:pt idx="69">
                  <c:v>-320.73566855360525</c:v>
                </c:pt>
                <c:pt idx="70">
                  <c:v>-320.39116192787634</c:v>
                </c:pt>
                <c:pt idx="71">
                  <c:v>-320.04665530214743</c:v>
                </c:pt>
                <c:pt idx="72">
                  <c:v>-319.70214867641852</c:v>
                </c:pt>
                <c:pt idx="73">
                  <c:v>-319.35764205068961</c:v>
                </c:pt>
                <c:pt idx="74">
                  <c:v>-319.01313542496075</c:v>
                </c:pt>
                <c:pt idx="75">
                  <c:v>-318.66862879923184</c:v>
                </c:pt>
                <c:pt idx="76">
                  <c:v>-318.32412217350293</c:v>
                </c:pt>
                <c:pt idx="77">
                  <c:v>-317.97961554777402</c:v>
                </c:pt>
                <c:pt idx="78">
                  <c:v>-317.63510892204511</c:v>
                </c:pt>
                <c:pt idx="79">
                  <c:v>-317.29060229631625</c:v>
                </c:pt>
                <c:pt idx="80">
                  <c:v>-316.94609567058734</c:v>
                </c:pt>
                <c:pt idx="81">
                  <c:v>-316.60158904485843</c:v>
                </c:pt>
                <c:pt idx="82">
                  <c:v>-316.25708241912952</c:v>
                </c:pt>
                <c:pt idx="83">
                  <c:v>-315.91257579340066</c:v>
                </c:pt>
                <c:pt idx="84">
                  <c:v>-315.56806916767175</c:v>
                </c:pt>
                <c:pt idx="85">
                  <c:v>-315.22356254194284</c:v>
                </c:pt>
                <c:pt idx="86">
                  <c:v>-314.87905591621393</c:v>
                </c:pt>
                <c:pt idx="87">
                  <c:v>-314.53454929048502</c:v>
                </c:pt>
                <c:pt idx="88">
                  <c:v>-314.19004266475616</c:v>
                </c:pt>
                <c:pt idx="89">
                  <c:v>-313.84553603902725</c:v>
                </c:pt>
                <c:pt idx="90">
                  <c:v>-313.50102941329834</c:v>
                </c:pt>
                <c:pt idx="91">
                  <c:v>-313.15652278756943</c:v>
                </c:pt>
                <c:pt idx="92">
                  <c:v>-312.81201616184057</c:v>
                </c:pt>
                <c:pt idx="93">
                  <c:v>-312.46750953611166</c:v>
                </c:pt>
                <c:pt idx="94">
                  <c:v>-312.12300291038275</c:v>
                </c:pt>
                <c:pt idx="95">
                  <c:v>-311.77849628465384</c:v>
                </c:pt>
                <c:pt idx="96">
                  <c:v>-311.43398965892493</c:v>
                </c:pt>
                <c:pt idx="97">
                  <c:v>-311.08948303319607</c:v>
                </c:pt>
                <c:pt idx="98">
                  <c:v>-310.74497640746716</c:v>
                </c:pt>
                <c:pt idx="99">
                  <c:v>-310.40046978173825</c:v>
                </c:pt>
                <c:pt idx="100">
                  <c:v>-310.05596315600934</c:v>
                </c:pt>
                <c:pt idx="101">
                  <c:v>-309.71145653028043</c:v>
                </c:pt>
                <c:pt idx="102">
                  <c:v>-309.36694990455157</c:v>
                </c:pt>
                <c:pt idx="103">
                  <c:v>-309.02244327882266</c:v>
                </c:pt>
                <c:pt idx="104">
                  <c:v>-308.67793665309375</c:v>
                </c:pt>
                <c:pt idx="105">
                  <c:v>-308.33343002736484</c:v>
                </c:pt>
                <c:pt idx="106">
                  <c:v>-307.98892340163593</c:v>
                </c:pt>
                <c:pt idx="107">
                  <c:v>-307.64441677590708</c:v>
                </c:pt>
                <c:pt idx="108">
                  <c:v>-307.29991015017816</c:v>
                </c:pt>
                <c:pt idx="109">
                  <c:v>-306.95540352444925</c:v>
                </c:pt>
                <c:pt idx="110">
                  <c:v>-306.61089689872034</c:v>
                </c:pt>
                <c:pt idx="111">
                  <c:v>-306.26639027299143</c:v>
                </c:pt>
                <c:pt idx="112">
                  <c:v>-305.92188364726258</c:v>
                </c:pt>
                <c:pt idx="113">
                  <c:v>-305.57737702153366</c:v>
                </c:pt>
                <c:pt idx="114">
                  <c:v>-305.23287039580475</c:v>
                </c:pt>
                <c:pt idx="115">
                  <c:v>-304.88836377007584</c:v>
                </c:pt>
                <c:pt idx="116">
                  <c:v>-304.54385714434699</c:v>
                </c:pt>
                <c:pt idx="117">
                  <c:v>-304.19935051861808</c:v>
                </c:pt>
                <c:pt idx="118">
                  <c:v>-303.85484389288916</c:v>
                </c:pt>
                <c:pt idx="119">
                  <c:v>-303.51033726716025</c:v>
                </c:pt>
                <c:pt idx="120">
                  <c:v>-303.16583064143134</c:v>
                </c:pt>
                <c:pt idx="121">
                  <c:v>-302.82132401570249</c:v>
                </c:pt>
                <c:pt idx="122">
                  <c:v>-302.47681738997358</c:v>
                </c:pt>
                <c:pt idx="123">
                  <c:v>-302.13231076424466</c:v>
                </c:pt>
                <c:pt idx="124">
                  <c:v>-301.78780413851575</c:v>
                </c:pt>
                <c:pt idx="125">
                  <c:v>-301.4432975127869</c:v>
                </c:pt>
                <c:pt idx="126">
                  <c:v>-301.09879088705799</c:v>
                </c:pt>
                <c:pt idx="127">
                  <c:v>-300.75428426132908</c:v>
                </c:pt>
                <c:pt idx="128">
                  <c:v>-300.40977763560016</c:v>
                </c:pt>
                <c:pt idx="129">
                  <c:v>-300.06527100987125</c:v>
                </c:pt>
                <c:pt idx="130">
                  <c:v>-299.7207643841424</c:v>
                </c:pt>
                <c:pt idx="131">
                  <c:v>-299.37625775841349</c:v>
                </c:pt>
                <c:pt idx="132">
                  <c:v>-299.03175113268458</c:v>
                </c:pt>
                <c:pt idx="133">
                  <c:v>-298.68724450695566</c:v>
                </c:pt>
                <c:pt idx="134">
                  <c:v>-298.34273788122675</c:v>
                </c:pt>
                <c:pt idx="135">
                  <c:v>-297.9982312554979</c:v>
                </c:pt>
                <c:pt idx="136">
                  <c:v>-297.65372462976899</c:v>
                </c:pt>
                <c:pt idx="137">
                  <c:v>-297.30921800404008</c:v>
                </c:pt>
                <c:pt idx="138">
                  <c:v>-296.96471137831116</c:v>
                </c:pt>
                <c:pt idx="139">
                  <c:v>-296.62020475258225</c:v>
                </c:pt>
                <c:pt idx="140">
                  <c:v>-296.2756981268534</c:v>
                </c:pt>
                <c:pt idx="141">
                  <c:v>-295.93119150112449</c:v>
                </c:pt>
                <c:pt idx="142">
                  <c:v>-295.58668487539558</c:v>
                </c:pt>
                <c:pt idx="143">
                  <c:v>-295.24217824966667</c:v>
                </c:pt>
                <c:pt idx="144">
                  <c:v>-294.89767162393775</c:v>
                </c:pt>
                <c:pt idx="145">
                  <c:v>-294.5531649982089</c:v>
                </c:pt>
                <c:pt idx="146">
                  <c:v>-294.20865837247999</c:v>
                </c:pt>
                <c:pt idx="147">
                  <c:v>-293.86415174675108</c:v>
                </c:pt>
                <c:pt idx="148">
                  <c:v>-293.51964512102217</c:v>
                </c:pt>
                <c:pt idx="149">
                  <c:v>-293.17513849529331</c:v>
                </c:pt>
                <c:pt idx="150">
                  <c:v>-292.8306318695644</c:v>
                </c:pt>
                <c:pt idx="151">
                  <c:v>-292.48612524383549</c:v>
                </c:pt>
                <c:pt idx="152">
                  <c:v>-292.14161861810658</c:v>
                </c:pt>
                <c:pt idx="153">
                  <c:v>-291.79711199237767</c:v>
                </c:pt>
                <c:pt idx="154">
                  <c:v>-291.45260536664881</c:v>
                </c:pt>
                <c:pt idx="155">
                  <c:v>-291.1080987409199</c:v>
                </c:pt>
                <c:pt idx="156">
                  <c:v>-290.76359211519099</c:v>
                </c:pt>
                <c:pt idx="157">
                  <c:v>-290.41908548946208</c:v>
                </c:pt>
                <c:pt idx="158">
                  <c:v>-290.07457886373322</c:v>
                </c:pt>
                <c:pt idx="159">
                  <c:v>-289.73007223800431</c:v>
                </c:pt>
                <c:pt idx="160">
                  <c:v>-289.3855656122754</c:v>
                </c:pt>
                <c:pt idx="161">
                  <c:v>-289.04105898654649</c:v>
                </c:pt>
                <c:pt idx="162">
                  <c:v>-288.69655236081758</c:v>
                </c:pt>
                <c:pt idx="163">
                  <c:v>-288.35204573508872</c:v>
                </c:pt>
                <c:pt idx="164">
                  <c:v>-288.00753910935981</c:v>
                </c:pt>
                <c:pt idx="165">
                  <c:v>-287.6630324836309</c:v>
                </c:pt>
                <c:pt idx="166">
                  <c:v>-287.31852585790199</c:v>
                </c:pt>
                <c:pt idx="167">
                  <c:v>-286.97401923217308</c:v>
                </c:pt>
                <c:pt idx="168">
                  <c:v>-286.62951260644422</c:v>
                </c:pt>
                <c:pt idx="169">
                  <c:v>-286.28500598071531</c:v>
                </c:pt>
                <c:pt idx="170">
                  <c:v>-285.9404993549864</c:v>
                </c:pt>
                <c:pt idx="171">
                  <c:v>-285.59599272925749</c:v>
                </c:pt>
                <c:pt idx="172">
                  <c:v>-285.25148610352858</c:v>
                </c:pt>
                <c:pt idx="173">
                  <c:v>-284.90697947779972</c:v>
                </c:pt>
                <c:pt idx="174">
                  <c:v>-284.56247285207081</c:v>
                </c:pt>
                <c:pt idx="175">
                  <c:v>-284.2179662263419</c:v>
                </c:pt>
                <c:pt idx="176">
                  <c:v>-283.87345960061299</c:v>
                </c:pt>
                <c:pt idx="177">
                  <c:v>-283.52895297488408</c:v>
                </c:pt>
                <c:pt idx="178">
                  <c:v>-283.18444634915522</c:v>
                </c:pt>
                <c:pt idx="179">
                  <c:v>-282.83993972342631</c:v>
                </c:pt>
                <c:pt idx="180">
                  <c:v>-282.4954330976974</c:v>
                </c:pt>
                <c:pt idx="181">
                  <c:v>-282.15092647196849</c:v>
                </c:pt>
                <c:pt idx="182">
                  <c:v>-281.80641984623963</c:v>
                </c:pt>
                <c:pt idx="183">
                  <c:v>-281.46191322051072</c:v>
                </c:pt>
                <c:pt idx="184">
                  <c:v>-281.11740659478181</c:v>
                </c:pt>
                <c:pt idx="185">
                  <c:v>-280.7728999690529</c:v>
                </c:pt>
                <c:pt idx="186">
                  <c:v>-280.42839334332405</c:v>
                </c:pt>
                <c:pt idx="187">
                  <c:v>-280.08388671759513</c:v>
                </c:pt>
                <c:pt idx="188">
                  <c:v>-279.73938009186622</c:v>
                </c:pt>
                <c:pt idx="189">
                  <c:v>-279.39487346613731</c:v>
                </c:pt>
                <c:pt idx="190">
                  <c:v>-279.0503668404084</c:v>
                </c:pt>
                <c:pt idx="191">
                  <c:v>-278.70586021467955</c:v>
                </c:pt>
                <c:pt idx="192">
                  <c:v>-278.36135358895064</c:v>
                </c:pt>
                <c:pt idx="193">
                  <c:v>-278.01684696322172</c:v>
                </c:pt>
                <c:pt idx="194">
                  <c:v>-277.67234033749281</c:v>
                </c:pt>
                <c:pt idx="195">
                  <c:v>-277.3278337117639</c:v>
                </c:pt>
                <c:pt idx="196">
                  <c:v>-276.98332708603505</c:v>
                </c:pt>
                <c:pt idx="197">
                  <c:v>-276.63882046030614</c:v>
                </c:pt>
                <c:pt idx="198">
                  <c:v>-276.29431383457722</c:v>
                </c:pt>
                <c:pt idx="199">
                  <c:v>-275.94980720884831</c:v>
                </c:pt>
                <c:pt idx="200">
                  <c:v>-275.6053005831194</c:v>
                </c:pt>
                <c:pt idx="201">
                  <c:v>-275.26079395739055</c:v>
                </c:pt>
                <c:pt idx="202">
                  <c:v>-274.91628733166164</c:v>
                </c:pt>
                <c:pt idx="203">
                  <c:v>-274.57178070593272</c:v>
                </c:pt>
                <c:pt idx="204">
                  <c:v>-274.22727408020381</c:v>
                </c:pt>
                <c:pt idx="205">
                  <c:v>-273.8827674544749</c:v>
                </c:pt>
                <c:pt idx="206">
                  <c:v>-273.53826082874605</c:v>
                </c:pt>
                <c:pt idx="207">
                  <c:v>-273.19375420301714</c:v>
                </c:pt>
                <c:pt idx="208">
                  <c:v>-272.84924757728822</c:v>
                </c:pt>
                <c:pt idx="209">
                  <c:v>-272.50474095155931</c:v>
                </c:pt>
                <c:pt idx="210">
                  <c:v>-272.1602343258304</c:v>
                </c:pt>
                <c:pt idx="211">
                  <c:v>-271.81572770010155</c:v>
                </c:pt>
                <c:pt idx="212">
                  <c:v>-271.47122107437264</c:v>
                </c:pt>
                <c:pt idx="213">
                  <c:v>-271.12671444864372</c:v>
                </c:pt>
                <c:pt idx="214">
                  <c:v>-270.78220782291481</c:v>
                </c:pt>
                <c:pt idx="215">
                  <c:v>-270.4377011971859</c:v>
                </c:pt>
                <c:pt idx="216">
                  <c:v>-270.09319457145705</c:v>
                </c:pt>
                <c:pt idx="217">
                  <c:v>-269.74868794572814</c:v>
                </c:pt>
                <c:pt idx="218">
                  <c:v>-269.40418131999922</c:v>
                </c:pt>
                <c:pt idx="219">
                  <c:v>-269.05967469427037</c:v>
                </c:pt>
                <c:pt idx="220">
                  <c:v>-268.7151680685414</c:v>
                </c:pt>
                <c:pt idx="221">
                  <c:v>-268.37066144281255</c:v>
                </c:pt>
                <c:pt idx="222">
                  <c:v>-268.02615481708364</c:v>
                </c:pt>
                <c:pt idx="223">
                  <c:v>-267.68164819135472</c:v>
                </c:pt>
                <c:pt idx="224">
                  <c:v>-267.33714156562587</c:v>
                </c:pt>
                <c:pt idx="225">
                  <c:v>-266.99263493989696</c:v>
                </c:pt>
                <c:pt idx="226">
                  <c:v>-266.64812831416805</c:v>
                </c:pt>
                <c:pt idx="227">
                  <c:v>-266.30362168843914</c:v>
                </c:pt>
                <c:pt idx="228">
                  <c:v>-265.95911506271023</c:v>
                </c:pt>
                <c:pt idx="229">
                  <c:v>-265.61460843698137</c:v>
                </c:pt>
                <c:pt idx="230">
                  <c:v>-265.27010181125246</c:v>
                </c:pt>
                <c:pt idx="231">
                  <c:v>-264.92559518552355</c:v>
                </c:pt>
                <c:pt idx="232">
                  <c:v>-264.58108855979464</c:v>
                </c:pt>
                <c:pt idx="233">
                  <c:v>-264.23658193406573</c:v>
                </c:pt>
                <c:pt idx="234">
                  <c:v>-263.89207530833687</c:v>
                </c:pt>
                <c:pt idx="235">
                  <c:v>-263.54756868260796</c:v>
                </c:pt>
                <c:pt idx="236">
                  <c:v>-263.20306205687905</c:v>
                </c:pt>
                <c:pt idx="237">
                  <c:v>-262.85855543115014</c:v>
                </c:pt>
                <c:pt idx="238">
                  <c:v>-262.51404880542123</c:v>
                </c:pt>
                <c:pt idx="239">
                  <c:v>-262.16954217969237</c:v>
                </c:pt>
                <c:pt idx="240">
                  <c:v>-261.82503555396346</c:v>
                </c:pt>
                <c:pt idx="241">
                  <c:v>-261.48052892823455</c:v>
                </c:pt>
                <c:pt idx="242">
                  <c:v>-261.13602230250564</c:v>
                </c:pt>
                <c:pt idx="243">
                  <c:v>-260.79151567677673</c:v>
                </c:pt>
                <c:pt idx="244">
                  <c:v>-260.44700905104787</c:v>
                </c:pt>
                <c:pt idx="245">
                  <c:v>-260.10250242531896</c:v>
                </c:pt>
                <c:pt idx="246">
                  <c:v>-259.75799579959005</c:v>
                </c:pt>
                <c:pt idx="247">
                  <c:v>-259.41348917386114</c:v>
                </c:pt>
                <c:pt idx="248">
                  <c:v>-259.06898254813223</c:v>
                </c:pt>
                <c:pt idx="249">
                  <c:v>-258.72447592240337</c:v>
                </c:pt>
                <c:pt idx="250">
                  <c:v>-258.37996929667446</c:v>
                </c:pt>
                <c:pt idx="251">
                  <c:v>-258.03546267094555</c:v>
                </c:pt>
                <c:pt idx="252">
                  <c:v>-257.69095604521669</c:v>
                </c:pt>
                <c:pt idx="253">
                  <c:v>-257.34644941948773</c:v>
                </c:pt>
                <c:pt idx="254">
                  <c:v>-257.00194279375887</c:v>
                </c:pt>
                <c:pt idx="255">
                  <c:v>-256.65743616802996</c:v>
                </c:pt>
                <c:pt idx="256">
                  <c:v>-256.31292954230105</c:v>
                </c:pt>
                <c:pt idx="257">
                  <c:v>-255.96842291657217</c:v>
                </c:pt>
                <c:pt idx="258">
                  <c:v>-255.62391629084328</c:v>
                </c:pt>
                <c:pt idx="259">
                  <c:v>-255.27940966511437</c:v>
                </c:pt>
                <c:pt idx="260">
                  <c:v>-254.93490303938546</c:v>
                </c:pt>
                <c:pt idx="261">
                  <c:v>-254.59039641365655</c:v>
                </c:pt>
                <c:pt idx="262">
                  <c:v>-254.24588978792767</c:v>
                </c:pt>
                <c:pt idx="263">
                  <c:v>-253.90138316219878</c:v>
                </c:pt>
                <c:pt idx="264">
                  <c:v>-253.55687653646987</c:v>
                </c:pt>
                <c:pt idx="265">
                  <c:v>-253.21236991074096</c:v>
                </c:pt>
                <c:pt idx="266">
                  <c:v>-252.86786328501205</c:v>
                </c:pt>
                <c:pt idx="267">
                  <c:v>-252.52335665928317</c:v>
                </c:pt>
                <c:pt idx="268">
                  <c:v>-252.17885003355428</c:v>
                </c:pt>
                <c:pt idx="269">
                  <c:v>-251.83434340782537</c:v>
                </c:pt>
                <c:pt idx="270">
                  <c:v>-251.48983678209646</c:v>
                </c:pt>
                <c:pt idx="271">
                  <c:v>-251.14533015636758</c:v>
                </c:pt>
                <c:pt idx="272">
                  <c:v>-250.8008235306387</c:v>
                </c:pt>
                <c:pt idx="273">
                  <c:v>-250.45631690490978</c:v>
                </c:pt>
                <c:pt idx="274">
                  <c:v>-250.11181027918087</c:v>
                </c:pt>
                <c:pt idx="275">
                  <c:v>-249.76730365345196</c:v>
                </c:pt>
                <c:pt idx="276">
                  <c:v>-249.42279702772308</c:v>
                </c:pt>
                <c:pt idx="277">
                  <c:v>-249.0782904019942</c:v>
                </c:pt>
                <c:pt idx="278">
                  <c:v>-248.73378377626528</c:v>
                </c:pt>
                <c:pt idx="279">
                  <c:v>-248.38927715053637</c:v>
                </c:pt>
                <c:pt idx="280">
                  <c:v>-248.04477052480746</c:v>
                </c:pt>
                <c:pt idx="281">
                  <c:v>-247.70026389907858</c:v>
                </c:pt>
                <c:pt idx="282">
                  <c:v>-247.3557572733497</c:v>
                </c:pt>
                <c:pt idx="283">
                  <c:v>-247.01125064762078</c:v>
                </c:pt>
                <c:pt idx="284">
                  <c:v>-246.66674402189187</c:v>
                </c:pt>
                <c:pt idx="285">
                  <c:v>-246.32223739616299</c:v>
                </c:pt>
                <c:pt idx="286">
                  <c:v>-245.97773077043408</c:v>
                </c:pt>
                <c:pt idx="287">
                  <c:v>-245.6332241447052</c:v>
                </c:pt>
                <c:pt idx="288">
                  <c:v>-245.28871751897628</c:v>
                </c:pt>
                <c:pt idx="289">
                  <c:v>-244.94421089324737</c:v>
                </c:pt>
                <c:pt idx="290">
                  <c:v>-244.59970426751849</c:v>
                </c:pt>
                <c:pt idx="291">
                  <c:v>-244.25519764178961</c:v>
                </c:pt>
                <c:pt idx="292">
                  <c:v>-243.9106910160607</c:v>
                </c:pt>
                <c:pt idx="293">
                  <c:v>-243.56618439033178</c:v>
                </c:pt>
                <c:pt idx="294">
                  <c:v>-243.22167776460287</c:v>
                </c:pt>
                <c:pt idx="295">
                  <c:v>-242.87717113887399</c:v>
                </c:pt>
                <c:pt idx="296">
                  <c:v>-242.53266451314511</c:v>
                </c:pt>
                <c:pt idx="297">
                  <c:v>-242.1881578874162</c:v>
                </c:pt>
                <c:pt idx="298">
                  <c:v>-241.84365126168728</c:v>
                </c:pt>
                <c:pt idx="299">
                  <c:v>-241.49914463595837</c:v>
                </c:pt>
                <c:pt idx="300">
                  <c:v>-241.15463801022949</c:v>
                </c:pt>
                <c:pt idx="301">
                  <c:v>-240.81013138450061</c:v>
                </c:pt>
                <c:pt idx="302">
                  <c:v>-240.4656247587717</c:v>
                </c:pt>
                <c:pt idx="303">
                  <c:v>-240.12111813304278</c:v>
                </c:pt>
                <c:pt idx="304">
                  <c:v>-239.7766115073139</c:v>
                </c:pt>
                <c:pt idx="305">
                  <c:v>-239.43210488158502</c:v>
                </c:pt>
                <c:pt idx="306">
                  <c:v>-239.08759825585611</c:v>
                </c:pt>
                <c:pt idx="307">
                  <c:v>-238.7430916301272</c:v>
                </c:pt>
                <c:pt idx="308">
                  <c:v>-238.39858500439829</c:v>
                </c:pt>
                <c:pt idx="309">
                  <c:v>-238.0540783786694</c:v>
                </c:pt>
                <c:pt idx="310">
                  <c:v>-237.70957175294052</c:v>
                </c:pt>
                <c:pt idx="311">
                  <c:v>-237.36506512721161</c:v>
                </c:pt>
                <c:pt idx="312">
                  <c:v>-237.0205585014827</c:v>
                </c:pt>
                <c:pt idx="313">
                  <c:v>-236.67605187575379</c:v>
                </c:pt>
                <c:pt idx="314">
                  <c:v>-236.3315452500249</c:v>
                </c:pt>
                <c:pt idx="315">
                  <c:v>-235.98703862429602</c:v>
                </c:pt>
                <c:pt idx="316">
                  <c:v>-235.64253199856711</c:v>
                </c:pt>
                <c:pt idx="317">
                  <c:v>-235.2980253728382</c:v>
                </c:pt>
                <c:pt idx="318">
                  <c:v>-234.95351874710931</c:v>
                </c:pt>
                <c:pt idx="319">
                  <c:v>-234.6090121213804</c:v>
                </c:pt>
                <c:pt idx="320">
                  <c:v>-234.26450549565152</c:v>
                </c:pt>
                <c:pt idx="321">
                  <c:v>-233.91999886992261</c:v>
                </c:pt>
                <c:pt idx="322">
                  <c:v>-233.5754922441937</c:v>
                </c:pt>
                <c:pt idx="323">
                  <c:v>-233.23098561846481</c:v>
                </c:pt>
                <c:pt idx="324">
                  <c:v>-232.88647899273593</c:v>
                </c:pt>
                <c:pt idx="325">
                  <c:v>-232.54197236700702</c:v>
                </c:pt>
                <c:pt idx="326">
                  <c:v>-232.19746574127811</c:v>
                </c:pt>
                <c:pt idx="327">
                  <c:v>-231.8529591155492</c:v>
                </c:pt>
                <c:pt idx="328">
                  <c:v>-231.50845248982031</c:v>
                </c:pt>
                <c:pt idx="329">
                  <c:v>-231.16394586409143</c:v>
                </c:pt>
                <c:pt idx="330">
                  <c:v>-230.81943923836252</c:v>
                </c:pt>
                <c:pt idx="331">
                  <c:v>-230.47493261263361</c:v>
                </c:pt>
                <c:pt idx="332">
                  <c:v>-230.1304259869047</c:v>
                </c:pt>
                <c:pt idx="333">
                  <c:v>-229.78591936117581</c:v>
                </c:pt>
                <c:pt idx="334">
                  <c:v>-229.44141273544693</c:v>
                </c:pt>
                <c:pt idx="335">
                  <c:v>-229.09690610971802</c:v>
                </c:pt>
                <c:pt idx="336">
                  <c:v>-228.75239948398911</c:v>
                </c:pt>
                <c:pt idx="337">
                  <c:v>-228.40789285826023</c:v>
                </c:pt>
                <c:pt idx="338">
                  <c:v>-228.06338623253134</c:v>
                </c:pt>
                <c:pt idx="339">
                  <c:v>-227.71887960680243</c:v>
                </c:pt>
                <c:pt idx="340">
                  <c:v>-227.37437298107352</c:v>
                </c:pt>
                <c:pt idx="341">
                  <c:v>-227.02986635534461</c:v>
                </c:pt>
                <c:pt idx="342">
                  <c:v>-226.68535972961573</c:v>
                </c:pt>
                <c:pt idx="343">
                  <c:v>-226.34085310388684</c:v>
                </c:pt>
                <c:pt idx="344">
                  <c:v>-225.99634647815793</c:v>
                </c:pt>
                <c:pt idx="345">
                  <c:v>-225.65183985242902</c:v>
                </c:pt>
                <c:pt idx="346">
                  <c:v>-225.30733322670011</c:v>
                </c:pt>
                <c:pt idx="347">
                  <c:v>-224.96282660097123</c:v>
                </c:pt>
                <c:pt idx="348">
                  <c:v>-224.61831997524234</c:v>
                </c:pt>
                <c:pt idx="349">
                  <c:v>-224.27381334951343</c:v>
                </c:pt>
                <c:pt idx="350">
                  <c:v>-223.92930672378452</c:v>
                </c:pt>
                <c:pt idx="351">
                  <c:v>-223.58480009805564</c:v>
                </c:pt>
                <c:pt idx="352">
                  <c:v>-223.24029347232673</c:v>
                </c:pt>
                <c:pt idx="353">
                  <c:v>-222.89578684659784</c:v>
                </c:pt>
                <c:pt idx="354">
                  <c:v>-222.55128022086893</c:v>
                </c:pt>
                <c:pt idx="355">
                  <c:v>-222.20677359514002</c:v>
                </c:pt>
                <c:pt idx="356">
                  <c:v>-221.86226696941114</c:v>
                </c:pt>
                <c:pt idx="357">
                  <c:v>-221.51776034368226</c:v>
                </c:pt>
                <c:pt idx="358">
                  <c:v>-221.17325371795334</c:v>
                </c:pt>
                <c:pt idx="359">
                  <c:v>-220.82874709222443</c:v>
                </c:pt>
                <c:pt idx="360">
                  <c:v>-220.48424046649552</c:v>
                </c:pt>
                <c:pt idx="361">
                  <c:v>-220.13973384076664</c:v>
                </c:pt>
                <c:pt idx="362">
                  <c:v>-219.79522721503776</c:v>
                </c:pt>
                <c:pt idx="363">
                  <c:v>-219.45072058930884</c:v>
                </c:pt>
                <c:pt idx="364">
                  <c:v>-219.10621396357993</c:v>
                </c:pt>
                <c:pt idx="365">
                  <c:v>-218.76170733785102</c:v>
                </c:pt>
                <c:pt idx="366">
                  <c:v>-218.41720071212214</c:v>
                </c:pt>
                <c:pt idx="367">
                  <c:v>-218.07269408639326</c:v>
                </c:pt>
                <c:pt idx="368">
                  <c:v>-217.72818746066434</c:v>
                </c:pt>
                <c:pt idx="369">
                  <c:v>-217.38368083493543</c:v>
                </c:pt>
                <c:pt idx="370">
                  <c:v>-217.03917420920655</c:v>
                </c:pt>
                <c:pt idx="371">
                  <c:v>-216.69466758347764</c:v>
                </c:pt>
                <c:pt idx="372">
                  <c:v>-216.35016095774876</c:v>
                </c:pt>
                <c:pt idx="373">
                  <c:v>-216.00565433201984</c:v>
                </c:pt>
                <c:pt idx="374">
                  <c:v>-215.66114770629096</c:v>
                </c:pt>
                <c:pt idx="375">
                  <c:v>-215.31664108056205</c:v>
                </c:pt>
                <c:pt idx="376">
                  <c:v>-214.97213445483314</c:v>
                </c:pt>
                <c:pt idx="377">
                  <c:v>-214.62762782910426</c:v>
                </c:pt>
                <c:pt idx="378">
                  <c:v>-214.28312120337534</c:v>
                </c:pt>
                <c:pt idx="379">
                  <c:v>-213.93861457764646</c:v>
                </c:pt>
                <c:pt idx="380">
                  <c:v>-213.59410795191755</c:v>
                </c:pt>
                <c:pt idx="381">
                  <c:v>-213.24960132618864</c:v>
                </c:pt>
                <c:pt idx="382">
                  <c:v>-212.90509470045976</c:v>
                </c:pt>
                <c:pt idx="383">
                  <c:v>-212.56058807473084</c:v>
                </c:pt>
                <c:pt idx="384">
                  <c:v>-212.21608144900196</c:v>
                </c:pt>
                <c:pt idx="385">
                  <c:v>-211.87157482327305</c:v>
                </c:pt>
                <c:pt idx="386">
                  <c:v>-211.52706819754417</c:v>
                </c:pt>
                <c:pt idx="387">
                  <c:v>-211.18256157181526</c:v>
                </c:pt>
                <c:pt idx="388">
                  <c:v>-210.83805494608634</c:v>
                </c:pt>
                <c:pt idx="389">
                  <c:v>-210.49354832035746</c:v>
                </c:pt>
                <c:pt idx="390">
                  <c:v>-210.14904169462855</c:v>
                </c:pt>
                <c:pt idx="391">
                  <c:v>-209.80453506889967</c:v>
                </c:pt>
                <c:pt idx="392">
                  <c:v>-209.46002844317076</c:v>
                </c:pt>
                <c:pt idx="393">
                  <c:v>-209.11552181744187</c:v>
                </c:pt>
                <c:pt idx="394">
                  <c:v>-208.77101519171296</c:v>
                </c:pt>
                <c:pt idx="395">
                  <c:v>-208.42650856598405</c:v>
                </c:pt>
                <c:pt idx="396">
                  <c:v>-208.08200194025517</c:v>
                </c:pt>
                <c:pt idx="397">
                  <c:v>-207.73749531452626</c:v>
                </c:pt>
                <c:pt idx="398">
                  <c:v>-207.39298868879737</c:v>
                </c:pt>
                <c:pt idx="399">
                  <c:v>-207.04848206306846</c:v>
                </c:pt>
                <c:pt idx="400">
                  <c:v>-206.70397543733958</c:v>
                </c:pt>
                <c:pt idx="401">
                  <c:v>-206.35946881161067</c:v>
                </c:pt>
                <c:pt idx="402">
                  <c:v>-206.01496218588176</c:v>
                </c:pt>
                <c:pt idx="403">
                  <c:v>-205.67045556015287</c:v>
                </c:pt>
                <c:pt idx="404">
                  <c:v>-205.32594893442396</c:v>
                </c:pt>
                <c:pt idx="405">
                  <c:v>-204.98144230869508</c:v>
                </c:pt>
                <c:pt idx="406">
                  <c:v>-204.63693568296617</c:v>
                </c:pt>
                <c:pt idx="407">
                  <c:v>-204.29242905723726</c:v>
                </c:pt>
                <c:pt idx="408">
                  <c:v>-203.94792243150837</c:v>
                </c:pt>
                <c:pt idx="409">
                  <c:v>-203.60341580577946</c:v>
                </c:pt>
                <c:pt idx="410">
                  <c:v>-203.25890918005058</c:v>
                </c:pt>
                <c:pt idx="411">
                  <c:v>-202.91440255432167</c:v>
                </c:pt>
                <c:pt idx="412">
                  <c:v>-202.56989592859279</c:v>
                </c:pt>
                <c:pt idx="413">
                  <c:v>-202.22538930286387</c:v>
                </c:pt>
                <c:pt idx="414">
                  <c:v>-201.88088267713496</c:v>
                </c:pt>
                <c:pt idx="415">
                  <c:v>-201.53637605140608</c:v>
                </c:pt>
                <c:pt idx="416">
                  <c:v>-201.19186942567717</c:v>
                </c:pt>
                <c:pt idx="417">
                  <c:v>-200.84736279994829</c:v>
                </c:pt>
                <c:pt idx="418">
                  <c:v>-200.50285617421937</c:v>
                </c:pt>
                <c:pt idx="419">
                  <c:v>-200.15834954849049</c:v>
                </c:pt>
                <c:pt idx="420">
                  <c:v>-199.81384292276158</c:v>
                </c:pt>
                <c:pt idx="421">
                  <c:v>-199.46933629703267</c:v>
                </c:pt>
                <c:pt idx="422">
                  <c:v>-199.12482967130379</c:v>
                </c:pt>
                <c:pt idx="423">
                  <c:v>-198.78032304557487</c:v>
                </c:pt>
                <c:pt idx="424">
                  <c:v>-198.43581641984599</c:v>
                </c:pt>
                <c:pt idx="425">
                  <c:v>-198.09130979411708</c:v>
                </c:pt>
                <c:pt idx="426">
                  <c:v>-197.7468031683882</c:v>
                </c:pt>
                <c:pt idx="427">
                  <c:v>-197.40229654265929</c:v>
                </c:pt>
                <c:pt idx="428">
                  <c:v>-197.05778991693037</c:v>
                </c:pt>
                <c:pt idx="429">
                  <c:v>-196.71328329120149</c:v>
                </c:pt>
                <c:pt idx="430">
                  <c:v>-196.36877666547258</c:v>
                </c:pt>
                <c:pt idx="431">
                  <c:v>-196.0242700397437</c:v>
                </c:pt>
                <c:pt idx="432">
                  <c:v>-195.67976341401479</c:v>
                </c:pt>
                <c:pt idx="433">
                  <c:v>-195.3352567882859</c:v>
                </c:pt>
                <c:pt idx="434">
                  <c:v>-194.99075016255699</c:v>
                </c:pt>
                <c:pt idx="435">
                  <c:v>-194.64624353682808</c:v>
                </c:pt>
                <c:pt idx="436">
                  <c:v>-194.3017369110992</c:v>
                </c:pt>
                <c:pt idx="437">
                  <c:v>-193.95723028537029</c:v>
                </c:pt>
                <c:pt idx="438">
                  <c:v>-193.6127236596414</c:v>
                </c:pt>
                <c:pt idx="439">
                  <c:v>-193.26821703391249</c:v>
                </c:pt>
                <c:pt idx="440">
                  <c:v>-192.92371040818358</c:v>
                </c:pt>
                <c:pt idx="441">
                  <c:v>-192.5792037824547</c:v>
                </c:pt>
                <c:pt idx="442">
                  <c:v>-192.23469715672579</c:v>
                </c:pt>
                <c:pt idx="443">
                  <c:v>-191.8901905309969</c:v>
                </c:pt>
                <c:pt idx="444">
                  <c:v>-191.54568390526799</c:v>
                </c:pt>
                <c:pt idx="445">
                  <c:v>-191.20117727953911</c:v>
                </c:pt>
                <c:pt idx="446">
                  <c:v>-190.8566706538102</c:v>
                </c:pt>
                <c:pt idx="447">
                  <c:v>-190.51216402808129</c:v>
                </c:pt>
                <c:pt idx="448">
                  <c:v>-190.1676574023524</c:v>
                </c:pt>
                <c:pt idx="449">
                  <c:v>-189.82315077662349</c:v>
                </c:pt>
                <c:pt idx="450">
                  <c:v>-189.47864415089461</c:v>
                </c:pt>
                <c:pt idx="451">
                  <c:v>-189.1341375251657</c:v>
                </c:pt>
                <c:pt idx="452">
                  <c:v>-188.78963089943682</c:v>
                </c:pt>
                <c:pt idx="453">
                  <c:v>-188.4451242737079</c:v>
                </c:pt>
                <c:pt idx="454">
                  <c:v>-188.10061764797899</c:v>
                </c:pt>
                <c:pt idx="455">
                  <c:v>-187.75611102225011</c:v>
                </c:pt>
                <c:pt idx="456">
                  <c:v>-187.4116043965212</c:v>
                </c:pt>
                <c:pt idx="457">
                  <c:v>-187.06709777079232</c:v>
                </c:pt>
                <c:pt idx="458">
                  <c:v>-186.7225911450634</c:v>
                </c:pt>
                <c:pt idx="459">
                  <c:v>-186.37808451933452</c:v>
                </c:pt>
                <c:pt idx="460">
                  <c:v>-186.03357789360561</c:v>
                </c:pt>
                <c:pt idx="461">
                  <c:v>-185.6890712678767</c:v>
                </c:pt>
                <c:pt idx="462">
                  <c:v>-185.34456464214782</c:v>
                </c:pt>
                <c:pt idx="463">
                  <c:v>-185.0000580164189</c:v>
                </c:pt>
                <c:pt idx="464">
                  <c:v>-184.65555139069002</c:v>
                </c:pt>
                <c:pt idx="465">
                  <c:v>-184.31104476496111</c:v>
                </c:pt>
                <c:pt idx="466">
                  <c:v>-183.96653813923223</c:v>
                </c:pt>
                <c:pt idx="467">
                  <c:v>-183.62203151350332</c:v>
                </c:pt>
                <c:pt idx="468">
                  <c:v>-183.2775248877744</c:v>
                </c:pt>
                <c:pt idx="469">
                  <c:v>-182.93301826204552</c:v>
                </c:pt>
                <c:pt idx="470">
                  <c:v>-182.58851163631661</c:v>
                </c:pt>
                <c:pt idx="471">
                  <c:v>-182.24400501058773</c:v>
                </c:pt>
                <c:pt idx="472">
                  <c:v>-181.89949838485882</c:v>
                </c:pt>
                <c:pt idx="473">
                  <c:v>-181.5549917591299</c:v>
                </c:pt>
                <c:pt idx="474">
                  <c:v>-181.21048513340102</c:v>
                </c:pt>
                <c:pt idx="475">
                  <c:v>-180.86597850767211</c:v>
                </c:pt>
                <c:pt idx="476">
                  <c:v>-180.52147188194323</c:v>
                </c:pt>
                <c:pt idx="477">
                  <c:v>-180.17696525621432</c:v>
                </c:pt>
                <c:pt idx="478">
                  <c:v>-179.83245863048543</c:v>
                </c:pt>
                <c:pt idx="479">
                  <c:v>-179.48795200475652</c:v>
                </c:pt>
                <c:pt idx="480">
                  <c:v>-179.14344537902761</c:v>
                </c:pt>
                <c:pt idx="481">
                  <c:v>-178.79893875329873</c:v>
                </c:pt>
                <c:pt idx="482">
                  <c:v>-178.45443212756982</c:v>
                </c:pt>
                <c:pt idx="483">
                  <c:v>-178.10992550184093</c:v>
                </c:pt>
                <c:pt idx="484">
                  <c:v>-177.76541887611202</c:v>
                </c:pt>
                <c:pt idx="485">
                  <c:v>-177.42091225038314</c:v>
                </c:pt>
                <c:pt idx="486">
                  <c:v>-177.07640562465423</c:v>
                </c:pt>
                <c:pt idx="487">
                  <c:v>-176.73189899892532</c:v>
                </c:pt>
                <c:pt idx="488">
                  <c:v>-176.38739237319643</c:v>
                </c:pt>
                <c:pt idx="489">
                  <c:v>-176.04288574746752</c:v>
                </c:pt>
                <c:pt idx="490">
                  <c:v>-175.69837912173864</c:v>
                </c:pt>
                <c:pt idx="491">
                  <c:v>-175.35387249600973</c:v>
                </c:pt>
                <c:pt idx="492">
                  <c:v>-175.00936587028085</c:v>
                </c:pt>
                <c:pt idx="493">
                  <c:v>-174.66485924455193</c:v>
                </c:pt>
                <c:pt idx="494">
                  <c:v>-174.32035261882302</c:v>
                </c:pt>
                <c:pt idx="495">
                  <c:v>-173.97584599309414</c:v>
                </c:pt>
                <c:pt idx="496">
                  <c:v>-173.63133936736523</c:v>
                </c:pt>
                <c:pt idx="497">
                  <c:v>-173.28683274163635</c:v>
                </c:pt>
                <c:pt idx="498">
                  <c:v>-172.94232611590743</c:v>
                </c:pt>
                <c:pt idx="499">
                  <c:v>-172.59781949017852</c:v>
                </c:pt>
                <c:pt idx="500">
                  <c:v>-172.25331286444964</c:v>
                </c:pt>
                <c:pt idx="501">
                  <c:v>-171.90880623872073</c:v>
                </c:pt>
                <c:pt idx="502">
                  <c:v>-171.56429961299185</c:v>
                </c:pt>
                <c:pt idx="503">
                  <c:v>-171.21979298726293</c:v>
                </c:pt>
                <c:pt idx="504">
                  <c:v>-170.87528636153405</c:v>
                </c:pt>
                <c:pt idx="505">
                  <c:v>-170.53077973580514</c:v>
                </c:pt>
                <c:pt idx="506">
                  <c:v>-170.18627311007623</c:v>
                </c:pt>
                <c:pt idx="507">
                  <c:v>-169.84176648434735</c:v>
                </c:pt>
                <c:pt idx="508">
                  <c:v>-169.49725985861843</c:v>
                </c:pt>
                <c:pt idx="509">
                  <c:v>-169.15275323288955</c:v>
                </c:pt>
                <c:pt idx="510">
                  <c:v>-168.80824660716064</c:v>
                </c:pt>
                <c:pt idx="511">
                  <c:v>-168.46373998143176</c:v>
                </c:pt>
                <c:pt idx="512">
                  <c:v>-168.11923335570285</c:v>
                </c:pt>
                <c:pt idx="513">
                  <c:v>-167.77472672997393</c:v>
                </c:pt>
                <c:pt idx="514">
                  <c:v>-167.43022010424505</c:v>
                </c:pt>
                <c:pt idx="515">
                  <c:v>-167.08571347851614</c:v>
                </c:pt>
                <c:pt idx="516">
                  <c:v>-166.74120685278726</c:v>
                </c:pt>
                <c:pt idx="517">
                  <c:v>-166.39670022705835</c:v>
                </c:pt>
                <c:pt idx="518">
                  <c:v>-166.05219360132946</c:v>
                </c:pt>
                <c:pt idx="519">
                  <c:v>-165.70768697560055</c:v>
                </c:pt>
                <c:pt idx="520">
                  <c:v>-165.36318034987164</c:v>
                </c:pt>
                <c:pt idx="521">
                  <c:v>-165.01867372414276</c:v>
                </c:pt>
                <c:pt idx="522">
                  <c:v>-164.67416709841385</c:v>
                </c:pt>
                <c:pt idx="523">
                  <c:v>-164.32966047268496</c:v>
                </c:pt>
                <c:pt idx="524">
                  <c:v>-163.98515384695605</c:v>
                </c:pt>
                <c:pt idx="525">
                  <c:v>-163.64064722122717</c:v>
                </c:pt>
                <c:pt idx="526">
                  <c:v>-163.29614059549826</c:v>
                </c:pt>
                <c:pt idx="527">
                  <c:v>-162.95163396976935</c:v>
                </c:pt>
                <c:pt idx="528">
                  <c:v>-162.60712734404046</c:v>
                </c:pt>
                <c:pt idx="529">
                  <c:v>-162.26262071831155</c:v>
                </c:pt>
                <c:pt idx="530">
                  <c:v>-161.91811409258267</c:v>
                </c:pt>
                <c:pt idx="531">
                  <c:v>-161.57360746685376</c:v>
                </c:pt>
                <c:pt idx="532">
                  <c:v>-161.22910084112485</c:v>
                </c:pt>
                <c:pt idx="533">
                  <c:v>-160.88459421539596</c:v>
                </c:pt>
                <c:pt idx="534">
                  <c:v>-160.54008758966705</c:v>
                </c:pt>
                <c:pt idx="535">
                  <c:v>-160.19558096393817</c:v>
                </c:pt>
                <c:pt idx="536">
                  <c:v>-159.85107433820926</c:v>
                </c:pt>
                <c:pt idx="537">
                  <c:v>-159.50656771248038</c:v>
                </c:pt>
                <c:pt idx="538">
                  <c:v>-159.16206108675146</c:v>
                </c:pt>
                <c:pt idx="539">
                  <c:v>-158.81755446102255</c:v>
                </c:pt>
                <c:pt idx="540">
                  <c:v>-158.47304783529367</c:v>
                </c:pt>
                <c:pt idx="541">
                  <c:v>-158.12854120956476</c:v>
                </c:pt>
                <c:pt idx="542">
                  <c:v>-157.78403458383588</c:v>
                </c:pt>
                <c:pt idx="543">
                  <c:v>-157.43952795810696</c:v>
                </c:pt>
                <c:pt idx="544">
                  <c:v>-157.09502133237808</c:v>
                </c:pt>
                <c:pt idx="545">
                  <c:v>-156.75051470664917</c:v>
                </c:pt>
                <c:pt idx="546">
                  <c:v>-156.40600808092026</c:v>
                </c:pt>
                <c:pt idx="547">
                  <c:v>-156.06150145519138</c:v>
                </c:pt>
                <c:pt idx="548">
                  <c:v>-155.71699482946246</c:v>
                </c:pt>
                <c:pt idx="549">
                  <c:v>-155.37248820373358</c:v>
                </c:pt>
                <c:pt idx="550">
                  <c:v>-155.02798157800467</c:v>
                </c:pt>
                <c:pt idx="551">
                  <c:v>-154.68347495227579</c:v>
                </c:pt>
                <c:pt idx="552">
                  <c:v>-154.33896832654688</c:v>
                </c:pt>
                <c:pt idx="553">
                  <c:v>-153.99446170081796</c:v>
                </c:pt>
                <c:pt idx="554">
                  <c:v>-153.64995507508908</c:v>
                </c:pt>
                <c:pt idx="555">
                  <c:v>-153.30544844936017</c:v>
                </c:pt>
                <c:pt idx="556">
                  <c:v>-152.96094182363129</c:v>
                </c:pt>
                <c:pt idx="557">
                  <c:v>-152.61643519790238</c:v>
                </c:pt>
                <c:pt idx="558">
                  <c:v>-152.27192857217346</c:v>
                </c:pt>
                <c:pt idx="559">
                  <c:v>-151.92742194644458</c:v>
                </c:pt>
                <c:pt idx="560">
                  <c:v>-151.58291532071567</c:v>
                </c:pt>
                <c:pt idx="561">
                  <c:v>-151.23840869498679</c:v>
                </c:pt>
                <c:pt idx="562">
                  <c:v>-150.89390206925788</c:v>
                </c:pt>
                <c:pt idx="563">
                  <c:v>-150.54939544352899</c:v>
                </c:pt>
                <c:pt idx="564">
                  <c:v>-150.20488881780008</c:v>
                </c:pt>
                <c:pt idx="565">
                  <c:v>-149.86038219207117</c:v>
                </c:pt>
                <c:pt idx="566">
                  <c:v>-149.51587556634229</c:v>
                </c:pt>
                <c:pt idx="567">
                  <c:v>-149.17136894061338</c:v>
                </c:pt>
                <c:pt idx="568">
                  <c:v>-148.82686231488449</c:v>
                </c:pt>
                <c:pt idx="569">
                  <c:v>-148.48235568915558</c:v>
                </c:pt>
                <c:pt idx="570">
                  <c:v>-148.1378490634267</c:v>
                </c:pt>
                <c:pt idx="571">
                  <c:v>-147.79334243769779</c:v>
                </c:pt>
                <c:pt idx="572">
                  <c:v>-147.44883581196888</c:v>
                </c:pt>
                <c:pt idx="573">
                  <c:v>-147.10432918623999</c:v>
                </c:pt>
                <c:pt idx="574">
                  <c:v>-146.75982256051108</c:v>
                </c:pt>
                <c:pt idx="575">
                  <c:v>-146.4153159347822</c:v>
                </c:pt>
                <c:pt idx="576">
                  <c:v>-146.07080930905329</c:v>
                </c:pt>
                <c:pt idx="577">
                  <c:v>-145.72630268332441</c:v>
                </c:pt>
                <c:pt idx="578">
                  <c:v>-145.38179605759549</c:v>
                </c:pt>
                <c:pt idx="579">
                  <c:v>-145.03728943186658</c:v>
                </c:pt>
                <c:pt idx="580">
                  <c:v>-144.6927828061377</c:v>
                </c:pt>
                <c:pt idx="581">
                  <c:v>-144.34827618040879</c:v>
                </c:pt>
                <c:pt idx="582">
                  <c:v>-144.00376955467991</c:v>
                </c:pt>
                <c:pt idx="583">
                  <c:v>-143.65926292895099</c:v>
                </c:pt>
                <c:pt idx="584">
                  <c:v>-143.31475630322211</c:v>
                </c:pt>
                <c:pt idx="585">
                  <c:v>-142.9702496774932</c:v>
                </c:pt>
                <c:pt idx="586">
                  <c:v>-142.62574305176429</c:v>
                </c:pt>
                <c:pt idx="587">
                  <c:v>-142.28123642603541</c:v>
                </c:pt>
                <c:pt idx="588">
                  <c:v>-141.93672980030649</c:v>
                </c:pt>
                <c:pt idx="589">
                  <c:v>-141.59222317457761</c:v>
                </c:pt>
                <c:pt idx="590">
                  <c:v>-141.2477165488487</c:v>
                </c:pt>
                <c:pt idx="591">
                  <c:v>-140.90320992311979</c:v>
                </c:pt>
                <c:pt idx="592">
                  <c:v>-140.55870329739091</c:v>
                </c:pt>
                <c:pt idx="593">
                  <c:v>-140.21419667166199</c:v>
                </c:pt>
                <c:pt idx="594">
                  <c:v>-139.86969004593311</c:v>
                </c:pt>
                <c:pt idx="595">
                  <c:v>-139.5251834202042</c:v>
                </c:pt>
                <c:pt idx="596">
                  <c:v>-139.18067679447532</c:v>
                </c:pt>
                <c:pt idx="597">
                  <c:v>-138.83617016874641</c:v>
                </c:pt>
                <c:pt idx="598">
                  <c:v>-138.49166354301749</c:v>
                </c:pt>
                <c:pt idx="599">
                  <c:v>-138.14715691728861</c:v>
                </c:pt>
                <c:pt idx="600">
                  <c:v>-137.8026502915597</c:v>
                </c:pt>
                <c:pt idx="601">
                  <c:v>-137.45814366583082</c:v>
                </c:pt>
                <c:pt idx="602">
                  <c:v>-137.11363704010191</c:v>
                </c:pt>
                <c:pt idx="603">
                  <c:v>-136.76913041437302</c:v>
                </c:pt>
                <c:pt idx="604">
                  <c:v>-136.42462378864411</c:v>
                </c:pt>
                <c:pt idx="605">
                  <c:v>-136.0801171629152</c:v>
                </c:pt>
                <c:pt idx="606">
                  <c:v>-135.73561053718632</c:v>
                </c:pt>
                <c:pt idx="607">
                  <c:v>-135.39110391145741</c:v>
                </c:pt>
                <c:pt idx="608">
                  <c:v>-135.04659728572852</c:v>
                </c:pt>
                <c:pt idx="609">
                  <c:v>-134.70209065999961</c:v>
                </c:pt>
                <c:pt idx="610">
                  <c:v>-134.35758403427073</c:v>
                </c:pt>
                <c:pt idx="611">
                  <c:v>-134.01307740854182</c:v>
                </c:pt>
                <c:pt idx="612">
                  <c:v>-133.66857078281291</c:v>
                </c:pt>
                <c:pt idx="613">
                  <c:v>-133.32406415708402</c:v>
                </c:pt>
                <c:pt idx="614">
                  <c:v>-132.97955753135511</c:v>
                </c:pt>
                <c:pt idx="615">
                  <c:v>-132.63505090562623</c:v>
                </c:pt>
                <c:pt idx="616">
                  <c:v>-132.29054427989732</c:v>
                </c:pt>
                <c:pt idx="617">
                  <c:v>-131.94603765416844</c:v>
                </c:pt>
                <c:pt idx="618">
                  <c:v>-131.60153102843952</c:v>
                </c:pt>
                <c:pt idx="619">
                  <c:v>-131.25702440271061</c:v>
                </c:pt>
                <c:pt idx="620">
                  <c:v>-130.91251777698173</c:v>
                </c:pt>
                <c:pt idx="621">
                  <c:v>-130.56801115125282</c:v>
                </c:pt>
                <c:pt idx="622">
                  <c:v>-130.22350452552394</c:v>
                </c:pt>
                <c:pt idx="623">
                  <c:v>-129.87899789979502</c:v>
                </c:pt>
                <c:pt idx="624">
                  <c:v>-129.53449127406611</c:v>
                </c:pt>
                <c:pt idx="625">
                  <c:v>-129.18998464833723</c:v>
                </c:pt>
                <c:pt idx="626">
                  <c:v>-128.84547802260832</c:v>
                </c:pt>
                <c:pt idx="627">
                  <c:v>-128.50097139687944</c:v>
                </c:pt>
                <c:pt idx="628">
                  <c:v>-128.15646477115052</c:v>
                </c:pt>
                <c:pt idx="629">
                  <c:v>-127.81195814542164</c:v>
                </c:pt>
                <c:pt idx="630">
                  <c:v>-127.46745151969273</c:v>
                </c:pt>
                <c:pt idx="631">
                  <c:v>-127.12294489396382</c:v>
                </c:pt>
                <c:pt idx="632">
                  <c:v>-126.77843826823494</c:v>
                </c:pt>
                <c:pt idx="633">
                  <c:v>-126.43393164250602</c:v>
                </c:pt>
                <c:pt idx="634">
                  <c:v>-126.08942501677714</c:v>
                </c:pt>
                <c:pt idx="635">
                  <c:v>-125.74491839104823</c:v>
                </c:pt>
                <c:pt idx="636">
                  <c:v>-125.40041176531935</c:v>
                </c:pt>
                <c:pt idx="637">
                  <c:v>-125.05590513959044</c:v>
                </c:pt>
                <c:pt idx="638">
                  <c:v>-124.71139851386152</c:v>
                </c:pt>
                <c:pt idx="639">
                  <c:v>-124.36689188813264</c:v>
                </c:pt>
                <c:pt idx="640">
                  <c:v>-124.02238526240373</c:v>
                </c:pt>
                <c:pt idx="641">
                  <c:v>-123.67787863667485</c:v>
                </c:pt>
                <c:pt idx="642">
                  <c:v>-123.33337201094594</c:v>
                </c:pt>
                <c:pt idx="643">
                  <c:v>-122.98886538521705</c:v>
                </c:pt>
                <c:pt idx="644">
                  <c:v>-122.64435875948814</c:v>
                </c:pt>
                <c:pt idx="645">
                  <c:v>-122.29985213375923</c:v>
                </c:pt>
                <c:pt idx="646">
                  <c:v>-121.95534550803035</c:v>
                </c:pt>
                <c:pt idx="647">
                  <c:v>-121.61083888230144</c:v>
                </c:pt>
                <c:pt idx="648">
                  <c:v>-121.26633225657255</c:v>
                </c:pt>
                <c:pt idx="649">
                  <c:v>-120.92182563084364</c:v>
                </c:pt>
                <c:pt idx="650">
                  <c:v>-120.57731900511473</c:v>
                </c:pt>
                <c:pt idx="651">
                  <c:v>-120.23281237938585</c:v>
                </c:pt>
                <c:pt idx="652">
                  <c:v>-119.88830575365694</c:v>
                </c:pt>
                <c:pt idx="653">
                  <c:v>-119.54379912792805</c:v>
                </c:pt>
                <c:pt idx="654">
                  <c:v>-119.19929250219914</c:v>
                </c:pt>
                <c:pt idx="655">
                  <c:v>-118.85478587647026</c:v>
                </c:pt>
                <c:pt idx="656">
                  <c:v>-118.51027925074135</c:v>
                </c:pt>
                <c:pt idx="657">
                  <c:v>-118.16577262501244</c:v>
                </c:pt>
                <c:pt idx="658">
                  <c:v>-117.82126599928355</c:v>
                </c:pt>
                <c:pt idx="659">
                  <c:v>-117.47675937355464</c:v>
                </c:pt>
                <c:pt idx="660">
                  <c:v>-117.13225274782576</c:v>
                </c:pt>
                <c:pt idx="661">
                  <c:v>-116.78774612209685</c:v>
                </c:pt>
                <c:pt idx="662">
                  <c:v>-116.44323949636797</c:v>
                </c:pt>
                <c:pt idx="663">
                  <c:v>-116.09873287063905</c:v>
                </c:pt>
                <c:pt idx="664">
                  <c:v>-115.75422624491014</c:v>
                </c:pt>
                <c:pt idx="665">
                  <c:v>-115.40971961918126</c:v>
                </c:pt>
                <c:pt idx="666">
                  <c:v>-115.06521299345235</c:v>
                </c:pt>
                <c:pt idx="667">
                  <c:v>-114.72070636772347</c:v>
                </c:pt>
                <c:pt idx="668">
                  <c:v>-114.37619974199455</c:v>
                </c:pt>
                <c:pt idx="669">
                  <c:v>-114.03169311626567</c:v>
                </c:pt>
                <c:pt idx="670">
                  <c:v>-113.68718649053676</c:v>
                </c:pt>
                <c:pt idx="671">
                  <c:v>-113.34267986480785</c:v>
                </c:pt>
                <c:pt idx="672">
                  <c:v>-112.99817323907897</c:v>
                </c:pt>
                <c:pt idx="673">
                  <c:v>-112.65366661335005</c:v>
                </c:pt>
                <c:pt idx="674">
                  <c:v>-112.30915998762117</c:v>
                </c:pt>
                <c:pt idx="675">
                  <c:v>-111.96465336189226</c:v>
                </c:pt>
                <c:pt idx="676">
                  <c:v>-111.62014673616338</c:v>
                </c:pt>
                <c:pt idx="677">
                  <c:v>-111.27564011043447</c:v>
                </c:pt>
                <c:pt idx="678">
                  <c:v>-110.93113348470555</c:v>
                </c:pt>
                <c:pt idx="679">
                  <c:v>-110.58662685897667</c:v>
                </c:pt>
                <c:pt idx="680">
                  <c:v>-110.24212023324776</c:v>
                </c:pt>
                <c:pt idx="681">
                  <c:v>-109.89761360751888</c:v>
                </c:pt>
                <c:pt idx="682">
                  <c:v>-109.55310698178997</c:v>
                </c:pt>
                <c:pt idx="683">
                  <c:v>-109.20860035606105</c:v>
                </c:pt>
                <c:pt idx="684">
                  <c:v>-108.86409373033217</c:v>
                </c:pt>
                <c:pt idx="685">
                  <c:v>-108.51958710460326</c:v>
                </c:pt>
                <c:pt idx="686">
                  <c:v>-108.17508047887438</c:v>
                </c:pt>
                <c:pt idx="687">
                  <c:v>-107.83057385314547</c:v>
                </c:pt>
                <c:pt idx="688">
                  <c:v>-107.48606722741658</c:v>
                </c:pt>
                <c:pt idx="689">
                  <c:v>-107.14156060168767</c:v>
                </c:pt>
                <c:pt idx="690">
                  <c:v>-106.79705397595876</c:v>
                </c:pt>
                <c:pt idx="691">
                  <c:v>-106.45254735022988</c:v>
                </c:pt>
                <c:pt idx="692">
                  <c:v>-106.10804072450097</c:v>
                </c:pt>
                <c:pt idx="693">
                  <c:v>-105.76353409877208</c:v>
                </c:pt>
                <c:pt idx="694">
                  <c:v>-105.41902747304317</c:v>
                </c:pt>
                <c:pt idx="695">
                  <c:v>-105.07452084731429</c:v>
                </c:pt>
                <c:pt idx="696">
                  <c:v>-104.73001422158538</c:v>
                </c:pt>
                <c:pt idx="697">
                  <c:v>-104.38550759585647</c:v>
                </c:pt>
                <c:pt idx="698">
                  <c:v>-104.04100097012758</c:v>
                </c:pt>
                <c:pt idx="699">
                  <c:v>-103.69649434439867</c:v>
                </c:pt>
                <c:pt idx="700">
                  <c:v>-103.35198771866979</c:v>
                </c:pt>
                <c:pt idx="701">
                  <c:v>-103.00748109294088</c:v>
                </c:pt>
                <c:pt idx="702">
                  <c:v>-102.662974467212</c:v>
                </c:pt>
                <c:pt idx="703">
                  <c:v>-102.31846784148308</c:v>
                </c:pt>
                <c:pt idx="704">
                  <c:v>-101.97396121575417</c:v>
                </c:pt>
                <c:pt idx="705">
                  <c:v>-101.62945459002529</c:v>
                </c:pt>
                <c:pt idx="706">
                  <c:v>-101.28494796429638</c:v>
                </c:pt>
                <c:pt idx="707">
                  <c:v>-100.9404413385675</c:v>
                </c:pt>
                <c:pt idx="708">
                  <c:v>-100.59593471283858</c:v>
                </c:pt>
                <c:pt idx="709">
                  <c:v>-100.25142808710967</c:v>
                </c:pt>
                <c:pt idx="710">
                  <c:v>-99.90692146138079</c:v>
                </c:pt>
                <c:pt idx="711">
                  <c:v>-99.562414835651879</c:v>
                </c:pt>
                <c:pt idx="712">
                  <c:v>-99.217908209922996</c:v>
                </c:pt>
                <c:pt idx="713">
                  <c:v>-98.873401584194085</c:v>
                </c:pt>
                <c:pt idx="714">
                  <c:v>-98.528894958465202</c:v>
                </c:pt>
                <c:pt idx="715">
                  <c:v>-98.18438833273629</c:v>
                </c:pt>
                <c:pt idx="716">
                  <c:v>-97.839881707007379</c:v>
                </c:pt>
                <c:pt idx="717">
                  <c:v>-97.495375081278496</c:v>
                </c:pt>
                <c:pt idx="718">
                  <c:v>-97.150868455549585</c:v>
                </c:pt>
                <c:pt idx="719">
                  <c:v>-96.806361829820702</c:v>
                </c:pt>
                <c:pt idx="720">
                  <c:v>-96.46185520409179</c:v>
                </c:pt>
                <c:pt idx="721">
                  <c:v>-96.117348578362908</c:v>
                </c:pt>
                <c:pt idx="722">
                  <c:v>-95.772841952633996</c:v>
                </c:pt>
                <c:pt idx="723">
                  <c:v>-95.428335326905085</c:v>
                </c:pt>
                <c:pt idx="724">
                  <c:v>-95.083828701176202</c:v>
                </c:pt>
                <c:pt idx="725">
                  <c:v>-94.739322075447291</c:v>
                </c:pt>
                <c:pt idx="726">
                  <c:v>-94.394815449718408</c:v>
                </c:pt>
                <c:pt idx="727">
                  <c:v>-94.050308823989496</c:v>
                </c:pt>
                <c:pt idx="728">
                  <c:v>-93.705802198260614</c:v>
                </c:pt>
                <c:pt idx="729">
                  <c:v>-93.361295572531702</c:v>
                </c:pt>
                <c:pt idx="730">
                  <c:v>-93.016788946802791</c:v>
                </c:pt>
                <c:pt idx="731">
                  <c:v>-92.672282321073908</c:v>
                </c:pt>
                <c:pt idx="732">
                  <c:v>-92.327775695344997</c:v>
                </c:pt>
                <c:pt idx="733">
                  <c:v>-91.983269069616114</c:v>
                </c:pt>
                <c:pt idx="734">
                  <c:v>-91.638762443887202</c:v>
                </c:pt>
                <c:pt idx="735">
                  <c:v>-91.294255818158319</c:v>
                </c:pt>
                <c:pt idx="736">
                  <c:v>-90.949749192429408</c:v>
                </c:pt>
                <c:pt idx="737">
                  <c:v>-90.605242566700497</c:v>
                </c:pt>
                <c:pt idx="738">
                  <c:v>-90.260735940971614</c:v>
                </c:pt>
                <c:pt idx="739">
                  <c:v>-89.916229315242703</c:v>
                </c:pt>
                <c:pt idx="740">
                  <c:v>-89.57172268951382</c:v>
                </c:pt>
                <c:pt idx="741">
                  <c:v>-89.227216063784908</c:v>
                </c:pt>
                <c:pt idx="742">
                  <c:v>-88.882709438055997</c:v>
                </c:pt>
                <c:pt idx="743">
                  <c:v>-88.538202812327114</c:v>
                </c:pt>
                <c:pt idx="744">
                  <c:v>-88.193696186598231</c:v>
                </c:pt>
                <c:pt idx="745">
                  <c:v>-87.84918956086932</c:v>
                </c:pt>
                <c:pt idx="746">
                  <c:v>-87.504682935140409</c:v>
                </c:pt>
                <c:pt idx="747">
                  <c:v>-87.160176309411497</c:v>
                </c:pt>
                <c:pt idx="748">
                  <c:v>-86.815669683682643</c:v>
                </c:pt>
                <c:pt idx="749">
                  <c:v>-86.471163057953731</c:v>
                </c:pt>
                <c:pt idx="750">
                  <c:v>-86.12665643222482</c:v>
                </c:pt>
                <c:pt idx="751">
                  <c:v>-85.782149806495909</c:v>
                </c:pt>
                <c:pt idx="752">
                  <c:v>-85.437643180766997</c:v>
                </c:pt>
                <c:pt idx="753">
                  <c:v>-85.093136555038143</c:v>
                </c:pt>
                <c:pt idx="754">
                  <c:v>-84.748629929309232</c:v>
                </c:pt>
                <c:pt idx="755">
                  <c:v>-84.40412330358032</c:v>
                </c:pt>
                <c:pt idx="756">
                  <c:v>-84.059616677851409</c:v>
                </c:pt>
                <c:pt idx="757">
                  <c:v>-83.715110052122498</c:v>
                </c:pt>
                <c:pt idx="758">
                  <c:v>-83.370603426393643</c:v>
                </c:pt>
                <c:pt idx="759">
                  <c:v>-83.026096800664732</c:v>
                </c:pt>
                <c:pt idx="760">
                  <c:v>-82.68159017493582</c:v>
                </c:pt>
                <c:pt idx="761">
                  <c:v>-82.337083549206909</c:v>
                </c:pt>
                <c:pt idx="762">
                  <c:v>-81.992576923477998</c:v>
                </c:pt>
                <c:pt idx="763">
                  <c:v>-81.648070297749143</c:v>
                </c:pt>
                <c:pt idx="764">
                  <c:v>-81.303563672020232</c:v>
                </c:pt>
                <c:pt idx="765">
                  <c:v>-80.959057046291321</c:v>
                </c:pt>
                <c:pt idx="766">
                  <c:v>-80.614550420562409</c:v>
                </c:pt>
                <c:pt idx="767">
                  <c:v>-80.270043794833555</c:v>
                </c:pt>
                <c:pt idx="768">
                  <c:v>-79.925537169104643</c:v>
                </c:pt>
                <c:pt idx="769">
                  <c:v>-79.581030543375732</c:v>
                </c:pt>
                <c:pt idx="770">
                  <c:v>-79.236523917646821</c:v>
                </c:pt>
                <c:pt idx="771">
                  <c:v>-78.892017291917909</c:v>
                </c:pt>
                <c:pt idx="772">
                  <c:v>-78.547510666189055</c:v>
                </c:pt>
                <c:pt idx="773">
                  <c:v>-78.203004040460144</c:v>
                </c:pt>
                <c:pt idx="774">
                  <c:v>-77.858497414731232</c:v>
                </c:pt>
                <c:pt idx="775">
                  <c:v>-77.513990789002321</c:v>
                </c:pt>
                <c:pt idx="776">
                  <c:v>-77.16948416327341</c:v>
                </c:pt>
                <c:pt idx="777">
                  <c:v>-76.824977537544555</c:v>
                </c:pt>
                <c:pt idx="778">
                  <c:v>-76.480470911815644</c:v>
                </c:pt>
                <c:pt idx="779">
                  <c:v>-76.135964286086732</c:v>
                </c:pt>
                <c:pt idx="780">
                  <c:v>-75.791457660357821</c:v>
                </c:pt>
                <c:pt idx="781">
                  <c:v>-75.446951034628967</c:v>
                </c:pt>
                <c:pt idx="782">
                  <c:v>-75.102444408900055</c:v>
                </c:pt>
                <c:pt idx="783">
                  <c:v>-74.757937783171144</c:v>
                </c:pt>
                <c:pt idx="784">
                  <c:v>-74.413431157442233</c:v>
                </c:pt>
                <c:pt idx="785">
                  <c:v>-74.068924531713321</c:v>
                </c:pt>
                <c:pt idx="786">
                  <c:v>-73.724417905984467</c:v>
                </c:pt>
                <c:pt idx="787">
                  <c:v>-73.379911280255556</c:v>
                </c:pt>
                <c:pt idx="788">
                  <c:v>-73.035404654526644</c:v>
                </c:pt>
                <c:pt idx="789">
                  <c:v>-72.690898028797733</c:v>
                </c:pt>
                <c:pt idx="790">
                  <c:v>-72.346391403068822</c:v>
                </c:pt>
                <c:pt idx="791">
                  <c:v>-72.001884777339967</c:v>
                </c:pt>
                <c:pt idx="792">
                  <c:v>-71.657378151611056</c:v>
                </c:pt>
                <c:pt idx="793">
                  <c:v>-71.312871525882144</c:v>
                </c:pt>
                <c:pt idx="794">
                  <c:v>-70.968364900153233</c:v>
                </c:pt>
                <c:pt idx="795">
                  <c:v>-70.623858274424322</c:v>
                </c:pt>
                <c:pt idx="796">
                  <c:v>-70.279351648695467</c:v>
                </c:pt>
                <c:pt idx="797">
                  <c:v>-69.934845022966556</c:v>
                </c:pt>
                <c:pt idx="798">
                  <c:v>-69.590338397237645</c:v>
                </c:pt>
                <c:pt idx="799">
                  <c:v>-69.245831771508733</c:v>
                </c:pt>
                <c:pt idx="800">
                  <c:v>-68.901325145779879</c:v>
                </c:pt>
                <c:pt idx="801">
                  <c:v>-68.556818520050967</c:v>
                </c:pt>
                <c:pt idx="802">
                  <c:v>-68.212311894322056</c:v>
                </c:pt>
                <c:pt idx="803">
                  <c:v>-67.867805268593145</c:v>
                </c:pt>
                <c:pt idx="804">
                  <c:v>-67.523298642864233</c:v>
                </c:pt>
                <c:pt idx="805">
                  <c:v>-67.178792017135379</c:v>
                </c:pt>
                <c:pt idx="806">
                  <c:v>-66.834285391406468</c:v>
                </c:pt>
                <c:pt idx="807">
                  <c:v>-66.489778765677556</c:v>
                </c:pt>
                <c:pt idx="808">
                  <c:v>-66.145272139948645</c:v>
                </c:pt>
                <c:pt idx="809">
                  <c:v>-65.800765514219734</c:v>
                </c:pt>
                <c:pt idx="810">
                  <c:v>-65.456258888490879</c:v>
                </c:pt>
                <c:pt idx="811">
                  <c:v>-65.111752262761968</c:v>
                </c:pt>
                <c:pt idx="812">
                  <c:v>-64.767245637033056</c:v>
                </c:pt>
                <c:pt idx="813">
                  <c:v>-64.422739011304145</c:v>
                </c:pt>
                <c:pt idx="814">
                  <c:v>-64.078232385575234</c:v>
                </c:pt>
                <c:pt idx="815">
                  <c:v>-63.733725759846379</c:v>
                </c:pt>
                <c:pt idx="816">
                  <c:v>-63.389219134117468</c:v>
                </c:pt>
                <c:pt idx="817">
                  <c:v>-63.044712508388557</c:v>
                </c:pt>
                <c:pt idx="818">
                  <c:v>-62.700205882659645</c:v>
                </c:pt>
                <c:pt idx="819">
                  <c:v>-62.355699256930791</c:v>
                </c:pt>
                <c:pt idx="820">
                  <c:v>-62.01119263120188</c:v>
                </c:pt>
                <c:pt idx="821">
                  <c:v>-61.666686005472968</c:v>
                </c:pt>
                <c:pt idx="822">
                  <c:v>-61.322179379744057</c:v>
                </c:pt>
                <c:pt idx="823">
                  <c:v>-60.977672754015146</c:v>
                </c:pt>
                <c:pt idx="824">
                  <c:v>-60.633166128286291</c:v>
                </c:pt>
                <c:pt idx="825">
                  <c:v>-60.28865950255738</c:v>
                </c:pt>
                <c:pt idx="826">
                  <c:v>-59.944152876828468</c:v>
                </c:pt>
                <c:pt idx="827">
                  <c:v>-59.599646251099557</c:v>
                </c:pt>
                <c:pt idx="828">
                  <c:v>-59.255139625370646</c:v>
                </c:pt>
                <c:pt idx="829">
                  <c:v>-58.910632999641791</c:v>
                </c:pt>
                <c:pt idx="830">
                  <c:v>-58.56612637391288</c:v>
                </c:pt>
                <c:pt idx="831">
                  <c:v>-58.221619748183969</c:v>
                </c:pt>
                <c:pt idx="832">
                  <c:v>-57.877113122455057</c:v>
                </c:pt>
                <c:pt idx="833">
                  <c:v>-57.532606496726203</c:v>
                </c:pt>
                <c:pt idx="834">
                  <c:v>-57.188099870997291</c:v>
                </c:pt>
                <c:pt idx="835">
                  <c:v>-56.84359324526838</c:v>
                </c:pt>
                <c:pt idx="836">
                  <c:v>-56.499086619539469</c:v>
                </c:pt>
                <c:pt idx="837">
                  <c:v>-56.154579993810557</c:v>
                </c:pt>
                <c:pt idx="838">
                  <c:v>-55.810073368081703</c:v>
                </c:pt>
                <c:pt idx="839">
                  <c:v>-55.465566742352792</c:v>
                </c:pt>
                <c:pt idx="840">
                  <c:v>-55.12106011662388</c:v>
                </c:pt>
                <c:pt idx="841">
                  <c:v>-54.776553490894969</c:v>
                </c:pt>
                <c:pt idx="842">
                  <c:v>-54.432046865166058</c:v>
                </c:pt>
                <c:pt idx="843">
                  <c:v>-54.087540239437203</c:v>
                </c:pt>
                <c:pt idx="844">
                  <c:v>-53.743033613708292</c:v>
                </c:pt>
                <c:pt idx="845">
                  <c:v>-53.39852698797938</c:v>
                </c:pt>
                <c:pt idx="846">
                  <c:v>-53.054020362250469</c:v>
                </c:pt>
                <c:pt idx="847">
                  <c:v>-52.709513736521558</c:v>
                </c:pt>
                <c:pt idx="848">
                  <c:v>-52.365007110792703</c:v>
                </c:pt>
                <c:pt idx="849">
                  <c:v>-52.020500485063792</c:v>
                </c:pt>
                <c:pt idx="850">
                  <c:v>-51.675993859334881</c:v>
                </c:pt>
                <c:pt idx="851">
                  <c:v>-51.331487233605969</c:v>
                </c:pt>
                <c:pt idx="852">
                  <c:v>-50.986980607877115</c:v>
                </c:pt>
                <c:pt idx="853">
                  <c:v>-50.642473982148204</c:v>
                </c:pt>
                <c:pt idx="854">
                  <c:v>-50.297967356419292</c:v>
                </c:pt>
                <c:pt idx="855">
                  <c:v>-49.953460730690381</c:v>
                </c:pt>
                <c:pt idx="856">
                  <c:v>-49.60895410496147</c:v>
                </c:pt>
                <c:pt idx="857">
                  <c:v>-49.264447479232615</c:v>
                </c:pt>
                <c:pt idx="858">
                  <c:v>-48.919940853503704</c:v>
                </c:pt>
                <c:pt idx="859">
                  <c:v>-48.575434227774792</c:v>
                </c:pt>
                <c:pt idx="860">
                  <c:v>-48.230927602045881</c:v>
                </c:pt>
                <c:pt idx="861">
                  <c:v>-47.88642097631697</c:v>
                </c:pt>
                <c:pt idx="862">
                  <c:v>-47.541914350588115</c:v>
                </c:pt>
                <c:pt idx="863">
                  <c:v>-47.197407724859204</c:v>
                </c:pt>
                <c:pt idx="864">
                  <c:v>-46.852901099130293</c:v>
                </c:pt>
                <c:pt idx="865">
                  <c:v>-46.508394473401381</c:v>
                </c:pt>
                <c:pt idx="866">
                  <c:v>-46.163887847672527</c:v>
                </c:pt>
                <c:pt idx="867">
                  <c:v>-45.819381221943615</c:v>
                </c:pt>
                <c:pt idx="868">
                  <c:v>-45.474874596214704</c:v>
                </c:pt>
                <c:pt idx="869">
                  <c:v>-45.130367970485793</c:v>
                </c:pt>
                <c:pt idx="870">
                  <c:v>-44.785861344756881</c:v>
                </c:pt>
                <c:pt idx="871">
                  <c:v>-44.441354719028027</c:v>
                </c:pt>
                <c:pt idx="872">
                  <c:v>-44.096848093299116</c:v>
                </c:pt>
                <c:pt idx="873">
                  <c:v>-43.752341467570204</c:v>
                </c:pt>
                <c:pt idx="874">
                  <c:v>-43.407834841841293</c:v>
                </c:pt>
                <c:pt idx="875">
                  <c:v>-43.063328216112382</c:v>
                </c:pt>
                <c:pt idx="876">
                  <c:v>-42.718821590383527</c:v>
                </c:pt>
                <c:pt idx="877">
                  <c:v>-42.374314964654616</c:v>
                </c:pt>
                <c:pt idx="878">
                  <c:v>-42.029808338925704</c:v>
                </c:pt>
                <c:pt idx="879">
                  <c:v>-41.685301713196793</c:v>
                </c:pt>
                <c:pt idx="880">
                  <c:v>-41.340795087467882</c:v>
                </c:pt>
                <c:pt idx="881">
                  <c:v>-40.996288461739027</c:v>
                </c:pt>
                <c:pt idx="882">
                  <c:v>-40.651781836010116</c:v>
                </c:pt>
                <c:pt idx="883">
                  <c:v>-40.307275210281205</c:v>
                </c:pt>
                <c:pt idx="884">
                  <c:v>-39.962768584552293</c:v>
                </c:pt>
                <c:pt idx="885">
                  <c:v>-39.618261958823439</c:v>
                </c:pt>
                <c:pt idx="886">
                  <c:v>-39.273755333094527</c:v>
                </c:pt>
                <c:pt idx="887">
                  <c:v>-38.929248707365616</c:v>
                </c:pt>
                <c:pt idx="888">
                  <c:v>-38.584742081636705</c:v>
                </c:pt>
                <c:pt idx="889">
                  <c:v>-38.240235455907793</c:v>
                </c:pt>
                <c:pt idx="890">
                  <c:v>-37.895728830178939</c:v>
                </c:pt>
                <c:pt idx="891">
                  <c:v>-37.551222204450028</c:v>
                </c:pt>
                <c:pt idx="892">
                  <c:v>-37.206715578721116</c:v>
                </c:pt>
                <c:pt idx="893">
                  <c:v>-36.862208952992205</c:v>
                </c:pt>
                <c:pt idx="894">
                  <c:v>-36.517702327263294</c:v>
                </c:pt>
                <c:pt idx="895">
                  <c:v>-36.173195701534439</c:v>
                </c:pt>
                <c:pt idx="896">
                  <c:v>-35.828689075805528</c:v>
                </c:pt>
                <c:pt idx="897">
                  <c:v>-35.484182450076617</c:v>
                </c:pt>
                <c:pt idx="898">
                  <c:v>-35.139675824347705</c:v>
                </c:pt>
                <c:pt idx="899">
                  <c:v>-34.795169198618851</c:v>
                </c:pt>
                <c:pt idx="900">
                  <c:v>-34.450662572889939</c:v>
                </c:pt>
                <c:pt idx="901">
                  <c:v>-34.106155947161028</c:v>
                </c:pt>
                <c:pt idx="902">
                  <c:v>-33.761649321432117</c:v>
                </c:pt>
                <c:pt idx="903">
                  <c:v>-33.417142695703205</c:v>
                </c:pt>
                <c:pt idx="904">
                  <c:v>-33.072636069974351</c:v>
                </c:pt>
                <c:pt idx="905">
                  <c:v>-32.72812944424544</c:v>
                </c:pt>
                <c:pt idx="906">
                  <c:v>-32.383622818516528</c:v>
                </c:pt>
                <c:pt idx="907">
                  <c:v>-32.039116192787617</c:v>
                </c:pt>
                <c:pt idx="908">
                  <c:v>-31.694609567058706</c:v>
                </c:pt>
                <c:pt idx="909">
                  <c:v>-31.350102941329851</c:v>
                </c:pt>
                <c:pt idx="910">
                  <c:v>-31.00559631560094</c:v>
                </c:pt>
                <c:pt idx="911">
                  <c:v>-30.661089689872028</c:v>
                </c:pt>
                <c:pt idx="912">
                  <c:v>-30.316583064143117</c:v>
                </c:pt>
                <c:pt idx="913">
                  <c:v>-29.972076438414206</c:v>
                </c:pt>
                <c:pt idx="914">
                  <c:v>-29.627569812685351</c:v>
                </c:pt>
                <c:pt idx="915">
                  <c:v>-29.28306318695644</c:v>
                </c:pt>
                <c:pt idx="916">
                  <c:v>-28.938556561227529</c:v>
                </c:pt>
                <c:pt idx="917">
                  <c:v>-28.594049935498617</c:v>
                </c:pt>
                <c:pt idx="918">
                  <c:v>-28.249543309769763</c:v>
                </c:pt>
                <c:pt idx="919">
                  <c:v>-27.905036684040851</c:v>
                </c:pt>
                <c:pt idx="920">
                  <c:v>-27.56053005831194</c:v>
                </c:pt>
                <c:pt idx="921">
                  <c:v>-27.216023432583029</c:v>
                </c:pt>
                <c:pt idx="922">
                  <c:v>-26.871516806854117</c:v>
                </c:pt>
                <c:pt idx="923">
                  <c:v>-26.527010181125263</c:v>
                </c:pt>
                <c:pt idx="924">
                  <c:v>-26.182503555396352</c:v>
                </c:pt>
                <c:pt idx="925">
                  <c:v>-25.83799692966744</c:v>
                </c:pt>
                <c:pt idx="926">
                  <c:v>-25.493490303938529</c:v>
                </c:pt>
                <c:pt idx="927">
                  <c:v>-25.148983678209618</c:v>
                </c:pt>
                <c:pt idx="928">
                  <c:v>-24.804477052480763</c:v>
                </c:pt>
                <c:pt idx="929">
                  <c:v>-24.459970426751852</c:v>
                </c:pt>
                <c:pt idx="930">
                  <c:v>-24.115463801022941</c:v>
                </c:pt>
                <c:pt idx="931">
                  <c:v>-23.770957175294029</c:v>
                </c:pt>
                <c:pt idx="932">
                  <c:v>-23.426450549565175</c:v>
                </c:pt>
                <c:pt idx="933">
                  <c:v>-23.081943923836263</c:v>
                </c:pt>
                <c:pt idx="934">
                  <c:v>-22.737437298107352</c:v>
                </c:pt>
                <c:pt idx="935">
                  <c:v>-22.392930672378441</c:v>
                </c:pt>
                <c:pt idx="936">
                  <c:v>-22.048424046649529</c:v>
                </c:pt>
                <c:pt idx="937">
                  <c:v>-21.703917420920675</c:v>
                </c:pt>
                <c:pt idx="938">
                  <c:v>-21.359410795191764</c:v>
                </c:pt>
                <c:pt idx="939">
                  <c:v>-21.014904169462852</c:v>
                </c:pt>
                <c:pt idx="940">
                  <c:v>-20.670397543733941</c:v>
                </c:pt>
                <c:pt idx="941">
                  <c:v>-20.32589091800503</c:v>
                </c:pt>
                <c:pt idx="942">
                  <c:v>-19.981384292276175</c:v>
                </c:pt>
                <c:pt idx="943">
                  <c:v>-19.636877666547264</c:v>
                </c:pt>
                <c:pt idx="944">
                  <c:v>-19.292371040818352</c:v>
                </c:pt>
                <c:pt idx="945">
                  <c:v>-18.947864415089441</c:v>
                </c:pt>
                <c:pt idx="946">
                  <c:v>-18.60335778936053</c:v>
                </c:pt>
                <c:pt idx="947">
                  <c:v>-18.258851163631675</c:v>
                </c:pt>
                <c:pt idx="948">
                  <c:v>-17.914344537902764</c:v>
                </c:pt>
                <c:pt idx="949">
                  <c:v>-17.569837912173853</c:v>
                </c:pt>
                <c:pt idx="950">
                  <c:v>-17.225331286444941</c:v>
                </c:pt>
                <c:pt idx="951">
                  <c:v>-16.880824660716087</c:v>
                </c:pt>
                <c:pt idx="952">
                  <c:v>-16.536318034987175</c:v>
                </c:pt>
                <c:pt idx="953">
                  <c:v>-16.191811409258264</c:v>
                </c:pt>
                <c:pt idx="954">
                  <c:v>-15.847304783529353</c:v>
                </c:pt>
                <c:pt idx="955">
                  <c:v>-15.502798157800441</c:v>
                </c:pt>
                <c:pt idx="956">
                  <c:v>-15.158291532071587</c:v>
                </c:pt>
                <c:pt idx="957">
                  <c:v>-14.813784906342676</c:v>
                </c:pt>
                <c:pt idx="958">
                  <c:v>-14.469278280613764</c:v>
                </c:pt>
                <c:pt idx="959">
                  <c:v>-14.124771654884853</c:v>
                </c:pt>
                <c:pt idx="960">
                  <c:v>-13.780265029155942</c:v>
                </c:pt>
                <c:pt idx="961">
                  <c:v>-13.435758403427087</c:v>
                </c:pt>
                <c:pt idx="962">
                  <c:v>-13.091251777698176</c:v>
                </c:pt>
                <c:pt idx="963">
                  <c:v>-12.746745151969264</c:v>
                </c:pt>
                <c:pt idx="964">
                  <c:v>-12.402238526240353</c:v>
                </c:pt>
                <c:pt idx="965">
                  <c:v>-12.057731900511442</c:v>
                </c:pt>
                <c:pt idx="966">
                  <c:v>-11.713225274782587</c:v>
                </c:pt>
                <c:pt idx="967">
                  <c:v>-11.368718649053676</c:v>
                </c:pt>
                <c:pt idx="968">
                  <c:v>-11.024212023324765</c:v>
                </c:pt>
                <c:pt idx="969">
                  <c:v>-10.679705397595853</c:v>
                </c:pt>
                <c:pt idx="970">
                  <c:v>-10.335198771866999</c:v>
                </c:pt>
                <c:pt idx="971">
                  <c:v>-9.9906921461380875</c:v>
                </c:pt>
                <c:pt idx="972">
                  <c:v>-9.6461855204091762</c:v>
                </c:pt>
                <c:pt idx="973">
                  <c:v>-9.3016788946802649</c:v>
                </c:pt>
                <c:pt idx="974">
                  <c:v>-8.9571722689513535</c:v>
                </c:pt>
                <c:pt idx="975">
                  <c:v>-8.6126656432224991</c:v>
                </c:pt>
                <c:pt idx="976">
                  <c:v>-8.2681590174935877</c:v>
                </c:pt>
                <c:pt idx="977">
                  <c:v>-7.9236523917646764</c:v>
                </c:pt>
                <c:pt idx="978">
                  <c:v>-7.5791457660357651</c:v>
                </c:pt>
                <c:pt idx="979">
                  <c:v>-7.2346391403068537</c:v>
                </c:pt>
                <c:pt idx="980">
                  <c:v>-6.8901325145779992</c:v>
                </c:pt>
                <c:pt idx="981">
                  <c:v>-6.5456258888490879</c:v>
                </c:pt>
                <c:pt idx="982">
                  <c:v>-6.2011192631201766</c:v>
                </c:pt>
                <c:pt idx="983">
                  <c:v>-5.8566126373912653</c:v>
                </c:pt>
                <c:pt idx="984">
                  <c:v>-5.5121060116624108</c:v>
                </c:pt>
                <c:pt idx="985">
                  <c:v>-5.1675993859334994</c:v>
                </c:pt>
                <c:pt idx="986">
                  <c:v>-4.8230927602045881</c:v>
                </c:pt>
                <c:pt idx="987">
                  <c:v>-4.4785861344756768</c:v>
                </c:pt>
                <c:pt idx="988">
                  <c:v>-4.1340795087467654</c:v>
                </c:pt>
                <c:pt idx="989">
                  <c:v>-3.789572883017911</c:v>
                </c:pt>
                <c:pt idx="990">
                  <c:v>-3.4450662572889996</c:v>
                </c:pt>
                <c:pt idx="991">
                  <c:v>-3.1005596315600883</c:v>
                </c:pt>
                <c:pt idx="992">
                  <c:v>-2.756053005831177</c:v>
                </c:pt>
                <c:pt idx="993">
                  <c:v>-2.4115463801022656</c:v>
                </c:pt>
                <c:pt idx="994">
                  <c:v>-2.0670397543734111</c:v>
                </c:pt>
                <c:pt idx="995">
                  <c:v>-1.7225331286444998</c:v>
                </c:pt>
                <c:pt idx="996">
                  <c:v>-1.3780265029155885</c:v>
                </c:pt>
                <c:pt idx="997">
                  <c:v>-1.0335198771866771</c:v>
                </c:pt>
                <c:pt idx="998">
                  <c:v>-0.68901325145776582</c:v>
                </c:pt>
                <c:pt idx="999">
                  <c:v>-0.34450662572891133</c:v>
                </c:pt>
                <c:pt idx="1000">
                  <c:v>0</c:v>
                </c:pt>
                <c:pt idx="1001">
                  <c:v>0.34450662572891133</c:v>
                </c:pt>
                <c:pt idx="1002">
                  <c:v>0.68901325145782266</c:v>
                </c:pt>
                <c:pt idx="1003">
                  <c:v>1.0335198771866771</c:v>
                </c:pt>
                <c:pt idx="1004">
                  <c:v>1.3780265029155885</c:v>
                </c:pt>
                <c:pt idx="1005">
                  <c:v>1.7225331286444998</c:v>
                </c:pt>
                <c:pt idx="1006">
                  <c:v>2.0670397543734111</c:v>
                </c:pt>
                <c:pt idx="1007">
                  <c:v>2.4115463801023225</c:v>
                </c:pt>
                <c:pt idx="1008">
                  <c:v>2.756053005831177</c:v>
                </c:pt>
                <c:pt idx="1009">
                  <c:v>3.1005596315600883</c:v>
                </c:pt>
                <c:pt idx="1010">
                  <c:v>3.4450662572889996</c:v>
                </c:pt>
                <c:pt idx="1011">
                  <c:v>3.789572883017911</c:v>
                </c:pt>
                <c:pt idx="1012">
                  <c:v>4.1340795087468223</c:v>
                </c:pt>
                <c:pt idx="1013">
                  <c:v>4.4785861344756768</c:v>
                </c:pt>
                <c:pt idx="1014">
                  <c:v>4.8230927602045881</c:v>
                </c:pt>
                <c:pt idx="1015">
                  <c:v>5.1675993859334994</c:v>
                </c:pt>
                <c:pt idx="1016">
                  <c:v>5.5121060116624108</c:v>
                </c:pt>
                <c:pt idx="1017">
                  <c:v>5.8566126373912653</c:v>
                </c:pt>
                <c:pt idx="1018">
                  <c:v>6.2011192631201766</c:v>
                </c:pt>
                <c:pt idx="1019">
                  <c:v>6.5456258888490879</c:v>
                </c:pt>
                <c:pt idx="1020">
                  <c:v>6.8901325145779992</c:v>
                </c:pt>
                <c:pt idx="1021">
                  <c:v>7.2346391403069106</c:v>
                </c:pt>
                <c:pt idx="1022">
                  <c:v>7.5791457660357651</c:v>
                </c:pt>
                <c:pt idx="1023">
                  <c:v>7.9236523917646764</c:v>
                </c:pt>
                <c:pt idx="1024">
                  <c:v>8.2681590174935877</c:v>
                </c:pt>
                <c:pt idx="1025">
                  <c:v>8.6126656432224991</c:v>
                </c:pt>
                <c:pt idx="1026">
                  <c:v>8.9571722689514104</c:v>
                </c:pt>
                <c:pt idx="1027">
                  <c:v>9.3016788946802649</c:v>
                </c:pt>
                <c:pt idx="1028">
                  <c:v>9.6461855204091762</c:v>
                </c:pt>
                <c:pt idx="1029">
                  <c:v>9.9906921461380875</c:v>
                </c:pt>
                <c:pt idx="1030">
                  <c:v>10.335198771866999</c:v>
                </c:pt>
                <c:pt idx="1031">
                  <c:v>10.67970539759591</c:v>
                </c:pt>
                <c:pt idx="1032">
                  <c:v>11.024212023324765</c:v>
                </c:pt>
                <c:pt idx="1033">
                  <c:v>11.368718649053676</c:v>
                </c:pt>
                <c:pt idx="1034">
                  <c:v>11.713225274782587</c:v>
                </c:pt>
                <c:pt idx="1035">
                  <c:v>12.057731900511499</c:v>
                </c:pt>
                <c:pt idx="1036">
                  <c:v>12.402238526240353</c:v>
                </c:pt>
                <c:pt idx="1037">
                  <c:v>12.746745151969264</c:v>
                </c:pt>
                <c:pt idx="1038">
                  <c:v>13.091251777698176</c:v>
                </c:pt>
                <c:pt idx="1039">
                  <c:v>13.435758403427087</c:v>
                </c:pt>
                <c:pt idx="1040">
                  <c:v>13.780265029155998</c:v>
                </c:pt>
                <c:pt idx="1041">
                  <c:v>14.124771654884853</c:v>
                </c:pt>
                <c:pt idx="1042">
                  <c:v>14.469278280613764</c:v>
                </c:pt>
                <c:pt idx="1043">
                  <c:v>14.813784906342676</c:v>
                </c:pt>
                <c:pt idx="1044">
                  <c:v>15.158291532071587</c:v>
                </c:pt>
                <c:pt idx="1045">
                  <c:v>15.502798157800498</c:v>
                </c:pt>
                <c:pt idx="1046">
                  <c:v>15.847304783529353</c:v>
                </c:pt>
                <c:pt idx="1047">
                  <c:v>16.191811409258264</c:v>
                </c:pt>
                <c:pt idx="1048">
                  <c:v>16.536318034987175</c:v>
                </c:pt>
                <c:pt idx="1049">
                  <c:v>16.880824660716087</c:v>
                </c:pt>
                <c:pt idx="1050">
                  <c:v>17.225331286444941</c:v>
                </c:pt>
                <c:pt idx="1051">
                  <c:v>17.569837912173853</c:v>
                </c:pt>
                <c:pt idx="1052">
                  <c:v>17.914344537902764</c:v>
                </c:pt>
                <c:pt idx="1053">
                  <c:v>18.258851163631675</c:v>
                </c:pt>
                <c:pt idx="1054">
                  <c:v>18.603357789360587</c:v>
                </c:pt>
                <c:pt idx="1055">
                  <c:v>18.947864415089441</c:v>
                </c:pt>
                <c:pt idx="1056">
                  <c:v>19.292371040818352</c:v>
                </c:pt>
                <c:pt idx="1057">
                  <c:v>19.636877666547264</c:v>
                </c:pt>
                <c:pt idx="1058">
                  <c:v>19.981384292276175</c:v>
                </c:pt>
                <c:pt idx="1059">
                  <c:v>20.325890918005086</c:v>
                </c:pt>
                <c:pt idx="1060">
                  <c:v>20.670397543733941</c:v>
                </c:pt>
                <c:pt idx="1061">
                  <c:v>21.014904169462852</c:v>
                </c:pt>
                <c:pt idx="1062">
                  <c:v>21.359410795191764</c:v>
                </c:pt>
                <c:pt idx="1063">
                  <c:v>21.703917420920675</c:v>
                </c:pt>
                <c:pt idx="1064">
                  <c:v>22.048424046649586</c:v>
                </c:pt>
                <c:pt idx="1065">
                  <c:v>22.392930672378441</c:v>
                </c:pt>
                <c:pt idx="1066">
                  <c:v>22.737437298107352</c:v>
                </c:pt>
                <c:pt idx="1067">
                  <c:v>23.081943923836263</c:v>
                </c:pt>
                <c:pt idx="1068">
                  <c:v>23.426450549565175</c:v>
                </c:pt>
                <c:pt idx="1069">
                  <c:v>23.770957175294029</c:v>
                </c:pt>
                <c:pt idx="1070">
                  <c:v>24.115463801022941</c:v>
                </c:pt>
                <c:pt idx="1071">
                  <c:v>24.459970426751852</c:v>
                </c:pt>
                <c:pt idx="1072">
                  <c:v>24.804477052480763</c:v>
                </c:pt>
                <c:pt idx="1073">
                  <c:v>25.148983678209675</c:v>
                </c:pt>
                <c:pt idx="1074">
                  <c:v>25.493490303938529</c:v>
                </c:pt>
                <c:pt idx="1075">
                  <c:v>25.83799692966744</c:v>
                </c:pt>
                <c:pt idx="1076">
                  <c:v>26.182503555396352</c:v>
                </c:pt>
                <c:pt idx="1077">
                  <c:v>26.527010181125263</c:v>
                </c:pt>
                <c:pt idx="1078">
                  <c:v>26.871516806854174</c:v>
                </c:pt>
                <c:pt idx="1079">
                  <c:v>27.216023432583029</c:v>
                </c:pt>
                <c:pt idx="1080">
                  <c:v>27.56053005831194</c:v>
                </c:pt>
                <c:pt idx="1081">
                  <c:v>27.905036684040851</c:v>
                </c:pt>
                <c:pt idx="1082">
                  <c:v>28.249543309769763</c:v>
                </c:pt>
                <c:pt idx="1083">
                  <c:v>28.594049935498617</c:v>
                </c:pt>
                <c:pt idx="1084">
                  <c:v>28.938556561227529</c:v>
                </c:pt>
                <c:pt idx="1085">
                  <c:v>29.28306318695644</c:v>
                </c:pt>
                <c:pt idx="1086">
                  <c:v>29.627569812685351</c:v>
                </c:pt>
                <c:pt idx="1087">
                  <c:v>29.972076438414263</c:v>
                </c:pt>
                <c:pt idx="1088">
                  <c:v>30.316583064143117</c:v>
                </c:pt>
                <c:pt idx="1089">
                  <c:v>30.661089689872028</c:v>
                </c:pt>
                <c:pt idx="1090">
                  <c:v>31.00559631560094</c:v>
                </c:pt>
                <c:pt idx="1091">
                  <c:v>31.350102941329851</c:v>
                </c:pt>
                <c:pt idx="1092">
                  <c:v>31.694609567058762</c:v>
                </c:pt>
                <c:pt idx="1093">
                  <c:v>32.039116192787617</c:v>
                </c:pt>
                <c:pt idx="1094">
                  <c:v>32.383622818516528</c:v>
                </c:pt>
                <c:pt idx="1095">
                  <c:v>32.72812944424544</c:v>
                </c:pt>
                <c:pt idx="1096">
                  <c:v>33.072636069974351</c:v>
                </c:pt>
                <c:pt idx="1097">
                  <c:v>33.417142695703262</c:v>
                </c:pt>
                <c:pt idx="1098">
                  <c:v>33.761649321432117</c:v>
                </c:pt>
                <c:pt idx="1099">
                  <c:v>34.106155947161028</c:v>
                </c:pt>
                <c:pt idx="1100">
                  <c:v>34.450662572889939</c:v>
                </c:pt>
                <c:pt idx="1101">
                  <c:v>34.795169198618851</c:v>
                </c:pt>
                <c:pt idx="1102">
                  <c:v>35.139675824347705</c:v>
                </c:pt>
                <c:pt idx="1103">
                  <c:v>35.484182450076617</c:v>
                </c:pt>
                <c:pt idx="1104">
                  <c:v>35.828689075805528</c:v>
                </c:pt>
                <c:pt idx="1105">
                  <c:v>36.173195701534439</c:v>
                </c:pt>
                <c:pt idx="1106">
                  <c:v>36.517702327263351</c:v>
                </c:pt>
                <c:pt idx="1107">
                  <c:v>36.862208952992205</c:v>
                </c:pt>
                <c:pt idx="1108">
                  <c:v>37.206715578721116</c:v>
                </c:pt>
                <c:pt idx="1109">
                  <c:v>37.551222204450028</c:v>
                </c:pt>
                <c:pt idx="1110">
                  <c:v>37.895728830178939</c:v>
                </c:pt>
                <c:pt idx="1111">
                  <c:v>38.24023545590785</c:v>
                </c:pt>
                <c:pt idx="1112">
                  <c:v>38.584742081636705</c:v>
                </c:pt>
                <c:pt idx="1113">
                  <c:v>38.929248707365616</c:v>
                </c:pt>
                <c:pt idx="1114">
                  <c:v>39.273755333094527</c:v>
                </c:pt>
                <c:pt idx="1115">
                  <c:v>39.618261958823439</c:v>
                </c:pt>
                <c:pt idx="1116">
                  <c:v>39.96276858455235</c:v>
                </c:pt>
                <c:pt idx="1117">
                  <c:v>40.307275210281205</c:v>
                </c:pt>
                <c:pt idx="1118">
                  <c:v>40.651781836010116</c:v>
                </c:pt>
                <c:pt idx="1119">
                  <c:v>40.996288461739027</c:v>
                </c:pt>
                <c:pt idx="1120">
                  <c:v>41.340795087467939</c:v>
                </c:pt>
                <c:pt idx="1121">
                  <c:v>41.685301713196793</c:v>
                </c:pt>
                <c:pt idx="1122">
                  <c:v>42.029808338925704</c:v>
                </c:pt>
                <c:pt idx="1123">
                  <c:v>42.374314964654616</c:v>
                </c:pt>
                <c:pt idx="1124">
                  <c:v>42.718821590383527</c:v>
                </c:pt>
                <c:pt idx="1125">
                  <c:v>43.063328216112438</c:v>
                </c:pt>
                <c:pt idx="1126">
                  <c:v>43.407834841841293</c:v>
                </c:pt>
                <c:pt idx="1127">
                  <c:v>43.752341467570204</c:v>
                </c:pt>
                <c:pt idx="1128">
                  <c:v>44.096848093299116</c:v>
                </c:pt>
                <c:pt idx="1129">
                  <c:v>44.441354719028027</c:v>
                </c:pt>
                <c:pt idx="1130">
                  <c:v>44.785861344756938</c:v>
                </c:pt>
                <c:pt idx="1131">
                  <c:v>45.130367970485793</c:v>
                </c:pt>
                <c:pt idx="1132">
                  <c:v>45.474874596214704</c:v>
                </c:pt>
                <c:pt idx="1133">
                  <c:v>45.819381221943615</c:v>
                </c:pt>
                <c:pt idx="1134">
                  <c:v>46.163887847672527</c:v>
                </c:pt>
                <c:pt idx="1135">
                  <c:v>46.508394473401381</c:v>
                </c:pt>
                <c:pt idx="1136">
                  <c:v>46.852901099130293</c:v>
                </c:pt>
                <c:pt idx="1137">
                  <c:v>47.197407724859204</c:v>
                </c:pt>
                <c:pt idx="1138">
                  <c:v>47.541914350588115</c:v>
                </c:pt>
                <c:pt idx="1139">
                  <c:v>47.886420976317027</c:v>
                </c:pt>
                <c:pt idx="1140">
                  <c:v>48.230927602045881</c:v>
                </c:pt>
                <c:pt idx="1141">
                  <c:v>48.575434227774792</c:v>
                </c:pt>
                <c:pt idx="1142">
                  <c:v>48.919940853503704</c:v>
                </c:pt>
                <c:pt idx="1143">
                  <c:v>49.264447479232615</c:v>
                </c:pt>
                <c:pt idx="1144">
                  <c:v>49.608954104961526</c:v>
                </c:pt>
                <c:pt idx="1145">
                  <c:v>49.953460730690381</c:v>
                </c:pt>
                <c:pt idx="1146">
                  <c:v>50.297967356419292</c:v>
                </c:pt>
                <c:pt idx="1147">
                  <c:v>50.642473982148204</c:v>
                </c:pt>
                <c:pt idx="1148">
                  <c:v>50.986980607877115</c:v>
                </c:pt>
                <c:pt idx="1149">
                  <c:v>51.331487233606026</c:v>
                </c:pt>
                <c:pt idx="1150">
                  <c:v>51.675993859334881</c:v>
                </c:pt>
                <c:pt idx="1151">
                  <c:v>52.020500485063792</c:v>
                </c:pt>
                <c:pt idx="1152">
                  <c:v>52.365007110792703</c:v>
                </c:pt>
                <c:pt idx="1153">
                  <c:v>52.709513736521615</c:v>
                </c:pt>
                <c:pt idx="1154">
                  <c:v>53.054020362250469</c:v>
                </c:pt>
                <c:pt idx="1155">
                  <c:v>53.39852698797938</c:v>
                </c:pt>
                <c:pt idx="1156">
                  <c:v>53.743033613708292</c:v>
                </c:pt>
                <c:pt idx="1157">
                  <c:v>54.087540239437203</c:v>
                </c:pt>
                <c:pt idx="1158">
                  <c:v>54.432046865166114</c:v>
                </c:pt>
                <c:pt idx="1159">
                  <c:v>54.776553490894969</c:v>
                </c:pt>
                <c:pt idx="1160">
                  <c:v>55.12106011662388</c:v>
                </c:pt>
                <c:pt idx="1161">
                  <c:v>55.465566742352792</c:v>
                </c:pt>
                <c:pt idx="1162">
                  <c:v>55.810073368081703</c:v>
                </c:pt>
                <c:pt idx="1163">
                  <c:v>56.154579993810614</c:v>
                </c:pt>
                <c:pt idx="1164">
                  <c:v>56.499086619539469</c:v>
                </c:pt>
                <c:pt idx="1165">
                  <c:v>56.84359324526838</c:v>
                </c:pt>
                <c:pt idx="1166">
                  <c:v>57.188099870997291</c:v>
                </c:pt>
                <c:pt idx="1167">
                  <c:v>57.532606496726203</c:v>
                </c:pt>
                <c:pt idx="1168">
                  <c:v>57.877113122455057</c:v>
                </c:pt>
                <c:pt idx="1169">
                  <c:v>58.221619748183969</c:v>
                </c:pt>
                <c:pt idx="1170">
                  <c:v>58.56612637391288</c:v>
                </c:pt>
                <c:pt idx="1171">
                  <c:v>58.910632999641791</c:v>
                </c:pt>
                <c:pt idx="1172">
                  <c:v>59.255139625370703</c:v>
                </c:pt>
                <c:pt idx="1173">
                  <c:v>59.599646251099557</c:v>
                </c:pt>
                <c:pt idx="1174">
                  <c:v>59.944152876828468</c:v>
                </c:pt>
                <c:pt idx="1175">
                  <c:v>60.28865950255738</c:v>
                </c:pt>
                <c:pt idx="1176">
                  <c:v>60.633166128286291</c:v>
                </c:pt>
                <c:pt idx="1177">
                  <c:v>60.977672754015202</c:v>
                </c:pt>
                <c:pt idx="1178">
                  <c:v>61.322179379744057</c:v>
                </c:pt>
                <c:pt idx="1179">
                  <c:v>61.666686005472968</c:v>
                </c:pt>
                <c:pt idx="1180">
                  <c:v>62.01119263120188</c:v>
                </c:pt>
                <c:pt idx="1181">
                  <c:v>62.355699256930791</c:v>
                </c:pt>
                <c:pt idx="1182">
                  <c:v>62.700205882659702</c:v>
                </c:pt>
                <c:pt idx="1183">
                  <c:v>63.044712508388557</c:v>
                </c:pt>
                <c:pt idx="1184">
                  <c:v>63.389219134117468</c:v>
                </c:pt>
                <c:pt idx="1185">
                  <c:v>63.733725759846379</c:v>
                </c:pt>
                <c:pt idx="1186">
                  <c:v>64.078232385575291</c:v>
                </c:pt>
                <c:pt idx="1187">
                  <c:v>64.422739011304145</c:v>
                </c:pt>
                <c:pt idx="1188">
                  <c:v>64.767245637033056</c:v>
                </c:pt>
                <c:pt idx="1189">
                  <c:v>65.111752262761968</c:v>
                </c:pt>
                <c:pt idx="1190">
                  <c:v>65.456258888490879</c:v>
                </c:pt>
                <c:pt idx="1191">
                  <c:v>65.80076551421979</c:v>
                </c:pt>
                <c:pt idx="1192">
                  <c:v>66.145272139948645</c:v>
                </c:pt>
                <c:pt idx="1193">
                  <c:v>66.489778765677556</c:v>
                </c:pt>
                <c:pt idx="1194">
                  <c:v>66.834285391406468</c:v>
                </c:pt>
                <c:pt idx="1195">
                  <c:v>67.178792017135379</c:v>
                </c:pt>
                <c:pt idx="1196">
                  <c:v>67.52329864286429</c:v>
                </c:pt>
                <c:pt idx="1197">
                  <c:v>67.867805268593145</c:v>
                </c:pt>
                <c:pt idx="1198">
                  <c:v>68.212311894322056</c:v>
                </c:pt>
                <c:pt idx="1199">
                  <c:v>68.556818520050967</c:v>
                </c:pt>
                <c:pt idx="1200">
                  <c:v>68.901325145779879</c:v>
                </c:pt>
                <c:pt idx="1201">
                  <c:v>69.245831771508733</c:v>
                </c:pt>
                <c:pt idx="1202">
                  <c:v>69.590338397237645</c:v>
                </c:pt>
                <c:pt idx="1203">
                  <c:v>69.934845022966556</c:v>
                </c:pt>
                <c:pt idx="1204">
                  <c:v>70.279351648695467</c:v>
                </c:pt>
                <c:pt idx="1205">
                  <c:v>70.623858274424379</c:v>
                </c:pt>
                <c:pt idx="1206">
                  <c:v>70.968364900153233</c:v>
                </c:pt>
                <c:pt idx="1207">
                  <c:v>71.312871525882144</c:v>
                </c:pt>
                <c:pt idx="1208">
                  <c:v>71.657378151611056</c:v>
                </c:pt>
                <c:pt idx="1209">
                  <c:v>72.001884777339967</c:v>
                </c:pt>
                <c:pt idx="1210">
                  <c:v>72.346391403068878</c:v>
                </c:pt>
                <c:pt idx="1211">
                  <c:v>72.690898028797733</c:v>
                </c:pt>
                <c:pt idx="1212">
                  <c:v>73.035404654526644</c:v>
                </c:pt>
                <c:pt idx="1213">
                  <c:v>73.379911280255556</c:v>
                </c:pt>
                <c:pt idx="1214">
                  <c:v>73.724417905984467</c:v>
                </c:pt>
                <c:pt idx="1215">
                  <c:v>74.068924531713378</c:v>
                </c:pt>
                <c:pt idx="1216">
                  <c:v>74.413431157442233</c:v>
                </c:pt>
                <c:pt idx="1217">
                  <c:v>74.757937783171144</c:v>
                </c:pt>
                <c:pt idx="1218">
                  <c:v>75.102444408900055</c:v>
                </c:pt>
                <c:pt idx="1219">
                  <c:v>75.446951034628967</c:v>
                </c:pt>
                <c:pt idx="1220">
                  <c:v>75.791457660357821</c:v>
                </c:pt>
                <c:pt idx="1221">
                  <c:v>76.135964286086732</c:v>
                </c:pt>
                <c:pt idx="1222">
                  <c:v>76.480470911815644</c:v>
                </c:pt>
                <c:pt idx="1223">
                  <c:v>76.824977537544555</c:v>
                </c:pt>
                <c:pt idx="1224">
                  <c:v>77.169484163273466</c:v>
                </c:pt>
                <c:pt idx="1225">
                  <c:v>77.513990789002321</c:v>
                </c:pt>
                <c:pt idx="1226">
                  <c:v>77.858497414731232</c:v>
                </c:pt>
                <c:pt idx="1227">
                  <c:v>78.203004040460144</c:v>
                </c:pt>
                <c:pt idx="1228">
                  <c:v>78.547510666189055</c:v>
                </c:pt>
                <c:pt idx="1229">
                  <c:v>78.892017291917966</c:v>
                </c:pt>
                <c:pt idx="1230">
                  <c:v>79.236523917646821</c:v>
                </c:pt>
                <c:pt idx="1231">
                  <c:v>79.581030543375732</c:v>
                </c:pt>
                <c:pt idx="1232">
                  <c:v>79.925537169104643</c:v>
                </c:pt>
                <c:pt idx="1233">
                  <c:v>80.270043794833555</c:v>
                </c:pt>
                <c:pt idx="1234">
                  <c:v>80.614550420562409</c:v>
                </c:pt>
                <c:pt idx="1235">
                  <c:v>80.959057046291321</c:v>
                </c:pt>
                <c:pt idx="1236">
                  <c:v>81.303563672020232</c:v>
                </c:pt>
                <c:pt idx="1237">
                  <c:v>81.648070297749143</c:v>
                </c:pt>
                <c:pt idx="1238">
                  <c:v>81.992576923478055</c:v>
                </c:pt>
                <c:pt idx="1239">
                  <c:v>82.337083549206909</c:v>
                </c:pt>
                <c:pt idx="1240">
                  <c:v>82.68159017493582</c:v>
                </c:pt>
                <c:pt idx="1241">
                  <c:v>83.026096800664732</c:v>
                </c:pt>
                <c:pt idx="1242">
                  <c:v>83.370603426393643</c:v>
                </c:pt>
                <c:pt idx="1243">
                  <c:v>83.715110052122554</c:v>
                </c:pt>
                <c:pt idx="1244">
                  <c:v>84.059616677851409</c:v>
                </c:pt>
                <c:pt idx="1245">
                  <c:v>84.40412330358032</c:v>
                </c:pt>
                <c:pt idx="1246">
                  <c:v>84.748629929309232</c:v>
                </c:pt>
                <c:pt idx="1247">
                  <c:v>85.093136555038143</c:v>
                </c:pt>
                <c:pt idx="1248">
                  <c:v>85.437643180767054</c:v>
                </c:pt>
                <c:pt idx="1249">
                  <c:v>85.782149806495909</c:v>
                </c:pt>
                <c:pt idx="1250">
                  <c:v>86.12665643222482</c:v>
                </c:pt>
                <c:pt idx="1251">
                  <c:v>86.471163057953731</c:v>
                </c:pt>
                <c:pt idx="1252">
                  <c:v>86.815669683682643</c:v>
                </c:pt>
                <c:pt idx="1253">
                  <c:v>87.160176309411497</c:v>
                </c:pt>
                <c:pt idx="1254">
                  <c:v>87.504682935140409</c:v>
                </c:pt>
                <c:pt idx="1255">
                  <c:v>87.84918956086932</c:v>
                </c:pt>
                <c:pt idx="1256">
                  <c:v>88.193696186598231</c:v>
                </c:pt>
                <c:pt idx="1257">
                  <c:v>88.538202812327143</c:v>
                </c:pt>
                <c:pt idx="1258">
                  <c:v>88.882709438055997</c:v>
                </c:pt>
                <c:pt idx="1259">
                  <c:v>89.227216063784908</c:v>
                </c:pt>
                <c:pt idx="1260">
                  <c:v>89.57172268951382</c:v>
                </c:pt>
                <c:pt idx="1261">
                  <c:v>89.916229315242731</c:v>
                </c:pt>
                <c:pt idx="1262">
                  <c:v>90.260735940971642</c:v>
                </c:pt>
                <c:pt idx="1263">
                  <c:v>90.605242566700497</c:v>
                </c:pt>
                <c:pt idx="1264">
                  <c:v>90.949749192429408</c:v>
                </c:pt>
                <c:pt idx="1265">
                  <c:v>91.294255818158319</c:v>
                </c:pt>
                <c:pt idx="1266">
                  <c:v>91.638762443887231</c:v>
                </c:pt>
                <c:pt idx="1267">
                  <c:v>91.983269069616142</c:v>
                </c:pt>
                <c:pt idx="1268">
                  <c:v>92.327775695344997</c:v>
                </c:pt>
                <c:pt idx="1269">
                  <c:v>92.672282321073908</c:v>
                </c:pt>
                <c:pt idx="1270">
                  <c:v>93.016788946802819</c:v>
                </c:pt>
                <c:pt idx="1271">
                  <c:v>93.361295572531731</c:v>
                </c:pt>
                <c:pt idx="1272">
                  <c:v>93.705802198260585</c:v>
                </c:pt>
                <c:pt idx="1273">
                  <c:v>94.050308823989496</c:v>
                </c:pt>
                <c:pt idx="1274">
                  <c:v>94.394815449718408</c:v>
                </c:pt>
                <c:pt idx="1275">
                  <c:v>94.739322075447319</c:v>
                </c:pt>
                <c:pt idx="1276">
                  <c:v>95.08382870117623</c:v>
                </c:pt>
                <c:pt idx="1277">
                  <c:v>95.428335326905085</c:v>
                </c:pt>
                <c:pt idx="1278">
                  <c:v>95.772841952633996</c:v>
                </c:pt>
                <c:pt idx="1279">
                  <c:v>96.117348578362908</c:v>
                </c:pt>
                <c:pt idx="1280">
                  <c:v>96.461855204091819</c:v>
                </c:pt>
                <c:pt idx="1281">
                  <c:v>96.80636182982073</c:v>
                </c:pt>
                <c:pt idx="1282">
                  <c:v>97.150868455549585</c:v>
                </c:pt>
                <c:pt idx="1283">
                  <c:v>97.495375081278496</c:v>
                </c:pt>
                <c:pt idx="1284">
                  <c:v>97.839881707007407</c:v>
                </c:pt>
                <c:pt idx="1285">
                  <c:v>98.184388332736319</c:v>
                </c:pt>
                <c:pt idx="1286">
                  <c:v>98.528894958465173</c:v>
                </c:pt>
                <c:pt idx="1287">
                  <c:v>98.873401584194085</c:v>
                </c:pt>
                <c:pt idx="1288">
                  <c:v>99.217908209922996</c:v>
                </c:pt>
                <c:pt idx="1289">
                  <c:v>99.562414835651907</c:v>
                </c:pt>
                <c:pt idx="1290">
                  <c:v>99.906921461380819</c:v>
                </c:pt>
                <c:pt idx="1291">
                  <c:v>100.25142808710967</c:v>
                </c:pt>
                <c:pt idx="1292">
                  <c:v>100.59593471283858</c:v>
                </c:pt>
                <c:pt idx="1293">
                  <c:v>100.9404413385675</c:v>
                </c:pt>
                <c:pt idx="1294">
                  <c:v>101.28494796429641</c:v>
                </c:pt>
                <c:pt idx="1295">
                  <c:v>101.62945459002532</c:v>
                </c:pt>
                <c:pt idx="1296">
                  <c:v>101.97396121575417</c:v>
                </c:pt>
                <c:pt idx="1297">
                  <c:v>102.31846784148308</c:v>
                </c:pt>
                <c:pt idx="1298">
                  <c:v>102.662974467212</c:v>
                </c:pt>
                <c:pt idx="1299">
                  <c:v>103.00748109294091</c:v>
                </c:pt>
                <c:pt idx="1300">
                  <c:v>103.35198771866982</c:v>
                </c:pt>
                <c:pt idx="1301">
                  <c:v>103.69649434439867</c:v>
                </c:pt>
                <c:pt idx="1302">
                  <c:v>104.04100097012758</c:v>
                </c:pt>
                <c:pt idx="1303">
                  <c:v>104.3855075958565</c:v>
                </c:pt>
                <c:pt idx="1304">
                  <c:v>104.73001422158541</c:v>
                </c:pt>
                <c:pt idx="1305">
                  <c:v>105.07452084731426</c:v>
                </c:pt>
                <c:pt idx="1306">
                  <c:v>105.41902747304317</c:v>
                </c:pt>
                <c:pt idx="1307">
                  <c:v>105.76353409877208</c:v>
                </c:pt>
                <c:pt idx="1308">
                  <c:v>106.108040724501</c:v>
                </c:pt>
                <c:pt idx="1309">
                  <c:v>106.45254735022991</c:v>
                </c:pt>
                <c:pt idx="1310">
                  <c:v>106.79705397595876</c:v>
                </c:pt>
                <c:pt idx="1311">
                  <c:v>107.14156060168767</c:v>
                </c:pt>
                <c:pt idx="1312">
                  <c:v>107.48606722741658</c:v>
                </c:pt>
                <c:pt idx="1313">
                  <c:v>107.83057385314549</c:v>
                </c:pt>
                <c:pt idx="1314">
                  <c:v>108.17508047887441</c:v>
                </c:pt>
                <c:pt idx="1315">
                  <c:v>108.51958710460326</c:v>
                </c:pt>
                <c:pt idx="1316">
                  <c:v>108.86409373033217</c:v>
                </c:pt>
                <c:pt idx="1317">
                  <c:v>109.20860035606108</c:v>
                </c:pt>
                <c:pt idx="1318">
                  <c:v>109.55310698178999</c:v>
                </c:pt>
                <c:pt idx="1319">
                  <c:v>109.89761360751885</c:v>
                </c:pt>
                <c:pt idx="1320">
                  <c:v>110.24212023324776</c:v>
                </c:pt>
                <c:pt idx="1321">
                  <c:v>110.58662685897667</c:v>
                </c:pt>
                <c:pt idx="1322">
                  <c:v>110.93113348470558</c:v>
                </c:pt>
                <c:pt idx="1323">
                  <c:v>111.27564011043449</c:v>
                </c:pt>
                <c:pt idx="1324">
                  <c:v>111.62014673616335</c:v>
                </c:pt>
                <c:pt idx="1325">
                  <c:v>111.96465336189226</c:v>
                </c:pt>
                <c:pt idx="1326">
                  <c:v>112.30915998762117</c:v>
                </c:pt>
                <c:pt idx="1327">
                  <c:v>112.65366661335008</c:v>
                </c:pt>
                <c:pt idx="1328">
                  <c:v>112.99817323907899</c:v>
                </c:pt>
                <c:pt idx="1329">
                  <c:v>113.34267986480785</c:v>
                </c:pt>
                <c:pt idx="1330">
                  <c:v>113.68718649053676</c:v>
                </c:pt>
                <c:pt idx="1331">
                  <c:v>114.03169311626567</c:v>
                </c:pt>
                <c:pt idx="1332">
                  <c:v>114.37619974199458</c:v>
                </c:pt>
                <c:pt idx="1333">
                  <c:v>114.72070636772349</c:v>
                </c:pt>
                <c:pt idx="1334">
                  <c:v>115.06521299345235</c:v>
                </c:pt>
                <c:pt idx="1335">
                  <c:v>115.40971961918126</c:v>
                </c:pt>
                <c:pt idx="1336">
                  <c:v>115.75422624491017</c:v>
                </c:pt>
                <c:pt idx="1337">
                  <c:v>116.09873287063908</c:v>
                </c:pt>
                <c:pt idx="1338">
                  <c:v>116.44323949636794</c:v>
                </c:pt>
                <c:pt idx="1339">
                  <c:v>116.78774612209685</c:v>
                </c:pt>
                <c:pt idx="1340">
                  <c:v>117.13225274782576</c:v>
                </c:pt>
                <c:pt idx="1341">
                  <c:v>117.47675937355467</c:v>
                </c:pt>
                <c:pt idx="1342">
                  <c:v>117.82126599928358</c:v>
                </c:pt>
                <c:pt idx="1343">
                  <c:v>118.16577262501244</c:v>
                </c:pt>
                <c:pt idx="1344">
                  <c:v>118.51027925074135</c:v>
                </c:pt>
                <c:pt idx="1345">
                  <c:v>118.85478587647026</c:v>
                </c:pt>
                <c:pt idx="1346">
                  <c:v>119.19929250219917</c:v>
                </c:pt>
                <c:pt idx="1347">
                  <c:v>119.54379912792808</c:v>
                </c:pt>
                <c:pt idx="1348">
                  <c:v>119.88830575365694</c:v>
                </c:pt>
                <c:pt idx="1349">
                  <c:v>120.23281237938585</c:v>
                </c:pt>
                <c:pt idx="1350">
                  <c:v>120.57731900511476</c:v>
                </c:pt>
                <c:pt idx="1351">
                  <c:v>120.92182563084367</c:v>
                </c:pt>
                <c:pt idx="1352">
                  <c:v>121.26633225657253</c:v>
                </c:pt>
                <c:pt idx="1353">
                  <c:v>121.61083888230144</c:v>
                </c:pt>
                <c:pt idx="1354">
                  <c:v>121.95534550803035</c:v>
                </c:pt>
                <c:pt idx="1355">
                  <c:v>122.29985213375926</c:v>
                </c:pt>
                <c:pt idx="1356">
                  <c:v>122.64435875948817</c:v>
                </c:pt>
                <c:pt idx="1357">
                  <c:v>122.98886538521703</c:v>
                </c:pt>
                <c:pt idx="1358">
                  <c:v>123.33337201094594</c:v>
                </c:pt>
                <c:pt idx="1359">
                  <c:v>123.67787863667485</c:v>
                </c:pt>
                <c:pt idx="1360">
                  <c:v>124.02238526240376</c:v>
                </c:pt>
                <c:pt idx="1361">
                  <c:v>124.36689188813267</c:v>
                </c:pt>
                <c:pt idx="1362">
                  <c:v>124.71139851386152</c:v>
                </c:pt>
                <c:pt idx="1363">
                  <c:v>125.05590513959044</c:v>
                </c:pt>
                <c:pt idx="1364">
                  <c:v>125.40041176531935</c:v>
                </c:pt>
                <c:pt idx="1365">
                  <c:v>125.74491839104826</c:v>
                </c:pt>
                <c:pt idx="1366">
                  <c:v>126.08942501677717</c:v>
                </c:pt>
                <c:pt idx="1367">
                  <c:v>126.43393164250602</c:v>
                </c:pt>
                <c:pt idx="1368">
                  <c:v>126.77843826823494</c:v>
                </c:pt>
                <c:pt idx="1369">
                  <c:v>127.12294489396385</c:v>
                </c:pt>
                <c:pt idx="1370">
                  <c:v>127.46745151969276</c:v>
                </c:pt>
                <c:pt idx="1371">
                  <c:v>127.81195814542161</c:v>
                </c:pt>
                <c:pt idx="1372">
                  <c:v>128.15646477115052</c:v>
                </c:pt>
                <c:pt idx="1373">
                  <c:v>128.50097139687944</c:v>
                </c:pt>
                <c:pt idx="1374">
                  <c:v>128.84547802260835</c:v>
                </c:pt>
                <c:pt idx="1375">
                  <c:v>129.18998464833726</c:v>
                </c:pt>
                <c:pt idx="1376">
                  <c:v>129.53449127406611</c:v>
                </c:pt>
                <c:pt idx="1377">
                  <c:v>129.87899789979502</c:v>
                </c:pt>
                <c:pt idx="1378">
                  <c:v>130.22350452552394</c:v>
                </c:pt>
                <c:pt idx="1379">
                  <c:v>130.56801115125285</c:v>
                </c:pt>
                <c:pt idx="1380">
                  <c:v>130.91251777698176</c:v>
                </c:pt>
                <c:pt idx="1381">
                  <c:v>131.25702440271061</c:v>
                </c:pt>
                <c:pt idx="1382">
                  <c:v>131.60153102843952</c:v>
                </c:pt>
                <c:pt idx="1383">
                  <c:v>131.94603765416844</c:v>
                </c:pt>
                <c:pt idx="1384">
                  <c:v>132.29054427989735</c:v>
                </c:pt>
                <c:pt idx="1385">
                  <c:v>132.6350509056262</c:v>
                </c:pt>
                <c:pt idx="1386">
                  <c:v>132.97955753135511</c:v>
                </c:pt>
                <c:pt idx="1387">
                  <c:v>133.32406415708402</c:v>
                </c:pt>
                <c:pt idx="1388">
                  <c:v>133.66857078281294</c:v>
                </c:pt>
                <c:pt idx="1389">
                  <c:v>134.01307740854185</c:v>
                </c:pt>
                <c:pt idx="1390">
                  <c:v>134.3575840342707</c:v>
                </c:pt>
                <c:pt idx="1391">
                  <c:v>134.70209065999961</c:v>
                </c:pt>
                <c:pt idx="1392">
                  <c:v>135.04659728572852</c:v>
                </c:pt>
                <c:pt idx="1393">
                  <c:v>135.39110391145744</c:v>
                </c:pt>
                <c:pt idx="1394">
                  <c:v>135.73561053718635</c:v>
                </c:pt>
                <c:pt idx="1395">
                  <c:v>136.0801171629152</c:v>
                </c:pt>
                <c:pt idx="1396">
                  <c:v>136.42462378864411</c:v>
                </c:pt>
                <c:pt idx="1397">
                  <c:v>136.76913041437302</c:v>
                </c:pt>
                <c:pt idx="1398">
                  <c:v>137.11363704010193</c:v>
                </c:pt>
                <c:pt idx="1399">
                  <c:v>137.45814366583085</c:v>
                </c:pt>
                <c:pt idx="1400">
                  <c:v>137.8026502915597</c:v>
                </c:pt>
                <c:pt idx="1401">
                  <c:v>138.14715691728861</c:v>
                </c:pt>
                <c:pt idx="1402">
                  <c:v>138.49166354301752</c:v>
                </c:pt>
                <c:pt idx="1403">
                  <c:v>138.83617016874643</c:v>
                </c:pt>
                <c:pt idx="1404">
                  <c:v>139.18067679447529</c:v>
                </c:pt>
                <c:pt idx="1405">
                  <c:v>139.5251834202042</c:v>
                </c:pt>
                <c:pt idx="1406">
                  <c:v>139.86969004593311</c:v>
                </c:pt>
                <c:pt idx="1407">
                  <c:v>140.21419667166202</c:v>
                </c:pt>
                <c:pt idx="1408">
                  <c:v>140.55870329739093</c:v>
                </c:pt>
                <c:pt idx="1409">
                  <c:v>140.90320992311979</c:v>
                </c:pt>
                <c:pt idx="1410">
                  <c:v>141.2477165488487</c:v>
                </c:pt>
                <c:pt idx="1411">
                  <c:v>141.59222317457761</c:v>
                </c:pt>
                <c:pt idx="1412">
                  <c:v>141.93672980030652</c:v>
                </c:pt>
                <c:pt idx="1413">
                  <c:v>142.28123642603543</c:v>
                </c:pt>
                <c:pt idx="1414">
                  <c:v>142.62574305176429</c:v>
                </c:pt>
                <c:pt idx="1415">
                  <c:v>142.9702496774932</c:v>
                </c:pt>
                <c:pt idx="1416">
                  <c:v>143.31475630322211</c:v>
                </c:pt>
                <c:pt idx="1417">
                  <c:v>143.65926292895102</c:v>
                </c:pt>
                <c:pt idx="1418">
                  <c:v>144.00376955467993</c:v>
                </c:pt>
                <c:pt idx="1419">
                  <c:v>144.34827618040879</c:v>
                </c:pt>
                <c:pt idx="1420">
                  <c:v>144.6927828061377</c:v>
                </c:pt>
                <c:pt idx="1421">
                  <c:v>145.03728943186661</c:v>
                </c:pt>
                <c:pt idx="1422">
                  <c:v>145.38179605759552</c:v>
                </c:pt>
                <c:pt idx="1423">
                  <c:v>145.72630268332438</c:v>
                </c:pt>
                <c:pt idx="1424">
                  <c:v>146.07080930905329</c:v>
                </c:pt>
                <c:pt idx="1425">
                  <c:v>146.4153159347822</c:v>
                </c:pt>
                <c:pt idx="1426">
                  <c:v>146.75982256051111</c:v>
                </c:pt>
                <c:pt idx="1427">
                  <c:v>147.10432918624002</c:v>
                </c:pt>
                <c:pt idx="1428">
                  <c:v>147.44883581196888</c:v>
                </c:pt>
                <c:pt idx="1429">
                  <c:v>147.79334243769779</c:v>
                </c:pt>
                <c:pt idx="1430">
                  <c:v>148.1378490634267</c:v>
                </c:pt>
                <c:pt idx="1431">
                  <c:v>148.48235568915561</c:v>
                </c:pt>
                <c:pt idx="1432">
                  <c:v>148.82686231488452</c:v>
                </c:pt>
                <c:pt idx="1433">
                  <c:v>149.17136894061338</c:v>
                </c:pt>
                <c:pt idx="1434">
                  <c:v>149.51587556634229</c:v>
                </c:pt>
                <c:pt idx="1435">
                  <c:v>149.8603821920712</c:v>
                </c:pt>
                <c:pt idx="1436">
                  <c:v>150.20488881780011</c:v>
                </c:pt>
                <c:pt idx="1437">
                  <c:v>150.54939544352897</c:v>
                </c:pt>
                <c:pt idx="1438">
                  <c:v>150.89390206925788</c:v>
                </c:pt>
                <c:pt idx="1439">
                  <c:v>151.23840869498679</c:v>
                </c:pt>
                <c:pt idx="1440">
                  <c:v>151.5829153207157</c:v>
                </c:pt>
                <c:pt idx="1441">
                  <c:v>151.92742194644461</c:v>
                </c:pt>
                <c:pt idx="1442">
                  <c:v>152.27192857217346</c:v>
                </c:pt>
                <c:pt idx="1443">
                  <c:v>152.61643519790238</c:v>
                </c:pt>
                <c:pt idx="1444">
                  <c:v>152.96094182363129</c:v>
                </c:pt>
                <c:pt idx="1445">
                  <c:v>153.3054484493602</c:v>
                </c:pt>
                <c:pt idx="1446">
                  <c:v>153.64995507508911</c:v>
                </c:pt>
                <c:pt idx="1447">
                  <c:v>153.99446170081796</c:v>
                </c:pt>
                <c:pt idx="1448">
                  <c:v>154.33896832654688</c:v>
                </c:pt>
                <c:pt idx="1449">
                  <c:v>154.68347495227579</c:v>
                </c:pt>
                <c:pt idx="1450">
                  <c:v>155.0279815780047</c:v>
                </c:pt>
                <c:pt idx="1451">
                  <c:v>155.37248820373361</c:v>
                </c:pt>
                <c:pt idx="1452">
                  <c:v>155.71699482946246</c:v>
                </c:pt>
                <c:pt idx="1453">
                  <c:v>156.06150145519138</c:v>
                </c:pt>
                <c:pt idx="1454">
                  <c:v>156.40600808092029</c:v>
                </c:pt>
                <c:pt idx="1455">
                  <c:v>156.7505147066492</c:v>
                </c:pt>
                <c:pt idx="1456">
                  <c:v>157.09502133237805</c:v>
                </c:pt>
                <c:pt idx="1457">
                  <c:v>157.43952795810696</c:v>
                </c:pt>
                <c:pt idx="1458">
                  <c:v>157.78403458383588</c:v>
                </c:pt>
                <c:pt idx="1459">
                  <c:v>158.12854120956479</c:v>
                </c:pt>
                <c:pt idx="1460">
                  <c:v>158.4730478352937</c:v>
                </c:pt>
                <c:pt idx="1461">
                  <c:v>158.81755446102255</c:v>
                </c:pt>
                <c:pt idx="1462">
                  <c:v>159.16206108675146</c:v>
                </c:pt>
                <c:pt idx="1463">
                  <c:v>159.50656771248038</c:v>
                </c:pt>
                <c:pt idx="1464">
                  <c:v>159.85107433820929</c:v>
                </c:pt>
                <c:pt idx="1465">
                  <c:v>160.1955809639382</c:v>
                </c:pt>
                <c:pt idx="1466">
                  <c:v>160.54008758966705</c:v>
                </c:pt>
                <c:pt idx="1467">
                  <c:v>160.88459421539596</c:v>
                </c:pt>
                <c:pt idx="1468">
                  <c:v>161.22910084112488</c:v>
                </c:pt>
                <c:pt idx="1469">
                  <c:v>161.57360746685379</c:v>
                </c:pt>
                <c:pt idx="1470">
                  <c:v>161.91811409258264</c:v>
                </c:pt>
                <c:pt idx="1471">
                  <c:v>162.26262071831155</c:v>
                </c:pt>
                <c:pt idx="1472">
                  <c:v>162.60712734404046</c:v>
                </c:pt>
                <c:pt idx="1473">
                  <c:v>162.95163396976938</c:v>
                </c:pt>
                <c:pt idx="1474">
                  <c:v>163.29614059549829</c:v>
                </c:pt>
                <c:pt idx="1475">
                  <c:v>163.64064722122714</c:v>
                </c:pt>
                <c:pt idx="1476">
                  <c:v>163.98515384695605</c:v>
                </c:pt>
                <c:pt idx="1477">
                  <c:v>164.32966047268496</c:v>
                </c:pt>
                <c:pt idx="1478">
                  <c:v>164.67416709841388</c:v>
                </c:pt>
                <c:pt idx="1479">
                  <c:v>165.01867372414279</c:v>
                </c:pt>
                <c:pt idx="1480">
                  <c:v>165.36318034987164</c:v>
                </c:pt>
                <c:pt idx="1481">
                  <c:v>165.70768697560055</c:v>
                </c:pt>
                <c:pt idx="1482">
                  <c:v>166.05219360132946</c:v>
                </c:pt>
                <c:pt idx="1483">
                  <c:v>166.39670022705837</c:v>
                </c:pt>
                <c:pt idx="1484">
                  <c:v>166.74120685278729</c:v>
                </c:pt>
                <c:pt idx="1485">
                  <c:v>167.08571347851614</c:v>
                </c:pt>
                <c:pt idx="1486">
                  <c:v>167.43022010424505</c:v>
                </c:pt>
                <c:pt idx="1487">
                  <c:v>167.77472672997396</c:v>
                </c:pt>
                <c:pt idx="1488">
                  <c:v>168.11923335570282</c:v>
                </c:pt>
                <c:pt idx="1489">
                  <c:v>168.46373998143179</c:v>
                </c:pt>
                <c:pt idx="1490">
                  <c:v>168.80824660716064</c:v>
                </c:pt>
                <c:pt idx="1491">
                  <c:v>169.15275323288961</c:v>
                </c:pt>
                <c:pt idx="1492">
                  <c:v>169.49725985861846</c:v>
                </c:pt>
                <c:pt idx="1493">
                  <c:v>169.84176648434732</c:v>
                </c:pt>
                <c:pt idx="1494">
                  <c:v>170.18627311007629</c:v>
                </c:pt>
                <c:pt idx="1495">
                  <c:v>170.53077973580514</c:v>
                </c:pt>
                <c:pt idx="1496">
                  <c:v>170.87528636153399</c:v>
                </c:pt>
                <c:pt idx="1497">
                  <c:v>171.21979298726296</c:v>
                </c:pt>
                <c:pt idx="1498">
                  <c:v>171.56429961299182</c:v>
                </c:pt>
                <c:pt idx="1499">
                  <c:v>171.90880623872079</c:v>
                </c:pt>
                <c:pt idx="1500">
                  <c:v>172.25331286444964</c:v>
                </c:pt>
                <c:pt idx="1501">
                  <c:v>172.59781949017849</c:v>
                </c:pt>
                <c:pt idx="1502">
                  <c:v>172.94232611590746</c:v>
                </c:pt>
                <c:pt idx="1503">
                  <c:v>173.28683274163632</c:v>
                </c:pt>
                <c:pt idx="1504">
                  <c:v>173.63133936736529</c:v>
                </c:pt>
                <c:pt idx="1505">
                  <c:v>173.97584599309414</c:v>
                </c:pt>
                <c:pt idx="1506">
                  <c:v>174.32035261882299</c:v>
                </c:pt>
                <c:pt idx="1507">
                  <c:v>174.66485924455196</c:v>
                </c:pt>
                <c:pt idx="1508">
                  <c:v>175.00936587028082</c:v>
                </c:pt>
                <c:pt idx="1509">
                  <c:v>175.35387249600979</c:v>
                </c:pt>
                <c:pt idx="1510">
                  <c:v>175.69837912173864</c:v>
                </c:pt>
                <c:pt idx="1511">
                  <c:v>176.04288574746749</c:v>
                </c:pt>
                <c:pt idx="1512">
                  <c:v>176.38739237319646</c:v>
                </c:pt>
                <c:pt idx="1513">
                  <c:v>176.73189899892532</c:v>
                </c:pt>
                <c:pt idx="1514">
                  <c:v>177.07640562465429</c:v>
                </c:pt>
                <c:pt idx="1515">
                  <c:v>177.42091225038314</c:v>
                </c:pt>
                <c:pt idx="1516">
                  <c:v>177.76541887611199</c:v>
                </c:pt>
                <c:pt idx="1517">
                  <c:v>178.10992550184096</c:v>
                </c:pt>
                <c:pt idx="1518">
                  <c:v>178.45443212756982</c:v>
                </c:pt>
                <c:pt idx="1519">
                  <c:v>178.79893875329878</c:v>
                </c:pt>
                <c:pt idx="1520">
                  <c:v>179.14344537902764</c:v>
                </c:pt>
                <c:pt idx="1521">
                  <c:v>179.48795200475649</c:v>
                </c:pt>
                <c:pt idx="1522">
                  <c:v>179.83245863048546</c:v>
                </c:pt>
                <c:pt idx="1523">
                  <c:v>180.17696525621432</c:v>
                </c:pt>
                <c:pt idx="1524">
                  <c:v>180.52147188194328</c:v>
                </c:pt>
                <c:pt idx="1525">
                  <c:v>180.86597850767214</c:v>
                </c:pt>
                <c:pt idx="1526">
                  <c:v>181.21048513340099</c:v>
                </c:pt>
                <c:pt idx="1527">
                  <c:v>181.55499175912996</c:v>
                </c:pt>
                <c:pt idx="1528">
                  <c:v>181.89949838485882</c:v>
                </c:pt>
                <c:pt idx="1529">
                  <c:v>182.24400501058767</c:v>
                </c:pt>
                <c:pt idx="1530">
                  <c:v>182.58851163631664</c:v>
                </c:pt>
                <c:pt idx="1531">
                  <c:v>182.93301826204549</c:v>
                </c:pt>
                <c:pt idx="1532">
                  <c:v>183.27752488777446</c:v>
                </c:pt>
                <c:pt idx="1533">
                  <c:v>183.62203151350332</c:v>
                </c:pt>
                <c:pt idx="1534">
                  <c:v>183.96653813923217</c:v>
                </c:pt>
                <c:pt idx="1535">
                  <c:v>184.31104476496114</c:v>
                </c:pt>
                <c:pt idx="1536">
                  <c:v>184.65555139068999</c:v>
                </c:pt>
                <c:pt idx="1537">
                  <c:v>185.00005801641896</c:v>
                </c:pt>
                <c:pt idx="1538">
                  <c:v>185.34456464214782</c:v>
                </c:pt>
                <c:pt idx="1539">
                  <c:v>185.68907126787667</c:v>
                </c:pt>
                <c:pt idx="1540">
                  <c:v>186.03357789360564</c:v>
                </c:pt>
                <c:pt idx="1541">
                  <c:v>186.37808451933449</c:v>
                </c:pt>
                <c:pt idx="1542">
                  <c:v>186.72259114506346</c:v>
                </c:pt>
                <c:pt idx="1543">
                  <c:v>187.06709777079232</c:v>
                </c:pt>
                <c:pt idx="1544">
                  <c:v>187.41160439652117</c:v>
                </c:pt>
                <c:pt idx="1545">
                  <c:v>187.75611102225014</c:v>
                </c:pt>
                <c:pt idx="1546">
                  <c:v>188.10061764797899</c:v>
                </c:pt>
                <c:pt idx="1547">
                  <c:v>188.44512427370796</c:v>
                </c:pt>
                <c:pt idx="1548">
                  <c:v>188.78963089943682</c:v>
                </c:pt>
                <c:pt idx="1549">
                  <c:v>189.13413752516567</c:v>
                </c:pt>
                <c:pt idx="1550">
                  <c:v>189.47864415089464</c:v>
                </c:pt>
                <c:pt idx="1551">
                  <c:v>189.82315077662349</c:v>
                </c:pt>
                <c:pt idx="1552">
                  <c:v>190.16765740235246</c:v>
                </c:pt>
                <c:pt idx="1553">
                  <c:v>190.51216402808132</c:v>
                </c:pt>
                <c:pt idx="1554">
                  <c:v>190.85667065381017</c:v>
                </c:pt>
                <c:pt idx="1555">
                  <c:v>191.20117727953914</c:v>
                </c:pt>
                <c:pt idx="1556">
                  <c:v>191.54568390526799</c:v>
                </c:pt>
                <c:pt idx="1557">
                  <c:v>191.89019053099696</c:v>
                </c:pt>
                <c:pt idx="1558">
                  <c:v>192.23469715672582</c:v>
                </c:pt>
                <c:pt idx="1559">
                  <c:v>192.57920378245467</c:v>
                </c:pt>
                <c:pt idx="1560">
                  <c:v>192.92371040818364</c:v>
                </c:pt>
                <c:pt idx="1561">
                  <c:v>193.26821703391249</c:v>
                </c:pt>
                <c:pt idx="1562">
                  <c:v>193.61272365964135</c:v>
                </c:pt>
                <c:pt idx="1563">
                  <c:v>193.95723028537031</c:v>
                </c:pt>
                <c:pt idx="1564">
                  <c:v>194.30173691109917</c:v>
                </c:pt>
                <c:pt idx="1565">
                  <c:v>194.64624353682814</c:v>
                </c:pt>
                <c:pt idx="1566">
                  <c:v>194.99075016255699</c:v>
                </c:pt>
                <c:pt idx="1567">
                  <c:v>195.33525678828585</c:v>
                </c:pt>
                <c:pt idx="1568">
                  <c:v>195.67976341401481</c:v>
                </c:pt>
                <c:pt idx="1569">
                  <c:v>196.02427003974367</c:v>
                </c:pt>
                <c:pt idx="1570">
                  <c:v>196.36877666547264</c:v>
                </c:pt>
                <c:pt idx="1571">
                  <c:v>196.71328329120149</c:v>
                </c:pt>
                <c:pt idx="1572">
                  <c:v>197.05778991693035</c:v>
                </c:pt>
                <c:pt idx="1573">
                  <c:v>197.40229654265931</c:v>
                </c:pt>
                <c:pt idx="1574">
                  <c:v>197.74680316838817</c:v>
                </c:pt>
                <c:pt idx="1575">
                  <c:v>198.09130979411714</c:v>
                </c:pt>
                <c:pt idx="1576">
                  <c:v>198.43581641984599</c:v>
                </c:pt>
                <c:pt idx="1577">
                  <c:v>198.78032304557485</c:v>
                </c:pt>
                <c:pt idx="1578">
                  <c:v>199.12482967130381</c:v>
                </c:pt>
                <c:pt idx="1579">
                  <c:v>199.46933629703267</c:v>
                </c:pt>
                <c:pt idx="1580">
                  <c:v>199.81384292276164</c:v>
                </c:pt>
                <c:pt idx="1581">
                  <c:v>200.15834954849049</c:v>
                </c:pt>
                <c:pt idx="1582">
                  <c:v>200.50285617421935</c:v>
                </c:pt>
                <c:pt idx="1583">
                  <c:v>200.84736279994831</c:v>
                </c:pt>
                <c:pt idx="1584">
                  <c:v>201.19186942567717</c:v>
                </c:pt>
                <c:pt idx="1585">
                  <c:v>201.53637605140614</c:v>
                </c:pt>
                <c:pt idx="1586">
                  <c:v>201.88088267713499</c:v>
                </c:pt>
                <c:pt idx="1587">
                  <c:v>202.22538930286385</c:v>
                </c:pt>
                <c:pt idx="1588">
                  <c:v>202.56989592859281</c:v>
                </c:pt>
                <c:pt idx="1589">
                  <c:v>202.91440255432167</c:v>
                </c:pt>
                <c:pt idx="1590">
                  <c:v>203.25890918005064</c:v>
                </c:pt>
                <c:pt idx="1591">
                  <c:v>203.60341580577949</c:v>
                </c:pt>
                <c:pt idx="1592">
                  <c:v>203.94792243150835</c:v>
                </c:pt>
                <c:pt idx="1593">
                  <c:v>204.29242905723731</c:v>
                </c:pt>
                <c:pt idx="1594">
                  <c:v>204.63693568296617</c:v>
                </c:pt>
                <c:pt idx="1595">
                  <c:v>204.98144230869502</c:v>
                </c:pt>
                <c:pt idx="1596">
                  <c:v>205.32594893442399</c:v>
                </c:pt>
                <c:pt idx="1597">
                  <c:v>205.67045556015285</c:v>
                </c:pt>
                <c:pt idx="1598">
                  <c:v>206.01496218588181</c:v>
                </c:pt>
                <c:pt idx="1599">
                  <c:v>206.35946881161067</c:v>
                </c:pt>
                <c:pt idx="1600">
                  <c:v>206.70397543733952</c:v>
                </c:pt>
                <c:pt idx="1601">
                  <c:v>207.04848206306849</c:v>
                </c:pt>
                <c:pt idx="1602">
                  <c:v>207.39298868879735</c:v>
                </c:pt>
                <c:pt idx="1603">
                  <c:v>207.73749531452631</c:v>
                </c:pt>
                <c:pt idx="1604">
                  <c:v>208.08200194025517</c:v>
                </c:pt>
                <c:pt idx="1605">
                  <c:v>208.42650856598402</c:v>
                </c:pt>
                <c:pt idx="1606">
                  <c:v>208.77101519171299</c:v>
                </c:pt>
                <c:pt idx="1607">
                  <c:v>209.11552181744185</c:v>
                </c:pt>
                <c:pt idx="1608">
                  <c:v>209.46002844317081</c:v>
                </c:pt>
                <c:pt idx="1609">
                  <c:v>209.80453506889967</c:v>
                </c:pt>
                <c:pt idx="1610">
                  <c:v>210.14904169462852</c:v>
                </c:pt>
                <c:pt idx="1611">
                  <c:v>210.49354832035749</c:v>
                </c:pt>
                <c:pt idx="1612">
                  <c:v>210.83805494608634</c:v>
                </c:pt>
                <c:pt idx="1613">
                  <c:v>211.18256157181531</c:v>
                </c:pt>
                <c:pt idx="1614">
                  <c:v>211.52706819754417</c:v>
                </c:pt>
                <c:pt idx="1615">
                  <c:v>211.87157482327302</c:v>
                </c:pt>
                <c:pt idx="1616">
                  <c:v>212.21608144900199</c:v>
                </c:pt>
                <c:pt idx="1617">
                  <c:v>212.56058807473084</c:v>
                </c:pt>
                <c:pt idx="1618">
                  <c:v>212.90509470045981</c:v>
                </c:pt>
                <c:pt idx="1619">
                  <c:v>213.24960132618867</c:v>
                </c:pt>
                <c:pt idx="1620">
                  <c:v>213.59410795191752</c:v>
                </c:pt>
                <c:pt idx="1621">
                  <c:v>213.93861457764649</c:v>
                </c:pt>
                <c:pt idx="1622">
                  <c:v>214.28312120337534</c:v>
                </c:pt>
                <c:pt idx="1623">
                  <c:v>214.62762782910431</c:v>
                </c:pt>
                <c:pt idx="1624">
                  <c:v>214.97213445483317</c:v>
                </c:pt>
                <c:pt idx="1625">
                  <c:v>215.31664108056202</c:v>
                </c:pt>
                <c:pt idx="1626">
                  <c:v>215.66114770629099</c:v>
                </c:pt>
                <c:pt idx="1627">
                  <c:v>216.00565433201984</c:v>
                </c:pt>
                <c:pt idx="1628">
                  <c:v>216.35016095774881</c:v>
                </c:pt>
                <c:pt idx="1629">
                  <c:v>216.69466758347767</c:v>
                </c:pt>
                <c:pt idx="1630">
                  <c:v>217.03917420920652</c:v>
                </c:pt>
                <c:pt idx="1631">
                  <c:v>217.38368083493549</c:v>
                </c:pt>
                <c:pt idx="1632">
                  <c:v>217.72818746066434</c:v>
                </c:pt>
                <c:pt idx="1633">
                  <c:v>218.0726940863932</c:v>
                </c:pt>
                <c:pt idx="1634">
                  <c:v>218.41720071212217</c:v>
                </c:pt>
                <c:pt idx="1635">
                  <c:v>218.76170733785102</c:v>
                </c:pt>
                <c:pt idx="1636">
                  <c:v>219.10621396357999</c:v>
                </c:pt>
                <c:pt idx="1637">
                  <c:v>219.45072058930884</c:v>
                </c:pt>
                <c:pt idx="1638">
                  <c:v>219.7952272150377</c:v>
                </c:pt>
                <c:pt idx="1639">
                  <c:v>220.13973384076667</c:v>
                </c:pt>
                <c:pt idx="1640">
                  <c:v>220.48424046649552</c:v>
                </c:pt>
                <c:pt idx="1641">
                  <c:v>220.82874709222449</c:v>
                </c:pt>
                <c:pt idx="1642">
                  <c:v>221.17325371795334</c:v>
                </c:pt>
                <c:pt idx="1643">
                  <c:v>221.5177603436822</c:v>
                </c:pt>
                <c:pt idx="1644">
                  <c:v>221.86226696941117</c:v>
                </c:pt>
                <c:pt idx="1645">
                  <c:v>222.20677359514002</c:v>
                </c:pt>
                <c:pt idx="1646">
                  <c:v>222.55128022086899</c:v>
                </c:pt>
                <c:pt idx="1647">
                  <c:v>222.89578684659784</c:v>
                </c:pt>
                <c:pt idx="1648">
                  <c:v>223.2402934723267</c:v>
                </c:pt>
                <c:pt idx="1649">
                  <c:v>223.58480009805567</c:v>
                </c:pt>
                <c:pt idx="1650">
                  <c:v>223.92930672378452</c:v>
                </c:pt>
                <c:pt idx="1651">
                  <c:v>224.27381334951349</c:v>
                </c:pt>
                <c:pt idx="1652">
                  <c:v>224.61831997524234</c:v>
                </c:pt>
                <c:pt idx="1653">
                  <c:v>224.9628266009712</c:v>
                </c:pt>
                <c:pt idx="1654">
                  <c:v>225.30733322670017</c:v>
                </c:pt>
                <c:pt idx="1655">
                  <c:v>225.65183985242902</c:v>
                </c:pt>
                <c:pt idx="1656">
                  <c:v>225.99634647815799</c:v>
                </c:pt>
                <c:pt idx="1657">
                  <c:v>226.34085310388684</c:v>
                </c:pt>
                <c:pt idx="1658">
                  <c:v>226.6853597296157</c:v>
                </c:pt>
                <c:pt idx="1659">
                  <c:v>227.02986635534467</c:v>
                </c:pt>
                <c:pt idx="1660">
                  <c:v>227.37437298107352</c:v>
                </c:pt>
                <c:pt idx="1661">
                  <c:v>227.71887960680249</c:v>
                </c:pt>
                <c:pt idx="1662">
                  <c:v>228.06338623253134</c:v>
                </c:pt>
                <c:pt idx="1663">
                  <c:v>228.4078928582602</c:v>
                </c:pt>
                <c:pt idx="1664">
                  <c:v>228.75239948398917</c:v>
                </c:pt>
                <c:pt idx="1665">
                  <c:v>229.09690610971802</c:v>
                </c:pt>
                <c:pt idx="1666">
                  <c:v>229.44141273544687</c:v>
                </c:pt>
                <c:pt idx="1667">
                  <c:v>229.78591936117584</c:v>
                </c:pt>
                <c:pt idx="1668">
                  <c:v>230.1304259869047</c:v>
                </c:pt>
                <c:pt idx="1669">
                  <c:v>230.47493261263367</c:v>
                </c:pt>
                <c:pt idx="1670">
                  <c:v>230.81943923836252</c:v>
                </c:pt>
                <c:pt idx="1671">
                  <c:v>231.16394586409137</c:v>
                </c:pt>
                <c:pt idx="1672">
                  <c:v>231.50845248982034</c:v>
                </c:pt>
                <c:pt idx="1673">
                  <c:v>231.8529591155492</c:v>
                </c:pt>
                <c:pt idx="1674">
                  <c:v>232.19746574127817</c:v>
                </c:pt>
                <c:pt idx="1675">
                  <c:v>232.54197236700702</c:v>
                </c:pt>
                <c:pt idx="1676">
                  <c:v>232.88647899273587</c:v>
                </c:pt>
                <c:pt idx="1677">
                  <c:v>233.23098561846484</c:v>
                </c:pt>
                <c:pt idx="1678">
                  <c:v>233.5754922441937</c:v>
                </c:pt>
                <c:pt idx="1679">
                  <c:v>233.91999886992267</c:v>
                </c:pt>
                <c:pt idx="1680">
                  <c:v>234.26450549565152</c:v>
                </c:pt>
                <c:pt idx="1681">
                  <c:v>234.60901212138037</c:v>
                </c:pt>
                <c:pt idx="1682">
                  <c:v>234.95351874710934</c:v>
                </c:pt>
                <c:pt idx="1683">
                  <c:v>235.2980253728382</c:v>
                </c:pt>
                <c:pt idx="1684">
                  <c:v>235.64253199856716</c:v>
                </c:pt>
                <c:pt idx="1685">
                  <c:v>235.98703862429602</c:v>
                </c:pt>
                <c:pt idx="1686">
                  <c:v>236.33154525002487</c:v>
                </c:pt>
                <c:pt idx="1687">
                  <c:v>236.67605187575384</c:v>
                </c:pt>
                <c:pt idx="1688">
                  <c:v>237.0205585014827</c:v>
                </c:pt>
                <c:pt idx="1689">
                  <c:v>237.36506512721166</c:v>
                </c:pt>
                <c:pt idx="1690">
                  <c:v>237.70957175294052</c:v>
                </c:pt>
                <c:pt idx="1691">
                  <c:v>238.05407837866937</c:v>
                </c:pt>
                <c:pt idx="1692">
                  <c:v>238.39858500439834</c:v>
                </c:pt>
                <c:pt idx="1693">
                  <c:v>238.7430916301272</c:v>
                </c:pt>
                <c:pt idx="1694">
                  <c:v>239.08759825585616</c:v>
                </c:pt>
                <c:pt idx="1695">
                  <c:v>239.43210488158502</c:v>
                </c:pt>
                <c:pt idx="1696">
                  <c:v>239.77661150731387</c:v>
                </c:pt>
                <c:pt idx="1697">
                  <c:v>240.12111813304284</c:v>
                </c:pt>
                <c:pt idx="1698">
                  <c:v>240.4656247587717</c:v>
                </c:pt>
                <c:pt idx="1699">
                  <c:v>240.81013138450055</c:v>
                </c:pt>
                <c:pt idx="1700">
                  <c:v>241.15463801022952</c:v>
                </c:pt>
                <c:pt idx="1701">
                  <c:v>241.49914463595837</c:v>
                </c:pt>
                <c:pt idx="1702">
                  <c:v>241.84365126168734</c:v>
                </c:pt>
                <c:pt idx="1703">
                  <c:v>242.1881578874162</c:v>
                </c:pt>
                <c:pt idx="1704">
                  <c:v>242.53266451314505</c:v>
                </c:pt>
                <c:pt idx="1705">
                  <c:v>242.87717113887402</c:v>
                </c:pt>
                <c:pt idx="1706">
                  <c:v>243.22167776460287</c:v>
                </c:pt>
                <c:pt idx="1707">
                  <c:v>243.56618439033184</c:v>
                </c:pt>
                <c:pt idx="1708">
                  <c:v>243.9106910160607</c:v>
                </c:pt>
                <c:pt idx="1709">
                  <c:v>244.25519764178955</c:v>
                </c:pt>
                <c:pt idx="1710">
                  <c:v>244.59970426751852</c:v>
                </c:pt>
                <c:pt idx="1711">
                  <c:v>244.94421089324737</c:v>
                </c:pt>
                <c:pt idx="1712">
                  <c:v>245.28871751897634</c:v>
                </c:pt>
                <c:pt idx="1713">
                  <c:v>245.6332241447052</c:v>
                </c:pt>
                <c:pt idx="1714">
                  <c:v>245.97773077043405</c:v>
                </c:pt>
                <c:pt idx="1715">
                  <c:v>246.32223739616302</c:v>
                </c:pt>
                <c:pt idx="1716">
                  <c:v>246.66674402189187</c:v>
                </c:pt>
                <c:pt idx="1717">
                  <c:v>247.01125064762084</c:v>
                </c:pt>
                <c:pt idx="1718">
                  <c:v>247.3557572733497</c:v>
                </c:pt>
                <c:pt idx="1719">
                  <c:v>247.70026389907855</c:v>
                </c:pt>
                <c:pt idx="1720">
                  <c:v>248.04477052480752</c:v>
                </c:pt>
                <c:pt idx="1721">
                  <c:v>248.38927715053637</c:v>
                </c:pt>
                <c:pt idx="1722">
                  <c:v>248.73378377626534</c:v>
                </c:pt>
                <c:pt idx="1723">
                  <c:v>249.0782904019942</c:v>
                </c:pt>
                <c:pt idx="1724">
                  <c:v>249.42279702772305</c:v>
                </c:pt>
                <c:pt idx="1725">
                  <c:v>249.76730365345202</c:v>
                </c:pt>
                <c:pt idx="1726">
                  <c:v>250.11181027918087</c:v>
                </c:pt>
                <c:pt idx="1727">
                  <c:v>250.45631690490984</c:v>
                </c:pt>
                <c:pt idx="1728">
                  <c:v>250.8008235306387</c:v>
                </c:pt>
                <c:pt idx="1729">
                  <c:v>251.14533015636755</c:v>
                </c:pt>
                <c:pt idx="1730">
                  <c:v>251.48983678209652</c:v>
                </c:pt>
                <c:pt idx="1731">
                  <c:v>251.83434340782537</c:v>
                </c:pt>
                <c:pt idx="1732">
                  <c:v>252.17885003355423</c:v>
                </c:pt>
                <c:pt idx="1733">
                  <c:v>252.52335665928319</c:v>
                </c:pt>
                <c:pt idx="1734">
                  <c:v>252.86786328501205</c:v>
                </c:pt>
                <c:pt idx="1735">
                  <c:v>253.21236991074102</c:v>
                </c:pt>
                <c:pt idx="1736">
                  <c:v>253.55687653646987</c:v>
                </c:pt>
                <c:pt idx="1737">
                  <c:v>253.90138316219873</c:v>
                </c:pt>
                <c:pt idx="1738">
                  <c:v>254.24588978792769</c:v>
                </c:pt>
                <c:pt idx="1739">
                  <c:v>254.59039641365655</c:v>
                </c:pt>
                <c:pt idx="1740">
                  <c:v>254.93490303938552</c:v>
                </c:pt>
                <c:pt idx="1741">
                  <c:v>255.27940966511437</c:v>
                </c:pt>
                <c:pt idx="1742">
                  <c:v>255.62391629084323</c:v>
                </c:pt>
                <c:pt idx="1743">
                  <c:v>255.96842291657219</c:v>
                </c:pt>
                <c:pt idx="1744">
                  <c:v>256.31292954230105</c:v>
                </c:pt>
                <c:pt idx="1745">
                  <c:v>256.65743616803002</c:v>
                </c:pt>
                <c:pt idx="1746">
                  <c:v>257.00194279375887</c:v>
                </c:pt>
                <c:pt idx="1747">
                  <c:v>257.34644941948773</c:v>
                </c:pt>
                <c:pt idx="1748">
                  <c:v>257.69095604521669</c:v>
                </c:pt>
                <c:pt idx="1749">
                  <c:v>258.03546267094555</c:v>
                </c:pt>
                <c:pt idx="1750">
                  <c:v>258.37996929667452</c:v>
                </c:pt>
                <c:pt idx="1751">
                  <c:v>258.72447592240337</c:v>
                </c:pt>
                <c:pt idx="1752">
                  <c:v>259.06898254813223</c:v>
                </c:pt>
                <c:pt idx="1753">
                  <c:v>259.41348917386119</c:v>
                </c:pt>
                <c:pt idx="1754">
                  <c:v>259.75799579959005</c:v>
                </c:pt>
                <c:pt idx="1755">
                  <c:v>260.10250242531902</c:v>
                </c:pt>
                <c:pt idx="1756">
                  <c:v>260.44700905104787</c:v>
                </c:pt>
                <c:pt idx="1757">
                  <c:v>260.79151567677673</c:v>
                </c:pt>
                <c:pt idx="1758">
                  <c:v>261.13602230250569</c:v>
                </c:pt>
                <c:pt idx="1759">
                  <c:v>261.48052892823455</c:v>
                </c:pt>
                <c:pt idx="1760">
                  <c:v>261.82503555396352</c:v>
                </c:pt>
                <c:pt idx="1761">
                  <c:v>262.16954217969237</c:v>
                </c:pt>
                <c:pt idx="1762">
                  <c:v>262.51404880542123</c:v>
                </c:pt>
                <c:pt idx="1763">
                  <c:v>262.85855543115019</c:v>
                </c:pt>
                <c:pt idx="1764">
                  <c:v>263.20306205687905</c:v>
                </c:pt>
                <c:pt idx="1765">
                  <c:v>263.5475686826079</c:v>
                </c:pt>
                <c:pt idx="1766">
                  <c:v>263.89207530833687</c:v>
                </c:pt>
                <c:pt idx="1767">
                  <c:v>264.23658193406573</c:v>
                </c:pt>
                <c:pt idx="1768">
                  <c:v>264.58108855979469</c:v>
                </c:pt>
                <c:pt idx="1769">
                  <c:v>264.92559518552355</c:v>
                </c:pt>
                <c:pt idx="1770">
                  <c:v>265.2701018112524</c:v>
                </c:pt>
                <c:pt idx="1771">
                  <c:v>265.61460843698137</c:v>
                </c:pt>
                <c:pt idx="1772">
                  <c:v>265.95911506271023</c:v>
                </c:pt>
                <c:pt idx="1773">
                  <c:v>266.30362168843919</c:v>
                </c:pt>
                <c:pt idx="1774">
                  <c:v>266.64812831416805</c:v>
                </c:pt>
                <c:pt idx="1775">
                  <c:v>266.9926349398969</c:v>
                </c:pt>
                <c:pt idx="1776">
                  <c:v>267.33714156562587</c:v>
                </c:pt>
                <c:pt idx="1777">
                  <c:v>267.68164819135472</c:v>
                </c:pt>
                <c:pt idx="1778">
                  <c:v>268.02615481708369</c:v>
                </c:pt>
                <c:pt idx="1779">
                  <c:v>268.37066144281255</c:v>
                </c:pt>
                <c:pt idx="1780">
                  <c:v>268.7151680685414</c:v>
                </c:pt>
                <c:pt idx="1781">
                  <c:v>269.05967469427037</c:v>
                </c:pt>
                <c:pt idx="1782">
                  <c:v>269.40418131999922</c:v>
                </c:pt>
                <c:pt idx="1783">
                  <c:v>269.74868794572819</c:v>
                </c:pt>
                <c:pt idx="1784">
                  <c:v>270.09319457145705</c:v>
                </c:pt>
                <c:pt idx="1785">
                  <c:v>270.4377011971859</c:v>
                </c:pt>
                <c:pt idx="1786">
                  <c:v>270.78220782291487</c:v>
                </c:pt>
                <c:pt idx="1787">
                  <c:v>271.12671444864372</c:v>
                </c:pt>
                <c:pt idx="1788">
                  <c:v>271.47122107437269</c:v>
                </c:pt>
                <c:pt idx="1789">
                  <c:v>271.81572770010155</c:v>
                </c:pt>
                <c:pt idx="1790">
                  <c:v>272.1602343258304</c:v>
                </c:pt>
                <c:pt idx="1791">
                  <c:v>272.50474095155937</c:v>
                </c:pt>
                <c:pt idx="1792">
                  <c:v>272.84924757728822</c:v>
                </c:pt>
                <c:pt idx="1793">
                  <c:v>273.19375420301719</c:v>
                </c:pt>
                <c:pt idx="1794">
                  <c:v>273.53826082874605</c:v>
                </c:pt>
                <c:pt idx="1795">
                  <c:v>273.8827674544749</c:v>
                </c:pt>
                <c:pt idx="1796">
                  <c:v>274.22727408020387</c:v>
                </c:pt>
                <c:pt idx="1797">
                  <c:v>274.57178070593272</c:v>
                </c:pt>
                <c:pt idx="1798">
                  <c:v>274.91628733166158</c:v>
                </c:pt>
                <c:pt idx="1799">
                  <c:v>275.26079395739055</c:v>
                </c:pt>
                <c:pt idx="1800">
                  <c:v>275.6053005831194</c:v>
                </c:pt>
                <c:pt idx="1801">
                  <c:v>275.94980720884837</c:v>
                </c:pt>
                <c:pt idx="1802">
                  <c:v>276.29431383457722</c:v>
                </c:pt>
                <c:pt idx="1803">
                  <c:v>276.63882046030608</c:v>
                </c:pt>
                <c:pt idx="1804">
                  <c:v>276.98332708603505</c:v>
                </c:pt>
                <c:pt idx="1805">
                  <c:v>277.3278337117639</c:v>
                </c:pt>
                <c:pt idx="1806">
                  <c:v>277.67234033749287</c:v>
                </c:pt>
                <c:pt idx="1807">
                  <c:v>278.01684696322172</c:v>
                </c:pt>
                <c:pt idx="1808">
                  <c:v>278.36135358895058</c:v>
                </c:pt>
                <c:pt idx="1809">
                  <c:v>278.70586021467955</c:v>
                </c:pt>
                <c:pt idx="1810">
                  <c:v>279.0503668404084</c:v>
                </c:pt>
                <c:pt idx="1811">
                  <c:v>279.39487346613737</c:v>
                </c:pt>
                <c:pt idx="1812">
                  <c:v>279.73938009186622</c:v>
                </c:pt>
                <c:pt idx="1813">
                  <c:v>280.08388671759508</c:v>
                </c:pt>
                <c:pt idx="1814">
                  <c:v>280.42839334332405</c:v>
                </c:pt>
                <c:pt idx="1815">
                  <c:v>280.7728999690529</c:v>
                </c:pt>
                <c:pt idx="1816">
                  <c:v>281.11740659478187</c:v>
                </c:pt>
                <c:pt idx="1817">
                  <c:v>281.46191322051072</c:v>
                </c:pt>
                <c:pt idx="1818">
                  <c:v>281.80641984623958</c:v>
                </c:pt>
                <c:pt idx="1819">
                  <c:v>282.15092647196855</c:v>
                </c:pt>
                <c:pt idx="1820">
                  <c:v>282.4954330976974</c:v>
                </c:pt>
                <c:pt idx="1821">
                  <c:v>282.83993972342637</c:v>
                </c:pt>
                <c:pt idx="1822">
                  <c:v>283.18444634915522</c:v>
                </c:pt>
                <c:pt idx="1823">
                  <c:v>283.52895297488408</c:v>
                </c:pt>
                <c:pt idx="1824">
                  <c:v>283.87345960061305</c:v>
                </c:pt>
                <c:pt idx="1825">
                  <c:v>284.2179662263419</c:v>
                </c:pt>
                <c:pt idx="1826">
                  <c:v>284.56247285207087</c:v>
                </c:pt>
                <c:pt idx="1827">
                  <c:v>284.90697947779972</c:v>
                </c:pt>
                <c:pt idx="1828">
                  <c:v>285.25148610352858</c:v>
                </c:pt>
                <c:pt idx="1829">
                  <c:v>285.59599272925755</c:v>
                </c:pt>
                <c:pt idx="1830">
                  <c:v>285.9404993549864</c:v>
                </c:pt>
                <c:pt idx="1831">
                  <c:v>286.28500598071525</c:v>
                </c:pt>
                <c:pt idx="1832">
                  <c:v>286.62951260644422</c:v>
                </c:pt>
                <c:pt idx="1833">
                  <c:v>286.97401923217308</c:v>
                </c:pt>
                <c:pt idx="1834">
                  <c:v>287.31852585790205</c:v>
                </c:pt>
                <c:pt idx="1835">
                  <c:v>287.6630324836309</c:v>
                </c:pt>
                <c:pt idx="1836">
                  <c:v>288.00753910935975</c:v>
                </c:pt>
                <c:pt idx="1837">
                  <c:v>288.35204573508872</c:v>
                </c:pt>
                <c:pt idx="1838">
                  <c:v>288.69655236081758</c:v>
                </c:pt>
                <c:pt idx="1839">
                  <c:v>289.04105898654655</c:v>
                </c:pt>
                <c:pt idx="1840">
                  <c:v>289.3855656122754</c:v>
                </c:pt>
                <c:pt idx="1841">
                  <c:v>289.73007223800425</c:v>
                </c:pt>
                <c:pt idx="1842">
                  <c:v>290.07457886373322</c:v>
                </c:pt>
                <c:pt idx="1843">
                  <c:v>290.41908548946208</c:v>
                </c:pt>
                <c:pt idx="1844">
                  <c:v>290.76359211519105</c:v>
                </c:pt>
                <c:pt idx="1845">
                  <c:v>291.1080987409199</c:v>
                </c:pt>
                <c:pt idx="1846">
                  <c:v>291.45260536664875</c:v>
                </c:pt>
                <c:pt idx="1847">
                  <c:v>291.79711199237772</c:v>
                </c:pt>
                <c:pt idx="1848">
                  <c:v>292.14161861810658</c:v>
                </c:pt>
                <c:pt idx="1849">
                  <c:v>292.48612524383555</c:v>
                </c:pt>
                <c:pt idx="1850">
                  <c:v>292.8306318695644</c:v>
                </c:pt>
                <c:pt idx="1851">
                  <c:v>293.17513849529325</c:v>
                </c:pt>
                <c:pt idx="1852">
                  <c:v>293.51964512102222</c:v>
                </c:pt>
                <c:pt idx="1853">
                  <c:v>293.86415174675108</c:v>
                </c:pt>
                <c:pt idx="1854">
                  <c:v>294.20865837248004</c:v>
                </c:pt>
                <c:pt idx="1855">
                  <c:v>294.5531649982089</c:v>
                </c:pt>
                <c:pt idx="1856">
                  <c:v>294.89767162393775</c:v>
                </c:pt>
                <c:pt idx="1857">
                  <c:v>295.24217824966672</c:v>
                </c:pt>
                <c:pt idx="1858">
                  <c:v>295.58668487539558</c:v>
                </c:pt>
                <c:pt idx="1859">
                  <c:v>295.93119150112454</c:v>
                </c:pt>
                <c:pt idx="1860">
                  <c:v>296.2756981268534</c:v>
                </c:pt>
                <c:pt idx="1861">
                  <c:v>296.62020475258225</c:v>
                </c:pt>
                <c:pt idx="1862">
                  <c:v>296.96471137831122</c:v>
                </c:pt>
                <c:pt idx="1863">
                  <c:v>297.30921800404008</c:v>
                </c:pt>
                <c:pt idx="1864">
                  <c:v>297.65372462976893</c:v>
                </c:pt>
                <c:pt idx="1865">
                  <c:v>297.9982312554979</c:v>
                </c:pt>
                <c:pt idx="1866">
                  <c:v>298.34273788122675</c:v>
                </c:pt>
                <c:pt idx="1867">
                  <c:v>298.68724450695572</c:v>
                </c:pt>
                <c:pt idx="1868">
                  <c:v>299.03175113268458</c:v>
                </c:pt>
                <c:pt idx="1869">
                  <c:v>299.37625775841343</c:v>
                </c:pt>
                <c:pt idx="1870">
                  <c:v>299.7207643841424</c:v>
                </c:pt>
                <c:pt idx="1871">
                  <c:v>300.06527100987125</c:v>
                </c:pt>
                <c:pt idx="1872">
                  <c:v>300.40977763560022</c:v>
                </c:pt>
                <c:pt idx="1873">
                  <c:v>300.75428426132908</c:v>
                </c:pt>
                <c:pt idx="1874">
                  <c:v>301.09879088705793</c:v>
                </c:pt>
                <c:pt idx="1875">
                  <c:v>301.4432975127869</c:v>
                </c:pt>
                <c:pt idx="1876">
                  <c:v>301.78780413851575</c:v>
                </c:pt>
                <c:pt idx="1877">
                  <c:v>302.13231076424472</c:v>
                </c:pt>
                <c:pt idx="1878">
                  <c:v>302.47681738997358</c:v>
                </c:pt>
                <c:pt idx="1879">
                  <c:v>302.82132401570243</c:v>
                </c:pt>
                <c:pt idx="1880">
                  <c:v>303.1658306414314</c:v>
                </c:pt>
                <c:pt idx="1881">
                  <c:v>303.51033726716025</c:v>
                </c:pt>
                <c:pt idx="1882">
                  <c:v>303.85484389288922</c:v>
                </c:pt>
                <c:pt idx="1883">
                  <c:v>304.19935051861808</c:v>
                </c:pt>
                <c:pt idx="1884">
                  <c:v>304.54385714434693</c:v>
                </c:pt>
                <c:pt idx="1885">
                  <c:v>304.8883637700759</c:v>
                </c:pt>
                <c:pt idx="1886">
                  <c:v>305.23287039580475</c:v>
                </c:pt>
                <c:pt idx="1887">
                  <c:v>305.57737702153372</c:v>
                </c:pt>
                <c:pt idx="1888">
                  <c:v>305.92188364726258</c:v>
                </c:pt>
                <c:pt idx="1889">
                  <c:v>306.26639027299143</c:v>
                </c:pt>
                <c:pt idx="1890">
                  <c:v>306.6108968987204</c:v>
                </c:pt>
                <c:pt idx="1891">
                  <c:v>306.95540352444925</c:v>
                </c:pt>
                <c:pt idx="1892">
                  <c:v>307.29991015017822</c:v>
                </c:pt>
                <c:pt idx="1893">
                  <c:v>307.64441677590708</c:v>
                </c:pt>
                <c:pt idx="1894">
                  <c:v>307.98892340163593</c:v>
                </c:pt>
                <c:pt idx="1895">
                  <c:v>308.3334300273649</c:v>
                </c:pt>
                <c:pt idx="1896">
                  <c:v>308.67793665309375</c:v>
                </c:pt>
                <c:pt idx="1897">
                  <c:v>309.02244327882261</c:v>
                </c:pt>
                <c:pt idx="1898">
                  <c:v>309.36694990455157</c:v>
                </c:pt>
                <c:pt idx="1899">
                  <c:v>309.71145653028043</c:v>
                </c:pt>
                <c:pt idx="1900">
                  <c:v>310.0559631560094</c:v>
                </c:pt>
                <c:pt idx="1901">
                  <c:v>310.40046978173825</c:v>
                </c:pt>
                <c:pt idx="1902">
                  <c:v>310.74497640746711</c:v>
                </c:pt>
                <c:pt idx="1903">
                  <c:v>311.08948303319607</c:v>
                </c:pt>
                <c:pt idx="1904">
                  <c:v>311.43398965892493</c:v>
                </c:pt>
                <c:pt idx="1905">
                  <c:v>311.7784962846539</c:v>
                </c:pt>
                <c:pt idx="1906">
                  <c:v>312.12300291038275</c:v>
                </c:pt>
                <c:pt idx="1907">
                  <c:v>312.46750953611161</c:v>
                </c:pt>
                <c:pt idx="1908">
                  <c:v>312.81201616184057</c:v>
                </c:pt>
                <c:pt idx="1909">
                  <c:v>313.15652278756943</c:v>
                </c:pt>
                <c:pt idx="1910">
                  <c:v>313.5010294132984</c:v>
                </c:pt>
                <c:pt idx="1911">
                  <c:v>313.84553603902725</c:v>
                </c:pt>
                <c:pt idx="1912">
                  <c:v>314.19004266475611</c:v>
                </c:pt>
                <c:pt idx="1913">
                  <c:v>314.53454929048507</c:v>
                </c:pt>
                <c:pt idx="1914">
                  <c:v>314.87905591621393</c:v>
                </c:pt>
                <c:pt idx="1915">
                  <c:v>315.2235625419429</c:v>
                </c:pt>
                <c:pt idx="1916">
                  <c:v>315.56806916767175</c:v>
                </c:pt>
                <c:pt idx="1917">
                  <c:v>315.91257579340061</c:v>
                </c:pt>
                <c:pt idx="1918">
                  <c:v>316.25708241912957</c:v>
                </c:pt>
                <c:pt idx="1919">
                  <c:v>316.60158904485843</c:v>
                </c:pt>
                <c:pt idx="1920">
                  <c:v>316.9460956705874</c:v>
                </c:pt>
                <c:pt idx="1921">
                  <c:v>317.29060229631625</c:v>
                </c:pt>
                <c:pt idx="1922">
                  <c:v>317.63510892204511</c:v>
                </c:pt>
                <c:pt idx="1923">
                  <c:v>317.97961554777407</c:v>
                </c:pt>
                <c:pt idx="1924">
                  <c:v>318.32412217350293</c:v>
                </c:pt>
                <c:pt idx="1925">
                  <c:v>318.6686287992319</c:v>
                </c:pt>
                <c:pt idx="1926">
                  <c:v>319.01313542496075</c:v>
                </c:pt>
                <c:pt idx="1927">
                  <c:v>319.35764205068961</c:v>
                </c:pt>
                <c:pt idx="1928">
                  <c:v>319.70214867641857</c:v>
                </c:pt>
                <c:pt idx="1929">
                  <c:v>320.04665530214743</c:v>
                </c:pt>
                <c:pt idx="1930">
                  <c:v>320.3911619278764</c:v>
                </c:pt>
                <c:pt idx="1931">
                  <c:v>320.73566855360525</c:v>
                </c:pt>
                <c:pt idx="1932">
                  <c:v>321.08017517933411</c:v>
                </c:pt>
                <c:pt idx="1933">
                  <c:v>321.42468180506307</c:v>
                </c:pt>
                <c:pt idx="1934">
                  <c:v>321.76918843079193</c:v>
                </c:pt>
                <c:pt idx="1935">
                  <c:v>322.11369505652078</c:v>
                </c:pt>
                <c:pt idx="1936">
                  <c:v>322.45820168224975</c:v>
                </c:pt>
                <c:pt idx="1937">
                  <c:v>322.80270830797861</c:v>
                </c:pt>
                <c:pt idx="1938">
                  <c:v>323.14721493370757</c:v>
                </c:pt>
                <c:pt idx="1939">
                  <c:v>323.49172155943643</c:v>
                </c:pt>
                <c:pt idx="1940">
                  <c:v>323.83622818516528</c:v>
                </c:pt>
                <c:pt idx="1941">
                  <c:v>324.18073481089425</c:v>
                </c:pt>
                <c:pt idx="1942">
                  <c:v>324.52524143662311</c:v>
                </c:pt>
                <c:pt idx="1943">
                  <c:v>324.86974806235207</c:v>
                </c:pt>
                <c:pt idx="1944">
                  <c:v>325.21425468808093</c:v>
                </c:pt>
                <c:pt idx="1945">
                  <c:v>325.55876131380978</c:v>
                </c:pt>
                <c:pt idx="1946">
                  <c:v>325.90326793953875</c:v>
                </c:pt>
                <c:pt idx="1947">
                  <c:v>326.2477745652676</c:v>
                </c:pt>
                <c:pt idx="1948">
                  <c:v>326.59228119099657</c:v>
                </c:pt>
                <c:pt idx="1949">
                  <c:v>326.93678781672543</c:v>
                </c:pt>
                <c:pt idx="1950">
                  <c:v>327.28129444245428</c:v>
                </c:pt>
                <c:pt idx="1951">
                  <c:v>327.62580106818325</c:v>
                </c:pt>
                <c:pt idx="1952">
                  <c:v>327.9703076939121</c:v>
                </c:pt>
                <c:pt idx="1953">
                  <c:v>328.31481431964107</c:v>
                </c:pt>
                <c:pt idx="1954">
                  <c:v>328.65932094536993</c:v>
                </c:pt>
                <c:pt idx="1955">
                  <c:v>329.00382757109878</c:v>
                </c:pt>
                <c:pt idx="1956">
                  <c:v>329.34833419682775</c:v>
                </c:pt>
                <c:pt idx="1957">
                  <c:v>329.6928408225566</c:v>
                </c:pt>
                <c:pt idx="1958">
                  <c:v>330.03734744828557</c:v>
                </c:pt>
                <c:pt idx="1959">
                  <c:v>330.38185407401443</c:v>
                </c:pt>
                <c:pt idx="1960">
                  <c:v>330.72636069974328</c:v>
                </c:pt>
                <c:pt idx="1961">
                  <c:v>331.07086732547225</c:v>
                </c:pt>
                <c:pt idx="1962">
                  <c:v>331.4153739512011</c:v>
                </c:pt>
                <c:pt idx="1963">
                  <c:v>331.75988057693007</c:v>
                </c:pt>
                <c:pt idx="1964">
                  <c:v>332.10438720265893</c:v>
                </c:pt>
                <c:pt idx="1965">
                  <c:v>332.44889382838778</c:v>
                </c:pt>
                <c:pt idx="1966">
                  <c:v>332.79340045411675</c:v>
                </c:pt>
                <c:pt idx="1967">
                  <c:v>333.1379070798456</c:v>
                </c:pt>
                <c:pt idx="1968">
                  <c:v>333.48241370557446</c:v>
                </c:pt>
                <c:pt idx="1969">
                  <c:v>333.82692033130343</c:v>
                </c:pt>
                <c:pt idx="1970">
                  <c:v>334.17142695703228</c:v>
                </c:pt>
                <c:pt idx="1971">
                  <c:v>334.51593358276125</c:v>
                </c:pt>
                <c:pt idx="1972">
                  <c:v>334.8604402084901</c:v>
                </c:pt>
                <c:pt idx="1973">
                  <c:v>335.20494683421896</c:v>
                </c:pt>
                <c:pt idx="1974">
                  <c:v>335.54945345994793</c:v>
                </c:pt>
                <c:pt idx="1975">
                  <c:v>335.89396008567678</c:v>
                </c:pt>
                <c:pt idx="1976">
                  <c:v>336.23846671140575</c:v>
                </c:pt>
                <c:pt idx="1977">
                  <c:v>336.5829733371346</c:v>
                </c:pt>
                <c:pt idx="1978">
                  <c:v>336.92747996286346</c:v>
                </c:pt>
                <c:pt idx="1979">
                  <c:v>337.27198658859243</c:v>
                </c:pt>
                <c:pt idx="1980">
                  <c:v>337.61649321432128</c:v>
                </c:pt>
                <c:pt idx="1981">
                  <c:v>337.96099984005025</c:v>
                </c:pt>
                <c:pt idx="1982">
                  <c:v>338.3055064657791</c:v>
                </c:pt>
                <c:pt idx="1983">
                  <c:v>338.65001309150796</c:v>
                </c:pt>
                <c:pt idx="1984">
                  <c:v>338.99451971723693</c:v>
                </c:pt>
                <c:pt idx="1985">
                  <c:v>339.33902634296578</c:v>
                </c:pt>
                <c:pt idx="1986">
                  <c:v>339.68353296869475</c:v>
                </c:pt>
                <c:pt idx="1987">
                  <c:v>340.0280395944236</c:v>
                </c:pt>
                <c:pt idx="1988">
                  <c:v>340.37254622015246</c:v>
                </c:pt>
                <c:pt idx="1989">
                  <c:v>340.71705284588143</c:v>
                </c:pt>
                <c:pt idx="1990">
                  <c:v>341.06155947161028</c:v>
                </c:pt>
                <c:pt idx="1991">
                  <c:v>341.40606609733925</c:v>
                </c:pt>
                <c:pt idx="1992">
                  <c:v>341.7505727230681</c:v>
                </c:pt>
                <c:pt idx="1993">
                  <c:v>342.09507934879696</c:v>
                </c:pt>
                <c:pt idx="1994">
                  <c:v>342.43958597452593</c:v>
                </c:pt>
                <c:pt idx="1995">
                  <c:v>342.78409260025478</c:v>
                </c:pt>
                <c:pt idx="1996">
                  <c:v>343.12859922598375</c:v>
                </c:pt>
                <c:pt idx="1997">
                  <c:v>343.4731058517126</c:v>
                </c:pt>
                <c:pt idx="1998">
                  <c:v>343.81761247744146</c:v>
                </c:pt>
                <c:pt idx="1999">
                  <c:v>344.16211910317043</c:v>
                </c:pt>
                <c:pt idx="2000">
                  <c:v>344.50662572889928</c:v>
                </c:pt>
              </c:numCache>
            </c:numRef>
          </c:cat>
          <c:val>
            <c:numRef>
              <c:f>'RESULTADOS DA REGRESSÃO'!$AF$656:$AF$2656</c:f>
              <c:numCache>
                <c:formatCode>#,##0.00_ ;\-#,##0.00\ </c:formatCode>
                <c:ptCount val="2001"/>
                <c:pt idx="0">
                  <c:v>1.5538769448248541E-6</c:v>
                </c:pt>
                <c:pt idx="1">
                  <c:v>1.5789263057667455E-6</c:v>
                </c:pt>
                <c:pt idx="2">
                  <c:v>1.604353806478455E-6</c:v>
                </c:pt>
                <c:pt idx="3">
                  <c:v>1.630164716410405E-6</c:v>
                </c:pt>
                <c:pt idx="4">
                  <c:v>1.656364371279488E-6</c:v>
                </c:pt>
                <c:pt idx="5">
                  <c:v>1.6829581737908732E-6</c:v>
                </c:pt>
                <c:pt idx="6">
                  <c:v>1.7099515943661312E-6</c:v>
                </c:pt>
                <c:pt idx="7">
                  <c:v>1.737350171877526E-6</c:v>
                </c:pt>
                <c:pt idx="8">
                  <c:v>1.7651595143885738E-6</c:v>
                </c:pt>
                <c:pt idx="9">
                  <c:v>1.7933852999009591E-6</c:v>
                </c:pt>
                <c:pt idx="10">
                  <c:v>1.8220332771076617E-6</c:v>
                </c:pt>
                <c:pt idx="11">
                  <c:v>1.8511092661525361E-6</c:v>
                </c:pt>
                <c:pt idx="12">
                  <c:v>1.8806191593962115E-6</c:v>
                </c:pt>
                <c:pt idx="13">
                  <c:v>1.9105689221884281E-6</c:v>
                </c:pt>
                <c:pt idx="14">
                  <c:v>1.940964593646757E-6</c:v>
                </c:pt>
                <c:pt idx="15">
                  <c:v>1.9718122874418506E-6</c:v>
                </c:pt>
                <c:pt idx="16">
                  <c:v>2.0031181925891269E-6</c:v>
                </c:pt>
                <c:pt idx="17">
                  <c:v>2.0348885742469809E-6</c:v>
                </c:pt>
                <c:pt idx="18">
                  <c:v>2.0671297745215536E-6</c:v>
                </c:pt>
                <c:pt idx="19">
                  <c:v>2.0998482132780247E-6</c:v>
                </c:pt>
                <c:pt idx="20">
                  <c:v>2.1330503889585563E-6</c:v>
                </c:pt>
                <c:pt idx="21">
                  <c:v>2.166742879406797E-6</c:v>
                </c:pt>
                <c:pt idx="22">
                  <c:v>2.2009323426990505E-6</c:v>
                </c:pt>
                <c:pt idx="23">
                  <c:v>2.2356255179821546E-6</c:v>
                </c:pt>
                <c:pt idx="24">
                  <c:v>2.2708292263179337E-6</c:v>
                </c:pt>
                <c:pt idx="25">
                  <c:v>2.3065503715345038E-6</c:v>
                </c:pt>
                <c:pt idx="26">
                  <c:v>2.342795941084214E-6</c:v>
                </c:pt>
                <c:pt idx="27">
                  <c:v>2.3795730069084168E-6</c:v>
                </c:pt>
                <c:pt idx="28">
                  <c:v>2.4168887263089596E-6</c:v>
                </c:pt>
                <c:pt idx="29">
                  <c:v>2.4547503428265249E-6</c:v>
                </c:pt>
                <c:pt idx="30">
                  <c:v>2.4931651871257972E-6</c:v>
                </c:pt>
                <c:pt idx="31">
                  <c:v>2.5321406778874575E-6</c:v>
                </c:pt>
                <c:pt idx="32">
                  <c:v>2.571684322707073E-6</c:v>
                </c:pt>
                <c:pt idx="33">
                  <c:v>2.6118037190008481E-6</c:v>
                </c:pt>
                <c:pt idx="34">
                  <c:v>2.6525065549182967E-6</c:v>
                </c:pt>
                <c:pt idx="35">
                  <c:v>2.6938006102618787E-6</c:v>
                </c:pt>
                <c:pt idx="36">
                  <c:v>2.7356937574135279E-6</c:v>
                </c:pt>
                <c:pt idx="37">
                  <c:v>2.7781939622682056E-6</c:v>
                </c:pt>
                <c:pt idx="38">
                  <c:v>2.8213092851743873E-6</c:v>
                </c:pt>
                <c:pt idx="39">
                  <c:v>2.8650478818815835E-6</c:v>
                </c:pt>
                <c:pt idx="40">
                  <c:v>2.9094180044948927E-6</c:v>
                </c:pt>
                <c:pt idx="41">
                  <c:v>2.9544280024365635E-6</c:v>
                </c:pt>
                <c:pt idx="42">
                  <c:v>3.0000863234146437E-6</c:v>
                </c:pt>
                <c:pt idx="43">
                  <c:v>3.0464015143986297E-6</c:v>
                </c:pt>
                <c:pt idx="44">
                  <c:v>3.0933822226023082E-6</c:v>
                </c:pt>
                <c:pt idx="45">
                  <c:v>3.141037196473604E-6</c:v>
                </c:pt>
                <c:pt idx="46">
                  <c:v>3.1893752866915904E-6</c:v>
                </c:pt>
                <c:pt idx="47">
                  <c:v>3.238405447170604E-6</c:v>
                </c:pt>
                <c:pt idx="48">
                  <c:v>3.288136736071486E-6</c:v>
                </c:pt>
                <c:pt idx="49">
                  <c:v>3.3385783168200217E-6</c:v>
                </c:pt>
                <c:pt idx="50">
                  <c:v>3.389739459132495E-6</c:v>
                </c:pt>
                <c:pt idx="51">
                  <c:v>3.4416295400484501E-6</c:v>
                </c:pt>
                <c:pt idx="52">
                  <c:v>3.4942580449705947E-6</c:v>
                </c:pt>
                <c:pt idx="53">
                  <c:v>3.5476345687119271E-6</c:v>
                </c:pt>
                <c:pt idx="54">
                  <c:v>3.6017688165500627E-6</c:v>
                </c:pt>
                <c:pt idx="55">
                  <c:v>3.656670605288771E-6</c:v>
                </c:pt>
                <c:pt idx="56">
                  <c:v>3.7123498643267134E-6</c:v>
                </c:pt>
                <c:pt idx="57">
                  <c:v>3.7688166367334196E-6</c:v>
                </c:pt>
                <c:pt idx="58">
                  <c:v>3.8260810803324626E-6</c:v>
                </c:pt>
                <c:pt idx="59">
                  <c:v>3.8841534687919294E-6</c:v>
                </c:pt>
                <c:pt idx="60">
                  <c:v>3.9430441927220833E-6</c:v>
                </c:pt>
                <c:pt idx="61">
                  <c:v>4.0027637607802824E-6</c:v>
                </c:pt>
                <c:pt idx="62">
                  <c:v>4.0633228007831313E-6</c:v>
                </c:pt>
                <c:pt idx="63">
                  <c:v>4.1247320608258896E-6</c:v>
                </c:pt>
                <c:pt idx="64">
                  <c:v>4.187002410409166E-6</c:v>
                </c:pt>
                <c:pt idx="65">
                  <c:v>4.250144841572821E-6</c:v>
                </c:pt>
                <c:pt idx="66">
                  <c:v>4.314170470037111E-6</c:v>
                </c:pt>
                <c:pt idx="67">
                  <c:v>4.3790905363511228E-6</c:v>
                </c:pt>
                <c:pt idx="68">
                  <c:v>4.4449164070484057E-6</c:v>
                </c:pt>
                <c:pt idx="69">
                  <c:v>4.5116595758099176E-6</c:v>
                </c:pt>
                <c:pt idx="70">
                  <c:v>4.5793316646341804E-6</c:v>
                </c:pt>
                <c:pt idx="71">
                  <c:v>4.6479444250146279E-6</c:v>
                </c:pt>
                <c:pt idx="72">
                  <c:v>4.7175097391242225E-6</c:v>
                </c:pt>
                <c:pt idx="73">
                  <c:v>4.7880396210073508E-6</c:v>
                </c:pt>
                <c:pt idx="74">
                  <c:v>4.8595462177788519E-6</c:v>
                </c:pt>
                <c:pt idx="75">
                  <c:v>4.9320418108303254E-6</c:v>
                </c:pt>
                <c:pt idx="76">
                  <c:v>5.0055388170435725E-6</c:v>
                </c:pt>
                <c:pt idx="77">
                  <c:v>5.0800497900112749E-6</c:v>
                </c:pt>
                <c:pt idx="78">
                  <c:v>5.1555874212648835E-6</c:v>
                </c:pt>
                <c:pt idx="79">
                  <c:v>5.2321645415096145E-6</c:v>
                </c:pt>
                <c:pt idx="80">
                  <c:v>5.3097941218666601E-6</c:v>
                </c:pt>
                <c:pt idx="81">
                  <c:v>5.3884892751224855E-6</c:v>
                </c:pt>
                <c:pt idx="82">
                  <c:v>5.4682632569852809E-6</c:v>
                </c:pt>
                <c:pt idx="83">
                  <c:v>5.5491294673485644E-6</c:v>
                </c:pt>
                <c:pt idx="84">
                  <c:v>5.6311014515618544E-6</c:v>
                </c:pt>
                <c:pt idx="85">
                  <c:v>5.7141929017083532E-6</c:v>
                </c:pt>
                <c:pt idx="86">
                  <c:v>5.7984176578898422E-6</c:v>
                </c:pt>
                <c:pt idx="87">
                  <c:v>5.883789709518419E-6</c:v>
                </c:pt>
                <c:pt idx="88">
                  <c:v>5.9703231966154746E-6</c:v>
                </c:pt>
                <c:pt idx="89">
                  <c:v>6.0580324111175015E-6</c:v>
                </c:pt>
                <c:pt idx="90">
                  <c:v>6.1469317981889162E-6</c:v>
                </c:pt>
                <c:pt idx="91">
                  <c:v>6.2370359575418847E-6</c:v>
                </c:pt>
                <c:pt idx="92">
                  <c:v>6.3283596447629598E-6</c:v>
                </c:pt>
                <c:pt idx="93">
                  <c:v>6.4209177726468082E-6</c:v>
                </c:pt>
                <c:pt idx="94">
                  <c:v>6.5147254125365707E-6</c:v>
                </c:pt>
                <c:pt idx="95">
                  <c:v>6.6097977956712257E-6</c:v>
                </c:pt>
                <c:pt idx="96">
                  <c:v>6.7061503145397254E-6</c:v>
                </c:pt>
                <c:pt idx="97">
                  <c:v>6.8037985242418475E-6</c:v>
                </c:pt>
                <c:pt idx="98">
                  <c:v>6.9027581438559485E-6</c:v>
                </c:pt>
                <c:pt idx="99">
                  <c:v>7.0030450578132016E-6</c:v>
                </c:pt>
                <c:pt idx="100">
                  <c:v>7.1046753172787163E-6</c:v>
                </c:pt>
                <c:pt idx="101">
                  <c:v>7.207665141539212E-6</c:v>
                </c:pt>
                <c:pt idx="102">
                  <c:v>7.3120309193972225E-6</c:v>
                </c:pt>
                <c:pt idx="103">
                  <c:v>7.4177892105720708E-6</c:v>
                </c:pt>
                <c:pt idx="104">
                  <c:v>7.5249567471071224E-6</c:v>
                </c:pt>
                <c:pt idx="105">
                  <c:v>7.6335504347837101E-6</c:v>
                </c:pt>
                <c:pt idx="106">
                  <c:v>7.7435873545413484E-6</c:v>
                </c:pt>
                <c:pt idx="107">
                  <c:v>7.8550847639044765E-6</c:v>
                </c:pt>
                <c:pt idx="108">
                  <c:v>7.9680600984155144E-6</c:v>
                </c:pt>
                <c:pt idx="109">
                  <c:v>8.0825309730741007E-6</c:v>
                </c:pt>
                <c:pt idx="110">
                  <c:v>8.1985151837827737E-6</c:v>
                </c:pt>
                <c:pt idx="111">
                  <c:v>8.3160307087986696E-6</c:v>
                </c:pt>
                <c:pt idx="112">
                  <c:v>8.4350957101915504E-6</c:v>
                </c:pt>
                <c:pt idx="113">
                  <c:v>8.5557285353078346E-6</c:v>
                </c:pt>
                <c:pt idx="114">
                  <c:v>8.6779477182406294E-6</c:v>
                </c:pt>
                <c:pt idx="115">
                  <c:v>8.8017719813058484E-6</c:v>
                </c:pt>
                <c:pt idx="116">
                  <c:v>8.9272202365241601E-6</c:v>
                </c:pt>
                <c:pt idx="117">
                  <c:v>9.0543115871090653E-6</c:v>
                </c:pt>
                <c:pt idx="118">
                  <c:v>9.1830653289602794E-6</c:v>
                </c:pt>
                <c:pt idx="119">
                  <c:v>9.3135009521634832E-6</c:v>
                </c:pt>
                <c:pt idx="120">
                  <c:v>9.4456381424952791E-6</c:v>
                </c:pt>
                <c:pt idx="121">
                  <c:v>9.5794967829340045E-6</c:v>
                </c:pt>
                <c:pt idx="122">
                  <c:v>9.715096955176124E-6</c:v>
                </c:pt>
                <c:pt idx="123">
                  <c:v>9.8524589411579362E-6</c:v>
                </c:pt>
                <c:pt idx="124">
                  <c:v>9.9916032245828637E-6</c:v>
                </c:pt>
                <c:pt idx="125">
                  <c:v>1.0132550492454029E-5</c:v>
                </c:pt>
                <c:pt idx="126">
                  <c:v>1.0275321636612208E-5</c:v>
                </c:pt>
                <c:pt idx="127">
                  <c:v>1.0419937755278697E-5</c:v>
                </c:pt>
                <c:pt idx="128">
                  <c:v>1.0566420154603707E-5</c:v>
                </c:pt>
                <c:pt idx="129">
                  <c:v>1.0714790350219522E-5</c:v>
                </c:pt>
                <c:pt idx="130">
                  <c:v>1.0865070068798737E-5</c:v>
                </c:pt>
                <c:pt idx="131">
                  <c:v>1.1017281249617432E-5</c:v>
                </c:pt>
                <c:pt idx="132">
                  <c:v>1.1171446046122911E-5</c:v>
                </c:pt>
                <c:pt idx="133">
                  <c:v>1.1327586827506574E-5</c:v>
                </c:pt>
                <c:pt idx="134">
                  <c:v>1.1485726180281061E-5</c:v>
                </c:pt>
                <c:pt idx="135">
                  <c:v>1.164588690986209E-5</c:v>
                </c:pt>
                <c:pt idx="136">
                  <c:v>1.1808092042154918E-5</c:v>
                </c:pt>
                <c:pt idx="137">
                  <c:v>1.197236482514472E-5</c:v>
                </c:pt>
                <c:pt idx="138">
                  <c:v>1.2138728730491823E-5</c:v>
                </c:pt>
                <c:pt idx="139">
                  <c:v>1.2307207455130656E-5</c:v>
                </c:pt>
                <c:pt idx="140">
                  <c:v>1.2477824922872984E-5</c:v>
                </c:pt>
                <c:pt idx="141">
                  <c:v>1.2650605286015314E-5</c:v>
                </c:pt>
                <c:pt idx="142">
                  <c:v>1.2825572926949669E-5</c:v>
                </c:pt>
                <c:pt idx="143">
                  <c:v>1.3002752459778688E-5</c:v>
                </c:pt>
                <c:pt idx="144">
                  <c:v>1.3182168731934193E-5</c:v>
                </c:pt>
                <c:pt idx="145">
                  <c:v>1.3363846825799161E-5</c:v>
                </c:pt>
                <c:pt idx="146">
                  <c:v>1.3547812060333629E-5</c:v>
                </c:pt>
                <c:pt idx="147">
                  <c:v>1.373408999270334E-5</c:v>
                </c:pt>
                <c:pt idx="148">
                  <c:v>1.3922706419912206E-5</c:v>
                </c:pt>
                <c:pt idx="149">
                  <c:v>1.4113687380437567E-5</c:v>
                </c:pt>
                <c:pt idx="150">
                  <c:v>1.4307059155868701E-5</c:v>
                </c:pt>
                <c:pt idx="151">
                  <c:v>1.4502848272547846E-5</c:v>
                </c:pt>
                <c:pt idx="152">
                  <c:v>1.4701081503214578E-5</c:v>
                </c:pt>
                <c:pt idx="153">
                  <c:v>1.4901785868652409E-5</c:v>
                </c:pt>
                <c:pt idx="154">
                  <c:v>1.510498863933806E-5</c:v>
                </c:pt>
                <c:pt idx="155">
                  <c:v>1.5310717337093294E-5</c:v>
                </c:pt>
                <c:pt idx="156">
                  <c:v>1.5518999736738669E-5</c:v>
                </c:pt>
                <c:pt idx="157">
                  <c:v>1.5729863867749979E-5</c:v>
                </c:pt>
                <c:pt idx="158">
                  <c:v>1.5943338015916251E-5</c:v>
                </c:pt>
                <c:pt idx="159">
                  <c:v>1.6159450724999986E-5</c:v>
                </c:pt>
                <c:pt idx="160">
                  <c:v>1.6378230798398894E-5</c:v>
                </c:pt>
                <c:pt idx="161">
                  <c:v>1.6599707300809371E-5</c:v>
                </c:pt>
                <c:pt idx="162">
                  <c:v>1.6823909559891619E-5</c:v>
                </c:pt>
                <c:pt idx="163">
                  <c:v>1.7050867167935865E-5</c:v>
                </c:pt>
                <c:pt idx="164">
                  <c:v>1.7280609983529965E-5</c:v>
                </c:pt>
                <c:pt idx="165">
                  <c:v>1.7513168133227897E-5</c:v>
                </c:pt>
                <c:pt idx="166">
                  <c:v>1.774857201321935E-5</c:v>
                </c:pt>
                <c:pt idx="167">
                  <c:v>1.7986852290999989E-5</c:v>
                </c:pt>
                <c:pt idx="168">
                  <c:v>1.8228039907042327E-5</c:v>
                </c:pt>
                <c:pt idx="169">
                  <c:v>1.8472166076467179E-5</c:v>
                </c:pt>
                <c:pt idx="170">
                  <c:v>1.8719262290715136E-5</c:v>
                </c:pt>
                <c:pt idx="171">
                  <c:v>1.8969360319218507E-5</c:v>
                </c:pt>
                <c:pt idx="172">
                  <c:v>1.9222492211073047E-5</c:v>
                </c:pt>
                <c:pt idx="173">
                  <c:v>1.9478690296709688E-5</c:v>
                </c:pt>
                <c:pt idx="174">
                  <c:v>1.9737987189565747E-5</c:v>
                </c:pt>
                <c:pt idx="175">
                  <c:v>2.0000415787755708E-5</c:v>
                </c:pt>
                <c:pt idx="176">
                  <c:v>2.0266009275741293E-5</c:v>
                </c:pt>
                <c:pt idx="177">
                  <c:v>2.0534801126000862E-5</c:v>
                </c:pt>
                <c:pt idx="178">
                  <c:v>2.0806825100697578E-5</c:v>
                </c:pt>
                <c:pt idx="179">
                  <c:v>2.1082115253346542E-5</c:v>
                </c:pt>
                <c:pt idx="180">
                  <c:v>2.1360705930480499E-5</c:v>
                </c:pt>
                <c:pt idx="181">
                  <c:v>2.1642631773313806E-5</c:v>
                </c:pt>
                <c:pt idx="182">
                  <c:v>2.1927927719405195E-5</c:v>
                </c:pt>
                <c:pt idx="183">
                  <c:v>2.2216629004318109E-5</c:v>
                </c:pt>
                <c:pt idx="184">
                  <c:v>2.2508771163279212E-5</c:v>
                </c:pt>
                <c:pt idx="185">
                  <c:v>2.2804390032834349E-5</c:v>
                </c:pt>
                <c:pt idx="186">
                  <c:v>2.3103521752502519E-5</c:v>
                </c:pt>
                <c:pt idx="187">
                  <c:v>2.3406202766426749E-5</c:v>
                </c:pt>
                <c:pt idx="188">
                  <c:v>2.3712469825022263E-5</c:v>
                </c:pt>
                <c:pt idx="189">
                  <c:v>2.4022359986621524E-5</c:v>
                </c:pt>
                <c:pt idx="190">
                  <c:v>2.433591061911612E-5</c:v>
                </c:pt>
                <c:pt idx="191">
                  <c:v>2.4653159401595218E-5</c:v>
                </c:pt>
                <c:pt idx="192">
                  <c:v>2.4974144325980314E-5</c:v>
                </c:pt>
                <c:pt idx="193">
                  <c:v>2.5298903698655961E-5</c:v>
                </c:pt>
                <c:pt idx="194">
                  <c:v>2.5627476142096674E-5</c:v>
                </c:pt>
                <c:pt idx="195">
                  <c:v>2.5959900596489304E-5</c:v>
                </c:pt>
                <c:pt idx="196">
                  <c:v>2.6296216321351213E-5</c:v>
                </c:pt>
                <c:pt idx="197">
                  <c:v>2.6636462897143654E-5</c:v>
                </c:pt>
                <c:pt idx="198">
                  <c:v>2.6980680226879824E-5</c:v>
                </c:pt>
                <c:pt idx="199">
                  <c:v>2.7328908537728421E-5</c:v>
                </c:pt>
                <c:pt idx="200">
                  <c:v>2.7681188382611158E-5</c:v>
                </c:pt>
                <c:pt idx="201">
                  <c:v>2.8037560641795415E-5</c:v>
                </c:pt>
                <c:pt idx="202">
                  <c:v>2.8398066524480553E-5</c:v>
                </c:pt>
                <c:pt idx="203">
                  <c:v>2.8762747570378129E-5</c:v>
                </c:pt>
                <c:pt idx="204">
                  <c:v>2.913164565128628E-5</c:v>
                </c:pt>
                <c:pt idx="205">
                  <c:v>2.950480297265713E-5</c:v>
                </c:pt>
                <c:pt idx="206">
                  <c:v>2.9882262075157785E-5</c:v>
                </c:pt>
                <c:pt idx="207">
                  <c:v>3.0264065836224398E-5</c:v>
                </c:pt>
                <c:pt idx="208">
                  <c:v>3.0650257471608439E-5</c:v>
                </c:pt>
                <c:pt idx="209">
                  <c:v>3.1040880536916175E-5</c:v>
                </c:pt>
                <c:pt idx="210">
                  <c:v>3.1435978929140067E-5</c:v>
                </c:pt>
                <c:pt idx="211">
                  <c:v>3.1835596888182322E-5</c:v>
                </c:pt>
                <c:pt idx="212">
                  <c:v>3.2239778998370463E-5</c:v>
                </c:pt>
                <c:pt idx="213">
                  <c:v>3.2648570189963878E-5</c:v>
                </c:pt>
                <c:pt idx="214">
                  <c:v>3.306201574065201E-5</c:v>
                </c:pt>
                <c:pt idx="215">
                  <c:v>3.348016127704395E-5</c:v>
                </c:pt>
                <c:pt idx="216">
                  <c:v>3.3903052776148053E-5</c:v>
                </c:pt>
                <c:pt idx="217">
                  <c:v>3.4330736566842781E-5</c:v>
                </c:pt>
                <c:pt idx="218">
                  <c:v>3.4763259331337159E-5</c:v>
                </c:pt>
                <c:pt idx="219">
                  <c:v>3.520066810662161E-5</c:v>
                </c:pt>
                <c:pt idx="220">
                  <c:v>3.5643010285909071E-5</c:v>
                </c:pt>
                <c:pt idx="221">
                  <c:v>3.6090333620063739E-5</c:v>
                </c:pt>
                <c:pt idx="222">
                  <c:v>3.6542686219021565E-5</c:v>
                </c:pt>
                <c:pt idx="223">
                  <c:v>3.7000116553197457E-5</c:v>
                </c:pt>
                <c:pt idx="224">
                  <c:v>3.7462673454882072E-5</c:v>
                </c:pt>
                <c:pt idx="225">
                  <c:v>3.7930406119627535E-5</c:v>
                </c:pt>
                <c:pt idx="226">
                  <c:v>3.8403364107619758E-5</c:v>
                </c:pt>
                <c:pt idx="227">
                  <c:v>3.8881597345039951E-5</c:v>
                </c:pt>
                <c:pt idx="228">
                  <c:v>3.9365156125412938E-5</c:v>
                </c:pt>
                <c:pt idx="229">
                  <c:v>3.9854091110942726E-5</c:v>
                </c:pt>
                <c:pt idx="230">
                  <c:v>4.0348453333835864E-5</c:v>
                </c:pt>
                <c:pt idx="231">
                  <c:v>4.0848294197609612E-5</c:v>
                </c:pt>
                <c:pt idx="232">
                  <c:v>4.1353665478388638E-5</c:v>
                </c:pt>
                <c:pt idx="233">
                  <c:v>4.1864619326186368E-5</c:v>
                </c:pt>
                <c:pt idx="234">
                  <c:v>4.2381208266172286E-5</c:v>
                </c:pt>
                <c:pt idx="235">
                  <c:v>4.2903485199925599E-5</c:v>
                </c:pt>
                <c:pt idx="236">
                  <c:v>4.3431503406672709E-5</c:v>
                </c:pt>
                <c:pt idx="237">
                  <c:v>4.3965316544510632E-5</c:v>
                </c:pt>
                <c:pt idx="238">
                  <c:v>4.4504978651614682E-5</c:v>
                </c:pt>
                <c:pt idx="239">
                  <c:v>4.5050544147429817E-5</c:v>
                </c:pt>
                <c:pt idx="240">
                  <c:v>4.5602067833847326E-5</c:v>
                </c:pt>
                <c:pt idx="241">
                  <c:v>4.6159604896363484E-5</c:v>
                </c:pt>
                <c:pt idx="242">
                  <c:v>4.6723210905222926E-5</c:v>
                </c:pt>
                <c:pt idx="243">
                  <c:v>4.7292941816543889E-5</c:v>
                </c:pt>
                <c:pt idx="244">
                  <c:v>4.7868853973427173E-5</c:v>
                </c:pt>
                <c:pt idx="245">
                  <c:v>4.8451004107047135E-5</c:v>
                </c:pt>
                <c:pt idx="246">
                  <c:v>4.9039449337724034E-5</c:v>
                </c:pt>
                <c:pt idx="247">
                  <c:v>4.9634247175979282E-5</c:v>
                </c:pt>
                <c:pt idx="248">
                  <c:v>5.0235455523571171E-5</c:v>
                </c:pt>
                <c:pt idx="249">
                  <c:v>5.0843132674512125E-5</c:v>
                </c:pt>
                <c:pt idx="250">
                  <c:v>5.1457337316067038E-5</c:v>
                </c:pt>
                <c:pt idx="251">
                  <c:v>5.2078128529731073E-5</c:v>
                </c:pt>
                <c:pt idx="252">
                  <c:v>5.2705565792188313E-5</c:v>
                </c:pt>
                <c:pt idx="253">
                  <c:v>5.3339708976250394E-5</c:v>
                </c:pt>
                <c:pt idx="254">
                  <c:v>5.3980618351773256E-5</c:v>
                </c:pt>
                <c:pt idx="255">
                  <c:v>5.462835458655505E-5</c:v>
                </c:pt>
                <c:pt idx="256">
                  <c:v>5.5282978747210716E-5</c:v>
                </c:pt>
                <c:pt idx="257">
                  <c:v>5.5944552300026465E-5</c:v>
                </c:pt>
                <c:pt idx="258">
                  <c:v>5.6613137111791405E-5</c:v>
                </c:pt>
                <c:pt idx="259">
                  <c:v>5.7288795450607798E-5</c:v>
                </c:pt>
                <c:pt idx="260">
                  <c:v>5.7971589986677485E-5</c:v>
                </c:pt>
                <c:pt idx="261">
                  <c:v>5.8661583793066609E-5</c:v>
                </c:pt>
                <c:pt idx="262">
                  <c:v>5.9358840346446275E-5</c:v>
                </c:pt>
                <c:pt idx="263">
                  <c:v>6.0063423527809846E-5</c:v>
                </c:pt>
                <c:pt idx="264">
                  <c:v>6.0775397623166008E-5</c:v>
                </c:pt>
                <c:pt idx="265">
                  <c:v>6.1494827324207614E-5</c:v>
                </c:pt>
                <c:pt idx="266">
                  <c:v>6.2221777728955902E-5</c:v>
                </c:pt>
                <c:pt idx="267">
                  <c:v>6.2956314342379639E-5</c:v>
                </c:pt>
                <c:pt idx="268">
                  <c:v>6.3698503076988514E-5</c:v>
                </c:pt>
                <c:pt idx="269">
                  <c:v>6.4448410253401106E-5</c:v>
                </c:pt>
                <c:pt idx="270">
                  <c:v>6.5206102600886675E-5</c:v>
                </c:pt>
                <c:pt idx="271">
                  <c:v>6.5971647257880223E-5</c:v>
                </c:pt>
                <c:pt idx="272">
                  <c:v>6.6745111772470862E-5</c:v>
                </c:pt>
                <c:pt idx="273">
                  <c:v>6.7526564102863369E-5</c:v>
                </c:pt>
                <c:pt idx="274">
                  <c:v>6.8316072617810665E-5</c:v>
                </c:pt>
                <c:pt idx="275">
                  <c:v>6.9113706097020589E-5</c:v>
                </c:pt>
                <c:pt idx="276">
                  <c:v>6.9919533731532392E-5</c:v>
                </c:pt>
                <c:pt idx="277">
                  <c:v>7.0733625124065456E-5</c:v>
                </c:pt>
                <c:pt idx="278">
                  <c:v>7.1556050289339103E-5</c:v>
                </c:pt>
                <c:pt idx="279">
                  <c:v>7.2386879654362014E-5</c:v>
                </c:pt>
                <c:pt idx="280">
                  <c:v>7.3226184058693193E-5</c:v>
                </c:pt>
                <c:pt idx="281">
                  <c:v>7.4074034754671644E-5</c:v>
                </c:pt>
                <c:pt idx="282">
                  <c:v>7.4930503407616037E-5</c:v>
                </c:pt>
                <c:pt idx="283">
                  <c:v>7.5795662095993606E-5</c:v>
                </c:pt>
                <c:pt idx="284">
                  <c:v>7.6669583311556698E-5</c:v>
                </c:pt>
                <c:pt idx="285">
                  <c:v>7.7552339959449648E-5</c:v>
                </c:pt>
                <c:pt idx="286">
                  <c:v>7.8444005358281347E-5</c:v>
                </c:pt>
                <c:pt idx="287">
                  <c:v>7.9344653240166974E-5</c:v>
                </c:pt>
                <c:pt idx="288">
                  <c:v>8.025435775073669E-5</c:v>
                </c:pt>
                <c:pt idx="289">
                  <c:v>8.117319344911002E-5</c:v>
                </c:pt>
                <c:pt idx="290">
                  <c:v>8.210123530783846E-5</c:v>
                </c:pt>
                <c:pt idx="291">
                  <c:v>8.3038558712812642E-5</c:v>
                </c:pt>
                <c:pt idx="292">
                  <c:v>8.3985239463136498E-5</c:v>
                </c:pt>
                <c:pt idx="293">
                  <c:v>8.4941353770964805E-5</c:v>
                </c:pt>
                <c:pt idx="294">
                  <c:v>8.5906978261308183E-5</c:v>
                </c:pt>
                <c:pt idx="295">
                  <c:v>8.6882189971800659E-5</c:v>
                </c:pt>
                <c:pt idx="296">
                  <c:v>8.7867066352432044E-5</c:v>
                </c:pt>
                <c:pt idx="297">
                  <c:v>8.8861685265244819E-5</c:v>
                </c:pt>
                <c:pt idx="298">
                  <c:v>8.9866124983992512E-5</c:v>
                </c:pt>
                <c:pt idx="299">
                  <c:v>9.0880464193763516E-5</c:v>
                </c:pt>
                <c:pt idx="300">
                  <c:v>9.1904781990565624E-5</c:v>
                </c:pt>
                <c:pt idx="301">
                  <c:v>9.2939157880873779E-5</c:v>
                </c:pt>
                <c:pt idx="302">
                  <c:v>9.3983671781140018E-5</c:v>
                </c:pt>
                <c:pt idx="303">
                  <c:v>9.5038404017262876E-5</c:v>
                </c:pt>
                <c:pt idx="304">
                  <c:v>9.6103435324020902E-5</c:v>
                </c:pt>
                <c:pt idx="305">
                  <c:v>9.7178846844464883E-5</c:v>
                </c:pt>
                <c:pt idx="306">
                  <c:v>9.8264720129270607E-5</c:v>
                </c:pt>
                <c:pt idx="307">
                  <c:v>9.9361137136052229E-5</c:v>
                </c:pt>
                <c:pt idx="308">
                  <c:v>1.0046818022863448E-4</c:v>
                </c:pt>
                <c:pt idx="309">
                  <c:v>1.0158593217628519E-4</c:v>
                </c:pt>
                <c:pt idx="310">
                  <c:v>1.0271447615290525E-4</c:v>
                </c:pt>
                <c:pt idx="311">
                  <c:v>1.0385389573617823E-4</c:v>
                </c:pt>
                <c:pt idx="312">
                  <c:v>1.0500427490667709E-4</c:v>
                </c:pt>
                <c:pt idx="313">
                  <c:v>1.0616569804692889E-4</c:v>
                </c:pt>
                <c:pt idx="314">
                  <c:v>1.0733824994043747E-4</c:v>
                </c:pt>
                <c:pt idx="315">
                  <c:v>1.0852201577066192E-4</c:v>
                </c:pt>
                <c:pt idx="316">
                  <c:v>1.0971708111995283E-4</c:v>
                </c:pt>
                <c:pt idx="317">
                  <c:v>1.109235319684433E-4</c:v>
                </c:pt>
                <c:pt idx="318">
                  <c:v>1.1214145469289644E-4</c:v>
                </c:pt>
                <c:pt idx="319">
                  <c:v>1.1337093606550952E-4</c:v>
                </c:pt>
                <c:pt idx="320">
                  <c:v>1.1461206325267002E-4</c:v>
                </c:pt>
                <c:pt idx="321">
                  <c:v>1.1586492381367051E-4</c:v>
                </c:pt>
                <c:pt idx="322">
                  <c:v>1.1712960569937333E-4</c:v>
                </c:pt>
                <c:pt idx="323">
                  <c:v>1.1840619725083313E-4</c:v>
                </c:pt>
                <c:pt idx="324">
                  <c:v>1.1969478719787086E-4</c:v>
                </c:pt>
                <c:pt idx="325">
                  <c:v>1.2099546465760086E-4</c:v>
                </c:pt>
                <c:pt idx="326">
                  <c:v>1.2230831913291197E-4</c:v>
                </c:pt>
                <c:pt idx="327">
                  <c:v>1.2363344051089949E-4</c:v>
                </c:pt>
                <c:pt idx="328">
                  <c:v>1.2497091906125103E-4</c:v>
                </c:pt>
                <c:pt idx="329">
                  <c:v>1.2632084543458307E-4</c:v>
                </c:pt>
                <c:pt idx="330">
                  <c:v>1.2768331066072828E-4</c:v>
                </c:pt>
                <c:pt idx="331">
                  <c:v>1.2905840614697522E-4</c:v>
                </c:pt>
                <c:pt idx="332">
                  <c:v>1.3044622367625733E-4</c:v>
                </c:pt>
                <c:pt idx="333">
                  <c:v>1.3184685540529323E-4</c:v>
                </c:pt>
                <c:pt idx="334">
                  <c:v>1.332603938626771E-4</c:v>
                </c:pt>
                <c:pt idx="335">
                  <c:v>1.3468693194691695E-4</c:v>
                </c:pt>
                <c:pt idx="336">
                  <c:v>1.3612656292442398E-4</c:v>
                </c:pt>
                <c:pt idx="337">
                  <c:v>1.3757938042744934E-4</c:v>
                </c:pt>
                <c:pt idx="338">
                  <c:v>1.390454784519715E-4</c:v>
                </c:pt>
                <c:pt idx="339">
                  <c:v>1.405249513555288E-4</c:v>
                </c:pt>
                <c:pt idx="340">
                  <c:v>1.4201789385500247E-4</c:v>
                </c:pt>
                <c:pt idx="341">
                  <c:v>1.4352440102434575E-4</c:v>
                </c:pt>
                <c:pt idx="342">
                  <c:v>1.4504456829226005E-4</c:v>
                </c:pt>
                <c:pt idx="343">
                  <c:v>1.4657849143981947E-4</c:v>
                </c:pt>
                <c:pt idx="344">
                  <c:v>1.4812626659803976E-4</c:v>
                </c:pt>
                <c:pt idx="345">
                  <c:v>1.4968799024539438E-4</c:v>
                </c:pt>
                <c:pt idx="346">
                  <c:v>1.5126375920527707E-4</c:v>
                </c:pt>
                <c:pt idx="347">
                  <c:v>1.5285367064340753E-4</c:v>
                </c:pt>
                <c:pt idx="348">
                  <c:v>1.5445782206518628E-4</c:v>
                </c:pt>
                <c:pt idx="349">
                  <c:v>1.5607631131298998E-4</c:v>
                </c:pt>
                <c:pt idx="350">
                  <c:v>1.5770923656341384E-4</c:v>
                </c:pt>
                <c:pt idx="351">
                  <c:v>1.593566963244579E-4</c:v>
                </c:pt>
                <c:pt idx="352">
                  <c:v>1.6101878943265675E-4</c:v>
                </c:pt>
                <c:pt idx="353">
                  <c:v>1.626956150501526E-4</c:v>
                </c:pt>
                <c:pt idx="354">
                  <c:v>1.6438727266171278E-4</c:v>
                </c:pt>
                <c:pt idx="355">
                  <c:v>1.6609386207168915E-4</c:v>
                </c:pt>
                <c:pt idx="356">
                  <c:v>1.6781548340091942E-4</c:v>
                </c:pt>
                <c:pt idx="357">
                  <c:v>1.695522370835743E-4</c:v>
                </c:pt>
                <c:pt idx="358">
                  <c:v>1.7130422386394168E-4</c:v>
                </c:pt>
                <c:pt idx="359">
                  <c:v>1.7307154479315697E-4</c:v>
                </c:pt>
                <c:pt idx="360">
                  <c:v>1.7485430122587254E-4</c:v>
                </c:pt>
                <c:pt idx="361">
                  <c:v>1.7665259481686833E-4</c:v>
                </c:pt>
                <c:pt idx="362">
                  <c:v>1.7846652751760602E-4</c:v>
                </c:pt>
                <c:pt idx="363">
                  <c:v>1.8029620157272017E-4</c:v>
                </c:pt>
                <c:pt idx="364">
                  <c:v>1.8214171951645193E-4</c:v>
                </c:pt>
                <c:pt idx="365">
                  <c:v>1.8400318416902302E-4</c:v>
                </c:pt>
                <c:pt idx="366">
                  <c:v>1.8588069863294758E-4</c:v>
                </c:pt>
                <c:pt idx="367">
                  <c:v>1.8777436628928732E-4</c:v>
                </c:pt>
                <c:pt idx="368">
                  <c:v>1.8968429079384148E-4</c:v>
                </c:pt>
                <c:pt idx="369">
                  <c:v>1.9161057607327905E-4</c:v>
                </c:pt>
                <c:pt idx="370">
                  <c:v>1.9355332632120891E-4</c:v>
                </c:pt>
                <c:pt idx="371">
                  <c:v>1.9551264599418852E-4</c:v>
                </c:pt>
                <c:pt idx="372">
                  <c:v>1.974886398076708E-4</c:v>
                </c:pt>
                <c:pt idx="373">
                  <c:v>1.9948141273188924E-4</c:v>
                </c:pt>
                <c:pt idx="374">
                  <c:v>2.0149106998768133E-4</c:v>
                </c:pt>
                <c:pt idx="375">
                  <c:v>2.0351771704224918E-4</c:v>
                </c:pt>
                <c:pt idx="376">
                  <c:v>2.0556145960485737E-4</c:v>
                </c:pt>
                <c:pt idx="377">
                  <c:v>2.07622403622469E-4</c:v>
                </c:pt>
                <c:pt idx="378">
                  <c:v>2.0970065527531762E-4</c:v>
                </c:pt>
                <c:pt idx="379">
                  <c:v>2.1179632097241677E-4</c:v>
                </c:pt>
                <c:pt idx="380">
                  <c:v>2.1390950734700591E-4</c:v>
                </c:pt>
                <c:pt idx="381">
                  <c:v>2.1604032125193263E-4</c:v>
                </c:pt>
                <c:pt idx="382">
                  <c:v>2.18188869754971E-4</c:v>
                </c:pt>
                <c:pt idx="383">
                  <c:v>2.2035526013407684E-4</c:v>
                </c:pt>
                <c:pt idx="384">
                  <c:v>2.225395998725774E-4</c:v>
                </c:pt>
                <c:pt idx="385">
                  <c:v>2.2474199665429822E-4</c:v>
                </c:pt>
                <c:pt idx="386">
                  <c:v>2.2696255835862413E-4</c:v>
                </c:pt>
                <c:pt idx="387">
                  <c:v>2.2920139305549731E-4</c:v>
                </c:pt>
                <c:pt idx="388">
                  <c:v>2.314586090003482E-4</c:v>
                </c:pt>
                <c:pt idx="389">
                  <c:v>2.337343146289643E-4</c:v>
                </c:pt>
                <c:pt idx="390">
                  <c:v>2.3602861855229131E-4</c:v>
                </c:pt>
                <c:pt idx="391">
                  <c:v>2.3834162955117081E-4</c:v>
                </c:pt>
                <c:pt idx="392">
                  <c:v>2.4067345657101142E-4</c:v>
                </c:pt>
                <c:pt idx="393">
                  <c:v>2.4302420871639564E-4</c:v>
                </c:pt>
                <c:pt idx="394">
                  <c:v>2.4539399524561948E-4</c:v>
                </c:pt>
                <c:pt idx="395">
                  <c:v>2.4778292556516828E-4</c:v>
                </c:pt>
                <c:pt idx="396">
                  <c:v>2.50191109224125E-4</c:v>
                </c:pt>
                <c:pt idx="397">
                  <c:v>2.5261865590851362E-4</c:v>
                </c:pt>
                <c:pt idx="398">
                  <c:v>2.5506567543557597E-4</c:v>
                </c:pt>
                <c:pt idx="399">
                  <c:v>2.5753227774798291E-4</c:v>
                </c:pt>
                <c:pt idx="400">
                  <c:v>2.6001857290797891E-4</c:v>
                </c:pt>
                <c:pt idx="401">
                  <c:v>2.6252467109146038E-4</c:v>
                </c:pt>
                <c:pt idx="402">
                  <c:v>2.650506825819877E-4</c:v>
                </c:pt>
                <c:pt idx="403">
                  <c:v>2.675967177647311E-4</c:v>
                </c:pt>
                <c:pt idx="404">
                  <c:v>2.7016288712034979E-4</c:v>
                </c:pt>
                <c:pt idx="405">
                  <c:v>2.7274930121880443E-4</c:v>
                </c:pt>
                <c:pt idx="406">
                  <c:v>2.7535607071310338E-4</c:v>
                </c:pt>
                <c:pt idx="407">
                  <c:v>2.7798330633298229E-4</c:v>
                </c:pt>
                <c:pt idx="408">
                  <c:v>2.8063111887851688E-4</c:v>
                </c:pt>
                <c:pt idx="409">
                  <c:v>2.8329961921366888E-4</c:v>
                </c:pt>
                <c:pt idx="410">
                  <c:v>2.8598891825976612E-4</c:v>
                </c:pt>
                <c:pt idx="411">
                  <c:v>2.8869912698891538E-4</c:v>
                </c:pt>
                <c:pt idx="412">
                  <c:v>2.914303564173478E-4</c:v>
                </c:pt>
                <c:pt idx="413">
                  <c:v>2.9418271759870055E-4</c:v>
                </c:pt>
                <c:pt idx="414">
                  <c:v>2.9695632161722642E-4</c:v>
                </c:pt>
                <c:pt idx="415">
                  <c:v>2.9975127958094353E-4</c:v>
                </c:pt>
                <c:pt idx="416">
                  <c:v>3.0256770261471294E-4</c:v>
                </c:pt>
                <c:pt idx="417">
                  <c:v>3.0540570185325305E-4</c:v>
                </c:pt>
                <c:pt idx="418">
                  <c:v>3.082653884340853E-4</c:v>
                </c:pt>
                <c:pt idx="419">
                  <c:v>3.1114687349041514E-4</c:v>
                </c:pt>
                <c:pt idx="420">
                  <c:v>3.1405026814394679E-4</c:v>
                </c:pt>
                <c:pt idx="421">
                  <c:v>3.1697568349762801E-4</c:v>
                </c:pt>
                <c:pt idx="422">
                  <c:v>3.199232306283342E-4</c:v>
                </c:pt>
                <c:pt idx="423">
                  <c:v>3.2289302057948282E-4</c:v>
                </c:pt>
                <c:pt idx="424">
                  <c:v>3.2588516435358206E-4</c:v>
                </c:pt>
                <c:pt idx="425">
                  <c:v>3.2889977290471539E-4</c:v>
                </c:pt>
                <c:pt idx="426">
                  <c:v>3.3193695713095621E-4</c:v>
                </c:pt>
                <c:pt idx="427">
                  <c:v>3.3499682786672429E-4</c:v>
                </c:pt>
                <c:pt idx="428">
                  <c:v>3.3807949587506613E-4</c:v>
                </c:pt>
                <c:pt idx="429">
                  <c:v>3.4118507183988E-4</c:v>
                </c:pt>
                <c:pt idx="430">
                  <c:v>3.4431366635807116E-4</c:v>
                </c:pt>
                <c:pt idx="431">
                  <c:v>3.4746538993163861E-4</c:v>
                </c:pt>
                <c:pt idx="432">
                  <c:v>3.5064035295970551E-4</c:v>
                </c:pt>
                <c:pt idx="433">
                  <c:v>3.5383866573047426E-4</c:v>
                </c:pt>
                <c:pt idx="434">
                  <c:v>3.5706043841312826E-4</c:v>
                </c:pt>
                <c:pt idx="435">
                  <c:v>3.6030578104965746E-4</c:v>
                </c:pt>
                <c:pt idx="436">
                  <c:v>3.635748035466303E-4</c:v>
                </c:pt>
                <c:pt idx="437">
                  <c:v>3.6686761566689588E-4</c:v>
                </c:pt>
                <c:pt idx="438">
                  <c:v>3.7018432702122061E-4</c:v>
                </c:pt>
                <c:pt idx="439">
                  <c:v>3.7352504705986933E-4</c:v>
                </c:pt>
                <c:pt idx="440">
                  <c:v>3.7688988506411194E-4</c:v>
                </c:pt>
                <c:pt idx="441">
                  <c:v>3.8027895013767774E-4</c:v>
                </c:pt>
                <c:pt idx="442">
                  <c:v>3.8369235119814114E-4</c:v>
                </c:pt>
                <c:pt idx="443">
                  <c:v>3.8713019696824202E-4</c:v>
                </c:pt>
                <c:pt idx="444">
                  <c:v>3.9059259596715409E-4</c:v>
                </c:pt>
                <c:pt idx="445">
                  <c:v>3.9407965650167787E-4</c:v>
                </c:pt>
                <c:pt idx="446">
                  <c:v>3.9759148665738511E-4</c:v>
                </c:pt>
                <c:pt idx="447">
                  <c:v>4.0112819428968975E-4</c:v>
                </c:pt>
                <c:pt idx="448">
                  <c:v>4.0468988701486793E-4</c:v>
                </c:pt>
                <c:pt idx="449">
                  <c:v>4.0827667220101149E-4</c:v>
                </c:pt>
                <c:pt idx="450">
                  <c:v>4.1188865695892016E-4</c:v>
                </c:pt>
                <c:pt idx="451">
                  <c:v>4.1552594813294035E-4</c:v>
                </c:pt>
                <c:pt idx="452">
                  <c:v>4.1918865229173405E-4</c:v>
                </c:pt>
                <c:pt idx="453">
                  <c:v>4.2287687571900006E-4</c:v>
                </c:pt>
                <c:pt idx="454">
                  <c:v>4.2659072440412568E-4</c:v>
                </c:pt>
                <c:pt idx="455">
                  <c:v>4.3033030403278434E-4</c:v>
                </c:pt>
                <c:pt idx="456">
                  <c:v>4.3409571997747912E-4</c:v>
                </c:pt>
                <c:pt idx="457">
                  <c:v>4.3788707728801787E-4</c:v>
                </c:pt>
                <c:pt idx="458">
                  <c:v>4.417044806819431E-4</c:v>
                </c:pt>
                <c:pt idx="459">
                  <c:v>4.4554803453489506E-4</c:v>
                </c:pt>
                <c:pt idx="460">
                  <c:v>4.4941784287092331E-4</c:v>
                </c:pt>
                <c:pt idx="461">
                  <c:v>4.5331400935274169E-4</c:v>
                </c:pt>
                <c:pt idx="462">
                  <c:v>4.5723663727192433E-4</c:v>
                </c:pt>
                <c:pt idx="463">
                  <c:v>4.6118582953905357E-4</c:v>
                </c:pt>
                <c:pt idx="464">
                  <c:v>4.6516168867380241E-4</c:v>
                </c:pt>
                <c:pt idx="465">
                  <c:v>4.6916431679497512E-4</c:v>
                </c:pt>
                <c:pt idx="466">
                  <c:v>4.7319381561048226E-4</c:v>
                </c:pt>
                <c:pt idx="467">
                  <c:v>4.7725028640727119E-4</c:v>
                </c:pt>
                <c:pt idx="468">
                  <c:v>4.8133383004119997E-4</c:v>
                </c:pt>
                <c:pt idx="469">
                  <c:v>4.8544454692685675E-4</c:v>
                </c:pt>
                <c:pt idx="470">
                  <c:v>4.8958253702733549E-4</c:v>
                </c:pt>
                <c:pt idx="471">
                  <c:v>4.9374789984395076E-4</c:v>
                </c:pt>
                <c:pt idx="472">
                  <c:v>4.9794073440590772E-4</c:v>
                </c:pt>
                <c:pt idx="473">
                  <c:v>5.0216113925992184E-4</c:v>
                </c:pt>
                <c:pt idx="474">
                  <c:v>5.0640921245978488E-4</c:v>
                </c:pt>
                <c:pt idx="475">
                  <c:v>5.106850515558904E-4</c:v>
                </c:pt>
                <c:pt idx="476">
                  <c:v>5.1498875358470047E-4</c:v>
                </c:pt>
                <c:pt idx="477">
                  <c:v>5.1932041505817293E-4</c:v>
                </c:pt>
                <c:pt idx="478">
                  <c:v>5.2368013195313733E-4</c:v>
                </c:pt>
                <c:pt idx="479">
                  <c:v>5.28067999700626E-4</c:v>
                </c:pt>
                <c:pt idx="480">
                  <c:v>5.3248411317516006E-4</c:v>
                </c:pt>
                <c:pt idx="481">
                  <c:v>5.3692856668398565E-4</c:v>
                </c:pt>
                <c:pt idx="482">
                  <c:v>5.4140145395627454E-4</c:v>
                </c:pt>
                <c:pt idx="483">
                  <c:v>5.4590286813227106E-4</c:v>
                </c:pt>
                <c:pt idx="484">
                  <c:v>5.5043290175240235E-4</c:v>
                </c:pt>
                <c:pt idx="485">
                  <c:v>5.5499164674634378E-4</c:v>
                </c:pt>
                <c:pt idx="486">
                  <c:v>5.5957919442204307E-4</c:v>
                </c:pt>
                <c:pt idx="487">
                  <c:v>5.6419563545470337E-4</c:v>
                </c:pt>
                <c:pt idx="488">
                  <c:v>5.6884105987572574E-4</c:v>
                </c:pt>
                <c:pt idx="489">
                  <c:v>5.7351555706161247E-4</c:v>
                </c:pt>
                <c:pt idx="490">
                  <c:v>5.7821921572283124E-4</c:v>
                </c:pt>
                <c:pt idx="491">
                  <c:v>5.829521238926408E-4</c:v>
                </c:pt>
                <c:pt idx="492">
                  <c:v>5.8771436891588073E-4</c:v>
                </c:pt>
                <c:pt idx="493">
                  <c:v>5.9250603743772276E-4</c:v>
                </c:pt>
                <c:pt idx="494">
                  <c:v>5.9732721539238831E-4</c:v>
                </c:pt>
                <c:pt idx="495">
                  <c:v>6.0217798799182785E-4</c:v>
                </c:pt>
                <c:pt idx="496">
                  <c:v>6.070584397143712E-4</c:v>
                </c:pt>
                <c:pt idx="497">
                  <c:v>6.1196865429333951E-4</c:v>
                </c:pt>
                <c:pt idx="498">
                  <c:v>6.1690871470562649E-4</c:v>
                </c:pt>
                <c:pt idx="499">
                  <c:v>6.2187870316024983E-4</c:v>
                </c:pt>
                <c:pt idx="500">
                  <c:v>6.2687870108686823E-4</c:v>
                </c:pt>
                <c:pt idx="501">
                  <c:v>6.3190878912427193E-4</c:v>
                </c:pt>
                <c:pt idx="502">
                  <c:v>6.3696904710884052E-4</c:v>
                </c:pt>
                <c:pt idx="503">
                  <c:v>6.420595540629773E-4</c:v>
                </c:pt>
                <c:pt idx="504">
                  <c:v>6.4718038818351053E-4</c:v>
                </c:pt>
                <c:pt idx="505">
                  <c:v>6.5233162683007366E-4</c:v>
                </c:pt>
                <c:pt idx="506">
                  <c:v>6.5751334651345528E-4</c:v>
                </c:pt>
                <c:pt idx="507">
                  <c:v>6.6272562288392767E-4</c:v>
                </c:pt>
                <c:pt idx="508">
                  <c:v>6.6796853071955209E-4</c:v>
                </c:pt>
                <c:pt idx="509">
                  <c:v>6.732421439144575E-4</c:v>
                </c:pt>
                <c:pt idx="510">
                  <c:v>6.7854653546710114E-4</c:v>
                </c:pt>
                <c:pt idx="511">
                  <c:v>6.8388177746850625E-4</c:v>
                </c:pt>
                <c:pt idx="512">
                  <c:v>6.892479410904826E-4</c:v>
                </c:pt>
                <c:pt idx="513">
                  <c:v>6.9464509657382319E-4</c:v>
                </c:pt>
                <c:pt idx="514">
                  <c:v>7.0007331321648709E-4</c:v>
                </c:pt>
                <c:pt idx="515">
                  <c:v>7.0553265936176661E-4</c:v>
                </c:pt>
                <c:pt idx="516">
                  <c:v>7.1102320238643245E-4</c:v>
                </c:pt>
                <c:pt idx="517">
                  <c:v>7.1654500868887109E-4</c:v>
                </c:pt>
                <c:pt idx="518">
                  <c:v>7.2209814367720122E-4</c:v>
                </c:pt>
                <c:pt idx="519">
                  <c:v>7.2768267175738572E-4</c:v>
                </c:pt>
                <c:pt idx="520">
                  <c:v>7.3329865632132255E-4</c:v>
                </c:pt>
                <c:pt idx="521">
                  <c:v>7.3894615973493316E-4</c:v>
                </c:pt>
                <c:pt idx="522">
                  <c:v>7.4462524332623542E-4</c:v>
                </c:pt>
                <c:pt idx="523">
                  <c:v>7.503359673734116E-4</c:v>
                </c:pt>
                <c:pt idx="524">
                  <c:v>7.560783910928676E-4</c:v>
                </c:pt>
                <c:pt idx="525">
                  <c:v>7.6185257262728276E-4</c:v>
                </c:pt>
                <c:pt idx="526">
                  <c:v>7.6765856903366172E-4</c:v>
                </c:pt>
                <c:pt idx="527">
                  <c:v>7.7349643627137388E-4</c:v>
                </c:pt>
                <c:pt idx="528">
                  <c:v>7.7936622919019512E-4</c:v>
                </c:pt>
                <c:pt idx="529">
                  <c:v>7.852680015183475E-4</c:v>
                </c:pt>
                <c:pt idx="530">
                  <c:v>7.9120180585053122E-4</c:v>
                </c:pt>
                <c:pt idx="531">
                  <c:v>7.9716769363597059E-4</c:v>
                </c:pt>
                <c:pt idx="532">
                  <c:v>8.0316571516644451E-4</c:v>
                </c:pt>
                <c:pt idx="533">
                  <c:v>8.0919591956433437E-4</c:v>
                </c:pt>
                <c:pt idx="534">
                  <c:v>8.1525835477066903E-4</c:v>
                </c:pt>
                <c:pt idx="535">
                  <c:v>8.2135306753317115E-4</c:v>
                </c:pt>
                <c:pt idx="536">
                  <c:v>8.2748010339432046E-4</c:v>
                </c:pt>
                <c:pt idx="537">
                  <c:v>8.3363950667941214E-4</c:v>
                </c:pt>
                <c:pt idx="538">
                  <c:v>8.3983132048463479E-4</c:v>
                </c:pt>
                <c:pt idx="539">
                  <c:v>8.4605558666514904E-4</c:v>
                </c:pt>
                <c:pt idx="540">
                  <c:v>8.5231234582318328E-4</c:v>
                </c:pt>
                <c:pt idx="541">
                  <c:v>8.5860163729614073E-4</c:v>
                </c:pt>
                <c:pt idx="542">
                  <c:v>8.6492349914471587E-4</c:v>
                </c:pt>
                <c:pt idx="543">
                  <c:v>8.7127796814103246E-4</c:v>
                </c:pt>
                <c:pt idx="544">
                  <c:v>8.7766507975678941E-4</c:v>
                </c:pt>
                <c:pt idx="545">
                  <c:v>8.8408486815143381E-4</c:v>
                </c:pt>
                <c:pt idx="546">
                  <c:v>8.9053736616034201E-4</c:v>
                </c:pt>
                <c:pt idx="547">
                  <c:v>8.970226052830274E-4</c:v>
                </c:pt>
                <c:pt idx="548">
                  <c:v>9.0354061567136923E-4</c:v>
                </c:pt>
                <c:pt idx="549">
                  <c:v>9.1009142611785739E-4</c:v>
                </c:pt>
                <c:pt idx="550">
                  <c:v>9.1667506404387083E-4</c:v>
                </c:pt>
                <c:pt idx="551">
                  <c:v>9.2329155548797205E-4</c:v>
                </c:pt>
                <c:pt idx="552">
                  <c:v>9.2994092509423134E-4</c:v>
                </c:pt>
                <c:pt idx="553">
                  <c:v>9.366231961005809E-4</c:v>
                </c:pt>
                <c:pt idx="554">
                  <c:v>9.4333839032719206E-4</c:v>
                </c:pt>
                <c:pt idx="555">
                  <c:v>9.5008652816489089E-4</c:v>
                </c:pt>
                <c:pt idx="556">
                  <c:v>9.568676285635953E-4</c:v>
                </c:pt>
                <c:pt idx="557">
                  <c:v>9.6368170902079659E-4</c:v>
                </c:pt>
                <c:pt idx="558">
                  <c:v>9.7052878557006442E-4</c:v>
                </c:pt>
                <c:pt idx="559">
                  <c:v>9.7740887276959263E-4</c:v>
                </c:pt>
                <c:pt idx="560">
                  <c:v>9.8432198369078532E-4</c:v>
                </c:pt>
                <c:pt idx="561">
                  <c:v>9.9126812990687195E-4</c:v>
                </c:pt>
                <c:pt idx="562">
                  <c:v>9.9824732148157342E-4</c:v>
                </c:pt>
                <c:pt idx="563">
                  <c:v>1.0052595669577987E-3</c:v>
                </c:pt>
                <c:pt idx="564">
                  <c:v>1.0123048733463921E-3</c:v>
                </c:pt>
                <c:pt idx="565">
                  <c:v>1.0193832461149186E-3</c:v>
                </c:pt>
                <c:pt idx="566">
                  <c:v>1.0264946891764973E-3</c:v>
                </c:pt>
                <c:pt idx="567">
                  <c:v>1.0336392048786831E-3</c:v>
                </c:pt>
                <c:pt idx="568">
                  <c:v>1.0408167939923911E-3</c:v>
                </c:pt>
                <c:pt idx="569">
                  <c:v>1.0480274557008761E-3</c:v>
                </c:pt>
                <c:pt idx="570">
                  <c:v>1.0552711875887581E-3</c:v>
                </c:pt>
                <c:pt idx="571">
                  <c:v>1.0625479856311059E-3</c:v>
                </c:pt>
                <c:pt idx="572">
                  <c:v>1.0698578441825652E-3</c:v>
                </c:pt>
                <c:pt idx="573">
                  <c:v>1.077200755966553E-3</c:v>
                </c:pt>
                <c:pt idx="574">
                  <c:v>1.0845767120644995E-3</c:v>
                </c:pt>
                <c:pt idx="575">
                  <c:v>1.0919857019051527E-3</c:v>
                </c:pt>
                <c:pt idx="576">
                  <c:v>1.099427713253939E-3</c:v>
                </c:pt>
                <c:pt idx="577">
                  <c:v>1.1069027322023885E-3</c:v>
                </c:pt>
                <c:pt idx="578">
                  <c:v>1.1144107431576207E-3</c:v>
                </c:pt>
                <c:pt idx="579">
                  <c:v>1.1219517288318902E-3</c:v>
                </c:pt>
                <c:pt idx="580">
                  <c:v>1.1295256702322041E-3</c:v>
                </c:pt>
                <c:pt idx="581">
                  <c:v>1.1371325466500019E-3</c:v>
                </c:pt>
                <c:pt idx="582">
                  <c:v>1.1447723356509032E-3</c:v>
                </c:pt>
                <c:pt idx="583">
                  <c:v>1.1524450130645275E-3</c:v>
                </c:pt>
                <c:pt idx="584">
                  <c:v>1.1601505529743796E-3</c:v>
                </c:pt>
                <c:pt idx="585">
                  <c:v>1.1678889277078166E-3</c:v>
                </c:pt>
                <c:pt idx="586">
                  <c:v>1.1756601078260754E-3</c:v>
                </c:pt>
                <c:pt idx="587">
                  <c:v>1.1834640621143887E-3</c:v>
                </c:pt>
                <c:pt idx="588">
                  <c:v>1.191300757572171E-3</c:v>
                </c:pt>
                <c:pt idx="589">
                  <c:v>1.199170159403279E-3</c:v>
                </c:pt>
                <c:pt idx="590">
                  <c:v>1.207072231006364E-3</c:v>
                </c:pt>
                <c:pt idx="591">
                  <c:v>1.2150069339652884E-3</c:v>
                </c:pt>
                <c:pt idx="592">
                  <c:v>1.2229742280396414E-3</c:v>
                </c:pt>
                <c:pt idx="593">
                  <c:v>1.2309740711553259E-3</c:v>
                </c:pt>
                <c:pt idx="594">
                  <c:v>1.2390064193952392E-3</c:v>
                </c:pt>
                <c:pt idx="595">
                  <c:v>1.2470712269900355E-3</c:v>
                </c:pt>
                <c:pt idx="596">
                  <c:v>1.2551684463089773E-3</c:v>
                </c:pt>
                <c:pt idx="597">
                  <c:v>1.2632980278508823E-3</c:v>
                </c:pt>
                <c:pt idx="598">
                  <c:v>1.2714599202351504E-3</c:v>
                </c:pt>
                <c:pt idx="599">
                  <c:v>1.2796540701928954E-3</c:v>
                </c:pt>
                <c:pt idx="600">
                  <c:v>1.2878804225581648E-3</c:v>
                </c:pt>
                <c:pt idx="601">
                  <c:v>1.2961389202592512E-3</c:v>
                </c:pt>
                <c:pt idx="602">
                  <c:v>1.3044295043101119E-3</c:v>
                </c:pt>
                <c:pt idx="603">
                  <c:v>1.3127521138018739E-3</c:v>
                </c:pt>
                <c:pt idx="604">
                  <c:v>1.3211066858944537E-3</c:v>
                </c:pt>
                <c:pt idx="605">
                  <c:v>1.3294931558082608E-3</c:v>
                </c:pt>
                <c:pt idx="606">
                  <c:v>1.3379114568160188E-3</c:v>
                </c:pt>
                <c:pt idx="607">
                  <c:v>1.3463615202346877E-3</c:v>
                </c:pt>
                <c:pt idx="608">
                  <c:v>1.3548432754174821E-3</c:v>
                </c:pt>
                <c:pt idx="609">
                  <c:v>1.3633566497460133E-3</c:v>
                </c:pt>
                <c:pt idx="610">
                  <c:v>1.3719015686225221E-3</c:v>
                </c:pt>
                <c:pt idx="611">
                  <c:v>1.3804779554622382E-3</c:v>
                </c:pt>
                <c:pt idx="612">
                  <c:v>1.3890857316858373E-3</c:v>
                </c:pt>
                <c:pt idx="613">
                  <c:v>1.3977248167120187E-3</c:v>
                </c:pt>
                <c:pt idx="614">
                  <c:v>1.4063951279501999E-3</c:v>
                </c:pt>
                <c:pt idx="615">
                  <c:v>1.4150965807933134E-3</c:v>
                </c:pt>
                <c:pt idx="616">
                  <c:v>1.42382908861074E-3</c:v>
                </c:pt>
                <c:pt idx="617">
                  <c:v>1.432592562741343E-3</c:v>
                </c:pt>
                <c:pt idx="618">
                  <c:v>1.4413869124866336E-3</c:v>
                </c:pt>
                <c:pt idx="619">
                  <c:v>1.4502120451040518E-3</c:v>
                </c:pt>
                <c:pt idx="620">
                  <c:v>1.459067865800372E-3</c:v>
                </c:pt>
                <c:pt idx="621">
                  <c:v>1.4679542777252365E-3</c:v>
                </c:pt>
                <c:pt idx="622">
                  <c:v>1.4768711819648044E-3</c:v>
                </c:pt>
                <c:pt idx="623">
                  <c:v>1.4858184775355405E-3</c:v>
                </c:pt>
                <c:pt idx="624">
                  <c:v>1.4947960613781212E-3</c:v>
                </c:pt>
                <c:pt idx="625">
                  <c:v>1.5038038283514735E-3</c:v>
                </c:pt>
                <c:pt idx="626">
                  <c:v>1.5128416712269532E-3</c:v>
                </c:pt>
                <c:pt idx="627">
                  <c:v>1.5219094806826383E-3</c:v>
                </c:pt>
                <c:pt idx="628">
                  <c:v>1.5310071452977754E-3</c:v>
                </c:pt>
                <c:pt idx="629">
                  <c:v>1.5401345515473452E-3</c:v>
                </c:pt>
                <c:pt idx="630">
                  <c:v>1.5492915837967754E-3</c:v>
                </c:pt>
                <c:pt idx="631">
                  <c:v>1.5584781242967815E-3</c:v>
                </c:pt>
                <c:pt idx="632">
                  <c:v>1.5676940531783568E-3</c:v>
                </c:pt>
                <c:pt idx="633">
                  <c:v>1.5769392484478962E-3</c:v>
                </c:pt>
                <c:pt idx="634">
                  <c:v>1.5862135859824641E-3</c:v>
                </c:pt>
                <c:pt idx="635">
                  <c:v>1.5955169395252006E-3</c:v>
                </c:pt>
                <c:pt idx="636">
                  <c:v>1.6048491806808798E-3</c:v>
                </c:pt>
                <c:pt idx="637">
                  <c:v>1.6142101789116082E-3</c:v>
                </c:pt>
                <c:pt idx="638">
                  <c:v>1.6235998015326702E-3</c:v>
                </c:pt>
                <c:pt idx="639">
                  <c:v>1.6330179137085197E-3</c:v>
                </c:pt>
                <c:pt idx="640">
                  <c:v>1.6424643784489312E-3</c:v>
                </c:pt>
                <c:pt idx="641">
                  <c:v>1.6519390566052861E-3</c:v>
                </c:pt>
                <c:pt idx="642">
                  <c:v>1.6614418068670227E-3</c:v>
                </c:pt>
                <c:pt idx="643">
                  <c:v>1.6709724857582311E-3</c:v>
                </c:pt>
                <c:pt idx="644">
                  <c:v>1.6805309476344108E-3</c:v>
                </c:pt>
                <c:pt idx="645">
                  <c:v>1.690117044679374E-3</c:v>
                </c:pt>
                <c:pt idx="646">
                  <c:v>1.6997306269023128E-3</c:v>
                </c:pt>
                <c:pt idx="647">
                  <c:v>1.709371542135021E-3</c:v>
                </c:pt>
                <c:pt idx="648">
                  <c:v>1.7190396360292741E-3</c:v>
                </c:pt>
                <c:pt idx="649">
                  <c:v>1.7287347520543734E-3</c:v>
                </c:pt>
                <c:pt idx="650">
                  <c:v>1.7384567314948432E-3</c:v>
                </c:pt>
                <c:pt idx="651">
                  <c:v>1.7482054134483002E-3</c:v>
                </c:pt>
                <c:pt idx="652">
                  <c:v>1.7579806348234789E-3</c:v>
                </c:pt>
                <c:pt idx="653">
                  <c:v>1.7677822303384248E-3</c:v>
                </c:pt>
                <c:pt idx="654">
                  <c:v>1.7776100325188537E-3</c:v>
                </c:pt>
                <c:pt idx="655">
                  <c:v>1.7874638716966723E-3</c:v>
                </c:pt>
                <c:pt idx="656">
                  <c:v>1.7973435760086781E-3</c:v>
                </c:pt>
                <c:pt idx="657">
                  <c:v>1.8072489713954129E-3</c:v>
                </c:pt>
                <c:pt idx="658">
                  <c:v>1.817179881600199E-3</c:v>
                </c:pt>
                <c:pt idx="659">
                  <c:v>1.8271361281683421E-3</c:v>
                </c:pt>
                <c:pt idx="660">
                  <c:v>1.8371175304465E-3</c:v>
                </c:pt>
                <c:pt idx="661">
                  <c:v>1.8471239055822377E-3</c:v>
                </c:pt>
                <c:pt idx="662">
                  <c:v>1.8571550685237393E-3</c:v>
                </c:pt>
                <c:pt idx="663">
                  <c:v>1.8672108320197138E-3</c:v>
                </c:pt>
                <c:pt idx="664">
                  <c:v>1.8772910066194573E-3</c:v>
                </c:pt>
                <c:pt idx="665">
                  <c:v>1.8873954006731085E-3</c:v>
                </c:pt>
                <c:pt idx="666">
                  <c:v>1.8975238203320741E-3</c:v>
                </c:pt>
                <c:pt idx="667">
                  <c:v>1.9076760695496276E-3</c:v>
                </c:pt>
                <c:pt idx="668">
                  <c:v>1.9178519500817055E-3</c:v>
                </c:pt>
                <c:pt idx="669">
                  <c:v>1.9280512614878596E-3</c:v>
                </c:pt>
                <c:pt idx="670">
                  <c:v>1.9382738011324134E-3</c:v>
                </c:pt>
                <c:pt idx="671">
                  <c:v>1.9485193641857854E-3</c:v>
                </c:pt>
                <c:pt idx="672">
                  <c:v>1.9587877436260015E-3</c:v>
                </c:pt>
                <c:pt idx="673">
                  <c:v>1.9690787302403933E-3</c:v>
                </c:pt>
                <c:pt idx="674">
                  <c:v>1.9793921126274724E-3</c:v>
                </c:pt>
                <c:pt idx="675">
                  <c:v>1.9897276771990041E-3</c:v>
                </c:pt>
                <c:pt idx="676">
                  <c:v>2.0000852081822518E-3</c:v>
                </c:pt>
                <c:pt idx="677">
                  <c:v>2.0104644876224186E-3</c:v>
                </c:pt>
                <c:pt idx="678">
                  <c:v>2.0208652953852772E-3</c:v>
                </c:pt>
                <c:pt idx="679">
                  <c:v>2.0312874091599773E-3</c:v>
                </c:pt>
                <c:pt idx="680">
                  <c:v>2.0417306044620584E-3</c:v>
                </c:pt>
                <c:pt idx="681">
                  <c:v>2.0521946546366368E-3</c:v>
                </c:pt>
                <c:pt idx="682">
                  <c:v>2.0626793308617945E-3</c:v>
                </c:pt>
                <c:pt idx="683">
                  <c:v>2.0731844021521541E-3</c:v>
                </c:pt>
                <c:pt idx="684">
                  <c:v>2.0837096353626431E-3</c:v>
                </c:pt>
                <c:pt idx="685">
                  <c:v>2.0942547951924603E-3</c:v>
                </c:pt>
                <c:pt idx="686">
                  <c:v>2.1048196441892206E-3</c:v>
                </c:pt>
                <c:pt idx="687">
                  <c:v>2.11540394275331E-3</c:v>
                </c:pt>
                <c:pt idx="688">
                  <c:v>2.1260074491424204E-3</c:v>
                </c:pt>
                <c:pt idx="689">
                  <c:v>2.1366299194762869E-3</c:v>
                </c:pt>
                <c:pt idx="690">
                  <c:v>2.1472711077416204E-3</c:v>
                </c:pt>
                <c:pt idx="691">
                  <c:v>2.1579307657972296E-3</c:v>
                </c:pt>
                <c:pt idx="692">
                  <c:v>2.1686086433793509E-3</c:v>
                </c:pt>
                <c:pt idx="693">
                  <c:v>2.1793044881071575E-3</c:v>
                </c:pt>
                <c:pt idx="694">
                  <c:v>2.1900180454884881E-3</c:v>
                </c:pt>
                <c:pt idx="695">
                  <c:v>2.2007490589257502E-3</c:v>
                </c:pt>
                <c:pt idx="696">
                  <c:v>2.21149726972204E-3</c:v>
                </c:pt>
                <c:pt idx="697">
                  <c:v>2.2222624170874479E-3</c:v>
                </c:pt>
                <c:pt idx="698">
                  <c:v>2.2330442381455671E-3</c:v>
                </c:pt>
                <c:pt idx="699">
                  <c:v>2.2438424679402089E-3</c:v>
                </c:pt>
                <c:pt idx="700">
                  <c:v>2.2546568394423015E-3</c:v>
                </c:pt>
                <c:pt idx="701">
                  <c:v>2.265487083557003E-3</c:v>
                </c:pt>
                <c:pt idx="702">
                  <c:v>2.276332929131005E-3</c:v>
                </c:pt>
                <c:pt idx="703">
                  <c:v>2.2871941029600456E-3</c:v>
                </c:pt>
                <c:pt idx="704">
                  <c:v>2.2980703297966094E-3</c:v>
                </c:pt>
                <c:pt idx="705">
                  <c:v>2.3089613323578418E-3</c:v>
                </c:pt>
                <c:pt idx="706">
                  <c:v>2.319866831333658E-3</c:v>
                </c:pt>
                <c:pt idx="707">
                  <c:v>2.3307865453950504E-3</c:v>
                </c:pt>
                <c:pt idx="708">
                  <c:v>2.341720191202607E-3</c:v>
                </c:pt>
                <c:pt idx="709">
                  <c:v>2.3526674834152142E-3</c:v>
                </c:pt>
                <c:pt idx="710">
                  <c:v>2.3636281346989798E-3</c:v>
                </c:pt>
                <c:pt idx="711">
                  <c:v>2.374601855736349E-3</c:v>
                </c:pt>
                <c:pt idx="712">
                  <c:v>2.385588355235415E-3</c:v>
                </c:pt>
                <c:pt idx="713">
                  <c:v>2.3965873399394485E-3</c:v>
                </c:pt>
                <c:pt idx="714">
                  <c:v>2.4075985146366067E-3</c:v>
                </c:pt>
                <c:pt idx="715">
                  <c:v>2.4186215821698693E-3</c:v>
                </c:pt>
                <c:pt idx="716">
                  <c:v>2.4296562434471514E-3</c:v>
                </c:pt>
                <c:pt idx="717">
                  <c:v>2.4407021974516352E-3</c:v>
                </c:pt>
                <c:pt idx="718">
                  <c:v>2.4517591412522972E-3</c:v>
                </c:pt>
                <c:pt idx="719">
                  <c:v>2.4628267700146349E-3</c:v>
                </c:pt>
                <c:pt idx="720">
                  <c:v>2.4739047770116012E-3</c:v>
                </c:pt>
                <c:pt idx="721">
                  <c:v>2.4849928536347272E-3</c:v>
                </c:pt>
                <c:pt idx="722">
                  <c:v>2.4960906894054683E-3</c:v>
                </c:pt>
                <c:pt idx="723">
                  <c:v>2.5071979719867212E-3</c:v>
                </c:pt>
                <c:pt idx="724">
                  <c:v>2.5183143871945696E-3</c:v>
                </c:pt>
                <c:pt idx="725">
                  <c:v>2.5294396190102164E-3</c:v>
                </c:pt>
                <c:pt idx="726">
                  <c:v>2.5405733495921122E-3</c:v>
                </c:pt>
                <c:pt idx="727">
                  <c:v>2.5517152592882974E-3</c:v>
                </c:pt>
                <c:pt idx="728">
                  <c:v>2.5628650266489275E-3</c:v>
                </c:pt>
                <c:pt idx="729">
                  <c:v>2.5740223284390147E-3</c:v>
                </c:pt>
                <c:pt idx="730">
                  <c:v>2.5851868396513534E-3</c:v>
                </c:pt>
                <c:pt idx="731">
                  <c:v>2.5963582335196507E-3</c:v>
                </c:pt>
                <c:pt idx="732">
                  <c:v>2.6075361815318604E-3</c:v>
                </c:pt>
                <c:pt idx="733">
                  <c:v>2.618720353443702E-3</c:v>
                </c:pt>
                <c:pt idx="734">
                  <c:v>2.6299104172923891E-3</c:v>
                </c:pt>
                <c:pt idx="735">
                  <c:v>2.6411060394105437E-3</c:v>
                </c:pt>
                <c:pt idx="736">
                  <c:v>2.6523068844403201E-3</c:v>
                </c:pt>
                <c:pt idx="737">
                  <c:v>2.6635126153477105E-3</c:v>
                </c:pt>
                <c:pt idx="738">
                  <c:v>2.674722893437054E-3</c:v>
                </c:pt>
                <c:pt idx="739">
                  <c:v>2.6859373783657409E-3</c:v>
                </c:pt>
                <c:pt idx="740">
                  <c:v>2.6971557281591026E-3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2.6971557281591026E-3</c:v>
                </c:pt>
                <c:pt idx="1261">
                  <c:v>2.68593737836574E-3</c:v>
                </c:pt>
                <c:pt idx="1262">
                  <c:v>2.6747228934370535E-3</c:v>
                </c:pt>
                <c:pt idx="1263">
                  <c:v>2.6635126153477105E-3</c:v>
                </c:pt>
                <c:pt idx="1264">
                  <c:v>2.6523068844403201E-3</c:v>
                </c:pt>
                <c:pt idx="1265">
                  <c:v>2.6411060394105437E-3</c:v>
                </c:pt>
                <c:pt idx="1266">
                  <c:v>2.6299104172923873E-3</c:v>
                </c:pt>
                <c:pt idx="1267">
                  <c:v>2.6187203534437011E-3</c:v>
                </c:pt>
                <c:pt idx="1268">
                  <c:v>2.6075361815318604E-3</c:v>
                </c:pt>
                <c:pt idx="1269">
                  <c:v>2.5963582335196507E-3</c:v>
                </c:pt>
                <c:pt idx="1270">
                  <c:v>2.585186839651353E-3</c:v>
                </c:pt>
                <c:pt idx="1271">
                  <c:v>2.5740223284390139E-3</c:v>
                </c:pt>
                <c:pt idx="1272">
                  <c:v>2.562865026648928E-3</c:v>
                </c:pt>
                <c:pt idx="1273">
                  <c:v>2.5517152592882974E-3</c:v>
                </c:pt>
                <c:pt idx="1274">
                  <c:v>2.5405733495921122E-3</c:v>
                </c:pt>
                <c:pt idx="1275">
                  <c:v>2.5294396190102164E-3</c:v>
                </c:pt>
                <c:pt idx="1276">
                  <c:v>2.5183143871945687E-3</c:v>
                </c:pt>
                <c:pt idx="1277">
                  <c:v>2.5071979719867212E-3</c:v>
                </c:pt>
                <c:pt idx="1278">
                  <c:v>2.4960906894054683E-3</c:v>
                </c:pt>
                <c:pt idx="1279">
                  <c:v>2.4849928536347272E-3</c:v>
                </c:pt>
                <c:pt idx="1280">
                  <c:v>2.4739047770115999E-3</c:v>
                </c:pt>
                <c:pt idx="1281">
                  <c:v>2.4628267700146345E-3</c:v>
                </c:pt>
                <c:pt idx="1282">
                  <c:v>2.4517591412522972E-3</c:v>
                </c:pt>
                <c:pt idx="1283">
                  <c:v>2.4407021974516352E-3</c:v>
                </c:pt>
                <c:pt idx="1284">
                  <c:v>2.429656243447151E-3</c:v>
                </c:pt>
                <c:pt idx="1285">
                  <c:v>2.4186215821698684E-3</c:v>
                </c:pt>
                <c:pt idx="1286">
                  <c:v>2.407598514636608E-3</c:v>
                </c:pt>
                <c:pt idx="1287">
                  <c:v>2.3965873399394485E-3</c:v>
                </c:pt>
                <c:pt idx="1288">
                  <c:v>2.385588355235415E-3</c:v>
                </c:pt>
                <c:pt idx="1289">
                  <c:v>2.3746018557363482E-3</c:v>
                </c:pt>
                <c:pt idx="1290">
                  <c:v>2.363628134698979E-3</c:v>
                </c:pt>
                <c:pt idx="1291">
                  <c:v>2.3526674834152142E-3</c:v>
                </c:pt>
                <c:pt idx="1292">
                  <c:v>2.341720191202607E-3</c:v>
                </c:pt>
                <c:pt idx="1293">
                  <c:v>2.3307865453950504E-3</c:v>
                </c:pt>
                <c:pt idx="1294">
                  <c:v>2.3198668313336572E-3</c:v>
                </c:pt>
                <c:pt idx="1295">
                  <c:v>2.3089613323578409E-3</c:v>
                </c:pt>
                <c:pt idx="1296">
                  <c:v>2.2980703297966094E-3</c:v>
                </c:pt>
                <c:pt idx="1297">
                  <c:v>2.2871941029600456E-3</c:v>
                </c:pt>
                <c:pt idx="1298">
                  <c:v>2.276332929131005E-3</c:v>
                </c:pt>
                <c:pt idx="1299">
                  <c:v>2.2654870835570021E-3</c:v>
                </c:pt>
                <c:pt idx="1300">
                  <c:v>2.2546568394423002E-3</c:v>
                </c:pt>
                <c:pt idx="1301">
                  <c:v>2.2438424679402089E-3</c:v>
                </c:pt>
                <c:pt idx="1302">
                  <c:v>2.2330442381455671E-3</c:v>
                </c:pt>
                <c:pt idx="1303">
                  <c:v>2.2222624170874466E-3</c:v>
                </c:pt>
                <c:pt idx="1304">
                  <c:v>2.21149726972204E-3</c:v>
                </c:pt>
                <c:pt idx="1305">
                  <c:v>2.2007490589257515E-3</c:v>
                </c:pt>
                <c:pt idx="1306">
                  <c:v>2.1900180454884881E-3</c:v>
                </c:pt>
                <c:pt idx="1307">
                  <c:v>2.1793044881071575E-3</c:v>
                </c:pt>
                <c:pt idx="1308">
                  <c:v>2.1686086433793492E-3</c:v>
                </c:pt>
                <c:pt idx="1309">
                  <c:v>2.1579307657972283E-3</c:v>
                </c:pt>
                <c:pt idx="1310">
                  <c:v>2.1472711077416204E-3</c:v>
                </c:pt>
                <c:pt idx="1311">
                  <c:v>2.1366299194762869E-3</c:v>
                </c:pt>
                <c:pt idx="1312">
                  <c:v>2.1260074491424204E-3</c:v>
                </c:pt>
                <c:pt idx="1313">
                  <c:v>2.1154039427533091E-3</c:v>
                </c:pt>
                <c:pt idx="1314">
                  <c:v>2.1048196441892193E-3</c:v>
                </c:pt>
                <c:pt idx="1315">
                  <c:v>2.0942547951924603E-3</c:v>
                </c:pt>
                <c:pt idx="1316">
                  <c:v>2.0837096353626431E-3</c:v>
                </c:pt>
                <c:pt idx="1317">
                  <c:v>2.0731844021521532E-3</c:v>
                </c:pt>
                <c:pt idx="1318">
                  <c:v>2.0626793308617937E-3</c:v>
                </c:pt>
                <c:pt idx="1319">
                  <c:v>2.0521946546366368E-3</c:v>
                </c:pt>
                <c:pt idx="1320">
                  <c:v>2.0417306044620584E-3</c:v>
                </c:pt>
                <c:pt idx="1321">
                  <c:v>2.0312874091599773E-3</c:v>
                </c:pt>
                <c:pt idx="1322">
                  <c:v>2.0208652953852763E-3</c:v>
                </c:pt>
                <c:pt idx="1323">
                  <c:v>2.0104644876224181E-3</c:v>
                </c:pt>
                <c:pt idx="1324">
                  <c:v>2.0000852081822518E-3</c:v>
                </c:pt>
                <c:pt idx="1325">
                  <c:v>1.9897276771990041E-3</c:v>
                </c:pt>
                <c:pt idx="1326">
                  <c:v>1.9793921126274724E-3</c:v>
                </c:pt>
                <c:pt idx="1327">
                  <c:v>1.969078730240392E-3</c:v>
                </c:pt>
                <c:pt idx="1328">
                  <c:v>1.9587877436260011E-3</c:v>
                </c:pt>
                <c:pt idx="1329">
                  <c:v>1.9485193641857854E-3</c:v>
                </c:pt>
                <c:pt idx="1330">
                  <c:v>1.9382738011324134E-3</c:v>
                </c:pt>
                <c:pt idx="1331">
                  <c:v>1.9280512614878596E-3</c:v>
                </c:pt>
                <c:pt idx="1332">
                  <c:v>1.9178519500817046E-3</c:v>
                </c:pt>
                <c:pt idx="1333">
                  <c:v>1.9076760695496274E-3</c:v>
                </c:pt>
                <c:pt idx="1334">
                  <c:v>1.8975238203320741E-3</c:v>
                </c:pt>
                <c:pt idx="1335">
                  <c:v>1.8873954006731085E-3</c:v>
                </c:pt>
                <c:pt idx="1336">
                  <c:v>1.8772910066194573E-3</c:v>
                </c:pt>
                <c:pt idx="1337">
                  <c:v>1.8672108320197125E-3</c:v>
                </c:pt>
                <c:pt idx="1338">
                  <c:v>1.8571550685237399E-3</c:v>
                </c:pt>
                <c:pt idx="1339">
                  <c:v>1.8471239055822377E-3</c:v>
                </c:pt>
                <c:pt idx="1340">
                  <c:v>1.8371175304465E-3</c:v>
                </c:pt>
                <c:pt idx="1341">
                  <c:v>1.8271361281683414E-3</c:v>
                </c:pt>
                <c:pt idx="1342">
                  <c:v>1.8171798816001984E-3</c:v>
                </c:pt>
                <c:pt idx="1343">
                  <c:v>1.8072489713954129E-3</c:v>
                </c:pt>
                <c:pt idx="1344">
                  <c:v>1.7973435760086781E-3</c:v>
                </c:pt>
                <c:pt idx="1345">
                  <c:v>1.7874638716966723E-3</c:v>
                </c:pt>
                <c:pt idx="1346">
                  <c:v>1.7776100325188526E-3</c:v>
                </c:pt>
                <c:pt idx="1347">
                  <c:v>1.767782230338424E-3</c:v>
                </c:pt>
                <c:pt idx="1348">
                  <c:v>1.7579806348234789E-3</c:v>
                </c:pt>
                <c:pt idx="1349">
                  <c:v>1.7482054134483002E-3</c:v>
                </c:pt>
                <c:pt idx="1350">
                  <c:v>1.7384567314948425E-3</c:v>
                </c:pt>
                <c:pt idx="1351">
                  <c:v>1.7287347520543723E-3</c:v>
                </c:pt>
                <c:pt idx="1352">
                  <c:v>1.7190396360292754E-3</c:v>
                </c:pt>
                <c:pt idx="1353">
                  <c:v>1.709371542135021E-3</c:v>
                </c:pt>
                <c:pt idx="1354">
                  <c:v>1.6997306269023128E-3</c:v>
                </c:pt>
                <c:pt idx="1355">
                  <c:v>1.6901170446793734E-3</c:v>
                </c:pt>
                <c:pt idx="1356">
                  <c:v>1.6805309476344101E-3</c:v>
                </c:pt>
                <c:pt idx="1357">
                  <c:v>1.6709724857582322E-3</c:v>
                </c:pt>
                <c:pt idx="1358">
                  <c:v>1.6614418068670227E-3</c:v>
                </c:pt>
                <c:pt idx="1359">
                  <c:v>1.6519390566052861E-3</c:v>
                </c:pt>
                <c:pt idx="1360">
                  <c:v>1.642464378448931E-3</c:v>
                </c:pt>
                <c:pt idx="1361">
                  <c:v>1.6330179137085186E-3</c:v>
                </c:pt>
                <c:pt idx="1362">
                  <c:v>1.6235998015326702E-3</c:v>
                </c:pt>
                <c:pt idx="1363">
                  <c:v>1.6142101789116082E-3</c:v>
                </c:pt>
                <c:pt idx="1364">
                  <c:v>1.6048491806808798E-3</c:v>
                </c:pt>
                <c:pt idx="1365">
                  <c:v>1.5955169395252E-3</c:v>
                </c:pt>
                <c:pt idx="1366">
                  <c:v>1.5862135859824632E-3</c:v>
                </c:pt>
                <c:pt idx="1367">
                  <c:v>1.5769392484478962E-3</c:v>
                </c:pt>
                <c:pt idx="1368">
                  <c:v>1.5676940531783568E-3</c:v>
                </c:pt>
                <c:pt idx="1369">
                  <c:v>1.5584781242967804E-3</c:v>
                </c:pt>
                <c:pt idx="1370">
                  <c:v>1.5492915837967745E-3</c:v>
                </c:pt>
                <c:pt idx="1371">
                  <c:v>1.5401345515473461E-3</c:v>
                </c:pt>
                <c:pt idx="1372">
                  <c:v>1.5310071452977754E-3</c:v>
                </c:pt>
                <c:pt idx="1373">
                  <c:v>1.5219094806826383E-3</c:v>
                </c:pt>
                <c:pt idx="1374">
                  <c:v>1.5128416712269521E-3</c:v>
                </c:pt>
                <c:pt idx="1375">
                  <c:v>1.5038038283514727E-3</c:v>
                </c:pt>
                <c:pt idx="1376">
                  <c:v>1.4947960613781212E-3</c:v>
                </c:pt>
                <c:pt idx="1377">
                  <c:v>1.4858184775355405E-3</c:v>
                </c:pt>
                <c:pt idx="1378">
                  <c:v>1.4768711819648044E-3</c:v>
                </c:pt>
                <c:pt idx="1379">
                  <c:v>1.4679542777252357E-3</c:v>
                </c:pt>
                <c:pt idx="1380">
                  <c:v>1.4590678658003709E-3</c:v>
                </c:pt>
                <c:pt idx="1381">
                  <c:v>1.4502120451040518E-3</c:v>
                </c:pt>
                <c:pt idx="1382">
                  <c:v>1.4413869124866336E-3</c:v>
                </c:pt>
                <c:pt idx="1383">
                  <c:v>1.432592562741343E-3</c:v>
                </c:pt>
                <c:pt idx="1384">
                  <c:v>1.4238290886107396E-3</c:v>
                </c:pt>
                <c:pt idx="1385">
                  <c:v>1.4150965807933136E-3</c:v>
                </c:pt>
                <c:pt idx="1386">
                  <c:v>1.4063951279501999E-3</c:v>
                </c:pt>
                <c:pt idx="1387">
                  <c:v>1.3977248167120187E-3</c:v>
                </c:pt>
                <c:pt idx="1388">
                  <c:v>1.3890857316858365E-3</c:v>
                </c:pt>
                <c:pt idx="1389">
                  <c:v>1.3804779554622375E-3</c:v>
                </c:pt>
                <c:pt idx="1390">
                  <c:v>1.3719015686225228E-3</c:v>
                </c:pt>
                <c:pt idx="1391">
                  <c:v>1.3633566497460133E-3</c:v>
                </c:pt>
                <c:pt idx="1392">
                  <c:v>1.3548432754174821E-3</c:v>
                </c:pt>
                <c:pt idx="1393">
                  <c:v>1.3463615202346866E-3</c:v>
                </c:pt>
                <c:pt idx="1394">
                  <c:v>1.3379114568160184E-3</c:v>
                </c:pt>
                <c:pt idx="1395">
                  <c:v>1.3294931558082608E-3</c:v>
                </c:pt>
                <c:pt idx="1396">
                  <c:v>1.3211066858944537E-3</c:v>
                </c:pt>
                <c:pt idx="1397">
                  <c:v>1.3127521138018739E-3</c:v>
                </c:pt>
                <c:pt idx="1398">
                  <c:v>1.3044295043101108E-3</c:v>
                </c:pt>
                <c:pt idx="1399">
                  <c:v>1.2961389202592506E-3</c:v>
                </c:pt>
                <c:pt idx="1400">
                  <c:v>1.2878804225581648E-3</c:v>
                </c:pt>
                <c:pt idx="1401">
                  <c:v>1.2796540701928954E-3</c:v>
                </c:pt>
                <c:pt idx="1402">
                  <c:v>1.27145992023515E-3</c:v>
                </c:pt>
                <c:pt idx="1403">
                  <c:v>1.2632980278508817E-3</c:v>
                </c:pt>
                <c:pt idx="1404">
                  <c:v>1.2551684463089781E-3</c:v>
                </c:pt>
                <c:pt idx="1405">
                  <c:v>1.2470712269900355E-3</c:v>
                </c:pt>
                <c:pt idx="1406">
                  <c:v>1.2390064193952392E-3</c:v>
                </c:pt>
                <c:pt idx="1407">
                  <c:v>1.2309740711553259E-3</c:v>
                </c:pt>
                <c:pt idx="1408">
                  <c:v>1.2229742280396405E-3</c:v>
                </c:pt>
                <c:pt idx="1409">
                  <c:v>1.2150069339652884E-3</c:v>
                </c:pt>
                <c:pt idx="1410">
                  <c:v>1.207072231006364E-3</c:v>
                </c:pt>
                <c:pt idx="1411">
                  <c:v>1.199170159403279E-3</c:v>
                </c:pt>
                <c:pt idx="1412">
                  <c:v>1.1913007575721705E-3</c:v>
                </c:pt>
                <c:pt idx="1413">
                  <c:v>1.1834640621143882E-3</c:v>
                </c:pt>
                <c:pt idx="1414">
                  <c:v>1.1756601078260754E-3</c:v>
                </c:pt>
                <c:pt idx="1415">
                  <c:v>1.1678889277078166E-3</c:v>
                </c:pt>
                <c:pt idx="1416">
                  <c:v>1.1601505529743796E-3</c:v>
                </c:pt>
                <c:pt idx="1417">
                  <c:v>1.1524450130645269E-3</c:v>
                </c:pt>
                <c:pt idx="1418">
                  <c:v>1.1447723356509028E-3</c:v>
                </c:pt>
                <c:pt idx="1419">
                  <c:v>1.1371325466500019E-3</c:v>
                </c:pt>
                <c:pt idx="1420">
                  <c:v>1.1295256702322041E-3</c:v>
                </c:pt>
                <c:pt idx="1421">
                  <c:v>1.1219517288318895E-3</c:v>
                </c:pt>
                <c:pt idx="1422">
                  <c:v>1.1144107431576198E-3</c:v>
                </c:pt>
                <c:pt idx="1423">
                  <c:v>1.1069027322023891E-3</c:v>
                </c:pt>
                <c:pt idx="1424">
                  <c:v>1.099427713253939E-3</c:v>
                </c:pt>
                <c:pt idx="1425">
                  <c:v>1.0919857019051527E-3</c:v>
                </c:pt>
                <c:pt idx="1426">
                  <c:v>1.0845767120644992E-3</c:v>
                </c:pt>
                <c:pt idx="1427">
                  <c:v>1.0772007559665523E-3</c:v>
                </c:pt>
                <c:pt idx="1428">
                  <c:v>1.0698578441825652E-3</c:v>
                </c:pt>
                <c:pt idx="1429">
                  <c:v>1.0625479856311059E-3</c:v>
                </c:pt>
                <c:pt idx="1430">
                  <c:v>1.0552711875887581E-3</c:v>
                </c:pt>
                <c:pt idx="1431">
                  <c:v>1.0480274557008757E-3</c:v>
                </c:pt>
                <c:pt idx="1432">
                  <c:v>1.0408167939923902E-3</c:v>
                </c:pt>
                <c:pt idx="1433">
                  <c:v>1.0336392048786831E-3</c:v>
                </c:pt>
                <c:pt idx="1434">
                  <c:v>1.0264946891764973E-3</c:v>
                </c:pt>
                <c:pt idx="1435">
                  <c:v>1.0193832461149177E-3</c:v>
                </c:pt>
                <c:pt idx="1436">
                  <c:v>1.0123048733463916E-3</c:v>
                </c:pt>
                <c:pt idx="1437">
                  <c:v>1.0052595669577994E-3</c:v>
                </c:pt>
                <c:pt idx="1438">
                  <c:v>9.9824732148157342E-4</c:v>
                </c:pt>
                <c:pt idx="1439">
                  <c:v>9.9126812990687195E-4</c:v>
                </c:pt>
                <c:pt idx="1440">
                  <c:v>9.8432198369078445E-4</c:v>
                </c:pt>
                <c:pt idx="1441">
                  <c:v>9.774088727695922E-4</c:v>
                </c:pt>
                <c:pt idx="1442">
                  <c:v>9.7052878557006442E-4</c:v>
                </c:pt>
                <c:pt idx="1443">
                  <c:v>9.6368170902079659E-4</c:v>
                </c:pt>
                <c:pt idx="1444">
                  <c:v>9.568676285635953E-4</c:v>
                </c:pt>
                <c:pt idx="1445">
                  <c:v>9.5008652816488991E-4</c:v>
                </c:pt>
                <c:pt idx="1446">
                  <c:v>9.433383903271913E-4</c:v>
                </c:pt>
                <c:pt idx="1447">
                  <c:v>9.366231961005809E-4</c:v>
                </c:pt>
                <c:pt idx="1448">
                  <c:v>9.2994092509423134E-4</c:v>
                </c:pt>
                <c:pt idx="1449">
                  <c:v>9.2329155548797205E-4</c:v>
                </c:pt>
                <c:pt idx="1450">
                  <c:v>9.1667506404387051E-4</c:v>
                </c:pt>
                <c:pt idx="1451">
                  <c:v>9.1009142611785652E-4</c:v>
                </c:pt>
                <c:pt idx="1452">
                  <c:v>9.0354061567136923E-4</c:v>
                </c:pt>
                <c:pt idx="1453">
                  <c:v>8.970226052830274E-4</c:v>
                </c:pt>
                <c:pt idx="1454">
                  <c:v>8.9053736616034169E-4</c:v>
                </c:pt>
                <c:pt idx="1455">
                  <c:v>8.8408486815143338E-4</c:v>
                </c:pt>
                <c:pt idx="1456">
                  <c:v>8.7766507975678984E-4</c:v>
                </c:pt>
                <c:pt idx="1457">
                  <c:v>8.7127796814103246E-4</c:v>
                </c:pt>
                <c:pt idx="1458">
                  <c:v>8.6492349914471587E-4</c:v>
                </c:pt>
                <c:pt idx="1459">
                  <c:v>8.5860163729613997E-4</c:v>
                </c:pt>
                <c:pt idx="1460">
                  <c:v>8.5231234582318295E-4</c:v>
                </c:pt>
                <c:pt idx="1461">
                  <c:v>8.4605558666514904E-4</c:v>
                </c:pt>
                <c:pt idx="1462">
                  <c:v>8.3983132048463479E-4</c:v>
                </c:pt>
                <c:pt idx="1463">
                  <c:v>8.3363950667941214E-4</c:v>
                </c:pt>
                <c:pt idx="1464">
                  <c:v>8.2748010339431981E-4</c:v>
                </c:pt>
                <c:pt idx="1465">
                  <c:v>8.2135306753317061E-4</c:v>
                </c:pt>
                <c:pt idx="1466">
                  <c:v>8.1525835477066903E-4</c:v>
                </c:pt>
                <c:pt idx="1467">
                  <c:v>8.0919591956433437E-4</c:v>
                </c:pt>
                <c:pt idx="1468">
                  <c:v>8.0316571516644397E-4</c:v>
                </c:pt>
                <c:pt idx="1469">
                  <c:v>7.9716769363596984E-4</c:v>
                </c:pt>
                <c:pt idx="1470">
                  <c:v>7.9120180585053187E-4</c:v>
                </c:pt>
                <c:pt idx="1471">
                  <c:v>7.852680015183475E-4</c:v>
                </c:pt>
                <c:pt idx="1472">
                  <c:v>7.7936622919019512E-4</c:v>
                </c:pt>
                <c:pt idx="1473">
                  <c:v>7.7349643627137345E-4</c:v>
                </c:pt>
                <c:pt idx="1474">
                  <c:v>7.6765856903366128E-4</c:v>
                </c:pt>
                <c:pt idx="1475">
                  <c:v>7.6185257262728287E-4</c:v>
                </c:pt>
                <c:pt idx="1476">
                  <c:v>7.560783910928676E-4</c:v>
                </c:pt>
                <c:pt idx="1477">
                  <c:v>7.503359673734116E-4</c:v>
                </c:pt>
                <c:pt idx="1478">
                  <c:v>7.446252433262352E-4</c:v>
                </c:pt>
                <c:pt idx="1479">
                  <c:v>7.3894615973493251E-4</c:v>
                </c:pt>
                <c:pt idx="1480">
                  <c:v>7.3329865632132255E-4</c:v>
                </c:pt>
                <c:pt idx="1481">
                  <c:v>7.2768267175738572E-4</c:v>
                </c:pt>
                <c:pt idx="1482">
                  <c:v>7.2209814367720122E-4</c:v>
                </c:pt>
                <c:pt idx="1483">
                  <c:v>7.1654500868887077E-4</c:v>
                </c:pt>
                <c:pt idx="1484">
                  <c:v>7.1102320238643213E-4</c:v>
                </c:pt>
                <c:pt idx="1485">
                  <c:v>7.0553265936176661E-4</c:v>
                </c:pt>
                <c:pt idx="1486">
                  <c:v>7.0007331321648709E-4</c:v>
                </c:pt>
                <c:pt idx="1487">
                  <c:v>6.9464509657382264E-4</c:v>
                </c:pt>
                <c:pt idx="1488">
                  <c:v>6.8924794109048281E-4</c:v>
                </c:pt>
                <c:pt idx="1489">
                  <c:v>6.8388177746850581E-4</c:v>
                </c:pt>
                <c:pt idx="1490">
                  <c:v>6.7854653546710114E-4</c:v>
                </c:pt>
                <c:pt idx="1491">
                  <c:v>6.7324214391445663E-4</c:v>
                </c:pt>
                <c:pt idx="1492">
                  <c:v>6.6796853071955176E-4</c:v>
                </c:pt>
                <c:pt idx="1493">
                  <c:v>6.6272562288392811E-4</c:v>
                </c:pt>
                <c:pt idx="1494">
                  <c:v>6.5751334651345441E-4</c:v>
                </c:pt>
                <c:pt idx="1495">
                  <c:v>6.5233162683007366E-4</c:v>
                </c:pt>
                <c:pt idx="1496">
                  <c:v>6.471803881835114E-4</c:v>
                </c:pt>
                <c:pt idx="1497">
                  <c:v>6.4205955406297698E-4</c:v>
                </c:pt>
                <c:pt idx="1498">
                  <c:v>6.3696904710884073E-4</c:v>
                </c:pt>
                <c:pt idx="1499">
                  <c:v>6.3190878912427106E-4</c:v>
                </c:pt>
                <c:pt idx="1500">
                  <c:v>6.2687870108686823E-4</c:v>
                </c:pt>
                <c:pt idx="1501">
                  <c:v>6.2187870316025037E-4</c:v>
                </c:pt>
                <c:pt idx="1502">
                  <c:v>6.1690871470562595E-4</c:v>
                </c:pt>
                <c:pt idx="1503">
                  <c:v>6.1196865429334005E-4</c:v>
                </c:pt>
                <c:pt idx="1504">
                  <c:v>6.0705843971437066E-4</c:v>
                </c:pt>
                <c:pt idx="1505">
                  <c:v>6.0217798799182785E-4</c:v>
                </c:pt>
                <c:pt idx="1506">
                  <c:v>5.9732721539238875E-4</c:v>
                </c:pt>
                <c:pt idx="1507">
                  <c:v>5.9250603743772232E-4</c:v>
                </c:pt>
                <c:pt idx="1508">
                  <c:v>5.8771436891588127E-4</c:v>
                </c:pt>
                <c:pt idx="1509">
                  <c:v>5.8295212389264026E-4</c:v>
                </c:pt>
                <c:pt idx="1510">
                  <c:v>5.7821921572283124E-4</c:v>
                </c:pt>
                <c:pt idx="1511">
                  <c:v>5.7351555706161301E-4</c:v>
                </c:pt>
                <c:pt idx="1512">
                  <c:v>5.6884105987572531E-4</c:v>
                </c:pt>
                <c:pt idx="1513">
                  <c:v>5.6419563545470337E-4</c:v>
                </c:pt>
                <c:pt idx="1514">
                  <c:v>5.5957919442204242E-4</c:v>
                </c:pt>
                <c:pt idx="1515">
                  <c:v>5.5499164674634378E-4</c:v>
                </c:pt>
                <c:pt idx="1516">
                  <c:v>5.5043290175240279E-4</c:v>
                </c:pt>
                <c:pt idx="1517">
                  <c:v>5.4590286813227063E-4</c:v>
                </c:pt>
                <c:pt idx="1518">
                  <c:v>5.4140145395627454E-4</c:v>
                </c:pt>
                <c:pt idx="1519">
                  <c:v>5.369285666839851E-4</c:v>
                </c:pt>
                <c:pt idx="1520">
                  <c:v>5.3248411317515963E-4</c:v>
                </c:pt>
                <c:pt idx="1521">
                  <c:v>5.2806799970062676E-4</c:v>
                </c:pt>
                <c:pt idx="1522">
                  <c:v>5.2368013195313689E-4</c:v>
                </c:pt>
                <c:pt idx="1523">
                  <c:v>5.1932041505817293E-4</c:v>
                </c:pt>
                <c:pt idx="1524">
                  <c:v>5.1498875358469993E-4</c:v>
                </c:pt>
                <c:pt idx="1525">
                  <c:v>5.106850515558904E-4</c:v>
                </c:pt>
                <c:pt idx="1526">
                  <c:v>5.0640921245978532E-4</c:v>
                </c:pt>
                <c:pt idx="1527">
                  <c:v>5.0216113925992097E-4</c:v>
                </c:pt>
                <c:pt idx="1528">
                  <c:v>4.9794073440590772E-4</c:v>
                </c:pt>
                <c:pt idx="1529">
                  <c:v>4.937478998439512E-4</c:v>
                </c:pt>
                <c:pt idx="1530">
                  <c:v>4.8958253702733549E-4</c:v>
                </c:pt>
                <c:pt idx="1531">
                  <c:v>4.8544454692685718E-4</c:v>
                </c:pt>
                <c:pt idx="1532">
                  <c:v>4.8133383004119888E-4</c:v>
                </c:pt>
                <c:pt idx="1533">
                  <c:v>4.7725028640727119E-4</c:v>
                </c:pt>
                <c:pt idx="1534">
                  <c:v>4.7319381561048264E-4</c:v>
                </c:pt>
                <c:pt idx="1535">
                  <c:v>4.6916431679497512E-4</c:v>
                </c:pt>
                <c:pt idx="1536">
                  <c:v>4.6516168867380284E-4</c:v>
                </c:pt>
                <c:pt idx="1537">
                  <c:v>4.6118582953905271E-4</c:v>
                </c:pt>
                <c:pt idx="1538">
                  <c:v>4.5723663727192433E-4</c:v>
                </c:pt>
                <c:pt idx="1539">
                  <c:v>4.5331400935274169E-4</c:v>
                </c:pt>
                <c:pt idx="1540">
                  <c:v>4.4941784287092331E-4</c:v>
                </c:pt>
                <c:pt idx="1541">
                  <c:v>4.4554803453489543E-4</c:v>
                </c:pt>
                <c:pt idx="1542">
                  <c:v>4.4170448068194267E-4</c:v>
                </c:pt>
                <c:pt idx="1543">
                  <c:v>4.3788707728801787E-4</c:v>
                </c:pt>
                <c:pt idx="1544">
                  <c:v>4.3409571997747912E-4</c:v>
                </c:pt>
                <c:pt idx="1545">
                  <c:v>4.3033030403278434E-4</c:v>
                </c:pt>
                <c:pt idx="1546">
                  <c:v>4.2659072440412568E-4</c:v>
                </c:pt>
                <c:pt idx="1547">
                  <c:v>4.2287687571899974E-4</c:v>
                </c:pt>
                <c:pt idx="1548">
                  <c:v>4.1918865229173405E-4</c:v>
                </c:pt>
                <c:pt idx="1549">
                  <c:v>4.1552594813294035E-4</c:v>
                </c:pt>
                <c:pt idx="1550">
                  <c:v>4.1188865695892016E-4</c:v>
                </c:pt>
                <c:pt idx="1551">
                  <c:v>4.0827667220101149E-4</c:v>
                </c:pt>
                <c:pt idx="1552">
                  <c:v>4.0468988701486744E-4</c:v>
                </c:pt>
                <c:pt idx="1553">
                  <c:v>4.0112819428968948E-4</c:v>
                </c:pt>
                <c:pt idx="1554">
                  <c:v>3.9759148665738511E-4</c:v>
                </c:pt>
                <c:pt idx="1555">
                  <c:v>3.9407965650167754E-4</c:v>
                </c:pt>
                <c:pt idx="1556">
                  <c:v>3.9059259596715409E-4</c:v>
                </c:pt>
                <c:pt idx="1557">
                  <c:v>3.871301969682417E-4</c:v>
                </c:pt>
                <c:pt idx="1558">
                  <c:v>3.836923511981406E-4</c:v>
                </c:pt>
                <c:pt idx="1559">
                  <c:v>3.8027895013767812E-4</c:v>
                </c:pt>
                <c:pt idx="1560">
                  <c:v>3.7688988506411129E-4</c:v>
                </c:pt>
                <c:pt idx="1561">
                  <c:v>3.7352504705986933E-4</c:v>
                </c:pt>
                <c:pt idx="1562">
                  <c:v>3.7018432702122148E-4</c:v>
                </c:pt>
                <c:pt idx="1563">
                  <c:v>3.668676156668955E-4</c:v>
                </c:pt>
                <c:pt idx="1564">
                  <c:v>3.6357480354663063E-4</c:v>
                </c:pt>
                <c:pt idx="1565">
                  <c:v>3.603057810496567E-4</c:v>
                </c:pt>
                <c:pt idx="1566">
                  <c:v>3.5706043841312826E-4</c:v>
                </c:pt>
                <c:pt idx="1567">
                  <c:v>3.5383866573047507E-4</c:v>
                </c:pt>
                <c:pt idx="1568">
                  <c:v>3.5064035295970518E-4</c:v>
                </c:pt>
                <c:pt idx="1569">
                  <c:v>3.4746538993163893E-4</c:v>
                </c:pt>
                <c:pt idx="1570">
                  <c:v>3.4431366635807056E-4</c:v>
                </c:pt>
                <c:pt idx="1571">
                  <c:v>3.4118507183988E-4</c:v>
                </c:pt>
                <c:pt idx="1572">
                  <c:v>3.3807949587506635E-4</c:v>
                </c:pt>
                <c:pt idx="1573">
                  <c:v>3.3499682786672385E-4</c:v>
                </c:pt>
                <c:pt idx="1574">
                  <c:v>3.3193695713095665E-4</c:v>
                </c:pt>
                <c:pt idx="1575">
                  <c:v>3.2889977290471463E-4</c:v>
                </c:pt>
                <c:pt idx="1576">
                  <c:v>3.2588516435358206E-4</c:v>
                </c:pt>
                <c:pt idx="1577">
                  <c:v>3.228930205794832E-4</c:v>
                </c:pt>
                <c:pt idx="1578">
                  <c:v>3.1992323062833387E-4</c:v>
                </c:pt>
                <c:pt idx="1579">
                  <c:v>3.1697568349762801E-4</c:v>
                </c:pt>
                <c:pt idx="1580">
                  <c:v>3.1405026814394625E-4</c:v>
                </c:pt>
                <c:pt idx="1581">
                  <c:v>3.1114687349041514E-4</c:v>
                </c:pt>
                <c:pt idx="1582">
                  <c:v>3.0826538843408579E-4</c:v>
                </c:pt>
                <c:pt idx="1583">
                  <c:v>3.0540570185325267E-4</c:v>
                </c:pt>
                <c:pt idx="1584">
                  <c:v>3.0256770261471294E-4</c:v>
                </c:pt>
                <c:pt idx="1585">
                  <c:v>2.9975127958094288E-4</c:v>
                </c:pt>
                <c:pt idx="1586">
                  <c:v>2.9695632161722614E-4</c:v>
                </c:pt>
                <c:pt idx="1587">
                  <c:v>2.9418271759870082E-4</c:v>
                </c:pt>
                <c:pt idx="1588">
                  <c:v>2.914303564173478E-4</c:v>
                </c:pt>
                <c:pt idx="1589">
                  <c:v>2.8869912698891538E-4</c:v>
                </c:pt>
                <c:pt idx="1590">
                  <c:v>2.8598891825976552E-4</c:v>
                </c:pt>
                <c:pt idx="1591">
                  <c:v>2.832996192136685E-4</c:v>
                </c:pt>
                <c:pt idx="1592">
                  <c:v>2.8063111887851688E-4</c:v>
                </c:pt>
                <c:pt idx="1593">
                  <c:v>2.7798330633298202E-4</c:v>
                </c:pt>
                <c:pt idx="1594">
                  <c:v>2.7535607071310338E-4</c:v>
                </c:pt>
                <c:pt idx="1595">
                  <c:v>2.7274930121880481E-4</c:v>
                </c:pt>
                <c:pt idx="1596">
                  <c:v>2.7016288712034952E-4</c:v>
                </c:pt>
                <c:pt idx="1597">
                  <c:v>2.675967177647311E-4</c:v>
                </c:pt>
                <c:pt idx="1598">
                  <c:v>2.6505068258198748E-4</c:v>
                </c:pt>
                <c:pt idx="1599">
                  <c:v>2.6252467109146038E-4</c:v>
                </c:pt>
                <c:pt idx="1600">
                  <c:v>2.6001857290797929E-4</c:v>
                </c:pt>
                <c:pt idx="1601">
                  <c:v>2.5753227774798269E-4</c:v>
                </c:pt>
                <c:pt idx="1602">
                  <c:v>2.5506567543557597E-4</c:v>
                </c:pt>
                <c:pt idx="1603">
                  <c:v>2.5261865590851329E-4</c:v>
                </c:pt>
                <c:pt idx="1604">
                  <c:v>2.50191109224125E-4</c:v>
                </c:pt>
                <c:pt idx="1605">
                  <c:v>2.4778292556516861E-4</c:v>
                </c:pt>
                <c:pt idx="1606">
                  <c:v>2.4539399524561921E-4</c:v>
                </c:pt>
                <c:pt idx="1607">
                  <c:v>2.4302420871639564E-4</c:v>
                </c:pt>
                <c:pt idx="1608">
                  <c:v>2.4067345657101125E-4</c:v>
                </c:pt>
                <c:pt idx="1609">
                  <c:v>2.3834162955117081E-4</c:v>
                </c:pt>
                <c:pt idx="1610">
                  <c:v>2.3602861855229147E-4</c:v>
                </c:pt>
                <c:pt idx="1611">
                  <c:v>2.33734314628964E-4</c:v>
                </c:pt>
                <c:pt idx="1612">
                  <c:v>2.314586090003482E-4</c:v>
                </c:pt>
                <c:pt idx="1613">
                  <c:v>2.2920139305549676E-4</c:v>
                </c:pt>
                <c:pt idx="1614">
                  <c:v>2.2696255835862413E-4</c:v>
                </c:pt>
                <c:pt idx="1615">
                  <c:v>2.2474199665429843E-4</c:v>
                </c:pt>
                <c:pt idx="1616">
                  <c:v>2.2253959987257718E-4</c:v>
                </c:pt>
                <c:pt idx="1617">
                  <c:v>2.2035526013407684E-4</c:v>
                </c:pt>
                <c:pt idx="1618">
                  <c:v>2.1818886975497054E-4</c:v>
                </c:pt>
                <c:pt idx="1619">
                  <c:v>2.1604032125193263E-4</c:v>
                </c:pt>
                <c:pt idx="1620">
                  <c:v>2.1390950734700618E-4</c:v>
                </c:pt>
                <c:pt idx="1621">
                  <c:v>2.1179632097241658E-4</c:v>
                </c:pt>
                <c:pt idx="1622">
                  <c:v>2.0970065527531762E-4</c:v>
                </c:pt>
                <c:pt idx="1623">
                  <c:v>2.0762240362246851E-4</c:v>
                </c:pt>
                <c:pt idx="1624">
                  <c:v>2.0556145960485737E-4</c:v>
                </c:pt>
                <c:pt idx="1625">
                  <c:v>2.0351771704224932E-4</c:v>
                </c:pt>
                <c:pt idx="1626">
                  <c:v>2.0149106998768119E-4</c:v>
                </c:pt>
                <c:pt idx="1627">
                  <c:v>1.9948141273188924E-4</c:v>
                </c:pt>
                <c:pt idx="1628">
                  <c:v>1.9748863980767031E-4</c:v>
                </c:pt>
                <c:pt idx="1629">
                  <c:v>1.9551264599418852E-4</c:v>
                </c:pt>
                <c:pt idx="1630">
                  <c:v>1.9355332632120916E-4</c:v>
                </c:pt>
                <c:pt idx="1631">
                  <c:v>1.916105760732788E-4</c:v>
                </c:pt>
                <c:pt idx="1632">
                  <c:v>1.8968429079384148E-4</c:v>
                </c:pt>
                <c:pt idx="1633">
                  <c:v>1.8777436628928759E-4</c:v>
                </c:pt>
                <c:pt idx="1634">
                  <c:v>1.8588069863294739E-4</c:v>
                </c:pt>
                <c:pt idx="1635">
                  <c:v>1.8400318416902302E-4</c:v>
                </c:pt>
                <c:pt idx="1636">
                  <c:v>1.8214171951645177E-4</c:v>
                </c:pt>
                <c:pt idx="1637">
                  <c:v>1.8029620157272017E-4</c:v>
                </c:pt>
                <c:pt idx="1638">
                  <c:v>1.7846652751760624E-4</c:v>
                </c:pt>
                <c:pt idx="1639">
                  <c:v>1.7665259481686808E-4</c:v>
                </c:pt>
                <c:pt idx="1640">
                  <c:v>1.7485430122587254E-4</c:v>
                </c:pt>
                <c:pt idx="1641">
                  <c:v>1.7307154479315675E-4</c:v>
                </c:pt>
                <c:pt idx="1642">
                  <c:v>1.7130422386394168E-4</c:v>
                </c:pt>
                <c:pt idx="1643">
                  <c:v>1.6955223708357446E-4</c:v>
                </c:pt>
                <c:pt idx="1644">
                  <c:v>1.6781548340091929E-4</c:v>
                </c:pt>
                <c:pt idx="1645">
                  <c:v>1.6609386207168915E-4</c:v>
                </c:pt>
                <c:pt idx="1646">
                  <c:v>1.6438727266171257E-4</c:v>
                </c:pt>
                <c:pt idx="1647">
                  <c:v>1.626956150501526E-4</c:v>
                </c:pt>
                <c:pt idx="1648">
                  <c:v>1.6101878943265688E-4</c:v>
                </c:pt>
                <c:pt idx="1649">
                  <c:v>1.5935669632445779E-4</c:v>
                </c:pt>
                <c:pt idx="1650">
                  <c:v>1.5770923656341384E-4</c:v>
                </c:pt>
                <c:pt idx="1651">
                  <c:v>1.5607631131298985E-4</c:v>
                </c:pt>
                <c:pt idx="1652">
                  <c:v>1.5445782206518628E-4</c:v>
                </c:pt>
                <c:pt idx="1653">
                  <c:v>1.5285367064340772E-4</c:v>
                </c:pt>
                <c:pt idx="1654">
                  <c:v>1.5126375920527669E-4</c:v>
                </c:pt>
                <c:pt idx="1655">
                  <c:v>1.4968799024539438E-4</c:v>
                </c:pt>
                <c:pt idx="1656">
                  <c:v>1.4812626659803962E-4</c:v>
                </c:pt>
                <c:pt idx="1657">
                  <c:v>1.4657849143981947E-4</c:v>
                </c:pt>
                <c:pt idx="1658">
                  <c:v>1.4504456829226019E-4</c:v>
                </c:pt>
                <c:pt idx="1659">
                  <c:v>1.4352440102434545E-4</c:v>
                </c:pt>
                <c:pt idx="1660">
                  <c:v>1.4201789385500247E-4</c:v>
                </c:pt>
                <c:pt idx="1661">
                  <c:v>1.4052495135552867E-4</c:v>
                </c:pt>
                <c:pt idx="1662">
                  <c:v>1.390454784519715E-4</c:v>
                </c:pt>
                <c:pt idx="1663">
                  <c:v>1.3757938042744953E-4</c:v>
                </c:pt>
                <c:pt idx="1664">
                  <c:v>1.3612656292442371E-4</c:v>
                </c:pt>
                <c:pt idx="1665">
                  <c:v>1.3468693194691695E-4</c:v>
                </c:pt>
                <c:pt idx="1666">
                  <c:v>1.3326039386267745E-4</c:v>
                </c:pt>
                <c:pt idx="1667">
                  <c:v>1.3184685540529323E-4</c:v>
                </c:pt>
                <c:pt idx="1668">
                  <c:v>1.3044622367625733E-4</c:v>
                </c:pt>
                <c:pt idx="1669">
                  <c:v>1.2905840614697495E-4</c:v>
                </c:pt>
                <c:pt idx="1670">
                  <c:v>1.2768331066072828E-4</c:v>
                </c:pt>
                <c:pt idx="1671">
                  <c:v>1.2632084543458323E-4</c:v>
                </c:pt>
                <c:pt idx="1672">
                  <c:v>1.2497091906125103E-4</c:v>
                </c:pt>
                <c:pt idx="1673">
                  <c:v>1.2363344051089949E-4</c:v>
                </c:pt>
                <c:pt idx="1674">
                  <c:v>1.2230831913291162E-4</c:v>
                </c:pt>
                <c:pt idx="1675">
                  <c:v>1.2099546465760086E-4</c:v>
                </c:pt>
                <c:pt idx="1676">
                  <c:v>1.1969478719787096E-4</c:v>
                </c:pt>
                <c:pt idx="1677">
                  <c:v>1.1840619725083313E-4</c:v>
                </c:pt>
                <c:pt idx="1678">
                  <c:v>1.1712960569937333E-4</c:v>
                </c:pt>
                <c:pt idx="1679">
                  <c:v>1.1586492381367023E-4</c:v>
                </c:pt>
                <c:pt idx="1680">
                  <c:v>1.1461206325267002E-4</c:v>
                </c:pt>
                <c:pt idx="1681">
                  <c:v>1.1337093606550952E-4</c:v>
                </c:pt>
                <c:pt idx="1682">
                  <c:v>1.1214145469289644E-4</c:v>
                </c:pt>
                <c:pt idx="1683">
                  <c:v>1.109235319684433E-4</c:v>
                </c:pt>
                <c:pt idx="1684">
                  <c:v>1.0971708111995271E-4</c:v>
                </c:pt>
                <c:pt idx="1685">
                  <c:v>1.0852201577066192E-4</c:v>
                </c:pt>
                <c:pt idx="1686">
                  <c:v>1.0733824994043747E-4</c:v>
                </c:pt>
                <c:pt idx="1687">
                  <c:v>1.0616569804692873E-4</c:v>
                </c:pt>
                <c:pt idx="1688">
                  <c:v>1.0500427490667709E-4</c:v>
                </c:pt>
                <c:pt idx="1689">
                  <c:v>1.0385389573617811E-4</c:v>
                </c:pt>
                <c:pt idx="1690">
                  <c:v>1.0271447615290525E-4</c:v>
                </c:pt>
                <c:pt idx="1691">
                  <c:v>1.0158593217628519E-4</c:v>
                </c:pt>
                <c:pt idx="1692">
                  <c:v>1.0046818022863426E-4</c:v>
                </c:pt>
                <c:pt idx="1693">
                  <c:v>9.9361137136052229E-5</c:v>
                </c:pt>
                <c:pt idx="1694">
                  <c:v>9.8264720129270471E-5</c:v>
                </c:pt>
                <c:pt idx="1695">
                  <c:v>9.7178846844464883E-5</c:v>
                </c:pt>
                <c:pt idx="1696">
                  <c:v>9.6103435324020997E-5</c:v>
                </c:pt>
                <c:pt idx="1697">
                  <c:v>9.5038404017262618E-5</c:v>
                </c:pt>
                <c:pt idx="1698">
                  <c:v>9.3983671781140018E-5</c:v>
                </c:pt>
                <c:pt idx="1699">
                  <c:v>9.2939157880874023E-5</c:v>
                </c:pt>
                <c:pt idx="1700">
                  <c:v>9.1904781990565488E-5</c:v>
                </c:pt>
                <c:pt idx="1701">
                  <c:v>9.0880464193763516E-5</c:v>
                </c:pt>
                <c:pt idx="1702">
                  <c:v>8.9866124983992309E-5</c:v>
                </c:pt>
                <c:pt idx="1703">
                  <c:v>8.8861685265244819E-5</c:v>
                </c:pt>
                <c:pt idx="1704">
                  <c:v>8.7867066352432274E-5</c:v>
                </c:pt>
                <c:pt idx="1705">
                  <c:v>8.6882189971800524E-5</c:v>
                </c:pt>
                <c:pt idx="1706">
                  <c:v>8.5906978261308183E-5</c:v>
                </c:pt>
                <c:pt idx="1707">
                  <c:v>8.4941353770964589E-5</c:v>
                </c:pt>
                <c:pt idx="1708">
                  <c:v>8.3985239463136498E-5</c:v>
                </c:pt>
                <c:pt idx="1709">
                  <c:v>8.3038558712812845E-5</c:v>
                </c:pt>
                <c:pt idx="1710">
                  <c:v>8.2101235307838392E-5</c:v>
                </c:pt>
                <c:pt idx="1711">
                  <c:v>8.117319344911002E-5</c:v>
                </c:pt>
                <c:pt idx="1712">
                  <c:v>8.0254357750736486E-5</c:v>
                </c:pt>
                <c:pt idx="1713">
                  <c:v>7.9344653240166974E-5</c:v>
                </c:pt>
                <c:pt idx="1714">
                  <c:v>7.8444005358281415E-5</c:v>
                </c:pt>
                <c:pt idx="1715">
                  <c:v>7.7552339959449526E-5</c:v>
                </c:pt>
                <c:pt idx="1716">
                  <c:v>7.6669583311556698E-5</c:v>
                </c:pt>
                <c:pt idx="1717">
                  <c:v>7.5795662095993403E-5</c:v>
                </c:pt>
                <c:pt idx="1718">
                  <c:v>7.4930503407616037E-5</c:v>
                </c:pt>
                <c:pt idx="1719">
                  <c:v>7.4074034754671779E-5</c:v>
                </c:pt>
                <c:pt idx="1720">
                  <c:v>7.3226184058693139E-5</c:v>
                </c:pt>
                <c:pt idx="1721">
                  <c:v>7.2386879654362014E-5</c:v>
                </c:pt>
                <c:pt idx="1722">
                  <c:v>7.1556050289338927E-5</c:v>
                </c:pt>
                <c:pt idx="1723">
                  <c:v>7.0733625124065456E-5</c:v>
                </c:pt>
                <c:pt idx="1724">
                  <c:v>6.9919533731532528E-5</c:v>
                </c:pt>
                <c:pt idx="1725">
                  <c:v>6.9113706097020521E-5</c:v>
                </c:pt>
                <c:pt idx="1726">
                  <c:v>6.8316072617810665E-5</c:v>
                </c:pt>
                <c:pt idx="1727">
                  <c:v>6.7526564102863193E-5</c:v>
                </c:pt>
                <c:pt idx="1728">
                  <c:v>6.6745111772470862E-5</c:v>
                </c:pt>
                <c:pt idx="1729">
                  <c:v>6.5971647257880277E-5</c:v>
                </c:pt>
                <c:pt idx="1730">
                  <c:v>6.5206102600886566E-5</c:v>
                </c:pt>
                <c:pt idx="1731">
                  <c:v>6.4448410253401106E-5</c:v>
                </c:pt>
                <c:pt idx="1732">
                  <c:v>6.3698503076988581E-5</c:v>
                </c:pt>
                <c:pt idx="1733">
                  <c:v>6.2956314342379585E-5</c:v>
                </c:pt>
                <c:pt idx="1734">
                  <c:v>6.2221777728955902E-5</c:v>
                </c:pt>
                <c:pt idx="1735">
                  <c:v>6.1494827324207492E-5</c:v>
                </c:pt>
                <c:pt idx="1736">
                  <c:v>6.0775397623166008E-5</c:v>
                </c:pt>
                <c:pt idx="1737">
                  <c:v>6.0063423527809968E-5</c:v>
                </c:pt>
                <c:pt idx="1738">
                  <c:v>5.9358840346446234E-5</c:v>
                </c:pt>
                <c:pt idx="1739">
                  <c:v>5.8661583793066609E-5</c:v>
                </c:pt>
                <c:pt idx="1740">
                  <c:v>5.7971589986677376E-5</c:v>
                </c:pt>
                <c:pt idx="1741">
                  <c:v>5.7288795450607798E-5</c:v>
                </c:pt>
                <c:pt idx="1742">
                  <c:v>5.6613137111791554E-5</c:v>
                </c:pt>
                <c:pt idx="1743">
                  <c:v>5.594455230002641E-5</c:v>
                </c:pt>
                <c:pt idx="1744">
                  <c:v>5.5282978747210716E-5</c:v>
                </c:pt>
                <c:pt idx="1745">
                  <c:v>5.4628354586554955E-5</c:v>
                </c:pt>
                <c:pt idx="1746">
                  <c:v>5.3980618351773256E-5</c:v>
                </c:pt>
                <c:pt idx="1747">
                  <c:v>5.3339708976250394E-5</c:v>
                </c:pt>
                <c:pt idx="1748">
                  <c:v>5.2705565792188313E-5</c:v>
                </c:pt>
                <c:pt idx="1749">
                  <c:v>5.2078128529731073E-5</c:v>
                </c:pt>
                <c:pt idx="1750">
                  <c:v>5.145733731606695E-5</c:v>
                </c:pt>
                <c:pt idx="1751">
                  <c:v>5.0843132674512125E-5</c:v>
                </c:pt>
                <c:pt idx="1752">
                  <c:v>5.0235455523571171E-5</c:v>
                </c:pt>
                <c:pt idx="1753">
                  <c:v>4.9634247175979154E-5</c:v>
                </c:pt>
                <c:pt idx="1754">
                  <c:v>4.9039449337724034E-5</c:v>
                </c:pt>
                <c:pt idx="1755">
                  <c:v>4.8451004107047006E-5</c:v>
                </c:pt>
                <c:pt idx="1756">
                  <c:v>4.7868853973427173E-5</c:v>
                </c:pt>
                <c:pt idx="1757">
                  <c:v>4.7292941816543889E-5</c:v>
                </c:pt>
                <c:pt idx="1758">
                  <c:v>4.6723210905222804E-5</c:v>
                </c:pt>
                <c:pt idx="1759">
                  <c:v>4.6159604896363484E-5</c:v>
                </c:pt>
                <c:pt idx="1760">
                  <c:v>4.5602067833847197E-5</c:v>
                </c:pt>
                <c:pt idx="1761">
                  <c:v>4.5050544147429817E-5</c:v>
                </c:pt>
                <c:pt idx="1762">
                  <c:v>4.4504978651614682E-5</c:v>
                </c:pt>
                <c:pt idx="1763">
                  <c:v>4.3965316544510591E-5</c:v>
                </c:pt>
                <c:pt idx="1764">
                  <c:v>4.3431503406672709E-5</c:v>
                </c:pt>
                <c:pt idx="1765">
                  <c:v>4.290348519992564E-5</c:v>
                </c:pt>
                <c:pt idx="1766">
                  <c:v>4.2381208266172286E-5</c:v>
                </c:pt>
                <c:pt idx="1767">
                  <c:v>4.1864619326186368E-5</c:v>
                </c:pt>
                <c:pt idx="1768">
                  <c:v>4.135366547838857E-5</c:v>
                </c:pt>
                <c:pt idx="1769">
                  <c:v>4.0848294197609612E-5</c:v>
                </c:pt>
                <c:pt idx="1770">
                  <c:v>4.0348453333835905E-5</c:v>
                </c:pt>
                <c:pt idx="1771">
                  <c:v>3.9854091110942726E-5</c:v>
                </c:pt>
                <c:pt idx="1772">
                  <c:v>3.9365156125412938E-5</c:v>
                </c:pt>
                <c:pt idx="1773">
                  <c:v>3.8881597345039883E-5</c:v>
                </c:pt>
                <c:pt idx="1774">
                  <c:v>3.8403364107619758E-5</c:v>
                </c:pt>
                <c:pt idx="1775">
                  <c:v>3.793040611962761E-5</c:v>
                </c:pt>
                <c:pt idx="1776">
                  <c:v>3.7462673454882072E-5</c:v>
                </c:pt>
                <c:pt idx="1777">
                  <c:v>3.7000116553197457E-5</c:v>
                </c:pt>
                <c:pt idx="1778">
                  <c:v>3.6542686219021504E-5</c:v>
                </c:pt>
                <c:pt idx="1779">
                  <c:v>3.6090333620063739E-5</c:v>
                </c:pt>
                <c:pt idx="1780">
                  <c:v>3.5643010285909071E-5</c:v>
                </c:pt>
                <c:pt idx="1781">
                  <c:v>3.520066810662161E-5</c:v>
                </c:pt>
                <c:pt idx="1782">
                  <c:v>3.4763259331337159E-5</c:v>
                </c:pt>
                <c:pt idx="1783">
                  <c:v>3.433073656684272E-5</c:v>
                </c:pt>
                <c:pt idx="1784">
                  <c:v>3.3903052776148053E-5</c:v>
                </c:pt>
                <c:pt idx="1785">
                  <c:v>3.348016127704395E-5</c:v>
                </c:pt>
                <c:pt idx="1786">
                  <c:v>3.3062015740651922E-5</c:v>
                </c:pt>
                <c:pt idx="1787">
                  <c:v>3.2648570189963878E-5</c:v>
                </c:pt>
                <c:pt idx="1788">
                  <c:v>3.2239778998370415E-5</c:v>
                </c:pt>
                <c:pt idx="1789">
                  <c:v>3.1835596888182322E-5</c:v>
                </c:pt>
                <c:pt idx="1790">
                  <c:v>3.1435978929140067E-5</c:v>
                </c:pt>
                <c:pt idx="1791">
                  <c:v>3.1040880536916087E-5</c:v>
                </c:pt>
                <c:pt idx="1792">
                  <c:v>3.0650257471608439E-5</c:v>
                </c:pt>
                <c:pt idx="1793">
                  <c:v>3.0264065836224371E-5</c:v>
                </c:pt>
                <c:pt idx="1794">
                  <c:v>2.9882262075157785E-5</c:v>
                </c:pt>
                <c:pt idx="1795">
                  <c:v>2.950480297265713E-5</c:v>
                </c:pt>
                <c:pt idx="1796">
                  <c:v>2.9131645651286178E-5</c:v>
                </c:pt>
                <c:pt idx="1797">
                  <c:v>2.8762747570378129E-5</c:v>
                </c:pt>
                <c:pt idx="1798">
                  <c:v>2.8398066524480624E-5</c:v>
                </c:pt>
                <c:pt idx="1799">
                  <c:v>2.8037560641795415E-5</c:v>
                </c:pt>
                <c:pt idx="1800">
                  <c:v>2.7681188382611158E-5</c:v>
                </c:pt>
                <c:pt idx="1801">
                  <c:v>2.7328908537728343E-5</c:v>
                </c:pt>
                <c:pt idx="1802">
                  <c:v>2.6980680226879824E-5</c:v>
                </c:pt>
                <c:pt idx="1803">
                  <c:v>2.6636462897143732E-5</c:v>
                </c:pt>
                <c:pt idx="1804">
                  <c:v>2.6296216321351213E-5</c:v>
                </c:pt>
                <c:pt idx="1805">
                  <c:v>2.5959900596489304E-5</c:v>
                </c:pt>
                <c:pt idx="1806">
                  <c:v>2.5627476142096603E-5</c:v>
                </c:pt>
                <c:pt idx="1807">
                  <c:v>2.5298903698655961E-5</c:v>
                </c:pt>
                <c:pt idx="1808">
                  <c:v>2.4974144325980381E-5</c:v>
                </c:pt>
                <c:pt idx="1809">
                  <c:v>2.4653159401595218E-5</c:v>
                </c:pt>
                <c:pt idx="1810">
                  <c:v>2.433591061911612E-5</c:v>
                </c:pt>
                <c:pt idx="1811">
                  <c:v>2.4022359986621456E-5</c:v>
                </c:pt>
                <c:pt idx="1812">
                  <c:v>2.3712469825022263E-5</c:v>
                </c:pt>
                <c:pt idx="1813">
                  <c:v>2.3406202766426793E-5</c:v>
                </c:pt>
                <c:pt idx="1814">
                  <c:v>2.3103521752502519E-5</c:v>
                </c:pt>
                <c:pt idx="1815">
                  <c:v>2.2804390032834349E-5</c:v>
                </c:pt>
                <c:pt idx="1816">
                  <c:v>2.2508771163279151E-5</c:v>
                </c:pt>
                <c:pt idx="1817">
                  <c:v>2.2216629004318109E-5</c:v>
                </c:pt>
                <c:pt idx="1818">
                  <c:v>2.1927927719405215E-5</c:v>
                </c:pt>
                <c:pt idx="1819">
                  <c:v>2.1642631773313786E-5</c:v>
                </c:pt>
                <c:pt idx="1820">
                  <c:v>2.1360705930480499E-5</c:v>
                </c:pt>
                <c:pt idx="1821">
                  <c:v>2.1082115253346508E-5</c:v>
                </c:pt>
                <c:pt idx="1822">
                  <c:v>2.0806825100697578E-5</c:v>
                </c:pt>
                <c:pt idx="1823">
                  <c:v>2.0534801126000862E-5</c:v>
                </c:pt>
                <c:pt idx="1824">
                  <c:v>2.0266009275741256E-5</c:v>
                </c:pt>
                <c:pt idx="1825">
                  <c:v>2.0000415787755708E-5</c:v>
                </c:pt>
                <c:pt idx="1826">
                  <c:v>1.9737987189565714E-5</c:v>
                </c:pt>
                <c:pt idx="1827">
                  <c:v>1.9478690296709688E-5</c:v>
                </c:pt>
                <c:pt idx="1828">
                  <c:v>1.9222492211073047E-5</c:v>
                </c:pt>
                <c:pt idx="1829">
                  <c:v>1.896936031921847E-5</c:v>
                </c:pt>
                <c:pt idx="1830">
                  <c:v>1.8719262290715136E-5</c:v>
                </c:pt>
                <c:pt idx="1831">
                  <c:v>1.8472166076467227E-5</c:v>
                </c:pt>
                <c:pt idx="1832">
                  <c:v>1.8228039907042327E-5</c:v>
                </c:pt>
                <c:pt idx="1833">
                  <c:v>1.7986852290999989E-5</c:v>
                </c:pt>
                <c:pt idx="1834">
                  <c:v>1.7748572013219303E-5</c:v>
                </c:pt>
                <c:pt idx="1835">
                  <c:v>1.7513168133227897E-5</c:v>
                </c:pt>
                <c:pt idx="1836">
                  <c:v>1.7280609983530009E-5</c:v>
                </c:pt>
                <c:pt idx="1837">
                  <c:v>1.7050867167935865E-5</c:v>
                </c:pt>
                <c:pt idx="1838">
                  <c:v>1.6823909559891619E-5</c:v>
                </c:pt>
                <c:pt idx="1839">
                  <c:v>1.6599707300809313E-5</c:v>
                </c:pt>
                <c:pt idx="1840">
                  <c:v>1.6378230798398894E-5</c:v>
                </c:pt>
                <c:pt idx="1841">
                  <c:v>1.6159450725000043E-5</c:v>
                </c:pt>
                <c:pt idx="1842">
                  <c:v>1.5943338015916251E-5</c:v>
                </c:pt>
                <c:pt idx="1843">
                  <c:v>1.5729863867749979E-5</c:v>
                </c:pt>
                <c:pt idx="1844">
                  <c:v>1.5518999736738624E-5</c:v>
                </c:pt>
                <c:pt idx="1845">
                  <c:v>1.5310717337093294E-5</c:v>
                </c:pt>
                <c:pt idx="1846">
                  <c:v>1.5104988639338101E-5</c:v>
                </c:pt>
                <c:pt idx="1847">
                  <c:v>1.4901785868652385E-5</c:v>
                </c:pt>
                <c:pt idx="1848">
                  <c:v>1.4701081503214578E-5</c:v>
                </c:pt>
                <c:pt idx="1849">
                  <c:v>1.4502848272547795E-5</c:v>
                </c:pt>
                <c:pt idx="1850">
                  <c:v>1.4307059155868701E-5</c:v>
                </c:pt>
                <c:pt idx="1851">
                  <c:v>1.4113687380437616E-5</c:v>
                </c:pt>
                <c:pt idx="1852">
                  <c:v>1.3922706419912194E-5</c:v>
                </c:pt>
                <c:pt idx="1853">
                  <c:v>1.373408999270334E-5</c:v>
                </c:pt>
                <c:pt idx="1854">
                  <c:v>1.3547812060333593E-5</c:v>
                </c:pt>
                <c:pt idx="1855">
                  <c:v>1.3363846825799161E-5</c:v>
                </c:pt>
                <c:pt idx="1856">
                  <c:v>1.3182168731934193E-5</c:v>
                </c:pt>
                <c:pt idx="1857">
                  <c:v>1.3002752459778675E-5</c:v>
                </c:pt>
                <c:pt idx="1858">
                  <c:v>1.2825572926949669E-5</c:v>
                </c:pt>
                <c:pt idx="1859">
                  <c:v>1.2650605286015278E-5</c:v>
                </c:pt>
                <c:pt idx="1860">
                  <c:v>1.2477824922872984E-5</c:v>
                </c:pt>
                <c:pt idx="1861">
                  <c:v>1.2307207455130656E-5</c:v>
                </c:pt>
                <c:pt idx="1862">
                  <c:v>1.2138728730491801E-5</c:v>
                </c:pt>
                <c:pt idx="1863">
                  <c:v>1.197236482514472E-5</c:v>
                </c:pt>
                <c:pt idx="1864">
                  <c:v>1.1808092042154927E-5</c:v>
                </c:pt>
                <c:pt idx="1865">
                  <c:v>1.164588690986209E-5</c:v>
                </c:pt>
                <c:pt idx="1866">
                  <c:v>1.1485726180281061E-5</c:v>
                </c:pt>
                <c:pt idx="1867">
                  <c:v>1.1327586827506554E-5</c:v>
                </c:pt>
                <c:pt idx="1868">
                  <c:v>1.1171446046122911E-5</c:v>
                </c:pt>
                <c:pt idx="1869">
                  <c:v>1.101728124961745E-5</c:v>
                </c:pt>
                <c:pt idx="1870">
                  <c:v>1.0865070068798737E-5</c:v>
                </c:pt>
                <c:pt idx="1871">
                  <c:v>1.0714790350219522E-5</c:v>
                </c:pt>
                <c:pt idx="1872">
                  <c:v>1.0566420154603688E-5</c:v>
                </c:pt>
                <c:pt idx="1873">
                  <c:v>1.0419937755278697E-5</c:v>
                </c:pt>
                <c:pt idx="1874">
                  <c:v>1.0275321636612225E-5</c:v>
                </c:pt>
                <c:pt idx="1875">
                  <c:v>1.0132550492454029E-5</c:v>
                </c:pt>
                <c:pt idx="1876">
                  <c:v>9.9916032245828637E-6</c:v>
                </c:pt>
                <c:pt idx="1877">
                  <c:v>9.8524589411579176E-6</c:v>
                </c:pt>
                <c:pt idx="1878">
                  <c:v>9.715096955176124E-6</c:v>
                </c:pt>
                <c:pt idx="1879">
                  <c:v>9.5794967829340231E-6</c:v>
                </c:pt>
                <c:pt idx="1880">
                  <c:v>9.4456381424952537E-6</c:v>
                </c:pt>
                <c:pt idx="1881">
                  <c:v>9.3135009521634832E-6</c:v>
                </c:pt>
                <c:pt idx="1882">
                  <c:v>9.1830653289602709E-6</c:v>
                </c:pt>
                <c:pt idx="1883">
                  <c:v>9.0543115871090653E-6</c:v>
                </c:pt>
                <c:pt idx="1884">
                  <c:v>8.9272202365241922E-6</c:v>
                </c:pt>
                <c:pt idx="1885">
                  <c:v>8.8017719813058264E-6</c:v>
                </c:pt>
                <c:pt idx="1886">
                  <c:v>8.6779477182406294E-6</c:v>
                </c:pt>
                <c:pt idx="1887">
                  <c:v>8.5557285353078278E-6</c:v>
                </c:pt>
                <c:pt idx="1888">
                  <c:v>8.4350957101915504E-6</c:v>
                </c:pt>
                <c:pt idx="1889">
                  <c:v>8.3160307087986696E-6</c:v>
                </c:pt>
                <c:pt idx="1890">
                  <c:v>8.1985151837827449E-6</c:v>
                </c:pt>
                <c:pt idx="1891">
                  <c:v>8.0825309730741007E-6</c:v>
                </c:pt>
                <c:pt idx="1892">
                  <c:v>7.9680600984154924E-6</c:v>
                </c:pt>
                <c:pt idx="1893">
                  <c:v>7.8550847639044765E-6</c:v>
                </c:pt>
                <c:pt idx="1894">
                  <c:v>7.7435873545413484E-6</c:v>
                </c:pt>
                <c:pt idx="1895">
                  <c:v>7.6335504347836898E-6</c:v>
                </c:pt>
                <c:pt idx="1896">
                  <c:v>7.5249567471071224E-6</c:v>
                </c:pt>
                <c:pt idx="1897">
                  <c:v>7.4177892105720843E-6</c:v>
                </c:pt>
                <c:pt idx="1898">
                  <c:v>7.3120309193972225E-6</c:v>
                </c:pt>
                <c:pt idx="1899">
                  <c:v>7.207665141539212E-6</c:v>
                </c:pt>
                <c:pt idx="1900">
                  <c:v>7.1046753172787044E-6</c:v>
                </c:pt>
                <c:pt idx="1901">
                  <c:v>7.0030450578132016E-6</c:v>
                </c:pt>
                <c:pt idx="1902">
                  <c:v>6.9027581438559544E-6</c:v>
                </c:pt>
                <c:pt idx="1903">
                  <c:v>6.8037985242418475E-6</c:v>
                </c:pt>
                <c:pt idx="1904">
                  <c:v>6.7061503145397254E-6</c:v>
                </c:pt>
                <c:pt idx="1905">
                  <c:v>6.6097977956712139E-6</c:v>
                </c:pt>
                <c:pt idx="1906">
                  <c:v>6.5147254125365707E-6</c:v>
                </c:pt>
                <c:pt idx="1907">
                  <c:v>6.4209177726468201E-6</c:v>
                </c:pt>
                <c:pt idx="1908">
                  <c:v>6.3283596447629598E-6</c:v>
                </c:pt>
                <c:pt idx="1909">
                  <c:v>6.2370359575418847E-6</c:v>
                </c:pt>
                <c:pt idx="1910">
                  <c:v>6.1469317981889052E-6</c:v>
                </c:pt>
                <c:pt idx="1911">
                  <c:v>6.0580324111175015E-6</c:v>
                </c:pt>
                <c:pt idx="1912">
                  <c:v>5.9703231966154847E-6</c:v>
                </c:pt>
                <c:pt idx="1913">
                  <c:v>5.8837897095184021E-6</c:v>
                </c:pt>
                <c:pt idx="1914">
                  <c:v>5.7984176578898422E-6</c:v>
                </c:pt>
                <c:pt idx="1915">
                  <c:v>5.7141929017083472E-6</c:v>
                </c:pt>
                <c:pt idx="1916">
                  <c:v>5.6311014515618544E-6</c:v>
                </c:pt>
                <c:pt idx="1917">
                  <c:v>5.5491294673485738E-6</c:v>
                </c:pt>
                <c:pt idx="1918">
                  <c:v>5.4682632569852665E-6</c:v>
                </c:pt>
                <c:pt idx="1919">
                  <c:v>5.3884892751224855E-6</c:v>
                </c:pt>
                <c:pt idx="1920">
                  <c:v>5.3097941218666516E-6</c:v>
                </c:pt>
                <c:pt idx="1921">
                  <c:v>5.2321645415096145E-6</c:v>
                </c:pt>
                <c:pt idx="1922">
                  <c:v>5.1555874212648835E-6</c:v>
                </c:pt>
                <c:pt idx="1923">
                  <c:v>5.0800497900112571E-6</c:v>
                </c:pt>
                <c:pt idx="1924">
                  <c:v>5.0055388170435725E-6</c:v>
                </c:pt>
                <c:pt idx="1925">
                  <c:v>4.932041810830317E-6</c:v>
                </c:pt>
                <c:pt idx="1926">
                  <c:v>4.8595462177788519E-6</c:v>
                </c:pt>
                <c:pt idx="1927">
                  <c:v>4.7880396210073508E-6</c:v>
                </c:pt>
                <c:pt idx="1928">
                  <c:v>4.7175097391242055E-6</c:v>
                </c:pt>
                <c:pt idx="1929">
                  <c:v>4.6479444250146279E-6</c:v>
                </c:pt>
                <c:pt idx="1930">
                  <c:v>4.5793316646341727E-6</c:v>
                </c:pt>
                <c:pt idx="1931">
                  <c:v>4.5116595758099176E-6</c:v>
                </c:pt>
                <c:pt idx="1932">
                  <c:v>4.4449164070484057E-6</c:v>
                </c:pt>
                <c:pt idx="1933">
                  <c:v>4.3790905363511075E-6</c:v>
                </c:pt>
                <c:pt idx="1934">
                  <c:v>4.314170470037111E-6</c:v>
                </c:pt>
                <c:pt idx="1935">
                  <c:v>4.2501448415728371E-6</c:v>
                </c:pt>
                <c:pt idx="1936">
                  <c:v>4.187002410409166E-6</c:v>
                </c:pt>
                <c:pt idx="1937">
                  <c:v>4.1247320608258896E-6</c:v>
                </c:pt>
                <c:pt idx="1938">
                  <c:v>4.0633228007831169E-6</c:v>
                </c:pt>
                <c:pt idx="1939">
                  <c:v>4.0027637607802824E-6</c:v>
                </c:pt>
                <c:pt idx="1940">
                  <c:v>3.9430441927220977E-6</c:v>
                </c:pt>
                <c:pt idx="1941">
                  <c:v>3.8841534687919294E-6</c:v>
                </c:pt>
                <c:pt idx="1942">
                  <c:v>3.8260810803324626E-6</c:v>
                </c:pt>
                <c:pt idx="1943">
                  <c:v>3.7688166367334099E-6</c:v>
                </c:pt>
                <c:pt idx="1944">
                  <c:v>3.7123498643267134E-6</c:v>
                </c:pt>
                <c:pt idx="1945">
                  <c:v>3.6566706052887807E-6</c:v>
                </c:pt>
                <c:pt idx="1946">
                  <c:v>3.6017688165500559E-6</c:v>
                </c:pt>
                <c:pt idx="1947">
                  <c:v>3.5476345687119271E-6</c:v>
                </c:pt>
                <c:pt idx="1948">
                  <c:v>3.494258044970585E-6</c:v>
                </c:pt>
                <c:pt idx="1949">
                  <c:v>3.4416295400484501E-6</c:v>
                </c:pt>
                <c:pt idx="1950">
                  <c:v>3.3897394591324984E-6</c:v>
                </c:pt>
                <c:pt idx="1951">
                  <c:v>3.3385783168200158E-6</c:v>
                </c:pt>
                <c:pt idx="1952">
                  <c:v>3.288136736071486E-6</c:v>
                </c:pt>
                <c:pt idx="1953">
                  <c:v>3.2384054471705926E-6</c:v>
                </c:pt>
                <c:pt idx="1954">
                  <c:v>3.1893752866915904E-6</c:v>
                </c:pt>
                <c:pt idx="1955">
                  <c:v>3.1410371964736074E-6</c:v>
                </c:pt>
                <c:pt idx="1956">
                  <c:v>3.0933822226023027E-6</c:v>
                </c:pt>
                <c:pt idx="1957">
                  <c:v>3.0464015143986297E-6</c:v>
                </c:pt>
                <c:pt idx="1958">
                  <c:v>3.0000863234146323E-6</c:v>
                </c:pt>
                <c:pt idx="1959">
                  <c:v>2.9544280024365635E-6</c:v>
                </c:pt>
                <c:pt idx="1960">
                  <c:v>2.9094180044948927E-6</c:v>
                </c:pt>
                <c:pt idx="1961">
                  <c:v>2.8650478818815784E-6</c:v>
                </c:pt>
                <c:pt idx="1962">
                  <c:v>2.8213092851743873E-6</c:v>
                </c:pt>
                <c:pt idx="1963">
                  <c:v>2.7781939622682005E-6</c:v>
                </c:pt>
                <c:pt idx="1964">
                  <c:v>2.7356937574135279E-6</c:v>
                </c:pt>
                <c:pt idx="1965">
                  <c:v>2.6938006102618787E-6</c:v>
                </c:pt>
                <c:pt idx="1966">
                  <c:v>2.652506554918292E-6</c:v>
                </c:pt>
                <c:pt idx="1967">
                  <c:v>2.6118037190008481E-6</c:v>
                </c:pt>
                <c:pt idx="1968">
                  <c:v>2.5716843227070819E-6</c:v>
                </c:pt>
                <c:pt idx="1969">
                  <c:v>2.5321406778874575E-6</c:v>
                </c:pt>
                <c:pt idx="1970">
                  <c:v>2.4931651871257972E-6</c:v>
                </c:pt>
                <c:pt idx="1971">
                  <c:v>2.4547503428265206E-6</c:v>
                </c:pt>
                <c:pt idx="1972">
                  <c:v>2.4168887263089596E-6</c:v>
                </c:pt>
                <c:pt idx="1973">
                  <c:v>2.3795730069084252E-6</c:v>
                </c:pt>
                <c:pt idx="1974">
                  <c:v>2.342795941084214E-6</c:v>
                </c:pt>
                <c:pt idx="1975">
                  <c:v>2.3065503715345038E-6</c:v>
                </c:pt>
                <c:pt idx="1976">
                  <c:v>2.2708292263179252E-6</c:v>
                </c:pt>
                <c:pt idx="1977">
                  <c:v>2.2356255179821546E-6</c:v>
                </c:pt>
                <c:pt idx="1978">
                  <c:v>2.2009323426990582E-6</c:v>
                </c:pt>
                <c:pt idx="1979">
                  <c:v>2.1667428794067894E-6</c:v>
                </c:pt>
                <c:pt idx="1980">
                  <c:v>2.1330503889585563E-6</c:v>
                </c:pt>
                <c:pt idx="1981">
                  <c:v>2.0998482132780192E-6</c:v>
                </c:pt>
                <c:pt idx="1982">
                  <c:v>2.0671297745215536E-6</c:v>
                </c:pt>
                <c:pt idx="1983">
                  <c:v>2.0348885742469877E-6</c:v>
                </c:pt>
                <c:pt idx="1984">
                  <c:v>2.0031181925891236E-6</c:v>
                </c:pt>
                <c:pt idx="1985">
                  <c:v>1.9718122874418506E-6</c:v>
                </c:pt>
                <c:pt idx="1986">
                  <c:v>1.9409645936467498E-6</c:v>
                </c:pt>
                <c:pt idx="1987">
                  <c:v>1.9105689221884281E-6</c:v>
                </c:pt>
                <c:pt idx="1988">
                  <c:v>1.8806191593962183E-6</c:v>
                </c:pt>
                <c:pt idx="1989">
                  <c:v>1.8511092661525327E-6</c:v>
                </c:pt>
                <c:pt idx="1990">
                  <c:v>1.8220332771076617E-6</c:v>
                </c:pt>
                <c:pt idx="1991">
                  <c:v>1.7933852999009531E-6</c:v>
                </c:pt>
                <c:pt idx="1992">
                  <c:v>1.7651595143885738E-6</c:v>
                </c:pt>
                <c:pt idx="1993">
                  <c:v>1.737350171877526E-6</c:v>
                </c:pt>
                <c:pt idx="1994">
                  <c:v>1.7099515943661282E-6</c:v>
                </c:pt>
                <c:pt idx="1995">
                  <c:v>1.6829581737908732E-6</c:v>
                </c:pt>
                <c:pt idx="1996">
                  <c:v>1.6563643712794823E-6</c:v>
                </c:pt>
                <c:pt idx="1997">
                  <c:v>1.630164716410405E-6</c:v>
                </c:pt>
                <c:pt idx="1998">
                  <c:v>1.604353806478455E-6</c:v>
                </c:pt>
                <c:pt idx="1999">
                  <c:v>1.5789263057667428E-6</c:v>
                </c:pt>
                <c:pt idx="2000">
                  <c:v>1.5538769448248541E-6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REGRESSÃO'!$AH$655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REGRESSÃO'!$AC$656:$AC$2656</c:f>
              <c:numCache>
                <c:formatCode>#,##0.00_ ;\-#,##0.00\ </c:formatCode>
                <c:ptCount val="2001"/>
                <c:pt idx="0">
                  <c:v>-344.50662572889928</c:v>
                </c:pt>
                <c:pt idx="1">
                  <c:v>-344.16211910317037</c:v>
                </c:pt>
                <c:pt idx="2">
                  <c:v>-343.81761247744146</c:v>
                </c:pt>
                <c:pt idx="3">
                  <c:v>-343.4731058517126</c:v>
                </c:pt>
                <c:pt idx="4">
                  <c:v>-343.12859922598369</c:v>
                </c:pt>
                <c:pt idx="5">
                  <c:v>-342.78409260025478</c:v>
                </c:pt>
                <c:pt idx="6">
                  <c:v>-342.43958597452587</c:v>
                </c:pt>
                <c:pt idx="7">
                  <c:v>-342.09507934879696</c:v>
                </c:pt>
                <c:pt idx="8">
                  <c:v>-341.7505727230681</c:v>
                </c:pt>
                <c:pt idx="9">
                  <c:v>-341.40606609733919</c:v>
                </c:pt>
                <c:pt idx="10">
                  <c:v>-341.06155947161028</c:v>
                </c:pt>
                <c:pt idx="11">
                  <c:v>-340.71705284588137</c:v>
                </c:pt>
                <c:pt idx="12">
                  <c:v>-340.37254622015251</c:v>
                </c:pt>
                <c:pt idx="13">
                  <c:v>-340.0280395944236</c:v>
                </c:pt>
                <c:pt idx="14">
                  <c:v>-339.68353296869469</c:v>
                </c:pt>
                <c:pt idx="15">
                  <c:v>-339.33902634296578</c:v>
                </c:pt>
                <c:pt idx="16">
                  <c:v>-338.99451971723687</c:v>
                </c:pt>
                <c:pt idx="17">
                  <c:v>-338.65001309150801</c:v>
                </c:pt>
                <c:pt idx="18">
                  <c:v>-338.3055064657791</c:v>
                </c:pt>
                <c:pt idx="19">
                  <c:v>-337.96099984005019</c:v>
                </c:pt>
                <c:pt idx="20">
                  <c:v>-337.61649321432128</c:v>
                </c:pt>
                <c:pt idx="21">
                  <c:v>-337.27198658859237</c:v>
                </c:pt>
                <c:pt idx="22">
                  <c:v>-336.92747996286352</c:v>
                </c:pt>
                <c:pt idx="23">
                  <c:v>-336.5829733371346</c:v>
                </c:pt>
                <c:pt idx="24">
                  <c:v>-336.23846671140569</c:v>
                </c:pt>
                <c:pt idx="25">
                  <c:v>-335.89396008567678</c:v>
                </c:pt>
                <c:pt idx="26">
                  <c:v>-335.54945345994793</c:v>
                </c:pt>
                <c:pt idx="27">
                  <c:v>-335.20494683421902</c:v>
                </c:pt>
                <c:pt idx="28">
                  <c:v>-334.8604402084901</c:v>
                </c:pt>
                <c:pt idx="29">
                  <c:v>-334.51593358276119</c:v>
                </c:pt>
                <c:pt idx="30">
                  <c:v>-334.17142695703228</c:v>
                </c:pt>
                <c:pt idx="31">
                  <c:v>-333.82692033130343</c:v>
                </c:pt>
                <c:pt idx="32">
                  <c:v>-333.48241370557452</c:v>
                </c:pt>
                <c:pt idx="33">
                  <c:v>-333.1379070798456</c:v>
                </c:pt>
                <c:pt idx="34">
                  <c:v>-332.79340045411669</c:v>
                </c:pt>
                <c:pt idx="35">
                  <c:v>-332.44889382838778</c:v>
                </c:pt>
                <c:pt idx="36">
                  <c:v>-332.10438720265893</c:v>
                </c:pt>
                <c:pt idx="37">
                  <c:v>-331.75988057693002</c:v>
                </c:pt>
                <c:pt idx="38">
                  <c:v>-331.4153739512011</c:v>
                </c:pt>
                <c:pt idx="39">
                  <c:v>-331.07086732547219</c:v>
                </c:pt>
                <c:pt idx="40">
                  <c:v>-330.72636069974328</c:v>
                </c:pt>
                <c:pt idx="41">
                  <c:v>-330.38185407401443</c:v>
                </c:pt>
                <c:pt idx="42">
                  <c:v>-330.03734744828552</c:v>
                </c:pt>
                <c:pt idx="43">
                  <c:v>-329.6928408225566</c:v>
                </c:pt>
                <c:pt idx="44">
                  <c:v>-329.34833419682769</c:v>
                </c:pt>
                <c:pt idx="45">
                  <c:v>-329.00382757109884</c:v>
                </c:pt>
                <c:pt idx="46">
                  <c:v>-328.65932094536993</c:v>
                </c:pt>
                <c:pt idx="47">
                  <c:v>-328.31481431964102</c:v>
                </c:pt>
                <c:pt idx="48">
                  <c:v>-327.9703076939121</c:v>
                </c:pt>
                <c:pt idx="49">
                  <c:v>-327.62580106818319</c:v>
                </c:pt>
                <c:pt idx="50">
                  <c:v>-327.28129444245434</c:v>
                </c:pt>
                <c:pt idx="51">
                  <c:v>-326.93678781672543</c:v>
                </c:pt>
                <c:pt idx="52">
                  <c:v>-326.59228119099652</c:v>
                </c:pt>
                <c:pt idx="53">
                  <c:v>-326.2477745652676</c:v>
                </c:pt>
                <c:pt idx="54">
                  <c:v>-325.90326793953869</c:v>
                </c:pt>
                <c:pt idx="55">
                  <c:v>-325.55876131380984</c:v>
                </c:pt>
                <c:pt idx="56">
                  <c:v>-325.21425468808093</c:v>
                </c:pt>
                <c:pt idx="57">
                  <c:v>-324.86974806235202</c:v>
                </c:pt>
                <c:pt idx="58">
                  <c:v>-324.52524143662311</c:v>
                </c:pt>
                <c:pt idx="59">
                  <c:v>-324.18073481089425</c:v>
                </c:pt>
                <c:pt idx="60">
                  <c:v>-323.83622818516534</c:v>
                </c:pt>
                <c:pt idx="61">
                  <c:v>-323.49172155943643</c:v>
                </c:pt>
                <c:pt idx="62">
                  <c:v>-323.14721493370752</c:v>
                </c:pt>
                <c:pt idx="63">
                  <c:v>-322.80270830797861</c:v>
                </c:pt>
                <c:pt idx="64">
                  <c:v>-322.45820168224975</c:v>
                </c:pt>
                <c:pt idx="65">
                  <c:v>-322.11369505652084</c:v>
                </c:pt>
                <c:pt idx="66">
                  <c:v>-321.76918843079193</c:v>
                </c:pt>
                <c:pt idx="67">
                  <c:v>-321.42468180506302</c:v>
                </c:pt>
                <c:pt idx="68">
                  <c:v>-321.08017517933411</c:v>
                </c:pt>
                <c:pt idx="69">
                  <c:v>-320.73566855360525</c:v>
                </c:pt>
                <c:pt idx="70">
                  <c:v>-320.39116192787634</c:v>
                </c:pt>
                <c:pt idx="71">
                  <c:v>-320.04665530214743</c:v>
                </c:pt>
                <c:pt idx="72">
                  <c:v>-319.70214867641852</c:v>
                </c:pt>
                <c:pt idx="73">
                  <c:v>-319.35764205068961</c:v>
                </c:pt>
                <c:pt idx="74">
                  <c:v>-319.01313542496075</c:v>
                </c:pt>
                <c:pt idx="75">
                  <c:v>-318.66862879923184</c:v>
                </c:pt>
                <c:pt idx="76">
                  <c:v>-318.32412217350293</c:v>
                </c:pt>
                <c:pt idx="77">
                  <c:v>-317.97961554777402</c:v>
                </c:pt>
                <c:pt idx="78">
                  <c:v>-317.63510892204511</c:v>
                </c:pt>
                <c:pt idx="79">
                  <c:v>-317.29060229631625</c:v>
                </c:pt>
                <c:pt idx="80">
                  <c:v>-316.94609567058734</c:v>
                </c:pt>
                <c:pt idx="81">
                  <c:v>-316.60158904485843</c:v>
                </c:pt>
                <c:pt idx="82">
                  <c:v>-316.25708241912952</c:v>
                </c:pt>
                <c:pt idx="83">
                  <c:v>-315.91257579340066</c:v>
                </c:pt>
                <c:pt idx="84">
                  <c:v>-315.56806916767175</c:v>
                </c:pt>
                <c:pt idx="85">
                  <c:v>-315.22356254194284</c:v>
                </c:pt>
                <c:pt idx="86">
                  <c:v>-314.87905591621393</c:v>
                </c:pt>
                <c:pt idx="87">
                  <c:v>-314.53454929048502</c:v>
                </c:pt>
                <c:pt idx="88">
                  <c:v>-314.19004266475616</c:v>
                </c:pt>
                <c:pt idx="89">
                  <c:v>-313.84553603902725</c:v>
                </c:pt>
                <c:pt idx="90">
                  <c:v>-313.50102941329834</c:v>
                </c:pt>
                <c:pt idx="91">
                  <c:v>-313.15652278756943</c:v>
                </c:pt>
                <c:pt idx="92">
                  <c:v>-312.81201616184057</c:v>
                </c:pt>
                <c:pt idx="93">
                  <c:v>-312.46750953611166</c:v>
                </c:pt>
                <c:pt idx="94">
                  <c:v>-312.12300291038275</c:v>
                </c:pt>
                <c:pt idx="95">
                  <c:v>-311.77849628465384</c:v>
                </c:pt>
                <c:pt idx="96">
                  <c:v>-311.43398965892493</c:v>
                </c:pt>
                <c:pt idx="97">
                  <c:v>-311.08948303319607</c:v>
                </c:pt>
                <c:pt idx="98">
                  <c:v>-310.74497640746716</c:v>
                </c:pt>
                <c:pt idx="99">
                  <c:v>-310.40046978173825</c:v>
                </c:pt>
                <c:pt idx="100">
                  <c:v>-310.05596315600934</c:v>
                </c:pt>
                <c:pt idx="101">
                  <c:v>-309.71145653028043</c:v>
                </c:pt>
                <c:pt idx="102">
                  <c:v>-309.36694990455157</c:v>
                </c:pt>
                <c:pt idx="103">
                  <c:v>-309.02244327882266</c:v>
                </c:pt>
                <c:pt idx="104">
                  <c:v>-308.67793665309375</c:v>
                </c:pt>
                <c:pt idx="105">
                  <c:v>-308.33343002736484</c:v>
                </c:pt>
                <c:pt idx="106">
                  <c:v>-307.98892340163593</c:v>
                </c:pt>
                <c:pt idx="107">
                  <c:v>-307.64441677590708</c:v>
                </c:pt>
                <c:pt idx="108">
                  <c:v>-307.29991015017816</c:v>
                </c:pt>
                <c:pt idx="109">
                  <c:v>-306.95540352444925</c:v>
                </c:pt>
                <c:pt idx="110">
                  <c:v>-306.61089689872034</c:v>
                </c:pt>
                <c:pt idx="111">
                  <c:v>-306.26639027299143</c:v>
                </c:pt>
                <c:pt idx="112">
                  <c:v>-305.92188364726258</c:v>
                </c:pt>
                <c:pt idx="113">
                  <c:v>-305.57737702153366</c:v>
                </c:pt>
                <c:pt idx="114">
                  <c:v>-305.23287039580475</c:v>
                </c:pt>
                <c:pt idx="115">
                  <c:v>-304.88836377007584</c:v>
                </c:pt>
                <c:pt idx="116">
                  <c:v>-304.54385714434699</c:v>
                </c:pt>
                <c:pt idx="117">
                  <c:v>-304.19935051861808</c:v>
                </c:pt>
                <c:pt idx="118">
                  <c:v>-303.85484389288916</c:v>
                </c:pt>
                <c:pt idx="119">
                  <c:v>-303.51033726716025</c:v>
                </c:pt>
                <c:pt idx="120">
                  <c:v>-303.16583064143134</c:v>
                </c:pt>
                <c:pt idx="121">
                  <c:v>-302.82132401570249</c:v>
                </c:pt>
                <c:pt idx="122">
                  <c:v>-302.47681738997358</c:v>
                </c:pt>
                <c:pt idx="123">
                  <c:v>-302.13231076424466</c:v>
                </c:pt>
                <c:pt idx="124">
                  <c:v>-301.78780413851575</c:v>
                </c:pt>
                <c:pt idx="125">
                  <c:v>-301.4432975127869</c:v>
                </c:pt>
                <c:pt idx="126">
                  <c:v>-301.09879088705799</c:v>
                </c:pt>
                <c:pt idx="127">
                  <c:v>-300.75428426132908</c:v>
                </c:pt>
                <c:pt idx="128">
                  <c:v>-300.40977763560016</c:v>
                </c:pt>
                <c:pt idx="129">
                  <c:v>-300.06527100987125</c:v>
                </c:pt>
                <c:pt idx="130">
                  <c:v>-299.7207643841424</c:v>
                </c:pt>
                <c:pt idx="131">
                  <c:v>-299.37625775841349</c:v>
                </c:pt>
                <c:pt idx="132">
                  <c:v>-299.03175113268458</c:v>
                </c:pt>
                <c:pt idx="133">
                  <c:v>-298.68724450695566</c:v>
                </c:pt>
                <c:pt idx="134">
                  <c:v>-298.34273788122675</c:v>
                </c:pt>
                <c:pt idx="135">
                  <c:v>-297.9982312554979</c:v>
                </c:pt>
                <c:pt idx="136">
                  <c:v>-297.65372462976899</c:v>
                </c:pt>
                <c:pt idx="137">
                  <c:v>-297.30921800404008</c:v>
                </c:pt>
                <c:pt idx="138">
                  <c:v>-296.96471137831116</c:v>
                </c:pt>
                <c:pt idx="139">
                  <c:v>-296.62020475258225</c:v>
                </c:pt>
                <c:pt idx="140">
                  <c:v>-296.2756981268534</c:v>
                </c:pt>
                <c:pt idx="141">
                  <c:v>-295.93119150112449</c:v>
                </c:pt>
                <c:pt idx="142">
                  <c:v>-295.58668487539558</c:v>
                </c:pt>
                <c:pt idx="143">
                  <c:v>-295.24217824966667</c:v>
                </c:pt>
                <c:pt idx="144">
                  <c:v>-294.89767162393775</c:v>
                </c:pt>
                <c:pt idx="145">
                  <c:v>-294.5531649982089</c:v>
                </c:pt>
                <c:pt idx="146">
                  <c:v>-294.20865837247999</c:v>
                </c:pt>
                <c:pt idx="147">
                  <c:v>-293.86415174675108</c:v>
                </c:pt>
                <c:pt idx="148">
                  <c:v>-293.51964512102217</c:v>
                </c:pt>
                <c:pt idx="149">
                  <c:v>-293.17513849529331</c:v>
                </c:pt>
                <c:pt idx="150">
                  <c:v>-292.8306318695644</c:v>
                </c:pt>
                <c:pt idx="151">
                  <c:v>-292.48612524383549</c:v>
                </c:pt>
                <c:pt idx="152">
                  <c:v>-292.14161861810658</c:v>
                </c:pt>
                <c:pt idx="153">
                  <c:v>-291.79711199237767</c:v>
                </c:pt>
                <c:pt idx="154">
                  <c:v>-291.45260536664881</c:v>
                </c:pt>
                <c:pt idx="155">
                  <c:v>-291.1080987409199</c:v>
                </c:pt>
                <c:pt idx="156">
                  <c:v>-290.76359211519099</c:v>
                </c:pt>
                <c:pt idx="157">
                  <c:v>-290.41908548946208</c:v>
                </c:pt>
                <c:pt idx="158">
                  <c:v>-290.07457886373322</c:v>
                </c:pt>
                <c:pt idx="159">
                  <c:v>-289.73007223800431</c:v>
                </c:pt>
                <c:pt idx="160">
                  <c:v>-289.3855656122754</c:v>
                </c:pt>
                <c:pt idx="161">
                  <c:v>-289.04105898654649</c:v>
                </c:pt>
                <c:pt idx="162">
                  <c:v>-288.69655236081758</c:v>
                </c:pt>
                <c:pt idx="163">
                  <c:v>-288.35204573508872</c:v>
                </c:pt>
                <c:pt idx="164">
                  <c:v>-288.00753910935981</c:v>
                </c:pt>
                <c:pt idx="165">
                  <c:v>-287.6630324836309</c:v>
                </c:pt>
                <c:pt idx="166">
                  <c:v>-287.31852585790199</c:v>
                </c:pt>
                <c:pt idx="167">
                  <c:v>-286.97401923217308</c:v>
                </c:pt>
                <c:pt idx="168">
                  <c:v>-286.62951260644422</c:v>
                </c:pt>
                <c:pt idx="169">
                  <c:v>-286.28500598071531</c:v>
                </c:pt>
                <c:pt idx="170">
                  <c:v>-285.9404993549864</c:v>
                </c:pt>
                <c:pt idx="171">
                  <c:v>-285.59599272925749</c:v>
                </c:pt>
                <c:pt idx="172">
                  <c:v>-285.25148610352858</c:v>
                </c:pt>
                <c:pt idx="173">
                  <c:v>-284.90697947779972</c:v>
                </c:pt>
                <c:pt idx="174">
                  <c:v>-284.56247285207081</c:v>
                </c:pt>
                <c:pt idx="175">
                  <c:v>-284.2179662263419</c:v>
                </c:pt>
                <c:pt idx="176">
                  <c:v>-283.87345960061299</c:v>
                </c:pt>
                <c:pt idx="177">
                  <c:v>-283.52895297488408</c:v>
                </c:pt>
                <c:pt idx="178">
                  <c:v>-283.18444634915522</c:v>
                </c:pt>
                <c:pt idx="179">
                  <c:v>-282.83993972342631</c:v>
                </c:pt>
                <c:pt idx="180">
                  <c:v>-282.4954330976974</c:v>
                </c:pt>
                <c:pt idx="181">
                  <c:v>-282.15092647196849</c:v>
                </c:pt>
                <c:pt idx="182">
                  <c:v>-281.80641984623963</c:v>
                </c:pt>
                <c:pt idx="183">
                  <c:v>-281.46191322051072</c:v>
                </c:pt>
                <c:pt idx="184">
                  <c:v>-281.11740659478181</c:v>
                </c:pt>
                <c:pt idx="185">
                  <c:v>-280.7728999690529</c:v>
                </c:pt>
                <c:pt idx="186">
                  <c:v>-280.42839334332405</c:v>
                </c:pt>
                <c:pt idx="187">
                  <c:v>-280.08388671759513</c:v>
                </c:pt>
                <c:pt idx="188">
                  <c:v>-279.73938009186622</c:v>
                </c:pt>
                <c:pt idx="189">
                  <c:v>-279.39487346613731</c:v>
                </c:pt>
                <c:pt idx="190">
                  <c:v>-279.0503668404084</c:v>
                </c:pt>
                <c:pt idx="191">
                  <c:v>-278.70586021467955</c:v>
                </c:pt>
                <c:pt idx="192">
                  <c:v>-278.36135358895064</c:v>
                </c:pt>
                <c:pt idx="193">
                  <c:v>-278.01684696322172</c:v>
                </c:pt>
                <c:pt idx="194">
                  <c:v>-277.67234033749281</c:v>
                </c:pt>
                <c:pt idx="195">
                  <c:v>-277.3278337117639</c:v>
                </c:pt>
                <c:pt idx="196">
                  <c:v>-276.98332708603505</c:v>
                </c:pt>
                <c:pt idx="197">
                  <c:v>-276.63882046030614</c:v>
                </c:pt>
                <c:pt idx="198">
                  <c:v>-276.29431383457722</c:v>
                </c:pt>
                <c:pt idx="199">
                  <c:v>-275.94980720884831</c:v>
                </c:pt>
                <c:pt idx="200">
                  <c:v>-275.6053005831194</c:v>
                </c:pt>
                <c:pt idx="201">
                  <c:v>-275.26079395739055</c:v>
                </c:pt>
                <c:pt idx="202">
                  <c:v>-274.91628733166164</c:v>
                </c:pt>
                <c:pt idx="203">
                  <c:v>-274.57178070593272</c:v>
                </c:pt>
                <c:pt idx="204">
                  <c:v>-274.22727408020381</c:v>
                </c:pt>
                <c:pt idx="205">
                  <c:v>-273.8827674544749</c:v>
                </c:pt>
                <c:pt idx="206">
                  <c:v>-273.53826082874605</c:v>
                </c:pt>
                <c:pt idx="207">
                  <c:v>-273.19375420301714</c:v>
                </c:pt>
                <c:pt idx="208">
                  <c:v>-272.84924757728822</c:v>
                </c:pt>
                <c:pt idx="209">
                  <c:v>-272.50474095155931</c:v>
                </c:pt>
                <c:pt idx="210">
                  <c:v>-272.1602343258304</c:v>
                </c:pt>
                <c:pt idx="211">
                  <c:v>-271.81572770010155</c:v>
                </c:pt>
                <c:pt idx="212">
                  <c:v>-271.47122107437264</c:v>
                </c:pt>
                <c:pt idx="213">
                  <c:v>-271.12671444864372</c:v>
                </c:pt>
                <c:pt idx="214">
                  <c:v>-270.78220782291481</c:v>
                </c:pt>
                <c:pt idx="215">
                  <c:v>-270.4377011971859</c:v>
                </c:pt>
                <c:pt idx="216">
                  <c:v>-270.09319457145705</c:v>
                </c:pt>
                <c:pt idx="217">
                  <c:v>-269.74868794572814</c:v>
                </c:pt>
                <c:pt idx="218">
                  <c:v>-269.40418131999922</c:v>
                </c:pt>
                <c:pt idx="219">
                  <c:v>-269.05967469427037</c:v>
                </c:pt>
                <c:pt idx="220">
                  <c:v>-268.7151680685414</c:v>
                </c:pt>
                <c:pt idx="221">
                  <c:v>-268.37066144281255</c:v>
                </c:pt>
                <c:pt idx="222">
                  <c:v>-268.02615481708364</c:v>
                </c:pt>
                <c:pt idx="223">
                  <c:v>-267.68164819135472</c:v>
                </c:pt>
                <c:pt idx="224">
                  <c:v>-267.33714156562587</c:v>
                </c:pt>
                <c:pt idx="225">
                  <c:v>-266.99263493989696</c:v>
                </c:pt>
                <c:pt idx="226">
                  <c:v>-266.64812831416805</c:v>
                </c:pt>
                <c:pt idx="227">
                  <c:v>-266.30362168843914</c:v>
                </c:pt>
                <c:pt idx="228">
                  <c:v>-265.95911506271023</c:v>
                </c:pt>
                <c:pt idx="229">
                  <c:v>-265.61460843698137</c:v>
                </c:pt>
                <c:pt idx="230">
                  <c:v>-265.27010181125246</c:v>
                </c:pt>
                <c:pt idx="231">
                  <c:v>-264.92559518552355</c:v>
                </c:pt>
                <c:pt idx="232">
                  <c:v>-264.58108855979464</c:v>
                </c:pt>
                <c:pt idx="233">
                  <c:v>-264.23658193406573</c:v>
                </c:pt>
                <c:pt idx="234">
                  <c:v>-263.89207530833687</c:v>
                </c:pt>
                <c:pt idx="235">
                  <c:v>-263.54756868260796</c:v>
                </c:pt>
                <c:pt idx="236">
                  <c:v>-263.20306205687905</c:v>
                </c:pt>
                <c:pt idx="237">
                  <c:v>-262.85855543115014</c:v>
                </c:pt>
                <c:pt idx="238">
                  <c:v>-262.51404880542123</c:v>
                </c:pt>
                <c:pt idx="239">
                  <c:v>-262.16954217969237</c:v>
                </c:pt>
                <c:pt idx="240">
                  <c:v>-261.82503555396346</c:v>
                </c:pt>
                <c:pt idx="241">
                  <c:v>-261.48052892823455</c:v>
                </c:pt>
                <c:pt idx="242">
                  <c:v>-261.13602230250564</c:v>
                </c:pt>
                <c:pt idx="243">
                  <c:v>-260.79151567677673</c:v>
                </c:pt>
                <c:pt idx="244">
                  <c:v>-260.44700905104787</c:v>
                </c:pt>
                <c:pt idx="245">
                  <c:v>-260.10250242531896</c:v>
                </c:pt>
                <c:pt idx="246">
                  <c:v>-259.75799579959005</c:v>
                </c:pt>
                <c:pt idx="247">
                  <c:v>-259.41348917386114</c:v>
                </c:pt>
                <c:pt idx="248">
                  <c:v>-259.06898254813223</c:v>
                </c:pt>
                <c:pt idx="249">
                  <c:v>-258.72447592240337</c:v>
                </c:pt>
                <c:pt idx="250">
                  <c:v>-258.37996929667446</c:v>
                </c:pt>
                <c:pt idx="251">
                  <c:v>-258.03546267094555</c:v>
                </c:pt>
                <c:pt idx="252">
                  <c:v>-257.69095604521669</c:v>
                </c:pt>
                <c:pt idx="253">
                  <c:v>-257.34644941948773</c:v>
                </c:pt>
                <c:pt idx="254">
                  <c:v>-257.00194279375887</c:v>
                </c:pt>
                <c:pt idx="255">
                  <c:v>-256.65743616802996</c:v>
                </c:pt>
                <c:pt idx="256">
                  <c:v>-256.31292954230105</c:v>
                </c:pt>
                <c:pt idx="257">
                  <c:v>-255.96842291657217</c:v>
                </c:pt>
                <c:pt idx="258">
                  <c:v>-255.62391629084328</c:v>
                </c:pt>
                <c:pt idx="259">
                  <c:v>-255.27940966511437</c:v>
                </c:pt>
                <c:pt idx="260">
                  <c:v>-254.93490303938546</c:v>
                </c:pt>
                <c:pt idx="261">
                  <c:v>-254.59039641365655</c:v>
                </c:pt>
                <c:pt idx="262">
                  <c:v>-254.24588978792767</c:v>
                </c:pt>
                <c:pt idx="263">
                  <c:v>-253.90138316219878</c:v>
                </c:pt>
                <c:pt idx="264">
                  <c:v>-253.55687653646987</c:v>
                </c:pt>
                <c:pt idx="265">
                  <c:v>-253.21236991074096</c:v>
                </c:pt>
                <c:pt idx="266">
                  <c:v>-252.86786328501205</c:v>
                </c:pt>
                <c:pt idx="267">
                  <c:v>-252.52335665928317</c:v>
                </c:pt>
                <c:pt idx="268">
                  <c:v>-252.17885003355428</c:v>
                </c:pt>
                <c:pt idx="269">
                  <c:v>-251.83434340782537</c:v>
                </c:pt>
                <c:pt idx="270">
                  <c:v>-251.48983678209646</c:v>
                </c:pt>
                <c:pt idx="271">
                  <c:v>-251.14533015636758</c:v>
                </c:pt>
                <c:pt idx="272">
                  <c:v>-250.8008235306387</c:v>
                </c:pt>
                <c:pt idx="273">
                  <c:v>-250.45631690490978</c:v>
                </c:pt>
                <c:pt idx="274">
                  <c:v>-250.11181027918087</c:v>
                </c:pt>
                <c:pt idx="275">
                  <c:v>-249.76730365345196</c:v>
                </c:pt>
                <c:pt idx="276">
                  <c:v>-249.42279702772308</c:v>
                </c:pt>
                <c:pt idx="277">
                  <c:v>-249.0782904019942</c:v>
                </c:pt>
                <c:pt idx="278">
                  <c:v>-248.73378377626528</c:v>
                </c:pt>
                <c:pt idx="279">
                  <c:v>-248.38927715053637</c:v>
                </c:pt>
                <c:pt idx="280">
                  <c:v>-248.04477052480746</c:v>
                </c:pt>
                <c:pt idx="281">
                  <c:v>-247.70026389907858</c:v>
                </c:pt>
                <c:pt idx="282">
                  <c:v>-247.3557572733497</c:v>
                </c:pt>
                <c:pt idx="283">
                  <c:v>-247.01125064762078</c:v>
                </c:pt>
                <c:pt idx="284">
                  <c:v>-246.66674402189187</c:v>
                </c:pt>
                <c:pt idx="285">
                  <c:v>-246.32223739616299</c:v>
                </c:pt>
                <c:pt idx="286">
                  <c:v>-245.97773077043408</c:v>
                </c:pt>
                <c:pt idx="287">
                  <c:v>-245.6332241447052</c:v>
                </c:pt>
                <c:pt idx="288">
                  <c:v>-245.28871751897628</c:v>
                </c:pt>
                <c:pt idx="289">
                  <c:v>-244.94421089324737</c:v>
                </c:pt>
                <c:pt idx="290">
                  <c:v>-244.59970426751849</c:v>
                </c:pt>
                <c:pt idx="291">
                  <c:v>-244.25519764178961</c:v>
                </c:pt>
                <c:pt idx="292">
                  <c:v>-243.9106910160607</c:v>
                </c:pt>
                <c:pt idx="293">
                  <c:v>-243.56618439033178</c:v>
                </c:pt>
                <c:pt idx="294">
                  <c:v>-243.22167776460287</c:v>
                </c:pt>
                <c:pt idx="295">
                  <c:v>-242.87717113887399</c:v>
                </c:pt>
                <c:pt idx="296">
                  <c:v>-242.53266451314511</c:v>
                </c:pt>
                <c:pt idx="297">
                  <c:v>-242.1881578874162</c:v>
                </c:pt>
                <c:pt idx="298">
                  <c:v>-241.84365126168728</c:v>
                </c:pt>
                <c:pt idx="299">
                  <c:v>-241.49914463595837</c:v>
                </c:pt>
                <c:pt idx="300">
                  <c:v>-241.15463801022949</c:v>
                </c:pt>
                <c:pt idx="301">
                  <c:v>-240.81013138450061</c:v>
                </c:pt>
                <c:pt idx="302">
                  <c:v>-240.4656247587717</c:v>
                </c:pt>
                <c:pt idx="303">
                  <c:v>-240.12111813304278</c:v>
                </c:pt>
                <c:pt idx="304">
                  <c:v>-239.7766115073139</c:v>
                </c:pt>
                <c:pt idx="305">
                  <c:v>-239.43210488158502</c:v>
                </c:pt>
                <c:pt idx="306">
                  <c:v>-239.08759825585611</c:v>
                </c:pt>
                <c:pt idx="307">
                  <c:v>-238.7430916301272</c:v>
                </c:pt>
                <c:pt idx="308">
                  <c:v>-238.39858500439829</c:v>
                </c:pt>
                <c:pt idx="309">
                  <c:v>-238.0540783786694</c:v>
                </c:pt>
                <c:pt idx="310">
                  <c:v>-237.70957175294052</c:v>
                </c:pt>
                <c:pt idx="311">
                  <c:v>-237.36506512721161</c:v>
                </c:pt>
                <c:pt idx="312">
                  <c:v>-237.0205585014827</c:v>
                </c:pt>
                <c:pt idx="313">
                  <c:v>-236.67605187575379</c:v>
                </c:pt>
                <c:pt idx="314">
                  <c:v>-236.3315452500249</c:v>
                </c:pt>
                <c:pt idx="315">
                  <c:v>-235.98703862429602</c:v>
                </c:pt>
                <c:pt idx="316">
                  <c:v>-235.64253199856711</c:v>
                </c:pt>
                <c:pt idx="317">
                  <c:v>-235.2980253728382</c:v>
                </c:pt>
                <c:pt idx="318">
                  <c:v>-234.95351874710931</c:v>
                </c:pt>
                <c:pt idx="319">
                  <c:v>-234.6090121213804</c:v>
                </c:pt>
                <c:pt idx="320">
                  <c:v>-234.26450549565152</c:v>
                </c:pt>
                <c:pt idx="321">
                  <c:v>-233.91999886992261</c:v>
                </c:pt>
                <c:pt idx="322">
                  <c:v>-233.5754922441937</c:v>
                </c:pt>
                <c:pt idx="323">
                  <c:v>-233.23098561846481</c:v>
                </c:pt>
                <c:pt idx="324">
                  <c:v>-232.88647899273593</c:v>
                </c:pt>
                <c:pt idx="325">
                  <c:v>-232.54197236700702</c:v>
                </c:pt>
                <c:pt idx="326">
                  <c:v>-232.19746574127811</c:v>
                </c:pt>
                <c:pt idx="327">
                  <c:v>-231.8529591155492</c:v>
                </c:pt>
                <c:pt idx="328">
                  <c:v>-231.50845248982031</c:v>
                </c:pt>
                <c:pt idx="329">
                  <c:v>-231.16394586409143</c:v>
                </c:pt>
                <c:pt idx="330">
                  <c:v>-230.81943923836252</c:v>
                </c:pt>
                <c:pt idx="331">
                  <c:v>-230.47493261263361</c:v>
                </c:pt>
                <c:pt idx="332">
                  <c:v>-230.1304259869047</c:v>
                </c:pt>
                <c:pt idx="333">
                  <c:v>-229.78591936117581</c:v>
                </c:pt>
                <c:pt idx="334">
                  <c:v>-229.44141273544693</c:v>
                </c:pt>
                <c:pt idx="335">
                  <c:v>-229.09690610971802</c:v>
                </c:pt>
                <c:pt idx="336">
                  <c:v>-228.75239948398911</c:v>
                </c:pt>
                <c:pt idx="337">
                  <c:v>-228.40789285826023</c:v>
                </c:pt>
                <c:pt idx="338">
                  <c:v>-228.06338623253134</c:v>
                </c:pt>
                <c:pt idx="339">
                  <c:v>-227.71887960680243</c:v>
                </c:pt>
                <c:pt idx="340">
                  <c:v>-227.37437298107352</c:v>
                </c:pt>
                <c:pt idx="341">
                  <c:v>-227.02986635534461</c:v>
                </c:pt>
                <c:pt idx="342">
                  <c:v>-226.68535972961573</c:v>
                </c:pt>
                <c:pt idx="343">
                  <c:v>-226.34085310388684</c:v>
                </c:pt>
                <c:pt idx="344">
                  <c:v>-225.99634647815793</c:v>
                </c:pt>
                <c:pt idx="345">
                  <c:v>-225.65183985242902</c:v>
                </c:pt>
                <c:pt idx="346">
                  <c:v>-225.30733322670011</c:v>
                </c:pt>
                <c:pt idx="347">
                  <c:v>-224.96282660097123</c:v>
                </c:pt>
                <c:pt idx="348">
                  <c:v>-224.61831997524234</c:v>
                </c:pt>
                <c:pt idx="349">
                  <c:v>-224.27381334951343</c:v>
                </c:pt>
                <c:pt idx="350">
                  <c:v>-223.92930672378452</c:v>
                </c:pt>
                <c:pt idx="351">
                  <c:v>-223.58480009805564</c:v>
                </c:pt>
                <c:pt idx="352">
                  <c:v>-223.24029347232673</c:v>
                </c:pt>
                <c:pt idx="353">
                  <c:v>-222.89578684659784</c:v>
                </c:pt>
                <c:pt idx="354">
                  <c:v>-222.55128022086893</c:v>
                </c:pt>
                <c:pt idx="355">
                  <c:v>-222.20677359514002</c:v>
                </c:pt>
                <c:pt idx="356">
                  <c:v>-221.86226696941114</c:v>
                </c:pt>
                <c:pt idx="357">
                  <c:v>-221.51776034368226</c:v>
                </c:pt>
                <c:pt idx="358">
                  <c:v>-221.17325371795334</c:v>
                </c:pt>
                <c:pt idx="359">
                  <c:v>-220.82874709222443</c:v>
                </c:pt>
                <c:pt idx="360">
                  <c:v>-220.48424046649552</c:v>
                </c:pt>
                <c:pt idx="361">
                  <c:v>-220.13973384076664</c:v>
                </c:pt>
                <c:pt idx="362">
                  <c:v>-219.79522721503776</c:v>
                </c:pt>
                <c:pt idx="363">
                  <c:v>-219.45072058930884</c:v>
                </c:pt>
                <c:pt idx="364">
                  <c:v>-219.10621396357993</c:v>
                </c:pt>
                <c:pt idx="365">
                  <c:v>-218.76170733785102</c:v>
                </c:pt>
                <c:pt idx="366">
                  <c:v>-218.41720071212214</c:v>
                </c:pt>
                <c:pt idx="367">
                  <c:v>-218.07269408639326</c:v>
                </c:pt>
                <c:pt idx="368">
                  <c:v>-217.72818746066434</c:v>
                </c:pt>
                <c:pt idx="369">
                  <c:v>-217.38368083493543</c:v>
                </c:pt>
                <c:pt idx="370">
                  <c:v>-217.03917420920655</c:v>
                </c:pt>
                <c:pt idx="371">
                  <c:v>-216.69466758347764</c:v>
                </c:pt>
                <c:pt idx="372">
                  <c:v>-216.35016095774876</c:v>
                </c:pt>
                <c:pt idx="373">
                  <c:v>-216.00565433201984</c:v>
                </c:pt>
                <c:pt idx="374">
                  <c:v>-215.66114770629096</c:v>
                </c:pt>
                <c:pt idx="375">
                  <c:v>-215.31664108056205</c:v>
                </c:pt>
                <c:pt idx="376">
                  <c:v>-214.97213445483314</c:v>
                </c:pt>
                <c:pt idx="377">
                  <c:v>-214.62762782910426</c:v>
                </c:pt>
                <c:pt idx="378">
                  <c:v>-214.28312120337534</c:v>
                </c:pt>
                <c:pt idx="379">
                  <c:v>-213.93861457764646</c:v>
                </c:pt>
                <c:pt idx="380">
                  <c:v>-213.59410795191755</c:v>
                </c:pt>
                <c:pt idx="381">
                  <c:v>-213.24960132618864</c:v>
                </c:pt>
                <c:pt idx="382">
                  <c:v>-212.90509470045976</c:v>
                </c:pt>
                <c:pt idx="383">
                  <c:v>-212.56058807473084</c:v>
                </c:pt>
                <c:pt idx="384">
                  <c:v>-212.21608144900196</c:v>
                </c:pt>
                <c:pt idx="385">
                  <c:v>-211.87157482327305</c:v>
                </c:pt>
                <c:pt idx="386">
                  <c:v>-211.52706819754417</c:v>
                </c:pt>
                <c:pt idx="387">
                  <c:v>-211.18256157181526</c:v>
                </c:pt>
                <c:pt idx="388">
                  <c:v>-210.83805494608634</c:v>
                </c:pt>
                <c:pt idx="389">
                  <c:v>-210.49354832035746</c:v>
                </c:pt>
                <c:pt idx="390">
                  <c:v>-210.14904169462855</c:v>
                </c:pt>
                <c:pt idx="391">
                  <c:v>-209.80453506889967</c:v>
                </c:pt>
                <c:pt idx="392">
                  <c:v>-209.46002844317076</c:v>
                </c:pt>
                <c:pt idx="393">
                  <c:v>-209.11552181744187</c:v>
                </c:pt>
                <c:pt idx="394">
                  <c:v>-208.77101519171296</c:v>
                </c:pt>
                <c:pt idx="395">
                  <c:v>-208.42650856598405</c:v>
                </c:pt>
                <c:pt idx="396">
                  <c:v>-208.08200194025517</c:v>
                </c:pt>
                <c:pt idx="397">
                  <c:v>-207.73749531452626</c:v>
                </c:pt>
                <c:pt idx="398">
                  <c:v>-207.39298868879737</c:v>
                </c:pt>
                <c:pt idx="399">
                  <c:v>-207.04848206306846</c:v>
                </c:pt>
                <c:pt idx="400">
                  <c:v>-206.70397543733958</c:v>
                </c:pt>
                <c:pt idx="401">
                  <c:v>-206.35946881161067</c:v>
                </c:pt>
                <c:pt idx="402">
                  <c:v>-206.01496218588176</c:v>
                </c:pt>
                <c:pt idx="403">
                  <c:v>-205.67045556015287</c:v>
                </c:pt>
                <c:pt idx="404">
                  <c:v>-205.32594893442396</c:v>
                </c:pt>
                <c:pt idx="405">
                  <c:v>-204.98144230869508</c:v>
                </c:pt>
                <c:pt idx="406">
                  <c:v>-204.63693568296617</c:v>
                </c:pt>
                <c:pt idx="407">
                  <c:v>-204.29242905723726</c:v>
                </c:pt>
                <c:pt idx="408">
                  <c:v>-203.94792243150837</c:v>
                </c:pt>
                <c:pt idx="409">
                  <c:v>-203.60341580577946</c:v>
                </c:pt>
                <c:pt idx="410">
                  <c:v>-203.25890918005058</c:v>
                </c:pt>
                <c:pt idx="411">
                  <c:v>-202.91440255432167</c:v>
                </c:pt>
                <c:pt idx="412">
                  <c:v>-202.56989592859279</c:v>
                </c:pt>
                <c:pt idx="413">
                  <c:v>-202.22538930286387</c:v>
                </c:pt>
                <c:pt idx="414">
                  <c:v>-201.88088267713496</c:v>
                </c:pt>
                <c:pt idx="415">
                  <c:v>-201.53637605140608</c:v>
                </c:pt>
                <c:pt idx="416">
                  <c:v>-201.19186942567717</c:v>
                </c:pt>
                <c:pt idx="417">
                  <c:v>-200.84736279994829</c:v>
                </c:pt>
                <c:pt idx="418">
                  <c:v>-200.50285617421937</c:v>
                </c:pt>
                <c:pt idx="419">
                  <c:v>-200.15834954849049</c:v>
                </c:pt>
                <c:pt idx="420">
                  <c:v>-199.81384292276158</c:v>
                </c:pt>
                <c:pt idx="421">
                  <c:v>-199.46933629703267</c:v>
                </c:pt>
                <c:pt idx="422">
                  <c:v>-199.12482967130379</c:v>
                </c:pt>
                <c:pt idx="423">
                  <c:v>-198.78032304557487</c:v>
                </c:pt>
                <c:pt idx="424">
                  <c:v>-198.43581641984599</c:v>
                </c:pt>
                <c:pt idx="425">
                  <c:v>-198.09130979411708</c:v>
                </c:pt>
                <c:pt idx="426">
                  <c:v>-197.7468031683882</c:v>
                </c:pt>
                <c:pt idx="427">
                  <c:v>-197.40229654265929</c:v>
                </c:pt>
                <c:pt idx="428">
                  <c:v>-197.05778991693037</c:v>
                </c:pt>
                <c:pt idx="429">
                  <c:v>-196.71328329120149</c:v>
                </c:pt>
                <c:pt idx="430">
                  <c:v>-196.36877666547258</c:v>
                </c:pt>
                <c:pt idx="431">
                  <c:v>-196.0242700397437</c:v>
                </c:pt>
                <c:pt idx="432">
                  <c:v>-195.67976341401479</c:v>
                </c:pt>
                <c:pt idx="433">
                  <c:v>-195.3352567882859</c:v>
                </c:pt>
                <c:pt idx="434">
                  <c:v>-194.99075016255699</c:v>
                </c:pt>
                <c:pt idx="435">
                  <c:v>-194.64624353682808</c:v>
                </c:pt>
                <c:pt idx="436">
                  <c:v>-194.3017369110992</c:v>
                </c:pt>
                <c:pt idx="437">
                  <c:v>-193.95723028537029</c:v>
                </c:pt>
                <c:pt idx="438">
                  <c:v>-193.6127236596414</c:v>
                </c:pt>
                <c:pt idx="439">
                  <c:v>-193.26821703391249</c:v>
                </c:pt>
                <c:pt idx="440">
                  <c:v>-192.92371040818358</c:v>
                </c:pt>
                <c:pt idx="441">
                  <c:v>-192.5792037824547</c:v>
                </c:pt>
                <c:pt idx="442">
                  <c:v>-192.23469715672579</c:v>
                </c:pt>
                <c:pt idx="443">
                  <c:v>-191.8901905309969</c:v>
                </c:pt>
                <c:pt idx="444">
                  <c:v>-191.54568390526799</c:v>
                </c:pt>
                <c:pt idx="445">
                  <c:v>-191.20117727953911</c:v>
                </c:pt>
                <c:pt idx="446">
                  <c:v>-190.8566706538102</c:v>
                </c:pt>
                <c:pt idx="447">
                  <c:v>-190.51216402808129</c:v>
                </c:pt>
                <c:pt idx="448">
                  <c:v>-190.1676574023524</c:v>
                </c:pt>
                <c:pt idx="449">
                  <c:v>-189.82315077662349</c:v>
                </c:pt>
                <c:pt idx="450">
                  <c:v>-189.47864415089461</c:v>
                </c:pt>
                <c:pt idx="451">
                  <c:v>-189.1341375251657</c:v>
                </c:pt>
                <c:pt idx="452">
                  <c:v>-188.78963089943682</c:v>
                </c:pt>
                <c:pt idx="453">
                  <c:v>-188.4451242737079</c:v>
                </c:pt>
                <c:pt idx="454">
                  <c:v>-188.10061764797899</c:v>
                </c:pt>
                <c:pt idx="455">
                  <c:v>-187.75611102225011</c:v>
                </c:pt>
                <c:pt idx="456">
                  <c:v>-187.4116043965212</c:v>
                </c:pt>
                <c:pt idx="457">
                  <c:v>-187.06709777079232</c:v>
                </c:pt>
                <c:pt idx="458">
                  <c:v>-186.7225911450634</c:v>
                </c:pt>
                <c:pt idx="459">
                  <c:v>-186.37808451933452</c:v>
                </c:pt>
                <c:pt idx="460">
                  <c:v>-186.03357789360561</c:v>
                </c:pt>
                <c:pt idx="461">
                  <c:v>-185.6890712678767</c:v>
                </c:pt>
                <c:pt idx="462">
                  <c:v>-185.34456464214782</c:v>
                </c:pt>
                <c:pt idx="463">
                  <c:v>-185.0000580164189</c:v>
                </c:pt>
                <c:pt idx="464">
                  <c:v>-184.65555139069002</c:v>
                </c:pt>
                <c:pt idx="465">
                  <c:v>-184.31104476496111</c:v>
                </c:pt>
                <c:pt idx="466">
                  <c:v>-183.96653813923223</c:v>
                </c:pt>
                <c:pt idx="467">
                  <c:v>-183.62203151350332</c:v>
                </c:pt>
                <c:pt idx="468">
                  <c:v>-183.2775248877744</c:v>
                </c:pt>
                <c:pt idx="469">
                  <c:v>-182.93301826204552</c:v>
                </c:pt>
                <c:pt idx="470">
                  <c:v>-182.58851163631661</c:v>
                </c:pt>
                <c:pt idx="471">
                  <c:v>-182.24400501058773</c:v>
                </c:pt>
                <c:pt idx="472">
                  <c:v>-181.89949838485882</c:v>
                </c:pt>
                <c:pt idx="473">
                  <c:v>-181.5549917591299</c:v>
                </c:pt>
                <c:pt idx="474">
                  <c:v>-181.21048513340102</c:v>
                </c:pt>
                <c:pt idx="475">
                  <c:v>-180.86597850767211</c:v>
                </c:pt>
                <c:pt idx="476">
                  <c:v>-180.52147188194323</c:v>
                </c:pt>
                <c:pt idx="477">
                  <c:v>-180.17696525621432</c:v>
                </c:pt>
                <c:pt idx="478">
                  <c:v>-179.83245863048543</c:v>
                </c:pt>
                <c:pt idx="479">
                  <c:v>-179.48795200475652</c:v>
                </c:pt>
                <c:pt idx="480">
                  <c:v>-179.14344537902761</c:v>
                </c:pt>
                <c:pt idx="481">
                  <c:v>-178.79893875329873</c:v>
                </c:pt>
                <c:pt idx="482">
                  <c:v>-178.45443212756982</c:v>
                </c:pt>
                <c:pt idx="483">
                  <c:v>-178.10992550184093</c:v>
                </c:pt>
                <c:pt idx="484">
                  <c:v>-177.76541887611202</c:v>
                </c:pt>
                <c:pt idx="485">
                  <c:v>-177.42091225038314</c:v>
                </c:pt>
                <c:pt idx="486">
                  <c:v>-177.07640562465423</c:v>
                </c:pt>
                <c:pt idx="487">
                  <c:v>-176.73189899892532</c:v>
                </c:pt>
                <c:pt idx="488">
                  <c:v>-176.38739237319643</c:v>
                </c:pt>
                <c:pt idx="489">
                  <c:v>-176.04288574746752</c:v>
                </c:pt>
                <c:pt idx="490">
                  <c:v>-175.69837912173864</c:v>
                </c:pt>
                <c:pt idx="491">
                  <c:v>-175.35387249600973</c:v>
                </c:pt>
                <c:pt idx="492">
                  <c:v>-175.00936587028085</c:v>
                </c:pt>
                <c:pt idx="493">
                  <c:v>-174.66485924455193</c:v>
                </c:pt>
                <c:pt idx="494">
                  <c:v>-174.32035261882302</c:v>
                </c:pt>
                <c:pt idx="495">
                  <c:v>-173.97584599309414</c:v>
                </c:pt>
                <c:pt idx="496">
                  <c:v>-173.63133936736523</c:v>
                </c:pt>
                <c:pt idx="497">
                  <c:v>-173.28683274163635</c:v>
                </c:pt>
                <c:pt idx="498">
                  <c:v>-172.94232611590743</c:v>
                </c:pt>
                <c:pt idx="499">
                  <c:v>-172.59781949017852</c:v>
                </c:pt>
                <c:pt idx="500">
                  <c:v>-172.25331286444964</c:v>
                </c:pt>
                <c:pt idx="501">
                  <c:v>-171.90880623872073</c:v>
                </c:pt>
                <c:pt idx="502">
                  <c:v>-171.56429961299185</c:v>
                </c:pt>
                <c:pt idx="503">
                  <c:v>-171.21979298726293</c:v>
                </c:pt>
                <c:pt idx="504">
                  <c:v>-170.87528636153405</c:v>
                </c:pt>
                <c:pt idx="505">
                  <c:v>-170.53077973580514</c:v>
                </c:pt>
                <c:pt idx="506">
                  <c:v>-170.18627311007623</c:v>
                </c:pt>
                <c:pt idx="507">
                  <c:v>-169.84176648434735</c:v>
                </c:pt>
                <c:pt idx="508">
                  <c:v>-169.49725985861843</c:v>
                </c:pt>
                <c:pt idx="509">
                  <c:v>-169.15275323288955</c:v>
                </c:pt>
                <c:pt idx="510">
                  <c:v>-168.80824660716064</c:v>
                </c:pt>
                <c:pt idx="511">
                  <c:v>-168.46373998143176</c:v>
                </c:pt>
                <c:pt idx="512">
                  <c:v>-168.11923335570285</c:v>
                </c:pt>
                <c:pt idx="513">
                  <c:v>-167.77472672997393</c:v>
                </c:pt>
                <c:pt idx="514">
                  <c:v>-167.43022010424505</c:v>
                </c:pt>
                <c:pt idx="515">
                  <c:v>-167.08571347851614</c:v>
                </c:pt>
                <c:pt idx="516">
                  <c:v>-166.74120685278726</c:v>
                </c:pt>
                <c:pt idx="517">
                  <c:v>-166.39670022705835</c:v>
                </c:pt>
                <c:pt idx="518">
                  <c:v>-166.05219360132946</c:v>
                </c:pt>
                <c:pt idx="519">
                  <c:v>-165.70768697560055</c:v>
                </c:pt>
                <c:pt idx="520">
                  <c:v>-165.36318034987164</c:v>
                </c:pt>
                <c:pt idx="521">
                  <c:v>-165.01867372414276</c:v>
                </c:pt>
                <c:pt idx="522">
                  <c:v>-164.67416709841385</c:v>
                </c:pt>
                <c:pt idx="523">
                  <c:v>-164.32966047268496</c:v>
                </c:pt>
                <c:pt idx="524">
                  <c:v>-163.98515384695605</c:v>
                </c:pt>
                <c:pt idx="525">
                  <c:v>-163.64064722122717</c:v>
                </c:pt>
                <c:pt idx="526">
                  <c:v>-163.29614059549826</c:v>
                </c:pt>
                <c:pt idx="527">
                  <c:v>-162.95163396976935</c:v>
                </c:pt>
                <c:pt idx="528">
                  <c:v>-162.60712734404046</c:v>
                </c:pt>
                <c:pt idx="529">
                  <c:v>-162.26262071831155</c:v>
                </c:pt>
                <c:pt idx="530">
                  <c:v>-161.91811409258267</c:v>
                </c:pt>
                <c:pt idx="531">
                  <c:v>-161.57360746685376</c:v>
                </c:pt>
                <c:pt idx="532">
                  <c:v>-161.22910084112485</c:v>
                </c:pt>
                <c:pt idx="533">
                  <c:v>-160.88459421539596</c:v>
                </c:pt>
                <c:pt idx="534">
                  <c:v>-160.54008758966705</c:v>
                </c:pt>
                <c:pt idx="535">
                  <c:v>-160.19558096393817</c:v>
                </c:pt>
                <c:pt idx="536">
                  <c:v>-159.85107433820926</c:v>
                </c:pt>
                <c:pt idx="537">
                  <c:v>-159.50656771248038</c:v>
                </c:pt>
                <c:pt idx="538">
                  <c:v>-159.16206108675146</c:v>
                </c:pt>
                <c:pt idx="539">
                  <c:v>-158.81755446102255</c:v>
                </c:pt>
                <c:pt idx="540">
                  <c:v>-158.47304783529367</c:v>
                </c:pt>
                <c:pt idx="541">
                  <c:v>-158.12854120956476</c:v>
                </c:pt>
                <c:pt idx="542">
                  <c:v>-157.78403458383588</c:v>
                </c:pt>
                <c:pt idx="543">
                  <c:v>-157.43952795810696</c:v>
                </c:pt>
                <c:pt idx="544">
                  <c:v>-157.09502133237808</c:v>
                </c:pt>
                <c:pt idx="545">
                  <c:v>-156.75051470664917</c:v>
                </c:pt>
                <c:pt idx="546">
                  <c:v>-156.40600808092026</c:v>
                </c:pt>
                <c:pt idx="547">
                  <c:v>-156.06150145519138</c:v>
                </c:pt>
                <c:pt idx="548">
                  <c:v>-155.71699482946246</c:v>
                </c:pt>
                <c:pt idx="549">
                  <c:v>-155.37248820373358</c:v>
                </c:pt>
                <c:pt idx="550">
                  <c:v>-155.02798157800467</c:v>
                </c:pt>
                <c:pt idx="551">
                  <c:v>-154.68347495227579</c:v>
                </c:pt>
                <c:pt idx="552">
                  <c:v>-154.33896832654688</c:v>
                </c:pt>
                <c:pt idx="553">
                  <c:v>-153.99446170081796</c:v>
                </c:pt>
                <c:pt idx="554">
                  <c:v>-153.64995507508908</c:v>
                </c:pt>
                <c:pt idx="555">
                  <c:v>-153.30544844936017</c:v>
                </c:pt>
                <c:pt idx="556">
                  <c:v>-152.96094182363129</c:v>
                </c:pt>
                <c:pt idx="557">
                  <c:v>-152.61643519790238</c:v>
                </c:pt>
                <c:pt idx="558">
                  <c:v>-152.27192857217346</c:v>
                </c:pt>
                <c:pt idx="559">
                  <c:v>-151.92742194644458</c:v>
                </c:pt>
                <c:pt idx="560">
                  <c:v>-151.58291532071567</c:v>
                </c:pt>
                <c:pt idx="561">
                  <c:v>-151.23840869498679</c:v>
                </c:pt>
                <c:pt idx="562">
                  <c:v>-150.89390206925788</c:v>
                </c:pt>
                <c:pt idx="563">
                  <c:v>-150.54939544352899</c:v>
                </c:pt>
                <c:pt idx="564">
                  <c:v>-150.20488881780008</c:v>
                </c:pt>
                <c:pt idx="565">
                  <c:v>-149.86038219207117</c:v>
                </c:pt>
                <c:pt idx="566">
                  <c:v>-149.51587556634229</c:v>
                </c:pt>
                <c:pt idx="567">
                  <c:v>-149.17136894061338</c:v>
                </c:pt>
                <c:pt idx="568">
                  <c:v>-148.82686231488449</c:v>
                </c:pt>
                <c:pt idx="569">
                  <c:v>-148.48235568915558</c:v>
                </c:pt>
                <c:pt idx="570">
                  <c:v>-148.1378490634267</c:v>
                </c:pt>
                <c:pt idx="571">
                  <c:v>-147.79334243769779</c:v>
                </c:pt>
                <c:pt idx="572">
                  <c:v>-147.44883581196888</c:v>
                </c:pt>
                <c:pt idx="573">
                  <c:v>-147.10432918623999</c:v>
                </c:pt>
                <c:pt idx="574">
                  <c:v>-146.75982256051108</c:v>
                </c:pt>
                <c:pt idx="575">
                  <c:v>-146.4153159347822</c:v>
                </c:pt>
                <c:pt idx="576">
                  <c:v>-146.07080930905329</c:v>
                </c:pt>
                <c:pt idx="577">
                  <c:v>-145.72630268332441</c:v>
                </c:pt>
                <c:pt idx="578">
                  <c:v>-145.38179605759549</c:v>
                </c:pt>
                <c:pt idx="579">
                  <c:v>-145.03728943186658</c:v>
                </c:pt>
                <c:pt idx="580">
                  <c:v>-144.6927828061377</c:v>
                </c:pt>
                <c:pt idx="581">
                  <c:v>-144.34827618040879</c:v>
                </c:pt>
                <c:pt idx="582">
                  <c:v>-144.00376955467991</c:v>
                </c:pt>
                <c:pt idx="583">
                  <c:v>-143.65926292895099</c:v>
                </c:pt>
                <c:pt idx="584">
                  <c:v>-143.31475630322211</c:v>
                </c:pt>
                <c:pt idx="585">
                  <c:v>-142.9702496774932</c:v>
                </c:pt>
                <c:pt idx="586">
                  <c:v>-142.62574305176429</c:v>
                </c:pt>
                <c:pt idx="587">
                  <c:v>-142.28123642603541</c:v>
                </c:pt>
                <c:pt idx="588">
                  <c:v>-141.93672980030649</c:v>
                </c:pt>
                <c:pt idx="589">
                  <c:v>-141.59222317457761</c:v>
                </c:pt>
                <c:pt idx="590">
                  <c:v>-141.2477165488487</c:v>
                </c:pt>
                <c:pt idx="591">
                  <c:v>-140.90320992311979</c:v>
                </c:pt>
                <c:pt idx="592">
                  <c:v>-140.55870329739091</c:v>
                </c:pt>
                <c:pt idx="593">
                  <c:v>-140.21419667166199</c:v>
                </c:pt>
                <c:pt idx="594">
                  <c:v>-139.86969004593311</c:v>
                </c:pt>
                <c:pt idx="595">
                  <c:v>-139.5251834202042</c:v>
                </c:pt>
                <c:pt idx="596">
                  <c:v>-139.18067679447532</c:v>
                </c:pt>
                <c:pt idx="597">
                  <c:v>-138.83617016874641</c:v>
                </c:pt>
                <c:pt idx="598">
                  <c:v>-138.49166354301749</c:v>
                </c:pt>
                <c:pt idx="599">
                  <c:v>-138.14715691728861</c:v>
                </c:pt>
                <c:pt idx="600">
                  <c:v>-137.8026502915597</c:v>
                </c:pt>
                <c:pt idx="601">
                  <c:v>-137.45814366583082</c:v>
                </c:pt>
                <c:pt idx="602">
                  <c:v>-137.11363704010191</c:v>
                </c:pt>
                <c:pt idx="603">
                  <c:v>-136.76913041437302</c:v>
                </c:pt>
                <c:pt idx="604">
                  <c:v>-136.42462378864411</c:v>
                </c:pt>
                <c:pt idx="605">
                  <c:v>-136.0801171629152</c:v>
                </c:pt>
                <c:pt idx="606">
                  <c:v>-135.73561053718632</c:v>
                </c:pt>
                <c:pt idx="607">
                  <c:v>-135.39110391145741</c:v>
                </c:pt>
                <c:pt idx="608">
                  <c:v>-135.04659728572852</c:v>
                </c:pt>
                <c:pt idx="609">
                  <c:v>-134.70209065999961</c:v>
                </c:pt>
                <c:pt idx="610">
                  <c:v>-134.35758403427073</c:v>
                </c:pt>
                <c:pt idx="611">
                  <c:v>-134.01307740854182</c:v>
                </c:pt>
                <c:pt idx="612">
                  <c:v>-133.66857078281291</c:v>
                </c:pt>
                <c:pt idx="613">
                  <c:v>-133.32406415708402</c:v>
                </c:pt>
                <c:pt idx="614">
                  <c:v>-132.97955753135511</c:v>
                </c:pt>
                <c:pt idx="615">
                  <c:v>-132.63505090562623</c:v>
                </c:pt>
                <c:pt idx="616">
                  <c:v>-132.29054427989732</c:v>
                </c:pt>
                <c:pt idx="617">
                  <c:v>-131.94603765416844</c:v>
                </c:pt>
                <c:pt idx="618">
                  <c:v>-131.60153102843952</c:v>
                </c:pt>
                <c:pt idx="619">
                  <c:v>-131.25702440271061</c:v>
                </c:pt>
                <c:pt idx="620">
                  <c:v>-130.91251777698173</c:v>
                </c:pt>
                <c:pt idx="621">
                  <c:v>-130.56801115125282</c:v>
                </c:pt>
                <c:pt idx="622">
                  <c:v>-130.22350452552394</c:v>
                </c:pt>
                <c:pt idx="623">
                  <c:v>-129.87899789979502</c:v>
                </c:pt>
                <c:pt idx="624">
                  <c:v>-129.53449127406611</c:v>
                </c:pt>
                <c:pt idx="625">
                  <c:v>-129.18998464833723</c:v>
                </c:pt>
                <c:pt idx="626">
                  <c:v>-128.84547802260832</c:v>
                </c:pt>
                <c:pt idx="627">
                  <c:v>-128.50097139687944</c:v>
                </c:pt>
                <c:pt idx="628">
                  <c:v>-128.15646477115052</c:v>
                </c:pt>
                <c:pt idx="629">
                  <c:v>-127.81195814542164</c:v>
                </c:pt>
                <c:pt idx="630">
                  <c:v>-127.46745151969273</c:v>
                </c:pt>
                <c:pt idx="631">
                  <c:v>-127.12294489396382</c:v>
                </c:pt>
                <c:pt idx="632">
                  <c:v>-126.77843826823494</c:v>
                </c:pt>
                <c:pt idx="633">
                  <c:v>-126.43393164250602</c:v>
                </c:pt>
                <c:pt idx="634">
                  <c:v>-126.08942501677714</c:v>
                </c:pt>
                <c:pt idx="635">
                  <c:v>-125.74491839104823</c:v>
                </c:pt>
                <c:pt idx="636">
                  <c:v>-125.40041176531935</c:v>
                </c:pt>
                <c:pt idx="637">
                  <c:v>-125.05590513959044</c:v>
                </c:pt>
                <c:pt idx="638">
                  <c:v>-124.71139851386152</c:v>
                </c:pt>
                <c:pt idx="639">
                  <c:v>-124.36689188813264</c:v>
                </c:pt>
                <c:pt idx="640">
                  <c:v>-124.02238526240373</c:v>
                </c:pt>
                <c:pt idx="641">
                  <c:v>-123.67787863667485</c:v>
                </c:pt>
                <c:pt idx="642">
                  <c:v>-123.33337201094594</c:v>
                </c:pt>
                <c:pt idx="643">
                  <c:v>-122.98886538521705</c:v>
                </c:pt>
                <c:pt idx="644">
                  <c:v>-122.64435875948814</c:v>
                </c:pt>
                <c:pt idx="645">
                  <c:v>-122.29985213375923</c:v>
                </c:pt>
                <c:pt idx="646">
                  <c:v>-121.95534550803035</c:v>
                </c:pt>
                <c:pt idx="647">
                  <c:v>-121.61083888230144</c:v>
                </c:pt>
                <c:pt idx="648">
                  <c:v>-121.26633225657255</c:v>
                </c:pt>
                <c:pt idx="649">
                  <c:v>-120.92182563084364</c:v>
                </c:pt>
                <c:pt idx="650">
                  <c:v>-120.57731900511473</c:v>
                </c:pt>
                <c:pt idx="651">
                  <c:v>-120.23281237938585</c:v>
                </c:pt>
                <c:pt idx="652">
                  <c:v>-119.88830575365694</c:v>
                </c:pt>
                <c:pt idx="653">
                  <c:v>-119.54379912792805</c:v>
                </c:pt>
                <c:pt idx="654">
                  <c:v>-119.19929250219914</c:v>
                </c:pt>
                <c:pt idx="655">
                  <c:v>-118.85478587647026</c:v>
                </c:pt>
                <c:pt idx="656">
                  <c:v>-118.51027925074135</c:v>
                </c:pt>
                <c:pt idx="657">
                  <c:v>-118.16577262501244</c:v>
                </c:pt>
                <c:pt idx="658">
                  <c:v>-117.82126599928355</c:v>
                </c:pt>
                <c:pt idx="659">
                  <c:v>-117.47675937355464</c:v>
                </c:pt>
                <c:pt idx="660">
                  <c:v>-117.13225274782576</c:v>
                </c:pt>
                <c:pt idx="661">
                  <c:v>-116.78774612209685</c:v>
                </c:pt>
                <c:pt idx="662">
                  <c:v>-116.44323949636797</c:v>
                </c:pt>
                <c:pt idx="663">
                  <c:v>-116.09873287063905</c:v>
                </c:pt>
                <c:pt idx="664">
                  <c:v>-115.75422624491014</c:v>
                </c:pt>
                <c:pt idx="665">
                  <c:v>-115.40971961918126</c:v>
                </c:pt>
                <c:pt idx="666">
                  <c:v>-115.06521299345235</c:v>
                </c:pt>
                <c:pt idx="667">
                  <c:v>-114.72070636772347</c:v>
                </c:pt>
                <c:pt idx="668">
                  <c:v>-114.37619974199455</c:v>
                </c:pt>
                <c:pt idx="669">
                  <c:v>-114.03169311626567</c:v>
                </c:pt>
                <c:pt idx="670">
                  <c:v>-113.68718649053676</c:v>
                </c:pt>
                <c:pt idx="671">
                  <c:v>-113.34267986480785</c:v>
                </c:pt>
                <c:pt idx="672">
                  <c:v>-112.99817323907897</c:v>
                </c:pt>
                <c:pt idx="673">
                  <c:v>-112.65366661335005</c:v>
                </c:pt>
                <c:pt idx="674">
                  <c:v>-112.30915998762117</c:v>
                </c:pt>
                <c:pt idx="675">
                  <c:v>-111.96465336189226</c:v>
                </c:pt>
                <c:pt idx="676">
                  <c:v>-111.62014673616338</c:v>
                </c:pt>
                <c:pt idx="677">
                  <c:v>-111.27564011043447</c:v>
                </c:pt>
                <c:pt idx="678">
                  <c:v>-110.93113348470555</c:v>
                </c:pt>
                <c:pt idx="679">
                  <c:v>-110.58662685897667</c:v>
                </c:pt>
                <c:pt idx="680">
                  <c:v>-110.24212023324776</c:v>
                </c:pt>
                <c:pt idx="681">
                  <c:v>-109.89761360751888</c:v>
                </c:pt>
                <c:pt idx="682">
                  <c:v>-109.55310698178997</c:v>
                </c:pt>
                <c:pt idx="683">
                  <c:v>-109.20860035606105</c:v>
                </c:pt>
                <c:pt idx="684">
                  <c:v>-108.86409373033217</c:v>
                </c:pt>
                <c:pt idx="685">
                  <c:v>-108.51958710460326</c:v>
                </c:pt>
                <c:pt idx="686">
                  <c:v>-108.17508047887438</c:v>
                </c:pt>
                <c:pt idx="687">
                  <c:v>-107.83057385314547</c:v>
                </c:pt>
                <c:pt idx="688">
                  <c:v>-107.48606722741658</c:v>
                </c:pt>
                <c:pt idx="689">
                  <c:v>-107.14156060168767</c:v>
                </c:pt>
                <c:pt idx="690">
                  <c:v>-106.79705397595876</c:v>
                </c:pt>
                <c:pt idx="691">
                  <c:v>-106.45254735022988</c:v>
                </c:pt>
                <c:pt idx="692">
                  <c:v>-106.10804072450097</c:v>
                </c:pt>
                <c:pt idx="693">
                  <c:v>-105.76353409877208</c:v>
                </c:pt>
                <c:pt idx="694">
                  <c:v>-105.41902747304317</c:v>
                </c:pt>
                <c:pt idx="695">
                  <c:v>-105.07452084731429</c:v>
                </c:pt>
                <c:pt idx="696">
                  <c:v>-104.73001422158538</c:v>
                </c:pt>
                <c:pt idx="697">
                  <c:v>-104.38550759585647</c:v>
                </c:pt>
                <c:pt idx="698">
                  <c:v>-104.04100097012758</c:v>
                </c:pt>
                <c:pt idx="699">
                  <c:v>-103.69649434439867</c:v>
                </c:pt>
                <c:pt idx="700">
                  <c:v>-103.35198771866979</c:v>
                </c:pt>
                <c:pt idx="701">
                  <c:v>-103.00748109294088</c:v>
                </c:pt>
                <c:pt idx="702">
                  <c:v>-102.662974467212</c:v>
                </c:pt>
                <c:pt idx="703">
                  <c:v>-102.31846784148308</c:v>
                </c:pt>
                <c:pt idx="704">
                  <c:v>-101.97396121575417</c:v>
                </c:pt>
                <c:pt idx="705">
                  <c:v>-101.62945459002529</c:v>
                </c:pt>
                <c:pt idx="706">
                  <c:v>-101.28494796429638</c:v>
                </c:pt>
                <c:pt idx="707">
                  <c:v>-100.9404413385675</c:v>
                </c:pt>
                <c:pt idx="708">
                  <c:v>-100.59593471283858</c:v>
                </c:pt>
                <c:pt idx="709">
                  <c:v>-100.25142808710967</c:v>
                </c:pt>
                <c:pt idx="710">
                  <c:v>-99.90692146138079</c:v>
                </c:pt>
                <c:pt idx="711">
                  <c:v>-99.562414835651879</c:v>
                </c:pt>
                <c:pt idx="712">
                  <c:v>-99.217908209922996</c:v>
                </c:pt>
                <c:pt idx="713">
                  <c:v>-98.873401584194085</c:v>
                </c:pt>
                <c:pt idx="714">
                  <c:v>-98.528894958465202</c:v>
                </c:pt>
                <c:pt idx="715">
                  <c:v>-98.18438833273629</c:v>
                </c:pt>
                <c:pt idx="716">
                  <c:v>-97.839881707007379</c:v>
                </c:pt>
                <c:pt idx="717">
                  <c:v>-97.495375081278496</c:v>
                </c:pt>
                <c:pt idx="718">
                  <c:v>-97.150868455549585</c:v>
                </c:pt>
                <c:pt idx="719">
                  <c:v>-96.806361829820702</c:v>
                </c:pt>
                <c:pt idx="720">
                  <c:v>-96.46185520409179</c:v>
                </c:pt>
                <c:pt idx="721">
                  <c:v>-96.117348578362908</c:v>
                </c:pt>
                <c:pt idx="722">
                  <c:v>-95.772841952633996</c:v>
                </c:pt>
                <c:pt idx="723">
                  <c:v>-95.428335326905085</c:v>
                </c:pt>
                <c:pt idx="724">
                  <c:v>-95.083828701176202</c:v>
                </c:pt>
                <c:pt idx="725">
                  <c:v>-94.739322075447291</c:v>
                </c:pt>
                <c:pt idx="726">
                  <c:v>-94.394815449718408</c:v>
                </c:pt>
                <c:pt idx="727">
                  <c:v>-94.050308823989496</c:v>
                </c:pt>
                <c:pt idx="728">
                  <c:v>-93.705802198260614</c:v>
                </c:pt>
                <c:pt idx="729">
                  <c:v>-93.361295572531702</c:v>
                </c:pt>
                <c:pt idx="730">
                  <c:v>-93.016788946802791</c:v>
                </c:pt>
                <c:pt idx="731">
                  <c:v>-92.672282321073908</c:v>
                </c:pt>
                <c:pt idx="732">
                  <c:v>-92.327775695344997</c:v>
                </c:pt>
                <c:pt idx="733">
                  <c:v>-91.983269069616114</c:v>
                </c:pt>
                <c:pt idx="734">
                  <c:v>-91.638762443887202</c:v>
                </c:pt>
                <c:pt idx="735">
                  <c:v>-91.294255818158319</c:v>
                </c:pt>
                <c:pt idx="736">
                  <c:v>-90.949749192429408</c:v>
                </c:pt>
                <c:pt idx="737">
                  <c:v>-90.605242566700497</c:v>
                </c:pt>
                <c:pt idx="738">
                  <c:v>-90.260735940971614</c:v>
                </c:pt>
                <c:pt idx="739">
                  <c:v>-89.916229315242703</c:v>
                </c:pt>
                <c:pt idx="740">
                  <c:v>-89.57172268951382</c:v>
                </c:pt>
                <c:pt idx="741">
                  <c:v>-89.227216063784908</c:v>
                </c:pt>
                <c:pt idx="742">
                  <c:v>-88.882709438055997</c:v>
                </c:pt>
                <c:pt idx="743">
                  <c:v>-88.538202812327114</c:v>
                </c:pt>
                <c:pt idx="744">
                  <c:v>-88.193696186598231</c:v>
                </c:pt>
                <c:pt idx="745">
                  <c:v>-87.84918956086932</c:v>
                </c:pt>
                <c:pt idx="746">
                  <c:v>-87.504682935140409</c:v>
                </c:pt>
                <c:pt idx="747">
                  <c:v>-87.160176309411497</c:v>
                </c:pt>
                <c:pt idx="748">
                  <c:v>-86.815669683682643</c:v>
                </c:pt>
                <c:pt idx="749">
                  <c:v>-86.471163057953731</c:v>
                </c:pt>
                <c:pt idx="750">
                  <c:v>-86.12665643222482</c:v>
                </c:pt>
                <c:pt idx="751">
                  <c:v>-85.782149806495909</c:v>
                </c:pt>
                <c:pt idx="752">
                  <c:v>-85.437643180766997</c:v>
                </c:pt>
                <c:pt idx="753">
                  <c:v>-85.093136555038143</c:v>
                </c:pt>
                <c:pt idx="754">
                  <c:v>-84.748629929309232</c:v>
                </c:pt>
                <c:pt idx="755">
                  <c:v>-84.40412330358032</c:v>
                </c:pt>
                <c:pt idx="756">
                  <c:v>-84.059616677851409</c:v>
                </c:pt>
                <c:pt idx="757">
                  <c:v>-83.715110052122498</c:v>
                </c:pt>
                <c:pt idx="758">
                  <c:v>-83.370603426393643</c:v>
                </c:pt>
                <c:pt idx="759">
                  <c:v>-83.026096800664732</c:v>
                </c:pt>
                <c:pt idx="760">
                  <c:v>-82.68159017493582</c:v>
                </c:pt>
                <c:pt idx="761">
                  <c:v>-82.337083549206909</c:v>
                </c:pt>
                <c:pt idx="762">
                  <c:v>-81.992576923477998</c:v>
                </c:pt>
                <c:pt idx="763">
                  <c:v>-81.648070297749143</c:v>
                </c:pt>
                <c:pt idx="764">
                  <c:v>-81.303563672020232</c:v>
                </c:pt>
                <c:pt idx="765">
                  <c:v>-80.959057046291321</c:v>
                </c:pt>
                <c:pt idx="766">
                  <c:v>-80.614550420562409</c:v>
                </c:pt>
                <c:pt idx="767">
                  <c:v>-80.270043794833555</c:v>
                </c:pt>
                <c:pt idx="768">
                  <c:v>-79.925537169104643</c:v>
                </c:pt>
                <c:pt idx="769">
                  <c:v>-79.581030543375732</c:v>
                </c:pt>
                <c:pt idx="770">
                  <c:v>-79.236523917646821</c:v>
                </c:pt>
                <c:pt idx="771">
                  <c:v>-78.892017291917909</c:v>
                </c:pt>
                <c:pt idx="772">
                  <c:v>-78.547510666189055</c:v>
                </c:pt>
                <c:pt idx="773">
                  <c:v>-78.203004040460144</c:v>
                </c:pt>
                <c:pt idx="774">
                  <c:v>-77.858497414731232</c:v>
                </c:pt>
                <c:pt idx="775">
                  <c:v>-77.513990789002321</c:v>
                </c:pt>
                <c:pt idx="776">
                  <c:v>-77.16948416327341</c:v>
                </c:pt>
                <c:pt idx="777">
                  <c:v>-76.824977537544555</c:v>
                </c:pt>
                <c:pt idx="778">
                  <c:v>-76.480470911815644</c:v>
                </c:pt>
                <c:pt idx="779">
                  <c:v>-76.135964286086732</c:v>
                </c:pt>
                <c:pt idx="780">
                  <c:v>-75.791457660357821</c:v>
                </c:pt>
                <c:pt idx="781">
                  <c:v>-75.446951034628967</c:v>
                </c:pt>
                <c:pt idx="782">
                  <c:v>-75.102444408900055</c:v>
                </c:pt>
                <c:pt idx="783">
                  <c:v>-74.757937783171144</c:v>
                </c:pt>
                <c:pt idx="784">
                  <c:v>-74.413431157442233</c:v>
                </c:pt>
                <c:pt idx="785">
                  <c:v>-74.068924531713321</c:v>
                </c:pt>
                <c:pt idx="786">
                  <c:v>-73.724417905984467</c:v>
                </c:pt>
                <c:pt idx="787">
                  <c:v>-73.379911280255556</c:v>
                </c:pt>
                <c:pt idx="788">
                  <c:v>-73.035404654526644</c:v>
                </c:pt>
                <c:pt idx="789">
                  <c:v>-72.690898028797733</c:v>
                </c:pt>
                <c:pt idx="790">
                  <c:v>-72.346391403068822</c:v>
                </c:pt>
                <c:pt idx="791">
                  <c:v>-72.001884777339967</c:v>
                </c:pt>
                <c:pt idx="792">
                  <c:v>-71.657378151611056</c:v>
                </c:pt>
                <c:pt idx="793">
                  <c:v>-71.312871525882144</c:v>
                </c:pt>
                <c:pt idx="794">
                  <c:v>-70.968364900153233</c:v>
                </c:pt>
                <c:pt idx="795">
                  <c:v>-70.623858274424322</c:v>
                </c:pt>
                <c:pt idx="796">
                  <c:v>-70.279351648695467</c:v>
                </c:pt>
                <c:pt idx="797">
                  <c:v>-69.934845022966556</c:v>
                </c:pt>
                <c:pt idx="798">
                  <c:v>-69.590338397237645</c:v>
                </c:pt>
                <c:pt idx="799">
                  <c:v>-69.245831771508733</c:v>
                </c:pt>
                <c:pt idx="800">
                  <c:v>-68.901325145779879</c:v>
                </c:pt>
                <c:pt idx="801">
                  <c:v>-68.556818520050967</c:v>
                </c:pt>
                <c:pt idx="802">
                  <c:v>-68.212311894322056</c:v>
                </c:pt>
                <c:pt idx="803">
                  <c:v>-67.867805268593145</c:v>
                </c:pt>
                <c:pt idx="804">
                  <c:v>-67.523298642864233</c:v>
                </c:pt>
                <c:pt idx="805">
                  <c:v>-67.178792017135379</c:v>
                </c:pt>
                <c:pt idx="806">
                  <c:v>-66.834285391406468</c:v>
                </c:pt>
                <c:pt idx="807">
                  <c:v>-66.489778765677556</c:v>
                </c:pt>
                <c:pt idx="808">
                  <c:v>-66.145272139948645</c:v>
                </c:pt>
                <c:pt idx="809">
                  <c:v>-65.800765514219734</c:v>
                </c:pt>
                <c:pt idx="810">
                  <c:v>-65.456258888490879</c:v>
                </c:pt>
                <c:pt idx="811">
                  <c:v>-65.111752262761968</c:v>
                </c:pt>
                <c:pt idx="812">
                  <c:v>-64.767245637033056</c:v>
                </c:pt>
                <c:pt idx="813">
                  <c:v>-64.422739011304145</c:v>
                </c:pt>
                <c:pt idx="814">
                  <c:v>-64.078232385575234</c:v>
                </c:pt>
                <c:pt idx="815">
                  <c:v>-63.733725759846379</c:v>
                </c:pt>
                <c:pt idx="816">
                  <c:v>-63.389219134117468</c:v>
                </c:pt>
                <c:pt idx="817">
                  <c:v>-63.044712508388557</c:v>
                </c:pt>
                <c:pt idx="818">
                  <c:v>-62.700205882659645</c:v>
                </c:pt>
                <c:pt idx="819">
                  <c:v>-62.355699256930791</c:v>
                </c:pt>
                <c:pt idx="820">
                  <c:v>-62.01119263120188</c:v>
                </c:pt>
                <c:pt idx="821">
                  <c:v>-61.666686005472968</c:v>
                </c:pt>
                <c:pt idx="822">
                  <c:v>-61.322179379744057</c:v>
                </c:pt>
                <c:pt idx="823">
                  <c:v>-60.977672754015146</c:v>
                </c:pt>
                <c:pt idx="824">
                  <c:v>-60.633166128286291</c:v>
                </c:pt>
                <c:pt idx="825">
                  <c:v>-60.28865950255738</c:v>
                </c:pt>
                <c:pt idx="826">
                  <c:v>-59.944152876828468</c:v>
                </c:pt>
                <c:pt idx="827">
                  <c:v>-59.599646251099557</c:v>
                </c:pt>
                <c:pt idx="828">
                  <c:v>-59.255139625370646</c:v>
                </c:pt>
                <c:pt idx="829">
                  <c:v>-58.910632999641791</c:v>
                </c:pt>
                <c:pt idx="830">
                  <c:v>-58.56612637391288</c:v>
                </c:pt>
                <c:pt idx="831">
                  <c:v>-58.221619748183969</c:v>
                </c:pt>
                <c:pt idx="832">
                  <c:v>-57.877113122455057</c:v>
                </c:pt>
                <c:pt idx="833">
                  <c:v>-57.532606496726203</c:v>
                </c:pt>
                <c:pt idx="834">
                  <c:v>-57.188099870997291</c:v>
                </c:pt>
                <c:pt idx="835">
                  <c:v>-56.84359324526838</c:v>
                </c:pt>
                <c:pt idx="836">
                  <c:v>-56.499086619539469</c:v>
                </c:pt>
                <c:pt idx="837">
                  <c:v>-56.154579993810557</c:v>
                </c:pt>
                <c:pt idx="838">
                  <c:v>-55.810073368081703</c:v>
                </c:pt>
                <c:pt idx="839">
                  <c:v>-55.465566742352792</c:v>
                </c:pt>
                <c:pt idx="840">
                  <c:v>-55.12106011662388</c:v>
                </c:pt>
                <c:pt idx="841">
                  <c:v>-54.776553490894969</c:v>
                </c:pt>
                <c:pt idx="842">
                  <c:v>-54.432046865166058</c:v>
                </c:pt>
                <c:pt idx="843">
                  <c:v>-54.087540239437203</c:v>
                </c:pt>
                <c:pt idx="844">
                  <c:v>-53.743033613708292</c:v>
                </c:pt>
                <c:pt idx="845">
                  <c:v>-53.39852698797938</c:v>
                </c:pt>
                <c:pt idx="846">
                  <c:v>-53.054020362250469</c:v>
                </c:pt>
                <c:pt idx="847">
                  <c:v>-52.709513736521558</c:v>
                </c:pt>
                <c:pt idx="848">
                  <c:v>-52.365007110792703</c:v>
                </c:pt>
                <c:pt idx="849">
                  <c:v>-52.020500485063792</c:v>
                </c:pt>
                <c:pt idx="850">
                  <c:v>-51.675993859334881</c:v>
                </c:pt>
                <c:pt idx="851">
                  <c:v>-51.331487233605969</c:v>
                </c:pt>
                <c:pt idx="852">
                  <c:v>-50.986980607877115</c:v>
                </c:pt>
                <c:pt idx="853">
                  <c:v>-50.642473982148204</c:v>
                </c:pt>
                <c:pt idx="854">
                  <c:v>-50.297967356419292</c:v>
                </c:pt>
                <c:pt idx="855">
                  <c:v>-49.953460730690381</c:v>
                </c:pt>
                <c:pt idx="856">
                  <c:v>-49.60895410496147</c:v>
                </c:pt>
                <c:pt idx="857">
                  <c:v>-49.264447479232615</c:v>
                </c:pt>
                <c:pt idx="858">
                  <c:v>-48.919940853503704</c:v>
                </c:pt>
                <c:pt idx="859">
                  <c:v>-48.575434227774792</c:v>
                </c:pt>
                <c:pt idx="860">
                  <c:v>-48.230927602045881</c:v>
                </c:pt>
                <c:pt idx="861">
                  <c:v>-47.88642097631697</c:v>
                </c:pt>
                <c:pt idx="862">
                  <c:v>-47.541914350588115</c:v>
                </c:pt>
                <c:pt idx="863">
                  <c:v>-47.197407724859204</c:v>
                </c:pt>
                <c:pt idx="864">
                  <c:v>-46.852901099130293</c:v>
                </c:pt>
                <c:pt idx="865">
                  <c:v>-46.508394473401381</c:v>
                </c:pt>
                <c:pt idx="866">
                  <c:v>-46.163887847672527</c:v>
                </c:pt>
                <c:pt idx="867">
                  <c:v>-45.819381221943615</c:v>
                </c:pt>
                <c:pt idx="868">
                  <c:v>-45.474874596214704</c:v>
                </c:pt>
                <c:pt idx="869">
                  <c:v>-45.130367970485793</c:v>
                </c:pt>
                <c:pt idx="870">
                  <c:v>-44.785861344756881</c:v>
                </c:pt>
                <c:pt idx="871">
                  <c:v>-44.441354719028027</c:v>
                </c:pt>
                <c:pt idx="872">
                  <c:v>-44.096848093299116</c:v>
                </c:pt>
                <c:pt idx="873">
                  <c:v>-43.752341467570204</c:v>
                </c:pt>
                <c:pt idx="874">
                  <c:v>-43.407834841841293</c:v>
                </c:pt>
                <c:pt idx="875">
                  <c:v>-43.063328216112382</c:v>
                </c:pt>
                <c:pt idx="876">
                  <c:v>-42.718821590383527</c:v>
                </c:pt>
                <c:pt idx="877">
                  <c:v>-42.374314964654616</c:v>
                </c:pt>
                <c:pt idx="878">
                  <c:v>-42.029808338925704</c:v>
                </c:pt>
                <c:pt idx="879">
                  <c:v>-41.685301713196793</c:v>
                </c:pt>
                <c:pt idx="880">
                  <c:v>-41.340795087467882</c:v>
                </c:pt>
                <c:pt idx="881">
                  <c:v>-40.996288461739027</c:v>
                </c:pt>
                <c:pt idx="882">
                  <c:v>-40.651781836010116</c:v>
                </c:pt>
                <c:pt idx="883">
                  <c:v>-40.307275210281205</c:v>
                </c:pt>
                <c:pt idx="884">
                  <c:v>-39.962768584552293</c:v>
                </c:pt>
                <c:pt idx="885">
                  <c:v>-39.618261958823439</c:v>
                </c:pt>
                <c:pt idx="886">
                  <c:v>-39.273755333094527</c:v>
                </c:pt>
                <c:pt idx="887">
                  <c:v>-38.929248707365616</c:v>
                </c:pt>
                <c:pt idx="888">
                  <c:v>-38.584742081636705</c:v>
                </c:pt>
                <c:pt idx="889">
                  <c:v>-38.240235455907793</c:v>
                </c:pt>
                <c:pt idx="890">
                  <c:v>-37.895728830178939</c:v>
                </c:pt>
                <c:pt idx="891">
                  <c:v>-37.551222204450028</c:v>
                </c:pt>
                <c:pt idx="892">
                  <c:v>-37.206715578721116</c:v>
                </c:pt>
                <c:pt idx="893">
                  <c:v>-36.862208952992205</c:v>
                </c:pt>
                <c:pt idx="894">
                  <c:v>-36.517702327263294</c:v>
                </c:pt>
                <c:pt idx="895">
                  <c:v>-36.173195701534439</c:v>
                </c:pt>
                <c:pt idx="896">
                  <c:v>-35.828689075805528</c:v>
                </c:pt>
                <c:pt idx="897">
                  <c:v>-35.484182450076617</c:v>
                </c:pt>
                <c:pt idx="898">
                  <c:v>-35.139675824347705</c:v>
                </c:pt>
                <c:pt idx="899">
                  <c:v>-34.795169198618851</c:v>
                </c:pt>
                <c:pt idx="900">
                  <c:v>-34.450662572889939</c:v>
                </c:pt>
                <c:pt idx="901">
                  <c:v>-34.106155947161028</c:v>
                </c:pt>
                <c:pt idx="902">
                  <c:v>-33.761649321432117</c:v>
                </c:pt>
                <c:pt idx="903">
                  <c:v>-33.417142695703205</c:v>
                </c:pt>
                <c:pt idx="904">
                  <c:v>-33.072636069974351</c:v>
                </c:pt>
                <c:pt idx="905">
                  <c:v>-32.72812944424544</c:v>
                </c:pt>
                <c:pt idx="906">
                  <c:v>-32.383622818516528</c:v>
                </c:pt>
                <c:pt idx="907">
                  <c:v>-32.039116192787617</c:v>
                </c:pt>
                <c:pt idx="908">
                  <c:v>-31.694609567058706</c:v>
                </c:pt>
                <c:pt idx="909">
                  <c:v>-31.350102941329851</c:v>
                </c:pt>
                <c:pt idx="910">
                  <c:v>-31.00559631560094</c:v>
                </c:pt>
                <c:pt idx="911">
                  <c:v>-30.661089689872028</c:v>
                </c:pt>
                <c:pt idx="912">
                  <c:v>-30.316583064143117</c:v>
                </c:pt>
                <c:pt idx="913">
                  <c:v>-29.972076438414206</c:v>
                </c:pt>
                <c:pt idx="914">
                  <c:v>-29.627569812685351</c:v>
                </c:pt>
                <c:pt idx="915">
                  <c:v>-29.28306318695644</c:v>
                </c:pt>
                <c:pt idx="916">
                  <c:v>-28.938556561227529</c:v>
                </c:pt>
                <c:pt idx="917">
                  <c:v>-28.594049935498617</c:v>
                </c:pt>
                <c:pt idx="918">
                  <c:v>-28.249543309769763</c:v>
                </c:pt>
                <c:pt idx="919">
                  <c:v>-27.905036684040851</c:v>
                </c:pt>
                <c:pt idx="920">
                  <c:v>-27.56053005831194</c:v>
                </c:pt>
                <c:pt idx="921">
                  <c:v>-27.216023432583029</c:v>
                </c:pt>
                <c:pt idx="922">
                  <c:v>-26.871516806854117</c:v>
                </c:pt>
                <c:pt idx="923">
                  <c:v>-26.527010181125263</c:v>
                </c:pt>
                <c:pt idx="924">
                  <c:v>-26.182503555396352</c:v>
                </c:pt>
                <c:pt idx="925">
                  <c:v>-25.83799692966744</c:v>
                </c:pt>
                <c:pt idx="926">
                  <c:v>-25.493490303938529</c:v>
                </c:pt>
                <c:pt idx="927">
                  <c:v>-25.148983678209618</c:v>
                </c:pt>
                <c:pt idx="928">
                  <c:v>-24.804477052480763</c:v>
                </c:pt>
                <c:pt idx="929">
                  <c:v>-24.459970426751852</c:v>
                </c:pt>
                <c:pt idx="930">
                  <c:v>-24.115463801022941</c:v>
                </c:pt>
                <c:pt idx="931">
                  <c:v>-23.770957175294029</c:v>
                </c:pt>
                <c:pt idx="932">
                  <c:v>-23.426450549565175</c:v>
                </c:pt>
                <c:pt idx="933">
                  <c:v>-23.081943923836263</c:v>
                </c:pt>
                <c:pt idx="934">
                  <c:v>-22.737437298107352</c:v>
                </c:pt>
                <c:pt idx="935">
                  <c:v>-22.392930672378441</c:v>
                </c:pt>
                <c:pt idx="936">
                  <c:v>-22.048424046649529</c:v>
                </c:pt>
                <c:pt idx="937">
                  <c:v>-21.703917420920675</c:v>
                </c:pt>
                <c:pt idx="938">
                  <c:v>-21.359410795191764</c:v>
                </c:pt>
                <c:pt idx="939">
                  <c:v>-21.014904169462852</c:v>
                </c:pt>
                <c:pt idx="940">
                  <c:v>-20.670397543733941</c:v>
                </c:pt>
                <c:pt idx="941">
                  <c:v>-20.32589091800503</c:v>
                </c:pt>
                <c:pt idx="942">
                  <c:v>-19.981384292276175</c:v>
                </c:pt>
                <c:pt idx="943">
                  <c:v>-19.636877666547264</c:v>
                </c:pt>
                <c:pt idx="944">
                  <c:v>-19.292371040818352</c:v>
                </c:pt>
                <c:pt idx="945">
                  <c:v>-18.947864415089441</c:v>
                </c:pt>
                <c:pt idx="946">
                  <c:v>-18.60335778936053</c:v>
                </c:pt>
                <c:pt idx="947">
                  <c:v>-18.258851163631675</c:v>
                </c:pt>
                <c:pt idx="948">
                  <c:v>-17.914344537902764</c:v>
                </c:pt>
                <c:pt idx="949">
                  <c:v>-17.569837912173853</c:v>
                </c:pt>
                <c:pt idx="950">
                  <c:v>-17.225331286444941</c:v>
                </c:pt>
                <c:pt idx="951">
                  <c:v>-16.880824660716087</c:v>
                </c:pt>
                <c:pt idx="952">
                  <c:v>-16.536318034987175</c:v>
                </c:pt>
                <c:pt idx="953">
                  <c:v>-16.191811409258264</c:v>
                </c:pt>
                <c:pt idx="954">
                  <c:v>-15.847304783529353</c:v>
                </c:pt>
                <c:pt idx="955">
                  <c:v>-15.502798157800441</c:v>
                </c:pt>
                <c:pt idx="956">
                  <c:v>-15.158291532071587</c:v>
                </c:pt>
                <c:pt idx="957">
                  <c:v>-14.813784906342676</c:v>
                </c:pt>
                <c:pt idx="958">
                  <c:v>-14.469278280613764</c:v>
                </c:pt>
                <c:pt idx="959">
                  <c:v>-14.124771654884853</c:v>
                </c:pt>
                <c:pt idx="960">
                  <c:v>-13.780265029155942</c:v>
                </c:pt>
                <c:pt idx="961">
                  <c:v>-13.435758403427087</c:v>
                </c:pt>
                <c:pt idx="962">
                  <c:v>-13.091251777698176</c:v>
                </c:pt>
                <c:pt idx="963">
                  <c:v>-12.746745151969264</c:v>
                </c:pt>
                <c:pt idx="964">
                  <c:v>-12.402238526240353</c:v>
                </c:pt>
                <c:pt idx="965">
                  <c:v>-12.057731900511442</c:v>
                </c:pt>
                <c:pt idx="966">
                  <c:v>-11.713225274782587</c:v>
                </c:pt>
                <c:pt idx="967">
                  <c:v>-11.368718649053676</c:v>
                </c:pt>
                <c:pt idx="968">
                  <c:v>-11.024212023324765</c:v>
                </c:pt>
                <c:pt idx="969">
                  <c:v>-10.679705397595853</c:v>
                </c:pt>
                <c:pt idx="970">
                  <c:v>-10.335198771866999</c:v>
                </c:pt>
                <c:pt idx="971">
                  <c:v>-9.9906921461380875</c:v>
                </c:pt>
                <c:pt idx="972">
                  <c:v>-9.6461855204091762</c:v>
                </c:pt>
                <c:pt idx="973">
                  <c:v>-9.3016788946802649</c:v>
                </c:pt>
                <c:pt idx="974">
                  <c:v>-8.9571722689513535</c:v>
                </c:pt>
                <c:pt idx="975">
                  <c:v>-8.6126656432224991</c:v>
                </c:pt>
                <c:pt idx="976">
                  <c:v>-8.2681590174935877</c:v>
                </c:pt>
                <c:pt idx="977">
                  <c:v>-7.9236523917646764</c:v>
                </c:pt>
                <c:pt idx="978">
                  <c:v>-7.5791457660357651</c:v>
                </c:pt>
                <c:pt idx="979">
                  <c:v>-7.2346391403068537</c:v>
                </c:pt>
                <c:pt idx="980">
                  <c:v>-6.8901325145779992</c:v>
                </c:pt>
                <c:pt idx="981">
                  <c:v>-6.5456258888490879</c:v>
                </c:pt>
                <c:pt idx="982">
                  <c:v>-6.2011192631201766</c:v>
                </c:pt>
                <c:pt idx="983">
                  <c:v>-5.8566126373912653</c:v>
                </c:pt>
                <c:pt idx="984">
                  <c:v>-5.5121060116624108</c:v>
                </c:pt>
                <c:pt idx="985">
                  <c:v>-5.1675993859334994</c:v>
                </c:pt>
                <c:pt idx="986">
                  <c:v>-4.8230927602045881</c:v>
                </c:pt>
                <c:pt idx="987">
                  <c:v>-4.4785861344756768</c:v>
                </c:pt>
                <c:pt idx="988">
                  <c:v>-4.1340795087467654</c:v>
                </c:pt>
                <c:pt idx="989">
                  <c:v>-3.789572883017911</c:v>
                </c:pt>
                <c:pt idx="990">
                  <c:v>-3.4450662572889996</c:v>
                </c:pt>
                <c:pt idx="991">
                  <c:v>-3.1005596315600883</c:v>
                </c:pt>
                <c:pt idx="992">
                  <c:v>-2.756053005831177</c:v>
                </c:pt>
                <c:pt idx="993">
                  <c:v>-2.4115463801022656</c:v>
                </c:pt>
                <c:pt idx="994">
                  <c:v>-2.0670397543734111</c:v>
                </c:pt>
                <c:pt idx="995">
                  <c:v>-1.7225331286444998</c:v>
                </c:pt>
                <c:pt idx="996">
                  <c:v>-1.3780265029155885</c:v>
                </c:pt>
                <c:pt idx="997">
                  <c:v>-1.0335198771866771</c:v>
                </c:pt>
                <c:pt idx="998">
                  <c:v>-0.68901325145776582</c:v>
                </c:pt>
                <c:pt idx="999">
                  <c:v>-0.34450662572891133</c:v>
                </c:pt>
                <c:pt idx="1000">
                  <c:v>0</c:v>
                </c:pt>
                <c:pt idx="1001">
                  <c:v>0.34450662572891133</c:v>
                </c:pt>
                <c:pt idx="1002">
                  <c:v>0.68901325145782266</c:v>
                </c:pt>
                <c:pt idx="1003">
                  <c:v>1.0335198771866771</c:v>
                </c:pt>
                <c:pt idx="1004">
                  <c:v>1.3780265029155885</c:v>
                </c:pt>
                <c:pt idx="1005">
                  <c:v>1.7225331286444998</c:v>
                </c:pt>
                <c:pt idx="1006">
                  <c:v>2.0670397543734111</c:v>
                </c:pt>
                <c:pt idx="1007">
                  <c:v>2.4115463801023225</c:v>
                </c:pt>
                <c:pt idx="1008">
                  <c:v>2.756053005831177</c:v>
                </c:pt>
                <c:pt idx="1009">
                  <c:v>3.1005596315600883</c:v>
                </c:pt>
                <c:pt idx="1010">
                  <c:v>3.4450662572889996</c:v>
                </c:pt>
                <c:pt idx="1011">
                  <c:v>3.789572883017911</c:v>
                </c:pt>
                <c:pt idx="1012">
                  <c:v>4.1340795087468223</c:v>
                </c:pt>
                <c:pt idx="1013">
                  <c:v>4.4785861344756768</c:v>
                </c:pt>
                <c:pt idx="1014">
                  <c:v>4.8230927602045881</c:v>
                </c:pt>
                <c:pt idx="1015">
                  <c:v>5.1675993859334994</c:v>
                </c:pt>
                <c:pt idx="1016">
                  <c:v>5.5121060116624108</c:v>
                </c:pt>
                <c:pt idx="1017">
                  <c:v>5.8566126373912653</c:v>
                </c:pt>
                <c:pt idx="1018">
                  <c:v>6.2011192631201766</c:v>
                </c:pt>
                <c:pt idx="1019">
                  <c:v>6.5456258888490879</c:v>
                </c:pt>
                <c:pt idx="1020">
                  <c:v>6.8901325145779992</c:v>
                </c:pt>
                <c:pt idx="1021">
                  <c:v>7.2346391403069106</c:v>
                </c:pt>
                <c:pt idx="1022">
                  <c:v>7.5791457660357651</c:v>
                </c:pt>
                <c:pt idx="1023">
                  <c:v>7.9236523917646764</c:v>
                </c:pt>
                <c:pt idx="1024">
                  <c:v>8.2681590174935877</c:v>
                </c:pt>
                <c:pt idx="1025">
                  <c:v>8.6126656432224991</c:v>
                </c:pt>
                <c:pt idx="1026">
                  <c:v>8.9571722689514104</c:v>
                </c:pt>
                <c:pt idx="1027">
                  <c:v>9.3016788946802649</c:v>
                </c:pt>
                <c:pt idx="1028">
                  <c:v>9.6461855204091762</c:v>
                </c:pt>
                <c:pt idx="1029">
                  <c:v>9.9906921461380875</c:v>
                </c:pt>
                <c:pt idx="1030">
                  <c:v>10.335198771866999</c:v>
                </c:pt>
                <c:pt idx="1031">
                  <c:v>10.67970539759591</c:v>
                </c:pt>
                <c:pt idx="1032">
                  <c:v>11.024212023324765</c:v>
                </c:pt>
                <c:pt idx="1033">
                  <c:v>11.368718649053676</c:v>
                </c:pt>
                <c:pt idx="1034">
                  <c:v>11.713225274782587</c:v>
                </c:pt>
                <c:pt idx="1035">
                  <c:v>12.057731900511499</c:v>
                </c:pt>
                <c:pt idx="1036">
                  <c:v>12.402238526240353</c:v>
                </c:pt>
                <c:pt idx="1037">
                  <c:v>12.746745151969264</c:v>
                </c:pt>
                <c:pt idx="1038">
                  <c:v>13.091251777698176</c:v>
                </c:pt>
                <c:pt idx="1039">
                  <c:v>13.435758403427087</c:v>
                </c:pt>
                <c:pt idx="1040">
                  <c:v>13.780265029155998</c:v>
                </c:pt>
                <c:pt idx="1041">
                  <c:v>14.124771654884853</c:v>
                </c:pt>
                <c:pt idx="1042">
                  <c:v>14.469278280613764</c:v>
                </c:pt>
                <c:pt idx="1043">
                  <c:v>14.813784906342676</c:v>
                </c:pt>
                <c:pt idx="1044">
                  <c:v>15.158291532071587</c:v>
                </c:pt>
                <c:pt idx="1045">
                  <c:v>15.502798157800498</c:v>
                </c:pt>
                <c:pt idx="1046">
                  <c:v>15.847304783529353</c:v>
                </c:pt>
                <c:pt idx="1047">
                  <c:v>16.191811409258264</c:v>
                </c:pt>
                <c:pt idx="1048">
                  <c:v>16.536318034987175</c:v>
                </c:pt>
                <c:pt idx="1049">
                  <c:v>16.880824660716087</c:v>
                </c:pt>
                <c:pt idx="1050">
                  <c:v>17.225331286444941</c:v>
                </c:pt>
                <c:pt idx="1051">
                  <c:v>17.569837912173853</c:v>
                </c:pt>
                <c:pt idx="1052">
                  <c:v>17.914344537902764</c:v>
                </c:pt>
                <c:pt idx="1053">
                  <c:v>18.258851163631675</c:v>
                </c:pt>
                <c:pt idx="1054">
                  <c:v>18.603357789360587</c:v>
                </c:pt>
                <c:pt idx="1055">
                  <c:v>18.947864415089441</c:v>
                </c:pt>
                <c:pt idx="1056">
                  <c:v>19.292371040818352</c:v>
                </c:pt>
                <c:pt idx="1057">
                  <c:v>19.636877666547264</c:v>
                </c:pt>
                <c:pt idx="1058">
                  <c:v>19.981384292276175</c:v>
                </c:pt>
                <c:pt idx="1059">
                  <c:v>20.325890918005086</c:v>
                </c:pt>
                <c:pt idx="1060">
                  <c:v>20.670397543733941</c:v>
                </c:pt>
                <c:pt idx="1061">
                  <c:v>21.014904169462852</c:v>
                </c:pt>
                <c:pt idx="1062">
                  <c:v>21.359410795191764</c:v>
                </c:pt>
                <c:pt idx="1063">
                  <c:v>21.703917420920675</c:v>
                </c:pt>
                <c:pt idx="1064">
                  <c:v>22.048424046649586</c:v>
                </c:pt>
                <c:pt idx="1065">
                  <c:v>22.392930672378441</c:v>
                </c:pt>
                <c:pt idx="1066">
                  <c:v>22.737437298107352</c:v>
                </c:pt>
                <c:pt idx="1067">
                  <c:v>23.081943923836263</c:v>
                </c:pt>
                <c:pt idx="1068">
                  <c:v>23.426450549565175</c:v>
                </c:pt>
                <c:pt idx="1069">
                  <c:v>23.770957175294029</c:v>
                </c:pt>
                <c:pt idx="1070">
                  <c:v>24.115463801022941</c:v>
                </c:pt>
                <c:pt idx="1071">
                  <c:v>24.459970426751852</c:v>
                </c:pt>
                <c:pt idx="1072">
                  <c:v>24.804477052480763</c:v>
                </c:pt>
                <c:pt idx="1073">
                  <c:v>25.148983678209675</c:v>
                </c:pt>
                <c:pt idx="1074">
                  <c:v>25.493490303938529</c:v>
                </c:pt>
                <c:pt idx="1075">
                  <c:v>25.83799692966744</c:v>
                </c:pt>
                <c:pt idx="1076">
                  <c:v>26.182503555396352</c:v>
                </c:pt>
                <c:pt idx="1077">
                  <c:v>26.527010181125263</c:v>
                </c:pt>
                <c:pt idx="1078">
                  <c:v>26.871516806854174</c:v>
                </c:pt>
                <c:pt idx="1079">
                  <c:v>27.216023432583029</c:v>
                </c:pt>
                <c:pt idx="1080">
                  <c:v>27.56053005831194</c:v>
                </c:pt>
                <c:pt idx="1081">
                  <c:v>27.905036684040851</c:v>
                </c:pt>
                <c:pt idx="1082">
                  <c:v>28.249543309769763</c:v>
                </c:pt>
                <c:pt idx="1083">
                  <c:v>28.594049935498617</c:v>
                </c:pt>
                <c:pt idx="1084">
                  <c:v>28.938556561227529</c:v>
                </c:pt>
                <c:pt idx="1085">
                  <c:v>29.28306318695644</c:v>
                </c:pt>
                <c:pt idx="1086">
                  <c:v>29.627569812685351</c:v>
                </c:pt>
                <c:pt idx="1087">
                  <c:v>29.972076438414263</c:v>
                </c:pt>
                <c:pt idx="1088">
                  <c:v>30.316583064143117</c:v>
                </c:pt>
                <c:pt idx="1089">
                  <c:v>30.661089689872028</c:v>
                </c:pt>
                <c:pt idx="1090">
                  <c:v>31.00559631560094</c:v>
                </c:pt>
                <c:pt idx="1091">
                  <c:v>31.350102941329851</c:v>
                </c:pt>
                <c:pt idx="1092">
                  <c:v>31.694609567058762</c:v>
                </c:pt>
                <c:pt idx="1093">
                  <c:v>32.039116192787617</c:v>
                </c:pt>
                <c:pt idx="1094">
                  <c:v>32.383622818516528</c:v>
                </c:pt>
                <c:pt idx="1095">
                  <c:v>32.72812944424544</c:v>
                </c:pt>
                <c:pt idx="1096">
                  <c:v>33.072636069974351</c:v>
                </c:pt>
                <c:pt idx="1097">
                  <c:v>33.417142695703262</c:v>
                </c:pt>
                <c:pt idx="1098">
                  <c:v>33.761649321432117</c:v>
                </c:pt>
                <c:pt idx="1099">
                  <c:v>34.106155947161028</c:v>
                </c:pt>
                <c:pt idx="1100">
                  <c:v>34.450662572889939</c:v>
                </c:pt>
                <c:pt idx="1101">
                  <c:v>34.795169198618851</c:v>
                </c:pt>
                <c:pt idx="1102">
                  <c:v>35.139675824347705</c:v>
                </c:pt>
                <c:pt idx="1103">
                  <c:v>35.484182450076617</c:v>
                </c:pt>
                <c:pt idx="1104">
                  <c:v>35.828689075805528</c:v>
                </c:pt>
                <c:pt idx="1105">
                  <c:v>36.173195701534439</c:v>
                </c:pt>
                <c:pt idx="1106">
                  <c:v>36.517702327263351</c:v>
                </c:pt>
                <c:pt idx="1107">
                  <c:v>36.862208952992205</c:v>
                </c:pt>
                <c:pt idx="1108">
                  <c:v>37.206715578721116</c:v>
                </c:pt>
                <c:pt idx="1109">
                  <c:v>37.551222204450028</c:v>
                </c:pt>
                <c:pt idx="1110">
                  <c:v>37.895728830178939</c:v>
                </c:pt>
                <c:pt idx="1111">
                  <c:v>38.24023545590785</c:v>
                </c:pt>
                <c:pt idx="1112">
                  <c:v>38.584742081636705</c:v>
                </c:pt>
                <c:pt idx="1113">
                  <c:v>38.929248707365616</c:v>
                </c:pt>
                <c:pt idx="1114">
                  <c:v>39.273755333094527</c:v>
                </c:pt>
                <c:pt idx="1115">
                  <c:v>39.618261958823439</c:v>
                </c:pt>
                <c:pt idx="1116">
                  <c:v>39.96276858455235</c:v>
                </c:pt>
                <c:pt idx="1117">
                  <c:v>40.307275210281205</c:v>
                </c:pt>
                <c:pt idx="1118">
                  <c:v>40.651781836010116</c:v>
                </c:pt>
                <c:pt idx="1119">
                  <c:v>40.996288461739027</c:v>
                </c:pt>
                <c:pt idx="1120">
                  <c:v>41.340795087467939</c:v>
                </c:pt>
                <c:pt idx="1121">
                  <c:v>41.685301713196793</c:v>
                </c:pt>
                <c:pt idx="1122">
                  <c:v>42.029808338925704</c:v>
                </c:pt>
                <c:pt idx="1123">
                  <c:v>42.374314964654616</c:v>
                </c:pt>
                <c:pt idx="1124">
                  <c:v>42.718821590383527</c:v>
                </c:pt>
                <c:pt idx="1125">
                  <c:v>43.063328216112438</c:v>
                </c:pt>
                <c:pt idx="1126">
                  <c:v>43.407834841841293</c:v>
                </c:pt>
                <c:pt idx="1127">
                  <c:v>43.752341467570204</c:v>
                </c:pt>
                <c:pt idx="1128">
                  <c:v>44.096848093299116</c:v>
                </c:pt>
                <c:pt idx="1129">
                  <c:v>44.441354719028027</c:v>
                </c:pt>
                <c:pt idx="1130">
                  <c:v>44.785861344756938</c:v>
                </c:pt>
                <c:pt idx="1131">
                  <c:v>45.130367970485793</c:v>
                </c:pt>
                <c:pt idx="1132">
                  <c:v>45.474874596214704</c:v>
                </c:pt>
                <c:pt idx="1133">
                  <c:v>45.819381221943615</c:v>
                </c:pt>
                <c:pt idx="1134">
                  <c:v>46.163887847672527</c:v>
                </c:pt>
                <c:pt idx="1135">
                  <c:v>46.508394473401381</c:v>
                </c:pt>
                <c:pt idx="1136">
                  <c:v>46.852901099130293</c:v>
                </c:pt>
                <c:pt idx="1137">
                  <c:v>47.197407724859204</c:v>
                </c:pt>
                <c:pt idx="1138">
                  <c:v>47.541914350588115</c:v>
                </c:pt>
                <c:pt idx="1139">
                  <c:v>47.886420976317027</c:v>
                </c:pt>
                <c:pt idx="1140">
                  <c:v>48.230927602045881</c:v>
                </c:pt>
                <c:pt idx="1141">
                  <c:v>48.575434227774792</c:v>
                </c:pt>
                <c:pt idx="1142">
                  <c:v>48.919940853503704</c:v>
                </c:pt>
                <c:pt idx="1143">
                  <c:v>49.264447479232615</c:v>
                </c:pt>
                <c:pt idx="1144">
                  <c:v>49.608954104961526</c:v>
                </c:pt>
                <c:pt idx="1145">
                  <c:v>49.953460730690381</c:v>
                </c:pt>
                <c:pt idx="1146">
                  <c:v>50.297967356419292</c:v>
                </c:pt>
                <c:pt idx="1147">
                  <c:v>50.642473982148204</c:v>
                </c:pt>
                <c:pt idx="1148">
                  <c:v>50.986980607877115</c:v>
                </c:pt>
                <c:pt idx="1149">
                  <c:v>51.331487233606026</c:v>
                </c:pt>
                <c:pt idx="1150">
                  <c:v>51.675993859334881</c:v>
                </c:pt>
                <c:pt idx="1151">
                  <c:v>52.020500485063792</c:v>
                </c:pt>
                <c:pt idx="1152">
                  <c:v>52.365007110792703</c:v>
                </c:pt>
                <c:pt idx="1153">
                  <c:v>52.709513736521615</c:v>
                </c:pt>
                <c:pt idx="1154">
                  <c:v>53.054020362250469</c:v>
                </c:pt>
                <c:pt idx="1155">
                  <c:v>53.39852698797938</c:v>
                </c:pt>
                <c:pt idx="1156">
                  <c:v>53.743033613708292</c:v>
                </c:pt>
                <c:pt idx="1157">
                  <c:v>54.087540239437203</c:v>
                </c:pt>
                <c:pt idx="1158">
                  <c:v>54.432046865166114</c:v>
                </c:pt>
                <c:pt idx="1159">
                  <c:v>54.776553490894969</c:v>
                </c:pt>
                <c:pt idx="1160">
                  <c:v>55.12106011662388</c:v>
                </c:pt>
                <c:pt idx="1161">
                  <c:v>55.465566742352792</c:v>
                </c:pt>
                <c:pt idx="1162">
                  <c:v>55.810073368081703</c:v>
                </c:pt>
                <c:pt idx="1163">
                  <c:v>56.154579993810614</c:v>
                </c:pt>
                <c:pt idx="1164">
                  <c:v>56.499086619539469</c:v>
                </c:pt>
                <c:pt idx="1165">
                  <c:v>56.84359324526838</c:v>
                </c:pt>
                <c:pt idx="1166">
                  <c:v>57.188099870997291</c:v>
                </c:pt>
                <c:pt idx="1167">
                  <c:v>57.532606496726203</c:v>
                </c:pt>
                <c:pt idx="1168">
                  <c:v>57.877113122455057</c:v>
                </c:pt>
                <c:pt idx="1169">
                  <c:v>58.221619748183969</c:v>
                </c:pt>
                <c:pt idx="1170">
                  <c:v>58.56612637391288</c:v>
                </c:pt>
                <c:pt idx="1171">
                  <c:v>58.910632999641791</c:v>
                </c:pt>
                <c:pt idx="1172">
                  <c:v>59.255139625370703</c:v>
                </c:pt>
                <c:pt idx="1173">
                  <c:v>59.599646251099557</c:v>
                </c:pt>
                <c:pt idx="1174">
                  <c:v>59.944152876828468</c:v>
                </c:pt>
                <c:pt idx="1175">
                  <c:v>60.28865950255738</c:v>
                </c:pt>
                <c:pt idx="1176">
                  <c:v>60.633166128286291</c:v>
                </c:pt>
                <c:pt idx="1177">
                  <c:v>60.977672754015202</c:v>
                </c:pt>
                <c:pt idx="1178">
                  <c:v>61.322179379744057</c:v>
                </c:pt>
                <c:pt idx="1179">
                  <c:v>61.666686005472968</c:v>
                </c:pt>
                <c:pt idx="1180">
                  <c:v>62.01119263120188</c:v>
                </c:pt>
                <c:pt idx="1181">
                  <c:v>62.355699256930791</c:v>
                </c:pt>
                <c:pt idx="1182">
                  <c:v>62.700205882659702</c:v>
                </c:pt>
                <c:pt idx="1183">
                  <c:v>63.044712508388557</c:v>
                </c:pt>
                <c:pt idx="1184">
                  <c:v>63.389219134117468</c:v>
                </c:pt>
                <c:pt idx="1185">
                  <c:v>63.733725759846379</c:v>
                </c:pt>
                <c:pt idx="1186">
                  <c:v>64.078232385575291</c:v>
                </c:pt>
                <c:pt idx="1187">
                  <c:v>64.422739011304145</c:v>
                </c:pt>
                <c:pt idx="1188">
                  <c:v>64.767245637033056</c:v>
                </c:pt>
                <c:pt idx="1189">
                  <c:v>65.111752262761968</c:v>
                </c:pt>
                <c:pt idx="1190">
                  <c:v>65.456258888490879</c:v>
                </c:pt>
                <c:pt idx="1191">
                  <c:v>65.80076551421979</c:v>
                </c:pt>
                <c:pt idx="1192">
                  <c:v>66.145272139948645</c:v>
                </c:pt>
                <c:pt idx="1193">
                  <c:v>66.489778765677556</c:v>
                </c:pt>
                <c:pt idx="1194">
                  <c:v>66.834285391406468</c:v>
                </c:pt>
                <c:pt idx="1195">
                  <c:v>67.178792017135379</c:v>
                </c:pt>
                <c:pt idx="1196">
                  <c:v>67.52329864286429</c:v>
                </c:pt>
                <c:pt idx="1197">
                  <c:v>67.867805268593145</c:v>
                </c:pt>
                <c:pt idx="1198">
                  <c:v>68.212311894322056</c:v>
                </c:pt>
                <c:pt idx="1199">
                  <c:v>68.556818520050967</c:v>
                </c:pt>
                <c:pt idx="1200">
                  <c:v>68.901325145779879</c:v>
                </c:pt>
                <c:pt idx="1201">
                  <c:v>69.245831771508733</c:v>
                </c:pt>
                <c:pt idx="1202">
                  <c:v>69.590338397237645</c:v>
                </c:pt>
                <c:pt idx="1203">
                  <c:v>69.934845022966556</c:v>
                </c:pt>
                <c:pt idx="1204">
                  <c:v>70.279351648695467</c:v>
                </c:pt>
                <c:pt idx="1205">
                  <c:v>70.623858274424379</c:v>
                </c:pt>
                <c:pt idx="1206">
                  <c:v>70.968364900153233</c:v>
                </c:pt>
                <c:pt idx="1207">
                  <c:v>71.312871525882144</c:v>
                </c:pt>
                <c:pt idx="1208">
                  <c:v>71.657378151611056</c:v>
                </c:pt>
                <c:pt idx="1209">
                  <c:v>72.001884777339967</c:v>
                </c:pt>
                <c:pt idx="1210">
                  <c:v>72.346391403068878</c:v>
                </c:pt>
                <c:pt idx="1211">
                  <c:v>72.690898028797733</c:v>
                </c:pt>
                <c:pt idx="1212">
                  <c:v>73.035404654526644</c:v>
                </c:pt>
                <c:pt idx="1213">
                  <c:v>73.379911280255556</c:v>
                </c:pt>
                <c:pt idx="1214">
                  <c:v>73.724417905984467</c:v>
                </c:pt>
                <c:pt idx="1215">
                  <c:v>74.068924531713378</c:v>
                </c:pt>
                <c:pt idx="1216">
                  <c:v>74.413431157442233</c:v>
                </c:pt>
                <c:pt idx="1217">
                  <c:v>74.757937783171144</c:v>
                </c:pt>
                <c:pt idx="1218">
                  <c:v>75.102444408900055</c:v>
                </c:pt>
                <c:pt idx="1219">
                  <c:v>75.446951034628967</c:v>
                </c:pt>
                <c:pt idx="1220">
                  <c:v>75.791457660357821</c:v>
                </c:pt>
                <c:pt idx="1221">
                  <c:v>76.135964286086732</c:v>
                </c:pt>
                <c:pt idx="1222">
                  <c:v>76.480470911815644</c:v>
                </c:pt>
                <c:pt idx="1223">
                  <c:v>76.824977537544555</c:v>
                </c:pt>
                <c:pt idx="1224">
                  <c:v>77.169484163273466</c:v>
                </c:pt>
                <c:pt idx="1225">
                  <c:v>77.513990789002321</c:v>
                </c:pt>
                <c:pt idx="1226">
                  <c:v>77.858497414731232</c:v>
                </c:pt>
                <c:pt idx="1227">
                  <c:v>78.203004040460144</c:v>
                </c:pt>
                <c:pt idx="1228">
                  <c:v>78.547510666189055</c:v>
                </c:pt>
                <c:pt idx="1229">
                  <c:v>78.892017291917966</c:v>
                </c:pt>
                <c:pt idx="1230">
                  <c:v>79.236523917646821</c:v>
                </c:pt>
                <c:pt idx="1231">
                  <c:v>79.581030543375732</c:v>
                </c:pt>
                <c:pt idx="1232">
                  <c:v>79.925537169104643</c:v>
                </c:pt>
                <c:pt idx="1233">
                  <c:v>80.270043794833555</c:v>
                </c:pt>
                <c:pt idx="1234">
                  <c:v>80.614550420562409</c:v>
                </c:pt>
                <c:pt idx="1235">
                  <c:v>80.959057046291321</c:v>
                </c:pt>
                <c:pt idx="1236">
                  <c:v>81.303563672020232</c:v>
                </c:pt>
                <c:pt idx="1237">
                  <c:v>81.648070297749143</c:v>
                </c:pt>
                <c:pt idx="1238">
                  <c:v>81.992576923478055</c:v>
                </c:pt>
                <c:pt idx="1239">
                  <c:v>82.337083549206909</c:v>
                </c:pt>
                <c:pt idx="1240">
                  <c:v>82.68159017493582</c:v>
                </c:pt>
                <c:pt idx="1241">
                  <c:v>83.026096800664732</c:v>
                </c:pt>
                <c:pt idx="1242">
                  <c:v>83.370603426393643</c:v>
                </c:pt>
                <c:pt idx="1243">
                  <c:v>83.715110052122554</c:v>
                </c:pt>
                <c:pt idx="1244">
                  <c:v>84.059616677851409</c:v>
                </c:pt>
                <c:pt idx="1245">
                  <c:v>84.40412330358032</c:v>
                </c:pt>
                <c:pt idx="1246">
                  <c:v>84.748629929309232</c:v>
                </c:pt>
                <c:pt idx="1247">
                  <c:v>85.093136555038143</c:v>
                </c:pt>
                <c:pt idx="1248">
                  <c:v>85.437643180767054</c:v>
                </c:pt>
                <c:pt idx="1249">
                  <c:v>85.782149806495909</c:v>
                </c:pt>
                <c:pt idx="1250">
                  <c:v>86.12665643222482</c:v>
                </c:pt>
                <c:pt idx="1251">
                  <c:v>86.471163057953731</c:v>
                </c:pt>
                <c:pt idx="1252">
                  <c:v>86.815669683682643</c:v>
                </c:pt>
                <c:pt idx="1253">
                  <c:v>87.160176309411497</c:v>
                </c:pt>
                <c:pt idx="1254">
                  <c:v>87.504682935140409</c:v>
                </c:pt>
                <c:pt idx="1255">
                  <c:v>87.84918956086932</c:v>
                </c:pt>
                <c:pt idx="1256">
                  <c:v>88.193696186598231</c:v>
                </c:pt>
                <c:pt idx="1257">
                  <c:v>88.538202812327143</c:v>
                </c:pt>
                <c:pt idx="1258">
                  <c:v>88.882709438055997</c:v>
                </c:pt>
                <c:pt idx="1259">
                  <c:v>89.227216063784908</c:v>
                </c:pt>
                <c:pt idx="1260">
                  <c:v>89.57172268951382</c:v>
                </c:pt>
                <c:pt idx="1261">
                  <c:v>89.916229315242731</c:v>
                </c:pt>
                <c:pt idx="1262">
                  <c:v>90.260735940971642</c:v>
                </c:pt>
                <c:pt idx="1263">
                  <c:v>90.605242566700497</c:v>
                </c:pt>
                <c:pt idx="1264">
                  <c:v>90.949749192429408</c:v>
                </c:pt>
                <c:pt idx="1265">
                  <c:v>91.294255818158319</c:v>
                </c:pt>
                <c:pt idx="1266">
                  <c:v>91.638762443887231</c:v>
                </c:pt>
                <c:pt idx="1267">
                  <c:v>91.983269069616142</c:v>
                </c:pt>
                <c:pt idx="1268">
                  <c:v>92.327775695344997</c:v>
                </c:pt>
                <c:pt idx="1269">
                  <c:v>92.672282321073908</c:v>
                </c:pt>
                <c:pt idx="1270">
                  <c:v>93.016788946802819</c:v>
                </c:pt>
                <c:pt idx="1271">
                  <c:v>93.361295572531731</c:v>
                </c:pt>
                <c:pt idx="1272">
                  <c:v>93.705802198260585</c:v>
                </c:pt>
                <c:pt idx="1273">
                  <c:v>94.050308823989496</c:v>
                </c:pt>
                <c:pt idx="1274">
                  <c:v>94.394815449718408</c:v>
                </c:pt>
                <c:pt idx="1275">
                  <c:v>94.739322075447319</c:v>
                </c:pt>
                <c:pt idx="1276">
                  <c:v>95.08382870117623</c:v>
                </c:pt>
                <c:pt idx="1277">
                  <c:v>95.428335326905085</c:v>
                </c:pt>
                <c:pt idx="1278">
                  <c:v>95.772841952633996</c:v>
                </c:pt>
                <c:pt idx="1279">
                  <c:v>96.117348578362908</c:v>
                </c:pt>
                <c:pt idx="1280">
                  <c:v>96.461855204091819</c:v>
                </c:pt>
                <c:pt idx="1281">
                  <c:v>96.80636182982073</c:v>
                </c:pt>
                <c:pt idx="1282">
                  <c:v>97.150868455549585</c:v>
                </c:pt>
                <c:pt idx="1283">
                  <c:v>97.495375081278496</c:v>
                </c:pt>
                <c:pt idx="1284">
                  <c:v>97.839881707007407</c:v>
                </c:pt>
                <c:pt idx="1285">
                  <c:v>98.184388332736319</c:v>
                </c:pt>
                <c:pt idx="1286">
                  <c:v>98.528894958465173</c:v>
                </c:pt>
                <c:pt idx="1287">
                  <c:v>98.873401584194085</c:v>
                </c:pt>
                <c:pt idx="1288">
                  <c:v>99.217908209922996</c:v>
                </c:pt>
                <c:pt idx="1289">
                  <c:v>99.562414835651907</c:v>
                </c:pt>
                <c:pt idx="1290">
                  <c:v>99.906921461380819</c:v>
                </c:pt>
                <c:pt idx="1291">
                  <c:v>100.25142808710967</c:v>
                </c:pt>
                <c:pt idx="1292">
                  <c:v>100.59593471283858</c:v>
                </c:pt>
                <c:pt idx="1293">
                  <c:v>100.9404413385675</c:v>
                </c:pt>
                <c:pt idx="1294">
                  <c:v>101.28494796429641</c:v>
                </c:pt>
                <c:pt idx="1295">
                  <c:v>101.62945459002532</c:v>
                </c:pt>
                <c:pt idx="1296">
                  <c:v>101.97396121575417</c:v>
                </c:pt>
                <c:pt idx="1297">
                  <c:v>102.31846784148308</c:v>
                </c:pt>
                <c:pt idx="1298">
                  <c:v>102.662974467212</c:v>
                </c:pt>
                <c:pt idx="1299">
                  <c:v>103.00748109294091</c:v>
                </c:pt>
                <c:pt idx="1300">
                  <c:v>103.35198771866982</c:v>
                </c:pt>
                <c:pt idx="1301">
                  <c:v>103.69649434439867</c:v>
                </c:pt>
                <c:pt idx="1302">
                  <c:v>104.04100097012758</c:v>
                </c:pt>
                <c:pt idx="1303">
                  <c:v>104.3855075958565</c:v>
                </c:pt>
                <c:pt idx="1304">
                  <c:v>104.73001422158541</c:v>
                </c:pt>
                <c:pt idx="1305">
                  <c:v>105.07452084731426</c:v>
                </c:pt>
                <c:pt idx="1306">
                  <c:v>105.41902747304317</c:v>
                </c:pt>
                <c:pt idx="1307">
                  <c:v>105.76353409877208</c:v>
                </c:pt>
                <c:pt idx="1308">
                  <c:v>106.108040724501</c:v>
                </c:pt>
                <c:pt idx="1309">
                  <c:v>106.45254735022991</c:v>
                </c:pt>
                <c:pt idx="1310">
                  <c:v>106.79705397595876</c:v>
                </c:pt>
                <c:pt idx="1311">
                  <c:v>107.14156060168767</c:v>
                </c:pt>
                <c:pt idx="1312">
                  <c:v>107.48606722741658</c:v>
                </c:pt>
                <c:pt idx="1313">
                  <c:v>107.83057385314549</c:v>
                </c:pt>
                <c:pt idx="1314">
                  <c:v>108.17508047887441</c:v>
                </c:pt>
                <c:pt idx="1315">
                  <c:v>108.51958710460326</c:v>
                </c:pt>
                <c:pt idx="1316">
                  <c:v>108.86409373033217</c:v>
                </c:pt>
                <c:pt idx="1317">
                  <c:v>109.20860035606108</c:v>
                </c:pt>
                <c:pt idx="1318">
                  <c:v>109.55310698178999</c:v>
                </c:pt>
                <c:pt idx="1319">
                  <c:v>109.89761360751885</c:v>
                </c:pt>
                <c:pt idx="1320">
                  <c:v>110.24212023324776</c:v>
                </c:pt>
                <c:pt idx="1321">
                  <c:v>110.58662685897667</c:v>
                </c:pt>
                <c:pt idx="1322">
                  <c:v>110.93113348470558</c:v>
                </c:pt>
                <c:pt idx="1323">
                  <c:v>111.27564011043449</c:v>
                </c:pt>
                <c:pt idx="1324">
                  <c:v>111.62014673616335</c:v>
                </c:pt>
                <c:pt idx="1325">
                  <c:v>111.96465336189226</c:v>
                </c:pt>
                <c:pt idx="1326">
                  <c:v>112.30915998762117</c:v>
                </c:pt>
                <c:pt idx="1327">
                  <c:v>112.65366661335008</c:v>
                </c:pt>
                <c:pt idx="1328">
                  <c:v>112.99817323907899</c:v>
                </c:pt>
                <c:pt idx="1329">
                  <c:v>113.34267986480785</c:v>
                </c:pt>
                <c:pt idx="1330">
                  <c:v>113.68718649053676</c:v>
                </c:pt>
                <c:pt idx="1331">
                  <c:v>114.03169311626567</c:v>
                </c:pt>
                <c:pt idx="1332">
                  <c:v>114.37619974199458</c:v>
                </c:pt>
                <c:pt idx="1333">
                  <c:v>114.72070636772349</c:v>
                </c:pt>
                <c:pt idx="1334">
                  <c:v>115.06521299345235</c:v>
                </c:pt>
                <c:pt idx="1335">
                  <c:v>115.40971961918126</c:v>
                </c:pt>
                <c:pt idx="1336">
                  <c:v>115.75422624491017</c:v>
                </c:pt>
                <c:pt idx="1337">
                  <c:v>116.09873287063908</c:v>
                </c:pt>
                <c:pt idx="1338">
                  <c:v>116.44323949636794</c:v>
                </c:pt>
                <c:pt idx="1339">
                  <c:v>116.78774612209685</c:v>
                </c:pt>
                <c:pt idx="1340">
                  <c:v>117.13225274782576</c:v>
                </c:pt>
                <c:pt idx="1341">
                  <c:v>117.47675937355467</c:v>
                </c:pt>
                <c:pt idx="1342">
                  <c:v>117.82126599928358</c:v>
                </c:pt>
                <c:pt idx="1343">
                  <c:v>118.16577262501244</c:v>
                </c:pt>
                <c:pt idx="1344">
                  <c:v>118.51027925074135</c:v>
                </c:pt>
                <c:pt idx="1345">
                  <c:v>118.85478587647026</c:v>
                </c:pt>
                <c:pt idx="1346">
                  <c:v>119.19929250219917</c:v>
                </c:pt>
                <c:pt idx="1347">
                  <c:v>119.54379912792808</c:v>
                </c:pt>
                <c:pt idx="1348">
                  <c:v>119.88830575365694</c:v>
                </c:pt>
                <c:pt idx="1349">
                  <c:v>120.23281237938585</c:v>
                </c:pt>
                <c:pt idx="1350">
                  <c:v>120.57731900511476</c:v>
                </c:pt>
                <c:pt idx="1351">
                  <c:v>120.92182563084367</c:v>
                </c:pt>
                <c:pt idx="1352">
                  <c:v>121.26633225657253</c:v>
                </c:pt>
                <c:pt idx="1353">
                  <c:v>121.61083888230144</c:v>
                </c:pt>
                <c:pt idx="1354">
                  <c:v>121.95534550803035</c:v>
                </c:pt>
                <c:pt idx="1355">
                  <c:v>122.29985213375926</c:v>
                </c:pt>
                <c:pt idx="1356">
                  <c:v>122.64435875948817</c:v>
                </c:pt>
                <c:pt idx="1357">
                  <c:v>122.98886538521703</c:v>
                </c:pt>
                <c:pt idx="1358">
                  <c:v>123.33337201094594</c:v>
                </c:pt>
                <c:pt idx="1359">
                  <c:v>123.67787863667485</c:v>
                </c:pt>
                <c:pt idx="1360">
                  <c:v>124.02238526240376</c:v>
                </c:pt>
                <c:pt idx="1361">
                  <c:v>124.36689188813267</c:v>
                </c:pt>
                <c:pt idx="1362">
                  <c:v>124.71139851386152</c:v>
                </c:pt>
                <c:pt idx="1363">
                  <c:v>125.05590513959044</c:v>
                </c:pt>
                <c:pt idx="1364">
                  <c:v>125.40041176531935</c:v>
                </c:pt>
                <c:pt idx="1365">
                  <c:v>125.74491839104826</c:v>
                </c:pt>
                <c:pt idx="1366">
                  <c:v>126.08942501677717</c:v>
                </c:pt>
                <c:pt idx="1367">
                  <c:v>126.43393164250602</c:v>
                </c:pt>
                <c:pt idx="1368">
                  <c:v>126.77843826823494</c:v>
                </c:pt>
                <c:pt idx="1369">
                  <c:v>127.12294489396385</c:v>
                </c:pt>
                <c:pt idx="1370">
                  <c:v>127.46745151969276</c:v>
                </c:pt>
                <c:pt idx="1371">
                  <c:v>127.81195814542161</c:v>
                </c:pt>
                <c:pt idx="1372">
                  <c:v>128.15646477115052</c:v>
                </c:pt>
                <c:pt idx="1373">
                  <c:v>128.50097139687944</c:v>
                </c:pt>
                <c:pt idx="1374">
                  <c:v>128.84547802260835</c:v>
                </c:pt>
                <c:pt idx="1375">
                  <c:v>129.18998464833726</c:v>
                </c:pt>
                <c:pt idx="1376">
                  <c:v>129.53449127406611</c:v>
                </c:pt>
                <c:pt idx="1377">
                  <c:v>129.87899789979502</c:v>
                </c:pt>
                <c:pt idx="1378">
                  <c:v>130.22350452552394</c:v>
                </c:pt>
                <c:pt idx="1379">
                  <c:v>130.56801115125285</c:v>
                </c:pt>
                <c:pt idx="1380">
                  <c:v>130.91251777698176</c:v>
                </c:pt>
                <c:pt idx="1381">
                  <c:v>131.25702440271061</c:v>
                </c:pt>
                <c:pt idx="1382">
                  <c:v>131.60153102843952</c:v>
                </c:pt>
                <c:pt idx="1383">
                  <c:v>131.94603765416844</c:v>
                </c:pt>
                <c:pt idx="1384">
                  <c:v>132.29054427989735</c:v>
                </c:pt>
                <c:pt idx="1385">
                  <c:v>132.6350509056262</c:v>
                </c:pt>
                <c:pt idx="1386">
                  <c:v>132.97955753135511</c:v>
                </c:pt>
                <c:pt idx="1387">
                  <c:v>133.32406415708402</c:v>
                </c:pt>
                <c:pt idx="1388">
                  <c:v>133.66857078281294</c:v>
                </c:pt>
                <c:pt idx="1389">
                  <c:v>134.01307740854185</c:v>
                </c:pt>
                <c:pt idx="1390">
                  <c:v>134.3575840342707</c:v>
                </c:pt>
                <c:pt idx="1391">
                  <c:v>134.70209065999961</c:v>
                </c:pt>
                <c:pt idx="1392">
                  <c:v>135.04659728572852</c:v>
                </c:pt>
                <c:pt idx="1393">
                  <c:v>135.39110391145744</c:v>
                </c:pt>
                <c:pt idx="1394">
                  <c:v>135.73561053718635</c:v>
                </c:pt>
                <c:pt idx="1395">
                  <c:v>136.0801171629152</c:v>
                </c:pt>
                <c:pt idx="1396">
                  <c:v>136.42462378864411</c:v>
                </c:pt>
                <c:pt idx="1397">
                  <c:v>136.76913041437302</c:v>
                </c:pt>
                <c:pt idx="1398">
                  <c:v>137.11363704010193</c:v>
                </c:pt>
                <c:pt idx="1399">
                  <c:v>137.45814366583085</c:v>
                </c:pt>
                <c:pt idx="1400">
                  <c:v>137.8026502915597</c:v>
                </c:pt>
                <c:pt idx="1401">
                  <c:v>138.14715691728861</c:v>
                </c:pt>
                <c:pt idx="1402">
                  <c:v>138.49166354301752</c:v>
                </c:pt>
                <c:pt idx="1403">
                  <c:v>138.83617016874643</c:v>
                </c:pt>
                <c:pt idx="1404">
                  <c:v>139.18067679447529</c:v>
                </c:pt>
                <c:pt idx="1405">
                  <c:v>139.5251834202042</c:v>
                </c:pt>
                <c:pt idx="1406">
                  <c:v>139.86969004593311</c:v>
                </c:pt>
                <c:pt idx="1407">
                  <c:v>140.21419667166202</c:v>
                </c:pt>
                <c:pt idx="1408">
                  <c:v>140.55870329739093</c:v>
                </c:pt>
                <c:pt idx="1409">
                  <c:v>140.90320992311979</c:v>
                </c:pt>
                <c:pt idx="1410">
                  <c:v>141.2477165488487</c:v>
                </c:pt>
                <c:pt idx="1411">
                  <c:v>141.59222317457761</c:v>
                </c:pt>
                <c:pt idx="1412">
                  <c:v>141.93672980030652</c:v>
                </c:pt>
                <c:pt idx="1413">
                  <c:v>142.28123642603543</c:v>
                </c:pt>
                <c:pt idx="1414">
                  <c:v>142.62574305176429</c:v>
                </c:pt>
                <c:pt idx="1415">
                  <c:v>142.9702496774932</c:v>
                </c:pt>
                <c:pt idx="1416">
                  <c:v>143.31475630322211</c:v>
                </c:pt>
                <c:pt idx="1417">
                  <c:v>143.65926292895102</c:v>
                </c:pt>
                <c:pt idx="1418">
                  <c:v>144.00376955467993</c:v>
                </c:pt>
                <c:pt idx="1419">
                  <c:v>144.34827618040879</c:v>
                </c:pt>
                <c:pt idx="1420">
                  <c:v>144.6927828061377</c:v>
                </c:pt>
                <c:pt idx="1421">
                  <c:v>145.03728943186661</c:v>
                </c:pt>
                <c:pt idx="1422">
                  <c:v>145.38179605759552</c:v>
                </c:pt>
                <c:pt idx="1423">
                  <c:v>145.72630268332438</c:v>
                </c:pt>
                <c:pt idx="1424">
                  <c:v>146.07080930905329</c:v>
                </c:pt>
                <c:pt idx="1425">
                  <c:v>146.4153159347822</c:v>
                </c:pt>
                <c:pt idx="1426">
                  <c:v>146.75982256051111</c:v>
                </c:pt>
                <c:pt idx="1427">
                  <c:v>147.10432918624002</c:v>
                </c:pt>
                <c:pt idx="1428">
                  <c:v>147.44883581196888</c:v>
                </c:pt>
                <c:pt idx="1429">
                  <c:v>147.79334243769779</c:v>
                </c:pt>
                <c:pt idx="1430">
                  <c:v>148.1378490634267</c:v>
                </c:pt>
                <c:pt idx="1431">
                  <c:v>148.48235568915561</c:v>
                </c:pt>
                <c:pt idx="1432">
                  <c:v>148.82686231488452</c:v>
                </c:pt>
                <c:pt idx="1433">
                  <c:v>149.17136894061338</c:v>
                </c:pt>
                <c:pt idx="1434">
                  <c:v>149.51587556634229</c:v>
                </c:pt>
                <c:pt idx="1435">
                  <c:v>149.8603821920712</c:v>
                </c:pt>
                <c:pt idx="1436">
                  <c:v>150.20488881780011</c:v>
                </c:pt>
                <c:pt idx="1437">
                  <c:v>150.54939544352897</c:v>
                </c:pt>
                <c:pt idx="1438">
                  <c:v>150.89390206925788</c:v>
                </c:pt>
                <c:pt idx="1439">
                  <c:v>151.23840869498679</c:v>
                </c:pt>
                <c:pt idx="1440">
                  <c:v>151.5829153207157</c:v>
                </c:pt>
                <c:pt idx="1441">
                  <c:v>151.92742194644461</c:v>
                </c:pt>
                <c:pt idx="1442">
                  <c:v>152.27192857217346</c:v>
                </c:pt>
                <c:pt idx="1443">
                  <c:v>152.61643519790238</c:v>
                </c:pt>
                <c:pt idx="1444">
                  <c:v>152.96094182363129</c:v>
                </c:pt>
                <c:pt idx="1445">
                  <c:v>153.3054484493602</c:v>
                </c:pt>
                <c:pt idx="1446">
                  <c:v>153.64995507508911</c:v>
                </c:pt>
                <c:pt idx="1447">
                  <c:v>153.99446170081796</c:v>
                </c:pt>
                <c:pt idx="1448">
                  <c:v>154.33896832654688</c:v>
                </c:pt>
                <c:pt idx="1449">
                  <c:v>154.68347495227579</c:v>
                </c:pt>
                <c:pt idx="1450">
                  <c:v>155.0279815780047</c:v>
                </c:pt>
                <c:pt idx="1451">
                  <c:v>155.37248820373361</c:v>
                </c:pt>
                <c:pt idx="1452">
                  <c:v>155.71699482946246</c:v>
                </c:pt>
                <c:pt idx="1453">
                  <c:v>156.06150145519138</c:v>
                </c:pt>
                <c:pt idx="1454">
                  <c:v>156.40600808092029</c:v>
                </c:pt>
                <c:pt idx="1455">
                  <c:v>156.7505147066492</c:v>
                </c:pt>
                <c:pt idx="1456">
                  <c:v>157.09502133237805</c:v>
                </c:pt>
                <c:pt idx="1457">
                  <c:v>157.43952795810696</c:v>
                </c:pt>
                <c:pt idx="1458">
                  <c:v>157.78403458383588</c:v>
                </c:pt>
                <c:pt idx="1459">
                  <c:v>158.12854120956479</c:v>
                </c:pt>
                <c:pt idx="1460">
                  <c:v>158.4730478352937</c:v>
                </c:pt>
                <c:pt idx="1461">
                  <c:v>158.81755446102255</c:v>
                </c:pt>
                <c:pt idx="1462">
                  <c:v>159.16206108675146</c:v>
                </c:pt>
                <c:pt idx="1463">
                  <c:v>159.50656771248038</c:v>
                </c:pt>
                <c:pt idx="1464">
                  <c:v>159.85107433820929</c:v>
                </c:pt>
                <c:pt idx="1465">
                  <c:v>160.1955809639382</c:v>
                </c:pt>
                <c:pt idx="1466">
                  <c:v>160.54008758966705</c:v>
                </c:pt>
                <c:pt idx="1467">
                  <c:v>160.88459421539596</c:v>
                </c:pt>
                <c:pt idx="1468">
                  <c:v>161.22910084112488</c:v>
                </c:pt>
                <c:pt idx="1469">
                  <c:v>161.57360746685379</c:v>
                </c:pt>
                <c:pt idx="1470">
                  <c:v>161.91811409258264</c:v>
                </c:pt>
                <c:pt idx="1471">
                  <c:v>162.26262071831155</c:v>
                </c:pt>
                <c:pt idx="1472">
                  <c:v>162.60712734404046</c:v>
                </c:pt>
                <c:pt idx="1473">
                  <c:v>162.95163396976938</c:v>
                </c:pt>
                <c:pt idx="1474">
                  <c:v>163.29614059549829</c:v>
                </c:pt>
                <c:pt idx="1475">
                  <c:v>163.64064722122714</c:v>
                </c:pt>
                <c:pt idx="1476">
                  <c:v>163.98515384695605</c:v>
                </c:pt>
                <c:pt idx="1477">
                  <c:v>164.32966047268496</c:v>
                </c:pt>
                <c:pt idx="1478">
                  <c:v>164.67416709841388</c:v>
                </c:pt>
                <c:pt idx="1479">
                  <c:v>165.01867372414279</c:v>
                </c:pt>
                <c:pt idx="1480">
                  <c:v>165.36318034987164</c:v>
                </c:pt>
                <c:pt idx="1481">
                  <c:v>165.70768697560055</c:v>
                </c:pt>
                <c:pt idx="1482">
                  <c:v>166.05219360132946</c:v>
                </c:pt>
                <c:pt idx="1483">
                  <c:v>166.39670022705837</c:v>
                </c:pt>
                <c:pt idx="1484">
                  <c:v>166.74120685278729</c:v>
                </c:pt>
                <c:pt idx="1485">
                  <c:v>167.08571347851614</c:v>
                </c:pt>
                <c:pt idx="1486">
                  <c:v>167.43022010424505</c:v>
                </c:pt>
                <c:pt idx="1487">
                  <c:v>167.77472672997396</c:v>
                </c:pt>
                <c:pt idx="1488">
                  <c:v>168.11923335570282</c:v>
                </c:pt>
                <c:pt idx="1489">
                  <c:v>168.46373998143179</c:v>
                </c:pt>
                <c:pt idx="1490">
                  <c:v>168.80824660716064</c:v>
                </c:pt>
                <c:pt idx="1491">
                  <c:v>169.15275323288961</c:v>
                </c:pt>
                <c:pt idx="1492">
                  <c:v>169.49725985861846</c:v>
                </c:pt>
                <c:pt idx="1493">
                  <c:v>169.84176648434732</c:v>
                </c:pt>
                <c:pt idx="1494">
                  <c:v>170.18627311007629</c:v>
                </c:pt>
                <c:pt idx="1495">
                  <c:v>170.53077973580514</c:v>
                </c:pt>
                <c:pt idx="1496">
                  <c:v>170.87528636153399</c:v>
                </c:pt>
                <c:pt idx="1497">
                  <c:v>171.21979298726296</c:v>
                </c:pt>
                <c:pt idx="1498">
                  <c:v>171.56429961299182</c:v>
                </c:pt>
                <c:pt idx="1499">
                  <c:v>171.90880623872079</c:v>
                </c:pt>
                <c:pt idx="1500">
                  <c:v>172.25331286444964</c:v>
                </c:pt>
                <c:pt idx="1501">
                  <c:v>172.59781949017849</c:v>
                </c:pt>
                <c:pt idx="1502">
                  <c:v>172.94232611590746</c:v>
                </c:pt>
                <c:pt idx="1503">
                  <c:v>173.28683274163632</c:v>
                </c:pt>
                <c:pt idx="1504">
                  <c:v>173.63133936736529</c:v>
                </c:pt>
                <c:pt idx="1505">
                  <c:v>173.97584599309414</c:v>
                </c:pt>
                <c:pt idx="1506">
                  <c:v>174.32035261882299</c:v>
                </c:pt>
                <c:pt idx="1507">
                  <c:v>174.66485924455196</c:v>
                </c:pt>
                <c:pt idx="1508">
                  <c:v>175.00936587028082</c:v>
                </c:pt>
                <c:pt idx="1509">
                  <c:v>175.35387249600979</c:v>
                </c:pt>
                <c:pt idx="1510">
                  <c:v>175.69837912173864</c:v>
                </c:pt>
                <c:pt idx="1511">
                  <c:v>176.04288574746749</c:v>
                </c:pt>
                <c:pt idx="1512">
                  <c:v>176.38739237319646</c:v>
                </c:pt>
                <c:pt idx="1513">
                  <c:v>176.73189899892532</c:v>
                </c:pt>
                <c:pt idx="1514">
                  <c:v>177.07640562465429</c:v>
                </c:pt>
                <c:pt idx="1515">
                  <c:v>177.42091225038314</c:v>
                </c:pt>
                <c:pt idx="1516">
                  <c:v>177.76541887611199</c:v>
                </c:pt>
                <c:pt idx="1517">
                  <c:v>178.10992550184096</c:v>
                </c:pt>
                <c:pt idx="1518">
                  <c:v>178.45443212756982</c:v>
                </c:pt>
                <c:pt idx="1519">
                  <c:v>178.79893875329878</c:v>
                </c:pt>
                <c:pt idx="1520">
                  <c:v>179.14344537902764</c:v>
                </c:pt>
                <c:pt idx="1521">
                  <c:v>179.48795200475649</c:v>
                </c:pt>
                <c:pt idx="1522">
                  <c:v>179.83245863048546</c:v>
                </c:pt>
                <c:pt idx="1523">
                  <c:v>180.17696525621432</c:v>
                </c:pt>
                <c:pt idx="1524">
                  <c:v>180.52147188194328</c:v>
                </c:pt>
                <c:pt idx="1525">
                  <c:v>180.86597850767214</c:v>
                </c:pt>
                <c:pt idx="1526">
                  <c:v>181.21048513340099</c:v>
                </c:pt>
                <c:pt idx="1527">
                  <c:v>181.55499175912996</c:v>
                </c:pt>
                <c:pt idx="1528">
                  <c:v>181.89949838485882</c:v>
                </c:pt>
                <c:pt idx="1529">
                  <c:v>182.24400501058767</c:v>
                </c:pt>
                <c:pt idx="1530">
                  <c:v>182.58851163631664</c:v>
                </c:pt>
                <c:pt idx="1531">
                  <c:v>182.93301826204549</c:v>
                </c:pt>
                <c:pt idx="1532">
                  <c:v>183.27752488777446</c:v>
                </c:pt>
                <c:pt idx="1533">
                  <c:v>183.62203151350332</c:v>
                </c:pt>
                <c:pt idx="1534">
                  <c:v>183.96653813923217</c:v>
                </c:pt>
                <c:pt idx="1535">
                  <c:v>184.31104476496114</c:v>
                </c:pt>
                <c:pt idx="1536">
                  <c:v>184.65555139068999</c:v>
                </c:pt>
                <c:pt idx="1537">
                  <c:v>185.00005801641896</c:v>
                </c:pt>
                <c:pt idx="1538">
                  <c:v>185.34456464214782</c:v>
                </c:pt>
                <c:pt idx="1539">
                  <c:v>185.68907126787667</c:v>
                </c:pt>
                <c:pt idx="1540">
                  <c:v>186.03357789360564</c:v>
                </c:pt>
                <c:pt idx="1541">
                  <c:v>186.37808451933449</c:v>
                </c:pt>
                <c:pt idx="1542">
                  <c:v>186.72259114506346</c:v>
                </c:pt>
                <c:pt idx="1543">
                  <c:v>187.06709777079232</c:v>
                </c:pt>
                <c:pt idx="1544">
                  <c:v>187.41160439652117</c:v>
                </c:pt>
                <c:pt idx="1545">
                  <c:v>187.75611102225014</c:v>
                </c:pt>
                <c:pt idx="1546">
                  <c:v>188.10061764797899</c:v>
                </c:pt>
                <c:pt idx="1547">
                  <c:v>188.44512427370796</c:v>
                </c:pt>
                <c:pt idx="1548">
                  <c:v>188.78963089943682</c:v>
                </c:pt>
                <c:pt idx="1549">
                  <c:v>189.13413752516567</c:v>
                </c:pt>
                <c:pt idx="1550">
                  <c:v>189.47864415089464</c:v>
                </c:pt>
                <c:pt idx="1551">
                  <c:v>189.82315077662349</c:v>
                </c:pt>
                <c:pt idx="1552">
                  <c:v>190.16765740235246</c:v>
                </c:pt>
                <c:pt idx="1553">
                  <c:v>190.51216402808132</c:v>
                </c:pt>
                <c:pt idx="1554">
                  <c:v>190.85667065381017</c:v>
                </c:pt>
                <c:pt idx="1555">
                  <c:v>191.20117727953914</c:v>
                </c:pt>
                <c:pt idx="1556">
                  <c:v>191.54568390526799</c:v>
                </c:pt>
                <c:pt idx="1557">
                  <c:v>191.89019053099696</c:v>
                </c:pt>
                <c:pt idx="1558">
                  <c:v>192.23469715672582</c:v>
                </c:pt>
                <c:pt idx="1559">
                  <c:v>192.57920378245467</c:v>
                </c:pt>
                <c:pt idx="1560">
                  <c:v>192.92371040818364</c:v>
                </c:pt>
                <c:pt idx="1561">
                  <c:v>193.26821703391249</c:v>
                </c:pt>
                <c:pt idx="1562">
                  <c:v>193.61272365964135</c:v>
                </c:pt>
                <c:pt idx="1563">
                  <c:v>193.95723028537031</c:v>
                </c:pt>
                <c:pt idx="1564">
                  <c:v>194.30173691109917</c:v>
                </c:pt>
                <c:pt idx="1565">
                  <c:v>194.64624353682814</c:v>
                </c:pt>
                <c:pt idx="1566">
                  <c:v>194.99075016255699</c:v>
                </c:pt>
                <c:pt idx="1567">
                  <c:v>195.33525678828585</c:v>
                </c:pt>
                <c:pt idx="1568">
                  <c:v>195.67976341401481</c:v>
                </c:pt>
                <c:pt idx="1569">
                  <c:v>196.02427003974367</c:v>
                </c:pt>
                <c:pt idx="1570">
                  <c:v>196.36877666547264</c:v>
                </c:pt>
                <c:pt idx="1571">
                  <c:v>196.71328329120149</c:v>
                </c:pt>
                <c:pt idx="1572">
                  <c:v>197.05778991693035</c:v>
                </c:pt>
                <c:pt idx="1573">
                  <c:v>197.40229654265931</c:v>
                </c:pt>
                <c:pt idx="1574">
                  <c:v>197.74680316838817</c:v>
                </c:pt>
                <c:pt idx="1575">
                  <c:v>198.09130979411714</c:v>
                </c:pt>
                <c:pt idx="1576">
                  <c:v>198.43581641984599</c:v>
                </c:pt>
                <c:pt idx="1577">
                  <c:v>198.78032304557485</c:v>
                </c:pt>
                <c:pt idx="1578">
                  <c:v>199.12482967130381</c:v>
                </c:pt>
                <c:pt idx="1579">
                  <c:v>199.46933629703267</c:v>
                </c:pt>
                <c:pt idx="1580">
                  <c:v>199.81384292276164</c:v>
                </c:pt>
                <c:pt idx="1581">
                  <c:v>200.15834954849049</c:v>
                </c:pt>
                <c:pt idx="1582">
                  <c:v>200.50285617421935</c:v>
                </c:pt>
                <c:pt idx="1583">
                  <c:v>200.84736279994831</c:v>
                </c:pt>
                <c:pt idx="1584">
                  <c:v>201.19186942567717</c:v>
                </c:pt>
                <c:pt idx="1585">
                  <c:v>201.53637605140614</c:v>
                </c:pt>
                <c:pt idx="1586">
                  <c:v>201.88088267713499</c:v>
                </c:pt>
                <c:pt idx="1587">
                  <c:v>202.22538930286385</c:v>
                </c:pt>
                <c:pt idx="1588">
                  <c:v>202.56989592859281</c:v>
                </c:pt>
                <c:pt idx="1589">
                  <c:v>202.91440255432167</c:v>
                </c:pt>
                <c:pt idx="1590">
                  <c:v>203.25890918005064</c:v>
                </c:pt>
                <c:pt idx="1591">
                  <c:v>203.60341580577949</c:v>
                </c:pt>
                <c:pt idx="1592">
                  <c:v>203.94792243150835</c:v>
                </c:pt>
                <c:pt idx="1593">
                  <c:v>204.29242905723731</c:v>
                </c:pt>
                <c:pt idx="1594">
                  <c:v>204.63693568296617</c:v>
                </c:pt>
                <c:pt idx="1595">
                  <c:v>204.98144230869502</c:v>
                </c:pt>
                <c:pt idx="1596">
                  <c:v>205.32594893442399</c:v>
                </c:pt>
                <c:pt idx="1597">
                  <c:v>205.67045556015285</c:v>
                </c:pt>
                <c:pt idx="1598">
                  <c:v>206.01496218588181</c:v>
                </c:pt>
                <c:pt idx="1599">
                  <c:v>206.35946881161067</c:v>
                </c:pt>
                <c:pt idx="1600">
                  <c:v>206.70397543733952</c:v>
                </c:pt>
                <c:pt idx="1601">
                  <c:v>207.04848206306849</c:v>
                </c:pt>
                <c:pt idx="1602">
                  <c:v>207.39298868879735</c:v>
                </c:pt>
                <c:pt idx="1603">
                  <c:v>207.73749531452631</c:v>
                </c:pt>
                <c:pt idx="1604">
                  <c:v>208.08200194025517</c:v>
                </c:pt>
                <c:pt idx="1605">
                  <c:v>208.42650856598402</c:v>
                </c:pt>
                <c:pt idx="1606">
                  <c:v>208.77101519171299</c:v>
                </c:pt>
                <c:pt idx="1607">
                  <c:v>209.11552181744185</c:v>
                </c:pt>
                <c:pt idx="1608">
                  <c:v>209.46002844317081</c:v>
                </c:pt>
                <c:pt idx="1609">
                  <c:v>209.80453506889967</c:v>
                </c:pt>
                <c:pt idx="1610">
                  <c:v>210.14904169462852</c:v>
                </c:pt>
                <c:pt idx="1611">
                  <c:v>210.49354832035749</c:v>
                </c:pt>
                <c:pt idx="1612">
                  <c:v>210.83805494608634</c:v>
                </c:pt>
                <c:pt idx="1613">
                  <c:v>211.18256157181531</c:v>
                </c:pt>
                <c:pt idx="1614">
                  <c:v>211.52706819754417</c:v>
                </c:pt>
                <c:pt idx="1615">
                  <c:v>211.87157482327302</c:v>
                </c:pt>
                <c:pt idx="1616">
                  <c:v>212.21608144900199</c:v>
                </c:pt>
                <c:pt idx="1617">
                  <c:v>212.56058807473084</c:v>
                </c:pt>
                <c:pt idx="1618">
                  <c:v>212.90509470045981</c:v>
                </c:pt>
                <c:pt idx="1619">
                  <c:v>213.24960132618867</c:v>
                </c:pt>
                <c:pt idx="1620">
                  <c:v>213.59410795191752</c:v>
                </c:pt>
                <c:pt idx="1621">
                  <c:v>213.93861457764649</c:v>
                </c:pt>
                <c:pt idx="1622">
                  <c:v>214.28312120337534</c:v>
                </c:pt>
                <c:pt idx="1623">
                  <c:v>214.62762782910431</c:v>
                </c:pt>
                <c:pt idx="1624">
                  <c:v>214.97213445483317</c:v>
                </c:pt>
                <c:pt idx="1625">
                  <c:v>215.31664108056202</c:v>
                </c:pt>
                <c:pt idx="1626">
                  <c:v>215.66114770629099</c:v>
                </c:pt>
                <c:pt idx="1627">
                  <c:v>216.00565433201984</c:v>
                </c:pt>
                <c:pt idx="1628">
                  <c:v>216.35016095774881</c:v>
                </c:pt>
                <c:pt idx="1629">
                  <c:v>216.69466758347767</c:v>
                </c:pt>
                <c:pt idx="1630">
                  <c:v>217.03917420920652</c:v>
                </c:pt>
                <c:pt idx="1631">
                  <c:v>217.38368083493549</c:v>
                </c:pt>
                <c:pt idx="1632">
                  <c:v>217.72818746066434</c:v>
                </c:pt>
                <c:pt idx="1633">
                  <c:v>218.0726940863932</c:v>
                </c:pt>
                <c:pt idx="1634">
                  <c:v>218.41720071212217</c:v>
                </c:pt>
                <c:pt idx="1635">
                  <c:v>218.76170733785102</c:v>
                </c:pt>
                <c:pt idx="1636">
                  <c:v>219.10621396357999</c:v>
                </c:pt>
                <c:pt idx="1637">
                  <c:v>219.45072058930884</c:v>
                </c:pt>
                <c:pt idx="1638">
                  <c:v>219.7952272150377</c:v>
                </c:pt>
                <c:pt idx="1639">
                  <c:v>220.13973384076667</c:v>
                </c:pt>
                <c:pt idx="1640">
                  <c:v>220.48424046649552</c:v>
                </c:pt>
                <c:pt idx="1641">
                  <c:v>220.82874709222449</c:v>
                </c:pt>
                <c:pt idx="1642">
                  <c:v>221.17325371795334</c:v>
                </c:pt>
                <c:pt idx="1643">
                  <c:v>221.5177603436822</c:v>
                </c:pt>
                <c:pt idx="1644">
                  <c:v>221.86226696941117</c:v>
                </c:pt>
                <c:pt idx="1645">
                  <c:v>222.20677359514002</c:v>
                </c:pt>
                <c:pt idx="1646">
                  <c:v>222.55128022086899</c:v>
                </c:pt>
                <c:pt idx="1647">
                  <c:v>222.89578684659784</c:v>
                </c:pt>
                <c:pt idx="1648">
                  <c:v>223.2402934723267</c:v>
                </c:pt>
                <c:pt idx="1649">
                  <c:v>223.58480009805567</c:v>
                </c:pt>
                <c:pt idx="1650">
                  <c:v>223.92930672378452</c:v>
                </c:pt>
                <c:pt idx="1651">
                  <c:v>224.27381334951349</c:v>
                </c:pt>
                <c:pt idx="1652">
                  <c:v>224.61831997524234</c:v>
                </c:pt>
                <c:pt idx="1653">
                  <c:v>224.9628266009712</c:v>
                </c:pt>
                <c:pt idx="1654">
                  <c:v>225.30733322670017</c:v>
                </c:pt>
                <c:pt idx="1655">
                  <c:v>225.65183985242902</c:v>
                </c:pt>
                <c:pt idx="1656">
                  <c:v>225.99634647815799</c:v>
                </c:pt>
                <c:pt idx="1657">
                  <c:v>226.34085310388684</c:v>
                </c:pt>
                <c:pt idx="1658">
                  <c:v>226.6853597296157</c:v>
                </c:pt>
                <c:pt idx="1659">
                  <c:v>227.02986635534467</c:v>
                </c:pt>
                <c:pt idx="1660">
                  <c:v>227.37437298107352</c:v>
                </c:pt>
                <c:pt idx="1661">
                  <c:v>227.71887960680249</c:v>
                </c:pt>
                <c:pt idx="1662">
                  <c:v>228.06338623253134</c:v>
                </c:pt>
                <c:pt idx="1663">
                  <c:v>228.4078928582602</c:v>
                </c:pt>
                <c:pt idx="1664">
                  <c:v>228.75239948398917</c:v>
                </c:pt>
                <c:pt idx="1665">
                  <c:v>229.09690610971802</c:v>
                </c:pt>
                <c:pt idx="1666">
                  <c:v>229.44141273544687</c:v>
                </c:pt>
                <c:pt idx="1667">
                  <c:v>229.78591936117584</c:v>
                </c:pt>
                <c:pt idx="1668">
                  <c:v>230.1304259869047</c:v>
                </c:pt>
                <c:pt idx="1669">
                  <c:v>230.47493261263367</c:v>
                </c:pt>
                <c:pt idx="1670">
                  <c:v>230.81943923836252</c:v>
                </c:pt>
                <c:pt idx="1671">
                  <c:v>231.16394586409137</c:v>
                </c:pt>
                <c:pt idx="1672">
                  <c:v>231.50845248982034</c:v>
                </c:pt>
                <c:pt idx="1673">
                  <c:v>231.8529591155492</c:v>
                </c:pt>
                <c:pt idx="1674">
                  <c:v>232.19746574127817</c:v>
                </c:pt>
                <c:pt idx="1675">
                  <c:v>232.54197236700702</c:v>
                </c:pt>
                <c:pt idx="1676">
                  <c:v>232.88647899273587</c:v>
                </c:pt>
                <c:pt idx="1677">
                  <c:v>233.23098561846484</c:v>
                </c:pt>
                <c:pt idx="1678">
                  <c:v>233.5754922441937</c:v>
                </c:pt>
                <c:pt idx="1679">
                  <c:v>233.91999886992267</c:v>
                </c:pt>
                <c:pt idx="1680">
                  <c:v>234.26450549565152</c:v>
                </c:pt>
                <c:pt idx="1681">
                  <c:v>234.60901212138037</c:v>
                </c:pt>
                <c:pt idx="1682">
                  <c:v>234.95351874710934</c:v>
                </c:pt>
                <c:pt idx="1683">
                  <c:v>235.2980253728382</c:v>
                </c:pt>
                <c:pt idx="1684">
                  <c:v>235.64253199856716</c:v>
                </c:pt>
                <c:pt idx="1685">
                  <c:v>235.98703862429602</c:v>
                </c:pt>
                <c:pt idx="1686">
                  <c:v>236.33154525002487</c:v>
                </c:pt>
                <c:pt idx="1687">
                  <c:v>236.67605187575384</c:v>
                </c:pt>
                <c:pt idx="1688">
                  <c:v>237.0205585014827</c:v>
                </c:pt>
                <c:pt idx="1689">
                  <c:v>237.36506512721166</c:v>
                </c:pt>
                <c:pt idx="1690">
                  <c:v>237.70957175294052</c:v>
                </c:pt>
                <c:pt idx="1691">
                  <c:v>238.05407837866937</c:v>
                </c:pt>
                <c:pt idx="1692">
                  <c:v>238.39858500439834</c:v>
                </c:pt>
                <c:pt idx="1693">
                  <c:v>238.7430916301272</c:v>
                </c:pt>
                <c:pt idx="1694">
                  <c:v>239.08759825585616</c:v>
                </c:pt>
                <c:pt idx="1695">
                  <c:v>239.43210488158502</c:v>
                </c:pt>
                <c:pt idx="1696">
                  <c:v>239.77661150731387</c:v>
                </c:pt>
                <c:pt idx="1697">
                  <c:v>240.12111813304284</c:v>
                </c:pt>
                <c:pt idx="1698">
                  <c:v>240.4656247587717</c:v>
                </c:pt>
                <c:pt idx="1699">
                  <c:v>240.81013138450055</c:v>
                </c:pt>
                <c:pt idx="1700">
                  <c:v>241.15463801022952</c:v>
                </c:pt>
                <c:pt idx="1701">
                  <c:v>241.49914463595837</c:v>
                </c:pt>
                <c:pt idx="1702">
                  <c:v>241.84365126168734</c:v>
                </c:pt>
                <c:pt idx="1703">
                  <c:v>242.1881578874162</c:v>
                </c:pt>
                <c:pt idx="1704">
                  <c:v>242.53266451314505</c:v>
                </c:pt>
                <c:pt idx="1705">
                  <c:v>242.87717113887402</c:v>
                </c:pt>
                <c:pt idx="1706">
                  <c:v>243.22167776460287</c:v>
                </c:pt>
                <c:pt idx="1707">
                  <c:v>243.56618439033184</c:v>
                </c:pt>
                <c:pt idx="1708">
                  <c:v>243.9106910160607</c:v>
                </c:pt>
                <c:pt idx="1709">
                  <c:v>244.25519764178955</c:v>
                </c:pt>
                <c:pt idx="1710">
                  <c:v>244.59970426751852</c:v>
                </c:pt>
                <c:pt idx="1711">
                  <c:v>244.94421089324737</c:v>
                </c:pt>
                <c:pt idx="1712">
                  <c:v>245.28871751897634</c:v>
                </c:pt>
                <c:pt idx="1713">
                  <c:v>245.6332241447052</c:v>
                </c:pt>
                <c:pt idx="1714">
                  <c:v>245.97773077043405</c:v>
                </c:pt>
                <c:pt idx="1715">
                  <c:v>246.32223739616302</c:v>
                </c:pt>
                <c:pt idx="1716">
                  <c:v>246.66674402189187</c:v>
                </c:pt>
                <c:pt idx="1717">
                  <c:v>247.01125064762084</c:v>
                </c:pt>
                <c:pt idx="1718">
                  <c:v>247.3557572733497</c:v>
                </c:pt>
                <c:pt idx="1719">
                  <c:v>247.70026389907855</c:v>
                </c:pt>
                <c:pt idx="1720">
                  <c:v>248.04477052480752</c:v>
                </c:pt>
                <c:pt idx="1721">
                  <c:v>248.38927715053637</c:v>
                </c:pt>
                <c:pt idx="1722">
                  <c:v>248.73378377626534</c:v>
                </c:pt>
                <c:pt idx="1723">
                  <c:v>249.0782904019942</c:v>
                </c:pt>
                <c:pt idx="1724">
                  <c:v>249.42279702772305</c:v>
                </c:pt>
                <c:pt idx="1725">
                  <c:v>249.76730365345202</c:v>
                </c:pt>
                <c:pt idx="1726">
                  <c:v>250.11181027918087</c:v>
                </c:pt>
                <c:pt idx="1727">
                  <c:v>250.45631690490984</c:v>
                </c:pt>
                <c:pt idx="1728">
                  <c:v>250.8008235306387</c:v>
                </c:pt>
                <c:pt idx="1729">
                  <c:v>251.14533015636755</c:v>
                </c:pt>
                <c:pt idx="1730">
                  <c:v>251.48983678209652</c:v>
                </c:pt>
                <c:pt idx="1731">
                  <c:v>251.83434340782537</c:v>
                </c:pt>
                <c:pt idx="1732">
                  <c:v>252.17885003355423</c:v>
                </c:pt>
                <c:pt idx="1733">
                  <c:v>252.52335665928319</c:v>
                </c:pt>
                <c:pt idx="1734">
                  <c:v>252.86786328501205</c:v>
                </c:pt>
                <c:pt idx="1735">
                  <c:v>253.21236991074102</c:v>
                </c:pt>
                <c:pt idx="1736">
                  <c:v>253.55687653646987</c:v>
                </c:pt>
                <c:pt idx="1737">
                  <c:v>253.90138316219873</c:v>
                </c:pt>
                <c:pt idx="1738">
                  <c:v>254.24588978792769</c:v>
                </c:pt>
                <c:pt idx="1739">
                  <c:v>254.59039641365655</c:v>
                </c:pt>
                <c:pt idx="1740">
                  <c:v>254.93490303938552</c:v>
                </c:pt>
                <c:pt idx="1741">
                  <c:v>255.27940966511437</c:v>
                </c:pt>
                <c:pt idx="1742">
                  <c:v>255.62391629084323</c:v>
                </c:pt>
                <c:pt idx="1743">
                  <c:v>255.96842291657219</c:v>
                </c:pt>
                <c:pt idx="1744">
                  <c:v>256.31292954230105</c:v>
                </c:pt>
                <c:pt idx="1745">
                  <c:v>256.65743616803002</c:v>
                </c:pt>
                <c:pt idx="1746">
                  <c:v>257.00194279375887</c:v>
                </c:pt>
                <c:pt idx="1747">
                  <c:v>257.34644941948773</c:v>
                </c:pt>
                <c:pt idx="1748">
                  <c:v>257.69095604521669</c:v>
                </c:pt>
                <c:pt idx="1749">
                  <c:v>258.03546267094555</c:v>
                </c:pt>
                <c:pt idx="1750">
                  <c:v>258.37996929667452</c:v>
                </c:pt>
                <c:pt idx="1751">
                  <c:v>258.72447592240337</c:v>
                </c:pt>
                <c:pt idx="1752">
                  <c:v>259.06898254813223</c:v>
                </c:pt>
                <c:pt idx="1753">
                  <c:v>259.41348917386119</c:v>
                </c:pt>
                <c:pt idx="1754">
                  <c:v>259.75799579959005</c:v>
                </c:pt>
                <c:pt idx="1755">
                  <c:v>260.10250242531902</c:v>
                </c:pt>
                <c:pt idx="1756">
                  <c:v>260.44700905104787</c:v>
                </c:pt>
                <c:pt idx="1757">
                  <c:v>260.79151567677673</c:v>
                </c:pt>
                <c:pt idx="1758">
                  <c:v>261.13602230250569</c:v>
                </c:pt>
                <c:pt idx="1759">
                  <c:v>261.48052892823455</c:v>
                </c:pt>
                <c:pt idx="1760">
                  <c:v>261.82503555396352</c:v>
                </c:pt>
                <c:pt idx="1761">
                  <c:v>262.16954217969237</c:v>
                </c:pt>
                <c:pt idx="1762">
                  <c:v>262.51404880542123</c:v>
                </c:pt>
                <c:pt idx="1763">
                  <c:v>262.85855543115019</c:v>
                </c:pt>
                <c:pt idx="1764">
                  <c:v>263.20306205687905</c:v>
                </c:pt>
                <c:pt idx="1765">
                  <c:v>263.5475686826079</c:v>
                </c:pt>
                <c:pt idx="1766">
                  <c:v>263.89207530833687</c:v>
                </c:pt>
                <c:pt idx="1767">
                  <c:v>264.23658193406573</c:v>
                </c:pt>
                <c:pt idx="1768">
                  <c:v>264.58108855979469</c:v>
                </c:pt>
                <c:pt idx="1769">
                  <c:v>264.92559518552355</c:v>
                </c:pt>
                <c:pt idx="1770">
                  <c:v>265.2701018112524</c:v>
                </c:pt>
                <c:pt idx="1771">
                  <c:v>265.61460843698137</c:v>
                </c:pt>
                <c:pt idx="1772">
                  <c:v>265.95911506271023</c:v>
                </c:pt>
                <c:pt idx="1773">
                  <c:v>266.30362168843919</c:v>
                </c:pt>
                <c:pt idx="1774">
                  <c:v>266.64812831416805</c:v>
                </c:pt>
                <c:pt idx="1775">
                  <c:v>266.9926349398969</c:v>
                </c:pt>
                <c:pt idx="1776">
                  <c:v>267.33714156562587</c:v>
                </c:pt>
                <c:pt idx="1777">
                  <c:v>267.68164819135472</c:v>
                </c:pt>
                <c:pt idx="1778">
                  <c:v>268.02615481708369</c:v>
                </c:pt>
                <c:pt idx="1779">
                  <c:v>268.37066144281255</c:v>
                </c:pt>
                <c:pt idx="1780">
                  <c:v>268.7151680685414</c:v>
                </c:pt>
                <c:pt idx="1781">
                  <c:v>269.05967469427037</c:v>
                </c:pt>
                <c:pt idx="1782">
                  <c:v>269.40418131999922</c:v>
                </c:pt>
                <c:pt idx="1783">
                  <c:v>269.74868794572819</c:v>
                </c:pt>
                <c:pt idx="1784">
                  <c:v>270.09319457145705</c:v>
                </c:pt>
                <c:pt idx="1785">
                  <c:v>270.4377011971859</c:v>
                </c:pt>
                <c:pt idx="1786">
                  <c:v>270.78220782291487</c:v>
                </c:pt>
                <c:pt idx="1787">
                  <c:v>271.12671444864372</c:v>
                </c:pt>
                <c:pt idx="1788">
                  <c:v>271.47122107437269</c:v>
                </c:pt>
                <c:pt idx="1789">
                  <c:v>271.81572770010155</c:v>
                </c:pt>
                <c:pt idx="1790">
                  <c:v>272.1602343258304</c:v>
                </c:pt>
                <c:pt idx="1791">
                  <c:v>272.50474095155937</c:v>
                </c:pt>
                <c:pt idx="1792">
                  <c:v>272.84924757728822</c:v>
                </c:pt>
                <c:pt idx="1793">
                  <c:v>273.19375420301719</c:v>
                </c:pt>
                <c:pt idx="1794">
                  <c:v>273.53826082874605</c:v>
                </c:pt>
                <c:pt idx="1795">
                  <c:v>273.8827674544749</c:v>
                </c:pt>
                <c:pt idx="1796">
                  <c:v>274.22727408020387</c:v>
                </c:pt>
                <c:pt idx="1797">
                  <c:v>274.57178070593272</c:v>
                </c:pt>
                <c:pt idx="1798">
                  <c:v>274.91628733166158</c:v>
                </c:pt>
                <c:pt idx="1799">
                  <c:v>275.26079395739055</c:v>
                </c:pt>
                <c:pt idx="1800">
                  <c:v>275.6053005831194</c:v>
                </c:pt>
                <c:pt idx="1801">
                  <c:v>275.94980720884837</c:v>
                </c:pt>
                <c:pt idx="1802">
                  <c:v>276.29431383457722</c:v>
                </c:pt>
                <c:pt idx="1803">
                  <c:v>276.63882046030608</c:v>
                </c:pt>
                <c:pt idx="1804">
                  <c:v>276.98332708603505</c:v>
                </c:pt>
                <c:pt idx="1805">
                  <c:v>277.3278337117639</c:v>
                </c:pt>
                <c:pt idx="1806">
                  <c:v>277.67234033749287</c:v>
                </c:pt>
                <c:pt idx="1807">
                  <c:v>278.01684696322172</c:v>
                </c:pt>
                <c:pt idx="1808">
                  <c:v>278.36135358895058</c:v>
                </c:pt>
                <c:pt idx="1809">
                  <c:v>278.70586021467955</c:v>
                </c:pt>
                <c:pt idx="1810">
                  <c:v>279.0503668404084</c:v>
                </c:pt>
                <c:pt idx="1811">
                  <c:v>279.39487346613737</c:v>
                </c:pt>
                <c:pt idx="1812">
                  <c:v>279.73938009186622</c:v>
                </c:pt>
                <c:pt idx="1813">
                  <c:v>280.08388671759508</c:v>
                </c:pt>
                <c:pt idx="1814">
                  <c:v>280.42839334332405</c:v>
                </c:pt>
                <c:pt idx="1815">
                  <c:v>280.7728999690529</c:v>
                </c:pt>
                <c:pt idx="1816">
                  <c:v>281.11740659478187</c:v>
                </c:pt>
                <c:pt idx="1817">
                  <c:v>281.46191322051072</c:v>
                </c:pt>
                <c:pt idx="1818">
                  <c:v>281.80641984623958</c:v>
                </c:pt>
                <c:pt idx="1819">
                  <c:v>282.15092647196855</c:v>
                </c:pt>
                <c:pt idx="1820">
                  <c:v>282.4954330976974</c:v>
                </c:pt>
                <c:pt idx="1821">
                  <c:v>282.83993972342637</c:v>
                </c:pt>
                <c:pt idx="1822">
                  <c:v>283.18444634915522</c:v>
                </c:pt>
                <c:pt idx="1823">
                  <c:v>283.52895297488408</c:v>
                </c:pt>
                <c:pt idx="1824">
                  <c:v>283.87345960061305</c:v>
                </c:pt>
                <c:pt idx="1825">
                  <c:v>284.2179662263419</c:v>
                </c:pt>
                <c:pt idx="1826">
                  <c:v>284.56247285207087</c:v>
                </c:pt>
                <c:pt idx="1827">
                  <c:v>284.90697947779972</c:v>
                </c:pt>
                <c:pt idx="1828">
                  <c:v>285.25148610352858</c:v>
                </c:pt>
                <c:pt idx="1829">
                  <c:v>285.59599272925755</c:v>
                </c:pt>
                <c:pt idx="1830">
                  <c:v>285.9404993549864</c:v>
                </c:pt>
                <c:pt idx="1831">
                  <c:v>286.28500598071525</c:v>
                </c:pt>
                <c:pt idx="1832">
                  <c:v>286.62951260644422</c:v>
                </c:pt>
                <c:pt idx="1833">
                  <c:v>286.97401923217308</c:v>
                </c:pt>
                <c:pt idx="1834">
                  <c:v>287.31852585790205</c:v>
                </c:pt>
                <c:pt idx="1835">
                  <c:v>287.6630324836309</c:v>
                </c:pt>
                <c:pt idx="1836">
                  <c:v>288.00753910935975</c:v>
                </c:pt>
                <c:pt idx="1837">
                  <c:v>288.35204573508872</c:v>
                </c:pt>
                <c:pt idx="1838">
                  <c:v>288.69655236081758</c:v>
                </c:pt>
                <c:pt idx="1839">
                  <c:v>289.04105898654655</c:v>
                </c:pt>
                <c:pt idx="1840">
                  <c:v>289.3855656122754</c:v>
                </c:pt>
                <c:pt idx="1841">
                  <c:v>289.73007223800425</c:v>
                </c:pt>
                <c:pt idx="1842">
                  <c:v>290.07457886373322</c:v>
                </c:pt>
                <c:pt idx="1843">
                  <c:v>290.41908548946208</c:v>
                </c:pt>
                <c:pt idx="1844">
                  <c:v>290.76359211519105</c:v>
                </c:pt>
                <c:pt idx="1845">
                  <c:v>291.1080987409199</c:v>
                </c:pt>
                <c:pt idx="1846">
                  <c:v>291.45260536664875</c:v>
                </c:pt>
                <c:pt idx="1847">
                  <c:v>291.79711199237772</c:v>
                </c:pt>
                <c:pt idx="1848">
                  <c:v>292.14161861810658</c:v>
                </c:pt>
                <c:pt idx="1849">
                  <c:v>292.48612524383555</c:v>
                </c:pt>
                <c:pt idx="1850">
                  <c:v>292.8306318695644</c:v>
                </c:pt>
                <c:pt idx="1851">
                  <c:v>293.17513849529325</c:v>
                </c:pt>
                <c:pt idx="1852">
                  <c:v>293.51964512102222</c:v>
                </c:pt>
                <c:pt idx="1853">
                  <c:v>293.86415174675108</c:v>
                </c:pt>
                <c:pt idx="1854">
                  <c:v>294.20865837248004</c:v>
                </c:pt>
                <c:pt idx="1855">
                  <c:v>294.5531649982089</c:v>
                </c:pt>
                <c:pt idx="1856">
                  <c:v>294.89767162393775</c:v>
                </c:pt>
                <c:pt idx="1857">
                  <c:v>295.24217824966672</c:v>
                </c:pt>
                <c:pt idx="1858">
                  <c:v>295.58668487539558</c:v>
                </c:pt>
                <c:pt idx="1859">
                  <c:v>295.93119150112454</c:v>
                </c:pt>
                <c:pt idx="1860">
                  <c:v>296.2756981268534</c:v>
                </c:pt>
                <c:pt idx="1861">
                  <c:v>296.62020475258225</c:v>
                </c:pt>
                <c:pt idx="1862">
                  <c:v>296.96471137831122</c:v>
                </c:pt>
                <c:pt idx="1863">
                  <c:v>297.30921800404008</c:v>
                </c:pt>
                <c:pt idx="1864">
                  <c:v>297.65372462976893</c:v>
                </c:pt>
                <c:pt idx="1865">
                  <c:v>297.9982312554979</c:v>
                </c:pt>
                <c:pt idx="1866">
                  <c:v>298.34273788122675</c:v>
                </c:pt>
                <c:pt idx="1867">
                  <c:v>298.68724450695572</c:v>
                </c:pt>
                <c:pt idx="1868">
                  <c:v>299.03175113268458</c:v>
                </c:pt>
                <c:pt idx="1869">
                  <c:v>299.37625775841343</c:v>
                </c:pt>
                <c:pt idx="1870">
                  <c:v>299.7207643841424</c:v>
                </c:pt>
                <c:pt idx="1871">
                  <c:v>300.06527100987125</c:v>
                </c:pt>
                <c:pt idx="1872">
                  <c:v>300.40977763560022</c:v>
                </c:pt>
                <c:pt idx="1873">
                  <c:v>300.75428426132908</c:v>
                </c:pt>
                <c:pt idx="1874">
                  <c:v>301.09879088705793</c:v>
                </c:pt>
                <c:pt idx="1875">
                  <c:v>301.4432975127869</c:v>
                </c:pt>
                <c:pt idx="1876">
                  <c:v>301.78780413851575</c:v>
                </c:pt>
                <c:pt idx="1877">
                  <c:v>302.13231076424472</c:v>
                </c:pt>
                <c:pt idx="1878">
                  <c:v>302.47681738997358</c:v>
                </c:pt>
                <c:pt idx="1879">
                  <c:v>302.82132401570243</c:v>
                </c:pt>
                <c:pt idx="1880">
                  <c:v>303.1658306414314</c:v>
                </c:pt>
                <c:pt idx="1881">
                  <c:v>303.51033726716025</c:v>
                </c:pt>
                <c:pt idx="1882">
                  <c:v>303.85484389288922</c:v>
                </c:pt>
                <c:pt idx="1883">
                  <c:v>304.19935051861808</c:v>
                </c:pt>
                <c:pt idx="1884">
                  <c:v>304.54385714434693</c:v>
                </c:pt>
                <c:pt idx="1885">
                  <c:v>304.8883637700759</c:v>
                </c:pt>
                <c:pt idx="1886">
                  <c:v>305.23287039580475</c:v>
                </c:pt>
                <c:pt idx="1887">
                  <c:v>305.57737702153372</c:v>
                </c:pt>
                <c:pt idx="1888">
                  <c:v>305.92188364726258</c:v>
                </c:pt>
                <c:pt idx="1889">
                  <c:v>306.26639027299143</c:v>
                </c:pt>
                <c:pt idx="1890">
                  <c:v>306.6108968987204</c:v>
                </c:pt>
                <c:pt idx="1891">
                  <c:v>306.95540352444925</c:v>
                </c:pt>
                <c:pt idx="1892">
                  <c:v>307.29991015017822</c:v>
                </c:pt>
                <c:pt idx="1893">
                  <c:v>307.64441677590708</c:v>
                </c:pt>
                <c:pt idx="1894">
                  <c:v>307.98892340163593</c:v>
                </c:pt>
                <c:pt idx="1895">
                  <c:v>308.3334300273649</c:v>
                </c:pt>
                <c:pt idx="1896">
                  <c:v>308.67793665309375</c:v>
                </c:pt>
                <c:pt idx="1897">
                  <c:v>309.02244327882261</c:v>
                </c:pt>
                <c:pt idx="1898">
                  <c:v>309.36694990455157</c:v>
                </c:pt>
                <c:pt idx="1899">
                  <c:v>309.71145653028043</c:v>
                </c:pt>
                <c:pt idx="1900">
                  <c:v>310.0559631560094</c:v>
                </c:pt>
                <c:pt idx="1901">
                  <c:v>310.40046978173825</c:v>
                </c:pt>
                <c:pt idx="1902">
                  <c:v>310.74497640746711</c:v>
                </c:pt>
                <c:pt idx="1903">
                  <c:v>311.08948303319607</c:v>
                </c:pt>
                <c:pt idx="1904">
                  <c:v>311.43398965892493</c:v>
                </c:pt>
                <c:pt idx="1905">
                  <c:v>311.7784962846539</c:v>
                </c:pt>
                <c:pt idx="1906">
                  <c:v>312.12300291038275</c:v>
                </c:pt>
                <c:pt idx="1907">
                  <c:v>312.46750953611161</c:v>
                </c:pt>
                <c:pt idx="1908">
                  <c:v>312.81201616184057</c:v>
                </c:pt>
                <c:pt idx="1909">
                  <c:v>313.15652278756943</c:v>
                </c:pt>
                <c:pt idx="1910">
                  <c:v>313.5010294132984</c:v>
                </c:pt>
                <c:pt idx="1911">
                  <c:v>313.84553603902725</c:v>
                </c:pt>
                <c:pt idx="1912">
                  <c:v>314.19004266475611</c:v>
                </c:pt>
                <c:pt idx="1913">
                  <c:v>314.53454929048507</c:v>
                </c:pt>
                <c:pt idx="1914">
                  <c:v>314.87905591621393</c:v>
                </c:pt>
                <c:pt idx="1915">
                  <c:v>315.2235625419429</c:v>
                </c:pt>
                <c:pt idx="1916">
                  <c:v>315.56806916767175</c:v>
                </c:pt>
                <c:pt idx="1917">
                  <c:v>315.91257579340061</c:v>
                </c:pt>
                <c:pt idx="1918">
                  <c:v>316.25708241912957</c:v>
                </c:pt>
                <c:pt idx="1919">
                  <c:v>316.60158904485843</c:v>
                </c:pt>
                <c:pt idx="1920">
                  <c:v>316.9460956705874</c:v>
                </c:pt>
                <c:pt idx="1921">
                  <c:v>317.29060229631625</c:v>
                </c:pt>
                <c:pt idx="1922">
                  <c:v>317.63510892204511</c:v>
                </c:pt>
                <c:pt idx="1923">
                  <c:v>317.97961554777407</c:v>
                </c:pt>
                <c:pt idx="1924">
                  <c:v>318.32412217350293</c:v>
                </c:pt>
                <c:pt idx="1925">
                  <c:v>318.6686287992319</c:v>
                </c:pt>
                <c:pt idx="1926">
                  <c:v>319.01313542496075</c:v>
                </c:pt>
                <c:pt idx="1927">
                  <c:v>319.35764205068961</c:v>
                </c:pt>
                <c:pt idx="1928">
                  <c:v>319.70214867641857</c:v>
                </c:pt>
                <c:pt idx="1929">
                  <c:v>320.04665530214743</c:v>
                </c:pt>
                <c:pt idx="1930">
                  <c:v>320.3911619278764</c:v>
                </c:pt>
                <c:pt idx="1931">
                  <c:v>320.73566855360525</c:v>
                </c:pt>
                <c:pt idx="1932">
                  <c:v>321.08017517933411</c:v>
                </c:pt>
                <c:pt idx="1933">
                  <c:v>321.42468180506307</c:v>
                </c:pt>
                <c:pt idx="1934">
                  <c:v>321.76918843079193</c:v>
                </c:pt>
                <c:pt idx="1935">
                  <c:v>322.11369505652078</c:v>
                </c:pt>
                <c:pt idx="1936">
                  <c:v>322.45820168224975</c:v>
                </c:pt>
                <c:pt idx="1937">
                  <c:v>322.80270830797861</c:v>
                </c:pt>
                <c:pt idx="1938">
                  <c:v>323.14721493370757</c:v>
                </c:pt>
                <c:pt idx="1939">
                  <c:v>323.49172155943643</c:v>
                </c:pt>
                <c:pt idx="1940">
                  <c:v>323.83622818516528</c:v>
                </c:pt>
                <c:pt idx="1941">
                  <c:v>324.18073481089425</c:v>
                </c:pt>
                <c:pt idx="1942">
                  <c:v>324.52524143662311</c:v>
                </c:pt>
                <c:pt idx="1943">
                  <c:v>324.86974806235207</c:v>
                </c:pt>
                <c:pt idx="1944">
                  <c:v>325.21425468808093</c:v>
                </c:pt>
                <c:pt idx="1945">
                  <c:v>325.55876131380978</c:v>
                </c:pt>
                <c:pt idx="1946">
                  <c:v>325.90326793953875</c:v>
                </c:pt>
                <c:pt idx="1947">
                  <c:v>326.2477745652676</c:v>
                </c:pt>
                <c:pt idx="1948">
                  <c:v>326.59228119099657</c:v>
                </c:pt>
                <c:pt idx="1949">
                  <c:v>326.93678781672543</c:v>
                </c:pt>
                <c:pt idx="1950">
                  <c:v>327.28129444245428</c:v>
                </c:pt>
                <c:pt idx="1951">
                  <c:v>327.62580106818325</c:v>
                </c:pt>
                <c:pt idx="1952">
                  <c:v>327.9703076939121</c:v>
                </c:pt>
                <c:pt idx="1953">
                  <c:v>328.31481431964107</c:v>
                </c:pt>
                <c:pt idx="1954">
                  <c:v>328.65932094536993</c:v>
                </c:pt>
                <c:pt idx="1955">
                  <c:v>329.00382757109878</c:v>
                </c:pt>
                <c:pt idx="1956">
                  <c:v>329.34833419682775</c:v>
                </c:pt>
                <c:pt idx="1957">
                  <c:v>329.6928408225566</c:v>
                </c:pt>
                <c:pt idx="1958">
                  <c:v>330.03734744828557</c:v>
                </c:pt>
                <c:pt idx="1959">
                  <c:v>330.38185407401443</c:v>
                </c:pt>
                <c:pt idx="1960">
                  <c:v>330.72636069974328</c:v>
                </c:pt>
                <c:pt idx="1961">
                  <c:v>331.07086732547225</c:v>
                </c:pt>
                <c:pt idx="1962">
                  <c:v>331.4153739512011</c:v>
                </c:pt>
                <c:pt idx="1963">
                  <c:v>331.75988057693007</c:v>
                </c:pt>
                <c:pt idx="1964">
                  <c:v>332.10438720265893</c:v>
                </c:pt>
                <c:pt idx="1965">
                  <c:v>332.44889382838778</c:v>
                </c:pt>
                <c:pt idx="1966">
                  <c:v>332.79340045411675</c:v>
                </c:pt>
                <c:pt idx="1967">
                  <c:v>333.1379070798456</c:v>
                </c:pt>
                <c:pt idx="1968">
                  <c:v>333.48241370557446</c:v>
                </c:pt>
                <c:pt idx="1969">
                  <c:v>333.82692033130343</c:v>
                </c:pt>
                <c:pt idx="1970">
                  <c:v>334.17142695703228</c:v>
                </c:pt>
                <c:pt idx="1971">
                  <c:v>334.51593358276125</c:v>
                </c:pt>
                <c:pt idx="1972">
                  <c:v>334.8604402084901</c:v>
                </c:pt>
                <c:pt idx="1973">
                  <c:v>335.20494683421896</c:v>
                </c:pt>
                <c:pt idx="1974">
                  <c:v>335.54945345994793</c:v>
                </c:pt>
                <c:pt idx="1975">
                  <c:v>335.89396008567678</c:v>
                </c:pt>
                <c:pt idx="1976">
                  <c:v>336.23846671140575</c:v>
                </c:pt>
                <c:pt idx="1977">
                  <c:v>336.5829733371346</c:v>
                </c:pt>
                <c:pt idx="1978">
                  <c:v>336.92747996286346</c:v>
                </c:pt>
                <c:pt idx="1979">
                  <c:v>337.27198658859243</c:v>
                </c:pt>
                <c:pt idx="1980">
                  <c:v>337.61649321432128</c:v>
                </c:pt>
                <c:pt idx="1981">
                  <c:v>337.96099984005025</c:v>
                </c:pt>
                <c:pt idx="1982">
                  <c:v>338.3055064657791</c:v>
                </c:pt>
                <c:pt idx="1983">
                  <c:v>338.65001309150796</c:v>
                </c:pt>
                <c:pt idx="1984">
                  <c:v>338.99451971723693</c:v>
                </c:pt>
                <c:pt idx="1985">
                  <c:v>339.33902634296578</c:v>
                </c:pt>
                <c:pt idx="1986">
                  <c:v>339.68353296869475</c:v>
                </c:pt>
                <c:pt idx="1987">
                  <c:v>340.0280395944236</c:v>
                </c:pt>
                <c:pt idx="1988">
                  <c:v>340.37254622015246</c:v>
                </c:pt>
                <c:pt idx="1989">
                  <c:v>340.71705284588143</c:v>
                </c:pt>
                <c:pt idx="1990">
                  <c:v>341.06155947161028</c:v>
                </c:pt>
                <c:pt idx="1991">
                  <c:v>341.40606609733925</c:v>
                </c:pt>
                <c:pt idx="1992">
                  <c:v>341.7505727230681</c:v>
                </c:pt>
                <c:pt idx="1993">
                  <c:v>342.09507934879696</c:v>
                </c:pt>
                <c:pt idx="1994">
                  <c:v>342.43958597452593</c:v>
                </c:pt>
                <c:pt idx="1995">
                  <c:v>342.78409260025478</c:v>
                </c:pt>
                <c:pt idx="1996">
                  <c:v>343.12859922598375</c:v>
                </c:pt>
                <c:pt idx="1997">
                  <c:v>343.4731058517126</c:v>
                </c:pt>
                <c:pt idx="1998">
                  <c:v>343.81761247744146</c:v>
                </c:pt>
                <c:pt idx="1999">
                  <c:v>344.16211910317043</c:v>
                </c:pt>
                <c:pt idx="2000">
                  <c:v>344.50662572889928</c:v>
                </c:pt>
              </c:numCache>
            </c:numRef>
          </c:cat>
          <c:val>
            <c:numRef>
              <c:f>'RESULTADOS DA REGRESSÃO'!$AH$656:$AH$2656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4.6320418895556478E-3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REGRESSÃO'!$AK$655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REGRESSÃO'!$AC$656:$AC$2656</c:f>
              <c:numCache>
                <c:formatCode>#,##0.00_ ;\-#,##0.00\ </c:formatCode>
                <c:ptCount val="2001"/>
                <c:pt idx="0">
                  <c:v>-344.50662572889928</c:v>
                </c:pt>
                <c:pt idx="1">
                  <c:v>-344.16211910317037</c:v>
                </c:pt>
                <c:pt idx="2">
                  <c:v>-343.81761247744146</c:v>
                </c:pt>
                <c:pt idx="3">
                  <c:v>-343.4731058517126</c:v>
                </c:pt>
                <c:pt idx="4">
                  <c:v>-343.12859922598369</c:v>
                </c:pt>
                <c:pt idx="5">
                  <c:v>-342.78409260025478</c:v>
                </c:pt>
                <c:pt idx="6">
                  <c:v>-342.43958597452587</c:v>
                </c:pt>
                <c:pt idx="7">
                  <c:v>-342.09507934879696</c:v>
                </c:pt>
                <c:pt idx="8">
                  <c:v>-341.7505727230681</c:v>
                </c:pt>
                <c:pt idx="9">
                  <c:v>-341.40606609733919</c:v>
                </c:pt>
                <c:pt idx="10">
                  <c:v>-341.06155947161028</c:v>
                </c:pt>
                <c:pt idx="11">
                  <c:v>-340.71705284588137</c:v>
                </c:pt>
                <c:pt idx="12">
                  <c:v>-340.37254622015251</c:v>
                </c:pt>
                <c:pt idx="13">
                  <c:v>-340.0280395944236</c:v>
                </c:pt>
                <c:pt idx="14">
                  <c:v>-339.68353296869469</c:v>
                </c:pt>
                <c:pt idx="15">
                  <c:v>-339.33902634296578</c:v>
                </c:pt>
                <c:pt idx="16">
                  <c:v>-338.99451971723687</c:v>
                </c:pt>
                <c:pt idx="17">
                  <c:v>-338.65001309150801</c:v>
                </c:pt>
                <c:pt idx="18">
                  <c:v>-338.3055064657791</c:v>
                </c:pt>
                <c:pt idx="19">
                  <c:v>-337.96099984005019</c:v>
                </c:pt>
                <c:pt idx="20">
                  <c:v>-337.61649321432128</c:v>
                </c:pt>
                <c:pt idx="21">
                  <c:v>-337.27198658859237</c:v>
                </c:pt>
                <c:pt idx="22">
                  <c:v>-336.92747996286352</c:v>
                </c:pt>
                <c:pt idx="23">
                  <c:v>-336.5829733371346</c:v>
                </c:pt>
                <c:pt idx="24">
                  <c:v>-336.23846671140569</c:v>
                </c:pt>
                <c:pt idx="25">
                  <c:v>-335.89396008567678</c:v>
                </c:pt>
                <c:pt idx="26">
                  <c:v>-335.54945345994793</c:v>
                </c:pt>
                <c:pt idx="27">
                  <c:v>-335.20494683421902</c:v>
                </c:pt>
                <c:pt idx="28">
                  <c:v>-334.8604402084901</c:v>
                </c:pt>
                <c:pt idx="29">
                  <c:v>-334.51593358276119</c:v>
                </c:pt>
                <c:pt idx="30">
                  <c:v>-334.17142695703228</c:v>
                </c:pt>
                <c:pt idx="31">
                  <c:v>-333.82692033130343</c:v>
                </c:pt>
                <c:pt idx="32">
                  <c:v>-333.48241370557452</c:v>
                </c:pt>
                <c:pt idx="33">
                  <c:v>-333.1379070798456</c:v>
                </c:pt>
                <c:pt idx="34">
                  <c:v>-332.79340045411669</c:v>
                </c:pt>
                <c:pt idx="35">
                  <c:v>-332.44889382838778</c:v>
                </c:pt>
                <c:pt idx="36">
                  <c:v>-332.10438720265893</c:v>
                </c:pt>
                <c:pt idx="37">
                  <c:v>-331.75988057693002</c:v>
                </c:pt>
                <c:pt idx="38">
                  <c:v>-331.4153739512011</c:v>
                </c:pt>
                <c:pt idx="39">
                  <c:v>-331.07086732547219</c:v>
                </c:pt>
                <c:pt idx="40">
                  <c:v>-330.72636069974328</c:v>
                </c:pt>
                <c:pt idx="41">
                  <c:v>-330.38185407401443</c:v>
                </c:pt>
                <c:pt idx="42">
                  <c:v>-330.03734744828552</c:v>
                </c:pt>
                <c:pt idx="43">
                  <c:v>-329.6928408225566</c:v>
                </c:pt>
                <c:pt idx="44">
                  <c:v>-329.34833419682769</c:v>
                </c:pt>
                <c:pt idx="45">
                  <c:v>-329.00382757109884</c:v>
                </c:pt>
                <c:pt idx="46">
                  <c:v>-328.65932094536993</c:v>
                </c:pt>
                <c:pt idx="47">
                  <c:v>-328.31481431964102</c:v>
                </c:pt>
                <c:pt idx="48">
                  <c:v>-327.9703076939121</c:v>
                </c:pt>
                <c:pt idx="49">
                  <c:v>-327.62580106818319</c:v>
                </c:pt>
                <c:pt idx="50">
                  <c:v>-327.28129444245434</c:v>
                </c:pt>
                <c:pt idx="51">
                  <c:v>-326.93678781672543</c:v>
                </c:pt>
                <c:pt idx="52">
                  <c:v>-326.59228119099652</c:v>
                </c:pt>
                <c:pt idx="53">
                  <c:v>-326.2477745652676</c:v>
                </c:pt>
                <c:pt idx="54">
                  <c:v>-325.90326793953869</c:v>
                </c:pt>
                <c:pt idx="55">
                  <c:v>-325.55876131380984</c:v>
                </c:pt>
                <c:pt idx="56">
                  <c:v>-325.21425468808093</c:v>
                </c:pt>
                <c:pt idx="57">
                  <c:v>-324.86974806235202</c:v>
                </c:pt>
                <c:pt idx="58">
                  <c:v>-324.52524143662311</c:v>
                </c:pt>
                <c:pt idx="59">
                  <c:v>-324.18073481089425</c:v>
                </c:pt>
                <c:pt idx="60">
                  <c:v>-323.83622818516534</c:v>
                </c:pt>
                <c:pt idx="61">
                  <c:v>-323.49172155943643</c:v>
                </c:pt>
                <c:pt idx="62">
                  <c:v>-323.14721493370752</c:v>
                </c:pt>
                <c:pt idx="63">
                  <c:v>-322.80270830797861</c:v>
                </c:pt>
                <c:pt idx="64">
                  <c:v>-322.45820168224975</c:v>
                </c:pt>
                <c:pt idx="65">
                  <c:v>-322.11369505652084</c:v>
                </c:pt>
                <c:pt idx="66">
                  <c:v>-321.76918843079193</c:v>
                </c:pt>
                <c:pt idx="67">
                  <c:v>-321.42468180506302</c:v>
                </c:pt>
                <c:pt idx="68">
                  <c:v>-321.08017517933411</c:v>
                </c:pt>
                <c:pt idx="69">
                  <c:v>-320.73566855360525</c:v>
                </c:pt>
                <c:pt idx="70">
                  <c:v>-320.39116192787634</c:v>
                </c:pt>
                <c:pt idx="71">
                  <c:v>-320.04665530214743</c:v>
                </c:pt>
                <c:pt idx="72">
                  <c:v>-319.70214867641852</c:v>
                </c:pt>
                <c:pt idx="73">
                  <c:v>-319.35764205068961</c:v>
                </c:pt>
                <c:pt idx="74">
                  <c:v>-319.01313542496075</c:v>
                </c:pt>
                <c:pt idx="75">
                  <c:v>-318.66862879923184</c:v>
                </c:pt>
                <c:pt idx="76">
                  <c:v>-318.32412217350293</c:v>
                </c:pt>
                <c:pt idx="77">
                  <c:v>-317.97961554777402</c:v>
                </c:pt>
                <c:pt idx="78">
                  <c:v>-317.63510892204511</c:v>
                </c:pt>
                <c:pt idx="79">
                  <c:v>-317.29060229631625</c:v>
                </c:pt>
                <c:pt idx="80">
                  <c:v>-316.94609567058734</c:v>
                </c:pt>
                <c:pt idx="81">
                  <c:v>-316.60158904485843</c:v>
                </c:pt>
                <c:pt idx="82">
                  <c:v>-316.25708241912952</c:v>
                </c:pt>
                <c:pt idx="83">
                  <c:v>-315.91257579340066</c:v>
                </c:pt>
                <c:pt idx="84">
                  <c:v>-315.56806916767175</c:v>
                </c:pt>
                <c:pt idx="85">
                  <c:v>-315.22356254194284</c:v>
                </c:pt>
                <c:pt idx="86">
                  <c:v>-314.87905591621393</c:v>
                </c:pt>
                <c:pt idx="87">
                  <c:v>-314.53454929048502</c:v>
                </c:pt>
                <c:pt idx="88">
                  <c:v>-314.19004266475616</c:v>
                </c:pt>
                <c:pt idx="89">
                  <c:v>-313.84553603902725</c:v>
                </c:pt>
                <c:pt idx="90">
                  <c:v>-313.50102941329834</c:v>
                </c:pt>
                <c:pt idx="91">
                  <c:v>-313.15652278756943</c:v>
                </c:pt>
                <c:pt idx="92">
                  <c:v>-312.81201616184057</c:v>
                </c:pt>
                <c:pt idx="93">
                  <c:v>-312.46750953611166</c:v>
                </c:pt>
                <c:pt idx="94">
                  <c:v>-312.12300291038275</c:v>
                </c:pt>
                <c:pt idx="95">
                  <c:v>-311.77849628465384</c:v>
                </c:pt>
                <c:pt idx="96">
                  <c:v>-311.43398965892493</c:v>
                </c:pt>
                <c:pt idx="97">
                  <c:v>-311.08948303319607</c:v>
                </c:pt>
                <c:pt idx="98">
                  <c:v>-310.74497640746716</c:v>
                </c:pt>
                <c:pt idx="99">
                  <c:v>-310.40046978173825</c:v>
                </c:pt>
                <c:pt idx="100">
                  <c:v>-310.05596315600934</c:v>
                </c:pt>
                <c:pt idx="101">
                  <c:v>-309.71145653028043</c:v>
                </c:pt>
                <c:pt idx="102">
                  <c:v>-309.36694990455157</c:v>
                </c:pt>
                <c:pt idx="103">
                  <c:v>-309.02244327882266</c:v>
                </c:pt>
                <c:pt idx="104">
                  <c:v>-308.67793665309375</c:v>
                </c:pt>
                <c:pt idx="105">
                  <c:v>-308.33343002736484</c:v>
                </c:pt>
                <c:pt idx="106">
                  <c:v>-307.98892340163593</c:v>
                </c:pt>
                <c:pt idx="107">
                  <c:v>-307.64441677590708</c:v>
                </c:pt>
                <c:pt idx="108">
                  <c:v>-307.29991015017816</c:v>
                </c:pt>
                <c:pt idx="109">
                  <c:v>-306.95540352444925</c:v>
                </c:pt>
                <c:pt idx="110">
                  <c:v>-306.61089689872034</c:v>
                </c:pt>
                <c:pt idx="111">
                  <c:v>-306.26639027299143</c:v>
                </c:pt>
                <c:pt idx="112">
                  <c:v>-305.92188364726258</c:v>
                </c:pt>
                <c:pt idx="113">
                  <c:v>-305.57737702153366</c:v>
                </c:pt>
                <c:pt idx="114">
                  <c:v>-305.23287039580475</c:v>
                </c:pt>
                <c:pt idx="115">
                  <c:v>-304.88836377007584</c:v>
                </c:pt>
                <c:pt idx="116">
                  <c:v>-304.54385714434699</c:v>
                </c:pt>
                <c:pt idx="117">
                  <c:v>-304.19935051861808</c:v>
                </c:pt>
                <c:pt idx="118">
                  <c:v>-303.85484389288916</c:v>
                </c:pt>
                <c:pt idx="119">
                  <c:v>-303.51033726716025</c:v>
                </c:pt>
                <c:pt idx="120">
                  <c:v>-303.16583064143134</c:v>
                </c:pt>
                <c:pt idx="121">
                  <c:v>-302.82132401570249</c:v>
                </c:pt>
                <c:pt idx="122">
                  <c:v>-302.47681738997358</c:v>
                </c:pt>
                <c:pt idx="123">
                  <c:v>-302.13231076424466</c:v>
                </c:pt>
                <c:pt idx="124">
                  <c:v>-301.78780413851575</c:v>
                </c:pt>
                <c:pt idx="125">
                  <c:v>-301.4432975127869</c:v>
                </c:pt>
                <c:pt idx="126">
                  <c:v>-301.09879088705799</c:v>
                </c:pt>
                <c:pt idx="127">
                  <c:v>-300.75428426132908</c:v>
                </c:pt>
                <c:pt idx="128">
                  <c:v>-300.40977763560016</c:v>
                </c:pt>
                <c:pt idx="129">
                  <c:v>-300.06527100987125</c:v>
                </c:pt>
                <c:pt idx="130">
                  <c:v>-299.7207643841424</c:v>
                </c:pt>
                <c:pt idx="131">
                  <c:v>-299.37625775841349</c:v>
                </c:pt>
                <c:pt idx="132">
                  <c:v>-299.03175113268458</c:v>
                </c:pt>
                <c:pt idx="133">
                  <c:v>-298.68724450695566</c:v>
                </c:pt>
                <c:pt idx="134">
                  <c:v>-298.34273788122675</c:v>
                </c:pt>
                <c:pt idx="135">
                  <c:v>-297.9982312554979</c:v>
                </c:pt>
                <c:pt idx="136">
                  <c:v>-297.65372462976899</c:v>
                </c:pt>
                <c:pt idx="137">
                  <c:v>-297.30921800404008</c:v>
                </c:pt>
                <c:pt idx="138">
                  <c:v>-296.96471137831116</c:v>
                </c:pt>
                <c:pt idx="139">
                  <c:v>-296.62020475258225</c:v>
                </c:pt>
                <c:pt idx="140">
                  <c:v>-296.2756981268534</c:v>
                </c:pt>
                <c:pt idx="141">
                  <c:v>-295.93119150112449</c:v>
                </c:pt>
                <c:pt idx="142">
                  <c:v>-295.58668487539558</c:v>
                </c:pt>
                <c:pt idx="143">
                  <c:v>-295.24217824966667</c:v>
                </c:pt>
                <c:pt idx="144">
                  <c:v>-294.89767162393775</c:v>
                </c:pt>
                <c:pt idx="145">
                  <c:v>-294.5531649982089</c:v>
                </c:pt>
                <c:pt idx="146">
                  <c:v>-294.20865837247999</c:v>
                </c:pt>
                <c:pt idx="147">
                  <c:v>-293.86415174675108</c:v>
                </c:pt>
                <c:pt idx="148">
                  <c:v>-293.51964512102217</c:v>
                </c:pt>
                <c:pt idx="149">
                  <c:v>-293.17513849529331</c:v>
                </c:pt>
                <c:pt idx="150">
                  <c:v>-292.8306318695644</c:v>
                </c:pt>
                <c:pt idx="151">
                  <c:v>-292.48612524383549</c:v>
                </c:pt>
                <c:pt idx="152">
                  <c:v>-292.14161861810658</c:v>
                </c:pt>
                <c:pt idx="153">
                  <c:v>-291.79711199237767</c:v>
                </c:pt>
                <c:pt idx="154">
                  <c:v>-291.45260536664881</c:v>
                </c:pt>
                <c:pt idx="155">
                  <c:v>-291.1080987409199</c:v>
                </c:pt>
                <c:pt idx="156">
                  <c:v>-290.76359211519099</c:v>
                </c:pt>
                <c:pt idx="157">
                  <c:v>-290.41908548946208</c:v>
                </c:pt>
                <c:pt idx="158">
                  <c:v>-290.07457886373322</c:v>
                </c:pt>
                <c:pt idx="159">
                  <c:v>-289.73007223800431</c:v>
                </c:pt>
                <c:pt idx="160">
                  <c:v>-289.3855656122754</c:v>
                </c:pt>
                <c:pt idx="161">
                  <c:v>-289.04105898654649</c:v>
                </c:pt>
                <c:pt idx="162">
                  <c:v>-288.69655236081758</c:v>
                </c:pt>
                <c:pt idx="163">
                  <c:v>-288.35204573508872</c:v>
                </c:pt>
                <c:pt idx="164">
                  <c:v>-288.00753910935981</c:v>
                </c:pt>
                <c:pt idx="165">
                  <c:v>-287.6630324836309</c:v>
                </c:pt>
                <c:pt idx="166">
                  <c:v>-287.31852585790199</c:v>
                </c:pt>
                <c:pt idx="167">
                  <c:v>-286.97401923217308</c:v>
                </c:pt>
                <c:pt idx="168">
                  <c:v>-286.62951260644422</c:v>
                </c:pt>
                <c:pt idx="169">
                  <c:v>-286.28500598071531</c:v>
                </c:pt>
                <c:pt idx="170">
                  <c:v>-285.9404993549864</c:v>
                </c:pt>
                <c:pt idx="171">
                  <c:v>-285.59599272925749</c:v>
                </c:pt>
                <c:pt idx="172">
                  <c:v>-285.25148610352858</c:v>
                </c:pt>
                <c:pt idx="173">
                  <c:v>-284.90697947779972</c:v>
                </c:pt>
                <c:pt idx="174">
                  <c:v>-284.56247285207081</c:v>
                </c:pt>
                <c:pt idx="175">
                  <c:v>-284.2179662263419</c:v>
                </c:pt>
                <c:pt idx="176">
                  <c:v>-283.87345960061299</c:v>
                </c:pt>
                <c:pt idx="177">
                  <c:v>-283.52895297488408</c:v>
                </c:pt>
                <c:pt idx="178">
                  <c:v>-283.18444634915522</c:v>
                </c:pt>
                <c:pt idx="179">
                  <c:v>-282.83993972342631</c:v>
                </c:pt>
                <c:pt idx="180">
                  <c:v>-282.4954330976974</c:v>
                </c:pt>
                <c:pt idx="181">
                  <c:v>-282.15092647196849</c:v>
                </c:pt>
                <c:pt idx="182">
                  <c:v>-281.80641984623963</c:v>
                </c:pt>
                <c:pt idx="183">
                  <c:v>-281.46191322051072</c:v>
                </c:pt>
                <c:pt idx="184">
                  <c:v>-281.11740659478181</c:v>
                </c:pt>
                <c:pt idx="185">
                  <c:v>-280.7728999690529</c:v>
                </c:pt>
                <c:pt idx="186">
                  <c:v>-280.42839334332405</c:v>
                </c:pt>
                <c:pt idx="187">
                  <c:v>-280.08388671759513</c:v>
                </c:pt>
                <c:pt idx="188">
                  <c:v>-279.73938009186622</c:v>
                </c:pt>
                <c:pt idx="189">
                  <c:v>-279.39487346613731</c:v>
                </c:pt>
                <c:pt idx="190">
                  <c:v>-279.0503668404084</c:v>
                </c:pt>
                <c:pt idx="191">
                  <c:v>-278.70586021467955</c:v>
                </c:pt>
                <c:pt idx="192">
                  <c:v>-278.36135358895064</c:v>
                </c:pt>
                <c:pt idx="193">
                  <c:v>-278.01684696322172</c:v>
                </c:pt>
                <c:pt idx="194">
                  <c:v>-277.67234033749281</c:v>
                </c:pt>
                <c:pt idx="195">
                  <c:v>-277.3278337117639</c:v>
                </c:pt>
                <c:pt idx="196">
                  <c:v>-276.98332708603505</c:v>
                </c:pt>
                <c:pt idx="197">
                  <c:v>-276.63882046030614</c:v>
                </c:pt>
                <c:pt idx="198">
                  <c:v>-276.29431383457722</c:v>
                </c:pt>
                <c:pt idx="199">
                  <c:v>-275.94980720884831</c:v>
                </c:pt>
                <c:pt idx="200">
                  <c:v>-275.6053005831194</c:v>
                </c:pt>
                <c:pt idx="201">
                  <c:v>-275.26079395739055</c:v>
                </c:pt>
                <c:pt idx="202">
                  <c:v>-274.91628733166164</c:v>
                </c:pt>
                <c:pt idx="203">
                  <c:v>-274.57178070593272</c:v>
                </c:pt>
                <c:pt idx="204">
                  <c:v>-274.22727408020381</c:v>
                </c:pt>
                <c:pt idx="205">
                  <c:v>-273.8827674544749</c:v>
                </c:pt>
                <c:pt idx="206">
                  <c:v>-273.53826082874605</c:v>
                </c:pt>
                <c:pt idx="207">
                  <c:v>-273.19375420301714</c:v>
                </c:pt>
                <c:pt idx="208">
                  <c:v>-272.84924757728822</c:v>
                </c:pt>
                <c:pt idx="209">
                  <c:v>-272.50474095155931</c:v>
                </c:pt>
                <c:pt idx="210">
                  <c:v>-272.1602343258304</c:v>
                </c:pt>
                <c:pt idx="211">
                  <c:v>-271.81572770010155</c:v>
                </c:pt>
                <c:pt idx="212">
                  <c:v>-271.47122107437264</c:v>
                </c:pt>
                <c:pt idx="213">
                  <c:v>-271.12671444864372</c:v>
                </c:pt>
                <c:pt idx="214">
                  <c:v>-270.78220782291481</c:v>
                </c:pt>
                <c:pt idx="215">
                  <c:v>-270.4377011971859</c:v>
                </c:pt>
                <c:pt idx="216">
                  <c:v>-270.09319457145705</c:v>
                </c:pt>
                <c:pt idx="217">
                  <c:v>-269.74868794572814</c:v>
                </c:pt>
                <c:pt idx="218">
                  <c:v>-269.40418131999922</c:v>
                </c:pt>
                <c:pt idx="219">
                  <c:v>-269.05967469427037</c:v>
                </c:pt>
                <c:pt idx="220">
                  <c:v>-268.7151680685414</c:v>
                </c:pt>
                <c:pt idx="221">
                  <c:v>-268.37066144281255</c:v>
                </c:pt>
                <c:pt idx="222">
                  <c:v>-268.02615481708364</c:v>
                </c:pt>
                <c:pt idx="223">
                  <c:v>-267.68164819135472</c:v>
                </c:pt>
                <c:pt idx="224">
                  <c:v>-267.33714156562587</c:v>
                </c:pt>
                <c:pt idx="225">
                  <c:v>-266.99263493989696</c:v>
                </c:pt>
                <c:pt idx="226">
                  <c:v>-266.64812831416805</c:v>
                </c:pt>
                <c:pt idx="227">
                  <c:v>-266.30362168843914</c:v>
                </c:pt>
                <c:pt idx="228">
                  <c:v>-265.95911506271023</c:v>
                </c:pt>
                <c:pt idx="229">
                  <c:v>-265.61460843698137</c:v>
                </c:pt>
                <c:pt idx="230">
                  <c:v>-265.27010181125246</c:v>
                </c:pt>
                <c:pt idx="231">
                  <c:v>-264.92559518552355</c:v>
                </c:pt>
                <c:pt idx="232">
                  <c:v>-264.58108855979464</c:v>
                </c:pt>
                <c:pt idx="233">
                  <c:v>-264.23658193406573</c:v>
                </c:pt>
                <c:pt idx="234">
                  <c:v>-263.89207530833687</c:v>
                </c:pt>
                <c:pt idx="235">
                  <c:v>-263.54756868260796</c:v>
                </c:pt>
                <c:pt idx="236">
                  <c:v>-263.20306205687905</c:v>
                </c:pt>
                <c:pt idx="237">
                  <c:v>-262.85855543115014</c:v>
                </c:pt>
                <c:pt idx="238">
                  <c:v>-262.51404880542123</c:v>
                </c:pt>
                <c:pt idx="239">
                  <c:v>-262.16954217969237</c:v>
                </c:pt>
                <c:pt idx="240">
                  <c:v>-261.82503555396346</c:v>
                </c:pt>
                <c:pt idx="241">
                  <c:v>-261.48052892823455</c:v>
                </c:pt>
                <c:pt idx="242">
                  <c:v>-261.13602230250564</c:v>
                </c:pt>
                <c:pt idx="243">
                  <c:v>-260.79151567677673</c:v>
                </c:pt>
                <c:pt idx="244">
                  <c:v>-260.44700905104787</c:v>
                </c:pt>
                <c:pt idx="245">
                  <c:v>-260.10250242531896</c:v>
                </c:pt>
                <c:pt idx="246">
                  <c:v>-259.75799579959005</c:v>
                </c:pt>
                <c:pt idx="247">
                  <c:v>-259.41348917386114</c:v>
                </c:pt>
                <c:pt idx="248">
                  <c:v>-259.06898254813223</c:v>
                </c:pt>
                <c:pt idx="249">
                  <c:v>-258.72447592240337</c:v>
                </c:pt>
                <c:pt idx="250">
                  <c:v>-258.37996929667446</c:v>
                </c:pt>
                <c:pt idx="251">
                  <c:v>-258.03546267094555</c:v>
                </c:pt>
                <c:pt idx="252">
                  <c:v>-257.69095604521669</c:v>
                </c:pt>
                <c:pt idx="253">
                  <c:v>-257.34644941948773</c:v>
                </c:pt>
                <c:pt idx="254">
                  <c:v>-257.00194279375887</c:v>
                </c:pt>
                <c:pt idx="255">
                  <c:v>-256.65743616802996</c:v>
                </c:pt>
                <c:pt idx="256">
                  <c:v>-256.31292954230105</c:v>
                </c:pt>
                <c:pt idx="257">
                  <c:v>-255.96842291657217</c:v>
                </c:pt>
                <c:pt idx="258">
                  <c:v>-255.62391629084328</c:v>
                </c:pt>
                <c:pt idx="259">
                  <c:v>-255.27940966511437</c:v>
                </c:pt>
                <c:pt idx="260">
                  <c:v>-254.93490303938546</c:v>
                </c:pt>
                <c:pt idx="261">
                  <c:v>-254.59039641365655</c:v>
                </c:pt>
                <c:pt idx="262">
                  <c:v>-254.24588978792767</c:v>
                </c:pt>
                <c:pt idx="263">
                  <c:v>-253.90138316219878</c:v>
                </c:pt>
                <c:pt idx="264">
                  <c:v>-253.55687653646987</c:v>
                </c:pt>
                <c:pt idx="265">
                  <c:v>-253.21236991074096</c:v>
                </c:pt>
                <c:pt idx="266">
                  <c:v>-252.86786328501205</c:v>
                </c:pt>
                <c:pt idx="267">
                  <c:v>-252.52335665928317</c:v>
                </c:pt>
                <c:pt idx="268">
                  <c:v>-252.17885003355428</c:v>
                </c:pt>
                <c:pt idx="269">
                  <c:v>-251.83434340782537</c:v>
                </c:pt>
                <c:pt idx="270">
                  <c:v>-251.48983678209646</c:v>
                </c:pt>
                <c:pt idx="271">
                  <c:v>-251.14533015636758</c:v>
                </c:pt>
                <c:pt idx="272">
                  <c:v>-250.8008235306387</c:v>
                </c:pt>
                <c:pt idx="273">
                  <c:v>-250.45631690490978</c:v>
                </c:pt>
                <c:pt idx="274">
                  <c:v>-250.11181027918087</c:v>
                </c:pt>
                <c:pt idx="275">
                  <c:v>-249.76730365345196</c:v>
                </c:pt>
                <c:pt idx="276">
                  <c:v>-249.42279702772308</c:v>
                </c:pt>
                <c:pt idx="277">
                  <c:v>-249.0782904019942</c:v>
                </c:pt>
                <c:pt idx="278">
                  <c:v>-248.73378377626528</c:v>
                </c:pt>
                <c:pt idx="279">
                  <c:v>-248.38927715053637</c:v>
                </c:pt>
                <c:pt idx="280">
                  <c:v>-248.04477052480746</c:v>
                </c:pt>
                <c:pt idx="281">
                  <c:v>-247.70026389907858</c:v>
                </c:pt>
                <c:pt idx="282">
                  <c:v>-247.3557572733497</c:v>
                </c:pt>
                <c:pt idx="283">
                  <c:v>-247.01125064762078</c:v>
                </c:pt>
                <c:pt idx="284">
                  <c:v>-246.66674402189187</c:v>
                </c:pt>
                <c:pt idx="285">
                  <c:v>-246.32223739616299</c:v>
                </c:pt>
                <c:pt idx="286">
                  <c:v>-245.97773077043408</c:v>
                </c:pt>
                <c:pt idx="287">
                  <c:v>-245.6332241447052</c:v>
                </c:pt>
                <c:pt idx="288">
                  <c:v>-245.28871751897628</c:v>
                </c:pt>
                <c:pt idx="289">
                  <c:v>-244.94421089324737</c:v>
                </c:pt>
                <c:pt idx="290">
                  <c:v>-244.59970426751849</c:v>
                </c:pt>
                <c:pt idx="291">
                  <c:v>-244.25519764178961</c:v>
                </c:pt>
                <c:pt idx="292">
                  <c:v>-243.9106910160607</c:v>
                </c:pt>
                <c:pt idx="293">
                  <c:v>-243.56618439033178</c:v>
                </c:pt>
                <c:pt idx="294">
                  <c:v>-243.22167776460287</c:v>
                </c:pt>
                <c:pt idx="295">
                  <c:v>-242.87717113887399</c:v>
                </c:pt>
                <c:pt idx="296">
                  <c:v>-242.53266451314511</c:v>
                </c:pt>
                <c:pt idx="297">
                  <c:v>-242.1881578874162</c:v>
                </c:pt>
                <c:pt idx="298">
                  <c:v>-241.84365126168728</c:v>
                </c:pt>
                <c:pt idx="299">
                  <c:v>-241.49914463595837</c:v>
                </c:pt>
                <c:pt idx="300">
                  <c:v>-241.15463801022949</c:v>
                </c:pt>
                <c:pt idx="301">
                  <c:v>-240.81013138450061</c:v>
                </c:pt>
                <c:pt idx="302">
                  <c:v>-240.4656247587717</c:v>
                </c:pt>
                <c:pt idx="303">
                  <c:v>-240.12111813304278</c:v>
                </c:pt>
                <c:pt idx="304">
                  <c:v>-239.7766115073139</c:v>
                </c:pt>
                <c:pt idx="305">
                  <c:v>-239.43210488158502</c:v>
                </c:pt>
                <c:pt idx="306">
                  <c:v>-239.08759825585611</c:v>
                </c:pt>
                <c:pt idx="307">
                  <c:v>-238.7430916301272</c:v>
                </c:pt>
                <c:pt idx="308">
                  <c:v>-238.39858500439829</c:v>
                </c:pt>
                <c:pt idx="309">
                  <c:v>-238.0540783786694</c:v>
                </c:pt>
                <c:pt idx="310">
                  <c:v>-237.70957175294052</c:v>
                </c:pt>
                <c:pt idx="311">
                  <c:v>-237.36506512721161</c:v>
                </c:pt>
                <c:pt idx="312">
                  <c:v>-237.0205585014827</c:v>
                </c:pt>
                <c:pt idx="313">
                  <c:v>-236.67605187575379</c:v>
                </c:pt>
                <c:pt idx="314">
                  <c:v>-236.3315452500249</c:v>
                </c:pt>
                <c:pt idx="315">
                  <c:v>-235.98703862429602</c:v>
                </c:pt>
                <c:pt idx="316">
                  <c:v>-235.64253199856711</c:v>
                </c:pt>
                <c:pt idx="317">
                  <c:v>-235.2980253728382</c:v>
                </c:pt>
                <c:pt idx="318">
                  <c:v>-234.95351874710931</c:v>
                </c:pt>
                <c:pt idx="319">
                  <c:v>-234.6090121213804</c:v>
                </c:pt>
                <c:pt idx="320">
                  <c:v>-234.26450549565152</c:v>
                </c:pt>
                <c:pt idx="321">
                  <c:v>-233.91999886992261</c:v>
                </c:pt>
                <c:pt idx="322">
                  <c:v>-233.5754922441937</c:v>
                </c:pt>
                <c:pt idx="323">
                  <c:v>-233.23098561846481</c:v>
                </c:pt>
                <c:pt idx="324">
                  <c:v>-232.88647899273593</c:v>
                </c:pt>
                <c:pt idx="325">
                  <c:v>-232.54197236700702</c:v>
                </c:pt>
                <c:pt idx="326">
                  <c:v>-232.19746574127811</c:v>
                </c:pt>
                <c:pt idx="327">
                  <c:v>-231.8529591155492</c:v>
                </c:pt>
                <c:pt idx="328">
                  <c:v>-231.50845248982031</c:v>
                </c:pt>
                <c:pt idx="329">
                  <c:v>-231.16394586409143</c:v>
                </c:pt>
                <c:pt idx="330">
                  <c:v>-230.81943923836252</c:v>
                </c:pt>
                <c:pt idx="331">
                  <c:v>-230.47493261263361</c:v>
                </c:pt>
                <c:pt idx="332">
                  <c:v>-230.1304259869047</c:v>
                </c:pt>
                <c:pt idx="333">
                  <c:v>-229.78591936117581</c:v>
                </c:pt>
                <c:pt idx="334">
                  <c:v>-229.44141273544693</c:v>
                </c:pt>
                <c:pt idx="335">
                  <c:v>-229.09690610971802</c:v>
                </c:pt>
                <c:pt idx="336">
                  <c:v>-228.75239948398911</c:v>
                </c:pt>
                <c:pt idx="337">
                  <c:v>-228.40789285826023</c:v>
                </c:pt>
                <c:pt idx="338">
                  <c:v>-228.06338623253134</c:v>
                </c:pt>
                <c:pt idx="339">
                  <c:v>-227.71887960680243</c:v>
                </c:pt>
                <c:pt idx="340">
                  <c:v>-227.37437298107352</c:v>
                </c:pt>
                <c:pt idx="341">
                  <c:v>-227.02986635534461</c:v>
                </c:pt>
                <c:pt idx="342">
                  <c:v>-226.68535972961573</c:v>
                </c:pt>
                <c:pt idx="343">
                  <c:v>-226.34085310388684</c:v>
                </c:pt>
                <c:pt idx="344">
                  <c:v>-225.99634647815793</c:v>
                </c:pt>
                <c:pt idx="345">
                  <c:v>-225.65183985242902</c:v>
                </c:pt>
                <c:pt idx="346">
                  <c:v>-225.30733322670011</c:v>
                </c:pt>
                <c:pt idx="347">
                  <c:v>-224.96282660097123</c:v>
                </c:pt>
                <c:pt idx="348">
                  <c:v>-224.61831997524234</c:v>
                </c:pt>
                <c:pt idx="349">
                  <c:v>-224.27381334951343</c:v>
                </c:pt>
                <c:pt idx="350">
                  <c:v>-223.92930672378452</c:v>
                </c:pt>
                <c:pt idx="351">
                  <c:v>-223.58480009805564</c:v>
                </c:pt>
                <c:pt idx="352">
                  <c:v>-223.24029347232673</c:v>
                </c:pt>
                <c:pt idx="353">
                  <c:v>-222.89578684659784</c:v>
                </c:pt>
                <c:pt idx="354">
                  <c:v>-222.55128022086893</c:v>
                </c:pt>
                <c:pt idx="355">
                  <c:v>-222.20677359514002</c:v>
                </c:pt>
                <c:pt idx="356">
                  <c:v>-221.86226696941114</c:v>
                </c:pt>
                <c:pt idx="357">
                  <c:v>-221.51776034368226</c:v>
                </c:pt>
                <c:pt idx="358">
                  <c:v>-221.17325371795334</c:v>
                </c:pt>
                <c:pt idx="359">
                  <c:v>-220.82874709222443</c:v>
                </c:pt>
                <c:pt idx="360">
                  <c:v>-220.48424046649552</c:v>
                </c:pt>
                <c:pt idx="361">
                  <c:v>-220.13973384076664</c:v>
                </c:pt>
                <c:pt idx="362">
                  <c:v>-219.79522721503776</c:v>
                </c:pt>
                <c:pt idx="363">
                  <c:v>-219.45072058930884</c:v>
                </c:pt>
                <c:pt idx="364">
                  <c:v>-219.10621396357993</c:v>
                </c:pt>
                <c:pt idx="365">
                  <c:v>-218.76170733785102</c:v>
                </c:pt>
                <c:pt idx="366">
                  <c:v>-218.41720071212214</c:v>
                </c:pt>
                <c:pt idx="367">
                  <c:v>-218.07269408639326</c:v>
                </c:pt>
                <c:pt idx="368">
                  <c:v>-217.72818746066434</c:v>
                </c:pt>
                <c:pt idx="369">
                  <c:v>-217.38368083493543</c:v>
                </c:pt>
                <c:pt idx="370">
                  <c:v>-217.03917420920655</c:v>
                </c:pt>
                <c:pt idx="371">
                  <c:v>-216.69466758347764</c:v>
                </c:pt>
                <c:pt idx="372">
                  <c:v>-216.35016095774876</c:v>
                </c:pt>
                <c:pt idx="373">
                  <c:v>-216.00565433201984</c:v>
                </c:pt>
                <c:pt idx="374">
                  <c:v>-215.66114770629096</c:v>
                </c:pt>
                <c:pt idx="375">
                  <c:v>-215.31664108056205</c:v>
                </c:pt>
                <c:pt idx="376">
                  <c:v>-214.97213445483314</c:v>
                </c:pt>
                <c:pt idx="377">
                  <c:v>-214.62762782910426</c:v>
                </c:pt>
                <c:pt idx="378">
                  <c:v>-214.28312120337534</c:v>
                </c:pt>
                <c:pt idx="379">
                  <c:v>-213.93861457764646</c:v>
                </c:pt>
                <c:pt idx="380">
                  <c:v>-213.59410795191755</c:v>
                </c:pt>
                <c:pt idx="381">
                  <c:v>-213.24960132618864</c:v>
                </c:pt>
                <c:pt idx="382">
                  <c:v>-212.90509470045976</c:v>
                </c:pt>
                <c:pt idx="383">
                  <c:v>-212.56058807473084</c:v>
                </c:pt>
                <c:pt idx="384">
                  <c:v>-212.21608144900196</c:v>
                </c:pt>
                <c:pt idx="385">
                  <c:v>-211.87157482327305</c:v>
                </c:pt>
                <c:pt idx="386">
                  <c:v>-211.52706819754417</c:v>
                </c:pt>
                <c:pt idx="387">
                  <c:v>-211.18256157181526</c:v>
                </c:pt>
                <c:pt idx="388">
                  <c:v>-210.83805494608634</c:v>
                </c:pt>
                <c:pt idx="389">
                  <c:v>-210.49354832035746</c:v>
                </c:pt>
                <c:pt idx="390">
                  <c:v>-210.14904169462855</c:v>
                </c:pt>
                <c:pt idx="391">
                  <c:v>-209.80453506889967</c:v>
                </c:pt>
                <c:pt idx="392">
                  <c:v>-209.46002844317076</c:v>
                </c:pt>
                <c:pt idx="393">
                  <c:v>-209.11552181744187</c:v>
                </c:pt>
                <c:pt idx="394">
                  <c:v>-208.77101519171296</c:v>
                </c:pt>
                <c:pt idx="395">
                  <c:v>-208.42650856598405</c:v>
                </c:pt>
                <c:pt idx="396">
                  <c:v>-208.08200194025517</c:v>
                </c:pt>
                <c:pt idx="397">
                  <c:v>-207.73749531452626</c:v>
                </c:pt>
                <c:pt idx="398">
                  <c:v>-207.39298868879737</c:v>
                </c:pt>
                <c:pt idx="399">
                  <c:v>-207.04848206306846</c:v>
                </c:pt>
                <c:pt idx="400">
                  <c:v>-206.70397543733958</c:v>
                </c:pt>
                <c:pt idx="401">
                  <c:v>-206.35946881161067</c:v>
                </c:pt>
                <c:pt idx="402">
                  <c:v>-206.01496218588176</c:v>
                </c:pt>
                <c:pt idx="403">
                  <c:v>-205.67045556015287</c:v>
                </c:pt>
                <c:pt idx="404">
                  <c:v>-205.32594893442396</c:v>
                </c:pt>
                <c:pt idx="405">
                  <c:v>-204.98144230869508</c:v>
                </c:pt>
                <c:pt idx="406">
                  <c:v>-204.63693568296617</c:v>
                </c:pt>
                <c:pt idx="407">
                  <c:v>-204.29242905723726</c:v>
                </c:pt>
                <c:pt idx="408">
                  <c:v>-203.94792243150837</c:v>
                </c:pt>
                <c:pt idx="409">
                  <c:v>-203.60341580577946</c:v>
                </c:pt>
                <c:pt idx="410">
                  <c:v>-203.25890918005058</c:v>
                </c:pt>
                <c:pt idx="411">
                  <c:v>-202.91440255432167</c:v>
                </c:pt>
                <c:pt idx="412">
                  <c:v>-202.56989592859279</c:v>
                </c:pt>
                <c:pt idx="413">
                  <c:v>-202.22538930286387</c:v>
                </c:pt>
                <c:pt idx="414">
                  <c:v>-201.88088267713496</c:v>
                </c:pt>
                <c:pt idx="415">
                  <c:v>-201.53637605140608</c:v>
                </c:pt>
                <c:pt idx="416">
                  <c:v>-201.19186942567717</c:v>
                </c:pt>
                <c:pt idx="417">
                  <c:v>-200.84736279994829</c:v>
                </c:pt>
                <c:pt idx="418">
                  <c:v>-200.50285617421937</c:v>
                </c:pt>
                <c:pt idx="419">
                  <c:v>-200.15834954849049</c:v>
                </c:pt>
                <c:pt idx="420">
                  <c:v>-199.81384292276158</c:v>
                </c:pt>
                <c:pt idx="421">
                  <c:v>-199.46933629703267</c:v>
                </c:pt>
                <c:pt idx="422">
                  <c:v>-199.12482967130379</c:v>
                </c:pt>
                <c:pt idx="423">
                  <c:v>-198.78032304557487</c:v>
                </c:pt>
                <c:pt idx="424">
                  <c:v>-198.43581641984599</c:v>
                </c:pt>
                <c:pt idx="425">
                  <c:v>-198.09130979411708</c:v>
                </c:pt>
                <c:pt idx="426">
                  <c:v>-197.7468031683882</c:v>
                </c:pt>
                <c:pt idx="427">
                  <c:v>-197.40229654265929</c:v>
                </c:pt>
                <c:pt idx="428">
                  <c:v>-197.05778991693037</c:v>
                </c:pt>
                <c:pt idx="429">
                  <c:v>-196.71328329120149</c:v>
                </c:pt>
                <c:pt idx="430">
                  <c:v>-196.36877666547258</c:v>
                </c:pt>
                <c:pt idx="431">
                  <c:v>-196.0242700397437</c:v>
                </c:pt>
                <c:pt idx="432">
                  <c:v>-195.67976341401479</c:v>
                </c:pt>
                <c:pt idx="433">
                  <c:v>-195.3352567882859</c:v>
                </c:pt>
                <c:pt idx="434">
                  <c:v>-194.99075016255699</c:v>
                </c:pt>
                <c:pt idx="435">
                  <c:v>-194.64624353682808</c:v>
                </c:pt>
                <c:pt idx="436">
                  <c:v>-194.3017369110992</c:v>
                </c:pt>
                <c:pt idx="437">
                  <c:v>-193.95723028537029</c:v>
                </c:pt>
                <c:pt idx="438">
                  <c:v>-193.6127236596414</c:v>
                </c:pt>
                <c:pt idx="439">
                  <c:v>-193.26821703391249</c:v>
                </c:pt>
                <c:pt idx="440">
                  <c:v>-192.92371040818358</c:v>
                </c:pt>
                <c:pt idx="441">
                  <c:v>-192.5792037824547</c:v>
                </c:pt>
                <c:pt idx="442">
                  <c:v>-192.23469715672579</c:v>
                </c:pt>
                <c:pt idx="443">
                  <c:v>-191.8901905309969</c:v>
                </c:pt>
                <c:pt idx="444">
                  <c:v>-191.54568390526799</c:v>
                </c:pt>
                <c:pt idx="445">
                  <c:v>-191.20117727953911</c:v>
                </c:pt>
                <c:pt idx="446">
                  <c:v>-190.8566706538102</c:v>
                </c:pt>
                <c:pt idx="447">
                  <c:v>-190.51216402808129</c:v>
                </c:pt>
                <c:pt idx="448">
                  <c:v>-190.1676574023524</c:v>
                </c:pt>
                <c:pt idx="449">
                  <c:v>-189.82315077662349</c:v>
                </c:pt>
                <c:pt idx="450">
                  <c:v>-189.47864415089461</c:v>
                </c:pt>
                <c:pt idx="451">
                  <c:v>-189.1341375251657</c:v>
                </c:pt>
                <c:pt idx="452">
                  <c:v>-188.78963089943682</c:v>
                </c:pt>
                <c:pt idx="453">
                  <c:v>-188.4451242737079</c:v>
                </c:pt>
                <c:pt idx="454">
                  <c:v>-188.10061764797899</c:v>
                </c:pt>
                <c:pt idx="455">
                  <c:v>-187.75611102225011</c:v>
                </c:pt>
                <c:pt idx="456">
                  <c:v>-187.4116043965212</c:v>
                </c:pt>
                <c:pt idx="457">
                  <c:v>-187.06709777079232</c:v>
                </c:pt>
                <c:pt idx="458">
                  <c:v>-186.7225911450634</c:v>
                </c:pt>
                <c:pt idx="459">
                  <c:v>-186.37808451933452</c:v>
                </c:pt>
                <c:pt idx="460">
                  <c:v>-186.03357789360561</c:v>
                </c:pt>
                <c:pt idx="461">
                  <c:v>-185.6890712678767</c:v>
                </c:pt>
                <c:pt idx="462">
                  <c:v>-185.34456464214782</c:v>
                </c:pt>
                <c:pt idx="463">
                  <c:v>-185.0000580164189</c:v>
                </c:pt>
                <c:pt idx="464">
                  <c:v>-184.65555139069002</c:v>
                </c:pt>
                <c:pt idx="465">
                  <c:v>-184.31104476496111</c:v>
                </c:pt>
                <c:pt idx="466">
                  <c:v>-183.96653813923223</c:v>
                </c:pt>
                <c:pt idx="467">
                  <c:v>-183.62203151350332</c:v>
                </c:pt>
                <c:pt idx="468">
                  <c:v>-183.2775248877744</c:v>
                </c:pt>
                <c:pt idx="469">
                  <c:v>-182.93301826204552</c:v>
                </c:pt>
                <c:pt idx="470">
                  <c:v>-182.58851163631661</c:v>
                </c:pt>
                <c:pt idx="471">
                  <c:v>-182.24400501058773</c:v>
                </c:pt>
                <c:pt idx="472">
                  <c:v>-181.89949838485882</c:v>
                </c:pt>
                <c:pt idx="473">
                  <c:v>-181.5549917591299</c:v>
                </c:pt>
                <c:pt idx="474">
                  <c:v>-181.21048513340102</c:v>
                </c:pt>
                <c:pt idx="475">
                  <c:v>-180.86597850767211</c:v>
                </c:pt>
                <c:pt idx="476">
                  <c:v>-180.52147188194323</c:v>
                </c:pt>
                <c:pt idx="477">
                  <c:v>-180.17696525621432</c:v>
                </c:pt>
                <c:pt idx="478">
                  <c:v>-179.83245863048543</c:v>
                </c:pt>
                <c:pt idx="479">
                  <c:v>-179.48795200475652</c:v>
                </c:pt>
                <c:pt idx="480">
                  <c:v>-179.14344537902761</c:v>
                </c:pt>
                <c:pt idx="481">
                  <c:v>-178.79893875329873</c:v>
                </c:pt>
                <c:pt idx="482">
                  <c:v>-178.45443212756982</c:v>
                </c:pt>
                <c:pt idx="483">
                  <c:v>-178.10992550184093</c:v>
                </c:pt>
                <c:pt idx="484">
                  <c:v>-177.76541887611202</c:v>
                </c:pt>
                <c:pt idx="485">
                  <c:v>-177.42091225038314</c:v>
                </c:pt>
                <c:pt idx="486">
                  <c:v>-177.07640562465423</c:v>
                </c:pt>
                <c:pt idx="487">
                  <c:v>-176.73189899892532</c:v>
                </c:pt>
                <c:pt idx="488">
                  <c:v>-176.38739237319643</c:v>
                </c:pt>
                <c:pt idx="489">
                  <c:v>-176.04288574746752</c:v>
                </c:pt>
                <c:pt idx="490">
                  <c:v>-175.69837912173864</c:v>
                </c:pt>
                <c:pt idx="491">
                  <c:v>-175.35387249600973</c:v>
                </c:pt>
                <c:pt idx="492">
                  <c:v>-175.00936587028085</c:v>
                </c:pt>
                <c:pt idx="493">
                  <c:v>-174.66485924455193</c:v>
                </c:pt>
                <c:pt idx="494">
                  <c:v>-174.32035261882302</c:v>
                </c:pt>
                <c:pt idx="495">
                  <c:v>-173.97584599309414</c:v>
                </c:pt>
                <c:pt idx="496">
                  <c:v>-173.63133936736523</c:v>
                </c:pt>
                <c:pt idx="497">
                  <c:v>-173.28683274163635</c:v>
                </c:pt>
                <c:pt idx="498">
                  <c:v>-172.94232611590743</c:v>
                </c:pt>
                <c:pt idx="499">
                  <c:v>-172.59781949017852</c:v>
                </c:pt>
                <c:pt idx="500">
                  <c:v>-172.25331286444964</c:v>
                </c:pt>
                <c:pt idx="501">
                  <c:v>-171.90880623872073</c:v>
                </c:pt>
                <c:pt idx="502">
                  <c:v>-171.56429961299185</c:v>
                </c:pt>
                <c:pt idx="503">
                  <c:v>-171.21979298726293</c:v>
                </c:pt>
                <c:pt idx="504">
                  <c:v>-170.87528636153405</c:v>
                </c:pt>
                <c:pt idx="505">
                  <c:v>-170.53077973580514</c:v>
                </c:pt>
                <c:pt idx="506">
                  <c:v>-170.18627311007623</c:v>
                </c:pt>
                <c:pt idx="507">
                  <c:v>-169.84176648434735</c:v>
                </c:pt>
                <c:pt idx="508">
                  <c:v>-169.49725985861843</c:v>
                </c:pt>
                <c:pt idx="509">
                  <c:v>-169.15275323288955</c:v>
                </c:pt>
                <c:pt idx="510">
                  <c:v>-168.80824660716064</c:v>
                </c:pt>
                <c:pt idx="511">
                  <c:v>-168.46373998143176</c:v>
                </c:pt>
                <c:pt idx="512">
                  <c:v>-168.11923335570285</c:v>
                </c:pt>
                <c:pt idx="513">
                  <c:v>-167.77472672997393</c:v>
                </c:pt>
                <c:pt idx="514">
                  <c:v>-167.43022010424505</c:v>
                </c:pt>
                <c:pt idx="515">
                  <c:v>-167.08571347851614</c:v>
                </c:pt>
                <c:pt idx="516">
                  <c:v>-166.74120685278726</c:v>
                </c:pt>
                <c:pt idx="517">
                  <c:v>-166.39670022705835</c:v>
                </c:pt>
                <c:pt idx="518">
                  <c:v>-166.05219360132946</c:v>
                </c:pt>
                <c:pt idx="519">
                  <c:v>-165.70768697560055</c:v>
                </c:pt>
                <c:pt idx="520">
                  <c:v>-165.36318034987164</c:v>
                </c:pt>
                <c:pt idx="521">
                  <c:v>-165.01867372414276</c:v>
                </c:pt>
                <c:pt idx="522">
                  <c:v>-164.67416709841385</c:v>
                </c:pt>
                <c:pt idx="523">
                  <c:v>-164.32966047268496</c:v>
                </c:pt>
                <c:pt idx="524">
                  <c:v>-163.98515384695605</c:v>
                </c:pt>
                <c:pt idx="525">
                  <c:v>-163.64064722122717</c:v>
                </c:pt>
                <c:pt idx="526">
                  <c:v>-163.29614059549826</c:v>
                </c:pt>
                <c:pt idx="527">
                  <c:v>-162.95163396976935</c:v>
                </c:pt>
                <c:pt idx="528">
                  <c:v>-162.60712734404046</c:v>
                </c:pt>
                <c:pt idx="529">
                  <c:v>-162.26262071831155</c:v>
                </c:pt>
                <c:pt idx="530">
                  <c:v>-161.91811409258267</c:v>
                </c:pt>
                <c:pt idx="531">
                  <c:v>-161.57360746685376</c:v>
                </c:pt>
                <c:pt idx="532">
                  <c:v>-161.22910084112485</c:v>
                </c:pt>
                <c:pt idx="533">
                  <c:v>-160.88459421539596</c:v>
                </c:pt>
                <c:pt idx="534">
                  <c:v>-160.54008758966705</c:v>
                </c:pt>
                <c:pt idx="535">
                  <c:v>-160.19558096393817</c:v>
                </c:pt>
                <c:pt idx="536">
                  <c:v>-159.85107433820926</c:v>
                </c:pt>
                <c:pt idx="537">
                  <c:v>-159.50656771248038</c:v>
                </c:pt>
                <c:pt idx="538">
                  <c:v>-159.16206108675146</c:v>
                </c:pt>
                <c:pt idx="539">
                  <c:v>-158.81755446102255</c:v>
                </c:pt>
                <c:pt idx="540">
                  <c:v>-158.47304783529367</c:v>
                </c:pt>
                <c:pt idx="541">
                  <c:v>-158.12854120956476</c:v>
                </c:pt>
                <c:pt idx="542">
                  <c:v>-157.78403458383588</c:v>
                </c:pt>
                <c:pt idx="543">
                  <c:v>-157.43952795810696</c:v>
                </c:pt>
                <c:pt idx="544">
                  <c:v>-157.09502133237808</c:v>
                </c:pt>
                <c:pt idx="545">
                  <c:v>-156.75051470664917</c:v>
                </c:pt>
                <c:pt idx="546">
                  <c:v>-156.40600808092026</c:v>
                </c:pt>
                <c:pt idx="547">
                  <c:v>-156.06150145519138</c:v>
                </c:pt>
                <c:pt idx="548">
                  <c:v>-155.71699482946246</c:v>
                </c:pt>
                <c:pt idx="549">
                  <c:v>-155.37248820373358</c:v>
                </c:pt>
                <c:pt idx="550">
                  <c:v>-155.02798157800467</c:v>
                </c:pt>
                <c:pt idx="551">
                  <c:v>-154.68347495227579</c:v>
                </c:pt>
                <c:pt idx="552">
                  <c:v>-154.33896832654688</c:v>
                </c:pt>
                <c:pt idx="553">
                  <c:v>-153.99446170081796</c:v>
                </c:pt>
                <c:pt idx="554">
                  <c:v>-153.64995507508908</c:v>
                </c:pt>
                <c:pt idx="555">
                  <c:v>-153.30544844936017</c:v>
                </c:pt>
                <c:pt idx="556">
                  <c:v>-152.96094182363129</c:v>
                </c:pt>
                <c:pt idx="557">
                  <c:v>-152.61643519790238</c:v>
                </c:pt>
                <c:pt idx="558">
                  <c:v>-152.27192857217346</c:v>
                </c:pt>
                <c:pt idx="559">
                  <c:v>-151.92742194644458</c:v>
                </c:pt>
                <c:pt idx="560">
                  <c:v>-151.58291532071567</c:v>
                </c:pt>
                <c:pt idx="561">
                  <c:v>-151.23840869498679</c:v>
                </c:pt>
                <c:pt idx="562">
                  <c:v>-150.89390206925788</c:v>
                </c:pt>
                <c:pt idx="563">
                  <c:v>-150.54939544352899</c:v>
                </c:pt>
                <c:pt idx="564">
                  <c:v>-150.20488881780008</c:v>
                </c:pt>
                <c:pt idx="565">
                  <c:v>-149.86038219207117</c:v>
                </c:pt>
                <c:pt idx="566">
                  <c:v>-149.51587556634229</c:v>
                </c:pt>
                <c:pt idx="567">
                  <c:v>-149.17136894061338</c:v>
                </c:pt>
                <c:pt idx="568">
                  <c:v>-148.82686231488449</c:v>
                </c:pt>
                <c:pt idx="569">
                  <c:v>-148.48235568915558</c:v>
                </c:pt>
                <c:pt idx="570">
                  <c:v>-148.1378490634267</c:v>
                </c:pt>
                <c:pt idx="571">
                  <c:v>-147.79334243769779</c:v>
                </c:pt>
                <c:pt idx="572">
                  <c:v>-147.44883581196888</c:v>
                </c:pt>
                <c:pt idx="573">
                  <c:v>-147.10432918623999</c:v>
                </c:pt>
                <c:pt idx="574">
                  <c:v>-146.75982256051108</c:v>
                </c:pt>
                <c:pt idx="575">
                  <c:v>-146.4153159347822</c:v>
                </c:pt>
                <c:pt idx="576">
                  <c:v>-146.07080930905329</c:v>
                </c:pt>
                <c:pt idx="577">
                  <c:v>-145.72630268332441</c:v>
                </c:pt>
                <c:pt idx="578">
                  <c:v>-145.38179605759549</c:v>
                </c:pt>
                <c:pt idx="579">
                  <c:v>-145.03728943186658</c:v>
                </c:pt>
                <c:pt idx="580">
                  <c:v>-144.6927828061377</c:v>
                </c:pt>
                <c:pt idx="581">
                  <c:v>-144.34827618040879</c:v>
                </c:pt>
                <c:pt idx="582">
                  <c:v>-144.00376955467991</c:v>
                </c:pt>
                <c:pt idx="583">
                  <c:v>-143.65926292895099</c:v>
                </c:pt>
                <c:pt idx="584">
                  <c:v>-143.31475630322211</c:v>
                </c:pt>
                <c:pt idx="585">
                  <c:v>-142.9702496774932</c:v>
                </c:pt>
                <c:pt idx="586">
                  <c:v>-142.62574305176429</c:v>
                </c:pt>
                <c:pt idx="587">
                  <c:v>-142.28123642603541</c:v>
                </c:pt>
                <c:pt idx="588">
                  <c:v>-141.93672980030649</c:v>
                </c:pt>
                <c:pt idx="589">
                  <c:v>-141.59222317457761</c:v>
                </c:pt>
                <c:pt idx="590">
                  <c:v>-141.2477165488487</c:v>
                </c:pt>
                <c:pt idx="591">
                  <c:v>-140.90320992311979</c:v>
                </c:pt>
                <c:pt idx="592">
                  <c:v>-140.55870329739091</c:v>
                </c:pt>
                <c:pt idx="593">
                  <c:v>-140.21419667166199</c:v>
                </c:pt>
                <c:pt idx="594">
                  <c:v>-139.86969004593311</c:v>
                </c:pt>
                <c:pt idx="595">
                  <c:v>-139.5251834202042</c:v>
                </c:pt>
                <c:pt idx="596">
                  <c:v>-139.18067679447532</c:v>
                </c:pt>
                <c:pt idx="597">
                  <c:v>-138.83617016874641</c:v>
                </c:pt>
                <c:pt idx="598">
                  <c:v>-138.49166354301749</c:v>
                </c:pt>
                <c:pt idx="599">
                  <c:v>-138.14715691728861</c:v>
                </c:pt>
                <c:pt idx="600">
                  <c:v>-137.8026502915597</c:v>
                </c:pt>
                <c:pt idx="601">
                  <c:v>-137.45814366583082</c:v>
                </c:pt>
                <c:pt idx="602">
                  <c:v>-137.11363704010191</c:v>
                </c:pt>
                <c:pt idx="603">
                  <c:v>-136.76913041437302</c:v>
                </c:pt>
                <c:pt idx="604">
                  <c:v>-136.42462378864411</c:v>
                </c:pt>
                <c:pt idx="605">
                  <c:v>-136.0801171629152</c:v>
                </c:pt>
                <c:pt idx="606">
                  <c:v>-135.73561053718632</c:v>
                </c:pt>
                <c:pt idx="607">
                  <c:v>-135.39110391145741</c:v>
                </c:pt>
                <c:pt idx="608">
                  <c:v>-135.04659728572852</c:v>
                </c:pt>
                <c:pt idx="609">
                  <c:v>-134.70209065999961</c:v>
                </c:pt>
                <c:pt idx="610">
                  <c:v>-134.35758403427073</c:v>
                </c:pt>
                <c:pt idx="611">
                  <c:v>-134.01307740854182</c:v>
                </c:pt>
                <c:pt idx="612">
                  <c:v>-133.66857078281291</c:v>
                </c:pt>
                <c:pt idx="613">
                  <c:v>-133.32406415708402</c:v>
                </c:pt>
                <c:pt idx="614">
                  <c:v>-132.97955753135511</c:v>
                </c:pt>
                <c:pt idx="615">
                  <c:v>-132.63505090562623</c:v>
                </c:pt>
                <c:pt idx="616">
                  <c:v>-132.29054427989732</c:v>
                </c:pt>
                <c:pt idx="617">
                  <c:v>-131.94603765416844</c:v>
                </c:pt>
                <c:pt idx="618">
                  <c:v>-131.60153102843952</c:v>
                </c:pt>
                <c:pt idx="619">
                  <c:v>-131.25702440271061</c:v>
                </c:pt>
                <c:pt idx="620">
                  <c:v>-130.91251777698173</c:v>
                </c:pt>
                <c:pt idx="621">
                  <c:v>-130.56801115125282</c:v>
                </c:pt>
                <c:pt idx="622">
                  <c:v>-130.22350452552394</c:v>
                </c:pt>
                <c:pt idx="623">
                  <c:v>-129.87899789979502</c:v>
                </c:pt>
                <c:pt idx="624">
                  <c:v>-129.53449127406611</c:v>
                </c:pt>
                <c:pt idx="625">
                  <c:v>-129.18998464833723</c:v>
                </c:pt>
                <c:pt idx="626">
                  <c:v>-128.84547802260832</c:v>
                </c:pt>
                <c:pt idx="627">
                  <c:v>-128.50097139687944</c:v>
                </c:pt>
                <c:pt idx="628">
                  <c:v>-128.15646477115052</c:v>
                </c:pt>
                <c:pt idx="629">
                  <c:v>-127.81195814542164</c:v>
                </c:pt>
                <c:pt idx="630">
                  <c:v>-127.46745151969273</c:v>
                </c:pt>
                <c:pt idx="631">
                  <c:v>-127.12294489396382</c:v>
                </c:pt>
                <c:pt idx="632">
                  <c:v>-126.77843826823494</c:v>
                </c:pt>
                <c:pt idx="633">
                  <c:v>-126.43393164250602</c:v>
                </c:pt>
                <c:pt idx="634">
                  <c:v>-126.08942501677714</c:v>
                </c:pt>
                <c:pt idx="635">
                  <c:v>-125.74491839104823</c:v>
                </c:pt>
                <c:pt idx="636">
                  <c:v>-125.40041176531935</c:v>
                </c:pt>
                <c:pt idx="637">
                  <c:v>-125.05590513959044</c:v>
                </c:pt>
                <c:pt idx="638">
                  <c:v>-124.71139851386152</c:v>
                </c:pt>
                <c:pt idx="639">
                  <c:v>-124.36689188813264</c:v>
                </c:pt>
                <c:pt idx="640">
                  <c:v>-124.02238526240373</c:v>
                </c:pt>
                <c:pt idx="641">
                  <c:v>-123.67787863667485</c:v>
                </c:pt>
                <c:pt idx="642">
                  <c:v>-123.33337201094594</c:v>
                </c:pt>
                <c:pt idx="643">
                  <c:v>-122.98886538521705</c:v>
                </c:pt>
                <c:pt idx="644">
                  <c:v>-122.64435875948814</c:v>
                </c:pt>
                <c:pt idx="645">
                  <c:v>-122.29985213375923</c:v>
                </c:pt>
                <c:pt idx="646">
                  <c:v>-121.95534550803035</c:v>
                </c:pt>
                <c:pt idx="647">
                  <c:v>-121.61083888230144</c:v>
                </c:pt>
                <c:pt idx="648">
                  <c:v>-121.26633225657255</c:v>
                </c:pt>
                <c:pt idx="649">
                  <c:v>-120.92182563084364</c:v>
                </c:pt>
                <c:pt idx="650">
                  <c:v>-120.57731900511473</c:v>
                </c:pt>
                <c:pt idx="651">
                  <c:v>-120.23281237938585</c:v>
                </c:pt>
                <c:pt idx="652">
                  <c:v>-119.88830575365694</c:v>
                </c:pt>
                <c:pt idx="653">
                  <c:v>-119.54379912792805</c:v>
                </c:pt>
                <c:pt idx="654">
                  <c:v>-119.19929250219914</c:v>
                </c:pt>
                <c:pt idx="655">
                  <c:v>-118.85478587647026</c:v>
                </c:pt>
                <c:pt idx="656">
                  <c:v>-118.51027925074135</c:v>
                </c:pt>
                <c:pt idx="657">
                  <c:v>-118.16577262501244</c:v>
                </c:pt>
                <c:pt idx="658">
                  <c:v>-117.82126599928355</c:v>
                </c:pt>
                <c:pt idx="659">
                  <c:v>-117.47675937355464</c:v>
                </c:pt>
                <c:pt idx="660">
                  <c:v>-117.13225274782576</c:v>
                </c:pt>
                <c:pt idx="661">
                  <c:v>-116.78774612209685</c:v>
                </c:pt>
                <c:pt idx="662">
                  <c:v>-116.44323949636797</c:v>
                </c:pt>
                <c:pt idx="663">
                  <c:v>-116.09873287063905</c:v>
                </c:pt>
                <c:pt idx="664">
                  <c:v>-115.75422624491014</c:v>
                </c:pt>
                <c:pt idx="665">
                  <c:v>-115.40971961918126</c:v>
                </c:pt>
                <c:pt idx="666">
                  <c:v>-115.06521299345235</c:v>
                </c:pt>
                <c:pt idx="667">
                  <c:v>-114.72070636772347</c:v>
                </c:pt>
                <c:pt idx="668">
                  <c:v>-114.37619974199455</c:v>
                </c:pt>
                <c:pt idx="669">
                  <c:v>-114.03169311626567</c:v>
                </c:pt>
                <c:pt idx="670">
                  <c:v>-113.68718649053676</c:v>
                </c:pt>
                <c:pt idx="671">
                  <c:v>-113.34267986480785</c:v>
                </c:pt>
                <c:pt idx="672">
                  <c:v>-112.99817323907897</c:v>
                </c:pt>
                <c:pt idx="673">
                  <c:v>-112.65366661335005</c:v>
                </c:pt>
                <c:pt idx="674">
                  <c:v>-112.30915998762117</c:v>
                </c:pt>
                <c:pt idx="675">
                  <c:v>-111.96465336189226</c:v>
                </c:pt>
                <c:pt idx="676">
                  <c:v>-111.62014673616338</c:v>
                </c:pt>
                <c:pt idx="677">
                  <c:v>-111.27564011043447</c:v>
                </c:pt>
                <c:pt idx="678">
                  <c:v>-110.93113348470555</c:v>
                </c:pt>
                <c:pt idx="679">
                  <c:v>-110.58662685897667</c:v>
                </c:pt>
                <c:pt idx="680">
                  <c:v>-110.24212023324776</c:v>
                </c:pt>
                <c:pt idx="681">
                  <c:v>-109.89761360751888</c:v>
                </c:pt>
                <c:pt idx="682">
                  <c:v>-109.55310698178997</c:v>
                </c:pt>
                <c:pt idx="683">
                  <c:v>-109.20860035606105</c:v>
                </c:pt>
                <c:pt idx="684">
                  <c:v>-108.86409373033217</c:v>
                </c:pt>
                <c:pt idx="685">
                  <c:v>-108.51958710460326</c:v>
                </c:pt>
                <c:pt idx="686">
                  <c:v>-108.17508047887438</c:v>
                </c:pt>
                <c:pt idx="687">
                  <c:v>-107.83057385314547</c:v>
                </c:pt>
                <c:pt idx="688">
                  <c:v>-107.48606722741658</c:v>
                </c:pt>
                <c:pt idx="689">
                  <c:v>-107.14156060168767</c:v>
                </c:pt>
                <c:pt idx="690">
                  <c:v>-106.79705397595876</c:v>
                </c:pt>
                <c:pt idx="691">
                  <c:v>-106.45254735022988</c:v>
                </c:pt>
                <c:pt idx="692">
                  <c:v>-106.10804072450097</c:v>
                </c:pt>
                <c:pt idx="693">
                  <c:v>-105.76353409877208</c:v>
                </c:pt>
                <c:pt idx="694">
                  <c:v>-105.41902747304317</c:v>
                </c:pt>
                <c:pt idx="695">
                  <c:v>-105.07452084731429</c:v>
                </c:pt>
                <c:pt idx="696">
                  <c:v>-104.73001422158538</c:v>
                </c:pt>
                <c:pt idx="697">
                  <c:v>-104.38550759585647</c:v>
                </c:pt>
                <c:pt idx="698">
                  <c:v>-104.04100097012758</c:v>
                </c:pt>
                <c:pt idx="699">
                  <c:v>-103.69649434439867</c:v>
                </c:pt>
                <c:pt idx="700">
                  <c:v>-103.35198771866979</c:v>
                </c:pt>
                <c:pt idx="701">
                  <c:v>-103.00748109294088</c:v>
                </c:pt>
                <c:pt idx="702">
                  <c:v>-102.662974467212</c:v>
                </c:pt>
                <c:pt idx="703">
                  <c:v>-102.31846784148308</c:v>
                </c:pt>
                <c:pt idx="704">
                  <c:v>-101.97396121575417</c:v>
                </c:pt>
                <c:pt idx="705">
                  <c:v>-101.62945459002529</c:v>
                </c:pt>
                <c:pt idx="706">
                  <c:v>-101.28494796429638</c:v>
                </c:pt>
                <c:pt idx="707">
                  <c:v>-100.9404413385675</c:v>
                </c:pt>
                <c:pt idx="708">
                  <c:v>-100.59593471283858</c:v>
                </c:pt>
                <c:pt idx="709">
                  <c:v>-100.25142808710967</c:v>
                </c:pt>
                <c:pt idx="710">
                  <c:v>-99.90692146138079</c:v>
                </c:pt>
                <c:pt idx="711">
                  <c:v>-99.562414835651879</c:v>
                </c:pt>
                <c:pt idx="712">
                  <c:v>-99.217908209922996</c:v>
                </c:pt>
                <c:pt idx="713">
                  <c:v>-98.873401584194085</c:v>
                </c:pt>
                <c:pt idx="714">
                  <c:v>-98.528894958465202</c:v>
                </c:pt>
                <c:pt idx="715">
                  <c:v>-98.18438833273629</c:v>
                </c:pt>
                <c:pt idx="716">
                  <c:v>-97.839881707007379</c:v>
                </c:pt>
                <c:pt idx="717">
                  <c:v>-97.495375081278496</c:v>
                </c:pt>
                <c:pt idx="718">
                  <c:v>-97.150868455549585</c:v>
                </c:pt>
                <c:pt idx="719">
                  <c:v>-96.806361829820702</c:v>
                </c:pt>
                <c:pt idx="720">
                  <c:v>-96.46185520409179</c:v>
                </c:pt>
                <c:pt idx="721">
                  <c:v>-96.117348578362908</c:v>
                </c:pt>
                <c:pt idx="722">
                  <c:v>-95.772841952633996</c:v>
                </c:pt>
                <c:pt idx="723">
                  <c:v>-95.428335326905085</c:v>
                </c:pt>
                <c:pt idx="724">
                  <c:v>-95.083828701176202</c:v>
                </c:pt>
                <c:pt idx="725">
                  <c:v>-94.739322075447291</c:v>
                </c:pt>
                <c:pt idx="726">
                  <c:v>-94.394815449718408</c:v>
                </c:pt>
                <c:pt idx="727">
                  <c:v>-94.050308823989496</c:v>
                </c:pt>
                <c:pt idx="728">
                  <c:v>-93.705802198260614</c:v>
                </c:pt>
                <c:pt idx="729">
                  <c:v>-93.361295572531702</c:v>
                </c:pt>
                <c:pt idx="730">
                  <c:v>-93.016788946802791</c:v>
                </c:pt>
                <c:pt idx="731">
                  <c:v>-92.672282321073908</c:v>
                </c:pt>
                <c:pt idx="732">
                  <c:v>-92.327775695344997</c:v>
                </c:pt>
                <c:pt idx="733">
                  <c:v>-91.983269069616114</c:v>
                </c:pt>
                <c:pt idx="734">
                  <c:v>-91.638762443887202</c:v>
                </c:pt>
                <c:pt idx="735">
                  <c:v>-91.294255818158319</c:v>
                </c:pt>
                <c:pt idx="736">
                  <c:v>-90.949749192429408</c:v>
                </c:pt>
                <c:pt idx="737">
                  <c:v>-90.605242566700497</c:v>
                </c:pt>
                <c:pt idx="738">
                  <c:v>-90.260735940971614</c:v>
                </c:pt>
                <c:pt idx="739">
                  <c:v>-89.916229315242703</c:v>
                </c:pt>
                <c:pt idx="740">
                  <c:v>-89.57172268951382</c:v>
                </c:pt>
                <c:pt idx="741">
                  <c:v>-89.227216063784908</c:v>
                </c:pt>
                <c:pt idx="742">
                  <c:v>-88.882709438055997</c:v>
                </c:pt>
                <c:pt idx="743">
                  <c:v>-88.538202812327114</c:v>
                </c:pt>
                <c:pt idx="744">
                  <c:v>-88.193696186598231</c:v>
                </c:pt>
                <c:pt idx="745">
                  <c:v>-87.84918956086932</c:v>
                </c:pt>
                <c:pt idx="746">
                  <c:v>-87.504682935140409</c:v>
                </c:pt>
                <c:pt idx="747">
                  <c:v>-87.160176309411497</c:v>
                </c:pt>
                <c:pt idx="748">
                  <c:v>-86.815669683682643</c:v>
                </c:pt>
                <c:pt idx="749">
                  <c:v>-86.471163057953731</c:v>
                </c:pt>
                <c:pt idx="750">
                  <c:v>-86.12665643222482</c:v>
                </c:pt>
                <c:pt idx="751">
                  <c:v>-85.782149806495909</c:v>
                </c:pt>
                <c:pt idx="752">
                  <c:v>-85.437643180766997</c:v>
                </c:pt>
                <c:pt idx="753">
                  <c:v>-85.093136555038143</c:v>
                </c:pt>
                <c:pt idx="754">
                  <c:v>-84.748629929309232</c:v>
                </c:pt>
                <c:pt idx="755">
                  <c:v>-84.40412330358032</c:v>
                </c:pt>
                <c:pt idx="756">
                  <c:v>-84.059616677851409</c:v>
                </c:pt>
                <c:pt idx="757">
                  <c:v>-83.715110052122498</c:v>
                </c:pt>
                <c:pt idx="758">
                  <c:v>-83.370603426393643</c:v>
                </c:pt>
                <c:pt idx="759">
                  <c:v>-83.026096800664732</c:v>
                </c:pt>
                <c:pt idx="760">
                  <c:v>-82.68159017493582</c:v>
                </c:pt>
                <c:pt idx="761">
                  <c:v>-82.337083549206909</c:v>
                </c:pt>
                <c:pt idx="762">
                  <c:v>-81.992576923477998</c:v>
                </c:pt>
                <c:pt idx="763">
                  <c:v>-81.648070297749143</c:v>
                </c:pt>
                <c:pt idx="764">
                  <c:v>-81.303563672020232</c:v>
                </c:pt>
                <c:pt idx="765">
                  <c:v>-80.959057046291321</c:v>
                </c:pt>
                <c:pt idx="766">
                  <c:v>-80.614550420562409</c:v>
                </c:pt>
                <c:pt idx="767">
                  <c:v>-80.270043794833555</c:v>
                </c:pt>
                <c:pt idx="768">
                  <c:v>-79.925537169104643</c:v>
                </c:pt>
                <c:pt idx="769">
                  <c:v>-79.581030543375732</c:v>
                </c:pt>
                <c:pt idx="770">
                  <c:v>-79.236523917646821</c:v>
                </c:pt>
                <c:pt idx="771">
                  <c:v>-78.892017291917909</c:v>
                </c:pt>
                <c:pt idx="772">
                  <c:v>-78.547510666189055</c:v>
                </c:pt>
                <c:pt idx="773">
                  <c:v>-78.203004040460144</c:v>
                </c:pt>
                <c:pt idx="774">
                  <c:v>-77.858497414731232</c:v>
                </c:pt>
                <c:pt idx="775">
                  <c:v>-77.513990789002321</c:v>
                </c:pt>
                <c:pt idx="776">
                  <c:v>-77.16948416327341</c:v>
                </c:pt>
                <c:pt idx="777">
                  <c:v>-76.824977537544555</c:v>
                </c:pt>
                <c:pt idx="778">
                  <c:v>-76.480470911815644</c:v>
                </c:pt>
                <c:pt idx="779">
                  <c:v>-76.135964286086732</c:v>
                </c:pt>
                <c:pt idx="780">
                  <c:v>-75.791457660357821</c:v>
                </c:pt>
                <c:pt idx="781">
                  <c:v>-75.446951034628967</c:v>
                </c:pt>
                <c:pt idx="782">
                  <c:v>-75.102444408900055</c:v>
                </c:pt>
                <c:pt idx="783">
                  <c:v>-74.757937783171144</c:v>
                </c:pt>
                <c:pt idx="784">
                  <c:v>-74.413431157442233</c:v>
                </c:pt>
                <c:pt idx="785">
                  <c:v>-74.068924531713321</c:v>
                </c:pt>
                <c:pt idx="786">
                  <c:v>-73.724417905984467</c:v>
                </c:pt>
                <c:pt idx="787">
                  <c:v>-73.379911280255556</c:v>
                </c:pt>
                <c:pt idx="788">
                  <c:v>-73.035404654526644</c:v>
                </c:pt>
                <c:pt idx="789">
                  <c:v>-72.690898028797733</c:v>
                </c:pt>
                <c:pt idx="790">
                  <c:v>-72.346391403068822</c:v>
                </c:pt>
                <c:pt idx="791">
                  <c:v>-72.001884777339967</c:v>
                </c:pt>
                <c:pt idx="792">
                  <c:v>-71.657378151611056</c:v>
                </c:pt>
                <c:pt idx="793">
                  <c:v>-71.312871525882144</c:v>
                </c:pt>
                <c:pt idx="794">
                  <c:v>-70.968364900153233</c:v>
                </c:pt>
                <c:pt idx="795">
                  <c:v>-70.623858274424322</c:v>
                </c:pt>
                <c:pt idx="796">
                  <c:v>-70.279351648695467</c:v>
                </c:pt>
                <c:pt idx="797">
                  <c:v>-69.934845022966556</c:v>
                </c:pt>
                <c:pt idx="798">
                  <c:v>-69.590338397237645</c:v>
                </c:pt>
                <c:pt idx="799">
                  <c:v>-69.245831771508733</c:v>
                </c:pt>
                <c:pt idx="800">
                  <c:v>-68.901325145779879</c:v>
                </c:pt>
                <c:pt idx="801">
                  <c:v>-68.556818520050967</c:v>
                </c:pt>
                <c:pt idx="802">
                  <c:v>-68.212311894322056</c:v>
                </c:pt>
                <c:pt idx="803">
                  <c:v>-67.867805268593145</c:v>
                </c:pt>
                <c:pt idx="804">
                  <c:v>-67.523298642864233</c:v>
                </c:pt>
                <c:pt idx="805">
                  <c:v>-67.178792017135379</c:v>
                </c:pt>
                <c:pt idx="806">
                  <c:v>-66.834285391406468</c:v>
                </c:pt>
                <c:pt idx="807">
                  <c:v>-66.489778765677556</c:v>
                </c:pt>
                <c:pt idx="808">
                  <c:v>-66.145272139948645</c:v>
                </c:pt>
                <c:pt idx="809">
                  <c:v>-65.800765514219734</c:v>
                </c:pt>
                <c:pt idx="810">
                  <c:v>-65.456258888490879</c:v>
                </c:pt>
                <c:pt idx="811">
                  <c:v>-65.111752262761968</c:v>
                </c:pt>
                <c:pt idx="812">
                  <c:v>-64.767245637033056</c:v>
                </c:pt>
                <c:pt idx="813">
                  <c:v>-64.422739011304145</c:v>
                </c:pt>
                <c:pt idx="814">
                  <c:v>-64.078232385575234</c:v>
                </c:pt>
                <c:pt idx="815">
                  <c:v>-63.733725759846379</c:v>
                </c:pt>
                <c:pt idx="816">
                  <c:v>-63.389219134117468</c:v>
                </c:pt>
                <c:pt idx="817">
                  <c:v>-63.044712508388557</c:v>
                </c:pt>
                <c:pt idx="818">
                  <c:v>-62.700205882659645</c:v>
                </c:pt>
                <c:pt idx="819">
                  <c:v>-62.355699256930791</c:v>
                </c:pt>
                <c:pt idx="820">
                  <c:v>-62.01119263120188</c:v>
                </c:pt>
                <c:pt idx="821">
                  <c:v>-61.666686005472968</c:v>
                </c:pt>
                <c:pt idx="822">
                  <c:v>-61.322179379744057</c:v>
                </c:pt>
                <c:pt idx="823">
                  <c:v>-60.977672754015146</c:v>
                </c:pt>
                <c:pt idx="824">
                  <c:v>-60.633166128286291</c:v>
                </c:pt>
                <c:pt idx="825">
                  <c:v>-60.28865950255738</c:v>
                </c:pt>
                <c:pt idx="826">
                  <c:v>-59.944152876828468</c:v>
                </c:pt>
                <c:pt idx="827">
                  <c:v>-59.599646251099557</c:v>
                </c:pt>
                <c:pt idx="828">
                  <c:v>-59.255139625370646</c:v>
                </c:pt>
                <c:pt idx="829">
                  <c:v>-58.910632999641791</c:v>
                </c:pt>
                <c:pt idx="830">
                  <c:v>-58.56612637391288</c:v>
                </c:pt>
                <c:pt idx="831">
                  <c:v>-58.221619748183969</c:v>
                </c:pt>
                <c:pt idx="832">
                  <c:v>-57.877113122455057</c:v>
                </c:pt>
                <c:pt idx="833">
                  <c:v>-57.532606496726203</c:v>
                </c:pt>
                <c:pt idx="834">
                  <c:v>-57.188099870997291</c:v>
                </c:pt>
                <c:pt idx="835">
                  <c:v>-56.84359324526838</c:v>
                </c:pt>
                <c:pt idx="836">
                  <c:v>-56.499086619539469</c:v>
                </c:pt>
                <c:pt idx="837">
                  <c:v>-56.154579993810557</c:v>
                </c:pt>
                <c:pt idx="838">
                  <c:v>-55.810073368081703</c:v>
                </c:pt>
                <c:pt idx="839">
                  <c:v>-55.465566742352792</c:v>
                </c:pt>
                <c:pt idx="840">
                  <c:v>-55.12106011662388</c:v>
                </c:pt>
                <c:pt idx="841">
                  <c:v>-54.776553490894969</c:v>
                </c:pt>
                <c:pt idx="842">
                  <c:v>-54.432046865166058</c:v>
                </c:pt>
                <c:pt idx="843">
                  <c:v>-54.087540239437203</c:v>
                </c:pt>
                <c:pt idx="844">
                  <c:v>-53.743033613708292</c:v>
                </c:pt>
                <c:pt idx="845">
                  <c:v>-53.39852698797938</c:v>
                </c:pt>
                <c:pt idx="846">
                  <c:v>-53.054020362250469</c:v>
                </c:pt>
                <c:pt idx="847">
                  <c:v>-52.709513736521558</c:v>
                </c:pt>
                <c:pt idx="848">
                  <c:v>-52.365007110792703</c:v>
                </c:pt>
                <c:pt idx="849">
                  <c:v>-52.020500485063792</c:v>
                </c:pt>
                <c:pt idx="850">
                  <c:v>-51.675993859334881</c:v>
                </c:pt>
                <c:pt idx="851">
                  <c:v>-51.331487233605969</c:v>
                </c:pt>
                <c:pt idx="852">
                  <c:v>-50.986980607877115</c:v>
                </c:pt>
                <c:pt idx="853">
                  <c:v>-50.642473982148204</c:v>
                </c:pt>
                <c:pt idx="854">
                  <c:v>-50.297967356419292</c:v>
                </c:pt>
                <c:pt idx="855">
                  <c:v>-49.953460730690381</c:v>
                </c:pt>
                <c:pt idx="856">
                  <c:v>-49.60895410496147</c:v>
                </c:pt>
                <c:pt idx="857">
                  <c:v>-49.264447479232615</c:v>
                </c:pt>
                <c:pt idx="858">
                  <c:v>-48.919940853503704</c:v>
                </c:pt>
                <c:pt idx="859">
                  <c:v>-48.575434227774792</c:v>
                </c:pt>
                <c:pt idx="860">
                  <c:v>-48.230927602045881</c:v>
                </c:pt>
                <c:pt idx="861">
                  <c:v>-47.88642097631697</c:v>
                </c:pt>
                <c:pt idx="862">
                  <c:v>-47.541914350588115</c:v>
                </c:pt>
                <c:pt idx="863">
                  <c:v>-47.197407724859204</c:v>
                </c:pt>
                <c:pt idx="864">
                  <c:v>-46.852901099130293</c:v>
                </c:pt>
                <c:pt idx="865">
                  <c:v>-46.508394473401381</c:v>
                </c:pt>
                <c:pt idx="866">
                  <c:v>-46.163887847672527</c:v>
                </c:pt>
                <c:pt idx="867">
                  <c:v>-45.819381221943615</c:v>
                </c:pt>
                <c:pt idx="868">
                  <c:v>-45.474874596214704</c:v>
                </c:pt>
                <c:pt idx="869">
                  <c:v>-45.130367970485793</c:v>
                </c:pt>
                <c:pt idx="870">
                  <c:v>-44.785861344756881</c:v>
                </c:pt>
                <c:pt idx="871">
                  <c:v>-44.441354719028027</c:v>
                </c:pt>
                <c:pt idx="872">
                  <c:v>-44.096848093299116</c:v>
                </c:pt>
                <c:pt idx="873">
                  <c:v>-43.752341467570204</c:v>
                </c:pt>
                <c:pt idx="874">
                  <c:v>-43.407834841841293</c:v>
                </c:pt>
                <c:pt idx="875">
                  <c:v>-43.063328216112382</c:v>
                </c:pt>
                <c:pt idx="876">
                  <c:v>-42.718821590383527</c:v>
                </c:pt>
                <c:pt idx="877">
                  <c:v>-42.374314964654616</c:v>
                </c:pt>
                <c:pt idx="878">
                  <c:v>-42.029808338925704</c:v>
                </c:pt>
                <c:pt idx="879">
                  <c:v>-41.685301713196793</c:v>
                </c:pt>
                <c:pt idx="880">
                  <c:v>-41.340795087467882</c:v>
                </c:pt>
                <c:pt idx="881">
                  <c:v>-40.996288461739027</c:v>
                </c:pt>
                <c:pt idx="882">
                  <c:v>-40.651781836010116</c:v>
                </c:pt>
                <c:pt idx="883">
                  <c:v>-40.307275210281205</c:v>
                </c:pt>
                <c:pt idx="884">
                  <c:v>-39.962768584552293</c:v>
                </c:pt>
                <c:pt idx="885">
                  <c:v>-39.618261958823439</c:v>
                </c:pt>
                <c:pt idx="886">
                  <c:v>-39.273755333094527</c:v>
                </c:pt>
                <c:pt idx="887">
                  <c:v>-38.929248707365616</c:v>
                </c:pt>
                <c:pt idx="888">
                  <c:v>-38.584742081636705</c:v>
                </c:pt>
                <c:pt idx="889">
                  <c:v>-38.240235455907793</c:v>
                </c:pt>
                <c:pt idx="890">
                  <c:v>-37.895728830178939</c:v>
                </c:pt>
                <c:pt idx="891">
                  <c:v>-37.551222204450028</c:v>
                </c:pt>
                <c:pt idx="892">
                  <c:v>-37.206715578721116</c:v>
                </c:pt>
                <c:pt idx="893">
                  <c:v>-36.862208952992205</c:v>
                </c:pt>
                <c:pt idx="894">
                  <c:v>-36.517702327263294</c:v>
                </c:pt>
                <c:pt idx="895">
                  <c:v>-36.173195701534439</c:v>
                </c:pt>
                <c:pt idx="896">
                  <c:v>-35.828689075805528</c:v>
                </c:pt>
                <c:pt idx="897">
                  <c:v>-35.484182450076617</c:v>
                </c:pt>
                <c:pt idx="898">
                  <c:v>-35.139675824347705</c:v>
                </c:pt>
                <c:pt idx="899">
                  <c:v>-34.795169198618851</c:v>
                </c:pt>
                <c:pt idx="900">
                  <c:v>-34.450662572889939</c:v>
                </c:pt>
                <c:pt idx="901">
                  <c:v>-34.106155947161028</c:v>
                </c:pt>
                <c:pt idx="902">
                  <c:v>-33.761649321432117</c:v>
                </c:pt>
                <c:pt idx="903">
                  <c:v>-33.417142695703205</c:v>
                </c:pt>
                <c:pt idx="904">
                  <c:v>-33.072636069974351</c:v>
                </c:pt>
                <c:pt idx="905">
                  <c:v>-32.72812944424544</c:v>
                </c:pt>
                <c:pt idx="906">
                  <c:v>-32.383622818516528</c:v>
                </c:pt>
                <c:pt idx="907">
                  <c:v>-32.039116192787617</c:v>
                </c:pt>
                <c:pt idx="908">
                  <c:v>-31.694609567058706</c:v>
                </c:pt>
                <c:pt idx="909">
                  <c:v>-31.350102941329851</c:v>
                </c:pt>
                <c:pt idx="910">
                  <c:v>-31.00559631560094</c:v>
                </c:pt>
                <c:pt idx="911">
                  <c:v>-30.661089689872028</c:v>
                </c:pt>
                <c:pt idx="912">
                  <c:v>-30.316583064143117</c:v>
                </c:pt>
                <c:pt idx="913">
                  <c:v>-29.972076438414206</c:v>
                </c:pt>
                <c:pt idx="914">
                  <c:v>-29.627569812685351</c:v>
                </c:pt>
                <c:pt idx="915">
                  <c:v>-29.28306318695644</c:v>
                </c:pt>
                <c:pt idx="916">
                  <c:v>-28.938556561227529</c:v>
                </c:pt>
                <c:pt idx="917">
                  <c:v>-28.594049935498617</c:v>
                </c:pt>
                <c:pt idx="918">
                  <c:v>-28.249543309769763</c:v>
                </c:pt>
                <c:pt idx="919">
                  <c:v>-27.905036684040851</c:v>
                </c:pt>
                <c:pt idx="920">
                  <c:v>-27.56053005831194</c:v>
                </c:pt>
                <c:pt idx="921">
                  <c:v>-27.216023432583029</c:v>
                </c:pt>
                <c:pt idx="922">
                  <c:v>-26.871516806854117</c:v>
                </c:pt>
                <c:pt idx="923">
                  <c:v>-26.527010181125263</c:v>
                </c:pt>
                <c:pt idx="924">
                  <c:v>-26.182503555396352</c:v>
                </c:pt>
                <c:pt idx="925">
                  <c:v>-25.83799692966744</c:v>
                </c:pt>
                <c:pt idx="926">
                  <c:v>-25.493490303938529</c:v>
                </c:pt>
                <c:pt idx="927">
                  <c:v>-25.148983678209618</c:v>
                </c:pt>
                <c:pt idx="928">
                  <c:v>-24.804477052480763</c:v>
                </c:pt>
                <c:pt idx="929">
                  <c:v>-24.459970426751852</c:v>
                </c:pt>
                <c:pt idx="930">
                  <c:v>-24.115463801022941</c:v>
                </c:pt>
                <c:pt idx="931">
                  <c:v>-23.770957175294029</c:v>
                </c:pt>
                <c:pt idx="932">
                  <c:v>-23.426450549565175</c:v>
                </c:pt>
                <c:pt idx="933">
                  <c:v>-23.081943923836263</c:v>
                </c:pt>
                <c:pt idx="934">
                  <c:v>-22.737437298107352</c:v>
                </c:pt>
                <c:pt idx="935">
                  <c:v>-22.392930672378441</c:v>
                </c:pt>
                <c:pt idx="936">
                  <c:v>-22.048424046649529</c:v>
                </c:pt>
                <c:pt idx="937">
                  <c:v>-21.703917420920675</c:v>
                </c:pt>
                <c:pt idx="938">
                  <c:v>-21.359410795191764</c:v>
                </c:pt>
                <c:pt idx="939">
                  <c:v>-21.014904169462852</c:v>
                </c:pt>
                <c:pt idx="940">
                  <c:v>-20.670397543733941</c:v>
                </c:pt>
                <c:pt idx="941">
                  <c:v>-20.32589091800503</c:v>
                </c:pt>
                <c:pt idx="942">
                  <c:v>-19.981384292276175</c:v>
                </c:pt>
                <c:pt idx="943">
                  <c:v>-19.636877666547264</c:v>
                </c:pt>
                <c:pt idx="944">
                  <c:v>-19.292371040818352</c:v>
                </c:pt>
                <c:pt idx="945">
                  <c:v>-18.947864415089441</c:v>
                </c:pt>
                <c:pt idx="946">
                  <c:v>-18.60335778936053</c:v>
                </c:pt>
                <c:pt idx="947">
                  <c:v>-18.258851163631675</c:v>
                </c:pt>
                <c:pt idx="948">
                  <c:v>-17.914344537902764</c:v>
                </c:pt>
                <c:pt idx="949">
                  <c:v>-17.569837912173853</c:v>
                </c:pt>
                <c:pt idx="950">
                  <c:v>-17.225331286444941</c:v>
                </c:pt>
                <c:pt idx="951">
                  <c:v>-16.880824660716087</c:v>
                </c:pt>
                <c:pt idx="952">
                  <c:v>-16.536318034987175</c:v>
                </c:pt>
                <c:pt idx="953">
                  <c:v>-16.191811409258264</c:v>
                </c:pt>
                <c:pt idx="954">
                  <c:v>-15.847304783529353</c:v>
                </c:pt>
                <c:pt idx="955">
                  <c:v>-15.502798157800441</c:v>
                </c:pt>
                <c:pt idx="956">
                  <c:v>-15.158291532071587</c:v>
                </c:pt>
                <c:pt idx="957">
                  <c:v>-14.813784906342676</c:v>
                </c:pt>
                <c:pt idx="958">
                  <c:v>-14.469278280613764</c:v>
                </c:pt>
                <c:pt idx="959">
                  <c:v>-14.124771654884853</c:v>
                </c:pt>
                <c:pt idx="960">
                  <c:v>-13.780265029155942</c:v>
                </c:pt>
                <c:pt idx="961">
                  <c:v>-13.435758403427087</c:v>
                </c:pt>
                <c:pt idx="962">
                  <c:v>-13.091251777698176</c:v>
                </c:pt>
                <c:pt idx="963">
                  <c:v>-12.746745151969264</c:v>
                </c:pt>
                <c:pt idx="964">
                  <c:v>-12.402238526240353</c:v>
                </c:pt>
                <c:pt idx="965">
                  <c:v>-12.057731900511442</c:v>
                </c:pt>
                <c:pt idx="966">
                  <c:v>-11.713225274782587</c:v>
                </c:pt>
                <c:pt idx="967">
                  <c:v>-11.368718649053676</c:v>
                </c:pt>
                <c:pt idx="968">
                  <c:v>-11.024212023324765</c:v>
                </c:pt>
                <c:pt idx="969">
                  <c:v>-10.679705397595853</c:v>
                </c:pt>
                <c:pt idx="970">
                  <c:v>-10.335198771866999</c:v>
                </c:pt>
                <c:pt idx="971">
                  <c:v>-9.9906921461380875</c:v>
                </c:pt>
                <c:pt idx="972">
                  <c:v>-9.6461855204091762</c:v>
                </c:pt>
                <c:pt idx="973">
                  <c:v>-9.3016788946802649</c:v>
                </c:pt>
                <c:pt idx="974">
                  <c:v>-8.9571722689513535</c:v>
                </c:pt>
                <c:pt idx="975">
                  <c:v>-8.6126656432224991</c:v>
                </c:pt>
                <c:pt idx="976">
                  <c:v>-8.2681590174935877</c:v>
                </c:pt>
                <c:pt idx="977">
                  <c:v>-7.9236523917646764</c:v>
                </c:pt>
                <c:pt idx="978">
                  <c:v>-7.5791457660357651</c:v>
                </c:pt>
                <c:pt idx="979">
                  <c:v>-7.2346391403068537</c:v>
                </c:pt>
                <c:pt idx="980">
                  <c:v>-6.8901325145779992</c:v>
                </c:pt>
                <c:pt idx="981">
                  <c:v>-6.5456258888490879</c:v>
                </c:pt>
                <c:pt idx="982">
                  <c:v>-6.2011192631201766</c:v>
                </c:pt>
                <c:pt idx="983">
                  <c:v>-5.8566126373912653</c:v>
                </c:pt>
                <c:pt idx="984">
                  <c:v>-5.5121060116624108</c:v>
                </c:pt>
                <c:pt idx="985">
                  <c:v>-5.1675993859334994</c:v>
                </c:pt>
                <c:pt idx="986">
                  <c:v>-4.8230927602045881</c:v>
                </c:pt>
                <c:pt idx="987">
                  <c:v>-4.4785861344756768</c:v>
                </c:pt>
                <c:pt idx="988">
                  <c:v>-4.1340795087467654</c:v>
                </c:pt>
                <c:pt idx="989">
                  <c:v>-3.789572883017911</c:v>
                </c:pt>
                <c:pt idx="990">
                  <c:v>-3.4450662572889996</c:v>
                </c:pt>
                <c:pt idx="991">
                  <c:v>-3.1005596315600883</c:v>
                </c:pt>
                <c:pt idx="992">
                  <c:v>-2.756053005831177</c:v>
                </c:pt>
                <c:pt idx="993">
                  <c:v>-2.4115463801022656</c:v>
                </c:pt>
                <c:pt idx="994">
                  <c:v>-2.0670397543734111</c:v>
                </c:pt>
                <c:pt idx="995">
                  <c:v>-1.7225331286444998</c:v>
                </c:pt>
                <c:pt idx="996">
                  <c:v>-1.3780265029155885</c:v>
                </c:pt>
                <c:pt idx="997">
                  <c:v>-1.0335198771866771</c:v>
                </c:pt>
                <c:pt idx="998">
                  <c:v>-0.68901325145776582</c:v>
                </c:pt>
                <c:pt idx="999">
                  <c:v>-0.34450662572891133</c:v>
                </c:pt>
                <c:pt idx="1000">
                  <c:v>0</c:v>
                </c:pt>
                <c:pt idx="1001">
                  <c:v>0.34450662572891133</c:v>
                </c:pt>
                <c:pt idx="1002">
                  <c:v>0.68901325145782266</c:v>
                </c:pt>
                <c:pt idx="1003">
                  <c:v>1.0335198771866771</c:v>
                </c:pt>
                <c:pt idx="1004">
                  <c:v>1.3780265029155885</c:v>
                </c:pt>
                <c:pt idx="1005">
                  <c:v>1.7225331286444998</c:v>
                </c:pt>
                <c:pt idx="1006">
                  <c:v>2.0670397543734111</c:v>
                </c:pt>
                <c:pt idx="1007">
                  <c:v>2.4115463801023225</c:v>
                </c:pt>
                <c:pt idx="1008">
                  <c:v>2.756053005831177</c:v>
                </c:pt>
                <c:pt idx="1009">
                  <c:v>3.1005596315600883</c:v>
                </c:pt>
                <c:pt idx="1010">
                  <c:v>3.4450662572889996</c:v>
                </c:pt>
                <c:pt idx="1011">
                  <c:v>3.789572883017911</c:v>
                </c:pt>
                <c:pt idx="1012">
                  <c:v>4.1340795087468223</c:v>
                </c:pt>
                <c:pt idx="1013">
                  <c:v>4.4785861344756768</c:v>
                </c:pt>
                <c:pt idx="1014">
                  <c:v>4.8230927602045881</c:v>
                </c:pt>
                <c:pt idx="1015">
                  <c:v>5.1675993859334994</c:v>
                </c:pt>
                <c:pt idx="1016">
                  <c:v>5.5121060116624108</c:v>
                </c:pt>
                <c:pt idx="1017">
                  <c:v>5.8566126373912653</c:v>
                </c:pt>
                <c:pt idx="1018">
                  <c:v>6.2011192631201766</c:v>
                </c:pt>
                <c:pt idx="1019">
                  <c:v>6.5456258888490879</c:v>
                </c:pt>
                <c:pt idx="1020">
                  <c:v>6.8901325145779992</c:v>
                </c:pt>
                <c:pt idx="1021">
                  <c:v>7.2346391403069106</c:v>
                </c:pt>
                <c:pt idx="1022">
                  <c:v>7.5791457660357651</c:v>
                </c:pt>
                <c:pt idx="1023">
                  <c:v>7.9236523917646764</c:v>
                </c:pt>
                <c:pt idx="1024">
                  <c:v>8.2681590174935877</c:v>
                </c:pt>
                <c:pt idx="1025">
                  <c:v>8.6126656432224991</c:v>
                </c:pt>
                <c:pt idx="1026">
                  <c:v>8.9571722689514104</c:v>
                </c:pt>
                <c:pt idx="1027">
                  <c:v>9.3016788946802649</c:v>
                </c:pt>
                <c:pt idx="1028">
                  <c:v>9.6461855204091762</c:v>
                </c:pt>
                <c:pt idx="1029">
                  <c:v>9.9906921461380875</c:v>
                </c:pt>
                <c:pt idx="1030">
                  <c:v>10.335198771866999</c:v>
                </c:pt>
                <c:pt idx="1031">
                  <c:v>10.67970539759591</c:v>
                </c:pt>
                <c:pt idx="1032">
                  <c:v>11.024212023324765</c:v>
                </c:pt>
                <c:pt idx="1033">
                  <c:v>11.368718649053676</c:v>
                </c:pt>
                <c:pt idx="1034">
                  <c:v>11.713225274782587</c:v>
                </c:pt>
                <c:pt idx="1035">
                  <c:v>12.057731900511499</c:v>
                </c:pt>
                <c:pt idx="1036">
                  <c:v>12.402238526240353</c:v>
                </c:pt>
                <c:pt idx="1037">
                  <c:v>12.746745151969264</c:v>
                </c:pt>
                <c:pt idx="1038">
                  <c:v>13.091251777698176</c:v>
                </c:pt>
                <c:pt idx="1039">
                  <c:v>13.435758403427087</c:v>
                </c:pt>
                <c:pt idx="1040">
                  <c:v>13.780265029155998</c:v>
                </c:pt>
                <c:pt idx="1041">
                  <c:v>14.124771654884853</c:v>
                </c:pt>
                <c:pt idx="1042">
                  <c:v>14.469278280613764</c:v>
                </c:pt>
                <c:pt idx="1043">
                  <c:v>14.813784906342676</c:v>
                </c:pt>
                <c:pt idx="1044">
                  <c:v>15.158291532071587</c:v>
                </c:pt>
                <c:pt idx="1045">
                  <c:v>15.502798157800498</c:v>
                </c:pt>
                <c:pt idx="1046">
                  <c:v>15.847304783529353</c:v>
                </c:pt>
                <c:pt idx="1047">
                  <c:v>16.191811409258264</c:v>
                </c:pt>
                <c:pt idx="1048">
                  <c:v>16.536318034987175</c:v>
                </c:pt>
                <c:pt idx="1049">
                  <c:v>16.880824660716087</c:v>
                </c:pt>
                <c:pt idx="1050">
                  <c:v>17.225331286444941</c:v>
                </c:pt>
                <c:pt idx="1051">
                  <c:v>17.569837912173853</c:v>
                </c:pt>
                <c:pt idx="1052">
                  <c:v>17.914344537902764</c:v>
                </c:pt>
                <c:pt idx="1053">
                  <c:v>18.258851163631675</c:v>
                </c:pt>
                <c:pt idx="1054">
                  <c:v>18.603357789360587</c:v>
                </c:pt>
                <c:pt idx="1055">
                  <c:v>18.947864415089441</c:v>
                </c:pt>
                <c:pt idx="1056">
                  <c:v>19.292371040818352</c:v>
                </c:pt>
                <c:pt idx="1057">
                  <c:v>19.636877666547264</c:v>
                </c:pt>
                <c:pt idx="1058">
                  <c:v>19.981384292276175</c:v>
                </c:pt>
                <c:pt idx="1059">
                  <c:v>20.325890918005086</c:v>
                </c:pt>
                <c:pt idx="1060">
                  <c:v>20.670397543733941</c:v>
                </c:pt>
                <c:pt idx="1061">
                  <c:v>21.014904169462852</c:v>
                </c:pt>
                <c:pt idx="1062">
                  <c:v>21.359410795191764</c:v>
                </c:pt>
                <c:pt idx="1063">
                  <c:v>21.703917420920675</c:v>
                </c:pt>
                <c:pt idx="1064">
                  <c:v>22.048424046649586</c:v>
                </c:pt>
                <c:pt idx="1065">
                  <c:v>22.392930672378441</c:v>
                </c:pt>
                <c:pt idx="1066">
                  <c:v>22.737437298107352</c:v>
                </c:pt>
                <c:pt idx="1067">
                  <c:v>23.081943923836263</c:v>
                </c:pt>
                <c:pt idx="1068">
                  <c:v>23.426450549565175</c:v>
                </c:pt>
                <c:pt idx="1069">
                  <c:v>23.770957175294029</c:v>
                </c:pt>
                <c:pt idx="1070">
                  <c:v>24.115463801022941</c:v>
                </c:pt>
                <c:pt idx="1071">
                  <c:v>24.459970426751852</c:v>
                </c:pt>
                <c:pt idx="1072">
                  <c:v>24.804477052480763</c:v>
                </c:pt>
                <c:pt idx="1073">
                  <c:v>25.148983678209675</c:v>
                </c:pt>
                <c:pt idx="1074">
                  <c:v>25.493490303938529</c:v>
                </c:pt>
                <c:pt idx="1075">
                  <c:v>25.83799692966744</c:v>
                </c:pt>
                <c:pt idx="1076">
                  <c:v>26.182503555396352</c:v>
                </c:pt>
                <c:pt idx="1077">
                  <c:v>26.527010181125263</c:v>
                </c:pt>
                <c:pt idx="1078">
                  <c:v>26.871516806854174</c:v>
                </c:pt>
                <c:pt idx="1079">
                  <c:v>27.216023432583029</c:v>
                </c:pt>
                <c:pt idx="1080">
                  <c:v>27.56053005831194</c:v>
                </c:pt>
                <c:pt idx="1081">
                  <c:v>27.905036684040851</c:v>
                </c:pt>
                <c:pt idx="1082">
                  <c:v>28.249543309769763</c:v>
                </c:pt>
                <c:pt idx="1083">
                  <c:v>28.594049935498617</c:v>
                </c:pt>
                <c:pt idx="1084">
                  <c:v>28.938556561227529</c:v>
                </c:pt>
                <c:pt idx="1085">
                  <c:v>29.28306318695644</c:v>
                </c:pt>
                <c:pt idx="1086">
                  <c:v>29.627569812685351</c:v>
                </c:pt>
                <c:pt idx="1087">
                  <c:v>29.972076438414263</c:v>
                </c:pt>
                <c:pt idx="1088">
                  <c:v>30.316583064143117</c:v>
                </c:pt>
                <c:pt idx="1089">
                  <c:v>30.661089689872028</c:v>
                </c:pt>
                <c:pt idx="1090">
                  <c:v>31.00559631560094</c:v>
                </c:pt>
                <c:pt idx="1091">
                  <c:v>31.350102941329851</c:v>
                </c:pt>
                <c:pt idx="1092">
                  <c:v>31.694609567058762</c:v>
                </c:pt>
                <c:pt idx="1093">
                  <c:v>32.039116192787617</c:v>
                </c:pt>
                <c:pt idx="1094">
                  <c:v>32.383622818516528</c:v>
                </c:pt>
                <c:pt idx="1095">
                  <c:v>32.72812944424544</c:v>
                </c:pt>
                <c:pt idx="1096">
                  <c:v>33.072636069974351</c:v>
                </c:pt>
                <c:pt idx="1097">
                  <c:v>33.417142695703262</c:v>
                </c:pt>
                <c:pt idx="1098">
                  <c:v>33.761649321432117</c:v>
                </c:pt>
                <c:pt idx="1099">
                  <c:v>34.106155947161028</c:v>
                </c:pt>
                <c:pt idx="1100">
                  <c:v>34.450662572889939</c:v>
                </c:pt>
                <c:pt idx="1101">
                  <c:v>34.795169198618851</c:v>
                </c:pt>
                <c:pt idx="1102">
                  <c:v>35.139675824347705</c:v>
                </c:pt>
                <c:pt idx="1103">
                  <c:v>35.484182450076617</c:v>
                </c:pt>
                <c:pt idx="1104">
                  <c:v>35.828689075805528</c:v>
                </c:pt>
                <c:pt idx="1105">
                  <c:v>36.173195701534439</c:v>
                </c:pt>
                <c:pt idx="1106">
                  <c:v>36.517702327263351</c:v>
                </c:pt>
                <c:pt idx="1107">
                  <c:v>36.862208952992205</c:v>
                </c:pt>
                <c:pt idx="1108">
                  <c:v>37.206715578721116</c:v>
                </c:pt>
                <c:pt idx="1109">
                  <c:v>37.551222204450028</c:v>
                </c:pt>
                <c:pt idx="1110">
                  <c:v>37.895728830178939</c:v>
                </c:pt>
                <c:pt idx="1111">
                  <c:v>38.24023545590785</c:v>
                </c:pt>
                <c:pt idx="1112">
                  <c:v>38.584742081636705</c:v>
                </c:pt>
                <c:pt idx="1113">
                  <c:v>38.929248707365616</c:v>
                </c:pt>
                <c:pt idx="1114">
                  <c:v>39.273755333094527</c:v>
                </c:pt>
                <c:pt idx="1115">
                  <c:v>39.618261958823439</c:v>
                </c:pt>
                <c:pt idx="1116">
                  <c:v>39.96276858455235</c:v>
                </c:pt>
                <c:pt idx="1117">
                  <c:v>40.307275210281205</c:v>
                </c:pt>
                <c:pt idx="1118">
                  <c:v>40.651781836010116</c:v>
                </c:pt>
                <c:pt idx="1119">
                  <c:v>40.996288461739027</c:v>
                </c:pt>
                <c:pt idx="1120">
                  <c:v>41.340795087467939</c:v>
                </c:pt>
                <c:pt idx="1121">
                  <c:v>41.685301713196793</c:v>
                </c:pt>
                <c:pt idx="1122">
                  <c:v>42.029808338925704</c:v>
                </c:pt>
                <c:pt idx="1123">
                  <c:v>42.374314964654616</c:v>
                </c:pt>
                <c:pt idx="1124">
                  <c:v>42.718821590383527</c:v>
                </c:pt>
                <c:pt idx="1125">
                  <c:v>43.063328216112438</c:v>
                </c:pt>
                <c:pt idx="1126">
                  <c:v>43.407834841841293</c:v>
                </c:pt>
                <c:pt idx="1127">
                  <c:v>43.752341467570204</c:v>
                </c:pt>
                <c:pt idx="1128">
                  <c:v>44.096848093299116</c:v>
                </c:pt>
                <c:pt idx="1129">
                  <c:v>44.441354719028027</c:v>
                </c:pt>
                <c:pt idx="1130">
                  <c:v>44.785861344756938</c:v>
                </c:pt>
                <c:pt idx="1131">
                  <c:v>45.130367970485793</c:v>
                </c:pt>
                <c:pt idx="1132">
                  <c:v>45.474874596214704</c:v>
                </c:pt>
                <c:pt idx="1133">
                  <c:v>45.819381221943615</c:v>
                </c:pt>
                <c:pt idx="1134">
                  <c:v>46.163887847672527</c:v>
                </c:pt>
                <c:pt idx="1135">
                  <c:v>46.508394473401381</c:v>
                </c:pt>
                <c:pt idx="1136">
                  <c:v>46.852901099130293</c:v>
                </c:pt>
                <c:pt idx="1137">
                  <c:v>47.197407724859204</c:v>
                </c:pt>
                <c:pt idx="1138">
                  <c:v>47.541914350588115</c:v>
                </c:pt>
                <c:pt idx="1139">
                  <c:v>47.886420976317027</c:v>
                </c:pt>
                <c:pt idx="1140">
                  <c:v>48.230927602045881</c:v>
                </c:pt>
                <c:pt idx="1141">
                  <c:v>48.575434227774792</c:v>
                </c:pt>
                <c:pt idx="1142">
                  <c:v>48.919940853503704</c:v>
                </c:pt>
                <c:pt idx="1143">
                  <c:v>49.264447479232615</c:v>
                </c:pt>
                <c:pt idx="1144">
                  <c:v>49.608954104961526</c:v>
                </c:pt>
                <c:pt idx="1145">
                  <c:v>49.953460730690381</c:v>
                </c:pt>
                <c:pt idx="1146">
                  <c:v>50.297967356419292</c:v>
                </c:pt>
                <c:pt idx="1147">
                  <c:v>50.642473982148204</c:v>
                </c:pt>
                <c:pt idx="1148">
                  <c:v>50.986980607877115</c:v>
                </c:pt>
                <c:pt idx="1149">
                  <c:v>51.331487233606026</c:v>
                </c:pt>
                <c:pt idx="1150">
                  <c:v>51.675993859334881</c:v>
                </c:pt>
                <c:pt idx="1151">
                  <c:v>52.020500485063792</c:v>
                </c:pt>
                <c:pt idx="1152">
                  <c:v>52.365007110792703</c:v>
                </c:pt>
                <c:pt idx="1153">
                  <c:v>52.709513736521615</c:v>
                </c:pt>
                <c:pt idx="1154">
                  <c:v>53.054020362250469</c:v>
                </c:pt>
                <c:pt idx="1155">
                  <c:v>53.39852698797938</c:v>
                </c:pt>
                <c:pt idx="1156">
                  <c:v>53.743033613708292</c:v>
                </c:pt>
                <c:pt idx="1157">
                  <c:v>54.087540239437203</c:v>
                </c:pt>
                <c:pt idx="1158">
                  <c:v>54.432046865166114</c:v>
                </c:pt>
                <c:pt idx="1159">
                  <c:v>54.776553490894969</c:v>
                </c:pt>
                <c:pt idx="1160">
                  <c:v>55.12106011662388</c:v>
                </c:pt>
                <c:pt idx="1161">
                  <c:v>55.465566742352792</c:v>
                </c:pt>
                <c:pt idx="1162">
                  <c:v>55.810073368081703</c:v>
                </c:pt>
                <c:pt idx="1163">
                  <c:v>56.154579993810614</c:v>
                </c:pt>
                <c:pt idx="1164">
                  <c:v>56.499086619539469</c:v>
                </c:pt>
                <c:pt idx="1165">
                  <c:v>56.84359324526838</c:v>
                </c:pt>
                <c:pt idx="1166">
                  <c:v>57.188099870997291</c:v>
                </c:pt>
                <c:pt idx="1167">
                  <c:v>57.532606496726203</c:v>
                </c:pt>
                <c:pt idx="1168">
                  <c:v>57.877113122455057</c:v>
                </c:pt>
                <c:pt idx="1169">
                  <c:v>58.221619748183969</c:v>
                </c:pt>
                <c:pt idx="1170">
                  <c:v>58.56612637391288</c:v>
                </c:pt>
                <c:pt idx="1171">
                  <c:v>58.910632999641791</c:v>
                </c:pt>
                <c:pt idx="1172">
                  <c:v>59.255139625370703</c:v>
                </c:pt>
                <c:pt idx="1173">
                  <c:v>59.599646251099557</c:v>
                </c:pt>
                <c:pt idx="1174">
                  <c:v>59.944152876828468</c:v>
                </c:pt>
                <c:pt idx="1175">
                  <c:v>60.28865950255738</c:v>
                </c:pt>
                <c:pt idx="1176">
                  <c:v>60.633166128286291</c:v>
                </c:pt>
                <c:pt idx="1177">
                  <c:v>60.977672754015202</c:v>
                </c:pt>
                <c:pt idx="1178">
                  <c:v>61.322179379744057</c:v>
                </c:pt>
                <c:pt idx="1179">
                  <c:v>61.666686005472968</c:v>
                </c:pt>
                <c:pt idx="1180">
                  <c:v>62.01119263120188</c:v>
                </c:pt>
                <c:pt idx="1181">
                  <c:v>62.355699256930791</c:v>
                </c:pt>
                <c:pt idx="1182">
                  <c:v>62.700205882659702</c:v>
                </c:pt>
                <c:pt idx="1183">
                  <c:v>63.044712508388557</c:v>
                </c:pt>
                <c:pt idx="1184">
                  <c:v>63.389219134117468</c:v>
                </c:pt>
                <c:pt idx="1185">
                  <c:v>63.733725759846379</c:v>
                </c:pt>
                <c:pt idx="1186">
                  <c:v>64.078232385575291</c:v>
                </c:pt>
                <c:pt idx="1187">
                  <c:v>64.422739011304145</c:v>
                </c:pt>
                <c:pt idx="1188">
                  <c:v>64.767245637033056</c:v>
                </c:pt>
                <c:pt idx="1189">
                  <c:v>65.111752262761968</c:v>
                </c:pt>
                <c:pt idx="1190">
                  <c:v>65.456258888490879</c:v>
                </c:pt>
                <c:pt idx="1191">
                  <c:v>65.80076551421979</c:v>
                </c:pt>
                <c:pt idx="1192">
                  <c:v>66.145272139948645</c:v>
                </c:pt>
                <c:pt idx="1193">
                  <c:v>66.489778765677556</c:v>
                </c:pt>
                <c:pt idx="1194">
                  <c:v>66.834285391406468</c:v>
                </c:pt>
                <c:pt idx="1195">
                  <c:v>67.178792017135379</c:v>
                </c:pt>
                <c:pt idx="1196">
                  <c:v>67.52329864286429</c:v>
                </c:pt>
                <c:pt idx="1197">
                  <c:v>67.867805268593145</c:v>
                </c:pt>
                <c:pt idx="1198">
                  <c:v>68.212311894322056</c:v>
                </c:pt>
                <c:pt idx="1199">
                  <c:v>68.556818520050967</c:v>
                </c:pt>
                <c:pt idx="1200">
                  <c:v>68.901325145779879</c:v>
                </c:pt>
                <c:pt idx="1201">
                  <c:v>69.245831771508733</c:v>
                </c:pt>
                <c:pt idx="1202">
                  <c:v>69.590338397237645</c:v>
                </c:pt>
                <c:pt idx="1203">
                  <c:v>69.934845022966556</c:v>
                </c:pt>
                <c:pt idx="1204">
                  <c:v>70.279351648695467</c:v>
                </c:pt>
                <c:pt idx="1205">
                  <c:v>70.623858274424379</c:v>
                </c:pt>
                <c:pt idx="1206">
                  <c:v>70.968364900153233</c:v>
                </c:pt>
                <c:pt idx="1207">
                  <c:v>71.312871525882144</c:v>
                </c:pt>
                <c:pt idx="1208">
                  <c:v>71.657378151611056</c:v>
                </c:pt>
                <c:pt idx="1209">
                  <c:v>72.001884777339967</c:v>
                </c:pt>
                <c:pt idx="1210">
                  <c:v>72.346391403068878</c:v>
                </c:pt>
                <c:pt idx="1211">
                  <c:v>72.690898028797733</c:v>
                </c:pt>
                <c:pt idx="1212">
                  <c:v>73.035404654526644</c:v>
                </c:pt>
                <c:pt idx="1213">
                  <c:v>73.379911280255556</c:v>
                </c:pt>
                <c:pt idx="1214">
                  <c:v>73.724417905984467</c:v>
                </c:pt>
                <c:pt idx="1215">
                  <c:v>74.068924531713378</c:v>
                </c:pt>
                <c:pt idx="1216">
                  <c:v>74.413431157442233</c:v>
                </c:pt>
                <c:pt idx="1217">
                  <c:v>74.757937783171144</c:v>
                </c:pt>
                <c:pt idx="1218">
                  <c:v>75.102444408900055</c:v>
                </c:pt>
                <c:pt idx="1219">
                  <c:v>75.446951034628967</c:v>
                </c:pt>
                <c:pt idx="1220">
                  <c:v>75.791457660357821</c:v>
                </c:pt>
                <c:pt idx="1221">
                  <c:v>76.135964286086732</c:v>
                </c:pt>
                <c:pt idx="1222">
                  <c:v>76.480470911815644</c:v>
                </c:pt>
                <c:pt idx="1223">
                  <c:v>76.824977537544555</c:v>
                </c:pt>
                <c:pt idx="1224">
                  <c:v>77.169484163273466</c:v>
                </c:pt>
                <c:pt idx="1225">
                  <c:v>77.513990789002321</c:v>
                </c:pt>
                <c:pt idx="1226">
                  <c:v>77.858497414731232</c:v>
                </c:pt>
                <c:pt idx="1227">
                  <c:v>78.203004040460144</c:v>
                </c:pt>
                <c:pt idx="1228">
                  <c:v>78.547510666189055</c:v>
                </c:pt>
                <c:pt idx="1229">
                  <c:v>78.892017291917966</c:v>
                </c:pt>
                <c:pt idx="1230">
                  <c:v>79.236523917646821</c:v>
                </c:pt>
                <c:pt idx="1231">
                  <c:v>79.581030543375732</c:v>
                </c:pt>
                <c:pt idx="1232">
                  <c:v>79.925537169104643</c:v>
                </c:pt>
                <c:pt idx="1233">
                  <c:v>80.270043794833555</c:v>
                </c:pt>
                <c:pt idx="1234">
                  <c:v>80.614550420562409</c:v>
                </c:pt>
                <c:pt idx="1235">
                  <c:v>80.959057046291321</c:v>
                </c:pt>
                <c:pt idx="1236">
                  <c:v>81.303563672020232</c:v>
                </c:pt>
                <c:pt idx="1237">
                  <c:v>81.648070297749143</c:v>
                </c:pt>
                <c:pt idx="1238">
                  <c:v>81.992576923478055</c:v>
                </c:pt>
                <c:pt idx="1239">
                  <c:v>82.337083549206909</c:v>
                </c:pt>
                <c:pt idx="1240">
                  <c:v>82.68159017493582</c:v>
                </c:pt>
                <c:pt idx="1241">
                  <c:v>83.026096800664732</c:v>
                </c:pt>
                <c:pt idx="1242">
                  <c:v>83.370603426393643</c:v>
                </c:pt>
                <c:pt idx="1243">
                  <c:v>83.715110052122554</c:v>
                </c:pt>
                <c:pt idx="1244">
                  <c:v>84.059616677851409</c:v>
                </c:pt>
                <c:pt idx="1245">
                  <c:v>84.40412330358032</c:v>
                </c:pt>
                <c:pt idx="1246">
                  <c:v>84.748629929309232</c:v>
                </c:pt>
                <c:pt idx="1247">
                  <c:v>85.093136555038143</c:v>
                </c:pt>
                <c:pt idx="1248">
                  <c:v>85.437643180767054</c:v>
                </c:pt>
                <c:pt idx="1249">
                  <c:v>85.782149806495909</c:v>
                </c:pt>
                <c:pt idx="1250">
                  <c:v>86.12665643222482</c:v>
                </c:pt>
                <c:pt idx="1251">
                  <c:v>86.471163057953731</c:v>
                </c:pt>
                <c:pt idx="1252">
                  <c:v>86.815669683682643</c:v>
                </c:pt>
                <c:pt idx="1253">
                  <c:v>87.160176309411497</c:v>
                </c:pt>
                <c:pt idx="1254">
                  <c:v>87.504682935140409</c:v>
                </c:pt>
                <c:pt idx="1255">
                  <c:v>87.84918956086932</c:v>
                </c:pt>
                <c:pt idx="1256">
                  <c:v>88.193696186598231</c:v>
                </c:pt>
                <c:pt idx="1257">
                  <c:v>88.538202812327143</c:v>
                </c:pt>
                <c:pt idx="1258">
                  <c:v>88.882709438055997</c:v>
                </c:pt>
                <c:pt idx="1259">
                  <c:v>89.227216063784908</c:v>
                </c:pt>
                <c:pt idx="1260">
                  <c:v>89.57172268951382</c:v>
                </c:pt>
                <c:pt idx="1261">
                  <c:v>89.916229315242731</c:v>
                </c:pt>
                <c:pt idx="1262">
                  <c:v>90.260735940971642</c:v>
                </c:pt>
                <c:pt idx="1263">
                  <c:v>90.605242566700497</c:v>
                </c:pt>
                <c:pt idx="1264">
                  <c:v>90.949749192429408</c:v>
                </c:pt>
                <c:pt idx="1265">
                  <c:v>91.294255818158319</c:v>
                </c:pt>
                <c:pt idx="1266">
                  <c:v>91.638762443887231</c:v>
                </c:pt>
                <c:pt idx="1267">
                  <c:v>91.983269069616142</c:v>
                </c:pt>
                <c:pt idx="1268">
                  <c:v>92.327775695344997</c:v>
                </c:pt>
                <c:pt idx="1269">
                  <c:v>92.672282321073908</c:v>
                </c:pt>
                <c:pt idx="1270">
                  <c:v>93.016788946802819</c:v>
                </c:pt>
                <c:pt idx="1271">
                  <c:v>93.361295572531731</c:v>
                </c:pt>
                <c:pt idx="1272">
                  <c:v>93.705802198260585</c:v>
                </c:pt>
                <c:pt idx="1273">
                  <c:v>94.050308823989496</c:v>
                </c:pt>
                <c:pt idx="1274">
                  <c:v>94.394815449718408</c:v>
                </c:pt>
                <c:pt idx="1275">
                  <c:v>94.739322075447319</c:v>
                </c:pt>
                <c:pt idx="1276">
                  <c:v>95.08382870117623</c:v>
                </c:pt>
                <c:pt idx="1277">
                  <c:v>95.428335326905085</c:v>
                </c:pt>
                <c:pt idx="1278">
                  <c:v>95.772841952633996</c:v>
                </c:pt>
                <c:pt idx="1279">
                  <c:v>96.117348578362908</c:v>
                </c:pt>
                <c:pt idx="1280">
                  <c:v>96.461855204091819</c:v>
                </c:pt>
                <c:pt idx="1281">
                  <c:v>96.80636182982073</c:v>
                </c:pt>
                <c:pt idx="1282">
                  <c:v>97.150868455549585</c:v>
                </c:pt>
                <c:pt idx="1283">
                  <c:v>97.495375081278496</c:v>
                </c:pt>
                <c:pt idx="1284">
                  <c:v>97.839881707007407</c:v>
                </c:pt>
                <c:pt idx="1285">
                  <c:v>98.184388332736319</c:v>
                </c:pt>
                <c:pt idx="1286">
                  <c:v>98.528894958465173</c:v>
                </c:pt>
                <c:pt idx="1287">
                  <c:v>98.873401584194085</c:v>
                </c:pt>
                <c:pt idx="1288">
                  <c:v>99.217908209922996</c:v>
                </c:pt>
                <c:pt idx="1289">
                  <c:v>99.562414835651907</c:v>
                </c:pt>
                <c:pt idx="1290">
                  <c:v>99.906921461380819</c:v>
                </c:pt>
                <c:pt idx="1291">
                  <c:v>100.25142808710967</c:v>
                </c:pt>
                <c:pt idx="1292">
                  <c:v>100.59593471283858</c:v>
                </c:pt>
                <c:pt idx="1293">
                  <c:v>100.9404413385675</c:v>
                </c:pt>
                <c:pt idx="1294">
                  <c:v>101.28494796429641</c:v>
                </c:pt>
                <c:pt idx="1295">
                  <c:v>101.62945459002532</c:v>
                </c:pt>
                <c:pt idx="1296">
                  <c:v>101.97396121575417</c:v>
                </c:pt>
                <c:pt idx="1297">
                  <c:v>102.31846784148308</c:v>
                </c:pt>
                <c:pt idx="1298">
                  <c:v>102.662974467212</c:v>
                </c:pt>
                <c:pt idx="1299">
                  <c:v>103.00748109294091</c:v>
                </c:pt>
                <c:pt idx="1300">
                  <c:v>103.35198771866982</c:v>
                </c:pt>
                <c:pt idx="1301">
                  <c:v>103.69649434439867</c:v>
                </c:pt>
                <c:pt idx="1302">
                  <c:v>104.04100097012758</c:v>
                </c:pt>
                <c:pt idx="1303">
                  <c:v>104.3855075958565</c:v>
                </c:pt>
                <c:pt idx="1304">
                  <c:v>104.73001422158541</c:v>
                </c:pt>
                <c:pt idx="1305">
                  <c:v>105.07452084731426</c:v>
                </c:pt>
                <c:pt idx="1306">
                  <c:v>105.41902747304317</c:v>
                </c:pt>
                <c:pt idx="1307">
                  <c:v>105.76353409877208</c:v>
                </c:pt>
                <c:pt idx="1308">
                  <c:v>106.108040724501</c:v>
                </c:pt>
                <c:pt idx="1309">
                  <c:v>106.45254735022991</c:v>
                </c:pt>
                <c:pt idx="1310">
                  <c:v>106.79705397595876</c:v>
                </c:pt>
                <c:pt idx="1311">
                  <c:v>107.14156060168767</c:v>
                </c:pt>
                <c:pt idx="1312">
                  <c:v>107.48606722741658</c:v>
                </c:pt>
                <c:pt idx="1313">
                  <c:v>107.83057385314549</c:v>
                </c:pt>
                <c:pt idx="1314">
                  <c:v>108.17508047887441</c:v>
                </c:pt>
                <c:pt idx="1315">
                  <c:v>108.51958710460326</c:v>
                </c:pt>
                <c:pt idx="1316">
                  <c:v>108.86409373033217</c:v>
                </c:pt>
                <c:pt idx="1317">
                  <c:v>109.20860035606108</c:v>
                </c:pt>
                <c:pt idx="1318">
                  <c:v>109.55310698178999</c:v>
                </c:pt>
                <c:pt idx="1319">
                  <c:v>109.89761360751885</c:v>
                </c:pt>
                <c:pt idx="1320">
                  <c:v>110.24212023324776</c:v>
                </c:pt>
                <c:pt idx="1321">
                  <c:v>110.58662685897667</c:v>
                </c:pt>
                <c:pt idx="1322">
                  <c:v>110.93113348470558</c:v>
                </c:pt>
                <c:pt idx="1323">
                  <c:v>111.27564011043449</c:v>
                </c:pt>
                <c:pt idx="1324">
                  <c:v>111.62014673616335</c:v>
                </c:pt>
                <c:pt idx="1325">
                  <c:v>111.96465336189226</c:v>
                </c:pt>
                <c:pt idx="1326">
                  <c:v>112.30915998762117</c:v>
                </c:pt>
                <c:pt idx="1327">
                  <c:v>112.65366661335008</c:v>
                </c:pt>
                <c:pt idx="1328">
                  <c:v>112.99817323907899</c:v>
                </c:pt>
                <c:pt idx="1329">
                  <c:v>113.34267986480785</c:v>
                </c:pt>
                <c:pt idx="1330">
                  <c:v>113.68718649053676</c:v>
                </c:pt>
                <c:pt idx="1331">
                  <c:v>114.03169311626567</c:v>
                </c:pt>
                <c:pt idx="1332">
                  <c:v>114.37619974199458</c:v>
                </c:pt>
                <c:pt idx="1333">
                  <c:v>114.72070636772349</c:v>
                </c:pt>
                <c:pt idx="1334">
                  <c:v>115.06521299345235</c:v>
                </c:pt>
                <c:pt idx="1335">
                  <c:v>115.40971961918126</c:v>
                </c:pt>
                <c:pt idx="1336">
                  <c:v>115.75422624491017</c:v>
                </c:pt>
                <c:pt idx="1337">
                  <c:v>116.09873287063908</c:v>
                </c:pt>
                <c:pt idx="1338">
                  <c:v>116.44323949636794</c:v>
                </c:pt>
                <c:pt idx="1339">
                  <c:v>116.78774612209685</c:v>
                </c:pt>
                <c:pt idx="1340">
                  <c:v>117.13225274782576</c:v>
                </c:pt>
                <c:pt idx="1341">
                  <c:v>117.47675937355467</c:v>
                </c:pt>
                <c:pt idx="1342">
                  <c:v>117.82126599928358</c:v>
                </c:pt>
                <c:pt idx="1343">
                  <c:v>118.16577262501244</c:v>
                </c:pt>
                <c:pt idx="1344">
                  <c:v>118.51027925074135</c:v>
                </c:pt>
                <c:pt idx="1345">
                  <c:v>118.85478587647026</c:v>
                </c:pt>
                <c:pt idx="1346">
                  <c:v>119.19929250219917</c:v>
                </c:pt>
                <c:pt idx="1347">
                  <c:v>119.54379912792808</c:v>
                </c:pt>
                <c:pt idx="1348">
                  <c:v>119.88830575365694</c:v>
                </c:pt>
                <c:pt idx="1349">
                  <c:v>120.23281237938585</c:v>
                </c:pt>
                <c:pt idx="1350">
                  <c:v>120.57731900511476</c:v>
                </c:pt>
                <c:pt idx="1351">
                  <c:v>120.92182563084367</c:v>
                </c:pt>
                <c:pt idx="1352">
                  <c:v>121.26633225657253</c:v>
                </c:pt>
                <c:pt idx="1353">
                  <c:v>121.61083888230144</c:v>
                </c:pt>
                <c:pt idx="1354">
                  <c:v>121.95534550803035</c:v>
                </c:pt>
                <c:pt idx="1355">
                  <c:v>122.29985213375926</c:v>
                </c:pt>
                <c:pt idx="1356">
                  <c:v>122.64435875948817</c:v>
                </c:pt>
                <c:pt idx="1357">
                  <c:v>122.98886538521703</c:v>
                </c:pt>
                <c:pt idx="1358">
                  <c:v>123.33337201094594</c:v>
                </c:pt>
                <c:pt idx="1359">
                  <c:v>123.67787863667485</c:v>
                </c:pt>
                <c:pt idx="1360">
                  <c:v>124.02238526240376</c:v>
                </c:pt>
                <c:pt idx="1361">
                  <c:v>124.36689188813267</c:v>
                </c:pt>
                <c:pt idx="1362">
                  <c:v>124.71139851386152</c:v>
                </c:pt>
                <c:pt idx="1363">
                  <c:v>125.05590513959044</c:v>
                </c:pt>
                <c:pt idx="1364">
                  <c:v>125.40041176531935</c:v>
                </c:pt>
                <c:pt idx="1365">
                  <c:v>125.74491839104826</c:v>
                </c:pt>
                <c:pt idx="1366">
                  <c:v>126.08942501677717</c:v>
                </c:pt>
                <c:pt idx="1367">
                  <c:v>126.43393164250602</c:v>
                </c:pt>
                <c:pt idx="1368">
                  <c:v>126.77843826823494</c:v>
                </c:pt>
                <c:pt idx="1369">
                  <c:v>127.12294489396385</c:v>
                </c:pt>
                <c:pt idx="1370">
                  <c:v>127.46745151969276</c:v>
                </c:pt>
                <c:pt idx="1371">
                  <c:v>127.81195814542161</c:v>
                </c:pt>
                <c:pt idx="1372">
                  <c:v>128.15646477115052</c:v>
                </c:pt>
                <c:pt idx="1373">
                  <c:v>128.50097139687944</c:v>
                </c:pt>
                <c:pt idx="1374">
                  <c:v>128.84547802260835</c:v>
                </c:pt>
                <c:pt idx="1375">
                  <c:v>129.18998464833726</c:v>
                </c:pt>
                <c:pt idx="1376">
                  <c:v>129.53449127406611</c:v>
                </c:pt>
                <c:pt idx="1377">
                  <c:v>129.87899789979502</c:v>
                </c:pt>
                <c:pt idx="1378">
                  <c:v>130.22350452552394</c:v>
                </c:pt>
                <c:pt idx="1379">
                  <c:v>130.56801115125285</c:v>
                </c:pt>
                <c:pt idx="1380">
                  <c:v>130.91251777698176</c:v>
                </c:pt>
                <c:pt idx="1381">
                  <c:v>131.25702440271061</c:v>
                </c:pt>
                <c:pt idx="1382">
                  <c:v>131.60153102843952</c:v>
                </c:pt>
                <c:pt idx="1383">
                  <c:v>131.94603765416844</c:v>
                </c:pt>
                <c:pt idx="1384">
                  <c:v>132.29054427989735</c:v>
                </c:pt>
                <c:pt idx="1385">
                  <c:v>132.6350509056262</c:v>
                </c:pt>
                <c:pt idx="1386">
                  <c:v>132.97955753135511</c:v>
                </c:pt>
                <c:pt idx="1387">
                  <c:v>133.32406415708402</c:v>
                </c:pt>
                <c:pt idx="1388">
                  <c:v>133.66857078281294</c:v>
                </c:pt>
                <c:pt idx="1389">
                  <c:v>134.01307740854185</c:v>
                </c:pt>
                <c:pt idx="1390">
                  <c:v>134.3575840342707</c:v>
                </c:pt>
                <c:pt idx="1391">
                  <c:v>134.70209065999961</c:v>
                </c:pt>
                <c:pt idx="1392">
                  <c:v>135.04659728572852</c:v>
                </c:pt>
                <c:pt idx="1393">
                  <c:v>135.39110391145744</c:v>
                </c:pt>
                <c:pt idx="1394">
                  <c:v>135.73561053718635</c:v>
                </c:pt>
                <c:pt idx="1395">
                  <c:v>136.0801171629152</c:v>
                </c:pt>
                <c:pt idx="1396">
                  <c:v>136.42462378864411</c:v>
                </c:pt>
                <c:pt idx="1397">
                  <c:v>136.76913041437302</c:v>
                </c:pt>
                <c:pt idx="1398">
                  <c:v>137.11363704010193</c:v>
                </c:pt>
                <c:pt idx="1399">
                  <c:v>137.45814366583085</c:v>
                </c:pt>
                <c:pt idx="1400">
                  <c:v>137.8026502915597</c:v>
                </c:pt>
                <c:pt idx="1401">
                  <c:v>138.14715691728861</c:v>
                </c:pt>
                <c:pt idx="1402">
                  <c:v>138.49166354301752</c:v>
                </c:pt>
                <c:pt idx="1403">
                  <c:v>138.83617016874643</c:v>
                </c:pt>
                <c:pt idx="1404">
                  <c:v>139.18067679447529</c:v>
                </c:pt>
                <c:pt idx="1405">
                  <c:v>139.5251834202042</c:v>
                </c:pt>
                <c:pt idx="1406">
                  <c:v>139.86969004593311</c:v>
                </c:pt>
                <c:pt idx="1407">
                  <c:v>140.21419667166202</c:v>
                </c:pt>
                <c:pt idx="1408">
                  <c:v>140.55870329739093</c:v>
                </c:pt>
                <c:pt idx="1409">
                  <c:v>140.90320992311979</c:v>
                </c:pt>
                <c:pt idx="1410">
                  <c:v>141.2477165488487</c:v>
                </c:pt>
                <c:pt idx="1411">
                  <c:v>141.59222317457761</c:v>
                </c:pt>
                <c:pt idx="1412">
                  <c:v>141.93672980030652</c:v>
                </c:pt>
                <c:pt idx="1413">
                  <c:v>142.28123642603543</c:v>
                </c:pt>
                <c:pt idx="1414">
                  <c:v>142.62574305176429</c:v>
                </c:pt>
                <c:pt idx="1415">
                  <c:v>142.9702496774932</c:v>
                </c:pt>
                <c:pt idx="1416">
                  <c:v>143.31475630322211</c:v>
                </c:pt>
                <c:pt idx="1417">
                  <c:v>143.65926292895102</c:v>
                </c:pt>
                <c:pt idx="1418">
                  <c:v>144.00376955467993</c:v>
                </c:pt>
                <c:pt idx="1419">
                  <c:v>144.34827618040879</c:v>
                </c:pt>
                <c:pt idx="1420">
                  <c:v>144.6927828061377</c:v>
                </c:pt>
                <c:pt idx="1421">
                  <c:v>145.03728943186661</c:v>
                </c:pt>
                <c:pt idx="1422">
                  <c:v>145.38179605759552</c:v>
                </c:pt>
                <c:pt idx="1423">
                  <c:v>145.72630268332438</c:v>
                </c:pt>
                <c:pt idx="1424">
                  <c:v>146.07080930905329</c:v>
                </c:pt>
                <c:pt idx="1425">
                  <c:v>146.4153159347822</c:v>
                </c:pt>
                <c:pt idx="1426">
                  <c:v>146.75982256051111</c:v>
                </c:pt>
                <c:pt idx="1427">
                  <c:v>147.10432918624002</c:v>
                </c:pt>
                <c:pt idx="1428">
                  <c:v>147.44883581196888</c:v>
                </c:pt>
                <c:pt idx="1429">
                  <c:v>147.79334243769779</c:v>
                </c:pt>
                <c:pt idx="1430">
                  <c:v>148.1378490634267</c:v>
                </c:pt>
                <c:pt idx="1431">
                  <c:v>148.48235568915561</c:v>
                </c:pt>
                <c:pt idx="1432">
                  <c:v>148.82686231488452</c:v>
                </c:pt>
                <c:pt idx="1433">
                  <c:v>149.17136894061338</c:v>
                </c:pt>
                <c:pt idx="1434">
                  <c:v>149.51587556634229</c:v>
                </c:pt>
                <c:pt idx="1435">
                  <c:v>149.8603821920712</c:v>
                </c:pt>
                <c:pt idx="1436">
                  <c:v>150.20488881780011</c:v>
                </c:pt>
                <c:pt idx="1437">
                  <c:v>150.54939544352897</c:v>
                </c:pt>
                <c:pt idx="1438">
                  <c:v>150.89390206925788</c:v>
                </c:pt>
                <c:pt idx="1439">
                  <c:v>151.23840869498679</c:v>
                </c:pt>
                <c:pt idx="1440">
                  <c:v>151.5829153207157</c:v>
                </c:pt>
                <c:pt idx="1441">
                  <c:v>151.92742194644461</c:v>
                </c:pt>
                <c:pt idx="1442">
                  <c:v>152.27192857217346</c:v>
                </c:pt>
                <c:pt idx="1443">
                  <c:v>152.61643519790238</c:v>
                </c:pt>
                <c:pt idx="1444">
                  <c:v>152.96094182363129</c:v>
                </c:pt>
                <c:pt idx="1445">
                  <c:v>153.3054484493602</c:v>
                </c:pt>
                <c:pt idx="1446">
                  <c:v>153.64995507508911</c:v>
                </c:pt>
                <c:pt idx="1447">
                  <c:v>153.99446170081796</c:v>
                </c:pt>
                <c:pt idx="1448">
                  <c:v>154.33896832654688</c:v>
                </c:pt>
                <c:pt idx="1449">
                  <c:v>154.68347495227579</c:v>
                </c:pt>
                <c:pt idx="1450">
                  <c:v>155.0279815780047</c:v>
                </c:pt>
                <c:pt idx="1451">
                  <c:v>155.37248820373361</c:v>
                </c:pt>
                <c:pt idx="1452">
                  <c:v>155.71699482946246</c:v>
                </c:pt>
                <c:pt idx="1453">
                  <c:v>156.06150145519138</c:v>
                </c:pt>
                <c:pt idx="1454">
                  <c:v>156.40600808092029</c:v>
                </c:pt>
                <c:pt idx="1455">
                  <c:v>156.7505147066492</c:v>
                </c:pt>
                <c:pt idx="1456">
                  <c:v>157.09502133237805</c:v>
                </c:pt>
                <c:pt idx="1457">
                  <c:v>157.43952795810696</c:v>
                </c:pt>
                <c:pt idx="1458">
                  <c:v>157.78403458383588</c:v>
                </c:pt>
                <c:pt idx="1459">
                  <c:v>158.12854120956479</c:v>
                </c:pt>
                <c:pt idx="1460">
                  <c:v>158.4730478352937</c:v>
                </c:pt>
                <c:pt idx="1461">
                  <c:v>158.81755446102255</c:v>
                </c:pt>
                <c:pt idx="1462">
                  <c:v>159.16206108675146</c:v>
                </c:pt>
                <c:pt idx="1463">
                  <c:v>159.50656771248038</c:v>
                </c:pt>
                <c:pt idx="1464">
                  <c:v>159.85107433820929</c:v>
                </c:pt>
                <c:pt idx="1465">
                  <c:v>160.1955809639382</c:v>
                </c:pt>
                <c:pt idx="1466">
                  <c:v>160.54008758966705</c:v>
                </c:pt>
                <c:pt idx="1467">
                  <c:v>160.88459421539596</c:v>
                </c:pt>
                <c:pt idx="1468">
                  <c:v>161.22910084112488</c:v>
                </c:pt>
                <c:pt idx="1469">
                  <c:v>161.57360746685379</c:v>
                </c:pt>
                <c:pt idx="1470">
                  <c:v>161.91811409258264</c:v>
                </c:pt>
                <c:pt idx="1471">
                  <c:v>162.26262071831155</c:v>
                </c:pt>
                <c:pt idx="1472">
                  <c:v>162.60712734404046</c:v>
                </c:pt>
                <c:pt idx="1473">
                  <c:v>162.95163396976938</c:v>
                </c:pt>
                <c:pt idx="1474">
                  <c:v>163.29614059549829</c:v>
                </c:pt>
                <c:pt idx="1475">
                  <c:v>163.64064722122714</c:v>
                </c:pt>
                <c:pt idx="1476">
                  <c:v>163.98515384695605</c:v>
                </c:pt>
                <c:pt idx="1477">
                  <c:v>164.32966047268496</c:v>
                </c:pt>
                <c:pt idx="1478">
                  <c:v>164.67416709841388</c:v>
                </c:pt>
                <c:pt idx="1479">
                  <c:v>165.01867372414279</c:v>
                </c:pt>
                <c:pt idx="1480">
                  <c:v>165.36318034987164</c:v>
                </c:pt>
                <c:pt idx="1481">
                  <c:v>165.70768697560055</c:v>
                </c:pt>
                <c:pt idx="1482">
                  <c:v>166.05219360132946</c:v>
                </c:pt>
                <c:pt idx="1483">
                  <c:v>166.39670022705837</c:v>
                </c:pt>
                <c:pt idx="1484">
                  <c:v>166.74120685278729</c:v>
                </c:pt>
                <c:pt idx="1485">
                  <c:v>167.08571347851614</c:v>
                </c:pt>
                <c:pt idx="1486">
                  <c:v>167.43022010424505</c:v>
                </c:pt>
                <c:pt idx="1487">
                  <c:v>167.77472672997396</c:v>
                </c:pt>
                <c:pt idx="1488">
                  <c:v>168.11923335570282</c:v>
                </c:pt>
                <c:pt idx="1489">
                  <c:v>168.46373998143179</c:v>
                </c:pt>
                <c:pt idx="1490">
                  <c:v>168.80824660716064</c:v>
                </c:pt>
                <c:pt idx="1491">
                  <c:v>169.15275323288961</c:v>
                </c:pt>
                <c:pt idx="1492">
                  <c:v>169.49725985861846</c:v>
                </c:pt>
                <c:pt idx="1493">
                  <c:v>169.84176648434732</c:v>
                </c:pt>
                <c:pt idx="1494">
                  <c:v>170.18627311007629</c:v>
                </c:pt>
                <c:pt idx="1495">
                  <c:v>170.53077973580514</c:v>
                </c:pt>
                <c:pt idx="1496">
                  <c:v>170.87528636153399</c:v>
                </c:pt>
                <c:pt idx="1497">
                  <c:v>171.21979298726296</c:v>
                </c:pt>
                <c:pt idx="1498">
                  <c:v>171.56429961299182</c:v>
                </c:pt>
                <c:pt idx="1499">
                  <c:v>171.90880623872079</c:v>
                </c:pt>
                <c:pt idx="1500">
                  <c:v>172.25331286444964</c:v>
                </c:pt>
                <c:pt idx="1501">
                  <c:v>172.59781949017849</c:v>
                </c:pt>
                <c:pt idx="1502">
                  <c:v>172.94232611590746</c:v>
                </c:pt>
                <c:pt idx="1503">
                  <c:v>173.28683274163632</c:v>
                </c:pt>
                <c:pt idx="1504">
                  <c:v>173.63133936736529</c:v>
                </c:pt>
                <c:pt idx="1505">
                  <c:v>173.97584599309414</c:v>
                </c:pt>
                <c:pt idx="1506">
                  <c:v>174.32035261882299</c:v>
                </c:pt>
                <c:pt idx="1507">
                  <c:v>174.66485924455196</c:v>
                </c:pt>
                <c:pt idx="1508">
                  <c:v>175.00936587028082</c:v>
                </c:pt>
                <c:pt idx="1509">
                  <c:v>175.35387249600979</c:v>
                </c:pt>
                <c:pt idx="1510">
                  <c:v>175.69837912173864</c:v>
                </c:pt>
                <c:pt idx="1511">
                  <c:v>176.04288574746749</c:v>
                </c:pt>
                <c:pt idx="1512">
                  <c:v>176.38739237319646</c:v>
                </c:pt>
                <c:pt idx="1513">
                  <c:v>176.73189899892532</c:v>
                </c:pt>
                <c:pt idx="1514">
                  <c:v>177.07640562465429</c:v>
                </c:pt>
                <c:pt idx="1515">
                  <c:v>177.42091225038314</c:v>
                </c:pt>
                <c:pt idx="1516">
                  <c:v>177.76541887611199</c:v>
                </c:pt>
                <c:pt idx="1517">
                  <c:v>178.10992550184096</c:v>
                </c:pt>
                <c:pt idx="1518">
                  <c:v>178.45443212756982</c:v>
                </c:pt>
                <c:pt idx="1519">
                  <c:v>178.79893875329878</c:v>
                </c:pt>
                <c:pt idx="1520">
                  <c:v>179.14344537902764</c:v>
                </c:pt>
                <c:pt idx="1521">
                  <c:v>179.48795200475649</c:v>
                </c:pt>
                <c:pt idx="1522">
                  <c:v>179.83245863048546</c:v>
                </c:pt>
                <c:pt idx="1523">
                  <c:v>180.17696525621432</c:v>
                </c:pt>
                <c:pt idx="1524">
                  <c:v>180.52147188194328</c:v>
                </c:pt>
                <c:pt idx="1525">
                  <c:v>180.86597850767214</c:v>
                </c:pt>
                <c:pt idx="1526">
                  <c:v>181.21048513340099</c:v>
                </c:pt>
                <c:pt idx="1527">
                  <c:v>181.55499175912996</c:v>
                </c:pt>
                <c:pt idx="1528">
                  <c:v>181.89949838485882</c:v>
                </c:pt>
                <c:pt idx="1529">
                  <c:v>182.24400501058767</c:v>
                </c:pt>
                <c:pt idx="1530">
                  <c:v>182.58851163631664</c:v>
                </c:pt>
                <c:pt idx="1531">
                  <c:v>182.93301826204549</c:v>
                </c:pt>
                <c:pt idx="1532">
                  <c:v>183.27752488777446</c:v>
                </c:pt>
                <c:pt idx="1533">
                  <c:v>183.62203151350332</c:v>
                </c:pt>
                <c:pt idx="1534">
                  <c:v>183.96653813923217</c:v>
                </c:pt>
                <c:pt idx="1535">
                  <c:v>184.31104476496114</c:v>
                </c:pt>
                <c:pt idx="1536">
                  <c:v>184.65555139068999</c:v>
                </c:pt>
                <c:pt idx="1537">
                  <c:v>185.00005801641896</c:v>
                </c:pt>
                <c:pt idx="1538">
                  <c:v>185.34456464214782</c:v>
                </c:pt>
                <c:pt idx="1539">
                  <c:v>185.68907126787667</c:v>
                </c:pt>
                <c:pt idx="1540">
                  <c:v>186.03357789360564</c:v>
                </c:pt>
                <c:pt idx="1541">
                  <c:v>186.37808451933449</c:v>
                </c:pt>
                <c:pt idx="1542">
                  <c:v>186.72259114506346</c:v>
                </c:pt>
                <c:pt idx="1543">
                  <c:v>187.06709777079232</c:v>
                </c:pt>
                <c:pt idx="1544">
                  <c:v>187.41160439652117</c:v>
                </c:pt>
                <c:pt idx="1545">
                  <c:v>187.75611102225014</c:v>
                </c:pt>
                <c:pt idx="1546">
                  <c:v>188.10061764797899</c:v>
                </c:pt>
                <c:pt idx="1547">
                  <c:v>188.44512427370796</c:v>
                </c:pt>
                <c:pt idx="1548">
                  <c:v>188.78963089943682</c:v>
                </c:pt>
                <c:pt idx="1549">
                  <c:v>189.13413752516567</c:v>
                </c:pt>
                <c:pt idx="1550">
                  <c:v>189.47864415089464</c:v>
                </c:pt>
                <c:pt idx="1551">
                  <c:v>189.82315077662349</c:v>
                </c:pt>
                <c:pt idx="1552">
                  <c:v>190.16765740235246</c:v>
                </c:pt>
                <c:pt idx="1553">
                  <c:v>190.51216402808132</c:v>
                </c:pt>
                <c:pt idx="1554">
                  <c:v>190.85667065381017</c:v>
                </c:pt>
                <c:pt idx="1555">
                  <c:v>191.20117727953914</c:v>
                </c:pt>
                <c:pt idx="1556">
                  <c:v>191.54568390526799</c:v>
                </c:pt>
                <c:pt idx="1557">
                  <c:v>191.89019053099696</c:v>
                </c:pt>
                <c:pt idx="1558">
                  <c:v>192.23469715672582</c:v>
                </c:pt>
                <c:pt idx="1559">
                  <c:v>192.57920378245467</c:v>
                </c:pt>
                <c:pt idx="1560">
                  <c:v>192.92371040818364</c:v>
                </c:pt>
                <c:pt idx="1561">
                  <c:v>193.26821703391249</c:v>
                </c:pt>
                <c:pt idx="1562">
                  <c:v>193.61272365964135</c:v>
                </c:pt>
                <c:pt idx="1563">
                  <c:v>193.95723028537031</c:v>
                </c:pt>
                <c:pt idx="1564">
                  <c:v>194.30173691109917</c:v>
                </c:pt>
                <c:pt idx="1565">
                  <c:v>194.64624353682814</c:v>
                </c:pt>
                <c:pt idx="1566">
                  <c:v>194.99075016255699</c:v>
                </c:pt>
                <c:pt idx="1567">
                  <c:v>195.33525678828585</c:v>
                </c:pt>
                <c:pt idx="1568">
                  <c:v>195.67976341401481</c:v>
                </c:pt>
                <c:pt idx="1569">
                  <c:v>196.02427003974367</c:v>
                </c:pt>
                <c:pt idx="1570">
                  <c:v>196.36877666547264</c:v>
                </c:pt>
                <c:pt idx="1571">
                  <c:v>196.71328329120149</c:v>
                </c:pt>
                <c:pt idx="1572">
                  <c:v>197.05778991693035</c:v>
                </c:pt>
                <c:pt idx="1573">
                  <c:v>197.40229654265931</c:v>
                </c:pt>
                <c:pt idx="1574">
                  <c:v>197.74680316838817</c:v>
                </c:pt>
                <c:pt idx="1575">
                  <c:v>198.09130979411714</c:v>
                </c:pt>
                <c:pt idx="1576">
                  <c:v>198.43581641984599</c:v>
                </c:pt>
                <c:pt idx="1577">
                  <c:v>198.78032304557485</c:v>
                </c:pt>
                <c:pt idx="1578">
                  <c:v>199.12482967130381</c:v>
                </c:pt>
                <c:pt idx="1579">
                  <c:v>199.46933629703267</c:v>
                </c:pt>
                <c:pt idx="1580">
                  <c:v>199.81384292276164</c:v>
                </c:pt>
                <c:pt idx="1581">
                  <c:v>200.15834954849049</c:v>
                </c:pt>
                <c:pt idx="1582">
                  <c:v>200.50285617421935</c:v>
                </c:pt>
                <c:pt idx="1583">
                  <c:v>200.84736279994831</c:v>
                </c:pt>
                <c:pt idx="1584">
                  <c:v>201.19186942567717</c:v>
                </c:pt>
                <c:pt idx="1585">
                  <c:v>201.53637605140614</c:v>
                </c:pt>
                <c:pt idx="1586">
                  <c:v>201.88088267713499</c:v>
                </c:pt>
                <c:pt idx="1587">
                  <c:v>202.22538930286385</c:v>
                </c:pt>
                <c:pt idx="1588">
                  <c:v>202.56989592859281</c:v>
                </c:pt>
                <c:pt idx="1589">
                  <c:v>202.91440255432167</c:v>
                </c:pt>
                <c:pt idx="1590">
                  <c:v>203.25890918005064</c:v>
                </c:pt>
                <c:pt idx="1591">
                  <c:v>203.60341580577949</c:v>
                </c:pt>
                <c:pt idx="1592">
                  <c:v>203.94792243150835</c:v>
                </c:pt>
                <c:pt idx="1593">
                  <c:v>204.29242905723731</c:v>
                </c:pt>
                <c:pt idx="1594">
                  <c:v>204.63693568296617</c:v>
                </c:pt>
                <c:pt idx="1595">
                  <c:v>204.98144230869502</c:v>
                </c:pt>
                <c:pt idx="1596">
                  <c:v>205.32594893442399</c:v>
                </c:pt>
                <c:pt idx="1597">
                  <c:v>205.67045556015285</c:v>
                </c:pt>
                <c:pt idx="1598">
                  <c:v>206.01496218588181</c:v>
                </c:pt>
                <c:pt idx="1599">
                  <c:v>206.35946881161067</c:v>
                </c:pt>
                <c:pt idx="1600">
                  <c:v>206.70397543733952</c:v>
                </c:pt>
                <c:pt idx="1601">
                  <c:v>207.04848206306849</c:v>
                </c:pt>
                <c:pt idx="1602">
                  <c:v>207.39298868879735</c:v>
                </c:pt>
                <c:pt idx="1603">
                  <c:v>207.73749531452631</c:v>
                </c:pt>
                <c:pt idx="1604">
                  <c:v>208.08200194025517</c:v>
                </c:pt>
                <c:pt idx="1605">
                  <c:v>208.42650856598402</c:v>
                </c:pt>
                <c:pt idx="1606">
                  <c:v>208.77101519171299</c:v>
                </c:pt>
                <c:pt idx="1607">
                  <c:v>209.11552181744185</c:v>
                </c:pt>
                <c:pt idx="1608">
                  <c:v>209.46002844317081</c:v>
                </c:pt>
                <c:pt idx="1609">
                  <c:v>209.80453506889967</c:v>
                </c:pt>
                <c:pt idx="1610">
                  <c:v>210.14904169462852</c:v>
                </c:pt>
                <c:pt idx="1611">
                  <c:v>210.49354832035749</c:v>
                </c:pt>
                <c:pt idx="1612">
                  <c:v>210.83805494608634</c:v>
                </c:pt>
                <c:pt idx="1613">
                  <c:v>211.18256157181531</c:v>
                </c:pt>
                <c:pt idx="1614">
                  <c:v>211.52706819754417</c:v>
                </c:pt>
                <c:pt idx="1615">
                  <c:v>211.87157482327302</c:v>
                </c:pt>
                <c:pt idx="1616">
                  <c:v>212.21608144900199</c:v>
                </c:pt>
                <c:pt idx="1617">
                  <c:v>212.56058807473084</c:v>
                </c:pt>
                <c:pt idx="1618">
                  <c:v>212.90509470045981</c:v>
                </c:pt>
                <c:pt idx="1619">
                  <c:v>213.24960132618867</c:v>
                </c:pt>
                <c:pt idx="1620">
                  <c:v>213.59410795191752</c:v>
                </c:pt>
                <c:pt idx="1621">
                  <c:v>213.93861457764649</c:v>
                </c:pt>
                <c:pt idx="1622">
                  <c:v>214.28312120337534</c:v>
                </c:pt>
                <c:pt idx="1623">
                  <c:v>214.62762782910431</c:v>
                </c:pt>
                <c:pt idx="1624">
                  <c:v>214.97213445483317</c:v>
                </c:pt>
                <c:pt idx="1625">
                  <c:v>215.31664108056202</c:v>
                </c:pt>
                <c:pt idx="1626">
                  <c:v>215.66114770629099</c:v>
                </c:pt>
                <c:pt idx="1627">
                  <c:v>216.00565433201984</c:v>
                </c:pt>
                <c:pt idx="1628">
                  <c:v>216.35016095774881</c:v>
                </c:pt>
                <c:pt idx="1629">
                  <c:v>216.69466758347767</c:v>
                </c:pt>
                <c:pt idx="1630">
                  <c:v>217.03917420920652</c:v>
                </c:pt>
                <c:pt idx="1631">
                  <c:v>217.38368083493549</c:v>
                </c:pt>
                <c:pt idx="1632">
                  <c:v>217.72818746066434</c:v>
                </c:pt>
                <c:pt idx="1633">
                  <c:v>218.0726940863932</c:v>
                </c:pt>
                <c:pt idx="1634">
                  <c:v>218.41720071212217</c:v>
                </c:pt>
                <c:pt idx="1635">
                  <c:v>218.76170733785102</c:v>
                </c:pt>
                <c:pt idx="1636">
                  <c:v>219.10621396357999</c:v>
                </c:pt>
                <c:pt idx="1637">
                  <c:v>219.45072058930884</c:v>
                </c:pt>
                <c:pt idx="1638">
                  <c:v>219.7952272150377</c:v>
                </c:pt>
                <c:pt idx="1639">
                  <c:v>220.13973384076667</c:v>
                </c:pt>
                <c:pt idx="1640">
                  <c:v>220.48424046649552</c:v>
                </c:pt>
                <c:pt idx="1641">
                  <c:v>220.82874709222449</c:v>
                </c:pt>
                <c:pt idx="1642">
                  <c:v>221.17325371795334</c:v>
                </c:pt>
                <c:pt idx="1643">
                  <c:v>221.5177603436822</c:v>
                </c:pt>
                <c:pt idx="1644">
                  <c:v>221.86226696941117</c:v>
                </c:pt>
                <c:pt idx="1645">
                  <c:v>222.20677359514002</c:v>
                </c:pt>
                <c:pt idx="1646">
                  <c:v>222.55128022086899</c:v>
                </c:pt>
                <c:pt idx="1647">
                  <c:v>222.89578684659784</c:v>
                </c:pt>
                <c:pt idx="1648">
                  <c:v>223.2402934723267</c:v>
                </c:pt>
                <c:pt idx="1649">
                  <c:v>223.58480009805567</c:v>
                </c:pt>
                <c:pt idx="1650">
                  <c:v>223.92930672378452</c:v>
                </c:pt>
                <c:pt idx="1651">
                  <c:v>224.27381334951349</c:v>
                </c:pt>
                <c:pt idx="1652">
                  <c:v>224.61831997524234</c:v>
                </c:pt>
                <c:pt idx="1653">
                  <c:v>224.9628266009712</c:v>
                </c:pt>
                <c:pt idx="1654">
                  <c:v>225.30733322670017</c:v>
                </c:pt>
                <c:pt idx="1655">
                  <c:v>225.65183985242902</c:v>
                </c:pt>
                <c:pt idx="1656">
                  <c:v>225.99634647815799</c:v>
                </c:pt>
                <c:pt idx="1657">
                  <c:v>226.34085310388684</c:v>
                </c:pt>
                <c:pt idx="1658">
                  <c:v>226.6853597296157</c:v>
                </c:pt>
                <c:pt idx="1659">
                  <c:v>227.02986635534467</c:v>
                </c:pt>
                <c:pt idx="1660">
                  <c:v>227.37437298107352</c:v>
                </c:pt>
                <c:pt idx="1661">
                  <c:v>227.71887960680249</c:v>
                </c:pt>
                <c:pt idx="1662">
                  <c:v>228.06338623253134</c:v>
                </c:pt>
                <c:pt idx="1663">
                  <c:v>228.4078928582602</c:v>
                </c:pt>
                <c:pt idx="1664">
                  <c:v>228.75239948398917</c:v>
                </c:pt>
                <c:pt idx="1665">
                  <c:v>229.09690610971802</c:v>
                </c:pt>
                <c:pt idx="1666">
                  <c:v>229.44141273544687</c:v>
                </c:pt>
                <c:pt idx="1667">
                  <c:v>229.78591936117584</c:v>
                </c:pt>
                <c:pt idx="1668">
                  <c:v>230.1304259869047</c:v>
                </c:pt>
                <c:pt idx="1669">
                  <c:v>230.47493261263367</c:v>
                </c:pt>
                <c:pt idx="1670">
                  <c:v>230.81943923836252</c:v>
                </c:pt>
                <c:pt idx="1671">
                  <c:v>231.16394586409137</c:v>
                </c:pt>
                <c:pt idx="1672">
                  <c:v>231.50845248982034</c:v>
                </c:pt>
                <c:pt idx="1673">
                  <c:v>231.8529591155492</c:v>
                </c:pt>
                <c:pt idx="1674">
                  <c:v>232.19746574127817</c:v>
                </c:pt>
                <c:pt idx="1675">
                  <c:v>232.54197236700702</c:v>
                </c:pt>
                <c:pt idx="1676">
                  <c:v>232.88647899273587</c:v>
                </c:pt>
                <c:pt idx="1677">
                  <c:v>233.23098561846484</c:v>
                </c:pt>
                <c:pt idx="1678">
                  <c:v>233.5754922441937</c:v>
                </c:pt>
                <c:pt idx="1679">
                  <c:v>233.91999886992267</c:v>
                </c:pt>
                <c:pt idx="1680">
                  <c:v>234.26450549565152</c:v>
                </c:pt>
                <c:pt idx="1681">
                  <c:v>234.60901212138037</c:v>
                </c:pt>
                <c:pt idx="1682">
                  <c:v>234.95351874710934</c:v>
                </c:pt>
                <c:pt idx="1683">
                  <c:v>235.2980253728382</c:v>
                </c:pt>
                <c:pt idx="1684">
                  <c:v>235.64253199856716</c:v>
                </c:pt>
                <c:pt idx="1685">
                  <c:v>235.98703862429602</c:v>
                </c:pt>
                <c:pt idx="1686">
                  <c:v>236.33154525002487</c:v>
                </c:pt>
                <c:pt idx="1687">
                  <c:v>236.67605187575384</c:v>
                </c:pt>
                <c:pt idx="1688">
                  <c:v>237.0205585014827</c:v>
                </c:pt>
                <c:pt idx="1689">
                  <c:v>237.36506512721166</c:v>
                </c:pt>
                <c:pt idx="1690">
                  <c:v>237.70957175294052</c:v>
                </c:pt>
                <c:pt idx="1691">
                  <c:v>238.05407837866937</c:v>
                </c:pt>
                <c:pt idx="1692">
                  <c:v>238.39858500439834</c:v>
                </c:pt>
                <c:pt idx="1693">
                  <c:v>238.7430916301272</c:v>
                </c:pt>
                <c:pt idx="1694">
                  <c:v>239.08759825585616</c:v>
                </c:pt>
                <c:pt idx="1695">
                  <c:v>239.43210488158502</c:v>
                </c:pt>
                <c:pt idx="1696">
                  <c:v>239.77661150731387</c:v>
                </c:pt>
                <c:pt idx="1697">
                  <c:v>240.12111813304284</c:v>
                </c:pt>
                <c:pt idx="1698">
                  <c:v>240.4656247587717</c:v>
                </c:pt>
                <c:pt idx="1699">
                  <c:v>240.81013138450055</c:v>
                </c:pt>
                <c:pt idx="1700">
                  <c:v>241.15463801022952</c:v>
                </c:pt>
                <c:pt idx="1701">
                  <c:v>241.49914463595837</c:v>
                </c:pt>
                <c:pt idx="1702">
                  <c:v>241.84365126168734</c:v>
                </c:pt>
                <c:pt idx="1703">
                  <c:v>242.1881578874162</c:v>
                </c:pt>
                <c:pt idx="1704">
                  <c:v>242.53266451314505</c:v>
                </c:pt>
                <c:pt idx="1705">
                  <c:v>242.87717113887402</c:v>
                </c:pt>
                <c:pt idx="1706">
                  <c:v>243.22167776460287</c:v>
                </c:pt>
                <c:pt idx="1707">
                  <c:v>243.56618439033184</c:v>
                </c:pt>
                <c:pt idx="1708">
                  <c:v>243.9106910160607</c:v>
                </c:pt>
                <c:pt idx="1709">
                  <c:v>244.25519764178955</c:v>
                </c:pt>
                <c:pt idx="1710">
                  <c:v>244.59970426751852</c:v>
                </c:pt>
                <c:pt idx="1711">
                  <c:v>244.94421089324737</c:v>
                </c:pt>
                <c:pt idx="1712">
                  <c:v>245.28871751897634</c:v>
                </c:pt>
                <c:pt idx="1713">
                  <c:v>245.6332241447052</c:v>
                </c:pt>
                <c:pt idx="1714">
                  <c:v>245.97773077043405</c:v>
                </c:pt>
                <c:pt idx="1715">
                  <c:v>246.32223739616302</c:v>
                </c:pt>
                <c:pt idx="1716">
                  <c:v>246.66674402189187</c:v>
                </c:pt>
                <c:pt idx="1717">
                  <c:v>247.01125064762084</c:v>
                </c:pt>
                <c:pt idx="1718">
                  <c:v>247.3557572733497</c:v>
                </c:pt>
                <c:pt idx="1719">
                  <c:v>247.70026389907855</c:v>
                </c:pt>
                <c:pt idx="1720">
                  <c:v>248.04477052480752</c:v>
                </c:pt>
                <c:pt idx="1721">
                  <c:v>248.38927715053637</c:v>
                </c:pt>
                <c:pt idx="1722">
                  <c:v>248.73378377626534</c:v>
                </c:pt>
                <c:pt idx="1723">
                  <c:v>249.0782904019942</c:v>
                </c:pt>
                <c:pt idx="1724">
                  <c:v>249.42279702772305</c:v>
                </c:pt>
                <c:pt idx="1725">
                  <c:v>249.76730365345202</c:v>
                </c:pt>
                <c:pt idx="1726">
                  <c:v>250.11181027918087</c:v>
                </c:pt>
                <c:pt idx="1727">
                  <c:v>250.45631690490984</c:v>
                </c:pt>
                <c:pt idx="1728">
                  <c:v>250.8008235306387</c:v>
                </c:pt>
                <c:pt idx="1729">
                  <c:v>251.14533015636755</c:v>
                </c:pt>
                <c:pt idx="1730">
                  <c:v>251.48983678209652</c:v>
                </c:pt>
                <c:pt idx="1731">
                  <c:v>251.83434340782537</c:v>
                </c:pt>
                <c:pt idx="1732">
                  <c:v>252.17885003355423</c:v>
                </c:pt>
                <c:pt idx="1733">
                  <c:v>252.52335665928319</c:v>
                </c:pt>
                <c:pt idx="1734">
                  <c:v>252.86786328501205</c:v>
                </c:pt>
                <c:pt idx="1735">
                  <c:v>253.21236991074102</c:v>
                </c:pt>
                <c:pt idx="1736">
                  <c:v>253.55687653646987</c:v>
                </c:pt>
                <c:pt idx="1737">
                  <c:v>253.90138316219873</c:v>
                </c:pt>
                <c:pt idx="1738">
                  <c:v>254.24588978792769</c:v>
                </c:pt>
                <c:pt idx="1739">
                  <c:v>254.59039641365655</c:v>
                </c:pt>
                <c:pt idx="1740">
                  <c:v>254.93490303938552</c:v>
                </c:pt>
                <c:pt idx="1741">
                  <c:v>255.27940966511437</c:v>
                </c:pt>
                <c:pt idx="1742">
                  <c:v>255.62391629084323</c:v>
                </c:pt>
                <c:pt idx="1743">
                  <c:v>255.96842291657219</c:v>
                </c:pt>
                <c:pt idx="1744">
                  <c:v>256.31292954230105</c:v>
                </c:pt>
                <c:pt idx="1745">
                  <c:v>256.65743616803002</c:v>
                </c:pt>
                <c:pt idx="1746">
                  <c:v>257.00194279375887</c:v>
                </c:pt>
                <c:pt idx="1747">
                  <c:v>257.34644941948773</c:v>
                </c:pt>
                <c:pt idx="1748">
                  <c:v>257.69095604521669</c:v>
                </c:pt>
                <c:pt idx="1749">
                  <c:v>258.03546267094555</c:v>
                </c:pt>
                <c:pt idx="1750">
                  <c:v>258.37996929667452</c:v>
                </c:pt>
                <c:pt idx="1751">
                  <c:v>258.72447592240337</c:v>
                </c:pt>
                <c:pt idx="1752">
                  <c:v>259.06898254813223</c:v>
                </c:pt>
                <c:pt idx="1753">
                  <c:v>259.41348917386119</c:v>
                </c:pt>
                <c:pt idx="1754">
                  <c:v>259.75799579959005</c:v>
                </c:pt>
                <c:pt idx="1755">
                  <c:v>260.10250242531902</c:v>
                </c:pt>
                <c:pt idx="1756">
                  <c:v>260.44700905104787</c:v>
                </c:pt>
                <c:pt idx="1757">
                  <c:v>260.79151567677673</c:v>
                </c:pt>
                <c:pt idx="1758">
                  <c:v>261.13602230250569</c:v>
                </c:pt>
                <c:pt idx="1759">
                  <c:v>261.48052892823455</c:v>
                </c:pt>
                <c:pt idx="1760">
                  <c:v>261.82503555396352</c:v>
                </c:pt>
                <c:pt idx="1761">
                  <c:v>262.16954217969237</c:v>
                </c:pt>
                <c:pt idx="1762">
                  <c:v>262.51404880542123</c:v>
                </c:pt>
                <c:pt idx="1763">
                  <c:v>262.85855543115019</c:v>
                </c:pt>
                <c:pt idx="1764">
                  <c:v>263.20306205687905</c:v>
                </c:pt>
                <c:pt idx="1765">
                  <c:v>263.5475686826079</c:v>
                </c:pt>
                <c:pt idx="1766">
                  <c:v>263.89207530833687</c:v>
                </c:pt>
                <c:pt idx="1767">
                  <c:v>264.23658193406573</c:v>
                </c:pt>
                <c:pt idx="1768">
                  <c:v>264.58108855979469</c:v>
                </c:pt>
                <c:pt idx="1769">
                  <c:v>264.92559518552355</c:v>
                </c:pt>
                <c:pt idx="1770">
                  <c:v>265.2701018112524</c:v>
                </c:pt>
                <c:pt idx="1771">
                  <c:v>265.61460843698137</c:v>
                </c:pt>
                <c:pt idx="1772">
                  <c:v>265.95911506271023</c:v>
                </c:pt>
                <c:pt idx="1773">
                  <c:v>266.30362168843919</c:v>
                </c:pt>
                <c:pt idx="1774">
                  <c:v>266.64812831416805</c:v>
                </c:pt>
                <c:pt idx="1775">
                  <c:v>266.9926349398969</c:v>
                </c:pt>
                <c:pt idx="1776">
                  <c:v>267.33714156562587</c:v>
                </c:pt>
                <c:pt idx="1777">
                  <c:v>267.68164819135472</c:v>
                </c:pt>
                <c:pt idx="1778">
                  <c:v>268.02615481708369</c:v>
                </c:pt>
                <c:pt idx="1779">
                  <c:v>268.37066144281255</c:v>
                </c:pt>
                <c:pt idx="1780">
                  <c:v>268.7151680685414</c:v>
                </c:pt>
                <c:pt idx="1781">
                  <c:v>269.05967469427037</c:v>
                </c:pt>
                <c:pt idx="1782">
                  <c:v>269.40418131999922</c:v>
                </c:pt>
                <c:pt idx="1783">
                  <c:v>269.74868794572819</c:v>
                </c:pt>
                <c:pt idx="1784">
                  <c:v>270.09319457145705</c:v>
                </c:pt>
                <c:pt idx="1785">
                  <c:v>270.4377011971859</c:v>
                </c:pt>
                <c:pt idx="1786">
                  <c:v>270.78220782291487</c:v>
                </c:pt>
                <c:pt idx="1787">
                  <c:v>271.12671444864372</c:v>
                </c:pt>
                <c:pt idx="1788">
                  <c:v>271.47122107437269</c:v>
                </c:pt>
                <c:pt idx="1789">
                  <c:v>271.81572770010155</c:v>
                </c:pt>
                <c:pt idx="1790">
                  <c:v>272.1602343258304</c:v>
                </c:pt>
                <c:pt idx="1791">
                  <c:v>272.50474095155937</c:v>
                </c:pt>
                <c:pt idx="1792">
                  <c:v>272.84924757728822</c:v>
                </c:pt>
                <c:pt idx="1793">
                  <c:v>273.19375420301719</c:v>
                </c:pt>
                <c:pt idx="1794">
                  <c:v>273.53826082874605</c:v>
                </c:pt>
                <c:pt idx="1795">
                  <c:v>273.8827674544749</c:v>
                </c:pt>
                <c:pt idx="1796">
                  <c:v>274.22727408020387</c:v>
                </c:pt>
                <c:pt idx="1797">
                  <c:v>274.57178070593272</c:v>
                </c:pt>
                <c:pt idx="1798">
                  <c:v>274.91628733166158</c:v>
                </c:pt>
                <c:pt idx="1799">
                  <c:v>275.26079395739055</c:v>
                </c:pt>
                <c:pt idx="1800">
                  <c:v>275.6053005831194</c:v>
                </c:pt>
                <c:pt idx="1801">
                  <c:v>275.94980720884837</c:v>
                </c:pt>
                <c:pt idx="1802">
                  <c:v>276.29431383457722</c:v>
                </c:pt>
                <c:pt idx="1803">
                  <c:v>276.63882046030608</c:v>
                </c:pt>
                <c:pt idx="1804">
                  <c:v>276.98332708603505</c:v>
                </c:pt>
                <c:pt idx="1805">
                  <c:v>277.3278337117639</c:v>
                </c:pt>
                <c:pt idx="1806">
                  <c:v>277.67234033749287</c:v>
                </c:pt>
                <c:pt idx="1807">
                  <c:v>278.01684696322172</c:v>
                </c:pt>
                <c:pt idx="1808">
                  <c:v>278.36135358895058</c:v>
                </c:pt>
                <c:pt idx="1809">
                  <c:v>278.70586021467955</c:v>
                </c:pt>
                <c:pt idx="1810">
                  <c:v>279.0503668404084</c:v>
                </c:pt>
                <c:pt idx="1811">
                  <c:v>279.39487346613737</c:v>
                </c:pt>
                <c:pt idx="1812">
                  <c:v>279.73938009186622</c:v>
                </c:pt>
                <c:pt idx="1813">
                  <c:v>280.08388671759508</c:v>
                </c:pt>
                <c:pt idx="1814">
                  <c:v>280.42839334332405</c:v>
                </c:pt>
                <c:pt idx="1815">
                  <c:v>280.7728999690529</c:v>
                </c:pt>
                <c:pt idx="1816">
                  <c:v>281.11740659478187</c:v>
                </c:pt>
                <c:pt idx="1817">
                  <c:v>281.46191322051072</c:v>
                </c:pt>
                <c:pt idx="1818">
                  <c:v>281.80641984623958</c:v>
                </c:pt>
                <c:pt idx="1819">
                  <c:v>282.15092647196855</c:v>
                </c:pt>
                <c:pt idx="1820">
                  <c:v>282.4954330976974</c:v>
                </c:pt>
                <c:pt idx="1821">
                  <c:v>282.83993972342637</c:v>
                </c:pt>
                <c:pt idx="1822">
                  <c:v>283.18444634915522</c:v>
                </c:pt>
                <c:pt idx="1823">
                  <c:v>283.52895297488408</c:v>
                </c:pt>
                <c:pt idx="1824">
                  <c:v>283.87345960061305</c:v>
                </c:pt>
                <c:pt idx="1825">
                  <c:v>284.2179662263419</c:v>
                </c:pt>
                <c:pt idx="1826">
                  <c:v>284.56247285207087</c:v>
                </c:pt>
                <c:pt idx="1827">
                  <c:v>284.90697947779972</c:v>
                </c:pt>
                <c:pt idx="1828">
                  <c:v>285.25148610352858</c:v>
                </c:pt>
                <c:pt idx="1829">
                  <c:v>285.59599272925755</c:v>
                </c:pt>
                <c:pt idx="1830">
                  <c:v>285.9404993549864</c:v>
                </c:pt>
                <c:pt idx="1831">
                  <c:v>286.28500598071525</c:v>
                </c:pt>
                <c:pt idx="1832">
                  <c:v>286.62951260644422</c:v>
                </c:pt>
                <c:pt idx="1833">
                  <c:v>286.97401923217308</c:v>
                </c:pt>
                <c:pt idx="1834">
                  <c:v>287.31852585790205</c:v>
                </c:pt>
                <c:pt idx="1835">
                  <c:v>287.6630324836309</c:v>
                </c:pt>
                <c:pt idx="1836">
                  <c:v>288.00753910935975</c:v>
                </c:pt>
                <c:pt idx="1837">
                  <c:v>288.35204573508872</c:v>
                </c:pt>
                <c:pt idx="1838">
                  <c:v>288.69655236081758</c:v>
                </c:pt>
                <c:pt idx="1839">
                  <c:v>289.04105898654655</c:v>
                </c:pt>
                <c:pt idx="1840">
                  <c:v>289.3855656122754</c:v>
                </c:pt>
                <c:pt idx="1841">
                  <c:v>289.73007223800425</c:v>
                </c:pt>
                <c:pt idx="1842">
                  <c:v>290.07457886373322</c:v>
                </c:pt>
                <c:pt idx="1843">
                  <c:v>290.41908548946208</c:v>
                </c:pt>
                <c:pt idx="1844">
                  <c:v>290.76359211519105</c:v>
                </c:pt>
                <c:pt idx="1845">
                  <c:v>291.1080987409199</c:v>
                </c:pt>
                <c:pt idx="1846">
                  <c:v>291.45260536664875</c:v>
                </c:pt>
                <c:pt idx="1847">
                  <c:v>291.79711199237772</c:v>
                </c:pt>
                <c:pt idx="1848">
                  <c:v>292.14161861810658</c:v>
                </c:pt>
                <c:pt idx="1849">
                  <c:v>292.48612524383555</c:v>
                </c:pt>
                <c:pt idx="1850">
                  <c:v>292.8306318695644</c:v>
                </c:pt>
                <c:pt idx="1851">
                  <c:v>293.17513849529325</c:v>
                </c:pt>
                <c:pt idx="1852">
                  <c:v>293.51964512102222</c:v>
                </c:pt>
                <c:pt idx="1853">
                  <c:v>293.86415174675108</c:v>
                </c:pt>
                <c:pt idx="1854">
                  <c:v>294.20865837248004</c:v>
                </c:pt>
                <c:pt idx="1855">
                  <c:v>294.5531649982089</c:v>
                </c:pt>
                <c:pt idx="1856">
                  <c:v>294.89767162393775</c:v>
                </c:pt>
                <c:pt idx="1857">
                  <c:v>295.24217824966672</c:v>
                </c:pt>
                <c:pt idx="1858">
                  <c:v>295.58668487539558</c:v>
                </c:pt>
                <c:pt idx="1859">
                  <c:v>295.93119150112454</c:v>
                </c:pt>
                <c:pt idx="1860">
                  <c:v>296.2756981268534</c:v>
                </c:pt>
                <c:pt idx="1861">
                  <c:v>296.62020475258225</c:v>
                </c:pt>
                <c:pt idx="1862">
                  <c:v>296.96471137831122</c:v>
                </c:pt>
                <c:pt idx="1863">
                  <c:v>297.30921800404008</c:v>
                </c:pt>
                <c:pt idx="1864">
                  <c:v>297.65372462976893</c:v>
                </c:pt>
                <c:pt idx="1865">
                  <c:v>297.9982312554979</c:v>
                </c:pt>
                <c:pt idx="1866">
                  <c:v>298.34273788122675</c:v>
                </c:pt>
                <c:pt idx="1867">
                  <c:v>298.68724450695572</c:v>
                </c:pt>
                <c:pt idx="1868">
                  <c:v>299.03175113268458</c:v>
                </c:pt>
                <c:pt idx="1869">
                  <c:v>299.37625775841343</c:v>
                </c:pt>
                <c:pt idx="1870">
                  <c:v>299.7207643841424</c:v>
                </c:pt>
                <c:pt idx="1871">
                  <c:v>300.06527100987125</c:v>
                </c:pt>
                <c:pt idx="1872">
                  <c:v>300.40977763560022</c:v>
                </c:pt>
                <c:pt idx="1873">
                  <c:v>300.75428426132908</c:v>
                </c:pt>
                <c:pt idx="1874">
                  <c:v>301.09879088705793</c:v>
                </c:pt>
                <c:pt idx="1875">
                  <c:v>301.4432975127869</c:v>
                </c:pt>
                <c:pt idx="1876">
                  <c:v>301.78780413851575</c:v>
                </c:pt>
                <c:pt idx="1877">
                  <c:v>302.13231076424472</c:v>
                </c:pt>
                <c:pt idx="1878">
                  <c:v>302.47681738997358</c:v>
                </c:pt>
                <c:pt idx="1879">
                  <c:v>302.82132401570243</c:v>
                </c:pt>
                <c:pt idx="1880">
                  <c:v>303.1658306414314</c:v>
                </c:pt>
                <c:pt idx="1881">
                  <c:v>303.51033726716025</c:v>
                </c:pt>
                <c:pt idx="1882">
                  <c:v>303.85484389288922</c:v>
                </c:pt>
                <c:pt idx="1883">
                  <c:v>304.19935051861808</c:v>
                </c:pt>
                <c:pt idx="1884">
                  <c:v>304.54385714434693</c:v>
                </c:pt>
                <c:pt idx="1885">
                  <c:v>304.8883637700759</c:v>
                </c:pt>
                <c:pt idx="1886">
                  <c:v>305.23287039580475</c:v>
                </c:pt>
                <c:pt idx="1887">
                  <c:v>305.57737702153372</c:v>
                </c:pt>
                <c:pt idx="1888">
                  <c:v>305.92188364726258</c:v>
                </c:pt>
                <c:pt idx="1889">
                  <c:v>306.26639027299143</c:v>
                </c:pt>
                <c:pt idx="1890">
                  <c:v>306.6108968987204</c:v>
                </c:pt>
                <c:pt idx="1891">
                  <c:v>306.95540352444925</c:v>
                </c:pt>
                <c:pt idx="1892">
                  <c:v>307.29991015017822</c:v>
                </c:pt>
                <c:pt idx="1893">
                  <c:v>307.64441677590708</c:v>
                </c:pt>
                <c:pt idx="1894">
                  <c:v>307.98892340163593</c:v>
                </c:pt>
                <c:pt idx="1895">
                  <c:v>308.3334300273649</c:v>
                </c:pt>
                <c:pt idx="1896">
                  <c:v>308.67793665309375</c:v>
                </c:pt>
                <c:pt idx="1897">
                  <c:v>309.02244327882261</c:v>
                </c:pt>
                <c:pt idx="1898">
                  <c:v>309.36694990455157</c:v>
                </c:pt>
                <c:pt idx="1899">
                  <c:v>309.71145653028043</c:v>
                </c:pt>
                <c:pt idx="1900">
                  <c:v>310.0559631560094</c:v>
                </c:pt>
                <c:pt idx="1901">
                  <c:v>310.40046978173825</c:v>
                </c:pt>
                <c:pt idx="1902">
                  <c:v>310.74497640746711</c:v>
                </c:pt>
                <c:pt idx="1903">
                  <c:v>311.08948303319607</c:v>
                </c:pt>
                <c:pt idx="1904">
                  <c:v>311.43398965892493</c:v>
                </c:pt>
                <c:pt idx="1905">
                  <c:v>311.7784962846539</c:v>
                </c:pt>
                <c:pt idx="1906">
                  <c:v>312.12300291038275</c:v>
                </c:pt>
                <c:pt idx="1907">
                  <c:v>312.46750953611161</c:v>
                </c:pt>
                <c:pt idx="1908">
                  <c:v>312.81201616184057</c:v>
                </c:pt>
                <c:pt idx="1909">
                  <c:v>313.15652278756943</c:v>
                </c:pt>
                <c:pt idx="1910">
                  <c:v>313.5010294132984</c:v>
                </c:pt>
                <c:pt idx="1911">
                  <c:v>313.84553603902725</c:v>
                </c:pt>
                <c:pt idx="1912">
                  <c:v>314.19004266475611</c:v>
                </c:pt>
                <c:pt idx="1913">
                  <c:v>314.53454929048507</c:v>
                </c:pt>
                <c:pt idx="1914">
                  <c:v>314.87905591621393</c:v>
                </c:pt>
                <c:pt idx="1915">
                  <c:v>315.2235625419429</c:v>
                </c:pt>
                <c:pt idx="1916">
                  <c:v>315.56806916767175</c:v>
                </c:pt>
                <c:pt idx="1917">
                  <c:v>315.91257579340061</c:v>
                </c:pt>
                <c:pt idx="1918">
                  <c:v>316.25708241912957</c:v>
                </c:pt>
                <c:pt idx="1919">
                  <c:v>316.60158904485843</c:v>
                </c:pt>
                <c:pt idx="1920">
                  <c:v>316.9460956705874</c:v>
                </c:pt>
                <c:pt idx="1921">
                  <c:v>317.29060229631625</c:v>
                </c:pt>
                <c:pt idx="1922">
                  <c:v>317.63510892204511</c:v>
                </c:pt>
                <c:pt idx="1923">
                  <c:v>317.97961554777407</c:v>
                </c:pt>
                <c:pt idx="1924">
                  <c:v>318.32412217350293</c:v>
                </c:pt>
                <c:pt idx="1925">
                  <c:v>318.6686287992319</c:v>
                </c:pt>
                <c:pt idx="1926">
                  <c:v>319.01313542496075</c:v>
                </c:pt>
                <c:pt idx="1927">
                  <c:v>319.35764205068961</c:v>
                </c:pt>
                <c:pt idx="1928">
                  <c:v>319.70214867641857</c:v>
                </c:pt>
                <c:pt idx="1929">
                  <c:v>320.04665530214743</c:v>
                </c:pt>
                <c:pt idx="1930">
                  <c:v>320.3911619278764</c:v>
                </c:pt>
                <c:pt idx="1931">
                  <c:v>320.73566855360525</c:v>
                </c:pt>
                <c:pt idx="1932">
                  <c:v>321.08017517933411</c:v>
                </c:pt>
                <c:pt idx="1933">
                  <c:v>321.42468180506307</c:v>
                </c:pt>
                <c:pt idx="1934">
                  <c:v>321.76918843079193</c:v>
                </c:pt>
                <c:pt idx="1935">
                  <c:v>322.11369505652078</c:v>
                </c:pt>
                <c:pt idx="1936">
                  <c:v>322.45820168224975</c:v>
                </c:pt>
                <c:pt idx="1937">
                  <c:v>322.80270830797861</c:v>
                </c:pt>
                <c:pt idx="1938">
                  <c:v>323.14721493370757</c:v>
                </c:pt>
                <c:pt idx="1939">
                  <c:v>323.49172155943643</c:v>
                </c:pt>
                <c:pt idx="1940">
                  <c:v>323.83622818516528</c:v>
                </c:pt>
                <c:pt idx="1941">
                  <c:v>324.18073481089425</c:v>
                </c:pt>
                <c:pt idx="1942">
                  <c:v>324.52524143662311</c:v>
                </c:pt>
                <c:pt idx="1943">
                  <c:v>324.86974806235207</c:v>
                </c:pt>
                <c:pt idx="1944">
                  <c:v>325.21425468808093</c:v>
                </c:pt>
                <c:pt idx="1945">
                  <c:v>325.55876131380978</c:v>
                </c:pt>
                <c:pt idx="1946">
                  <c:v>325.90326793953875</c:v>
                </c:pt>
                <c:pt idx="1947">
                  <c:v>326.2477745652676</c:v>
                </c:pt>
                <c:pt idx="1948">
                  <c:v>326.59228119099657</c:v>
                </c:pt>
                <c:pt idx="1949">
                  <c:v>326.93678781672543</c:v>
                </c:pt>
                <c:pt idx="1950">
                  <c:v>327.28129444245428</c:v>
                </c:pt>
                <c:pt idx="1951">
                  <c:v>327.62580106818325</c:v>
                </c:pt>
                <c:pt idx="1952">
                  <c:v>327.9703076939121</c:v>
                </c:pt>
                <c:pt idx="1953">
                  <c:v>328.31481431964107</c:v>
                </c:pt>
                <c:pt idx="1954">
                  <c:v>328.65932094536993</c:v>
                </c:pt>
                <c:pt idx="1955">
                  <c:v>329.00382757109878</c:v>
                </c:pt>
                <c:pt idx="1956">
                  <c:v>329.34833419682775</c:v>
                </c:pt>
                <c:pt idx="1957">
                  <c:v>329.6928408225566</c:v>
                </c:pt>
                <c:pt idx="1958">
                  <c:v>330.03734744828557</c:v>
                </c:pt>
                <c:pt idx="1959">
                  <c:v>330.38185407401443</c:v>
                </c:pt>
                <c:pt idx="1960">
                  <c:v>330.72636069974328</c:v>
                </c:pt>
                <c:pt idx="1961">
                  <c:v>331.07086732547225</c:v>
                </c:pt>
                <c:pt idx="1962">
                  <c:v>331.4153739512011</c:v>
                </c:pt>
                <c:pt idx="1963">
                  <c:v>331.75988057693007</c:v>
                </c:pt>
                <c:pt idx="1964">
                  <c:v>332.10438720265893</c:v>
                </c:pt>
                <c:pt idx="1965">
                  <c:v>332.44889382838778</c:v>
                </c:pt>
                <c:pt idx="1966">
                  <c:v>332.79340045411675</c:v>
                </c:pt>
                <c:pt idx="1967">
                  <c:v>333.1379070798456</c:v>
                </c:pt>
                <c:pt idx="1968">
                  <c:v>333.48241370557446</c:v>
                </c:pt>
                <c:pt idx="1969">
                  <c:v>333.82692033130343</c:v>
                </c:pt>
                <c:pt idx="1970">
                  <c:v>334.17142695703228</c:v>
                </c:pt>
                <c:pt idx="1971">
                  <c:v>334.51593358276125</c:v>
                </c:pt>
                <c:pt idx="1972">
                  <c:v>334.8604402084901</c:v>
                </c:pt>
                <c:pt idx="1973">
                  <c:v>335.20494683421896</c:v>
                </c:pt>
                <c:pt idx="1974">
                  <c:v>335.54945345994793</c:v>
                </c:pt>
                <c:pt idx="1975">
                  <c:v>335.89396008567678</c:v>
                </c:pt>
                <c:pt idx="1976">
                  <c:v>336.23846671140575</c:v>
                </c:pt>
                <c:pt idx="1977">
                  <c:v>336.5829733371346</c:v>
                </c:pt>
                <c:pt idx="1978">
                  <c:v>336.92747996286346</c:v>
                </c:pt>
                <c:pt idx="1979">
                  <c:v>337.27198658859243</c:v>
                </c:pt>
                <c:pt idx="1980">
                  <c:v>337.61649321432128</c:v>
                </c:pt>
                <c:pt idx="1981">
                  <c:v>337.96099984005025</c:v>
                </c:pt>
                <c:pt idx="1982">
                  <c:v>338.3055064657791</c:v>
                </c:pt>
                <c:pt idx="1983">
                  <c:v>338.65001309150796</c:v>
                </c:pt>
                <c:pt idx="1984">
                  <c:v>338.99451971723693</c:v>
                </c:pt>
                <c:pt idx="1985">
                  <c:v>339.33902634296578</c:v>
                </c:pt>
                <c:pt idx="1986">
                  <c:v>339.68353296869475</c:v>
                </c:pt>
                <c:pt idx="1987">
                  <c:v>340.0280395944236</c:v>
                </c:pt>
                <c:pt idx="1988">
                  <c:v>340.37254622015246</c:v>
                </c:pt>
                <c:pt idx="1989">
                  <c:v>340.71705284588143</c:v>
                </c:pt>
                <c:pt idx="1990">
                  <c:v>341.06155947161028</c:v>
                </c:pt>
                <c:pt idx="1991">
                  <c:v>341.40606609733925</c:v>
                </c:pt>
                <c:pt idx="1992">
                  <c:v>341.7505727230681</c:v>
                </c:pt>
                <c:pt idx="1993">
                  <c:v>342.09507934879696</c:v>
                </c:pt>
                <c:pt idx="1994">
                  <c:v>342.43958597452593</c:v>
                </c:pt>
                <c:pt idx="1995">
                  <c:v>342.78409260025478</c:v>
                </c:pt>
                <c:pt idx="1996">
                  <c:v>343.12859922598375</c:v>
                </c:pt>
                <c:pt idx="1997">
                  <c:v>343.4731058517126</c:v>
                </c:pt>
                <c:pt idx="1998">
                  <c:v>343.81761247744146</c:v>
                </c:pt>
                <c:pt idx="1999">
                  <c:v>344.16211910317043</c:v>
                </c:pt>
                <c:pt idx="2000">
                  <c:v>344.50662572889928</c:v>
                </c:pt>
              </c:numCache>
            </c:numRef>
          </c:cat>
          <c:val>
            <c:numRef>
              <c:f>'RESULTADOS DA REGRESSÃO'!$AK$656:$AK$2656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2.2009323426990505E-6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Interseção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0814166666666668"/>
          <c:w val="0.66121736111111107"/>
          <c:h val="0.7956499999999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'RESULTADOS DA REGRESSÃO'!$F$655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'RESULTADOS DA REGRESSÃO'!$F$656:$F$2656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2.4752712212886452E-4</c:v>
                </c:pt>
                <c:pt idx="742">
                  <c:v>2.4855301438873157E-4</c:v>
                </c:pt>
                <c:pt idx="743">
                  <c:v>2.4957916522721628E-4</c:v>
                </c:pt>
                <c:pt idx="744">
                  <c:v>2.5060554280751328E-4</c:v>
                </c:pt>
                <c:pt idx="745">
                  <c:v>2.5163211515072918E-4</c:v>
                </c:pt>
                <c:pt idx="746">
                  <c:v>2.526588501373492E-4</c:v>
                </c:pt>
                <c:pt idx="747">
                  <c:v>2.5368571550872136E-4</c:v>
                </c:pt>
                <c:pt idx="748">
                  <c:v>2.5471267886855673E-4</c:v>
                </c:pt>
                <c:pt idx="749">
                  <c:v>2.5573970768444826E-4</c:v>
                </c:pt>
                <c:pt idx="750">
                  <c:v>2.5676676928940552E-4</c:v>
                </c:pt>
                <c:pt idx="751">
                  <c:v>2.5779383088340763E-4</c:v>
                </c:pt>
                <c:pt idx="752">
                  <c:v>2.5882085953497135E-4</c:v>
                </c:pt>
                <c:pt idx="753">
                  <c:v>2.5984782218273797E-4</c:v>
                </c:pt>
                <c:pt idx="754">
                  <c:v>2.6087468563707551E-4</c:v>
                </c:pt>
                <c:pt idx="755">
                  <c:v>2.6190141658169848E-4</c:v>
                </c:pt>
                <c:pt idx="756">
                  <c:v>2.6292798157530328E-4</c:v>
                </c:pt>
                <c:pt idx="757">
                  <c:v>2.6395434705322096E-4</c:v>
                </c:pt>
                <c:pt idx="758">
                  <c:v>2.6498047932908586E-4</c:v>
                </c:pt>
                <c:pt idx="759">
                  <c:v>2.6600634459652059E-4</c:v>
                </c:pt>
                <c:pt idx="760">
                  <c:v>2.6703190893083775E-4</c:v>
                </c:pt>
                <c:pt idx="761">
                  <c:v>2.6805713829075654E-4</c:v>
                </c:pt>
                <c:pt idx="762">
                  <c:v>2.6908199852013643E-4</c:v>
                </c:pt>
                <c:pt idx="763">
                  <c:v>2.7010645534972634E-4</c:v>
                </c:pt>
                <c:pt idx="764">
                  <c:v>2.7113047439892977E-4</c:v>
                </c:pt>
                <c:pt idx="765">
                  <c:v>2.7215402117758473E-4</c:v>
                </c:pt>
                <c:pt idx="766">
                  <c:v>2.7317706108776082E-4</c:v>
                </c:pt>
                <c:pt idx="767">
                  <c:v>2.7419955942556987E-4</c:v>
                </c:pt>
                <c:pt idx="768">
                  <c:v>2.7522148138299366E-4</c:v>
                </c:pt>
                <c:pt idx="769">
                  <c:v>2.7624279204972556E-4</c:v>
                </c:pt>
                <c:pt idx="770">
                  <c:v>2.772634564150276E-4</c:v>
                </c:pt>
                <c:pt idx="771">
                  <c:v>2.7828343936960292E-4</c:v>
                </c:pt>
                <c:pt idx="772">
                  <c:v>2.7930270570748262E-4</c:v>
                </c:pt>
                <c:pt idx="773">
                  <c:v>2.8032122012792765E-4</c:v>
                </c:pt>
                <c:pt idx="774">
                  <c:v>2.8133894723734434E-4</c:v>
                </c:pt>
                <c:pt idx="775">
                  <c:v>2.8235585155121596E-4</c:v>
                </c:pt>
                <c:pt idx="776">
                  <c:v>2.8337189749604703E-4</c:v>
                </c:pt>
                <c:pt idx="777">
                  <c:v>2.8438704941132306E-4</c:v>
                </c:pt>
                <c:pt idx="778">
                  <c:v>2.854012715514833E-4</c:v>
                </c:pt>
                <c:pt idx="779">
                  <c:v>2.8641452808790806E-4</c:v>
                </c:pt>
                <c:pt idx="780">
                  <c:v>2.8742678311091967E-4</c:v>
                </c:pt>
                <c:pt idx="781">
                  <c:v>2.8843800063179683E-4</c:v>
                </c:pt>
                <c:pt idx="782">
                  <c:v>2.8944814458480277E-4</c:v>
                </c:pt>
                <c:pt idx="783">
                  <c:v>2.9045717882922605E-4</c:v>
                </c:pt>
                <c:pt idx="784">
                  <c:v>2.9146506715143559E-4</c:v>
                </c:pt>
                <c:pt idx="785">
                  <c:v>2.9247177326694775E-4</c:v>
                </c:pt>
                <c:pt idx="786">
                  <c:v>2.9347726082250714E-4</c:v>
                </c:pt>
                <c:pt idx="787">
                  <c:v>2.9448149339817911E-4</c:v>
                </c:pt>
                <c:pt idx="788">
                  <c:v>2.954844345094557E-4</c:v>
                </c:pt>
                <c:pt idx="789">
                  <c:v>2.9648604760937347E-4</c:v>
                </c:pt>
                <c:pt idx="790">
                  <c:v>2.9748629609064432E-4</c:v>
                </c:pt>
                <c:pt idx="791">
                  <c:v>2.9848514328779686E-4</c:v>
                </c:pt>
                <c:pt idx="792">
                  <c:v>2.9948255247933133E-4</c:v>
                </c:pt>
                <c:pt idx="793">
                  <c:v>3.0047848688988542E-4</c:v>
                </c:pt>
                <c:pt idx="794">
                  <c:v>3.0147290969241179E-4</c:v>
                </c:pt>
                <c:pt idx="795">
                  <c:v>3.0246578401036691E-4</c:v>
                </c:pt>
                <c:pt idx="796">
                  <c:v>3.0345707291991152E-4</c:v>
                </c:pt>
                <c:pt idx="797">
                  <c:v>3.0444673945212122E-4</c:v>
                </c:pt>
                <c:pt idx="798">
                  <c:v>3.0543474659520931E-4</c:v>
                </c:pt>
                <c:pt idx="799">
                  <c:v>3.0642105729675943E-4</c:v>
                </c:pt>
                <c:pt idx="800">
                  <c:v>3.0740563446596833E-4</c:v>
                </c:pt>
                <c:pt idx="801">
                  <c:v>3.0838844097590026E-4</c:v>
                </c:pt>
                <c:pt idx="802">
                  <c:v>3.0936943966575003E-4</c:v>
                </c:pt>
                <c:pt idx="803">
                  <c:v>3.1034859334311781E-4</c:v>
                </c:pt>
                <c:pt idx="804">
                  <c:v>3.1132586478629156E-4</c:v>
                </c:pt>
                <c:pt idx="805">
                  <c:v>3.1230121674654087E-4</c:v>
                </c:pt>
                <c:pt idx="806">
                  <c:v>3.1327461195041937E-4</c:v>
                </c:pt>
                <c:pt idx="807">
                  <c:v>3.1424601310207662E-4</c:v>
                </c:pt>
                <c:pt idx="808">
                  <c:v>3.1521538288557864E-4</c:v>
                </c:pt>
                <c:pt idx="809">
                  <c:v>3.1618268396723769E-4</c:v>
                </c:pt>
                <c:pt idx="810">
                  <c:v>3.1714787899795048E-4</c:v>
                </c:pt>
                <c:pt idx="811">
                  <c:v>3.1811093061554489E-4</c:v>
                </c:pt>
                <c:pt idx="812">
                  <c:v>3.1907180144713493E-4</c:v>
                </c:pt>
                <c:pt idx="813">
                  <c:v>3.2003045411148345E-4</c:v>
                </c:pt>
                <c:pt idx="814">
                  <c:v>3.2098685122137317E-4</c:v>
                </c:pt>
                <c:pt idx="815">
                  <c:v>3.2194095538598468E-4</c:v>
                </c:pt>
                <c:pt idx="816">
                  <c:v>3.2289272921328277E-4</c:v>
                </c:pt>
                <c:pt idx="817">
                  <c:v>3.2384213531240892E-4</c:v>
                </c:pt>
                <c:pt idx="818">
                  <c:v>3.247891362960817E-4</c:v>
                </c:pt>
                <c:pt idx="819">
                  <c:v>3.2573369478300308E-4</c:v>
                </c:pt>
                <c:pt idx="820">
                  <c:v>3.2667577340027244E-4</c:v>
                </c:pt>
                <c:pt idx="821">
                  <c:v>3.2761533478580586E-4</c:v>
                </c:pt>
                <c:pt idx="822">
                  <c:v>3.2855234159076199E-4</c:v>
                </c:pt>
                <c:pt idx="823">
                  <c:v>3.29486756481974E-4</c:v>
                </c:pt>
                <c:pt idx="824">
                  <c:v>3.3041854214438702E-4</c:v>
                </c:pt>
                <c:pt idx="825">
                  <c:v>3.3134766128350171E-4</c:v>
                </c:pt>
                <c:pt idx="826">
                  <c:v>3.3227407662782173E-4</c:v>
                </c:pt>
                <c:pt idx="827">
                  <c:v>3.3319775093130745E-4</c:v>
                </c:pt>
                <c:pt idx="828">
                  <c:v>3.3411864697583445E-4</c:v>
                </c:pt>
                <c:pt idx="829">
                  <c:v>3.3503672757365642E-4</c:v>
                </c:pt>
                <c:pt idx="830">
                  <c:v>3.3595195556987163E-4</c:v>
                </c:pt>
                <c:pt idx="831">
                  <c:v>3.3686429384489506E-4</c:v>
                </c:pt>
                <c:pt idx="832">
                  <c:v>3.3777370531693342E-4</c:v>
                </c:pt>
                <c:pt idx="833">
                  <c:v>3.3868015294446466E-4</c:v>
                </c:pt>
                <c:pt idx="834">
                  <c:v>3.3958359972871977E-4</c:v>
                </c:pt>
                <c:pt idx="835">
                  <c:v>3.4048400871616912E-4</c:v>
                </c:pt>
                <c:pt idx="836">
                  <c:v>3.4138134300101114E-4</c:v>
                </c:pt>
                <c:pt idx="837">
                  <c:v>3.4227556572766367E-4</c:v>
                </c:pt>
                <c:pt idx="838">
                  <c:v>3.4316664009325905E-4</c:v>
                </c:pt>
                <c:pt idx="839">
                  <c:v>3.4405452935013946E-4</c:v>
                </c:pt>
                <c:pt idx="840">
                  <c:v>3.4493919680835634E-4</c:v>
                </c:pt>
                <c:pt idx="841">
                  <c:v>3.4582060583817026E-4</c:v>
                </c:pt>
                <c:pt idx="842">
                  <c:v>3.4669871987255398E-4</c:v>
                </c:pt>
                <c:pt idx="843">
                  <c:v>3.4757350240969469E-4</c:v>
                </c:pt>
                <c:pt idx="844">
                  <c:v>3.4844491701549983E-4</c:v>
                </c:pt>
                <c:pt idx="845">
                  <c:v>3.4931292732610166E-4</c:v>
                </c:pt>
                <c:pt idx="846">
                  <c:v>3.5017749705036448E-4</c:v>
                </c:pt>
                <c:pt idx="847">
                  <c:v>3.5103858997239041E-4</c:v>
                </c:pt>
                <c:pt idx="848">
                  <c:v>3.5189616995402669E-4</c:v>
                </c:pt>
                <c:pt idx="849">
                  <c:v>3.5275020093737252E-4</c:v>
                </c:pt>
                <c:pt idx="850">
                  <c:v>3.5360064694728559E-4</c:v>
                </c:pt>
                <c:pt idx="851">
                  <c:v>3.5444747209388816E-4</c:v>
                </c:pt>
                <c:pt idx="852">
                  <c:v>3.5529064057507201E-4</c:v>
                </c:pt>
                <c:pt idx="853">
                  <c:v>3.5613011667900301E-4</c:v>
                </c:pt>
                <c:pt idx="854">
                  <c:v>3.5696586478662392E-4</c:v>
                </c:pt>
                <c:pt idx="855">
                  <c:v>3.5779784937415627E-4</c:v>
                </c:pt>
                <c:pt idx="856">
                  <c:v>3.5862603501559943E-4</c:v>
                </c:pt>
                <c:pt idx="857">
                  <c:v>3.5945038638522902E-4</c:v>
                </c:pt>
                <c:pt idx="858">
                  <c:v>3.6027086826009191E-4</c:v>
                </c:pt>
                <c:pt idx="859">
                  <c:v>3.6108744552249992E-4</c:v>
                </c:pt>
                <c:pt idx="860">
                  <c:v>3.6190008316251969E-4</c:v>
                </c:pt>
                <c:pt idx="861">
                  <c:v>3.6270874628045995E-4</c:v>
                </c:pt>
                <c:pt idx="862">
                  <c:v>3.6351340008935616E-4</c:v>
                </c:pt>
                <c:pt idx="863">
                  <c:v>3.6431400991745111E-4</c:v>
                </c:pt>
                <c:pt idx="864">
                  <c:v>3.6511054121067147E-4</c:v>
                </c:pt>
                <c:pt idx="865">
                  <c:v>3.6590295953510126E-4</c:v>
                </c:pt>
                <c:pt idx="866">
                  <c:v>3.6669123057945076E-4</c:v>
                </c:pt>
                <c:pt idx="867">
                  <c:v>3.6747532015752069E-4</c:v>
                </c:pt>
                <c:pt idx="868">
                  <c:v>3.6825519421066215E-4</c:v>
                </c:pt>
                <c:pt idx="869">
                  <c:v>3.6903081881023122E-4</c:v>
                </c:pt>
                <c:pt idx="870">
                  <c:v>3.6980216016003868E-4</c:v>
                </c:pt>
                <c:pt idx="871">
                  <c:v>3.70569184598794E-4</c:v>
                </c:pt>
                <c:pt idx="872">
                  <c:v>3.713318586025445E-4</c:v>
                </c:pt>
                <c:pt idx="873">
                  <c:v>3.7209014878710693E-4</c:v>
                </c:pt>
                <c:pt idx="874">
                  <c:v>3.7284402191049474E-4</c:v>
                </c:pt>
                <c:pt idx="875">
                  <c:v>3.7359344487533755E-4</c:v>
                </c:pt>
                <c:pt idx="876">
                  <c:v>3.7433838473129505E-4</c:v>
                </c:pt>
                <c:pt idx="877">
                  <c:v>3.7507880867746282E-4</c:v>
                </c:pt>
                <c:pt idx="878">
                  <c:v>3.7581468406477198E-4</c:v>
                </c:pt>
                <c:pt idx="879">
                  <c:v>3.7654597839838113E-4</c:v>
                </c:pt>
                <c:pt idx="880">
                  <c:v>3.7727265934006036E-4</c:v>
                </c:pt>
                <c:pt idx="881">
                  <c:v>3.7799469471056808E-4</c:v>
                </c:pt>
                <c:pt idx="882">
                  <c:v>3.7871205249201872E-4</c:v>
                </c:pt>
                <c:pt idx="883">
                  <c:v>3.7942470083024302E-4</c:v>
                </c:pt>
                <c:pt idx="884">
                  <c:v>3.8013260803713902E-4</c:v>
                </c:pt>
                <c:pt idx="885">
                  <c:v>3.808357425930148E-4</c:v>
                </c:pt>
                <c:pt idx="886">
                  <c:v>3.815340731489216E-4</c:v>
                </c:pt>
                <c:pt idx="887">
                  <c:v>3.8222756852897781E-4</c:v>
                </c:pt>
                <c:pt idx="888">
                  <c:v>3.8291619773268349E-4</c:v>
                </c:pt>
                <c:pt idx="889">
                  <c:v>3.8359992993722465E-4</c:v>
                </c:pt>
                <c:pt idx="890">
                  <c:v>3.8427873449976829E-4</c:v>
                </c:pt>
                <c:pt idx="891">
                  <c:v>3.8495258095974633E-4</c:v>
                </c:pt>
                <c:pt idx="892">
                  <c:v>3.8562143904112924E-4</c:v>
                </c:pt>
                <c:pt idx="893">
                  <c:v>3.86285278654689E-4</c:v>
                </c:pt>
                <c:pt idx="894">
                  <c:v>3.869440699002514E-4</c:v>
                </c:pt>
                <c:pt idx="895">
                  <c:v>3.875977830689363E-4</c:v>
                </c:pt>
                <c:pt idx="896">
                  <c:v>3.8824638864538689E-4</c:v>
                </c:pt>
                <c:pt idx="897">
                  <c:v>3.8888985730998728E-4</c:v>
                </c:pt>
                <c:pt idx="898">
                  <c:v>3.895281599410683E-4</c:v>
                </c:pt>
                <c:pt idx="899">
                  <c:v>3.9016126761710028E-4</c:v>
                </c:pt>
                <c:pt idx="900">
                  <c:v>3.9078915161887458E-4</c:v>
                </c:pt>
                <c:pt idx="901">
                  <c:v>3.9141178343167162E-4</c:v>
                </c:pt>
                <c:pt idx="902">
                  <c:v>3.9202913474741658E-4</c:v>
                </c:pt>
                <c:pt idx="903">
                  <c:v>3.9264117746682145E-4</c:v>
                </c:pt>
                <c:pt idx="904">
                  <c:v>3.9324788370151436E-4</c:v>
                </c:pt>
                <c:pt idx="905">
                  <c:v>3.9384922577615503E-4</c:v>
                </c:pt>
                <c:pt idx="906">
                  <c:v>3.9444517623053624E-4</c:v>
                </c:pt>
                <c:pt idx="907">
                  <c:v>3.9503570782167238E-4</c:v>
                </c:pt>
                <c:pt idx="908">
                  <c:v>3.9562079352587197E-4</c:v>
                </c:pt>
                <c:pt idx="909">
                  <c:v>3.9620040654079732E-4</c:v>
                </c:pt>
                <c:pt idx="910">
                  <c:v>3.9677452028750873E-4</c:v>
                </c:pt>
                <c:pt idx="911">
                  <c:v>3.9734310841249462E-4</c:v>
                </c:pt>
                <c:pt idx="912">
                  <c:v>3.9790614478968508E-4</c:v>
                </c:pt>
                <c:pt idx="913">
                  <c:v>3.9846360352245206E-4</c:v>
                </c:pt>
                <c:pt idx="914">
                  <c:v>3.9901545894559199E-4</c:v>
                </c:pt>
                <c:pt idx="915">
                  <c:v>3.9956168562729468E-4</c:v>
                </c:pt>
                <c:pt idx="916">
                  <c:v>4.001022583710947E-4</c:v>
                </c:pt>
                <c:pt idx="917">
                  <c:v>4.0063715221780728E-4</c:v>
                </c:pt>
                <c:pt idx="918">
                  <c:v>4.0116634244744795E-4</c:v>
                </c:pt>
                <c:pt idx="919">
                  <c:v>4.0168980458113522E-4</c:v>
                </c:pt>
                <c:pt idx="920">
                  <c:v>4.022075143829772E-4</c:v>
                </c:pt>
                <c:pt idx="921">
                  <c:v>4.0271944786193998E-4</c:v>
                </c:pt>
                <c:pt idx="922">
                  <c:v>4.0322558127370018E-4</c:v>
                </c:pt>
                <c:pt idx="923">
                  <c:v>4.0372589112247937E-4</c:v>
                </c:pt>
                <c:pt idx="924">
                  <c:v>4.0422035416286137E-4</c:v>
                </c:pt>
                <c:pt idx="925">
                  <c:v>4.0470894740159071E-4</c:v>
                </c:pt>
                <c:pt idx="926">
                  <c:v>4.0519164809935506E-4</c:v>
                </c:pt>
                <c:pt idx="927">
                  <c:v>4.0566843377254705E-4</c:v>
                </c:pt>
                <c:pt idx="928">
                  <c:v>4.0613928219501044E-4</c:v>
                </c:pt>
                <c:pt idx="929">
                  <c:v>4.0660417139976523E-4</c:v>
                </c:pt>
                <c:pt idx="930">
                  <c:v>4.0706307968071574E-4</c:v>
                </c:pt>
                <c:pt idx="931">
                  <c:v>4.0751598559433873E-4</c:v>
                </c:pt>
                <c:pt idx="932">
                  <c:v>4.0796286796135366E-4</c:v>
                </c:pt>
                <c:pt idx="933">
                  <c:v>4.0840370586837232E-4</c:v>
                </c:pt>
                <c:pt idx="934">
                  <c:v>4.0883847866952949E-4</c:v>
                </c:pt>
                <c:pt idx="935">
                  <c:v>4.0926716598809436E-4</c:v>
                </c:pt>
                <c:pt idx="936">
                  <c:v>4.096897477180617E-4</c:v>
                </c:pt>
                <c:pt idx="937">
                  <c:v>4.1010620402572343E-4</c:v>
                </c:pt>
                <c:pt idx="938">
                  <c:v>4.1051651535121926E-4</c:v>
                </c:pt>
                <c:pt idx="939">
                  <c:v>4.1092066241006804E-4</c:v>
                </c:pt>
                <c:pt idx="940">
                  <c:v>4.1131862619467763E-4</c:v>
                </c:pt>
                <c:pt idx="941">
                  <c:v>4.1171038797583481E-4</c:v>
                </c:pt>
                <c:pt idx="942">
                  <c:v>4.1209592930417427E-4</c:v>
                </c:pt>
                <c:pt idx="943">
                  <c:v>4.1247523201162604E-4</c:v>
                </c:pt>
                <c:pt idx="944">
                  <c:v>4.1284827821284263E-4</c:v>
                </c:pt>
                <c:pt idx="945">
                  <c:v>4.1321505030660391E-4</c:v>
                </c:pt>
                <c:pt idx="946">
                  <c:v>4.1357553097720162E-4</c:v>
                </c:pt>
                <c:pt idx="947">
                  <c:v>4.1392970319580145E-4</c:v>
                </c:pt>
                <c:pt idx="948">
                  <c:v>4.1427755022178345E-4</c:v>
                </c:pt>
                <c:pt idx="949">
                  <c:v>4.1461905560406082E-4</c:v>
                </c:pt>
                <c:pt idx="950">
                  <c:v>4.1495420318237678E-4</c:v>
                </c:pt>
                <c:pt idx="951">
                  <c:v>4.1528297708857839E-4</c:v>
                </c:pt>
                <c:pt idx="952">
                  <c:v>4.1560536174786922E-4</c:v>
                </c:pt>
                <c:pt idx="953">
                  <c:v>4.1592134188003869E-4</c:v>
                </c:pt>
                <c:pt idx="954">
                  <c:v>4.1623090250066889E-4</c:v>
                </c:pt>
                <c:pt idx="955">
                  <c:v>4.1653402892231916E-4</c:v>
                </c:pt>
                <c:pt idx="956">
                  <c:v>4.1683070675568732E-4</c:v>
                </c:pt>
                <c:pt idx="957">
                  <c:v>4.1712092191074787E-4</c:v>
                </c:pt>
                <c:pt idx="958">
                  <c:v>4.1740466059786733E-4</c:v>
                </c:pt>
                <c:pt idx="959">
                  <c:v>4.1768190932889657E-4</c:v>
                </c:pt>
                <c:pt idx="960">
                  <c:v>4.1795265491823864E-4</c:v>
                </c:pt>
                <c:pt idx="961">
                  <c:v>4.1821688448389483E-4</c:v>
                </c:pt>
                <c:pt idx="962">
                  <c:v>4.1847458544848505E-4</c:v>
                </c:pt>
                <c:pt idx="963">
                  <c:v>4.1872574554024689E-4</c:v>
                </c:pt>
                <c:pt idx="964">
                  <c:v>4.1897035279400843E-4</c:v>
                </c:pt>
                <c:pt idx="965">
                  <c:v>4.1920839555213891E-4</c:v>
                </c:pt>
                <c:pt idx="966">
                  <c:v>4.1943986246547438E-4</c:v>
                </c:pt>
                <c:pt idx="967">
                  <c:v>4.1966474249421958E-4</c:v>
                </c:pt>
                <c:pt idx="968">
                  <c:v>4.1988302490882578E-4</c:v>
                </c:pt>
                <c:pt idx="969">
                  <c:v>4.2009469929084342E-4</c:v>
                </c:pt>
                <c:pt idx="970">
                  <c:v>4.2029975553375119E-4</c:v>
                </c:pt>
                <c:pt idx="971">
                  <c:v>4.2049818384376036E-4</c:v>
                </c:pt>
                <c:pt idx="972">
                  <c:v>4.206899747405942E-4</c:v>
                </c:pt>
                <c:pt idx="973">
                  <c:v>4.20875119058243E-4</c:v>
                </c:pt>
                <c:pt idx="974">
                  <c:v>4.2105360794569385E-4</c:v>
                </c:pt>
                <c:pt idx="975">
                  <c:v>4.2122543286763622E-4</c:v>
                </c:pt>
                <c:pt idx="976">
                  <c:v>4.2139058560514202E-4</c:v>
                </c:pt>
                <c:pt idx="977">
                  <c:v>4.21549058256321E-4</c:v>
                </c:pt>
                <c:pt idx="978">
                  <c:v>4.2170084323695048E-4</c:v>
                </c:pt>
                <c:pt idx="979">
                  <c:v>4.2184593328108079E-4</c:v>
                </c:pt>
                <c:pt idx="980">
                  <c:v>4.2198432144161457E-4</c:v>
                </c:pt>
                <c:pt idx="981">
                  <c:v>4.2211600109086145E-4</c:v>
                </c:pt>
                <c:pt idx="982">
                  <c:v>4.2224096592106692E-4</c:v>
                </c:pt>
                <c:pt idx="983">
                  <c:v>4.2235920994491559E-4</c:v>
                </c:pt>
                <c:pt idx="984">
                  <c:v>4.2247072749601009E-4</c:v>
                </c:pt>
                <c:pt idx="985">
                  <c:v>4.2257551322932298E-4</c:v>
                </c:pt>
                <c:pt idx="986">
                  <c:v>4.2267356212162392E-4</c:v>
                </c:pt>
                <c:pt idx="987">
                  <c:v>4.2276486947188095E-4</c:v>
                </c:pt>
                <c:pt idx="988">
                  <c:v>4.2284943090163652E-4</c:v>
                </c:pt>
                <c:pt idx="989">
                  <c:v>4.2292724235535657E-4</c:v>
                </c:pt>
                <c:pt idx="990">
                  <c:v>4.2299830010075577E-4</c:v>
                </c:pt>
                <c:pt idx="991">
                  <c:v>4.2306260072909503E-4</c:v>
                </c:pt>
                <c:pt idx="992">
                  <c:v>4.2312014115545443E-4</c:v>
                </c:pt>
                <c:pt idx="993">
                  <c:v>4.2317091861898009E-4</c:v>
                </c:pt>
                <c:pt idx="994">
                  <c:v>4.2321493068310409E-4</c:v>
                </c:pt>
                <c:pt idx="995">
                  <c:v>4.2325217523574052E-4</c:v>
                </c:pt>
                <c:pt idx="996">
                  <c:v>4.232826504894534E-4</c:v>
                </c:pt>
                <c:pt idx="997">
                  <c:v>4.2330635498160035E-4</c:v>
                </c:pt>
                <c:pt idx="998">
                  <c:v>4.2332328757444925E-4</c:v>
                </c:pt>
                <c:pt idx="999">
                  <c:v>4.2333344745526915E-4</c:v>
                </c:pt>
                <c:pt idx="1000">
                  <c:v>4.2333683413639549E-4</c:v>
                </c:pt>
                <c:pt idx="1001">
                  <c:v>4.2333344745526915E-4</c:v>
                </c:pt>
                <c:pt idx="1002">
                  <c:v>4.2332328757444925E-4</c:v>
                </c:pt>
                <c:pt idx="1003">
                  <c:v>4.2330635498160035E-4</c:v>
                </c:pt>
                <c:pt idx="1004">
                  <c:v>4.232826504894534E-4</c:v>
                </c:pt>
                <c:pt idx="1005">
                  <c:v>4.2325217523574052E-4</c:v>
                </c:pt>
                <c:pt idx="1006">
                  <c:v>4.2321493068310409E-4</c:v>
                </c:pt>
                <c:pt idx="1007">
                  <c:v>4.2317091861898009E-4</c:v>
                </c:pt>
                <c:pt idx="1008">
                  <c:v>4.2312014115545454E-4</c:v>
                </c:pt>
                <c:pt idx="1009">
                  <c:v>4.2306260072909503E-4</c:v>
                </c:pt>
                <c:pt idx="1010">
                  <c:v>4.2299830010075577E-4</c:v>
                </c:pt>
                <c:pt idx="1011">
                  <c:v>4.2292724235535657E-4</c:v>
                </c:pt>
                <c:pt idx="1012">
                  <c:v>4.2284943090163652E-4</c:v>
                </c:pt>
                <c:pt idx="1013">
                  <c:v>4.2276486947188095E-4</c:v>
                </c:pt>
                <c:pt idx="1014">
                  <c:v>4.2267356212162392E-4</c:v>
                </c:pt>
                <c:pt idx="1015">
                  <c:v>4.2257551322932298E-4</c:v>
                </c:pt>
                <c:pt idx="1016">
                  <c:v>4.2247072749601009E-4</c:v>
                </c:pt>
                <c:pt idx="1017">
                  <c:v>4.2235920994491559E-4</c:v>
                </c:pt>
                <c:pt idx="1018">
                  <c:v>4.2224096592106692E-4</c:v>
                </c:pt>
                <c:pt idx="1019">
                  <c:v>4.2211600109086155E-4</c:v>
                </c:pt>
                <c:pt idx="1020">
                  <c:v>4.2198432144161468E-4</c:v>
                </c:pt>
                <c:pt idx="1021">
                  <c:v>4.2184593328108079E-4</c:v>
                </c:pt>
                <c:pt idx="1022">
                  <c:v>4.2170084323695048E-4</c:v>
                </c:pt>
                <c:pt idx="1023">
                  <c:v>4.21549058256321E-4</c:v>
                </c:pt>
                <c:pt idx="1024">
                  <c:v>4.2139058560514207E-4</c:v>
                </c:pt>
                <c:pt idx="1025">
                  <c:v>4.2122543286763622E-4</c:v>
                </c:pt>
                <c:pt idx="1026">
                  <c:v>4.2105360794569385E-4</c:v>
                </c:pt>
                <c:pt idx="1027">
                  <c:v>4.20875119058243E-4</c:v>
                </c:pt>
                <c:pt idx="1028">
                  <c:v>4.2068997474059431E-4</c:v>
                </c:pt>
                <c:pt idx="1029">
                  <c:v>4.2049818384376036E-4</c:v>
                </c:pt>
                <c:pt idx="1030">
                  <c:v>4.2029975553375119E-4</c:v>
                </c:pt>
                <c:pt idx="1031">
                  <c:v>4.2009469929084342E-4</c:v>
                </c:pt>
                <c:pt idx="1032">
                  <c:v>4.1988302490882578E-4</c:v>
                </c:pt>
                <c:pt idx="1033">
                  <c:v>4.1966474249421968E-4</c:v>
                </c:pt>
                <c:pt idx="1034">
                  <c:v>4.1943986246547438E-4</c:v>
                </c:pt>
                <c:pt idx="1035">
                  <c:v>4.1920839555213891E-4</c:v>
                </c:pt>
                <c:pt idx="1036">
                  <c:v>4.1897035279400848E-4</c:v>
                </c:pt>
                <c:pt idx="1037">
                  <c:v>4.1872574554024689E-4</c:v>
                </c:pt>
                <c:pt idx="1038">
                  <c:v>4.1847458544848516E-4</c:v>
                </c:pt>
                <c:pt idx="1039">
                  <c:v>4.1821688448389483E-4</c:v>
                </c:pt>
                <c:pt idx="1040">
                  <c:v>4.1795265491823875E-4</c:v>
                </c:pt>
                <c:pt idx="1041">
                  <c:v>4.1768190932889657E-4</c:v>
                </c:pt>
                <c:pt idx="1042">
                  <c:v>4.1740466059786733E-4</c:v>
                </c:pt>
                <c:pt idx="1043">
                  <c:v>4.1712092191074787E-4</c:v>
                </c:pt>
                <c:pt idx="1044">
                  <c:v>4.1683070675568732E-4</c:v>
                </c:pt>
                <c:pt idx="1045">
                  <c:v>4.1653402892231916E-4</c:v>
                </c:pt>
                <c:pt idx="1046">
                  <c:v>4.1623090250066889E-4</c:v>
                </c:pt>
                <c:pt idx="1047">
                  <c:v>4.1592134188003869E-4</c:v>
                </c:pt>
                <c:pt idx="1048">
                  <c:v>4.1560536174786933E-4</c:v>
                </c:pt>
                <c:pt idx="1049">
                  <c:v>4.1528297708857839E-4</c:v>
                </c:pt>
                <c:pt idx="1050">
                  <c:v>4.1495420318237678E-4</c:v>
                </c:pt>
                <c:pt idx="1051">
                  <c:v>4.1461905560406087E-4</c:v>
                </c:pt>
                <c:pt idx="1052">
                  <c:v>4.1427755022178345E-4</c:v>
                </c:pt>
                <c:pt idx="1053">
                  <c:v>4.1392970319580156E-4</c:v>
                </c:pt>
                <c:pt idx="1054">
                  <c:v>4.1357553097720167E-4</c:v>
                </c:pt>
                <c:pt idx="1055">
                  <c:v>4.1321505030660391E-4</c:v>
                </c:pt>
                <c:pt idx="1056">
                  <c:v>4.1284827821284263E-4</c:v>
                </c:pt>
                <c:pt idx="1057">
                  <c:v>4.1247523201162604E-4</c:v>
                </c:pt>
                <c:pt idx="1058">
                  <c:v>4.1209592930417432E-4</c:v>
                </c:pt>
                <c:pt idx="1059">
                  <c:v>4.1171038797583481E-4</c:v>
                </c:pt>
                <c:pt idx="1060">
                  <c:v>4.1131862619467763E-4</c:v>
                </c:pt>
                <c:pt idx="1061">
                  <c:v>4.1092066241006804E-4</c:v>
                </c:pt>
                <c:pt idx="1062">
                  <c:v>4.1051651535121937E-4</c:v>
                </c:pt>
                <c:pt idx="1063">
                  <c:v>4.1010620402572343E-4</c:v>
                </c:pt>
                <c:pt idx="1064">
                  <c:v>4.0968974771806176E-4</c:v>
                </c:pt>
                <c:pt idx="1065">
                  <c:v>4.0926716598809436E-4</c:v>
                </c:pt>
                <c:pt idx="1066">
                  <c:v>4.0883847866952954E-4</c:v>
                </c:pt>
                <c:pt idx="1067">
                  <c:v>4.0840370586837243E-4</c:v>
                </c:pt>
                <c:pt idx="1068">
                  <c:v>4.0796286796135377E-4</c:v>
                </c:pt>
                <c:pt idx="1069">
                  <c:v>4.0751598559433873E-4</c:v>
                </c:pt>
                <c:pt idx="1070">
                  <c:v>4.0706307968071574E-4</c:v>
                </c:pt>
                <c:pt idx="1071">
                  <c:v>4.0660417139976528E-4</c:v>
                </c:pt>
                <c:pt idx="1072">
                  <c:v>4.0613928219501044E-4</c:v>
                </c:pt>
                <c:pt idx="1073">
                  <c:v>4.0566843377254705E-4</c:v>
                </c:pt>
                <c:pt idx="1074">
                  <c:v>4.0519164809935506E-4</c:v>
                </c:pt>
                <c:pt idx="1075">
                  <c:v>4.0470894740159081E-4</c:v>
                </c:pt>
                <c:pt idx="1076">
                  <c:v>4.0422035416286137E-4</c:v>
                </c:pt>
                <c:pt idx="1077">
                  <c:v>4.0372589112247948E-4</c:v>
                </c:pt>
                <c:pt idx="1078">
                  <c:v>4.0322558127370018E-4</c:v>
                </c:pt>
                <c:pt idx="1079">
                  <c:v>4.0271944786194008E-4</c:v>
                </c:pt>
                <c:pt idx="1080">
                  <c:v>4.0220751438297726E-4</c:v>
                </c:pt>
                <c:pt idx="1081">
                  <c:v>4.0168980458113533E-4</c:v>
                </c:pt>
                <c:pt idx="1082">
                  <c:v>4.0116634244744795E-4</c:v>
                </c:pt>
                <c:pt idx="1083">
                  <c:v>4.0063715221780739E-4</c:v>
                </c:pt>
                <c:pt idx="1084">
                  <c:v>4.0010225837109481E-4</c:v>
                </c:pt>
                <c:pt idx="1085">
                  <c:v>3.9956168562729473E-4</c:v>
                </c:pt>
                <c:pt idx="1086">
                  <c:v>3.9901545894559205E-4</c:v>
                </c:pt>
                <c:pt idx="1087">
                  <c:v>3.9846360352245206E-4</c:v>
                </c:pt>
                <c:pt idx="1088">
                  <c:v>3.9790614478968519E-4</c:v>
                </c:pt>
                <c:pt idx="1089">
                  <c:v>3.9734310841249467E-4</c:v>
                </c:pt>
                <c:pt idx="1090">
                  <c:v>3.9677452028750884E-4</c:v>
                </c:pt>
                <c:pt idx="1091">
                  <c:v>3.9620040654079737E-4</c:v>
                </c:pt>
                <c:pt idx="1092">
                  <c:v>3.9562079352587197E-4</c:v>
                </c:pt>
                <c:pt idx="1093">
                  <c:v>3.9503570782167249E-4</c:v>
                </c:pt>
                <c:pt idx="1094">
                  <c:v>3.944451762305364E-4</c:v>
                </c:pt>
                <c:pt idx="1095">
                  <c:v>3.9384922577615503E-4</c:v>
                </c:pt>
                <c:pt idx="1096">
                  <c:v>3.9324788370151441E-4</c:v>
                </c:pt>
                <c:pt idx="1097">
                  <c:v>3.9264117746682145E-4</c:v>
                </c:pt>
                <c:pt idx="1098">
                  <c:v>3.9202913474741669E-4</c:v>
                </c:pt>
                <c:pt idx="1099">
                  <c:v>3.9141178343167184E-4</c:v>
                </c:pt>
                <c:pt idx="1100">
                  <c:v>3.9078915161887458E-4</c:v>
                </c:pt>
                <c:pt idx="1101">
                  <c:v>3.9016126761710039E-4</c:v>
                </c:pt>
                <c:pt idx="1102">
                  <c:v>3.8952815994106841E-4</c:v>
                </c:pt>
                <c:pt idx="1103">
                  <c:v>3.8888985730998733E-4</c:v>
                </c:pt>
                <c:pt idx="1104">
                  <c:v>3.8824638864538695E-4</c:v>
                </c:pt>
                <c:pt idx="1105">
                  <c:v>3.875977830689363E-4</c:v>
                </c:pt>
                <c:pt idx="1106">
                  <c:v>3.8694406990025156E-4</c:v>
                </c:pt>
                <c:pt idx="1107">
                  <c:v>3.8628527865468916E-4</c:v>
                </c:pt>
                <c:pt idx="1108">
                  <c:v>3.8562143904112924E-4</c:v>
                </c:pt>
                <c:pt idx="1109">
                  <c:v>3.8495258095974644E-4</c:v>
                </c:pt>
                <c:pt idx="1110">
                  <c:v>3.8427873449976829E-4</c:v>
                </c:pt>
                <c:pt idx="1111">
                  <c:v>3.8359992993722476E-4</c:v>
                </c:pt>
                <c:pt idx="1112">
                  <c:v>3.829161977326836E-4</c:v>
                </c:pt>
                <c:pt idx="1113">
                  <c:v>3.8222756852897781E-4</c:v>
                </c:pt>
                <c:pt idx="1114">
                  <c:v>3.815340731489217E-4</c:v>
                </c:pt>
                <c:pt idx="1115">
                  <c:v>3.8083574259301496E-4</c:v>
                </c:pt>
                <c:pt idx="1116">
                  <c:v>3.8013260803713907E-4</c:v>
                </c:pt>
                <c:pt idx="1117">
                  <c:v>3.7942470083024313E-4</c:v>
                </c:pt>
                <c:pt idx="1118">
                  <c:v>3.7871205249201872E-4</c:v>
                </c:pt>
                <c:pt idx="1119">
                  <c:v>3.7799469471056814E-4</c:v>
                </c:pt>
                <c:pt idx="1120">
                  <c:v>3.7727265934006052E-4</c:v>
                </c:pt>
                <c:pt idx="1121">
                  <c:v>3.7654597839838113E-4</c:v>
                </c:pt>
                <c:pt idx="1122">
                  <c:v>3.7581468406477209E-4</c:v>
                </c:pt>
                <c:pt idx="1123">
                  <c:v>3.7507880867746282E-4</c:v>
                </c:pt>
                <c:pt idx="1124">
                  <c:v>3.743383847312951E-4</c:v>
                </c:pt>
                <c:pt idx="1125">
                  <c:v>3.7359344487533771E-4</c:v>
                </c:pt>
                <c:pt idx="1126">
                  <c:v>3.7284402191049474E-4</c:v>
                </c:pt>
                <c:pt idx="1127">
                  <c:v>3.7209014878710703E-4</c:v>
                </c:pt>
                <c:pt idx="1128">
                  <c:v>3.7133185860254472E-4</c:v>
                </c:pt>
                <c:pt idx="1129">
                  <c:v>3.7056918459879416E-4</c:v>
                </c:pt>
                <c:pt idx="1130">
                  <c:v>3.6980216016003879E-4</c:v>
                </c:pt>
                <c:pt idx="1131">
                  <c:v>3.6903081881023122E-4</c:v>
                </c:pt>
                <c:pt idx="1132">
                  <c:v>3.6825519421066226E-4</c:v>
                </c:pt>
                <c:pt idx="1133">
                  <c:v>3.6747532015752086E-4</c:v>
                </c:pt>
                <c:pt idx="1134">
                  <c:v>3.6669123057945076E-4</c:v>
                </c:pt>
                <c:pt idx="1135">
                  <c:v>3.6590295953510131E-4</c:v>
                </c:pt>
                <c:pt idx="1136">
                  <c:v>3.6511054121067147E-4</c:v>
                </c:pt>
                <c:pt idx="1137">
                  <c:v>3.6431400991745116E-4</c:v>
                </c:pt>
                <c:pt idx="1138">
                  <c:v>3.6351340008935638E-4</c:v>
                </c:pt>
                <c:pt idx="1139">
                  <c:v>3.6270874628045995E-4</c:v>
                </c:pt>
                <c:pt idx="1140">
                  <c:v>3.6190008316251975E-4</c:v>
                </c:pt>
                <c:pt idx="1141">
                  <c:v>3.6108744552250014E-4</c:v>
                </c:pt>
                <c:pt idx="1142">
                  <c:v>3.6027086826009202E-4</c:v>
                </c:pt>
                <c:pt idx="1143">
                  <c:v>3.5945038638522919E-4</c:v>
                </c:pt>
                <c:pt idx="1144">
                  <c:v>3.5862603501559943E-4</c:v>
                </c:pt>
                <c:pt idx="1145">
                  <c:v>3.5779784937415638E-4</c:v>
                </c:pt>
                <c:pt idx="1146">
                  <c:v>3.5696586478662414E-4</c:v>
                </c:pt>
                <c:pt idx="1147">
                  <c:v>3.5613011667900301E-4</c:v>
                </c:pt>
                <c:pt idx="1148">
                  <c:v>3.5529064057507212E-4</c:v>
                </c:pt>
                <c:pt idx="1149">
                  <c:v>3.5444747209388816E-4</c:v>
                </c:pt>
                <c:pt idx="1150">
                  <c:v>3.536006469472857E-4</c:v>
                </c:pt>
                <c:pt idx="1151">
                  <c:v>3.5275020093737268E-4</c:v>
                </c:pt>
                <c:pt idx="1152">
                  <c:v>3.5189616995402669E-4</c:v>
                </c:pt>
                <c:pt idx="1153">
                  <c:v>3.5103858997239052E-4</c:v>
                </c:pt>
                <c:pt idx="1154">
                  <c:v>3.501774970503647E-4</c:v>
                </c:pt>
                <c:pt idx="1155">
                  <c:v>3.4931292732610182E-4</c:v>
                </c:pt>
                <c:pt idx="1156">
                  <c:v>3.4844491701549994E-4</c:v>
                </c:pt>
                <c:pt idx="1157">
                  <c:v>3.4757350240969469E-4</c:v>
                </c:pt>
                <c:pt idx="1158">
                  <c:v>3.4669871987255403E-4</c:v>
                </c:pt>
                <c:pt idx="1159">
                  <c:v>3.4582060583817048E-4</c:v>
                </c:pt>
                <c:pt idx="1160">
                  <c:v>3.4493919680835634E-4</c:v>
                </c:pt>
                <c:pt idx="1161">
                  <c:v>3.4405452935013962E-4</c:v>
                </c:pt>
                <c:pt idx="1162">
                  <c:v>3.4316664009325905E-4</c:v>
                </c:pt>
                <c:pt idx="1163">
                  <c:v>3.4227556572766378E-4</c:v>
                </c:pt>
                <c:pt idx="1164">
                  <c:v>3.413813430010112E-4</c:v>
                </c:pt>
                <c:pt idx="1165">
                  <c:v>3.4048400871616912E-4</c:v>
                </c:pt>
                <c:pt idx="1166">
                  <c:v>3.3958359972871988E-4</c:v>
                </c:pt>
                <c:pt idx="1167">
                  <c:v>3.3868015294446488E-4</c:v>
                </c:pt>
                <c:pt idx="1168">
                  <c:v>3.3777370531693353E-4</c:v>
                </c:pt>
                <c:pt idx="1169">
                  <c:v>3.3686429384489512E-4</c:v>
                </c:pt>
                <c:pt idx="1170">
                  <c:v>3.3595195556987163E-4</c:v>
                </c:pt>
                <c:pt idx="1171">
                  <c:v>3.3503672757365652E-4</c:v>
                </c:pt>
                <c:pt idx="1172">
                  <c:v>3.3411864697583467E-4</c:v>
                </c:pt>
                <c:pt idx="1173">
                  <c:v>3.3319775093130745E-4</c:v>
                </c:pt>
                <c:pt idx="1174">
                  <c:v>3.3227407662782179E-4</c:v>
                </c:pt>
                <c:pt idx="1175">
                  <c:v>3.3134766128350171E-4</c:v>
                </c:pt>
                <c:pt idx="1176">
                  <c:v>3.3041854214438718E-4</c:v>
                </c:pt>
                <c:pt idx="1177">
                  <c:v>3.294867564819741E-4</c:v>
                </c:pt>
                <c:pt idx="1178">
                  <c:v>3.2855234159076199E-4</c:v>
                </c:pt>
                <c:pt idx="1179">
                  <c:v>3.2761533478580602E-4</c:v>
                </c:pt>
                <c:pt idx="1180">
                  <c:v>3.2667577340027271E-4</c:v>
                </c:pt>
                <c:pt idx="1181">
                  <c:v>3.2573369478300319E-4</c:v>
                </c:pt>
                <c:pt idx="1182">
                  <c:v>3.2478913629608181E-4</c:v>
                </c:pt>
                <c:pt idx="1183">
                  <c:v>3.2384213531240892E-4</c:v>
                </c:pt>
                <c:pt idx="1184">
                  <c:v>3.2289272921328288E-4</c:v>
                </c:pt>
                <c:pt idx="1185">
                  <c:v>3.2194095538598484E-4</c:v>
                </c:pt>
                <c:pt idx="1186">
                  <c:v>3.2098685122137317E-4</c:v>
                </c:pt>
                <c:pt idx="1187">
                  <c:v>3.2003045411148356E-4</c:v>
                </c:pt>
                <c:pt idx="1188">
                  <c:v>3.1907180144713493E-4</c:v>
                </c:pt>
                <c:pt idx="1189">
                  <c:v>3.1811093061554494E-4</c:v>
                </c:pt>
                <c:pt idx="1190">
                  <c:v>3.1714787899795059E-4</c:v>
                </c:pt>
                <c:pt idx="1191">
                  <c:v>3.1618268396723769E-4</c:v>
                </c:pt>
                <c:pt idx="1192">
                  <c:v>3.1521538288557869E-4</c:v>
                </c:pt>
                <c:pt idx="1193">
                  <c:v>3.1424601310207684E-4</c:v>
                </c:pt>
                <c:pt idx="1194">
                  <c:v>3.1327461195041948E-4</c:v>
                </c:pt>
                <c:pt idx="1195">
                  <c:v>3.1230121674654098E-4</c:v>
                </c:pt>
                <c:pt idx="1196">
                  <c:v>3.1132586478629156E-4</c:v>
                </c:pt>
                <c:pt idx="1197">
                  <c:v>3.1034859334311792E-4</c:v>
                </c:pt>
                <c:pt idx="1198">
                  <c:v>3.093694396657503E-4</c:v>
                </c:pt>
                <c:pt idx="1199">
                  <c:v>3.0838844097590026E-4</c:v>
                </c:pt>
                <c:pt idx="1200">
                  <c:v>3.0740563446596849E-4</c:v>
                </c:pt>
                <c:pt idx="1201">
                  <c:v>3.0642105729675943E-4</c:v>
                </c:pt>
                <c:pt idx="1202">
                  <c:v>3.0543474659520936E-4</c:v>
                </c:pt>
                <c:pt idx="1203">
                  <c:v>3.0444673945212133E-4</c:v>
                </c:pt>
                <c:pt idx="1204">
                  <c:v>3.0345707291991152E-4</c:v>
                </c:pt>
                <c:pt idx="1205">
                  <c:v>3.0246578401036707E-4</c:v>
                </c:pt>
                <c:pt idx="1206">
                  <c:v>3.0147290969241201E-4</c:v>
                </c:pt>
                <c:pt idx="1207">
                  <c:v>3.0047848688988547E-4</c:v>
                </c:pt>
                <c:pt idx="1208">
                  <c:v>2.9948255247933149E-4</c:v>
                </c:pt>
                <c:pt idx="1209">
                  <c:v>2.9848514328779686E-4</c:v>
                </c:pt>
                <c:pt idx="1210">
                  <c:v>2.9748629609064448E-4</c:v>
                </c:pt>
                <c:pt idx="1211">
                  <c:v>2.9648604760937374E-4</c:v>
                </c:pt>
                <c:pt idx="1212">
                  <c:v>2.954844345094557E-4</c:v>
                </c:pt>
                <c:pt idx="1213">
                  <c:v>2.9448149339817922E-4</c:v>
                </c:pt>
                <c:pt idx="1214">
                  <c:v>2.9347726082250714E-4</c:v>
                </c:pt>
                <c:pt idx="1215">
                  <c:v>2.9247177326694785E-4</c:v>
                </c:pt>
                <c:pt idx="1216">
                  <c:v>2.9146506715143575E-4</c:v>
                </c:pt>
                <c:pt idx="1217">
                  <c:v>2.9045717882922605E-4</c:v>
                </c:pt>
                <c:pt idx="1218">
                  <c:v>2.8944814458480288E-4</c:v>
                </c:pt>
                <c:pt idx="1219">
                  <c:v>2.8843800063179715E-4</c:v>
                </c:pt>
                <c:pt idx="1220">
                  <c:v>2.8742678311091978E-4</c:v>
                </c:pt>
                <c:pt idx="1221">
                  <c:v>2.8641452808790817E-4</c:v>
                </c:pt>
                <c:pt idx="1222">
                  <c:v>2.854012715514833E-4</c:v>
                </c:pt>
                <c:pt idx="1223">
                  <c:v>2.8438704941132316E-4</c:v>
                </c:pt>
                <c:pt idx="1224">
                  <c:v>2.833718974960473E-4</c:v>
                </c:pt>
                <c:pt idx="1225">
                  <c:v>2.8235585155121596E-4</c:v>
                </c:pt>
                <c:pt idx="1226">
                  <c:v>2.8133894723734451E-4</c:v>
                </c:pt>
                <c:pt idx="1227">
                  <c:v>2.8032122012792765E-4</c:v>
                </c:pt>
                <c:pt idx="1228">
                  <c:v>2.7930270570748278E-4</c:v>
                </c:pt>
                <c:pt idx="1229">
                  <c:v>2.7828343936960303E-4</c:v>
                </c:pt>
                <c:pt idx="1230">
                  <c:v>2.772634564150276E-4</c:v>
                </c:pt>
                <c:pt idx="1231">
                  <c:v>2.7624279204972567E-4</c:v>
                </c:pt>
                <c:pt idx="1232">
                  <c:v>2.7522148138299393E-4</c:v>
                </c:pt>
                <c:pt idx="1233">
                  <c:v>2.7419955942556998E-4</c:v>
                </c:pt>
                <c:pt idx="1234">
                  <c:v>2.7317706108776098E-4</c:v>
                </c:pt>
                <c:pt idx="1235">
                  <c:v>2.7215402117758473E-4</c:v>
                </c:pt>
                <c:pt idx="1236">
                  <c:v>2.7113047439892988E-4</c:v>
                </c:pt>
                <c:pt idx="1237">
                  <c:v>2.7010645534972661E-4</c:v>
                </c:pt>
                <c:pt idx="1238">
                  <c:v>2.6908199852013643E-4</c:v>
                </c:pt>
                <c:pt idx="1239">
                  <c:v>2.6805713829075665E-4</c:v>
                </c:pt>
                <c:pt idx="1240">
                  <c:v>2.6703190893083775E-4</c:v>
                </c:pt>
                <c:pt idx="1241">
                  <c:v>2.660063445965207E-4</c:v>
                </c:pt>
                <c:pt idx="1242">
                  <c:v>2.6498047932908597E-4</c:v>
                </c:pt>
                <c:pt idx="1243">
                  <c:v>2.6395434705322096E-4</c:v>
                </c:pt>
                <c:pt idx="1244">
                  <c:v>2.6292798157530344E-4</c:v>
                </c:pt>
                <c:pt idx="1245">
                  <c:v>2.619014165816987E-4</c:v>
                </c:pt>
                <c:pt idx="1246">
                  <c:v>2.6087468563707562E-4</c:v>
                </c:pt>
                <c:pt idx="1247">
                  <c:v>2.5984782218273813E-4</c:v>
                </c:pt>
                <c:pt idx="1248">
                  <c:v>2.5882085953497135E-4</c:v>
                </c:pt>
                <c:pt idx="1249">
                  <c:v>2.5779383088340768E-4</c:v>
                </c:pt>
                <c:pt idx="1250">
                  <c:v>2.5676676928940579E-4</c:v>
                </c:pt>
                <c:pt idx="1251">
                  <c:v>2.5573970768444826E-4</c:v>
                </c:pt>
                <c:pt idx="1252">
                  <c:v>2.5471267886855684E-4</c:v>
                </c:pt>
                <c:pt idx="1253">
                  <c:v>2.5368571550872157E-4</c:v>
                </c:pt>
                <c:pt idx="1254">
                  <c:v>2.526588501373493E-4</c:v>
                </c:pt>
                <c:pt idx="1255">
                  <c:v>2.5163211515072924E-4</c:v>
                </c:pt>
                <c:pt idx="1256">
                  <c:v>2.5060554280751328E-4</c:v>
                </c:pt>
                <c:pt idx="1257">
                  <c:v>2.4957916522721645E-4</c:v>
                </c:pt>
                <c:pt idx="1258">
                  <c:v>2.4855301438873179E-4</c:v>
                </c:pt>
                <c:pt idx="1259">
                  <c:v>2.4752712212886474E-4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9-442C-A268-FB4E25557E2D}"/>
            </c:ext>
          </c:extLst>
        </c:ser>
        <c:ser>
          <c:idx val="4"/>
          <c:order val="2"/>
          <c:tx>
            <c:strRef>
              <c:f>'RESULTADOS DA REGRESSÃO'!$E$655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REGRESSÃO'!$B$656:$B$2656</c:f>
              <c:numCache>
                <c:formatCode>#,##0.00_ ;\-#,##0.00\ </c:formatCode>
                <c:ptCount val="2001"/>
                <c:pt idx="0">
                  <c:v>-3769.5021857974866</c:v>
                </c:pt>
                <c:pt idx="1">
                  <c:v>-3765.732683611689</c:v>
                </c:pt>
                <c:pt idx="2">
                  <c:v>-3761.9631814258914</c:v>
                </c:pt>
                <c:pt idx="3">
                  <c:v>-3758.1936792400943</c:v>
                </c:pt>
                <c:pt idx="4">
                  <c:v>-3754.4241770542967</c:v>
                </c:pt>
                <c:pt idx="5">
                  <c:v>-3750.6546748684991</c:v>
                </c:pt>
                <c:pt idx="6">
                  <c:v>-3746.8851726827015</c:v>
                </c:pt>
                <c:pt idx="7">
                  <c:v>-3743.1156704969044</c:v>
                </c:pt>
                <c:pt idx="8">
                  <c:v>-3739.3461683111068</c:v>
                </c:pt>
                <c:pt idx="9">
                  <c:v>-3735.5766661253092</c:v>
                </c:pt>
                <c:pt idx="10">
                  <c:v>-3731.8071639395116</c:v>
                </c:pt>
                <c:pt idx="11">
                  <c:v>-3728.0376617537145</c:v>
                </c:pt>
                <c:pt idx="12">
                  <c:v>-3724.2681595679169</c:v>
                </c:pt>
                <c:pt idx="13">
                  <c:v>-3720.4986573821193</c:v>
                </c:pt>
                <c:pt idx="14">
                  <c:v>-3716.7291551963217</c:v>
                </c:pt>
                <c:pt idx="15">
                  <c:v>-3712.9596530105241</c:v>
                </c:pt>
                <c:pt idx="16">
                  <c:v>-3709.190150824727</c:v>
                </c:pt>
                <c:pt idx="17">
                  <c:v>-3705.4206486389294</c:v>
                </c:pt>
                <c:pt idx="18">
                  <c:v>-3701.6511464531318</c:v>
                </c:pt>
                <c:pt idx="19">
                  <c:v>-3697.8816442673342</c:v>
                </c:pt>
                <c:pt idx="20">
                  <c:v>-3694.1121420815371</c:v>
                </c:pt>
                <c:pt idx="21">
                  <c:v>-3690.3426398957395</c:v>
                </c:pt>
                <c:pt idx="22">
                  <c:v>-3686.5731377099419</c:v>
                </c:pt>
                <c:pt idx="23">
                  <c:v>-3682.8036355241443</c:v>
                </c:pt>
                <c:pt idx="24">
                  <c:v>-3679.0341333383471</c:v>
                </c:pt>
                <c:pt idx="25">
                  <c:v>-3675.2646311525496</c:v>
                </c:pt>
                <c:pt idx="26">
                  <c:v>-3671.495128966752</c:v>
                </c:pt>
                <c:pt idx="27">
                  <c:v>-3667.7256267809544</c:v>
                </c:pt>
                <c:pt idx="28">
                  <c:v>-3663.9561245951568</c:v>
                </c:pt>
                <c:pt idx="29">
                  <c:v>-3660.1866224093596</c:v>
                </c:pt>
                <c:pt idx="30">
                  <c:v>-3656.4171202235621</c:v>
                </c:pt>
                <c:pt idx="31">
                  <c:v>-3652.6476180377645</c:v>
                </c:pt>
                <c:pt idx="32">
                  <c:v>-3648.8781158519669</c:v>
                </c:pt>
                <c:pt idx="33">
                  <c:v>-3645.1086136661697</c:v>
                </c:pt>
                <c:pt idx="34">
                  <c:v>-3641.3391114803721</c:v>
                </c:pt>
                <c:pt idx="35">
                  <c:v>-3637.5696092945745</c:v>
                </c:pt>
                <c:pt idx="36">
                  <c:v>-3633.800107108777</c:v>
                </c:pt>
                <c:pt idx="37">
                  <c:v>-3630.0306049229798</c:v>
                </c:pt>
                <c:pt idx="38">
                  <c:v>-3626.2611027371822</c:v>
                </c:pt>
                <c:pt idx="39">
                  <c:v>-3622.4916005513846</c:v>
                </c:pt>
                <c:pt idx="40">
                  <c:v>-3618.722098365587</c:v>
                </c:pt>
                <c:pt idx="41">
                  <c:v>-3614.9525961797899</c:v>
                </c:pt>
                <c:pt idx="42">
                  <c:v>-3611.1830939939923</c:v>
                </c:pt>
                <c:pt idx="43">
                  <c:v>-3607.4135918081947</c:v>
                </c:pt>
                <c:pt idx="44">
                  <c:v>-3603.6440896223971</c:v>
                </c:pt>
                <c:pt idx="45">
                  <c:v>-3599.8745874365995</c:v>
                </c:pt>
                <c:pt idx="46">
                  <c:v>-3596.1050852508024</c:v>
                </c:pt>
                <c:pt idx="47">
                  <c:v>-3592.3355830650048</c:v>
                </c:pt>
                <c:pt idx="48">
                  <c:v>-3588.5660808792072</c:v>
                </c:pt>
                <c:pt idx="49">
                  <c:v>-3584.7965786934096</c:v>
                </c:pt>
                <c:pt idx="50">
                  <c:v>-3581.0270765076125</c:v>
                </c:pt>
                <c:pt idx="51">
                  <c:v>-3577.2575743218149</c:v>
                </c:pt>
                <c:pt idx="52">
                  <c:v>-3573.4880721360173</c:v>
                </c:pt>
                <c:pt idx="53">
                  <c:v>-3569.7185699502197</c:v>
                </c:pt>
                <c:pt idx="54">
                  <c:v>-3565.9490677644226</c:v>
                </c:pt>
                <c:pt idx="55">
                  <c:v>-3562.179565578625</c:v>
                </c:pt>
                <c:pt idx="56">
                  <c:v>-3558.4100633928274</c:v>
                </c:pt>
                <c:pt idx="57">
                  <c:v>-3554.6405612070298</c:v>
                </c:pt>
                <c:pt idx="58">
                  <c:v>-3550.8710590212322</c:v>
                </c:pt>
                <c:pt idx="59">
                  <c:v>-3547.1015568354351</c:v>
                </c:pt>
                <c:pt idx="60">
                  <c:v>-3543.3320546496375</c:v>
                </c:pt>
                <c:pt idx="61">
                  <c:v>-3539.5625524638399</c:v>
                </c:pt>
                <c:pt idx="62">
                  <c:v>-3535.7930502780423</c:v>
                </c:pt>
                <c:pt idx="63">
                  <c:v>-3532.0235480922452</c:v>
                </c:pt>
                <c:pt idx="64">
                  <c:v>-3528.2540459064476</c:v>
                </c:pt>
                <c:pt idx="65">
                  <c:v>-3524.48454372065</c:v>
                </c:pt>
                <c:pt idx="66">
                  <c:v>-3520.7150415348524</c:v>
                </c:pt>
                <c:pt idx="67">
                  <c:v>-3516.9455393490553</c:v>
                </c:pt>
                <c:pt idx="68">
                  <c:v>-3513.1760371632577</c:v>
                </c:pt>
                <c:pt idx="69">
                  <c:v>-3509.4065349774601</c:v>
                </c:pt>
                <c:pt idx="70">
                  <c:v>-3505.6370327916625</c:v>
                </c:pt>
                <c:pt idx="71">
                  <c:v>-3501.8675306058649</c:v>
                </c:pt>
                <c:pt idx="72">
                  <c:v>-3498.0980284200677</c:v>
                </c:pt>
                <c:pt idx="73">
                  <c:v>-3494.3285262342702</c:v>
                </c:pt>
                <c:pt idx="74">
                  <c:v>-3490.5590240484726</c:v>
                </c:pt>
                <c:pt idx="75">
                  <c:v>-3486.789521862675</c:v>
                </c:pt>
                <c:pt idx="76">
                  <c:v>-3483.0200196768778</c:v>
                </c:pt>
                <c:pt idx="77">
                  <c:v>-3479.2505174910802</c:v>
                </c:pt>
                <c:pt idx="78">
                  <c:v>-3475.4810153052827</c:v>
                </c:pt>
                <c:pt idx="79">
                  <c:v>-3471.7115131194851</c:v>
                </c:pt>
                <c:pt idx="80">
                  <c:v>-3467.9420109336879</c:v>
                </c:pt>
                <c:pt idx="81">
                  <c:v>-3464.1725087478903</c:v>
                </c:pt>
                <c:pt idx="82">
                  <c:v>-3460.4030065620927</c:v>
                </c:pt>
                <c:pt idx="83">
                  <c:v>-3456.6335043762951</c:v>
                </c:pt>
                <c:pt idx="84">
                  <c:v>-3452.8640021904976</c:v>
                </c:pt>
                <c:pt idx="85">
                  <c:v>-3449.0945000047004</c:v>
                </c:pt>
                <c:pt idx="86">
                  <c:v>-3445.3249978189028</c:v>
                </c:pt>
                <c:pt idx="87">
                  <c:v>-3441.5554956331052</c:v>
                </c:pt>
                <c:pt idx="88">
                  <c:v>-3437.7859934473076</c:v>
                </c:pt>
                <c:pt idx="89">
                  <c:v>-3434.0164912615105</c:v>
                </c:pt>
                <c:pt idx="90">
                  <c:v>-3430.2469890757129</c:v>
                </c:pt>
                <c:pt idx="91">
                  <c:v>-3426.4774868899153</c:v>
                </c:pt>
                <c:pt idx="92">
                  <c:v>-3422.7079847041177</c:v>
                </c:pt>
                <c:pt idx="93">
                  <c:v>-3418.9384825183206</c:v>
                </c:pt>
                <c:pt idx="94">
                  <c:v>-3415.168980332523</c:v>
                </c:pt>
                <c:pt idx="95">
                  <c:v>-3411.3994781467254</c:v>
                </c:pt>
                <c:pt idx="96">
                  <c:v>-3407.6299759609278</c:v>
                </c:pt>
                <c:pt idx="97">
                  <c:v>-3403.8604737751302</c:v>
                </c:pt>
                <c:pt idx="98">
                  <c:v>-3400.0909715893331</c:v>
                </c:pt>
                <c:pt idx="99">
                  <c:v>-3396.3214694035355</c:v>
                </c:pt>
                <c:pt idx="100">
                  <c:v>-3392.5519672177379</c:v>
                </c:pt>
                <c:pt idx="101">
                  <c:v>-3388.7824650319403</c:v>
                </c:pt>
                <c:pt idx="102">
                  <c:v>-3385.0129628461432</c:v>
                </c:pt>
                <c:pt idx="103">
                  <c:v>-3381.2434606603456</c:v>
                </c:pt>
                <c:pt idx="104">
                  <c:v>-3377.473958474548</c:v>
                </c:pt>
                <c:pt idx="105">
                  <c:v>-3373.7044562887504</c:v>
                </c:pt>
                <c:pt idx="106">
                  <c:v>-3369.9349541029533</c:v>
                </c:pt>
                <c:pt idx="107">
                  <c:v>-3366.1654519171557</c:v>
                </c:pt>
                <c:pt idx="108">
                  <c:v>-3362.3959497313581</c:v>
                </c:pt>
                <c:pt idx="109">
                  <c:v>-3358.6264475455605</c:v>
                </c:pt>
                <c:pt idx="110">
                  <c:v>-3354.8569453597629</c:v>
                </c:pt>
                <c:pt idx="111">
                  <c:v>-3351.0874431739658</c:v>
                </c:pt>
                <c:pt idx="112">
                  <c:v>-3347.3179409881682</c:v>
                </c:pt>
                <c:pt idx="113">
                  <c:v>-3343.5484388023706</c:v>
                </c:pt>
                <c:pt idx="114">
                  <c:v>-3339.778936616573</c:v>
                </c:pt>
                <c:pt idx="115">
                  <c:v>-3336.0094344307759</c:v>
                </c:pt>
                <c:pt idx="116">
                  <c:v>-3332.2399322449783</c:v>
                </c:pt>
                <c:pt idx="117">
                  <c:v>-3328.4704300591807</c:v>
                </c:pt>
                <c:pt idx="118">
                  <c:v>-3324.7009278733831</c:v>
                </c:pt>
                <c:pt idx="119">
                  <c:v>-3320.9314256875859</c:v>
                </c:pt>
                <c:pt idx="120">
                  <c:v>-3317.1619235017884</c:v>
                </c:pt>
                <c:pt idx="121">
                  <c:v>-3313.3924213159908</c:v>
                </c:pt>
                <c:pt idx="122">
                  <c:v>-3309.6229191301932</c:v>
                </c:pt>
                <c:pt idx="123">
                  <c:v>-3305.8534169443956</c:v>
                </c:pt>
                <c:pt idx="124">
                  <c:v>-3302.0839147585984</c:v>
                </c:pt>
                <c:pt idx="125">
                  <c:v>-3298.3144125728008</c:v>
                </c:pt>
                <c:pt idx="126">
                  <c:v>-3294.5449103870033</c:v>
                </c:pt>
                <c:pt idx="127">
                  <c:v>-3290.7754082012057</c:v>
                </c:pt>
                <c:pt idx="128">
                  <c:v>-3287.0059060154085</c:v>
                </c:pt>
                <c:pt idx="129">
                  <c:v>-3283.2364038296109</c:v>
                </c:pt>
                <c:pt idx="130">
                  <c:v>-3279.4669016438133</c:v>
                </c:pt>
                <c:pt idx="131">
                  <c:v>-3275.6973994580158</c:v>
                </c:pt>
                <c:pt idx="132">
                  <c:v>-3271.9278972722186</c:v>
                </c:pt>
                <c:pt idx="133">
                  <c:v>-3268.158395086421</c:v>
                </c:pt>
                <c:pt idx="134">
                  <c:v>-3264.3888929006234</c:v>
                </c:pt>
                <c:pt idx="135">
                  <c:v>-3260.6193907148258</c:v>
                </c:pt>
                <c:pt idx="136">
                  <c:v>-3256.8498885290282</c:v>
                </c:pt>
                <c:pt idx="137">
                  <c:v>-3253.0803863432311</c:v>
                </c:pt>
                <c:pt idx="138">
                  <c:v>-3249.3108841574335</c:v>
                </c:pt>
                <c:pt idx="139">
                  <c:v>-3245.5413819716359</c:v>
                </c:pt>
                <c:pt idx="140">
                  <c:v>-3241.7718797858388</c:v>
                </c:pt>
                <c:pt idx="141">
                  <c:v>-3238.0023776000412</c:v>
                </c:pt>
                <c:pt idx="142">
                  <c:v>-3234.2328754142436</c:v>
                </c:pt>
                <c:pt idx="143">
                  <c:v>-3230.463373228446</c:v>
                </c:pt>
                <c:pt idx="144">
                  <c:v>-3226.6938710426484</c:v>
                </c:pt>
                <c:pt idx="145">
                  <c:v>-3222.9243688568513</c:v>
                </c:pt>
                <c:pt idx="146">
                  <c:v>-3219.1548666710537</c:v>
                </c:pt>
                <c:pt idx="147">
                  <c:v>-3215.3853644852561</c:v>
                </c:pt>
                <c:pt idx="148">
                  <c:v>-3211.6158622994585</c:v>
                </c:pt>
                <c:pt idx="149">
                  <c:v>-3207.8463601136609</c:v>
                </c:pt>
                <c:pt idx="150">
                  <c:v>-3204.0768579278638</c:v>
                </c:pt>
                <c:pt idx="151">
                  <c:v>-3200.3073557420662</c:v>
                </c:pt>
                <c:pt idx="152">
                  <c:v>-3196.5378535562686</c:v>
                </c:pt>
                <c:pt idx="153">
                  <c:v>-3192.7683513704715</c:v>
                </c:pt>
                <c:pt idx="154">
                  <c:v>-3188.9988491846739</c:v>
                </c:pt>
                <c:pt idx="155">
                  <c:v>-3185.2293469988763</c:v>
                </c:pt>
                <c:pt idx="156">
                  <c:v>-3181.4598448130787</c:v>
                </c:pt>
                <c:pt idx="157">
                  <c:v>-3177.6903426272811</c:v>
                </c:pt>
                <c:pt idx="158">
                  <c:v>-3173.920840441484</c:v>
                </c:pt>
                <c:pt idx="159">
                  <c:v>-3170.1513382556864</c:v>
                </c:pt>
                <c:pt idx="160">
                  <c:v>-3166.3818360698888</c:v>
                </c:pt>
                <c:pt idx="161">
                  <c:v>-3162.6123338840912</c:v>
                </c:pt>
                <c:pt idx="162">
                  <c:v>-3158.8428316982936</c:v>
                </c:pt>
                <c:pt idx="163">
                  <c:v>-3155.0733295124965</c:v>
                </c:pt>
                <c:pt idx="164">
                  <c:v>-3151.3038273266989</c:v>
                </c:pt>
                <c:pt idx="165">
                  <c:v>-3147.5343251409013</c:v>
                </c:pt>
                <c:pt idx="166">
                  <c:v>-3143.7648229551041</c:v>
                </c:pt>
                <c:pt idx="167">
                  <c:v>-3139.9953207693065</c:v>
                </c:pt>
                <c:pt idx="168">
                  <c:v>-3136.225818583509</c:v>
                </c:pt>
                <c:pt idx="169">
                  <c:v>-3132.4563163977114</c:v>
                </c:pt>
                <c:pt idx="170">
                  <c:v>-3128.6868142119138</c:v>
                </c:pt>
                <c:pt idx="171">
                  <c:v>-3124.9173120261166</c:v>
                </c:pt>
                <c:pt idx="172">
                  <c:v>-3121.147809840319</c:v>
                </c:pt>
                <c:pt idx="173">
                  <c:v>-3117.3783076545214</c:v>
                </c:pt>
                <c:pt idx="174">
                  <c:v>-3113.6088054687239</c:v>
                </c:pt>
                <c:pt idx="175">
                  <c:v>-3109.8393032829263</c:v>
                </c:pt>
                <c:pt idx="176">
                  <c:v>-3106.0698010971291</c:v>
                </c:pt>
                <c:pt idx="177">
                  <c:v>-3102.3002989113315</c:v>
                </c:pt>
                <c:pt idx="178">
                  <c:v>-3098.5307967255339</c:v>
                </c:pt>
                <c:pt idx="179">
                  <c:v>-3094.7612945397368</c:v>
                </c:pt>
                <c:pt idx="180">
                  <c:v>-3090.9917923539392</c:v>
                </c:pt>
                <c:pt idx="181">
                  <c:v>-3087.2222901681416</c:v>
                </c:pt>
                <c:pt idx="182">
                  <c:v>-3083.452787982344</c:v>
                </c:pt>
                <c:pt idx="183">
                  <c:v>-3079.6832857965464</c:v>
                </c:pt>
                <c:pt idx="184">
                  <c:v>-3075.9137836107493</c:v>
                </c:pt>
                <c:pt idx="185">
                  <c:v>-3072.1442814249517</c:v>
                </c:pt>
                <c:pt idx="186">
                  <c:v>-3068.3747792391541</c:v>
                </c:pt>
                <c:pt idx="187">
                  <c:v>-3064.6052770533565</c:v>
                </c:pt>
                <c:pt idx="188">
                  <c:v>-3060.8357748675589</c:v>
                </c:pt>
                <c:pt idx="189">
                  <c:v>-3057.0662726817618</c:v>
                </c:pt>
                <c:pt idx="190">
                  <c:v>-3053.2967704959642</c:v>
                </c:pt>
                <c:pt idx="191">
                  <c:v>-3049.5272683101666</c:v>
                </c:pt>
                <c:pt idx="192">
                  <c:v>-3045.7577661243695</c:v>
                </c:pt>
                <c:pt idx="193">
                  <c:v>-3041.9882639385719</c:v>
                </c:pt>
                <c:pt idx="194">
                  <c:v>-3038.2187617527743</c:v>
                </c:pt>
                <c:pt idx="195">
                  <c:v>-3034.4492595669767</c:v>
                </c:pt>
                <c:pt idx="196">
                  <c:v>-3030.6797573811791</c:v>
                </c:pt>
                <c:pt idx="197">
                  <c:v>-3026.910255195382</c:v>
                </c:pt>
                <c:pt idx="198">
                  <c:v>-3023.1407530095844</c:v>
                </c:pt>
                <c:pt idx="199">
                  <c:v>-3019.3712508237868</c:v>
                </c:pt>
                <c:pt idx="200">
                  <c:v>-3015.6017486379892</c:v>
                </c:pt>
                <c:pt idx="201">
                  <c:v>-3011.8322464521916</c:v>
                </c:pt>
                <c:pt idx="202">
                  <c:v>-3008.0627442663945</c:v>
                </c:pt>
                <c:pt idx="203">
                  <c:v>-3004.2932420805969</c:v>
                </c:pt>
                <c:pt idx="204">
                  <c:v>-3000.5237398947993</c:v>
                </c:pt>
                <c:pt idx="205">
                  <c:v>-2996.7542377090022</c:v>
                </c:pt>
                <c:pt idx="206">
                  <c:v>-2992.9847355232046</c:v>
                </c:pt>
                <c:pt idx="207">
                  <c:v>-2989.215233337407</c:v>
                </c:pt>
                <c:pt idx="208">
                  <c:v>-2985.4457311516094</c:v>
                </c:pt>
                <c:pt idx="209">
                  <c:v>-2981.6762289658118</c:v>
                </c:pt>
                <c:pt idx="210">
                  <c:v>-2977.9067267800147</c:v>
                </c:pt>
                <c:pt idx="211">
                  <c:v>-2974.1372245942171</c:v>
                </c:pt>
                <c:pt idx="212">
                  <c:v>-2970.3677224084195</c:v>
                </c:pt>
                <c:pt idx="213">
                  <c:v>-2966.5982202226219</c:v>
                </c:pt>
                <c:pt idx="214">
                  <c:v>-2962.8287180368243</c:v>
                </c:pt>
                <c:pt idx="215">
                  <c:v>-2959.0592158510271</c:v>
                </c:pt>
                <c:pt idx="216">
                  <c:v>-2955.2897136652296</c:v>
                </c:pt>
                <c:pt idx="217">
                  <c:v>-2951.520211479432</c:v>
                </c:pt>
                <c:pt idx="218">
                  <c:v>-2947.7507092936348</c:v>
                </c:pt>
                <c:pt idx="219">
                  <c:v>-2943.9812071078372</c:v>
                </c:pt>
                <c:pt idx="220">
                  <c:v>-2940.2117049220396</c:v>
                </c:pt>
                <c:pt idx="221">
                  <c:v>-2936.4422027362421</c:v>
                </c:pt>
                <c:pt idx="222">
                  <c:v>-2932.6727005504445</c:v>
                </c:pt>
                <c:pt idx="223">
                  <c:v>-2928.9031983646473</c:v>
                </c:pt>
                <c:pt idx="224">
                  <c:v>-2925.1336961788497</c:v>
                </c:pt>
                <c:pt idx="225">
                  <c:v>-2921.3641939930521</c:v>
                </c:pt>
                <c:pt idx="226">
                  <c:v>-2917.5946918072545</c:v>
                </c:pt>
                <c:pt idx="227">
                  <c:v>-2913.825189621457</c:v>
                </c:pt>
                <c:pt idx="228">
                  <c:v>-2910.0556874356598</c:v>
                </c:pt>
                <c:pt idx="229">
                  <c:v>-2906.2861852498622</c:v>
                </c:pt>
                <c:pt idx="230">
                  <c:v>-2902.5166830640646</c:v>
                </c:pt>
                <c:pt idx="231">
                  <c:v>-2898.7471808782675</c:v>
                </c:pt>
                <c:pt idx="232">
                  <c:v>-2894.9776786924699</c:v>
                </c:pt>
                <c:pt idx="233">
                  <c:v>-2891.2081765066723</c:v>
                </c:pt>
                <c:pt idx="234">
                  <c:v>-2887.4386743208747</c:v>
                </c:pt>
                <c:pt idx="235">
                  <c:v>-2883.6691721350771</c:v>
                </c:pt>
                <c:pt idx="236">
                  <c:v>-2879.89966994928</c:v>
                </c:pt>
                <c:pt idx="237">
                  <c:v>-2876.1301677634824</c:v>
                </c:pt>
                <c:pt idx="238">
                  <c:v>-2872.3606655776848</c:v>
                </c:pt>
                <c:pt idx="239">
                  <c:v>-2868.5911633918872</c:v>
                </c:pt>
                <c:pt idx="240">
                  <c:v>-2864.8216612060896</c:v>
                </c:pt>
                <c:pt idx="241">
                  <c:v>-2861.0521590202925</c:v>
                </c:pt>
                <c:pt idx="242">
                  <c:v>-2857.2826568344949</c:v>
                </c:pt>
                <c:pt idx="243">
                  <c:v>-2853.5131546486973</c:v>
                </c:pt>
                <c:pt idx="244">
                  <c:v>-2849.7436524629002</c:v>
                </c:pt>
                <c:pt idx="245">
                  <c:v>-2845.9741502771026</c:v>
                </c:pt>
                <c:pt idx="246">
                  <c:v>-2842.204648091305</c:v>
                </c:pt>
                <c:pt idx="247">
                  <c:v>-2838.4351459055074</c:v>
                </c:pt>
                <c:pt idx="248">
                  <c:v>-2834.6656437197098</c:v>
                </c:pt>
                <c:pt idx="249">
                  <c:v>-2830.8961415339127</c:v>
                </c:pt>
                <c:pt idx="250">
                  <c:v>-2827.1266393481151</c:v>
                </c:pt>
                <c:pt idx="251">
                  <c:v>-2823.3571371623175</c:v>
                </c:pt>
                <c:pt idx="252">
                  <c:v>-2819.5876349765199</c:v>
                </c:pt>
                <c:pt idx="253">
                  <c:v>-2815.8181327907223</c:v>
                </c:pt>
                <c:pt idx="254">
                  <c:v>-2812.0486306049252</c:v>
                </c:pt>
                <c:pt idx="255">
                  <c:v>-2808.2791284191276</c:v>
                </c:pt>
                <c:pt idx="256">
                  <c:v>-2804.50962623333</c:v>
                </c:pt>
                <c:pt idx="257">
                  <c:v>-2800.7401240475328</c:v>
                </c:pt>
                <c:pt idx="258">
                  <c:v>-2796.9706218617353</c:v>
                </c:pt>
                <c:pt idx="259">
                  <c:v>-2793.2011196759377</c:v>
                </c:pt>
                <c:pt idx="260">
                  <c:v>-2789.4316174901401</c:v>
                </c:pt>
                <c:pt idx="261">
                  <c:v>-2785.6621153043425</c:v>
                </c:pt>
                <c:pt idx="262">
                  <c:v>-2781.8926131185453</c:v>
                </c:pt>
                <c:pt idx="263">
                  <c:v>-2778.1231109327477</c:v>
                </c:pt>
                <c:pt idx="264">
                  <c:v>-2774.3536087469502</c:v>
                </c:pt>
                <c:pt idx="265">
                  <c:v>-2770.5841065611526</c:v>
                </c:pt>
                <c:pt idx="266">
                  <c:v>-2766.814604375355</c:v>
                </c:pt>
                <c:pt idx="267">
                  <c:v>-2763.0451021895578</c:v>
                </c:pt>
                <c:pt idx="268">
                  <c:v>-2759.2756000037602</c:v>
                </c:pt>
                <c:pt idx="269">
                  <c:v>-2755.5060978179627</c:v>
                </c:pt>
                <c:pt idx="270">
                  <c:v>-2751.7365956321655</c:v>
                </c:pt>
                <c:pt idx="271">
                  <c:v>-2747.9670934463679</c:v>
                </c:pt>
                <c:pt idx="272">
                  <c:v>-2744.1975912605703</c:v>
                </c:pt>
                <c:pt idx="273">
                  <c:v>-2740.4280890747727</c:v>
                </c:pt>
                <c:pt idx="274">
                  <c:v>-2736.6585868889752</c:v>
                </c:pt>
                <c:pt idx="275">
                  <c:v>-2732.889084703178</c:v>
                </c:pt>
                <c:pt idx="276">
                  <c:v>-2729.1195825173804</c:v>
                </c:pt>
                <c:pt idx="277">
                  <c:v>-2725.3500803315828</c:v>
                </c:pt>
                <c:pt idx="278">
                  <c:v>-2721.5805781457857</c:v>
                </c:pt>
                <c:pt idx="279">
                  <c:v>-2717.8110759599876</c:v>
                </c:pt>
                <c:pt idx="280">
                  <c:v>-2714.0415737741905</c:v>
                </c:pt>
                <c:pt idx="281">
                  <c:v>-2710.2720715883929</c:v>
                </c:pt>
                <c:pt idx="282">
                  <c:v>-2706.5025694025953</c:v>
                </c:pt>
                <c:pt idx="283">
                  <c:v>-2702.7330672167982</c:v>
                </c:pt>
                <c:pt idx="284">
                  <c:v>-2698.9635650310001</c:v>
                </c:pt>
                <c:pt idx="285">
                  <c:v>-2695.194062845203</c:v>
                </c:pt>
                <c:pt idx="286">
                  <c:v>-2691.4245606594054</c:v>
                </c:pt>
                <c:pt idx="287">
                  <c:v>-2687.6550584736078</c:v>
                </c:pt>
                <c:pt idx="288">
                  <c:v>-2683.8855562878107</c:v>
                </c:pt>
                <c:pt idx="289">
                  <c:v>-2680.1160541020131</c:v>
                </c:pt>
                <c:pt idx="290">
                  <c:v>-2676.3465519162155</c:v>
                </c:pt>
                <c:pt idx="291">
                  <c:v>-2672.5770497304184</c:v>
                </c:pt>
                <c:pt idx="292">
                  <c:v>-2668.8075475446203</c:v>
                </c:pt>
                <c:pt idx="293">
                  <c:v>-2665.0380453588232</c:v>
                </c:pt>
                <c:pt idx="294">
                  <c:v>-2661.2685431730256</c:v>
                </c:pt>
                <c:pt idx="295">
                  <c:v>-2657.499040987228</c:v>
                </c:pt>
                <c:pt idx="296">
                  <c:v>-2653.7295388014309</c:v>
                </c:pt>
                <c:pt idx="297">
                  <c:v>-2649.9600366156328</c:v>
                </c:pt>
                <c:pt idx="298">
                  <c:v>-2646.1905344298357</c:v>
                </c:pt>
                <c:pt idx="299">
                  <c:v>-2642.4210322440381</c:v>
                </c:pt>
                <c:pt idx="300">
                  <c:v>-2638.6515300582405</c:v>
                </c:pt>
                <c:pt idx="301">
                  <c:v>-2634.8820278724434</c:v>
                </c:pt>
                <c:pt idx="302">
                  <c:v>-2631.1125256866458</c:v>
                </c:pt>
                <c:pt idx="303">
                  <c:v>-2627.3430235008482</c:v>
                </c:pt>
                <c:pt idx="304">
                  <c:v>-2623.573521315051</c:v>
                </c:pt>
                <c:pt idx="305">
                  <c:v>-2619.804019129253</c:v>
                </c:pt>
                <c:pt idx="306">
                  <c:v>-2616.0345169434559</c:v>
                </c:pt>
                <c:pt idx="307">
                  <c:v>-2612.2650147576583</c:v>
                </c:pt>
                <c:pt idx="308">
                  <c:v>-2608.4955125718607</c:v>
                </c:pt>
                <c:pt idx="309">
                  <c:v>-2604.7260103860635</c:v>
                </c:pt>
                <c:pt idx="310">
                  <c:v>-2600.9565082002655</c:v>
                </c:pt>
                <c:pt idx="311">
                  <c:v>-2597.1870060144684</c:v>
                </c:pt>
                <c:pt idx="312">
                  <c:v>-2593.4175038286708</c:v>
                </c:pt>
                <c:pt idx="313">
                  <c:v>-2589.6480016428732</c:v>
                </c:pt>
                <c:pt idx="314">
                  <c:v>-2585.878499457076</c:v>
                </c:pt>
                <c:pt idx="315">
                  <c:v>-2582.1089972712784</c:v>
                </c:pt>
                <c:pt idx="316">
                  <c:v>-2578.3394950854808</c:v>
                </c:pt>
                <c:pt idx="317">
                  <c:v>-2574.5699928996837</c:v>
                </c:pt>
                <c:pt idx="318">
                  <c:v>-2570.8004907138857</c:v>
                </c:pt>
                <c:pt idx="319">
                  <c:v>-2567.0309885280885</c:v>
                </c:pt>
                <c:pt idx="320">
                  <c:v>-2563.2614863422909</c:v>
                </c:pt>
                <c:pt idx="321">
                  <c:v>-2559.4919841564933</c:v>
                </c:pt>
                <c:pt idx="322">
                  <c:v>-2555.7224819706962</c:v>
                </c:pt>
                <c:pt idx="323">
                  <c:v>-2551.9529797848986</c:v>
                </c:pt>
                <c:pt idx="324">
                  <c:v>-2548.183477599101</c:v>
                </c:pt>
                <c:pt idx="325">
                  <c:v>-2544.4139754133034</c:v>
                </c:pt>
                <c:pt idx="326">
                  <c:v>-2540.6444732275058</c:v>
                </c:pt>
                <c:pt idx="327">
                  <c:v>-2536.8749710417087</c:v>
                </c:pt>
                <c:pt idx="328">
                  <c:v>-2533.1054688559111</c:v>
                </c:pt>
                <c:pt idx="329">
                  <c:v>-2529.3359666701135</c:v>
                </c:pt>
                <c:pt idx="330">
                  <c:v>-2525.5664644843164</c:v>
                </c:pt>
                <c:pt idx="331">
                  <c:v>-2521.7969622985183</c:v>
                </c:pt>
                <c:pt idx="332">
                  <c:v>-2518.0274601127212</c:v>
                </c:pt>
                <c:pt idx="333">
                  <c:v>-2514.2579579269236</c:v>
                </c:pt>
                <c:pt idx="334">
                  <c:v>-2510.488455741126</c:v>
                </c:pt>
                <c:pt idx="335">
                  <c:v>-2506.7189535553289</c:v>
                </c:pt>
                <c:pt idx="336">
                  <c:v>-2502.9494513695313</c:v>
                </c:pt>
                <c:pt idx="337">
                  <c:v>-2499.1799491837337</c:v>
                </c:pt>
                <c:pt idx="338">
                  <c:v>-2495.4104469979361</c:v>
                </c:pt>
                <c:pt idx="339">
                  <c:v>-2491.6409448121385</c:v>
                </c:pt>
                <c:pt idx="340">
                  <c:v>-2487.8714426263414</c:v>
                </c:pt>
                <c:pt idx="341">
                  <c:v>-2484.1019404405438</c:v>
                </c:pt>
                <c:pt idx="342">
                  <c:v>-2480.3324382547462</c:v>
                </c:pt>
                <c:pt idx="343">
                  <c:v>-2476.5629360689491</c:v>
                </c:pt>
                <c:pt idx="344">
                  <c:v>-2472.793433883151</c:v>
                </c:pt>
                <c:pt idx="345">
                  <c:v>-2469.0239316973539</c:v>
                </c:pt>
                <c:pt idx="346">
                  <c:v>-2465.2544295115563</c:v>
                </c:pt>
                <c:pt idx="347">
                  <c:v>-2461.4849273257587</c:v>
                </c:pt>
                <c:pt idx="348">
                  <c:v>-2457.7154251399616</c:v>
                </c:pt>
                <c:pt idx="349">
                  <c:v>-2453.945922954164</c:v>
                </c:pt>
                <c:pt idx="350">
                  <c:v>-2450.1764207683664</c:v>
                </c:pt>
                <c:pt idx="351">
                  <c:v>-2446.4069185825688</c:v>
                </c:pt>
                <c:pt idx="352">
                  <c:v>-2442.6374163967712</c:v>
                </c:pt>
                <c:pt idx="353">
                  <c:v>-2438.867914210974</c:v>
                </c:pt>
                <c:pt idx="354">
                  <c:v>-2435.0984120251765</c:v>
                </c:pt>
                <c:pt idx="355">
                  <c:v>-2431.3289098393789</c:v>
                </c:pt>
                <c:pt idx="356">
                  <c:v>-2427.5594076535817</c:v>
                </c:pt>
                <c:pt idx="357">
                  <c:v>-2423.7899054677837</c:v>
                </c:pt>
                <c:pt idx="358">
                  <c:v>-2420.0204032819865</c:v>
                </c:pt>
                <c:pt idx="359">
                  <c:v>-2416.250901096189</c:v>
                </c:pt>
                <c:pt idx="360">
                  <c:v>-2412.4813989103914</c:v>
                </c:pt>
                <c:pt idx="361">
                  <c:v>-2408.7118967245942</c:v>
                </c:pt>
                <c:pt idx="362">
                  <c:v>-2404.9423945387966</c:v>
                </c:pt>
                <c:pt idx="363">
                  <c:v>-2401.172892352999</c:v>
                </c:pt>
                <c:pt idx="364">
                  <c:v>-2397.4033901672015</c:v>
                </c:pt>
                <c:pt idx="365">
                  <c:v>-2393.6338879814039</c:v>
                </c:pt>
                <c:pt idx="366">
                  <c:v>-2389.8643857956067</c:v>
                </c:pt>
                <c:pt idx="367">
                  <c:v>-2386.0948836098091</c:v>
                </c:pt>
                <c:pt idx="368">
                  <c:v>-2382.3253814240115</c:v>
                </c:pt>
                <c:pt idx="369">
                  <c:v>-2378.5558792382144</c:v>
                </c:pt>
                <c:pt idx="370">
                  <c:v>-2374.7863770524164</c:v>
                </c:pt>
                <c:pt idx="371">
                  <c:v>-2371.0168748666192</c:v>
                </c:pt>
                <c:pt idx="372">
                  <c:v>-2367.2473726808216</c:v>
                </c:pt>
                <c:pt idx="373">
                  <c:v>-2363.477870495024</c:v>
                </c:pt>
                <c:pt idx="374">
                  <c:v>-2359.7083683092269</c:v>
                </c:pt>
                <c:pt idx="375">
                  <c:v>-2355.9388661234293</c:v>
                </c:pt>
                <c:pt idx="376">
                  <c:v>-2352.1693639376317</c:v>
                </c:pt>
                <c:pt idx="377">
                  <c:v>-2348.3998617518346</c:v>
                </c:pt>
                <c:pt idx="378">
                  <c:v>-2344.6303595660365</c:v>
                </c:pt>
                <c:pt idx="379">
                  <c:v>-2340.8608573802394</c:v>
                </c:pt>
                <c:pt idx="380">
                  <c:v>-2337.0913551944418</c:v>
                </c:pt>
                <c:pt idx="381">
                  <c:v>-2333.3218530086442</c:v>
                </c:pt>
                <c:pt idx="382">
                  <c:v>-2329.5523508228471</c:v>
                </c:pt>
                <c:pt idx="383">
                  <c:v>-2325.782848637049</c:v>
                </c:pt>
                <c:pt idx="384">
                  <c:v>-2322.0133464512519</c:v>
                </c:pt>
                <c:pt idx="385">
                  <c:v>-2318.2438442654543</c:v>
                </c:pt>
                <c:pt idx="386">
                  <c:v>-2314.4743420796567</c:v>
                </c:pt>
                <c:pt idx="387">
                  <c:v>-2310.7048398938596</c:v>
                </c:pt>
                <c:pt idx="388">
                  <c:v>-2306.935337708062</c:v>
                </c:pt>
                <c:pt idx="389">
                  <c:v>-2303.1658355222644</c:v>
                </c:pt>
                <c:pt idx="390">
                  <c:v>-2299.3963333364673</c:v>
                </c:pt>
                <c:pt idx="391">
                  <c:v>-2295.6268311506692</c:v>
                </c:pt>
                <c:pt idx="392">
                  <c:v>-2291.8573289648721</c:v>
                </c:pt>
                <c:pt idx="393">
                  <c:v>-2288.0878267790745</c:v>
                </c:pt>
                <c:pt idx="394">
                  <c:v>-2284.3183245932769</c:v>
                </c:pt>
                <c:pt idx="395">
                  <c:v>-2280.5488224074797</c:v>
                </c:pt>
                <c:pt idx="396">
                  <c:v>-2276.7793202216817</c:v>
                </c:pt>
                <c:pt idx="397">
                  <c:v>-2273.0098180358846</c:v>
                </c:pt>
                <c:pt idx="398">
                  <c:v>-2269.240315850087</c:v>
                </c:pt>
                <c:pt idx="399">
                  <c:v>-2265.4708136642894</c:v>
                </c:pt>
                <c:pt idx="400">
                  <c:v>-2261.7013114784922</c:v>
                </c:pt>
                <c:pt idx="401">
                  <c:v>-2257.9318092926947</c:v>
                </c:pt>
                <c:pt idx="402">
                  <c:v>-2254.1623071068971</c:v>
                </c:pt>
                <c:pt idx="403">
                  <c:v>-2250.3928049210999</c:v>
                </c:pt>
                <c:pt idx="404">
                  <c:v>-2246.6233027353019</c:v>
                </c:pt>
                <c:pt idx="405">
                  <c:v>-2242.8538005495047</c:v>
                </c:pt>
                <c:pt idx="406">
                  <c:v>-2239.0842983637071</c:v>
                </c:pt>
                <c:pt idx="407">
                  <c:v>-2235.3147961779096</c:v>
                </c:pt>
                <c:pt idx="408">
                  <c:v>-2231.5452939921124</c:v>
                </c:pt>
                <c:pt idx="409">
                  <c:v>-2227.7757918063144</c:v>
                </c:pt>
                <c:pt idx="410">
                  <c:v>-2224.0062896205172</c:v>
                </c:pt>
                <c:pt idx="411">
                  <c:v>-2220.2367874347196</c:v>
                </c:pt>
                <c:pt idx="412">
                  <c:v>-2216.4672852489221</c:v>
                </c:pt>
                <c:pt idx="413">
                  <c:v>-2212.6977830631249</c:v>
                </c:pt>
                <c:pt idx="414">
                  <c:v>-2208.9282808773273</c:v>
                </c:pt>
                <c:pt idx="415">
                  <c:v>-2205.1587786915297</c:v>
                </c:pt>
                <c:pt idx="416">
                  <c:v>-2201.3892765057326</c:v>
                </c:pt>
                <c:pt idx="417">
                  <c:v>-2197.6197743199345</c:v>
                </c:pt>
                <c:pt idx="418">
                  <c:v>-2193.8502721341374</c:v>
                </c:pt>
                <c:pt idx="419">
                  <c:v>-2190.0807699483398</c:v>
                </c:pt>
                <c:pt idx="420">
                  <c:v>-2186.3112677625422</c:v>
                </c:pt>
                <c:pt idx="421">
                  <c:v>-2182.5417655767451</c:v>
                </c:pt>
                <c:pt idx="422">
                  <c:v>-2178.772263390947</c:v>
                </c:pt>
                <c:pt idx="423">
                  <c:v>-2175.0027612051499</c:v>
                </c:pt>
                <c:pt idx="424">
                  <c:v>-2171.2332590193523</c:v>
                </c:pt>
                <c:pt idx="425">
                  <c:v>-2167.4637568335547</c:v>
                </c:pt>
                <c:pt idx="426">
                  <c:v>-2163.6942546477576</c:v>
                </c:pt>
                <c:pt idx="427">
                  <c:v>-2159.92475246196</c:v>
                </c:pt>
                <c:pt idx="428">
                  <c:v>-2156.1552502761624</c:v>
                </c:pt>
                <c:pt idx="429">
                  <c:v>-2152.3857480903653</c:v>
                </c:pt>
                <c:pt idx="430">
                  <c:v>-2148.6162459045672</c:v>
                </c:pt>
                <c:pt idx="431">
                  <c:v>-2144.8467437187701</c:v>
                </c:pt>
                <c:pt idx="432">
                  <c:v>-2141.0772415329725</c:v>
                </c:pt>
                <c:pt idx="433">
                  <c:v>-2137.3077393471749</c:v>
                </c:pt>
                <c:pt idx="434">
                  <c:v>-2133.5382371613778</c:v>
                </c:pt>
                <c:pt idx="435">
                  <c:v>-2129.7687349755797</c:v>
                </c:pt>
                <c:pt idx="436">
                  <c:v>-2125.9992327897826</c:v>
                </c:pt>
                <c:pt idx="437">
                  <c:v>-2122.229730603985</c:v>
                </c:pt>
                <c:pt idx="438">
                  <c:v>-2118.4602284181874</c:v>
                </c:pt>
                <c:pt idx="439">
                  <c:v>-2114.6907262323903</c:v>
                </c:pt>
                <c:pt idx="440">
                  <c:v>-2110.9212240465927</c:v>
                </c:pt>
                <c:pt idx="441">
                  <c:v>-2107.1517218607951</c:v>
                </c:pt>
                <c:pt idx="442">
                  <c:v>-2103.3822196749979</c:v>
                </c:pt>
                <c:pt idx="443">
                  <c:v>-2099.6127174891999</c:v>
                </c:pt>
                <c:pt idx="444">
                  <c:v>-2095.8432153034028</c:v>
                </c:pt>
                <c:pt idx="445">
                  <c:v>-2092.0737131176052</c:v>
                </c:pt>
                <c:pt idx="446">
                  <c:v>-2088.3042109318076</c:v>
                </c:pt>
                <c:pt idx="447">
                  <c:v>-2084.5347087460104</c:v>
                </c:pt>
                <c:pt idx="448">
                  <c:v>-2080.7652065602124</c:v>
                </c:pt>
                <c:pt idx="449">
                  <c:v>-2076.9957043744153</c:v>
                </c:pt>
                <c:pt idx="450">
                  <c:v>-2073.2262021886177</c:v>
                </c:pt>
                <c:pt idx="451">
                  <c:v>-2069.4567000028201</c:v>
                </c:pt>
                <c:pt idx="452">
                  <c:v>-2065.6871978170229</c:v>
                </c:pt>
                <c:pt idx="453">
                  <c:v>-2061.9176956312253</c:v>
                </c:pt>
                <c:pt idx="454">
                  <c:v>-2058.1481934454278</c:v>
                </c:pt>
                <c:pt idx="455">
                  <c:v>-2054.3786912596306</c:v>
                </c:pt>
                <c:pt idx="456">
                  <c:v>-2050.6091890738326</c:v>
                </c:pt>
                <c:pt idx="457">
                  <c:v>-2046.8396868880354</c:v>
                </c:pt>
                <c:pt idx="458">
                  <c:v>-2043.0701847022378</c:v>
                </c:pt>
                <c:pt idx="459">
                  <c:v>-2039.3006825164402</c:v>
                </c:pt>
                <c:pt idx="460">
                  <c:v>-2035.5311803306429</c:v>
                </c:pt>
                <c:pt idx="461">
                  <c:v>-2031.7616781448453</c:v>
                </c:pt>
                <c:pt idx="462">
                  <c:v>-2027.9921759590479</c:v>
                </c:pt>
                <c:pt idx="463">
                  <c:v>-2024.2226737732503</c:v>
                </c:pt>
                <c:pt idx="464">
                  <c:v>-2020.453171587453</c:v>
                </c:pt>
                <c:pt idx="465">
                  <c:v>-2016.6836694016554</c:v>
                </c:pt>
                <c:pt idx="466">
                  <c:v>-2012.914167215858</c:v>
                </c:pt>
                <c:pt idx="467">
                  <c:v>-2009.1446650300604</c:v>
                </c:pt>
                <c:pt idx="468">
                  <c:v>-2005.3751628442631</c:v>
                </c:pt>
                <c:pt idx="469">
                  <c:v>-2001.6056606584655</c:v>
                </c:pt>
                <c:pt idx="470">
                  <c:v>-1997.8361584726681</c:v>
                </c:pt>
                <c:pt idx="471">
                  <c:v>-1994.0666562868705</c:v>
                </c:pt>
                <c:pt idx="472">
                  <c:v>-1990.2971541010729</c:v>
                </c:pt>
                <c:pt idx="473">
                  <c:v>-1986.5276519152756</c:v>
                </c:pt>
                <c:pt idx="474">
                  <c:v>-1982.758149729478</c:v>
                </c:pt>
                <c:pt idx="475">
                  <c:v>-1978.9886475436806</c:v>
                </c:pt>
                <c:pt idx="476">
                  <c:v>-1975.219145357883</c:v>
                </c:pt>
                <c:pt idx="477">
                  <c:v>-1971.4496431720856</c:v>
                </c:pt>
                <c:pt idx="478">
                  <c:v>-1967.6801409862881</c:v>
                </c:pt>
                <c:pt idx="479">
                  <c:v>-1963.9106388004907</c:v>
                </c:pt>
                <c:pt idx="480">
                  <c:v>-1960.1411366146931</c:v>
                </c:pt>
                <c:pt idx="481">
                  <c:v>-1956.3716344288957</c:v>
                </c:pt>
                <c:pt idx="482">
                  <c:v>-1952.6021322430981</c:v>
                </c:pt>
                <c:pt idx="483">
                  <c:v>-1948.8326300573008</c:v>
                </c:pt>
                <c:pt idx="484">
                  <c:v>-1945.0631278715032</c:v>
                </c:pt>
                <c:pt idx="485">
                  <c:v>-1941.2936256857058</c:v>
                </c:pt>
                <c:pt idx="486">
                  <c:v>-1937.5241234999082</c:v>
                </c:pt>
                <c:pt idx="487">
                  <c:v>-1933.7546213141106</c:v>
                </c:pt>
                <c:pt idx="488">
                  <c:v>-1929.9851191283133</c:v>
                </c:pt>
                <c:pt idx="489">
                  <c:v>-1926.2156169425157</c:v>
                </c:pt>
                <c:pt idx="490">
                  <c:v>-1922.4461147567183</c:v>
                </c:pt>
                <c:pt idx="491">
                  <c:v>-1918.6766125709207</c:v>
                </c:pt>
                <c:pt idx="492">
                  <c:v>-1914.9071103851234</c:v>
                </c:pt>
                <c:pt idx="493">
                  <c:v>-1911.1376081993258</c:v>
                </c:pt>
                <c:pt idx="494">
                  <c:v>-1907.3681060135284</c:v>
                </c:pt>
                <c:pt idx="495">
                  <c:v>-1903.5986038277308</c:v>
                </c:pt>
                <c:pt idx="496">
                  <c:v>-1899.8291016419334</c:v>
                </c:pt>
                <c:pt idx="497">
                  <c:v>-1896.0595994561359</c:v>
                </c:pt>
                <c:pt idx="498">
                  <c:v>-1892.2900972703385</c:v>
                </c:pt>
                <c:pt idx="499">
                  <c:v>-1888.5205950845409</c:v>
                </c:pt>
                <c:pt idx="500">
                  <c:v>-1884.7510928987433</c:v>
                </c:pt>
                <c:pt idx="501">
                  <c:v>-1880.9815907129459</c:v>
                </c:pt>
                <c:pt idx="502">
                  <c:v>-1877.2120885271484</c:v>
                </c:pt>
                <c:pt idx="503">
                  <c:v>-1873.442586341351</c:v>
                </c:pt>
                <c:pt idx="504">
                  <c:v>-1869.6730841555534</c:v>
                </c:pt>
                <c:pt idx="505">
                  <c:v>-1865.903581969756</c:v>
                </c:pt>
                <c:pt idx="506">
                  <c:v>-1862.1340797839584</c:v>
                </c:pt>
                <c:pt idx="507">
                  <c:v>-1858.3645775981611</c:v>
                </c:pt>
                <c:pt idx="508">
                  <c:v>-1854.5950754123635</c:v>
                </c:pt>
                <c:pt idx="509">
                  <c:v>-1850.8255732265661</c:v>
                </c:pt>
                <c:pt idx="510">
                  <c:v>-1847.0560710407685</c:v>
                </c:pt>
                <c:pt idx="511">
                  <c:v>-1843.2865688549712</c:v>
                </c:pt>
                <c:pt idx="512">
                  <c:v>-1839.5170666691736</c:v>
                </c:pt>
                <c:pt idx="513">
                  <c:v>-1835.747564483376</c:v>
                </c:pt>
                <c:pt idx="514">
                  <c:v>-1831.9780622975786</c:v>
                </c:pt>
                <c:pt idx="515">
                  <c:v>-1828.208560111781</c:v>
                </c:pt>
                <c:pt idx="516">
                  <c:v>-1824.4390579259837</c:v>
                </c:pt>
                <c:pt idx="517">
                  <c:v>-1820.6695557401861</c:v>
                </c:pt>
                <c:pt idx="518">
                  <c:v>-1816.9000535543887</c:v>
                </c:pt>
                <c:pt idx="519">
                  <c:v>-1813.1305513685911</c:v>
                </c:pt>
                <c:pt idx="520">
                  <c:v>-1809.3610491827937</c:v>
                </c:pt>
                <c:pt idx="521">
                  <c:v>-1805.5915469969962</c:v>
                </c:pt>
                <c:pt idx="522">
                  <c:v>-1801.8220448111988</c:v>
                </c:pt>
                <c:pt idx="523">
                  <c:v>-1798.0525426254012</c:v>
                </c:pt>
                <c:pt idx="524">
                  <c:v>-1794.2830404396038</c:v>
                </c:pt>
                <c:pt idx="525">
                  <c:v>-1790.5135382538062</c:v>
                </c:pt>
                <c:pt idx="526">
                  <c:v>-1786.7440360680087</c:v>
                </c:pt>
                <c:pt idx="527">
                  <c:v>-1782.9745338822113</c:v>
                </c:pt>
                <c:pt idx="528">
                  <c:v>-1779.2050316964137</c:v>
                </c:pt>
                <c:pt idx="529">
                  <c:v>-1775.4355295106163</c:v>
                </c:pt>
                <c:pt idx="530">
                  <c:v>-1771.6660273248187</c:v>
                </c:pt>
                <c:pt idx="531">
                  <c:v>-1767.8965251390214</c:v>
                </c:pt>
                <c:pt idx="532">
                  <c:v>-1764.1270229532238</c:v>
                </c:pt>
                <c:pt idx="533">
                  <c:v>-1760.3575207674264</c:v>
                </c:pt>
                <c:pt idx="534">
                  <c:v>-1756.5880185816288</c:v>
                </c:pt>
                <c:pt idx="535">
                  <c:v>-1752.8185163958315</c:v>
                </c:pt>
                <c:pt idx="536">
                  <c:v>-1749.0490142100339</c:v>
                </c:pt>
                <c:pt idx="537">
                  <c:v>-1745.2795120242365</c:v>
                </c:pt>
                <c:pt idx="538">
                  <c:v>-1741.5100098384389</c:v>
                </c:pt>
                <c:pt idx="539">
                  <c:v>-1737.7405076526413</c:v>
                </c:pt>
                <c:pt idx="540">
                  <c:v>-1733.971005466844</c:v>
                </c:pt>
                <c:pt idx="541">
                  <c:v>-1730.2015032810464</c:v>
                </c:pt>
                <c:pt idx="542">
                  <c:v>-1726.432001095249</c:v>
                </c:pt>
                <c:pt idx="543">
                  <c:v>-1722.6624989094514</c:v>
                </c:pt>
                <c:pt idx="544">
                  <c:v>-1718.8929967236541</c:v>
                </c:pt>
                <c:pt idx="545">
                  <c:v>-1715.1234945378565</c:v>
                </c:pt>
                <c:pt idx="546">
                  <c:v>-1711.3539923520589</c:v>
                </c:pt>
                <c:pt idx="547">
                  <c:v>-1707.5844901662617</c:v>
                </c:pt>
                <c:pt idx="548">
                  <c:v>-1703.8149879804641</c:v>
                </c:pt>
                <c:pt idx="549">
                  <c:v>-1700.0454857946665</c:v>
                </c:pt>
                <c:pt idx="550">
                  <c:v>-1696.275983608869</c:v>
                </c:pt>
                <c:pt idx="551">
                  <c:v>-1692.5064814230718</c:v>
                </c:pt>
                <c:pt idx="552">
                  <c:v>-1688.7369792372742</c:v>
                </c:pt>
                <c:pt idx="553">
                  <c:v>-1684.9674770514766</c:v>
                </c:pt>
                <c:pt idx="554">
                  <c:v>-1681.197974865679</c:v>
                </c:pt>
                <c:pt idx="555">
                  <c:v>-1677.4284726798815</c:v>
                </c:pt>
                <c:pt idx="556">
                  <c:v>-1673.6589704940843</c:v>
                </c:pt>
                <c:pt idx="557">
                  <c:v>-1669.8894683082867</c:v>
                </c:pt>
                <c:pt idx="558">
                  <c:v>-1666.1199661224891</c:v>
                </c:pt>
                <c:pt idx="559">
                  <c:v>-1662.3504639366915</c:v>
                </c:pt>
                <c:pt idx="560">
                  <c:v>-1658.5809617508944</c:v>
                </c:pt>
                <c:pt idx="561">
                  <c:v>-1654.8114595650968</c:v>
                </c:pt>
                <c:pt idx="562">
                  <c:v>-1651.0419573792992</c:v>
                </c:pt>
                <c:pt idx="563">
                  <c:v>-1647.2724551935016</c:v>
                </c:pt>
                <c:pt idx="564">
                  <c:v>-1643.5029530077045</c:v>
                </c:pt>
                <c:pt idx="565">
                  <c:v>-1639.7334508219069</c:v>
                </c:pt>
                <c:pt idx="566">
                  <c:v>-1635.9639486361093</c:v>
                </c:pt>
                <c:pt idx="567">
                  <c:v>-1632.1944464503117</c:v>
                </c:pt>
                <c:pt idx="568">
                  <c:v>-1628.4249442645141</c:v>
                </c:pt>
                <c:pt idx="569">
                  <c:v>-1624.655442078717</c:v>
                </c:pt>
                <c:pt idx="570">
                  <c:v>-1620.8859398929194</c:v>
                </c:pt>
                <c:pt idx="571">
                  <c:v>-1617.1164377071218</c:v>
                </c:pt>
                <c:pt idx="572">
                  <c:v>-1613.3469355213242</c:v>
                </c:pt>
                <c:pt idx="573">
                  <c:v>-1609.5774333355271</c:v>
                </c:pt>
                <c:pt idx="574">
                  <c:v>-1605.8079311497295</c:v>
                </c:pt>
                <c:pt idx="575">
                  <c:v>-1602.0384289639319</c:v>
                </c:pt>
                <c:pt idx="576">
                  <c:v>-1598.2689267781343</c:v>
                </c:pt>
                <c:pt idx="577">
                  <c:v>-1594.4994245923372</c:v>
                </c:pt>
                <c:pt idx="578">
                  <c:v>-1590.7299224065396</c:v>
                </c:pt>
                <c:pt idx="579">
                  <c:v>-1586.960420220742</c:v>
                </c:pt>
                <c:pt idx="580">
                  <c:v>-1583.1909180349444</c:v>
                </c:pt>
                <c:pt idx="581">
                  <c:v>-1579.4214158491468</c:v>
                </c:pt>
                <c:pt idx="582">
                  <c:v>-1575.6519136633497</c:v>
                </c:pt>
                <c:pt idx="583">
                  <c:v>-1571.8824114775521</c:v>
                </c:pt>
                <c:pt idx="584">
                  <c:v>-1568.1129092917545</c:v>
                </c:pt>
                <c:pt idx="585">
                  <c:v>-1564.3434071059569</c:v>
                </c:pt>
                <c:pt idx="586">
                  <c:v>-1560.5739049201597</c:v>
                </c:pt>
                <c:pt idx="587">
                  <c:v>-1556.8044027343622</c:v>
                </c:pt>
                <c:pt idx="588">
                  <c:v>-1553.0349005485646</c:v>
                </c:pt>
                <c:pt idx="589">
                  <c:v>-1549.265398362767</c:v>
                </c:pt>
                <c:pt idx="590">
                  <c:v>-1545.4958961769698</c:v>
                </c:pt>
                <c:pt idx="591">
                  <c:v>-1541.7263939911722</c:v>
                </c:pt>
                <c:pt idx="592">
                  <c:v>-1537.9568918053747</c:v>
                </c:pt>
                <c:pt idx="593">
                  <c:v>-1534.1873896195771</c:v>
                </c:pt>
                <c:pt idx="594">
                  <c:v>-1530.4178874337795</c:v>
                </c:pt>
                <c:pt idx="595">
                  <c:v>-1526.6483852479823</c:v>
                </c:pt>
                <c:pt idx="596">
                  <c:v>-1522.8788830621847</c:v>
                </c:pt>
                <c:pt idx="597">
                  <c:v>-1519.1093808763871</c:v>
                </c:pt>
                <c:pt idx="598">
                  <c:v>-1515.3398786905896</c:v>
                </c:pt>
                <c:pt idx="599">
                  <c:v>-1511.5703765047924</c:v>
                </c:pt>
                <c:pt idx="600">
                  <c:v>-1507.8008743189948</c:v>
                </c:pt>
                <c:pt idx="601">
                  <c:v>-1504.0313721331972</c:v>
                </c:pt>
                <c:pt idx="602">
                  <c:v>-1500.2618699473996</c:v>
                </c:pt>
                <c:pt idx="603">
                  <c:v>-1496.4923677616025</c:v>
                </c:pt>
                <c:pt idx="604">
                  <c:v>-1492.7228655758049</c:v>
                </c:pt>
                <c:pt idx="605">
                  <c:v>-1488.9533633900073</c:v>
                </c:pt>
                <c:pt idx="606">
                  <c:v>-1485.1838612042097</c:v>
                </c:pt>
                <c:pt idx="607">
                  <c:v>-1481.4143590184121</c:v>
                </c:pt>
                <c:pt idx="608">
                  <c:v>-1477.644856832615</c:v>
                </c:pt>
                <c:pt idx="609">
                  <c:v>-1473.8753546468174</c:v>
                </c:pt>
                <c:pt idx="610">
                  <c:v>-1470.1058524610198</c:v>
                </c:pt>
                <c:pt idx="611">
                  <c:v>-1466.3363502752222</c:v>
                </c:pt>
                <c:pt idx="612">
                  <c:v>-1462.5668480894251</c:v>
                </c:pt>
                <c:pt idx="613">
                  <c:v>-1458.7973459036275</c:v>
                </c:pt>
                <c:pt idx="614">
                  <c:v>-1455.0278437178299</c:v>
                </c:pt>
                <c:pt idx="615">
                  <c:v>-1451.2583415320323</c:v>
                </c:pt>
                <c:pt idx="616">
                  <c:v>-1447.4888393462352</c:v>
                </c:pt>
                <c:pt idx="617">
                  <c:v>-1443.7193371604376</c:v>
                </c:pt>
                <c:pt idx="618">
                  <c:v>-1439.94983497464</c:v>
                </c:pt>
                <c:pt idx="619">
                  <c:v>-1436.1803327888424</c:v>
                </c:pt>
                <c:pt idx="620">
                  <c:v>-1432.4108306030448</c:v>
                </c:pt>
                <c:pt idx="621">
                  <c:v>-1428.6413284172477</c:v>
                </c:pt>
                <c:pt idx="622">
                  <c:v>-1424.8718262314501</c:v>
                </c:pt>
                <c:pt idx="623">
                  <c:v>-1421.1023240456525</c:v>
                </c:pt>
                <c:pt idx="624">
                  <c:v>-1417.3328218598549</c:v>
                </c:pt>
                <c:pt idx="625">
                  <c:v>-1413.5633196740578</c:v>
                </c:pt>
                <c:pt idx="626">
                  <c:v>-1409.7938174882602</c:v>
                </c:pt>
                <c:pt idx="627">
                  <c:v>-1406.0243153024626</c:v>
                </c:pt>
                <c:pt idx="628">
                  <c:v>-1402.254813116665</c:v>
                </c:pt>
                <c:pt idx="629">
                  <c:v>-1398.4853109308679</c:v>
                </c:pt>
                <c:pt idx="630">
                  <c:v>-1394.7158087450703</c:v>
                </c:pt>
                <c:pt idx="631">
                  <c:v>-1390.9463065592727</c:v>
                </c:pt>
                <c:pt idx="632">
                  <c:v>-1387.1768043734751</c:v>
                </c:pt>
                <c:pt idx="633">
                  <c:v>-1383.4073021876779</c:v>
                </c:pt>
                <c:pt idx="634">
                  <c:v>-1379.6378000018804</c:v>
                </c:pt>
                <c:pt idx="635">
                  <c:v>-1375.8682978160828</c:v>
                </c:pt>
                <c:pt idx="636">
                  <c:v>-1372.0987956302852</c:v>
                </c:pt>
                <c:pt idx="637">
                  <c:v>-1368.3292934444876</c:v>
                </c:pt>
                <c:pt idx="638">
                  <c:v>-1364.5597912586904</c:v>
                </c:pt>
                <c:pt idx="639">
                  <c:v>-1360.7902890728928</c:v>
                </c:pt>
                <c:pt idx="640">
                  <c:v>-1357.0207868870953</c:v>
                </c:pt>
                <c:pt idx="641">
                  <c:v>-1353.2512847012977</c:v>
                </c:pt>
                <c:pt idx="642">
                  <c:v>-1349.4817825155005</c:v>
                </c:pt>
                <c:pt idx="643">
                  <c:v>-1345.7122803297029</c:v>
                </c:pt>
                <c:pt idx="644">
                  <c:v>-1341.9427781439053</c:v>
                </c:pt>
                <c:pt idx="645">
                  <c:v>-1338.1732759581078</c:v>
                </c:pt>
                <c:pt idx="646">
                  <c:v>-1334.4037737723106</c:v>
                </c:pt>
                <c:pt idx="647">
                  <c:v>-1330.634271586513</c:v>
                </c:pt>
                <c:pt idx="648">
                  <c:v>-1326.8647694007154</c:v>
                </c:pt>
                <c:pt idx="649">
                  <c:v>-1323.0952672149178</c:v>
                </c:pt>
                <c:pt idx="650">
                  <c:v>-1319.3257650291202</c:v>
                </c:pt>
                <c:pt idx="651">
                  <c:v>-1315.5562628433231</c:v>
                </c:pt>
                <c:pt idx="652">
                  <c:v>-1311.7867606575255</c:v>
                </c:pt>
                <c:pt idx="653">
                  <c:v>-1308.0172584717279</c:v>
                </c:pt>
                <c:pt idx="654">
                  <c:v>-1304.2477562859303</c:v>
                </c:pt>
                <c:pt idx="655">
                  <c:v>-1300.4782541001332</c:v>
                </c:pt>
                <c:pt idx="656">
                  <c:v>-1296.7087519143356</c:v>
                </c:pt>
                <c:pt idx="657">
                  <c:v>-1292.939249728538</c:v>
                </c:pt>
                <c:pt idx="658">
                  <c:v>-1289.1697475427404</c:v>
                </c:pt>
                <c:pt idx="659">
                  <c:v>-1285.4002453569433</c:v>
                </c:pt>
                <c:pt idx="660">
                  <c:v>-1281.6307431711457</c:v>
                </c:pt>
                <c:pt idx="661">
                  <c:v>-1277.8612409853481</c:v>
                </c:pt>
                <c:pt idx="662">
                  <c:v>-1274.0917387995505</c:v>
                </c:pt>
                <c:pt idx="663">
                  <c:v>-1270.3222366137529</c:v>
                </c:pt>
                <c:pt idx="664">
                  <c:v>-1266.5527344279558</c:v>
                </c:pt>
                <c:pt idx="665">
                  <c:v>-1262.7832322421582</c:v>
                </c:pt>
                <c:pt idx="666">
                  <c:v>-1259.0137300563606</c:v>
                </c:pt>
                <c:pt idx="667">
                  <c:v>-1255.244227870563</c:v>
                </c:pt>
                <c:pt idx="668">
                  <c:v>-1251.4747256847659</c:v>
                </c:pt>
                <c:pt idx="669">
                  <c:v>-1247.7052234989683</c:v>
                </c:pt>
                <c:pt idx="670">
                  <c:v>-1243.9357213131707</c:v>
                </c:pt>
                <c:pt idx="671">
                  <c:v>-1240.1662191273731</c:v>
                </c:pt>
                <c:pt idx="672">
                  <c:v>-1236.396716941576</c:v>
                </c:pt>
                <c:pt idx="673">
                  <c:v>-1232.6272147557784</c:v>
                </c:pt>
                <c:pt idx="674">
                  <c:v>-1228.8577125699808</c:v>
                </c:pt>
                <c:pt idx="675">
                  <c:v>-1225.0882103841832</c:v>
                </c:pt>
                <c:pt idx="676">
                  <c:v>-1221.3187081983856</c:v>
                </c:pt>
                <c:pt idx="677">
                  <c:v>-1217.5492060125885</c:v>
                </c:pt>
                <c:pt idx="678">
                  <c:v>-1213.7797038267909</c:v>
                </c:pt>
                <c:pt idx="679">
                  <c:v>-1210.0102016409933</c:v>
                </c:pt>
                <c:pt idx="680">
                  <c:v>-1206.2406994551957</c:v>
                </c:pt>
                <c:pt idx="681">
                  <c:v>-1202.4711972693985</c:v>
                </c:pt>
                <c:pt idx="682">
                  <c:v>-1198.701695083601</c:v>
                </c:pt>
                <c:pt idx="683">
                  <c:v>-1194.9321928978034</c:v>
                </c:pt>
                <c:pt idx="684">
                  <c:v>-1191.1626907120058</c:v>
                </c:pt>
                <c:pt idx="685">
                  <c:v>-1187.3931885262086</c:v>
                </c:pt>
                <c:pt idx="686">
                  <c:v>-1183.623686340411</c:v>
                </c:pt>
                <c:pt idx="687">
                  <c:v>-1179.8541841546134</c:v>
                </c:pt>
                <c:pt idx="688">
                  <c:v>-1176.0846819688159</c:v>
                </c:pt>
                <c:pt idx="689">
                  <c:v>-1172.3151797830183</c:v>
                </c:pt>
                <c:pt idx="690">
                  <c:v>-1168.5456775972211</c:v>
                </c:pt>
                <c:pt idx="691">
                  <c:v>-1164.7761754114235</c:v>
                </c:pt>
                <c:pt idx="692">
                  <c:v>-1161.0066732256259</c:v>
                </c:pt>
                <c:pt idx="693">
                  <c:v>-1157.2371710398284</c:v>
                </c:pt>
                <c:pt idx="694">
                  <c:v>-1153.4676688540312</c:v>
                </c:pt>
                <c:pt idx="695">
                  <c:v>-1149.6981666682336</c:v>
                </c:pt>
                <c:pt idx="696">
                  <c:v>-1145.928664482436</c:v>
                </c:pt>
                <c:pt idx="697">
                  <c:v>-1142.1591622966384</c:v>
                </c:pt>
                <c:pt idx="698">
                  <c:v>-1138.3896601108413</c:v>
                </c:pt>
                <c:pt idx="699">
                  <c:v>-1134.6201579250437</c:v>
                </c:pt>
                <c:pt idx="700">
                  <c:v>-1130.8506557392461</c:v>
                </c:pt>
                <c:pt idx="701">
                  <c:v>-1127.0811535534485</c:v>
                </c:pt>
                <c:pt idx="702">
                  <c:v>-1123.3116513676509</c:v>
                </c:pt>
                <c:pt idx="703">
                  <c:v>-1119.5421491818538</c:v>
                </c:pt>
                <c:pt idx="704">
                  <c:v>-1115.7726469960562</c:v>
                </c:pt>
                <c:pt idx="705">
                  <c:v>-1112.0031448102586</c:v>
                </c:pt>
                <c:pt idx="706">
                  <c:v>-1108.233642624461</c:v>
                </c:pt>
                <c:pt idx="707">
                  <c:v>-1104.4641404386639</c:v>
                </c:pt>
                <c:pt idx="708">
                  <c:v>-1100.6946382528663</c:v>
                </c:pt>
                <c:pt idx="709">
                  <c:v>-1096.9251360670687</c:v>
                </c:pt>
                <c:pt idx="710">
                  <c:v>-1093.1556338812711</c:v>
                </c:pt>
                <c:pt idx="711">
                  <c:v>-1089.386131695474</c:v>
                </c:pt>
                <c:pt idx="712">
                  <c:v>-1085.6166295096764</c:v>
                </c:pt>
                <c:pt idx="713">
                  <c:v>-1081.8471273238788</c:v>
                </c:pt>
                <c:pt idx="714">
                  <c:v>-1078.0776251380812</c:v>
                </c:pt>
                <c:pt idx="715">
                  <c:v>-1074.3081229522836</c:v>
                </c:pt>
                <c:pt idx="716">
                  <c:v>-1070.5386207664865</c:v>
                </c:pt>
                <c:pt idx="717">
                  <c:v>-1066.7691185806889</c:v>
                </c:pt>
                <c:pt idx="718">
                  <c:v>-1062.9996163948913</c:v>
                </c:pt>
                <c:pt idx="719">
                  <c:v>-1059.2301142090937</c:v>
                </c:pt>
                <c:pt idx="720">
                  <c:v>-1055.4606120232966</c:v>
                </c:pt>
                <c:pt idx="721">
                  <c:v>-1051.691109837499</c:v>
                </c:pt>
                <c:pt idx="722">
                  <c:v>-1047.9216076517014</c:v>
                </c:pt>
                <c:pt idx="723">
                  <c:v>-1044.1521054659038</c:v>
                </c:pt>
                <c:pt idx="724">
                  <c:v>-1040.3826032801067</c:v>
                </c:pt>
                <c:pt idx="725">
                  <c:v>-1036.6131010943091</c:v>
                </c:pt>
                <c:pt idx="726">
                  <c:v>-1032.8435989085115</c:v>
                </c:pt>
                <c:pt idx="727">
                  <c:v>-1029.0740967227139</c:v>
                </c:pt>
                <c:pt idx="728">
                  <c:v>-1025.3045945369163</c:v>
                </c:pt>
                <c:pt idx="729">
                  <c:v>-1021.5350923511191</c:v>
                </c:pt>
                <c:pt idx="730">
                  <c:v>-1017.7655901653216</c:v>
                </c:pt>
                <c:pt idx="731">
                  <c:v>-1013.996087979524</c:v>
                </c:pt>
                <c:pt idx="732">
                  <c:v>-1010.2265857937264</c:v>
                </c:pt>
                <c:pt idx="733">
                  <c:v>-1006.4570836079292</c:v>
                </c:pt>
                <c:pt idx="734">
                  <c:v>-1002.6875814221316</c:v>
                </c:pt>
                <c:pt idx="735">
                  <c:v>-998.91807923633405</c:v>
                </c:pt>
                <c:pt idx="736">
                  <c:v>-995.14857705053646</c:v>
                </c:pt>
                <c:pt idx="737">
                  <c:v>-991.37907486473932</c:v>
                </c:pt>
                <c:pt idx="738">
                  <c:v>-987.60957267894173</c:v>
                </c:pt>
                <c:pt idx="739">
                  <c:v>-983.84007049314414</c:v>
                </c:pt>
                <c:pt idx="740">
                  <c:v>-980.07056830734655</c:v>
                </c:pt>
                <c:pt idx="741">
                  <c:v>-976.30106612154941</c:v>
                </c:pt>
                <c:pt idx="742">
                  <c:v>-972.53156393575182</c:v>
                </c:pt>
                <c:pt idx="743">
                  <c:v>-968.76206174995423</c:v>
                </c:pt>
                <c:pt idx="744">
                  <c:v>-964.99255956415664</c:v>
                </c:pt>
                <c:pt idx="745">
                  <c:v>-961.22305737835904</c:v>
                </c:pt>
                <c:pt idx="746">
                  <c:v>-957.45355519256191</c:v>
                </c:pt>
                <c:pt idx="747">
                  <c:v>-953.68405300676432</c:v>
                </c:pt>
                <c:pt idx="748">
                  <c:v>-949.91455082096672</c:v>
                </c:pt>
                <c:pt idx="749">
                  <c:v>-946.14504863516913</c:v>
                </c:pt>
                <c:pt idx="750">
                  <c:v>-942.375546449372</c:v>
                </c:pt>
                <c:pt idx="751">
                  <c:v>-938.6060442635744</c:v>
                </c:pt>
                <c:pt idx="752">
                  <c:v>-934.83654207777681</c:v>
                </c:pt>
                <c:pt idx="753">
                  <c:v>-931.06703989197922</c:v>
                </c:pt>
                <c:pt idx="754">
                  <c:v>-927.29753770618208</c:v>
                </c:pt>
                <c:pt idx="755">
                  <c:v>-923.52803552038449</c:v>
                </c:pt>
                <c:pt idx="756">
                  <c:v>-919.7585333345869</c:v>
                </c:pt>
                <c:pt idx="757">
                  <c:v>-915.98903114878931</c:v>
                </c:pt>
                <c:pt idx="758">
                  <c:v>-912.21952896299172</c:v>
                </c:pt>
                <c:pt idx="759">
                  <c:v>-908.45002677719458</c:v>
                </c:pt>
                <c:pt idx="760">
                  <c:v>-904.68052459139699</c:v>
                </c:pt>
                <c:pt idx="761">
                  <c:v>-900.9110224055994</c:v>
                </c:pt>
                <c:pt idx="762">
                  <c:v>-897.14152021980181</c:v>
                </c:pt>
                <c:pt idx="763">
                  <c:v>-893.37201803400467</c:v>
                </c:pt>
                <c:pt idx="764">
                  <c:v>-889.60251584820708</c:v>
                </c:pt>
                <c:pt idx="765">
                  <c:v>-885.83301366240948</c:v>
                </c:pt>
                <c:pt idx="766">
                  <c:v>-882.06351147661189</c:v>
                </c:pt>
                <c:pt idx="767">
                  <c:v>-878.29400929081476</c:v>
                </c:pt>
                <c:pt idx="768">
                  <c:v>-874.52450710501716</c:v>
                </c:pt>
                <c:pt idx="769">
                  <c:v>-870.75500491921957</c:v>
                </c:pt>
                <c:pt idx="770">
                  <c:v>-866.98550273342198</c:v>
                </c:pt>
                <c:pt idx="771">
                  <c:v>-863.21600054762439</c:v>
                </c:pt>
                <c:pt idx="772">
                  <c:v>-859.44649836182725</c:v>
                </c:pt>
                <c:pt idx="773">
                  <c:v>-855.67699617602966</c:v>
                </c:pt>
                <c:pt idx="774">
                  <c:v>-851.90749399023207</c:v>
                </c:pt>
                <c:pt idx="775">
                  <c:v>-848.13799180443448</c:v>
                </c:pt>
                <c:pt idx="776">
                  <c:v>-844.36848961863734</c:v>
                </c:pt>
                <c:pt idx="777">
                  <c:v>-840.59898743283975</c:v>
                </c:pt>
                <c:pt idx="778">
                  <c:v>-836.82948524704216</c:v>
                </c:pt>
                <c:pt idx="779">
                  <c:v>-833.05998306124457</c:v>
                </c:pt>
                <c:pt idx="780">
                  <c:v>-829.29048087544743</c:v>
                </c:pt>
                <c:pt idx="781">
                  <c:v>-825.52097868964984</c:v>
                </c:pt>
                <c:pt idx="782">
                  <c:v>-821.75147650385225</c:v>
                </c:pt>
                <c:pt idx="783">
                  <c:v>-817.98197431805465</c:v>
                </c:pt>
                <c:pt idx="784">
                  <c:v>-814.21247213225706</c:v>
                </c:pt>
                <c:pt idx="785">
                  <c:v>-810.44296994645993</c:v>
                </c:pt>
                <c:pt idx="786">
                  <c:v>-806.67346776066233</c:v>
                </c:pt>
                <c:pt idx="787">
                  <c:v>-802.90396557486474</c:v>
                </c:pt>
                <c:pt idx="788">
                  <c:v>-799.13446338906715</c:v>
                </c:pt>
                <c:pt idx="789">
                  <c:v>-795.36496120327001</c:v>
                </c:pt>
                <c:pt idx="790">
                  <c:v>-791.59545901747242</c:v>
                </c:pt>
                <c:pt idx="791">
                  <c:v>-787.82595683167483</c:v>
                </c:pt>
                <c:pt idx="792">
                  <c:v>-784.05645464587724</c:v>
                </c:pt>
                <c:pt idx="793">
                  <c:v>-780.2869524600801</c:v>
                </c:pt>
                <c:pt idx="794">
                  <c:v>-776.51745027428251</c:v>
                </c:pt>
                <c:pt idx="795">
                  <c:v>-772.74794808848492</c:v>
                </c:pt>
                <c:pt idx="796">
                  <c:v>-768.97844590268733</c:v>
                </c:pt>
                <c:pt idx="797">
                  <c:v>-765.20894371688973</c:v>
                </c:pt>
                <c:pt idx="798">
                  <c:v>-761.4394415310926</c:v>
                </c:pt>
                <c:pt idx="799">
                  <c:v>-757.66993934529501</c:v>
                </c:pt>
                <c:pt idx="800">
                  <c:v>-753.90043715949741</c:v>
                </c:pt>
                <c:pt idx="801">
                  <c:v>-750.13093497369982</c:v>
                </c:pt>
                <c:pt idx="802">
                  <c:v>-746.36143278790269</c:v>
                </c:pt>
                <c:pt idx="803">
                  <c:v>-742.59193060210509</c:v>
                </c:pt>
                <c:pt idx="804">
                  <c:v>-738.8224284163075</c:v>
                </c:pt>
                <c:pt idx="805">
                  <c:v>-735.05292623050991</c:v>
                </c:pt>
                <c:pt idx="806">
                  <c:v>-731.28342404471277</c:v>
                </c:pt>
                <c:pt idx="807">
                  <c:v>-727.51392185891518</c:v>
                </c:pt>
                <c:pt idx="808">
                  <c:v>-723.74441967311759</c:v>
                </c:pt>
                <c:pt idx="809">
                  <c:v>-719.97491748732</c:v>
                </c:pt>
                <c:pt idx="810">
                  <c:v>-716.20541530152241</c:v>
                </c:pt>
                <c:pt idx="811">
                  <c:v>-712.43591311572527</c:v>
                </c:pt>
                <c:pt idx="812">
                  <c:v>-708.66641092992768</c:v>
                </c:pt>
                <c:pt idx="813">
                  <c:v>-704.89690874413009</c:v>
                </c:pt>
                <c:pt idx="814">
                  <c:v>-701.1274065583325</c:v>
                </c:pt>
                <c:pt idx="815">
                  <c:v>-697.35790437253536</c:v>
                </c:pt>
                <c:pt idx="816">
                  <c:v>-693.58840218673777</c:v>
                </c:pt>
                <c:pt idx="817">
                  <c:v>-689.81890000094018</c:v>
                </c:pt>
                <c:pt idx="818">
                  <c:v>-686.04939781514258</c:v>
                </c:pt>
                <c:pt idx="819">
                  <c:v>-682.27989562934545</c:v>
                </c:pt>
                <c:pt idx="820">
                  <c:v>-678.51039344354785</c:v>
                </c:pt>
                <c:pt idx="821">
                  <c:v>-674.74089125775026</c:v>
                </c:pt>
                <c:pt idx="822">
                  <c:v>-670.97138907195267</c:v>
                </c:pt>
                <c:pt idx="823">
                  <c:v>-667.20188688615508</c:v>
                </c:pt>
                <c:pt idx="824">
                  <c:v>-663.43238470035794</c:v>
                </c:pt>
                <c:pt idx="825">
                  <c:v>-659.66288251456035</c:v>
                </c:pt>
                <c:pt idx="826">
                  <c:v>-655.89338032876276</c:v>
                </c:pt>
                <c:pt idx="827">
                  <c:v>-652.12387814296517</c:v>
                </c:pt>
                <c:pt idx="828">
                  <c:v>-648.35437595716803</c:v>
                </c:pt>
                <c:pt idx="829">
                  <c:v>-644.58487377137044</c:v>
                </c:pt>
                <c:pt idx="830">
                  <c:v>-640.81537158557285</c:v>
                </c:pt>
                <c:pt idx="831">
                  <c:v>-637.04586939977526</c:v>
                </c:pt>
                <c:pt idx="832">
                  <c:v>-633.27636721397812</c:v>
                </c:pt>
                <c:pt idx="833">
                  <c:v>-629.50686502818053</c:v>
                </c:pt>
                <c:pt idx="834">
                  <c:v>-625.73736284238294</c:v>
                </c:pt>
                <c:pt idx="835">
                  <c:v>-621.96786065658534</c:v>
                </c:pt>
                <c:pt idx="836">
                  <c:v>-618.19835847078775</c:v>
                </c:pt>
                <c:pt idx="837">
                  <c:v>-614.42885628499062</c:v>
                </c:pt>
                <c:pt idx="838">
                  <c:v>-610.65935409919302</c:v>
                </c:pt>
                <c:pt idx="839">
                  <c:v>-606.88985191339543</c:v>
                </c:pt>
                <c:pt idx="840">
                  <c:v>-603.12034972759784</c:v>
                </c:pt>
                <c:pt idx="841">
                  <c:v>-599.3508475418007</c:v>
                </c:pt>
                <c:pt idx="842">
                  <c:v>-595.58134535600311</c:v>
                </c:pt>
                <c:pt idx="843">
                  <c:v>-591.81184317020552</c:v>
                </c:pt>
                <c:pt idx="844">
                  <c:v>-588.04234098440793</c:v>
                </c:pt>
                <c:pt idx="845">
                  <c:v>-584.27283879861079</c:v>
                </c:pt>
                <c:pt idx="846">
                  <c:v>-580.5033366128132</c:v>
                </c:pt>
                <c:pt idx="847">
                  <c:v>-576.73383442701561</c:v>
                </c:pt>
                <c:pt idx="848">
                  <c:v>-572.96433224121802</c:v>
                </c:pt>
                <c:pt idx="849">
                  <c:v>-569.19483005542043</c:v>
                </c:pt>
                <c:pt idx="850">
                  <c:v>-565.42532786962329</c:v>
                </c:pt>
                <c:pt idx="851">
                  <c:v>-561.6558256838257</c:v>
                </c:pt>
                <c:pt idx="852">
                  <c:v>-557.8863234980281</c:v>
                </c:pt>
                <c:pt idx="853">
                  <c:v>-554.11682131223051</c:v>
                </c:pt>
                <c:pt idx="854">
                  <c:v>-550.34731912643338</c:v>
                </c:pt>
                <c:pt idx="855">
                  <c:v>-546.57781694063578</c:v>
                </c:pt>
                <c:pt idx="856">
                  <c:v>-542.80831475483819</c:v>
                </c:pt>
                <c:pt idx="857">
                  <c:v>-539.0388125690406</c:v>
                </c:pt>
                <c:pt idx="858">
                  <c:v>-535.26931038324346</c:v>
                </c:pt>
                <c:pt idx="859">
                  <c:v>-531.49980819744587</c:v>
                </c:pt>
                <c:pt idx="860">
                  <c:v>-527.73030601164828</c:v>
                </c:pt>
                <c:pt idx="861">
                  <c:v>-523.96080382585069</c:v>
                </c:pt>
                <c:pt idx="862">
                  <c:v>-520.19130164005355</c:v>
                </c:pt>
                <c:pt idx="863">
                  <c:v>-516.42179945425596</c:v>
                </c:pt>
                <c:pt idx="864">
                  <c:v>-512.65229726845837</c:v>
                </c:pt>
                <c:pt idx="865">
                  <c:v>-508.88279508266078</c:v>
                </c:pt>
                <c:pt idx="866">
                  <c:v>-505.11329289686319</c:v>
                </c:pt>
                <c:pt idx="867">
                  <c:v>-501.34379071106605</c:v>
                </c:pt>
                <c:pt idx="868">
                  <c:v>-497.57428852526846</c:v>
                </c:pt>
                <c:pt idx="869">
                  <c:v>-493.80478633947087</c:v>
                </c:pt>
                <c:pt idx="870">
                  <c:v>-490.03528415367327</c:v>
                </c:pt>
                <c:pt idx="871">
                  <c:v>-486.26578196787614</c:v>
                </c:pt>
                <c:pt idx="872">
                  <c:v>-482.49627978207855</c:v>
                </c:pt>
                <c:pt idx="873">
                  <c:v>-478.72677759628095</c:v>
                </c:pt>
                <c:pt idx="874">
                  <c:v>-474.95727541048336</c:v>
                </c:pt>
                <c:pt idx="875">
                  <c:v>-471.18777322468623</c:v>
                </c:pt>
                <c:pt idx="876">
                  <c:v>-467.41827103888863</c:v>
                </c:pt>
                <c:pt idx="877">
                  <c:v>-463.64876885309104</c:v>
                </c:pt>
                <c:pt idx="878">
                  <c:v>-459.87926666729345</c:v>
                </c:pt>
                <c:pt idx="879">
                  <c:v>-456.10976448149586</c:v>
                </c:pt>
                <c:pt idx="880">
                  <c:v>-452.34026229569872</c:v>
                </c:pt>
                <c:pt idx="881">
                  <c:v>-448.57076010990113</c:v>
                </c:pt>
                <c:pt idx="882">
                  <c:v>-444.80125792410354</c:v>
                </c:pt>
                <c:pt idx="883">
                  <c:v>-441.03175573830595</c:v>
                </c:pt>
                <c:pt idx="884">
                  <c:v>-437.26225355250881</c:v>
                </c:pt>
                <c:pt idx="885">
                  <c:v>-433.49275136671122</c:v>
                </c:pt>
                <c:pt idx="886">
                  <c:v>-429.72324918091363</c:v>
                </c:pt>
                <c:pt idx="887">
                  <c:v>-425.95374699511603</c:v>
                </c:pt>
                <c:pt idx="888">
                  <c:v>-422.1842448093189</c:v>
                </c:pt>
                <c:pt idx="889">
                  <c:v>-418.41474262352131</c:v>
                </c:pt>
                <c:pt idx="890">
                  <c:v>-414.64524043772371</c:v>
                </c:pt>
                <c:pt idx="891">
                  <c:v>-410.87573825192612</c:v>
                </c:pt>
                <c:pt idx="892">
                  <c:v>-407.10623606612853</c:v>
                </c:pt>
                <c:pt idx="893">
                  <c:v>-403.33673388033139</c:v>
                </c:pt>
                <c:pt idx="894">
                  <c:v>-399.5672316945338</c:v>
                </c:pt>
                <c:pt idx="895">
                  <c:v>-395.79772950873621</c:v>
                </c:pt>
                <c:pt idx="896">
                  <c:v>-392.02822732293862</c:v>
                </c:pt>
                <c:pt idx="897">
                  <c:v>-388.25872513714148</c:v>
                </c:pt>
                <c:pt idx="898">
                  <c:v>-384.48922295134389</c:v>
                </c:pt>
                <c:pt idx="899">
                  <c:v>-380.7197207655463</c:v>
                </c:pt>
                <c:pt idx="900">
                  <c:v>-376.95021857974871</c:v>
                </c:pt>
                <c:pt idx="901">
                  <c:v>-373.18071639395157</c:v>
                </c:pt>
                <c:pt idx="902">
                  <c:v>-369.41121420815398</c:v>
                </c:pt>
                <c:pt idx="903">
                  <c:v>-365.64171202235639</c:v>
                </c:pt>
                <c:pt idx="904">
                  <c:v>-361.8722098365588</c:v>
                </c:pt>
                <c:pt idx="905">
                  <c:v>-358.1027076507612</c:v>
                </c:pt>
                <c:pt idx="906">
                  <c:v>-354.33320546496407</c:v>
                </c:pt>
                <c:pt idx="907">
                  <c:v>-350.56370327916648</c:v>
                </c:pt>
                <c:pt idx="908">
                  <c:v>-346.79420109336888</c:v>
                </c:pt>
                <c:pt idx="909">
                  <c:v>-343.02469890757129</c:v>
                </c:pt>
                <c:pt idx="910">
                  <c:v>-339.25519672177415</c:v>
                </c:pt>
                <c:pt idx="911">
                  <c:v>-335.48569453597656</c:v>
                </c:pt>
                <c:pt idx="912">
                  <c:v>-331.71619235017897</c:v>
                </c:pt>
                <c:pt idx="913">
                  <c:v>-327.94669016438138</c:v>
                </c:pt>
                <c:pt idx="914">
                  <c:v>-324.17718797858424</c:v>
                </c:pt>
                <c:pt idx="915">
                  <c:v>-320.40768579278665</c:v>
                </c:pt>
                <c:pt idx="916">
                  <c:v>-316.63818360698906</c:v>
                </c:pt>
                <c:pt idx="917">
                  <c:v>-312.86868142119147</c:v>
                </c:pt>
                <c:pt idx="918">
                  <c:v>-309.09917923539388</c:v>
                </c:pt>
                <c:pt idx="919">
                  <c:v>-305.32967704959674</c:v>
                </c:pt>
                <c:pt idx="920">
                  <c:v>-301.56017486379915</c:v>
                </c:pt>
                <c:pt idx="921">
                  <c:v>-297.79067267800156</c:v>
                </c:pt>
                <c:pt idx="922">
                  <c:v>-294.02117049220396</c:v>
                </c:pt>
                <c:pt idx="923">
                  <c:v>-290.25166830640683</c:v>
                </c:pt>
                <c:pt idx="924">
                  <c:v>-286.48216612060924</c:v>
                </c:pt>
                <c:pt idx="925">
                  <c:v>-282.71266393481164</c:v>
                </c:pt>
                <c:pt idx="926">
                  <c:v>-278.94316174901405</c:v>
                </c:pt>
                <c:pt idx="927">
                  <c:v>-275.17365956321692</c:v>
                </c:pt>
                <c:pt idx="928">
                  <c:v>-271.40415737741932</c:v>
                </c:pt>
                <c:pt idx="929">
                  <c:v>-267.63465519162173</c:v>
                </c:pt>
                <c:pt idx="930">
                  <c:v>-263.86515300582414</c:v>
                </c:pt>
                <c:pt idx="931">
                  <c:v>-260.09565082002655</c:v>
                </c:pt>
                <c:pt idx="932">
                  <c:v>-256.32614863422941</c:v>
                </c:pt>
                <c:pt idx="933">
                  <c:v>-252.55664644843182</c:v>
                </c:pt>
                <c:pt idx="934">
                  <c:v>-248.78714426263423</c:v>
                </c:pt>
                <c:pt idx="935">
                  <c:v>-245.01764207683664</c:v>
                </c:pt>
                <c:pt idx="936">
                  <c:v>-241.2481398910395</c:v>
                </c:pt>
                <c:pt idx="937">
                  <c:v>-237.47863770524191</c:v>
                </c:pt>
                <c:pt idx="938">
                  <c:v>-233.70913551944432</c:v>
                </c:pt>
                <c:pt idx="939">
                  <c:v>-229.93963333364673</c:v>
                </c:pt>
                <c:pt idx="940">
                  <c:v>-226.17013114784959</c:v>
                </c:pt>
                <c:pt idx="941">
                  <c:v>-222.400628962052</c:v>
                </c:pt>
                <c:pt idx="942">
                  <c:v>-218.6311267762544</c:v>
                </c:pt>
                <c:pt idx="943">
                  <c:v>-214.86162459045681</c:v>
                </c:pt>
                <c:pt idx="944">
                  <c:v>-211.09212240465922</c:v>
                </c:pt>
                <c:pt idx="945">
                  <c:v>-207.32262021886208</c:v>
                </c:pt>
                <c:pt idx="946">
                  <c:v>-203.55311803306449</c:v>
                </c:pt>
                <c:pt idx="947">
                  <c:v>-199.7836158472669</c:v>
                </c:pt>
                <c:pt idx="948">
                  <c:v>-196.01411366146931</c:v>
                </c:pt>
                <c:pt idx="949">
                  <c:v>-192.24461147567217</c:v>
                </c:pt>
                <c:pt idx="950">
                  <c:v>-188.47510928987458</c:v>
                </c:pt>
                <c:pt idx="951">
                  <c:v>-184.70560710407699</c:v>
                </c:pt>
                <c:pt idx="952">
                  <c:v>-180.9361049182794</c:v>
                </c:pt>
                <c:pt idx="953">
                  <c:v>-177.16660273248226</c:v>
                </c:pt>
                <c:pt idx="954">
                  <c:v>-173.39710054668467</c:v>
                </c:pt>
                <c:pt idx="955">
                  <c:v>-169.62759836088708</c:v>
                </c:pt>
                <c:pt idx="956">
                  <c:v>-165.85809617508949</c:v>
                </c:pt>
                <c:pt idx="957">
                  <c:v>-162.08859398929189</c:v>
                </c:pt>
                <c:pt idx="958">
                  <c:v>-158.31909180349476</c:v>
                </c:pt>
                <c:pt idx="959">
                  <c:v>-154.54958961769717</c:v>
                </c:pt>
                <c:pt idx="960">
                  <c:v>-150.78008743189957</c:v>
                </c:pt>
                <c:pt idx="961">
                  <c:v>-147.01058524610198</c:v>
                </c:pt>
                <c:pt idx="962">
                  <c:v>-143.24108306030485</c:v>
                </c:pt>
                <c:pt idx="963">
                  <c:v>-139.47158087450725</c:v>
                </c:pt>
                <c:pt idx="964">
                  <c:v>-135.70207868870966</c:v>
                </c:pt>
                <c:pt idx="965">
                  <c:v>-131.93257650291207</c:v>
                </c:pt>
                <c:pt idx="966">
                  <c:v>-128.16307431711493</c:v>
                </c:pt>
                <c:pt idx="967">
                  <c:v>-124.39357213131734</c:v>
                </c:pt>
                <c:pt idx="968">
                  <c:v>-120.62406994551975</c:v>
                </c:pt>
                <c:pt idx="969">
                  <c:v>-116.85456775972216</c:v>
                </c:pt>
                <c:pt idx="970">
                  <c:v>-113.08506557392502</c:v>
                </c:pt>
                <c:pt idx="971">
                  <c:v>-109.31556338812743</c:v>
                </c:pt>
                <c:pt idx="972">
                  <c:v>-105.54606120232984</c:v>
                </c:pt>
                <c:pt idx="973">
                  <c:v>-101.77655901653225</c:v>
                </c:pt>
                <c:pt idx="974">
                  <c:v>-98.007056830734655</c:v>
                </c:pt>
                <c:pt idx="975">
                  <c:v>-94.237554644937518</c:v>
                </c:pt>
                <c:pt idx="976">
                  <c:v>-90.468052459139926</c:v>
                </c:pt>
                <c:pt idx="977">
                  <c:v>-86.698550273342335</c:v>
                </c:pt>
                <c:pt idx="978">
                  <c:v>-82.929048087544743</c:v>
                </c:pt>
                <c:pt idx="979">
                  <c:v>-79.159545901747606</c:v>
                </c:pt>
                <c:pt idx="980">
                  <c:v>-75.390043715950014</c:v>
                </c:pt>
                <c:pt idx="981">
                  <c:v>-71.620541530152423</c:v>
                </c:pt>
                <c:pt idx="982">
                  <c:v>-67.851039344354831</c:v>
                </c:pt>
                <c:pt idx="983">
                  <c:v>-64.081537158557694</c:v>
                </c:pt>
                <c:pt idx="984">
                  <c:v>-60.312034972760102</c:v>
                </c:pt>
                <c:pt idx="985">
                  <c:v>-56.542532786962511</c:v>
                </c:pt>
                <c:pt idx="986">
                  <c:v>-52.773030601164919</c:v>
                </c:pt>
                <c:pt idx="987">
                  <c:v>-49.003528415367327</c:v>
                </c:pt>
                <c:pt idx="988">
                  <c:v>-45.23402622957019</c:v>
                </c:pt>
                <c:pt idx="989">
                  <c:v>-41.464524043772599</c:v>
                </c:pt>
                <c:pt idx="990">
                  <c:v>-37.695021857975007</c:v>
                </c:pt>
                <c:pt idx="991">
                  <c:v>-33.925519672177415</c:v>
                </c:pt>
                <c:pt idx="992">
                  <c:v>-30.156017486380279</c:v>
                </c:pt>
                <c:pt idx="993">
                  <c:v>-26.386515300582687</c:v>
                </c:pt>
                <c:pt idx="994">
                  <c:v>-22.617013114785095</c:v>
                </c:pt>
                <c:pt idx="995">
                  <c:v>-18.847510928987504</c:v>
                </c:pt>
                <c:pt idx="996">
                  <c:v>-15.078008743190367</c:v>
                </c:pt>
                <c:pt idx="997">
                  <c:v>-11.308506557392775</c:v>
                </c:pt>
                <c:pt idx="998">
                  <c:v>-7.5390043715951833</c:v>
                </c:pt>
                <c:pt idx="999">
                  <c:v>-3.7695021857975917</c:v>
                </c:pt>
                <c:pt idx="1000">
                  <c:v>0</c:v>
                </c:pt>
                <c:pt idx="1001">
                  <c:v>3.7695021857971369</c:v>
                </c:pt>
                <c:pt idx="1002">
                  <c:v>7.5390043715947286</c:v>
                </c:pt>
                <c:pt idx="1003">
                  <c:v>11.30850655739232</c:v>
                </c:pt>
                <c:pt idx="1004">
                  <c:v>15.078008743189912</c:v>
                </c:pt>
                <c:pt idx="1005">
                  <c:v>18.847510928987049</c:v>
                </c:pt>
                <c:pt idx="1006">
                  <c:v>22.61701311478464</c:v>
                </c:pt>
                <c:pt idx="1007">
                  <c:v>26.386515300582232</c:v>
                </c:pt>
                <c:pt idx="1008">
                  <c:v>30.156017486379824</c:v>
                </c:pt>
                <c:pt idx="1009">
                  <c:v>33.925519672176961</c:v>
                </c:pt>
                <c:pt idx="1010">
                  <c:v>37.695021857974552</c:v>
                </c:pt>
                <c:pt idx="1011">
                  <c:v>41.464524043772144</c:v>
                </c:pt>
                <c:pt idx="1012">
                  <c:v>45.234026229569736</c:v>
                </c:pt>
                <c:pt idx="1013">
                  <c:v>49.003528415367327</c:v>
                </c:pt>
                <c:pt idx="1014">
                  <c:v>52.773030601164464</c:v>
                </c:pt>
                <c:pt idx="1015">
                  <c:v>56.542532786962056</c:v>
                </c:pt>
                <c:pt idx="1016">
                  <c:v>60.312034972759648</c:v>
                </c:pt>
                <c:pt idx="1017">
                  <c:v>64.081537158557239</c:v>
                </c:pt>
                <c:pt idx="1018">
                  <c:v>67.851039344354376</c:v>
                </c:pt>
                <c:pt idx="1019">
                  <c:v>71.620541530151968</c:v>
                </c:pt>
                <c:pt idx="1020">
                  <c:v>75.39004371594956</c:v>
                </c:pt>
                <c:pt idx="1021">
                  <c:v>79.159545901747151</c:v>
                </c:pt>
                <c:pt idx="1022">
                  <c:v>82.929048087544288</c:v>
                </c:pt>
                <c:pt idx="1023">
                  <c:v>86.69855027334188</c:v>
                </c:pt>
                <c:pt idx="1024">
                  <c:v>90.468052459139471</c:v>
                </c:pt>
                <c:pt idx="1025">
                  <c:v>94.237554644937063</c:v>
                </c:pt>
                <c:pt idx="1026">
                  <c:v>98.007056830734655</c:v>
                </c:pt>
                <c:pt idx="1027">
                  <c:v>101.77655901653179</c:v>
                </c:pt>
                <c:pt idx="1028">
                  <c:v>105.54606120232938</c:v>
                </c:pt>
                <c:pt idx="1029">
                  <c:v>109.31556338812698</c:v>
                </c:pt>
                <c:pt idx="1030">
                  <c:v>113.08506557392457</c:v>
                </c:pt>
                <c:pt idx="1031">
                  <c:v>116.8545677597217</c:v>
                </c:pt>
                <c:pt idx="1032">
                  <c:v>120.6240699455193</c:v>
                </c:pt>
                <c:pt idx="1033">
                  <c:v>124.39357213131689</c:v>
                </c:pt>
                <c:pt idx="1034">
                  <c:v>128.16307431711448</c:v>
                </c:pt>
                <c:pt idx="1035">
                  <c:v>131.93257650291162</c:v>
                </c:pt>
                <c:pt idx="1036">
                  <c:v>135.70207868870921</c:v>
                </c:pt>
                <c:pt idx="1037">
                  <c:v>139.4715808745068</c:v>
                </c:pt>
                <c:pt idx="1038">
                  <c:v>143.24108306030439</c:v>
                </c:pt>
                <c:pt idx="1039">
                  <c:v>147.01058524610198</c:v>
                </c:pt>
                <c:pt idx="1040">
                  <c:v>150.78008743189912</c:v>
                </c:pt>
                <c:pt idx="1041">
                  <c:v>154.54958961769671</c:v>
                </c:pt>
                <c:pt idx="1042">
                  <c:v>158.3190918034943</c:v>
                </c:pt>
                <c:pt idx="1043">
                  <c:v>162.08859398929189</c:v>
                </c:pt>
                <c:pt idx="1044">
                  <c:v>165.85809617508903</c:v>
                </c:pt>
                <c:pt idx="1045">
                  <c:v>169.62759836088662</c:v>
                </c:pt>
                <c:pt idx="1046">
                  <c:v>173.39710054668421</c:v>
                </c:pt>
                <c:pt idx="1047">
                  <c:v>177.16660273248181</c:v>
                </c:pt>
                <c:pt idx="1048">
                  <c:v>180.93610491827894</c:v>
                </c:pt>
                <c:pt idx="1049">
                  <c:v>184.70560710407653</c:v>
                </c:pt>
                <c:pt idx="1050">
                  <c:v>188.47510928987413</c:v>
                </c:pt>
                <c:pt idx="1051">
                  <c:v>192.24461147567172</c:v>
                </c:pt>
                <c:pt idx="1052">
                  <c:v>196.01411366146931</c:v>
                </c:pt>
                <c:pt idx="1053">
                  <c:v>199.78361584726645</c:v>
                </c:pt>
                <c:pt idx="1054">
                  <c:v>203.55311803306404</c:v>
                </c:pt>
                <c:pt idx="1055">
                  <c:v>207.32262021886163</c:v>
                </c:pt>
                <c:pt idx="1056">
                  <c:v>211.09212240465922</c:v>
                </c:pt>
                <c:pt idx="1057">
                  <c:v>214.86162459045636</c:v>
                </c:pt>
                <c:pt idx="1058">
                  <c:v>218.63112677625395</c:v>
                </c:pt>
                <c:pt idx="1059">
                  <c:v>222.40062896205154</c:v>
                </c:pt>
                <c:pt idx="1060">
                  <c:v>226.17013114784913</c:v>
                </c:pt>
                <c:pt idx="1061">
                  <c:v>229.93963333364627</c:v>
                </c:pt>
                <c:pt idx="1062">
                  <c:v>233.70913551944386</c:v>
                </c:pt>
                <c:pt idx="1063">
                  <c:v>237.47863770524145</c:v>
                </c:pt>
                <c:pt idx="1064">
                  <c:v>241.24813989103905</c:v>
                </c:pt>
                <c:pt idx="1065">
                  <c:v>245.01764207683664</c:v>
                </c:pt>
                <c:pt idx="1066">
                  <c:v>248.78714426263377</c:v>
                </c:pt>
                <c:pt idx="1067">
                  <c:v>252.55664644843137</c:v>
                </c:pt>
                <c:pt idx="1068">
                  <c:v>256.32614863422896</c:v>
                </c:pt>
                <c:pt idx="1069">
                  <c:v>260.09565082002655</c:v>
                </c:pt>
                <c:pt idx="1070">
                  <c:v>263.86515300582369</c:v>
                </c:pt>
                <c:pt idx="1071">
                  <c:v>267.63465519162128</c:v>
                </c:pt>
                <c:pt idx="1072">
                  <c:v>271.40415737741887</c:v>
                </c:pt>
                <c:pt idx="1073">
                  <c:v>275.17365956321646</c:v>
                </c:pt>
                <c:pt idx="1074">
                  <c:v>278.9431617490136</c:v>
                </c:pt>
                <c:pt idx="1075">
                  <c:v>282.71266393481119</c:v>
                </c:pt>
                <c:pt idx="1076">
                  <c:v>286.48216612060878</c:v>
                </c:pt>
                <c:pt idx="1077">
                  <c:v>290.25166830640637</c:v>
                </c:pt>
                <c:pt idx="1078">
                  <c:v>294.02117049220396</c:v>
                </c:pt>
                <c:pt idx="1079">
                  <c:v>297.7906726780011</c:v>
                </c:pt>
                <c:pt idx="1080">
                  <c:v>301.56017486379869</c:v>
                </c:pt>
                <c:pt idx="1081">
                  <c:v>305.32967704959628</c:v>
                </c:pt>
                <c:pt idx="1082">
                  <c:v>309.09917923539388</c:v>
                </c:pt>
                <c:pt idx="1083">
                  <c:v>312.86868142119101</c:v>
                </c:pt>
                <c:pt idx="1084">
                  <c:v>316.6381836069886</c:v>
                </c:pt>
                <c:pt idx="1085">
                  <c:v>320.4076857927862</c:v>
                </c:pt>
                <c:pt idx="1086">
                  <c:v>324.17718797858379</c:v>
                </c:pt>
                <c:pt idx="1087">
                  <c:v>327.94669016438138</c:v>
                </c:pt>
                <c:pt idx="1088">
                  <c:v>331.71619235017852</c:v>
                </c:pt>
                <c:pt idx="1089">
                  <c:v>335.48569453597565</c:v>
                </c:pt>
                <c:pt idx="1090">
                  <c:v>339.2551967217737</c:v>
                </c:pt>
                <c:pt idx="1091">
                  <c:v>343.02469890757084</c:v>
                </c:pt>
                <c:pt idx="1092">
                  <c:v>346.79420109336888</c:v>
                </c:pt>
                <c:pt idx="1093">
                  <c:v>350.56370327916602</c:v>
                </c:pt>
                <c:pt idx="1094">
                  <c:v>354.33320546496316</c:v>
                </c:pt>
                <c:pt idx="1095">
                  <c:v>358.1027076507612</c:v>
                </c:pt>
                <c:pt idx="1096">
                  <c:v>361.87220983655834</c:v>
                </c:pt>
                <c:pt idx="1097">
                  <c:v>365.64171202235639</c:v>
                </c:pt>
                <c:pt idx="1098">
                  <c:v>369.41121420815352</c:v>
                </c:pt>
                <c:pt idx="1099">
                  <c:v>373.18071639395066</c:v>
                </c:pt>
                <c:pt idx="1100">
                  <c:v>376.95021857974871</c:v>
                </c:pt>
                <c:pt idx="1101">
                  <c:v>380.71972076554584</c:v>
                </c:pt>
                <c:pt idx="1102">
                  <c:v>384.48922295134298</c:v>
                </c:pt>
                <c:pt idx="1103">
                  <c:v>388.25872513714103</c:v>
                </c:pt>
                <c:pt idx="1104">
                  <c:v>392.02822732293816</c:v>
                </c:pt>
                <c:pt idx="1105">
                  <c:v>395.79772950873621</c:v>
                </c:pt>
                <c:pt idx="1106">
                  <c:v>399.56723169453335</c:v>
                </c:pt>
                <c:pt idx="1107">
                  <c:v>403.33673388033048</c:v>
                </c:pt>
                <c:pt idx="1108">
                  <c:v>407.10623606612853</c:v>
                </c:pt>
                <c:pt idx="1109">
                  <c:v>410.87573825192567</c:v>
                </c:pt>
                <c:pt idx="1110">
                  <c:v>414.64524043772371</c:v>
                </c:pt>
                <c:pt idx="1111">
                  <c:v>418.41474262352085</c:v>
                </c:pt>
                <c:pt idx="1112">
                  <c:v>422.18424480931799</c:v>
                </c:pt>
                <c:pt idx="1113">
                  <c:v>425.95374699511603</c:v>
                </c:pt>
                <c:pt idx="1114">
                  <c:v>429.72324918091317</c:v>
                </c:pt>
                <c:pt idx="1115">
                  <c:v>433.49275136671031</c:v>
                </c:pt>
                <c:pt idx="1116">
                  <c:v>437.26225355250835</c:v>
                </c:pt>
                <c:pt idx="1117">
                  <c:v>441.03175573830549</c:v>
                </c:pt>
                <c:pt idx="1118">
                  <c:v>444.80125792410354</c:v>
                </c:pt>
                <c:pt idx="1119">
                  <c:v>448.57076010990068</c:v>
                </c:pt>
                <c:pt idx="1120">
                  <c:v>452.34026229569781</c:v>
                </c:pt>
                <c:pt idx="1121">
                  <c:v>456.10976448149586</c:v>
                </c:pt>
                <c:pt idx="1122">
                  <c:v>459.879266667293</c:v>
                </c:pt>
                <c:pt idx="1123">
                  <c:v>463.64876885309104</c:v>
                </c:pt>
                <c:pt idx="1124">
                  <c:v>467.41827103888818</c:v>
                </c:pt>
                <c:pt idx="1125">
                  <c:v>471.18777322468532</c:v>
                </c:pt>
                <c:pt idx="1126">
                  <c:v>474.95727541048336</c:v>
                </c:pt>
                <c:pt idx="1127">
                  <c:v>478.7267775962805</c:v>
                </c:pt>
                <c:pt idx="1128">
                  <c:v>482.49627978207764</c:v>
                </c:pt>
                <c:pt idx="1129">
                  <c:v>486.26578196787568</c:v>
                </c:pt>
                <c:pt idx="1130">
                  <c:v>490.03528415367282</c:v>
                </c:pt>
                <c:pt idx="1131">
                  <c:v>493.80478633947087</c:v>
                </c:pt>
                <c:pt idx="1132">
                  <c:v>497.574288525268</c:v>
                </c:pt>
                <c:pt idx="1133">
                  <c:v>501.34379071106514</c:v>
                </c:pt>
                <c:pt idx="1134">
                  <c:v>505.11329289686319</c:v>
                </c:pt>
                <c:pt idx="1135">
                  <c:v>508.88279508266032</c:v>
                </c:pt>
                <c:pt idx="1136">
                  <c:v>512.65229726845837</c:v>
                </c:pt>
                <c:pt idx="1137">
                  <c:v>516.42179945425551</c:v>
                </c:pt>
                <c:pt idx="1138">
                  <c:v>520.19130164005264</c:v>
                </c:pt>
                <c:pt idx="1139">
                  <c:v>523.96080382585069</c:v>
                </c:pt>
                <c:pt idx="1140">
                  <c:v>527.73030601164783</c:v>
                </c:pt>
                <c:pt idx="1141">
                  <c:v>531.49980819744496</c:v>
                </c:pt>
                <c:pt idx="1142">
                  <c:v>535.26931038324301</c:v>
                </c:pt>
                <c:pt idx="1143">
                  <c:v>539.03881256904015</c:v>
                </c:pt>
                <c:pt idx="1144">
                  <c:v>542.80831475483819</c:v>
                </c:pt>
                <c:pt idx="1145">
                  <c:v>546.57781694063533</c:v>
                </c:pt>
                <c:pt idx="1146">
                  <c:v>550.34731912643247</c:v>
                </c:pt>
                <c:pt idx="1147">
                  <c:v>554.11682131223051</c:v>
                </c:pt>
                <c:pt idx="1148">
                  <c:v>557.88632349802765</c:v>
                </c:pt>
                <c:pt idx="1149">
                  <c:v>561.6558256838257</c:v>
                </c:pt>
                <c:pt idx="1150">
                  <c:v>565.42532786962283</c:v>
                </c:pt>
                <c:pt idx="1151">
                  <c:v>569.19483005541997</c:v>
                </c:pt>
                <c:pt idx="1152">
                  <c:v>572.96433224121802</c:v>
                </c:pt>
                <c:pt idx="1153">
                  <c:v>576.73383442701515</c:v>
                </c:pt>
                <c:pt idx="1154">
                  <c:v>580.50333661281229</c:v>
                </c:pt>
                <c:pt idx="1155">
                  <c:v>584.27283879861034</c:v>
                </c:pt>
                <c:pt idx="1156">
                  <c:v>588.04234098440747</c:v>
                </c:pt>
                <c:pt idx="1157">
                  <c:v>591.81184317020552</c:v>
                </c:pt>
                <c:pt idx="1158">
                  <c:v>595.58134535600266</c:v>
                </c:pt>
                <c:pt idx="1159">
                  <c:v>599.35084754179979</c:v>
                </c:pt>
                <c:pt idx="1160">
                  <c:v>603.12034972759784</c:v>
                </c:pt>
                <c:pt idx="1161">
                  <c:v>606.88985191339498</c:v>
                </c:pt>
                <c:pt idx="1162">
                  <c:v>610.65935409919302</c:v>
                </c:pt>
                <c:pt idx="1163">
                  <c:v>614.42885628499016</c:v>
                </c:pt>
                <c:pt idx="1164">
                  <c:v>618.1983584707873</c:v>
                </c:pt>
                <c:pt idx="1165">
                  <c:v>621.96786065658534</c:v>
                </c:pt>
                <c:pt idx="1166">
                  <c:v>625.73736284238248</c:v>
                </c:pt>
                <c:pt idx="1167">
                  <c:v>629.50686502817962</c:v>
                </c:pt>
                <c:pt idx="1168">
                  <c:v>633.27636721397766</c:v>
                </c:pt>
                <c:pt idx="1169">
                  <c:v>637.0458693997748</c:v>
                </c:pt>
                <c:pt idx="1170">
                  <c:v>640.81537158557285</c:v>
                </c:pt>
                <c:pt idx="1171">
                  <c:v>644.58487377136998</c:v>
                </c:pt>
                <c:pt idx="1172">
                  <c:v>648.35437595716712</c:v>
                </c:pt>
                <c:pt idx="1173">
                  <c:v>652.12387814296517</c:v>
                </c:pt>
                <c:pt idx="1174">
                  <c:v>655.8933803287623</c:v>
                </c:pt>
                <c:pt idx="1175">
                  <c:v>659.66288251456035</c:v>
                </c:pt>
                <c:pt idx="1176">
                  <c:v>663.43238470035749</c:v>
                </c:pt>
                <c:pt idx="1177">
                  <c:v>667.20188688615463</c:v>
                </c:pt>
                <c:pt idx="1178">
                  <c:v>670.97138907195267</c:v>
                </c:pt>
                <c:pt idx="1179">
                  <c:v>674.74089125774981</c:v>
                </c:pt>
                <c:pt idx="1180">
                  <c:v>678.51039344354695</c:v>
                </c:pt>
                <c:pt idx="1181">
                  <c:v>682.27989562934499</c:v>
                </c:pt>
                <c:pt idx="1182">
                  <c:v>686.04939781514213</c:v>
                </c:pt>
                <c:pt idx="1183">
                  <c:v>689.81890000094018</c:v>
                </c:pt>
                <c:pt idx="1184">
                  <c:v>693.58840218673731</c:v>
                </c:pt>
                <c:pt idx="1185">
                  <c:v>697.35790437253445</c:v>
                </c:pt>
                <c:pt idx="1186">
                  <c:v>701.1274065583325</c:v>
                </c:pt>
                <c:pt idx="1187">
                  <c:v>704.89690874412963</c:v>
                </c:pt>
                <c:pt idx="1188">
                  <c:v>708.66641092992768</c:v>
                </c:pt>
                <c:pt idx="1189">
                  <c:v>712.43591311572482</c:v>
                </c:pt>
                <c:pt idx="1190">
                  <c:v>716.20541530152195</c:v>
                </c:pt>
                <c:pt idx="1191">
                  <c:v>719.97491748732</c:v>
                </c:pt>
                <c:pt idx="1192">
                  <c:v>723.74441967311714</c:v>
                </c:pt>
                <c:pt idx="1193">
                  <c:v>727.51392185891427</c:v>
                </c:pt>
                <c:pt idx="1194">
                  <c:v>731.28342404471232</c:v>
                </c:pt>
                <c:pt idx="1195">
                  <c:v>735.05292623050946</c:v>
                </c:pt>
                <c:pt idx="1196">
                  <c:v>738.8224284163075</c:v>
                </c:pt>
                <c:pt idx="1197">
                  <c:v>742.59193060210464</c:v>
                </c:pt>
                <c:pt idx="1198">
                  <c:v>746.36143278790178</c:v>
                </c:pt>
                <c:pt idx="1199">
                  <c:v>750.13093497369982</c:v>
                </c:pt>
                <c:pt idx="1200">
                  <c:v>753.90043715949696</c:v>
                </c:pt>
                <c:pt idx="1201">
                  <c:v>757.66993934529501</c:v>
                </c:pt>
                <c:pt idx="1202">
                  <c:v>761.43944153109214</c:v>
                </c:pt>
                <c:pt idx="1203">
                  <c:v>765.20894371688928</c:v>
                </c:pt>
                <c:pt idx="1204">
                  <c:v>768.97844590268733</c:v>
                </c:pt>
                <c:pt idx="1205">
                  <c:v>772.74794808848446</c:v>
                </c:pt>
                <c:pt idx="1206">
                  <c:v>776.5174502742816</c:v>
                </c:pt>
                <c:pt idx="1207">
                  <c:v>780.28695246007965</c:v>
                </c:pt>
                <c:pt idx="1208">
                  <c:v>784.05645464587678</c:v>
                </c:pt>
                <c:pt idx="1209">
                  <c:v>787.82595683167483</c:v>
                </c:pt>
                <c:pt idx="1210">
                  <c:v>791.59545901747197</c:v>
                </c:pt>
                <c:pt idx="1211">
                  <c:v>795.3649612032691</c:v>
                </c:pt>
                <c:pt idx="1212">
                  <c:v>799.13446338906715</c:v>
                </c:pt>
                <c:pt idx="1213">
                  <c:v>802.90396557486429</c:v>
                </c:pt>
                <c:pt idx="1214">
                  <c:v>806.67346776066233</c:v>
                </c:pt>
                <c:pt idx="1215">
                  <c:v>810.44296994645947</c:v>
                </c:pt>
                <c:pt idx="1216">
                  <c:v>814.21247213225661</c:v>
                </c:pt>
                <c:pt idx="1217">
                  <c:v>817.98197431805465</c:v>
                </c:pt>
                <c:pt idx="1218">
                  <c:v>821.75147650385179</c:v>
                </c:pt>
                <c:pt idx="1219">
                  <c:v>825.52097868964893</c:v>
                </c:pt>
                <c:pt idx="1220">
                  <c:v>829.29048087544697</c:v>
                </c:pt>
                <c:pt idx="1221">
                  <c:v>833.05998306124411</c:v>
                </c:pt>
                <c:pt idx="1222">
                  <c:v>836.82948524704216</c:v>
                </c:pt>
                <c:pt idx="1223">
                  <c:v>840.59898743283929</c:v>
                </c:pt>
                <c:pt idx="1224">
                  <c:v>844.36848961863643</c:v>
                </c:pt>
                <c:pt idx="1225">
                  <c:v>848.13799180443448</c:v>
                </c:pt>
                <c:pt idx="1226">
                  <c:v>851.90749399023161</c:v>
                </c:pt>
                <c:pt idx="1227">
                  <c:v>855.67699617602966</c:v>
                </c:pt>
                <c:pt idx="1228">
                  <c:v>859.4464983618268</c:v>
                </c:pt>
                <c:pt idx="1229">
                  <c:v>863.21600054762393</c:v>
                </c:pt>
                <c:pt idx="1230">
                  <c:v>866.98550273342198</c:v>
                </c:pt>
                <c:pt idx="1231">
                  <c:v>870.75500491921912</c:v>
                </c:pt>
                <c:pt idx="1232">
                  <c:v>874.52450710501626</c:v>
                </c:pt>
                <c:pt idx="1233">
                  <c:v>878.2940092908143</c:v>
                </c:pt>
                <c:pt idx="1234">
                  <c:v>882.06351147661144</c:v>
                </c:pt>
                <c:pt idx="1235">
                  <c:v>885.83301366240948</c:v>
                </c:pt>
                <c:pt idx="1236">
                  <c:v>889.60251584820662</c:v>
                </c:pt>
                <c:pt idx="1237">
                  <c:v>893.37201803400376</c:v>
                </c:pt>
                <c:pt idx="1238">
                  <c:v>897.14152021980181</c:v>
                </c:pt>
                <c:pt idx="1239">
                  <c:v>900.91102240559894</c:v>
                </c:pt>
                <c:pt idx="1240">
                  <c:v>904.68052459139699</c:v>
                </c:pt>
                <c:pt idx="1241">
                  <c:v>908.45002677719413</c:v>
                </c:pt>
                <c:pt idx="1242">
                  <c:v>912.21952896299126</c:v>
                </c:pt>
                <c:pt idx="1243">
                  <c:v>915.98903114878931</c:v>
                </c:pt>
                <c:pt idx="1244">
                  <c:v>919.75853333458645</c:v>
                </c:pt>
                <c:pt idx="1245">
                  <c:v>923.52803552038358</c:v>
                </c:pt>
                <c:pt idx="1246">
                  <c:v>927.29753770618163</c:v>
                </c:pt>
                <c:pt idx="1247">
                  <c:v>931.06703989197877</c:v>
                </c:pt>
                <c:pt idx="1248">
                  <c:v>934.83654207777681</c:v>
                </c:pt>
                <c:pt idx="1249">
                  <c:v>938.60604426357395</c:v>
                </c:pt>
                <c:pt idx="1250">
                  <c:v>942.37554644937109</c:v>
                </c:pt>
                <c:pt idx="1251">
                  <c:v>946.14504863516913</c:v>
                </c:pt>
                <c:pt idx="1252">
                  <c:v>949.91455082096627</c:v>
                </c:pt>
                <c:pt idx="1253">
                  <c:v>953.68405300676341</c:v>
                </c:pt>
                <c:pt idx="1254">
                  <c:v>957.45355519256145</c:v>
                </c:pt>
                <c:pt idx="1255">
                  <c:v>961.22305737835859</c:v>
                </c:pt>
                <c:pt idx="1256">
                  <c:v>964.99255956415664</c:v>
                </c:pt>
                <c:pt idx="1257">
                  <c:v>968.76206174995377</c:v>
                </c:pt>
                <c:pt idx="1258">
                  <c:v>972.53156393575091</c:v>
                </c:pt>
                <c:pt idx="1259">
                  <c:v>976.30106612154896</c:v>
                </c:pt>
                <c:pt idx="1260">
                  <c:v>980.07056830734609</c:v>
                </c:pt>
                <c:pt idx="1261">
                  <c:v>983.84007049314414</c:v>
                </c:pt>
                <c:pt idx="1262">
                  <c:v>987.60957267894128</c:v>
                </c:pt>
                <c:pt idx="1263">
                  <c:v>991.37907486473841</c:v>
                </c:pt>
                <c:pt idx="1264">
                  <c:v>995.14857705053646</c:v>
                </c:pt>
                <c:pt idx="1265">
                  <c:v>998.9180792363336</c:v>
                </c:pt>
                <c:pt idx="1266">
                  <c:v>1002.6875814221307</c:v>
                </c:pt>
                <c:pt idx="1267">
                  <c:v>1006.4570836079288</c:v>
                </c:pt>
                <c:pt idx="1268">
                  <c:v>1010.2265857937259</c:v>
                </c:pt>
                <c:pt idx="1269">
                  <c:v>1013.996087979524</c:v>
                </c:pt>
                <c:pt idx="1270">
                  <c:v>1017.7655901653211</c:v>
                </c:pt>
                <c:pt idx="1271">
                  <c:v>1021.5350923511182</c:v>
                </c:pt>
                <c:pt idx="1272">
                  <c:v>1025.3045945369163</c:v>
                </c:pt>
                <c:pt idx="1273">
                  <c:v>1029.0740967227134</c:v>
                </c:pt>
                <c:pt idx="1274">
                  <c:v>1032.8435989085115</c:v>
                </c:pt>
                <c:pt idx="1275">
                  <c:v>1036.6131010943086</c:v>
                </c:pt>
                <c:pt idx="1276">
                  <c:v>1040.3826032801057</c:v>
                </c:pt>
                <c:pt idx="1277">
                  <c:v>1044.1521054659038</c:v>
                </c:pt>
                <c:pt idx="1278">
                  <c:v>1047.9216076517009</c:v>
                </c:pt>
                <c:pt idx="1279">
                  <c:v>1051.6911098374981</c:v>
                </c:pt>
                <c:pt idx="1280">
                  <c:v>1055.4606120232961</c:v>
                </c:pt>
                <c:pt idx="1281">
                  <c:v>1059.2301142090932</c:v>
                </c:pt>
                <c:pt idx="1282">
                  <c:v>1062.9996163948913</c:v>
                </c:pt>
                <c:pt idx="1283">
                  <c:v>1066.7691185806884</c:v>
                </c:pt>
                <c:pt idx="1284">
                  <c:v>1070.5386207664856</c:v>
                </c:pt>
                <c:pt idx="1285">
                  <c:v>1074.3081229522836</c:v>
                </c:pt>
                <c:pt idx="1286">
                  <c:v>1078.0776251380807</c:v>
                </c:pt>
                <c:pt idx="1287">
                  <c:v>1081.8471273238788</c:v>
                </c:pt>
                <c:pt idx="1288">
                  <c:v>1085.6166295096759</c:v>
                </c:pt>
                <c:pt idx="1289">
                  <c:v>1089.3861316954731</c:v>
                </c:pt>
                <c:pt idx="1290">
                  <c:v>1093.1556338812711</c:v>
                </c:pt>
                <c:pt idx="1291">
                  <c:v>1096.9251360670683</c:v>
                </c:pt>
                <c:pt idx="1292">
                  <c:v>1100.6946382528654</c:v>
                </c:pt>
                <c:pt idx="1293">
                  <c:v>1104.4641404386634</c:v>
                </c:pt>
                <c:pt idx="1294">
                  <c:v>1108.2336426244606</c:v>
                </c:pt>
                <c:pt idx="1295">
                  <c:v>1112.0031448102586</c:v>
                </c:pt>
                <c:pt idx="1296">
                  <c:v>1115.7726469960558</c:v>
                </c:pt>
                <c:pt idx="1297">
                  <c:v>1119.5421491818529</c:v>
                </c:pt>
                <c:pt idx="1298">
                  <c:v>1123.3116513676509</c:v>
                </c:pt>
                <c:pt idx="1299">
                  <c:v>1127.0811535534481</c:v>
                </c:pt>
                <c:pt idx="1300">
                  <c:v>1130.8506557392461</c:v>
                </c:pt>
                <c:pt idx="1301">
                  <c:v>1134.6201579250433</c:v>
                </c:pt>
                <c:pt idx="1302">
                  <c:v>1138.3896601108404</c:v>
                </c:pt>
                <c:pt idx="1303">
                  <c:v>1142.1591622966384</c:v>
                </c:pt>
                <c:pt idx="1304">
                  <c:v>1145.9286644824356</c:v>
                </c:pt>
                <c:pt idx="1305">
                  <c:v>1149.6981666682327</c:v>
                </c:pt>
                <c:pt idx="1306">
                  <c:v>1153.4676688540308</c:v>
                </c:pt>
                <c:pt idx="1307">
                  <c:v>1157.2371710398279</c:v>
                </c:pt>
                <c:pt idx="1308">
                  <c:v>1161.0066732256259</c:v>
                </c:pt>
                <c:pt idx="1309">
                  <c:v>1164.7761754114231</c:v>
                </c:pt>
                <c:pt idx="1310">
                  <c:v>1168.5456775972202</c:v>
                </c:pt>
                <c:pt idx="1311">
                  <c:v>1172.3151797830183</c:v>
                </c:pt>
                <c:pt idx="1312">
                  <c:v>1176.0846819688154</c:v>
                </c:pt>
                <c:pt idx="1313">
                  <c:v>1179.8541841546134</c:v>
                </c:pt>
                <c:pt idx="1314">
                  <c:v>1183.6236863404106</c:v>
                </c:pt>
                <c:pt idx="1315">
                  <c:v>1187.3931885262077</c:v>
                </c:pt>
                <c:pt idx="1316">
                  <c:v>1191.1626907120058</c:v>
                </c:pt>
                <c:pt idx="1317">
                  <c:v>1194.9321928978029</c:v>
                </c:pt>
                <c:pt idx="1318">
                  <c:v>1198.7016950836</c:v>
                </c:pt>
                <c:pt idx="1319">
                  <c:v>1202.4711972693981</c:v>
                </c:pt>
                <c:pt idx="1320">
                  <c:v>1206.2406994551952</c:v>
                </c:pt>
                <c:pt idx="1321">
                  <c:v>1210.0102016409933</c:v>
                </c:pt>
                <c:pt idx="1322">
                  <c:v>1213.7797038267904</c:v>
                </c:pt>
                <c:pt idx="1323">
                  <c:v>1217.5492060125875</c:v>
                </c:pt>
                <c:pt idx="1324">
                  <c:v>1221.3187081983856</c:v>
                </c:pt>
                <c:pt idx="1325">
                  <c:v>1225.0882103841827</c:v>
                </c:pt>
                <c:pt idx="1326">
                  <c:v>1228.8577125699808</c:v>
                </c:pt>
                <c:pt idx="1327">
                  <c:v>1232.6272147557779</c:v>
                </c:pt>
                <c:pt idx="1328">
                  <c:v>1236.3967169415751</c:v>
                </c:pt>
                <c:pt idx="1329">
                  <c:v>1240.1662191273731</c:v>
                </c:pt>
                <c:pt idx="1330">
                  <c:v>1243.9357213131702</c:v>
                </c:pt>
                <c:pt idx="1331">
                  <c:v>1247.7052234989674</c:v>
                </c:pt>
                <c:pt idx="1332">
                  <c:v>1251.4747256847654</c:v>
                </c:pt>
                <c:pt idx="1333">
                  <c:v>1255.2442278705626</c:v>
                </c:pt>
                <c:pt idx="1334">
                  <c:v>1259.0137300563606</c:v>
                </c:pt>
                <c:pt idx="1335">
                  <c:v>1262.7832322421577</c:v>
                </c:pt>
                <c:pt idx="1336">
                  <c:v>1266.5527344279549</c:v>
                </c:pt>
                <c:pt idx="1337">
                  <c:v>1270.3222366137529</c:v>
                </c:pt>
                <c:pt idx="1338">
                  <c:v>1274.0917387995501</c:v>
                </c:pt>
                <c:pt idx="1339">
                  <c:v>1277.8612409853481</c:v>
                </c:pt>
                <c:pt idx="1340">
                  <c:v>1281.6307431711452</c:v>
                </c:pt>
                <c:pt idx="1341">
                  <c:v>1285.4002453569424</c:v>
                </c:pt>
                <c:pt idx="1342">
                  <c:v>1289.1697475427404</c:v>
                </c:pt>
                <c:pt idx="1343">
                  <c:v>1292.9392497285376</c:v>
                </c:pt>
                <c:pt idx="1344">
                  <c:v>1296.7087519143347</c:v>
                </c:pt>
                <c:pt idx="1345">
                  <c:v>1300.4782541001327</c:v>
                </c:pt>
                <c:pt idx="1346">
                  <c:v>1304.2477562859299</c:v>
                </c:pt>
                <c:pt idx="1347">
                  <c:v>1308.0172584717279</c:v>
                </c:pt>
                <c:pt idx="1348">
                  <c:v>1311.7867606575251</c:v>
                </c:pt>
                <c:pt idx="1349">
                  <c:v>1315.5562628433222</c:v>
                </c:pt>
                <c:pt idx="1350">
                  <c:v>1319.3257650291202</c:v>
                </c:pt>
                <c:pt idx="1351">
                  <c:v>1323.0952672149174</c:v>
                </c:pt>
                <c:pt idx="1352">
                  <c:v>1326.8647694007154</c:v>
                </c:pt>
                <c:pt idx="1353">
                  <c:v>1330.6342715865126</c:v>
                </c:pt>
                <c:pt idx="1354">
                  <c:v>1334.4037737723097</c:v>
                </c:pt>
                <c:pt idx="1355">
                  <c:v>1338.1732759581078</c:v>
                </c:pt>
                <c:pt idx="1356">
                  <c:v>1341.9427781439049</c:v>
                </c:pt>
                <c:pt idx="1357">
                  <c:v>1345.712280329702</c:v>
                </c:pt>
                <c:pt idx="1358">
                  <c:v>1349.4817825155001</c:v>
                </c:pt>
                <c:pt idx="1359">
                  <c:v>1353.2512847012972</c:v>
                </c:pt>
                <c:pt idx="1360">
                  <c:v>1357.0207868870953</c:v>
                </c:pt>
                <c:pt idx="1361">
                  <c:v>1360.7902890728924</c:v>
                </c:pt>
                <c:pt idx="1362">
                  <c:v>1364.5597912586895</c:v>
                </c:pt>
                <c:pt idx="1363">
                  <c:v>1368.3292934444876</c:v>
                </c:pt>
                <c:pt idx="1364">
                  <c:v>1372.0987956302847</c:v>
                </c:pt>
                <c:pt idx="1365">
                  <c:v>1375.8682978160828</c:v>
                </c:pt>
                <c:pt idx="1366">
                  <c:v>1379.6378000018799</c:v>
                </c:pt>
                <c:pt idx="1367">
                  <c:v>1383.407302187677</c:v>
                </c:pt>
                <c:pt idx="1368">
                  <c:v>1387.1768043734751</c:v>
                </c:pt>
                <c:pt idx="1369">
                  <c:v>1390.9463065592722</c:v>
                </c:pt>
                <c:pt idx="1370">
                  <c:v>1394.7158087450694</c:v>
                </c:pt>
                <c:pt idx="1371">
                  <c:v>1398.4853109308674</c:v>
                </c:pt>
                <c:pt idx="1372">
                  <c:v>1402.2548131166645</c:v>
                </c:pt>
                <c:pt idx="1373">
                  <c:v>1406.0243153024626</c:v>
                </c:pt>
                <c:pt idx="1374">
                  <c:v>1409.7938174882597</c:v>
                </c:pt>
                <c:pt idx="1375">
                  <c:v>1413.5633196740569</c:v>
                </c:pt>
                <c:pt idx="1376">
                  <c:v>1417.3328218598549</c:v>
                </c:pt>
                <c:pt idx="1377">
                  <c:v>1421.102324045652</c:v>
                </c:pt>
                <c:pt idx="1378">
                  <c:v>1424.8718262314501</c:v>
                </c:pt>
                <c:pt idx="1379">
                  <c:v>1428.6413284172472</c:v>
                </c:pt>
                <c:pt idx="1380">
                  <c:v>1432.4108306030444</c:v>
                </c:pt>
                <c:pt idx="1381">
                  <c:v>1436.1803327888424</c:v>
                </c:pt>
                <c:pt idx="1382">
                  <c:v>1439.9498349746395</c:v>
                </c:pt>
                <c:pt idx="1383">
                  <c:v>1443.7193371604367</c:v>
                </c:pt>
                <c:pt idx="1384">
                  <c:v>1447.4888393462347</c:v>
                </c:pt>
                <c:pt idx="1385">
                  <c:v>1451.2583415320319</c:v>
                </c:pt>
                <c:pt idx="1386">
                  <c:v>1455.0278437178299</c:v>
                </c:pt>
                <c:pt idx="1387">
                  <c:v>1458.797345903627</c:v>
                </c:pt>
                <c:pt idx="1388">
                  <c:v>1462.5668480894242</c:v>
                </c:pt>
                <c:pt idx="1389">
                  <c:v>1466.3363502752222</c:v>
                </c:pt>
                <c:pt idx="1390">
                  <c:v>1470.1058524610194</c:v>
                </c:pt>
                <c:pt idx="1391">
                  <c:v>1473.8753546468174</c:v>
                </c:pt>
                <c:pt idx="1392">
                  <c:v>1477.6448568326146</c:v>
                </c:pt>
                <c:pt idx="1393">
                  <c:v>1481.4143590184117</c:v>
                </c:pt>
                <c:pt idx="1394">
                  <c:v>1485.1838612042097</c:v>
                </c:pt>
                <c:pt idx="1395">
                  <c:v>1488.9533633900069</c:v>
                </c:pt>
                <c:pt idx="1396">
                  <c:v>1492.722865575804</c:v>
                </c:pt>
                <c:pt idx="1397">
                  <c:v>1496.4923677616021</c:v>
                </c:pt>
                <c:pt idx="1398">
                  <c:v>1500.2618699473992</c:v>
                </c:pt>
                <c:pt idx="1399">
                  <c:v>1504.0313721331972</c:v>
                </c:pt>
                <c:pt idx="1400">
                  <c:v>1507.8008743189944</c:v>
                </c:pt>
                <c:pt idx="1401">
                  <c:v>1511.5703765047915</c:v>
                </c:pt>
                <c:pt idx="1402">
                  <c:v>1515.3398786905896</c:v>
                </c:pt>
                <c:pt idx="1403">
                  <c:v>1519.1093808763867</c:v>
                </c:pt>
                <c:pt idx="1404">
                  <c:v>1522.8788830621847</c:v>
                </c:pt>
                <c:pt idx="1405">
                  <c:v>1526.6483852479819</c:v>
                </c:pt>
                <c:pt idx="1406">
                  <c:v>1530.417887433779</c:v>
                </c:pt>
                <c:pt idx="1407">
                  <c:v>1534.1873896195771</c:v>
                </c:pt>
                <c:pt idx="1408">
                  <c:v>1537.9568918053742</c:v>
                </c:pt>
                <c:pt idx="1409">
                  <c:v>1541.7263939911713</c:v>
                </c:pt>
                <c:pt idx="1410">
                  <c:v>1545.4958961769694</c:v>
                </c:pt>
                <c:pt idx="1411">
                  <c:v>1549.2653983627665</c:v>
                </c:pt>
                <c:pt idx="1412">
                  <c:v>1553.0349005485646</c:v>
                </c:pt>
                <c:pt idx="1413">
                  <c:v>1556.8044027343617</c:v>
                </c:pt>
                <c:pt idx="1414">
                  <c:v>1560.5739049201588</c:v>
                </c:pt>
                <c:pt idx="1415">
                  <c:v>1564.3434071059569</c:v>
                </c:pt>
                <c:pt idx="1416">
                  <c:v>1568.112909291754</c:v>
                </c:pt>
                <c:pt idx="1417">
                  <c:v>1571.8824114775521</c:v>
                </c:pt>
                <c:pt idx="1418">
                  <c:v>1575.6519136633492</c:v>
                </c:pt>
                <c:pt idx="1419">
                  <c:v>1579.4214158491463</c:v>
                </c:pt>
                <c:pt idx="1420">
                  <c:v>1583.1909180349444</c:v>
                </c:pt>
                <c:pt idx="1421">
                  <c:v>1586.9604202207415</c:v>
                </c:pt>
                <c:pt idx="1422">
                  <c:v>1590.7299224065387</c:v>
                </c:pt>
                <c:pt idx="1423">
                  <c:v>1594.4994245923367</c:v>
                </c:pt>
                <c:pt idx="1424">
                  <c:v>1598.2689267781338</c:v>
                </c:pt>
                <c:pt idx="1425">
                  <c:v>1602.0384289639319</c:v>
                </c:pt>
                <c:pt idx="1426">
                  <c:v>1605.807931149729</c:v>
                </c:pt>
                <c:pt idx="1427">
                  <c:v>1609.5774333355262</c:v>
                </c:pt>
                <c:pt idx="1428">
                  <c:v>1613.3469355213242</c:v>
                </c:pt>
                <c:pt idx="1429">
                  <c:v>1617.1164377071213</c:v>
                </c:pt>
                <c:pt idx="1430">
                  <c:v>1620.8859398929194</c:v>
                </c:pt>
                <c:pt idx="1431">
                  <c:v>1624.6554420787165</c:v>
                </c:pt>
                <c:pt idx="1432">
                  <c:v>1628.4249442645137</c:v>
                </c:pt>
                <c:pt idx="1433">
                  <c:v>1632.1944464503117</c:v>
                </c:pt>
                <c:pt idx="1434">
                  <c:v>1635.9639486361089</c:v>
                </c:pt>
                <c:pt idx="1435">
                  <c:v>1639.733450821906</c:v>
                </c:pt>
                <c:pt idx="1436">
                  <c:v>1643.502953007704</c:v>
                </c:pt>
                <c:pt idx="1437">
                  <c:v>1647.2724551935012</c:v>
                </c:pt>
                <c:pt idx="1438">
                  <c:v>1651.0419573792992</c:v>
                </c:pt>
                <c:pt idx="1439">
                  <c:v>1654.8114595650964</c:v>
                </c:pt>
                <c:pt idx="1440">
                  <c:v>1658.5809617508935</c:v>
                </c:pt>
                <c:pt idx="1441">
                  <c:v>1662.3504639366915</c:v>
                </c:pt>
                <c:pt idx="1442">
                  <c:v>1666.1199661224887</c:v>
                </c:pt>
                <c:pt idx="1443">
                  <c:v>1669.8894683082867</c:v>
                </c:pt>
                <c:pt idx="1444">
                  <c:v>1673.6589704940839</c:v>
                </c:pt>
                <c:pt idx="1445">
                  <c:v>1677.428472679881</c:v>
                </c:pt>
                <c:pt idx="1446">
                  <c:v>1681.197974865679</c:v>
                </c:pt>
                <c:pt idx="1447">
                  <c:v>1684.9674770514762</c:v>
                </c:pt>
                <c:pt idx="1448">
                  <c:v>1688.7369792372733</c:v>
                </c:pt>
                <c:pt idx="1449">
                  <c:v>1692.5064814230714</c:v>
                </c:pt>
                <c:pt idx="1450">
                  <c:v>1696.2759836088685</c:v>
                </c:pt>
                <c:pt idx="1451">
                  <c:v>1700.0454857946665</c:v>
                </c:pt>
                <c:pt idx="1452">
                  <c:v>1703.8149879804637</c:v>
                </c:pt>
                <c:pt idx="1453">
                  <c:v>1707.5844901662608</c:v>
                </c:pt>
                <c:pt idx="1454">
                  <c:v>1711.3539923520589</c:v>
                </c:pt>
                <c:pt idx="1455">
                  <c:v>1715.123494537856</c:v>
                </c:pt>
                <c:pt idx="1456">
                  <c:v>1718.8929967236541</c:v>
                </c:pt>
                <c:pt idx="1457">
                  <c:v>1722.6624989094512</c:v>
                </c:pt>
                <c:pt idx="1458">
                  <c:v>1726.4320010952483</c:v>
                </c:pt>
                <c:pt idx="1459">
                  <c:v>1730.2015032810464</c:v>
                </c:pt>
                <c:pt idx="1460">
                  <c:v>1733.9710054668435</c:v>
                </c:pt>
                <c:pt idx="1461">
                  <c:v>1737.7405076526406</c:v>
                </c:pt>
                <c:pt idx="1462">
                  <c:v>1741.5100098384387</c:v>
                </c:pt>
                <c:pt idx="1463">
                  <c:v>1745.2795120242358</c:v>
                </c:pt>
                <c:pt idx="1464">
                  <c:v>1749.0490142100339</c:v>
                </c:pt>
                <c:pt idx="1465">
                  <c:v>1752.818516395831</c:v>
                </c:pt>
                <c:pt idx="1466">
                  <c:v>1756.5880185816281</c:v>
                </c:pt>
                <c:pt idx="1467">
                  <c:v>1760.3575207674262</c:v>
                </c:pt>
                <c:pt idx="1468">
                  <c:v>1764.1270229532233</c:v>
                </c:pt>
                <c:pt idx="1469">
                  <c:v>1767.8965251390214</c:v>
                </c:pt>
                <c:pt idx="1470">
                  <c:v>1771.6660273248185</c:v>
                </c:pt>
                <c:pt idx="1471">
                  <c:v>1775.4355295106157</c:v>
                </c:pt>
                <c:pt idx="1472">
                  <c:v>1779.2050316964137</c:v>
                </c:pt>
                <c:pt idx="1473">
                  <c:v>1782.9745338822108</c:v>
                </c:pt>
                <c:pt idx="1474">
                  <c:v>1786.744036068008</c:v>
                </c:pt>
                <c:pt idx="1475">
                  <c:v>1790.513538253806</c:v>
                </c:pt>
                <c:pt idx="1476">
                  <c:v>1794.2830404396032</c:v>
                </c:pt>
                <c:pt idx="1477">
                  <c:v>1798.0525426254012</c:v>
                </c:pt>
                <c:pt idx="1478">
                  <c:v>1801.8220448111983</c:v>
                </c:pt>
                <c:pt idx="1479">
                  <c:v>1805.5915469969955</c:v>
                </c:pt>
                <c:pt idx="1480">
                  <c:v>1809.3610491827935</c:v>
                </c:pt>
                <c:pt idx="1481">
                  <c:v>1813.1305513685907</c:v>
                </c:pt>
                <c:pt idx="1482">
                  <c:v>1816.9000535543878</c:v>
                </c:pt>
                <c:pt idx="1483">
                  <c:v>1820.6695557401858</c:v>
                </c:pt>
                <c:pt idx="1484">
                  <c:v>1824.439057925983</c:v>
                </c:pt>
                <c:pt idx="1485">
                  <c:v>1828.208560111781</c:v>
                </c:pt>
                <c:pt idx="1486">
                  <c:v>1831.9780622975782</c:v>
                </c:pt>
                <c:pt idx="1487">
                  <c:v>1835.7475644833753</c:v>
                </c:pt>
                <c:pt idx="1488">
                  <c:v>1839.5170666691733</c:v>
                </c:pt>
                <c:pt idx="1489">
                  <c:v>1843.2865688549705</c:v>
                </c:pt>
                <c:pt idx="1490">
                  <c:v>1847.0560710407685</c:v>
                </c:pt>
                <c:pt idx="1491">
                  <c:v>1850.8255732265657</c:v>
                </c:pt>
                <c:pt idx="1492">
                  <c:v>1854.5950754123628</c:v>
                </c:pt>
                <c:pt idx="1493">
                  <c:v>1858.3645775981608</c:v>
                </c:pt>
                <c:pt idx="1494">
                  <c:v>1862.134079783958</c:v>
                </c:pt>
                <c:pt idx="1495">
                  <c:v>1865.9035819697551</c:v>
                </c:pt>
                <c:pt idx="1496">
                  <c:v>1869.6730841555532</c:v>
                </c:pt>
                <c:pt idx="1497">
                  <c:v>1873.4425863413503</c:v>
                </c:pt>
                <c:pt idx="1498">
                  <c:v>1877.2120885271484</c:v>
                </c:pt>
                <c:pt idx="1499">
                  <c:v>1880.9815907129455</c:v>
                </c:pt>
                <c:pt idx="1500">
                  <c:v>1884.7510928987426</c:v>
                </c:pt>
                <c:pt idx="1501">
                  <c:v>1888.5205950845407</c:v>
                </c:pt>
                <c:pt idx="1502">
                  <c:v>1892.2900972703378</c:v>
                </c:pt>
                <c:pt idx="1503">
                  <c:v>1896.0595994561359</c:v>
                </c:pt>
                <c:pt idx="1504">
                  <c:v>1899.829101641933</c:v>
                </c:pt>
                <c:pt idx="1505">
                  <c:v>1903.5986038277301</c:v>
                </c:pt>
                <c:pt idx="1506">
                  <c:v>1907.3681060135282</c:v>
                </c:pt>
                <c:pt idx="1507">
                  <c:v>1911.1376081993253</c:v>
                </c:pt>
                <c:pt idx="1508">
                  <c:v>1914.9071103851225</c:v>
                </c:pt>
                <c:pt idx="1509">
                  <c:v>1918.6766125709205</c:v>
                </c:pt>
                <c:pt idx="1510">
                  <c:v>1922.4461147567176</c:v>
                </c:pt>
                <c:pt idx="1511">
                  <c:v>1926.2156169425157</c:v>
                </c:pt>
                <c:pt idx="1512">
                  <c:v>1929.9851191283128</c:v>
                </c:pt>
                <c:pt idx="1513">
                  <c:v>1933.75462131411</c:v>
                </c:pt>
                <c:pt idx="1514">
                  <c:v>1937.524123499908</c:v>
                </c:pt>
                <c:pt idx="1515">
                  <c:v>1941.2936256857051</c:v>
                </c:pt>
                <c:pt idx="1516">
                  <c:v>1945.0631278715032</c:v>
                </c:pt>
                <c:pt idx="1517">
                  <c:v>1948.8326300573003</c:v>
                </c:pt>
                <c:pt idx="1518">
                  <c:v>1952.6021322430975</c:v>
                </c:pt>
                <c:pt idx="1519">
                  <c:v>1956.3716344288955</c:v>
                </c:pt>
                <c:pt idx="1520">
                  <c:v>1960.1411366146926</c:v>
                </c:pt>
                <c:pt idx="1521">
                  <c:v>1963.9106388004898</c:v>
                </c:pt>
                <c:pt idx="1522">
                  <c:v>1967.6801409862878</c:v>
                </c:pt>
                <c:pt idx="1523">
                  <c:v>1971.449643172085</c:v>
                </c:pt>
                <c:pt idx="1524">
                  <c:v>1975.219145357883</c:v>
                </c:pt>
                <c:pt idx="1525">
                  <c:v>1978.9886475436801</c:v>
                </c:pt>
                <c:pt idx="1526">
                  <c:v>1982.7581497294773</c:v>
                </c:pt>
                <c:pt idx="1527">
                  <c:v>1986.5276519152753</c:v>
                </c:pt>
                <c:pt idx="1528">
                  <c:v>1990.2971541010725</c:v>
                </c:pt>
                <c:pt idx="1529">
                  <c:v>1994.0666562868705</c:v>
                </c:pt>
                <c:pt idx="1530">
                  <c:v>1997.8361584726676</c:v>
                </c:pt>
                <c:pt idx="1531">
                  <c:v>2001.6056606584648</c:v>
                </c:pt>
                <c:pt idx="1532">
                  <c:v>2005.3751628442628</c:v>
                </c:pt>
                <c:pt idx="1533">
                  <c:v>2009.14466503006</c:v>
                </c:pt>
                <c:pt idx="1534">
                  <c:v>2012.9141672158571</c:v>
                </c:pt>
                <c:pt idx="1535">
                  <c:v>2016.6836694016552</c:v>
                </c:pt>
                <c:pt idx="1536">
                  <c:v>2020.4531715874523</c:v>
                </c:pt>
                <c:pt idx="1537">
                  <c:v>2024.2226737732503</c:v>
                </c:pt>
                <c:pt idx="1538">
                  <c:v>2027.9921759590475</c:v>
                </c:pt>
                <c:pt idx="1539">
                  <c:v>2031.7616781448446</c:v>
                </c:pt>
                <c:pt idx="1540">
                  <c:v>2035.5311803306427</c:v>
                </c:pt>
                <c:pt idx="1541">
                  <c:v>2039.3006825164398</c:v>
                </c:pt>
                <c:pt idx="1542">
                  <c:v>2043.0701847022378</c:v>
                </c:pt>
                <c:pt idx="1543">
                  <c:v>2046.839686888035</c:v>
                </c:pt>
                <c:pt idx="1544">
                  <c:v>2050.6091890738321</c:v>
                </c:pt>
                <c:pt idx="1545">
                  <c:v>2054.3786912596302</c:v>
                </c:pt>
                <c:pt idx="1546">
                  <c:v>2058.1481934454273</c:v>
                </c:pt>
                <c:pt idx="1547">
                  <c:v>2061.9176956312244</c:v>
                </c:pt>
                <c:pt idx="1548">
                  <c:v>2065.6871978170225</c:v>
                </c:pt>
                <c:pt idx="1549">
                  <c:v>2069.4567000028196</c:v>
                </c:pt>
                <c:pt idx="1550">
                  <c:v>2073.2262021886177</c:v>
                </c:pt>
                <c:pt idx="1551">
                  <c:v>2076.9957043744148</c:v>
                </c:pt>
                <c:pt idx="1552">
                  <c:v>2080.7652065602119</c:v>
                </c:pt>
                <c:pt idx="1553">
                  <c:v>2084.53470874601</c:v>
                </c:pt>
                <c:pt idx="1554">
                  <c:v>2088.3042109318071</c:v>
                </c:pt>
                <c:pt idx="1555">
                  <c:v>2092.0737131176052</c:v>
                </c:pt>
                <c:pt idx="1556">
                  <c:v>2095.8432153034023</c:v>
                </c:pt>
                <c:pt idx="1557">
                  <c:v>2099.6127174891994</c:v>
                </c:pt>
                <c:pt idx="1558">
                  <c:v>2103.3822196749975</c:v>
                </c:pt>
                <c:pt idx="1559">
                  <c:v>2107.1517218607946</c:v>
                </c:pt>
                <c:pt idx="1560">
                  <c:v>2110.9212240465918</c:v>
                </c:pt>
                <c:pt idx="1561">
                  <c:v>2114.6907262323898</c:v>
                </c:pt>
                <c:pt idx="1562">
                  <c:v>2118.4602284181869</c:v>
                </c:pt>
                <c:pt idx="1563">
                  <c:v>2122.229730603985</c:v>
                </c:pt>
                <c:pt idx="1564">
                  <c:v>2125.9992327897821</c:v>
                </c:pt>
                <c:pt idx="1565">
                  <c:v>2129.7687349755793</c:v>
                </c:pt>
                <c:pt idx="1566">
                  <c:v>2133.5382371613773</c:v>
                </c:pt>
                <c:pt idx="1567">
                  <c:v>2137.3077393471744</c:v>
                </c:pt>
                <c:pt idx="1568">
                  <c:v>2141.0772415329725</c:v>
                </c:pt>
                <c:pt idx="1569">
                  <c:v>2144.8467437187696</c:v>
                </c:pt>
                <c:pt idx="1570">
                  <c:v>2148.6162459045668</c:v>
                </c:pt>
                <c:pt idx="1571">
                  <c:v>2152.3857480903648</c:v>
                </c:pt>
                <c:pt idx="1572">
                  <c:v>2156.155250276162</c:v>
                </c:pt>
                <c:pt idx="1573">
                  <c:v>2159.9247524619591</c:v>
                </c:pt>
                <c:pt idx="1574">
                  <c:v>2163.6942546477571</c:v>
                </c:pt>
                <c:pt idx="1575">
                  <c:v>2167.4637568335543</c:v>
                </c:pt>
                <c:pt idx="1576">
                  <c:v>2171.2332590193523</c:v>
                </c:pt>
                <c:pt idx="1577">
                  <c:v>2175.0027612051495</c:v>
                </c:pt>
                <c:pt idx="1578">
                  <c:v>2178.7722633909466</c:v>
                </c:pt>
                <c:pt idx="1579">
                  <c:v>2182.5417655767446</c:v>
                </c:pt>
                <c:pt idx="1580">
                  <c:v>2186.3112677625418</c:v>
                </c:pt>
                <c:pt idx="1581">
                  <c:v>2190.0807699483398</c:v>
                </c:pt>
                <c:pt idx="1582">
                  <c:v>2193.850272134137</c:v>
                </c:pt>
                <c:pt idx="1583">
                  <c:v>2197.6197743199341</c:v>
                </c:pt>
                <c:pt idx="1584">
                  <c:v>2201.3892765057321</c:v>
                </c:pt>
                <c:pt idx="1585">
                  <c:v>2205.1587786915293</c:v>
                </c:pt>
                <c:pt idx="1586">
                  <c:v>2208.9282808773264</c:v>
                </c:pt>
                <c:pt idx="1587">
                  <c:v>2212.6977830631245</c:v>
                </c:pt>
                <c:pt idx="1588">
                  <c:v>2216.4672852489216</c:v>
                </c:pt>
                <c:pt idx="1589">
                  <c:v>2220.2367874347196</c:v>
                </c:pt>
                <c:pt idx="1590">
                  <c:v>2224.0062896205168</c:v>
                </c:pt>
                <c:pt idx="1591">
                  <c:v>2227.7757918063139</c:v>
                </c:pt>
                <c:pt idx="1592">
                  <c:v>2231.545293992112</c:v>
                </c:pt>
                <c:pt idx="1593">
                  <c:v>2235.3147961779091</c:v>
                </c:pt>
                <c:pt idx="1594">
                  <c:v>2239.0842983637071</c:v>
                </c:pt>
                <c:pt idx="1595">
                  <c:v>2242.8538005495043</c:v>
                </c:pt>
                <c:pt idx="1596">
                  <c:v>2246.6233027353014</c:v>
                </c:pt>
                <c:pt idx="1597">
                  <c:v>2250.3928049210995</c:v>
                </c:pt>
                <c:pt idx="1598">
                  <c:v>2254.1623071068966</c:v>
                </c:pt>
                <c:pt idx="1599">
                  <c:v>2257.9318092926937</c:v>
                </c:pt>
                <c:pt idx="1600">
                  <c:v>2261.7013114784918</c:v>
                </c:pt>
                <c:pt idx="1601">
                  <c:v>2265.4708136642889</c:v>
                </c:pt>
                <c:pt idx="1602">
                  <c:v>2269.240315850087</c:v>
                </c:pt>
                <c:pt idx="1603">
                  <c:v>2273.0098180358841</c:v>
                </c:pt>
                <c:pt idx="1604">
                  <c:v>2276.7793202216812</c:v>
                </c:pt>
                <c:pt idx="1605">
                  <c:v>2280.5488224074793</c:v>
                </c:pt>
                <c:pt idx="1606">
                  <c:v>2284.3183245932764</c:v>
                </c:pt>
                <c:pt idx="1607">
                  <c:v>2288.0878267790745</c:v>
                </c:pt>
                <c:pt idx="1608">
                  <c:v>2291.8573289648716</c:v>
                </c:pt>
                <c:pt idx="1609">
                  <c:v>2295.6268311506687</c:v>
                </c:pt>
                <c:pt idx="1610">
                  <c:v>2299.3963333364668</c:v>
                </c:pt>
                <c:pt idx="1611">
                  <c:v>2303.1658355222639</c:v>
                </c:pt>
                <c:pt idx="1612">
                  <c:v>2306.9353377080611</c:v>
                </c:pt>
                <c:pt idx="1613">
                  <c:v>2310.7048398938591</c:v>
                </c:pt>
                <c:pt idx="1614">
                  <c:v>2314.4743420796563</c:v>
                </c:pt>
                <c:pt idx="1615">
                  <c:v>2318.2438442654543</c:v>
                </c:pt>
                <c:pt idx="1616">
                  <c:v>2322.0133464512514</c:v>
                </c:pt>
                <c:pt idx="1617">
                  <c:v>2325.7828486370486</c:v>
                </c:pt>
                <c:pt idx="1618">
                  <c:v>2329.5523508228466</c:v>
                </c:pt>
                <c:pt idx="1619">
                  <c:v>2333.3218530086438</c:v>
                </c:pt>
                <c:pt idx="1620">
                  <c:v>2337.0913551944418</c:v>
                </c:pt>
                <c:pt idx="1621">
                  <c:v>2340.8608573802389</c:v>
                </c:pt>
                <c:pt idx="1622">
                  <c:v>2344.6303595660361</c:v>
                </c:pt>
                <c:pt idx="1623">
                  <c:v>2348.3998617518341</c:v>
                </c:pt>
                <c:pt idx="1624">
                  <c:v>2352.1693639376313</c:v>
                </c:pt>
                <c:pt idx="1625">
                  <c:v>2355.9388661234284</c:v>
                </c:pt>
                <c:pt idx="1626">
                  <c:v>2359.7083683092264</c:v>
                </c:pt>
                <c:pt idx="1627">
                  <c:v>2363.4778704950236</c:v>
                </c:pt>
                <c:pt idx="1628">
                  <c:v>2367.2473726808216</c:v>
                </c:pt>
                <c:pt idx="1629">
                  <c:v>2371.0168748666188</c:v>
                </c:pt>
                <c:pt idx="1630">
                  <c:v>2374.7863770524159</c:v>
                </c:pt>
                <c:pt idx="1631">
                  <c:v>2378.5558792382139</c:v>
                </c:pt>
                <c:pt idx="1632">
                  <c:v>2382.3253814240111</c:v>
                </c:pt>
                <c:pt idx="1633">
                  <c:v>2386.0948836098091</c:v>
                </c:pt>
                <c:pt idx="1634">
                  <c:v>2389.8643857956063</c:v>
                </c:pt>
                <c:pt idx="1635">
                  <c:v>2393.6338879814034</c:v>
                </c:pt>
                <c:pt idx="1636">
                  <c:v>2397.4033901672015</c:v>
                </c:pt>
                <c:pt idx="1637">
                  <c:v>2401.1728923529986</c:v>
                </c:pt>
                <c:pt idx="1638">
                  <c:v>2404.9423945387957</c:v>
                </c:pt>
                <c:pt idx="1639">
                  <c:v>2408.7118967245938</c:v>
                </c:pt>
                <c:pt idx="1640">
                  <c:v>2412.4813989103909</c:v>
                </c:pt>
                <c:pt idx="1641">
                  <c:v>2416.250901096189</c:v>
                </c:pt>
                <c:pt idx="1642">
                  <c:v>2420.0204032819861</c:v>
                </c:pt>
                <c:pt idx="1643">
                  <c:v>2423.7899054677832</c:v>
                </c:pt>
                <c:pt idx="1644">
                  <c:v>2427.5594076535813</c:v>
                </c:pt>
                <c:pt idx="1645">
                  <c:v>2431.3289098393784</c:v>
                </c:pt>
                <c:pt idx="1646">
                  <c:v>2435.0984120251765</c:v>
                </c:pt>
                <c:pt idx="1647">
                  <c:v>2438.8679142109736</c:v>
                </c:pt>
                <c:pt idx="1648">
                  <c:v>2442.6374163967707</c:v>
                </c:pt>
                <c:pt idx="1649">
                  <c:v>2446.4069185825688</c:v>
                </c:pt>
                <c:pt idx="1650">
                  <c:v>2450.1764207683659</c:v>
                </c:pt>
                <c:pt idx="1651">
                  <c:v>2453.9459229541631</c:v>
                </c:pt>
                <c:pt idx="1652">
                  <c:v>2457.7154251399611</c:v>
                </c:pt>
                <c:pt idx="1653">
                  <c:v>2461.4849273257582</c:v>
                </c:pt>
                <c:pt idx="1654">
                  <c:v>2465.2544295115563</c:v>
                </c:pt>
                <c:pt idx="1655">
                  <c:v>2469.0239316973534</c:v>
                </c:pt>
                <c:pt idx="1656">
                  <c:v>2472.7934338831506</c:v>
                </c:pt>
                <c:pt idx="1657">
                  <c:v>2476.5629360689486</c:v>
                </c:pt>
                <c:pt idx="1658">
                  <c:v>2480.3324382547457</c:v>
                </c:pt>
                <c:pt idx="1659">
                  <c:v>2484.1019404405438</c:v>
                </c:pt>
                <c:pt idx="1660">
                  <c:v>2487.8714426263409</c:v>
                </c:pt>
                <c:pt idx="1661">
                  <c:v>2491.6409448121381</c:v>
                </c:pt>
                <c:pt idx="1662">
                  <c:v>2495.4104469979361</c:v>
                </c:pt>
                <c:pt idx="1663">
                  <c:v>2499.1799491837332</c:v>
                </c:pt>
                <c:pt idx="1664">
                  <c:v>2502.9494513695304</c:v>
                </c:pt>
                <c:pt idx="1665">
                  <c:v>2506.7189535553284</c:v>
                </c:pt>
                <c:pt idx="1666">
                  <c:v>2510.4884557411256</c:v>
                </c:pt>
                <c:pt idx="1667">
                  <c:v>2514.2579579269236</c:v>
                </c:pt>
                <c:pt idx="1668">
                  <c:v>2518.0274601127207</c:v>
                </c:pt>
                <c:pt idx="1669">
                  <c:v>2521.7969622985179</c:v>
                </c:pt>
                <c:pt idx="1670">
                  <c:v>2525.5664644843159</c:v>
                </c:pt>
                <c:pt idx="1671">
                  <c:v>2529.3359666701131</c:v>
                </c:pt>
                <c:pt idx="1672">
                  <c:v>2533.1054688559111</c:v>
                </c:pt>
                <c:pt idx="1673">
                  <c:v>2536.8749710417082</c:v>
                </c:pt>
                <c:pt idx="1674">
                  <c:v>2540.6444732275054</c:v>
                </c:pt>
                <c:pt idx="1675">
                  <c:v>2544.4139754133034</c:v>
                </c:pt>
                <c:pt idx="1676">
                  <c:v>2548.1834775991006</c:v>
                </c:pt>
                <c:pt idx="1677">
                  <c:v>2551.9529797848977</c:v>
                </c:pt>
                <c:pt idx="1678">
                  <c:v>2555.7224819706958</c:v>
                </c:pt>
                <c:pt idx="1679">
                  <c:v>2559.4919841564929</c:v>
                </c:pt>
                <c:pt idx="1680">
                  <c:v>2563.2614863422909</c:v>
                </c:pt>
                <c:pt idx="1681">
                  <c:v>2567.0309885280881</c:v>
                </c:pt>
                <c:pt idx="1682">
                  <c:v>2570.8004907138852</c:v>
                </c:pt>
                <c:pt idx="1683">
                  <c:v>2574.5699928996833</c:v>
                </c:pt>
                <c:pt idx="1684">
                  <c:v>2578.3394950854804</c:v>
                </c:pt>
                <c:pt idx="1685">
                  <c:v>2582.1089972712784</c:v>
                </c:pt>
                <c:pt idx="1686">
                  <c:v>2585.8784994570756</c:v>
                </c:pt>
                <c:pt idx="1687">
                  <c:v>2589.6480016428727</c:v>
                </c:pt>
                <c:pt idx="1688">
                  <c:v>2593.4175038286708</c:v>
                </c:pt>
                <c:pt idx="1689">
                  <c:v>2597.1870060144679</c:v>
                </c:pt>
                <c:pt idx="1690">
                  <c:v>2600.956508200265</c:v>
                </c:pt>
                <c:pt idx="1691">
                  <c:v>2604.7260103860631</c:v>
                </c:pt>
                <c:pt idx="1692">
                  <c:v>2608.4955125718602</c:v>
                </c:pt>
                <c:pt idx="1693">
                  <c:v>2612.2650147576583</c:v>
                </c:pt>
                <c:pt idx="1694">
                  <c:v>2616.0345169434554</c:v>
                </c:pt>
                <c:pt idx="1695">
                  <c:v>2619.8040191292525</c:v>
                </c:pt>
                <c:pt idx="1696">
                  <c:v>2623.5735213150506</c:v>
                </c:pt>
                <c:pt idx="1697">
                  <c:v>2627.3430235008477</c:v>
                </c:pt>
                <c:pt idx="1698">
                  <c:v>2631.1125256866458</c:v>
                </c:pt>
                <c:pt idx="1699">
                  <c:v>2634.8820278724429</c:v>
                </c:pt>
                <c:pt idx="1700">
                  <c:v>2638.65153005824</c:v>
                </c:pt>
                <c:pt idx="1701">
                  <c:v>2642.4210322440381</c:v>
                </c:pt>
                <c:pt idx="1702">
                  <c:v>2646.1905344298352</c:v>
                </c:pt>
                <c:pt idx="1703">
                  <c:v>2649.9600366156324</c:v>
                </c:pt>
                <c:pt idx="1704">
                  <c:v>2653.7295388014304</c:v>
                </c:pt>
                <c:pt idx="1705">
                  <c:v>2657.4990409872275</c:v>
                </c:pt>
                <c:pt idx="1706">
                  <c:v>2661.2685431730256</c:v>
                </c:pt>
                <c:pt idx="1707">
                  <c:v>2665.0380453588227</c:v>
                </c:pt>
                <c:pt idx="1708">
                  <c:v>2668.8075475446199</c:v>
                </c:pt>
                <c:pt idx="1709">
                  <c:v>2672.5770497304179</c:v>
                </c:pt>
                <c:pt idx="1710">
                  <c:v>2676.346551916215</c:v>
                </c:pt>
                <c:pt idx="1711">
                  <c:v>2680.1160541020122</c:v>
                </c:pt>
                <c:pt idx="1712">
                  <c:v>2683.8855562878102</c:v>
                </c:pt>
                <c:pt idx="1713">
                  <c:v>2687.6550584736074</c:v>
                </c:pt>
                <c:pt idx="1714">
                  <c:v>2691.4245606594054</c:v>
                </c:pt>
                <c:pt idx="1715">
                  <c:v>2695.1940628452026</c:v>
                </c:pt>
                <c:pt idx="1716">
                  <c:v>2698.9635650309997</c:v>
                </c:pt>
                <c:pt idx="1717">
                  <c:v>2702.7330672167977</c:v>
                </c:pt>
                <c:pt idx="1718">
                  <c:v>2706.5025694025949</c:v>
                </c:pt>
                <c:pt idx="1719">
                  <c:v>2710.2720715883929</c:v>
                </c:pt>
                <c:pt idx="1720">
                  <c:v>2714.0415737741901</c:v>
                </c:pt>
                <c:pt idx="1721">
                  <c:v>2717.8110759599872</c:v>
                </c:pt>
                <c:pt idx="1722">
                  <c:v>2721.5805781457852</c:v>
                </c:pt>
                <c:pt idx="1723">
                  <c:v>2725.3500803315824</c:v>
                </c:pt>
                <c:pt idx="1724">
                  <c:v>2729.1195825173795</c:v>
                </c:pt>
                <c:pt idx="1725">
                  <c:v>2732.8890847031776</c:v>
                </c:pt>
                <c:pt idx="1726">
                  <c:v>2736.6585868889747</c:v>
                </c:pt>
                <c:pt idx="1727">
                  <c:v>2740.4280890747727</c:v>
                </c:pt>
                <c:pt idx="1728">
                  <c:v>2744.1975912605699</c:v>
                </c:pt>
                <c:pt idx="1729">
                  <c:v>2747.967093446367</c:v>
                </c:pt>
                <c:pt idx="1730">
                  <c:v>2751.7365956321651</c:v>
                </c:pt>
                <c:pt idx="1731">
                  <c:v>2755.5060978179622</c:v>
                </c:pt>
                <c:pt idx="1732">
                  <c:v>2759.2756000037602</c:v>
                </c:pt>
                <c:pt idx="1733">
                  <c:v>2763.0451021895574</c:v>
                </c:pt>
                <c:pt idx="1734">
                  <c:v>2766.8146043753545</c:v>
                </c:pt>
                <c:pt idx="1735">
                  <c:v>2770.5841065611526</c:v>
                </c:pt>
                <c:pt idx="1736">
                  <c:v>2774.3536087469497</c:v>
                </c:pt>
                <c:pt idx="1737">
                  <c:v>2778.1231109327468</c:v>
                </c:pt>
                <c:pt idx="1738">
                  <c:v>2781.8926131185449</c:v>
                </c:pt>
                <c:pt idx="1739">
                  <c:v>2785.662115304342</c:v>
                </c:pt>
                <c:pt idx="1740">
                  <c:v>2789.4316174901401</c:v>
                </c:pt>
                <c:pt idx="1741">
                  <c:v>2793.2011196759372</c:v>
                </c:pt>
                <c:pt idx="1742">
                  <c:v>2796.9706218617343</c:v>
                </c:pt>
                <c:pt idx="1743">
                  <c:v>2800.7401240475324</c:v>
                </c:pt>
                <c:pt idx="1744">
                  <c:v>2804.5096262333295</c:v>
                </c:pt>
                <c:pt idx="1745">
                  <c:v>2808.2791284191276</c:v>
                </c:pt>
                <c:pt idx="1746">
                  <c:v>2812.0486306049247</c:v>
                </c:pt>
                <c:pt idx="1747">
                  <c:v>2815.8181327907218</c:v>
                </c:pt>
                <c:pt idx="1748">
                  <c:v>2819.5876349765199</c:v>
                </c:pt>
                <c:pt idx="1749">
                  <c:v>2823.357137162317</c:v>
                </c:pt>
                <c:pt idx="1750">
                  <c:v>2827.1266393481142</c:v>
                </c:pt>
                <c:pt idx="1751">
                  <c:v>2830.8961415339122</c:v>
                </c:pt>
                <c:pt idx="1752">
                  <c:v>2834.6656437197094</c:v>
                </c:pt>
                <c:pt idx="1753">
                  <c:v>2838.4351459055074</c:v>
                </c:pt>
                <c:pt idx="1754">
                  <c:v>2842.2046480913045</c:v>
                </c:pt>
                <c:pt idx="1755">
                  <c:v>2845.9741502771017</c:v>
                </c:pt>
                <c:pt idx="1756">
                  <c:v>2849.7436524628997</c:v>
                </c:pt>
                <c:pt idx="1757">
                  <c:v>2853.5131546486969</c:v>
                </c:pt>
                <c:pt idx="1758">
                  <c:v>2857.2826568344949</c:v>
                </c:pt>
                <c:pt idx="1759">
                  <c:v>2861.052159020292</c:v>
                </c:pt>
                <c:pt idx="1760">
                  <c:v>2864.8216612060892</c:v>
                </c:pt>
                <c:pt idx="1761">
                  <c:v>2868.5911633918872</c:v>
                </c:pt>
                <c:pt idx="1762">
                  <c:v>2872.3606655776844</c:v>
                </c:pt>
                <c:pt idx="1763">
                  <c:v>2876.1301677634815</c:v>
                </c:pt>
                <c:pt idx="1764">
                  <c:v>2879.8996699492795</c:v>
                </c:pt>
                <c:pt idx="1765">
                  <c:v>2883.6691721350767</c:v>
                </c:pt>
                <c:pt idx="1766">
                  <c:v>2887.4386743208747</c:v>
                </c:pt>
                <c:pt idx="1767">
                  <c:v>2891.2081765066719</c:v>
                </c:pt>
                <c:pt idx="1768">
                  <c:v>2894.977678692469</c:v>
                </c:pt>
                <c:pt idx="1769">
                  <c:v>2898.747180878267</c:v>
                </c:pt>
                <c:pt idx="1770">
                  <c:v>2902.5166830640642</c:v>
                </c:pt>
                <c:pt idx="1771">
                  <c:v>2906.2861852498622</c:v>
                </c:pt>
                <c:pt idx="1772">
                  <c:v>2910.0556874356594</c:v>
                </c:pt>
                <c:pt idx="1773">
                  <c:v>2913.8251896214565</c:v>
                </c:pt>
                <c:pt idx="1774">
                  <c:v>2917.5946918072545</c:v>
                </c:pt>
                <c:pt idx="1775">
                  <c:v>2921.3641939930517</c:v>
                </c:pt>
                <c:pt idx="1776">
                  <c:v>2925.1336961788488</c:v>
                </c:pt>
                <c:pt idx="1777">
                  <c:v>2928.9031983646469</c:v>
                </c:pt>
                <c:pt idx="1778">
                  <c:v>2932.672700550444</c:v>
                </c:pt>
                <c:pt idx="1779">
                  <c:v>2936.4422027362421</c:v>
                </c:pt>
                <c:pt idx="1780">
                  <c:v>2940.2117049220392</c:v>
                </c:pt>
                <c:pt idx="1781">
                  <c:v>2943.9812071078363</c:v>
                </c:pt>
                <c:pt idx="1782">
                  <c:v>2947.7507092936344</c:v>
                </c:pt>
                <c:pt idx="1783">
                  <c:v>2951.5202114794315</c:v>
                </c:pt>
                <c:pt idx="1784">
                  <c:v>2955.2897136652296</c:v>
                </c:pt>
                <c:pt idx="1785">
                  <c:v>2959.0592158510267</c:v>
                </c:pt>
                <c:pt idx="1786">
                  <c:v>2962.8287180368238</c:v>
                </c:pt>
                <c:pt idx="1787">
                  <c:v>2966.5982202226219</c:v>
                </c:pt>
                <c:pt idx="1788">
                  <c:v>2970.367722408419</c:v>
                </c:pt>
                <c:pt idx="1789">
                  <c:v>2974.1372245942161</c:v>
                </c:pt>
                <c:pt idx="1790">
                  <c:v>2977.9067267800142</c:v>
                </c:pt>
                <c:pt idx="1791">
                  <c:v>2981.6762289658113</c:v>
                </c:pt>
                <c:pt idx="1792">
                  <c:v>2985.4457311516094</c:v>
                </c:pt>
                <c:pt idx="1793">
                  <c:v>2989.2152333374065</c:v>
                </c:pt>
                <c:pt idx="1794">
                  <c:v>2992.9847355232037</c:v>
                </c:pt>
                <c:pt idx="1795">
                  <c:v>2996.7542377090017</c:v>
                </c:pt>
                <c:pt idx="1796">
                  <c:v>3000.5237398947988</c:v>
                </c:pt>
                <c:pt idx="1797">
                  <c:v>3004.2932420805969</c:v>
                </c:pt>
                <c:pt idx="1798">
                  <c:v>3008.062744266394</c:v>
                </c:pt>
                <c:pt idx="1799">
                  <c:v>3011.8322464521912</c:v>
                </c:pt>
                <c:pt idx="1800">
                  <c:v>3015.6017486379892</c:v>
                </c:pt>
                <c:pt idx="1801">
                  <c:v>3019.3712508237863</c:v>
                </c:pt>
                <c:pt idx="1802">
                  <c:v>3023.1407530095835</c:v>
                </c:pt>
                <c:pt idx="1803">
                  <c:v>3026.9102551953815</c:v>
                </c:pt>
                <c:pt idx="1804">
                  <c:v>3030.6797573811787</c:v>
                </c:pt>
                <c:pt idx="1805">
                  <c:v>3034.4492595669767</c:v>
                </c:pt>
                <c:pt idx="1806">
                  <c:v>3038.2187617527738</c:v>
                </c:pt>
                <c:pt idx="1807">
                  <c:v>3041.988263938571</c:v>
                </c:pt>
                <c:pt idx="1808">
                  <c:v>3045.757766124369</c:v>
                </c:pt>
                <c:pt idx="1809">
                  <c:v>3049.5272683101662</c:v>
                </c:pt>
                <c:pt idx="1810">
                  <c:v>3053.2967704959642</c:v>
                </c:pt>
                <c:pt idx="1811">
                  <c:v>3057.0662726817613</c:v>
                </c:pt>
                <c:pt idx="1812">
                  <c:v>3060.8357748675585</c:v>
                </c:pt>
                <c:pt idx="1813">
                  <c:v>3064.6052770533565</c:v>
                </c:pt>
                <c:pt idx="1814">
                  <c:v>3068.3747792391537</c:v>
                </c:pt>
                <c:pt idx="1815">
                  <c:v>3072.1442814249508</c:v>
                </c:pt>
                <c:pt idx="1816">
                  <c:v>3075.9137836107489</c:v>
                </c:pt>
                <c:pt idx="1817">
                  <c:v>3079.683285796546</c:v>
                </c:pt>
                <c:pt idx="1818">
                  <c:v>3083.452787982344</c:v>
                </c:pt>
                <c:pt idx="1819">
                  <c:v>3087.2222901681412</c:v>
                </c:pt>
                <c:pt idx="1820">
                  <c:v>3090.9917923539383</c:v>
                </c:pt>
                <c:pt idx="1821">
                  <c:v>3094.7612945397364</c:v>
                </c:pt>
                <c:pt idx="1822">
                  <c:v>3098.5307967255335</c:v>
                </c:pt>
                <c:pt idx="1823">
                  <c:v>3102.3002989113315</c:v>
                </c:pt>
                <c:pt idx="1824">
                  <c:v>3106.0698010971287</c:v>
                </c:pt>
                <c:pt idx="1825">
                  <c:v>3109.8393032829258</c:v>
                </c:pt>
                <c:pt idx="1826">
                  <c:v>3113.6088054687239</c:v>
                </c:pt>
                <c:pt idx="1827">
                  <c:v>3117.378307654521</c:v>
                </c:pt>
                <c:pt idx="1828">
                  <c:v>3121.1478098403181</c:v>
                </c:pt>
                <c:pt idx="1829">
                  <c:v>3124.9173120261162</c:v>
                </c:pt>
                <c:pt idx="1830">
                  <c:v>3128.6868142119133</c:v>
                </c:pt>
                <c:pt idx="1831">
                  <c:v>3132.4563163977114</c:v>
                </c:pt>
                <c:pt idx="1832">
                  <c:v>3136.2258185835085</c:v>
                </c:pt>
                <c:pt idx="1833">
                  <c:v>3139.9953207693056</c:v>
                </c:pt>
                <c:pt idx="1834">
                  <c:v>3143.7648229551037</c:v>
                </c:pt>
                <c:pt idx="1835">
                  <c:v>3147.5343251409008</c:v>
                </c:pt>
                <c:pt idx="1836">
                  <c:v>3151.3038273266989</c:v>
                </c:pt>
                <c:pt idx="1837">
                  <c:v>3155.073329512496</c:v>
                </c:pt>
                <c:pt idx="1838">
                  <c:v>3158.8428316982931</c:v>
                </c:pt>
                <c:pt idx="1839">
                  <c:v>3162.6123338840912</c:v>
                </c:pt>
                <c:pt idx="1840">
                  <c:v>3166.3818360698883</c:v>
                </c:pt>
                <c:pt idx="1841">
                  <c:v>3170.1513382556855</c:v>
                </c:pt>
                <c:pt idx="1842">
                  <c:v>3173.9208404414835</c:v>
                </c:pt>
                <c:pt idx="1843">
                  <c:v>3177.6903426272806</c:v>
                </c:pt>
                <c:pt idx="1844">
                  <c:v>3181.4598448130787</c:v>
                </c:pt>
                <c:pt idx="1845">
                  <c:v>3185.2293469988758</c:v>
                </c:pt>
                <c:pt idx="1846">
                  <c:v>3188.998849184673</c:v>
                </c:pt>
                <c:pt idx="1847">
                  <c:v>3192.768351370471</c:v>
                </c:pt>
                <c:pt idx="1848">
                  <c:v>3196.5378535562681</c:v>
                </c:pt>
                <c:pt idx="1849">
                  <c:v>3200.3073557420662</c:v>
                </c:pt>
                <c:pt idx="1850">
                  <c:v>3204.0768579278633</c:v>
                </c:pt>
                <c:pt idx="1851">
                  <c:v>3207.8463601136605</c:v>
                </c:pt>
                <c:pt idx="1852">
                  <c:v>3211.6158622994585</c:v>
                </c:pt>
                <c:pt idx="1853">
                  <c:v>3215.3853644852556</c:v>
                </c:pt>
                <c:pt idx="1854">
                  <c:v>3219.1548666710528</c:v>
                </c:pt>
                <c:pt idx="1855">
                  <c:v>3222.9243688568508</c:v>
                </c:pt>
                <c:pt idx="1856">
                  <c:v>3226.693871042648</c:v>
                </c:pt>
                <c:pt idx="1857">
                  <c:v>3230.463373228446</c:v>
                </c:pt>
                <c:pt idx="1858">
                  <c:v>3234.2328754142432</c:v>
                </c:pt>
                <c:pt idx="1859">
                  <c:v>3238.0023776000403</c:v>
                </c:pt>
                <c:pt idx="1860">
                  <c:v>3241.7718797858383</c:v>
                </c:pt>
                <c:pt idx="1861">
                  <c:v>3245.5413819716355</c:v>
                </c:pt>
                <c:pt idx="1862">
                  <c:v>3249.3108841574335</c:v>
                </c:pt>
                <c:pt idx="1863">
                  <c:v>3253.0803863432307</c:v>
                </c:pt>
                <c:pt idx="1864">
                  <c:v>3256.8498885290278</c:v>
                </c:pt>
                <c:pt idx="1865">
                  <c:v>3260.6193907148258</c:v>
                </c:pt>
                <c:pt idx="1866">
                  <c:v>3264.388892900623</c:v>
                </c:pt>
                <c:pt idx="1867">
                  <c:v>3268.1583950864201</c:v>
                </c:pt>
                <c:pt idx="1868">
                  <c:v>3271.9278972722182</c:v>
                </c:pt>
                <c:pt idx="1869">
                  <c:v>3275.6973994580153</c:v>
                </c:pt>
                <c:pt idx="1870">
                  <c:v>3279.4669016438133</c:v>
                </c:pt>
                <c:pt idx="1871">
                  <c:v>3283.2364038296105</c:v>
                </c:pt>
                <c:pt idx="1872">
                  <c:v>3287.0059060154076</c:v>
                </c:pt>
                <c:pt idx="1873">
                  <c:v>3290.7754082012057</c:v>
                </c:pt>
                <c:pt idx="1874">
                  <c:v>3294.5449103870028</c:v>
                </c:pt>
                <c:pt idx="1875">
                  <c:v>3298.3144125728008</c:v>
                </c:pt>
                <c:pt idx="1876">
                  <c:v>3302.083914758598</c:v>
                </c:pt>
                <c:pt idx="1877">
                  <c:v>3305.8534169443951</c:v>
                </c:pt>
                <c:pt idx="1878">
                  <c:v>3309.6229191301932</c:v>
                </c:pt>
                <c:pt idx="1879">
                  <c:v>3313.3924213159903</c:v>
                </c:pt>
                <c:pt idx="1880">
                  <c:v>3317.1619235017874</c:v>
                </c:pt>
                <c:pt idx="1881">
                  <c:v>3320.9314256875855</c:v>
                </c:pt>
                <c:pt idx="1882">
                  <c:v>3324.7009278733826</c:v>
                </c:pt>
                <c:pt idx="1883">
                  <c:v>3328.4704300591807</c:v>
                </c:pt>
                <c:pt idx="1884">
                  <c:v>3332.2399322449778</c:v>
                </c:pt>
                <c:pt idx="1885">
                  <c:v>3336.0094344307749</c:v>
                </c:pt>
                <c:pt idx="1886">
                  <c:v>3339.778936616573</c:v>
                </c:pt>
                <c:pt idx="1887">
                  <c:v>3343.5484388023701</c:v>
                </c:pt>
                <c:pt idx="1888">
                  <c:v>3347.3179409881682</c:v>
                </c:pt>
                <c:pt idx="1889">
                  <c:v>3351.0874431739653</c:v>
                </c:pt>
                <c:pt idx="1890">
                  <c:v>3354.8569453597624</c:v>
                </c:pt>
                <c:pt idx="1891">
                  <c:v>3358.6264475455605</c:v>
                </c:pt>
                <c:pt idx="1892">
                  <c:v>3362.3959497313576</c:v>
                </c:pt>
                <c:pt idx="1893">
                  <c:v>3366.1654519171548</c:v>
                </c:pt>
                <c:pt idx="1894">
                  <c:v>3369.9349541029528</c:v>
                </c:pt>
                <c:pt idx="1895">
                  <c:v>3373.70445628875</c:v>
                </c:pt>
                <c:pt idx="1896">
                  <c:v>3377.473958474548</c:v>
                </c:pt>
                <c:pt idx="1897">
                  <c:v>3381.2434606603451</c:v>
                </c:pt>
                <c:pt idx="1898">
                  <c:v>3385.0129628461423</c:v>
                </c:pt>
                <c:pt idx="1899">
                  <c:v>3388.7824650319403</c:v>
                </c:pt>
                <c:pt idx="1900">
                  <c:v>3392.5519672177375</c:v>
                </c:pt>
                <c:pt idx="1901">
                  <c:v>3396.3214694035355</c:v>
                </c:pt>
                <c:pt idx="1902">
                  <c:v>3400.0909715893326</c:v>
                </c:pt>
                <c:pt idx="1903">
                  <c:v>3403.8604737751298</c:v>
                </c:pt>
                <c:pt idx="1904">
                  <c:v>3407.6299759609278</c:v>
                </c:pt>
                <c:pt idx="1905">
                  <c:v>3411.399478146725</c:v>
                </c:pt>
                <c:pt idx="1906">
                  <c:v>3415.1689803325221</c:v>
                </c:pt>
                <c:pt idx="1907">
                  <c:v>3418.9384825183201</c:v>
                </c:pt>
                <c:pt idx="1908">
                  <c:v>3422.7079847041173</c:v>
                </c:pt>
                <c:pt idx="1909">
                  <c:v>3426.4774868899153</c:v>
                </c:pt>
                <c:pt idx="1910">
                  <c:v>3430.2469890757125</c:v>
                </c:pt>
                <c:pt idx="1911">
                  <c:v>3434.0164912615096</c:v>
                </c:pt>
                <c:pt idx="1912">
                  <c:v>3437.7859934473076</c:v>
                </c:pt>
                <c:pt idx="1913">
                  <c:v>3441.5554956331048</c:v>
                </c:pt>
                <c:pt idx="1914">
                  <c:v>3445.3249978189028</c:v>
                </c:pt>
                <c:pt idx="1915">
                  <c:v>3449.0945000047</c:v>
                </c:pt>
                <c:pt idx="1916">
                  <c:v>3452.8640021904971</c:v>
                </c:pt>
                <c:pt idx="1917">
                  <c:v>3456.6335043762951</c:v>
                </c:pt>
                <c:pt idx="1918">
                  <c:v>3460.4030065620923</c:v>
                </c:pt>
                <c:pt idx="1919">
                  <c:v>3464.1725087478894</c:v>
                </c:pt>
                <c:pt idx="1920">
                  <c:v>3467.9420109336875</c:v>
                </c:pt>
                <c:pt idx="1921">
                  <c:v>3471.7115131194846</c:v>
                </c:pt>
                <c:pt idx="1922">
                  <c:v>3475.4810153052827</c:v>
                </c:pt>
                <c:pt idx="1923">
                  <c:v>3479.2505174910798</c:v>
                </c:pt>
                <c:pt idx="1924">
                  <c:v>3483.0200196768769</c:v>
                </c:pt>
                <c:pt idx="1925">
                  <c:v>3486.789521862675</c:v>
                </c:pt>
                <c:pt idx="1926">
                  <c:v>3490.5590240484721</c:v>
                </c:pt>
                <c:pt idx="1927">
                  <c:v>3494.3285262342702</c:v>
                </c:pt>
                <c:pt idx="1928">
                  <c:v>3498.0980284200673</c:v>
                </c:pt>
                <c:pt idx="1929">
                  <c:v>3501.8675306058644</c:v>
                </c:pt>
                <c:pt idx="1930">
                  <c:v>3505.6370327916625</c:v>
                </c:pt>
                <c:pt idx="1931">
                  <c:v>3509.4065349774596</c:v>
                </c:pt>
                <c:pt idx="1932">
                  <c:v>3513.1760371632568</c:v>
                </c:pt>
                <c:pt idx="1933">
                  <c:v>3516.9455393490548</c:v>
                </c:pt>
                <c:pt idx="1934">
                  <c:v>3520.7150415348519</c:v>
                </c:pt>
                <c:pt idx="1935">
                  <c:v>3524.48454372065</c:v>
                </c:pt>
                <c:pt idx="1936">
                  <c:v>3528.2540459064471</c:v>
                </c:pt>
                <c:pt idx="1937">
                  <c:v>3532.0235480922443</c:v>
                </c:pt>
                <c:pt idx="1938">
                  <c:v>3535.7930502780423</c:v>
                </c:pt>
                <c:pt idx="1939">
                  <c:v>3539.5625524638394</c:v>
                </c:pt>
                <c:pt idx="1940">
                  <c:v>3543.3320546496366</c:v>
                </c:pt>
                <c:pt idx="1941">
                  <c:v>3547.1015568354346</c:v>
                </c:pt>
                <c:pt idx="1942">
                  <c:v>3550.8710590212318</c:v>
                </c:pt>
                <c:pt idx="1943">
                  <c:v>3554.6405612070298</c:v>
                </c:pt>
                <c:pt idx="1944">
                  <c:v>3558.4100633928269</c:v>
                </c:pt>
                <c:pt idx="1945">
                  <c:v>3562.1795655786241</c:v>
                </c:pt>
                <c:pt idx="1946">
                  <c:v>3565.9490677644221</c:v>
                </c:pt>
                <c:pt idx="1947">
                  <c:v>3569.7185699502193</c:v>
                </c:pt>
                <c:pt idx="1948">
                  <c:v>3573.4880721360173</c:v>
                </c:pt>
                <c:pt idx="1949">
                  <c:v>3577.2575743218144</c:v>
                </c:pt>
                <c:pt idx="1950">
                  <c:v>3581.0270765076116</c:v>
                </c:pt>
                <c:pt idx="1951">
                  <c:v>3584.7965786934096</c:v>
                </c:pt>
                <c:pt idx="1952">
                  <c:v>3588.5660808792068</c:v>
                </c:pt>
                <c:pt idx="1953">
                  <c:v>3592.3355830650039</c:v>
                </c:pt>
                <c:pt idx="1954">
                  <c:v>3596.1050852508019</c:v>
                </c:pt>
                <c:pt idx="1955">
                  <c:v>3599.8745874365991</c:v>
                </c:pt>
                <c:pt idx="1956">
                  <c:v>3603.6440896223971</c:v>
                </c:pt>
                <c:pt idx="1957">
                  <c:v>3607.4135918081943</c:v>
                </c:pt>
                <c:pt idx="1958">
                  <c:v>3611.1830939939914</c:v>
                </c:pt>
                <c:pt idx="1959">
                  <c:v>3614.9525961797895</c:v>
                </c:pt>
                <c:pt idx="1960">
                  <c:v>3618.7220983655866</c:v>
                </c:pt>
                <c:pt idx="1961">
                  <c:v>3622.4916005513846</c:v>
                </c:pt>
                <c:pt idx="1962">
                  <c:v>3626.2611027371818</c:v>
                </c:pt>
                <c:pt idx="1963">
                  <c:v>3630.0306049229789</c:v>
                </c:pt>
                <c:pt idx="1964">
                  <c:v>3633.800107108777</c:v>
                </c:pt>
                <c:pt idx="1965">
                  <c:v>3637.5696092945741</c:v>
                </c:pt>
                <c:pt idx="1966">
                  <c:v>3641.3391114803712</c:v>
                </c:pt>
                <c:pt idx="1967">
                  <c:v>3645.1086136661693</c:v>
                </c:pt>
                <c:pt idx="1968">
                  <c:v>3648.8781158519664</c:v>
                </c:pt>
                <c:pt idx="1969">
                  <c:v>3652.6476180377645</c:v>
                </c:pt>
                <c:pt idx="1970">
                  <c:v>3656.4171202235616</c:v>
                </c:pt>
                <c:pt idx="1971">
                  <c:v>3660.1866224093587</c:v>
                </c:pt>
                <c:pt idx="1972">
                  <c:v>3663.9561245951568</c:v>
                </c:pt>
                <c:pt idx="1973">
                  <c:v>3667.7256267809539</c:v>
                </c:pt>
                <c:pt idx="1974">
                  <c:v>3671.495128966752</c:v>
                </c:pt>
                <c:pt idx="1975">
                  <c:v>3675.2646311525491</c:v>
                </c:pt>
                <c:pt idx="1976">
                  <c:v>3679.0341333383462</c:v>
                </c:pt>
                <c:pt idx="1977">
                  <c:v>3682.8036355241443</c:v>
                </c:pt>
                <c:pt idx="1978">
                  <c:v>3686.5731377099414</c:v>
                </c:pt>
                <c:pt idx="1979">
                  <c:v>3690.3426398957386</c:v>
                </c:pt>
                <c:pt idx="1980">
                  <c:v>3694.1121420815366</c:v>
                </c:pt>
                <c:pt idx="1981">
                  <c:v>3697.8816442673337</c:v>
                </c:pt>
                <c:pt idx="1982">
                  <c:v>3701.6511464531318</c:v>
                </c:pt>
                <c:pt idx="1983">
                  <c:v>3705.4206486389289</c:v>
                </c:pt>
                <c:pt idx="1984">
                  <c:v>3709.1901508247261</c:v>
                </c:pt>
                <c:pt idx="1985">
                  <c:v>3712.9596530105241</c:v>
                </c:pt>
                <c:pt idx="1986">
                  <c:v>3716.7291551963212</c:v>
                </c:pt>
                <c:pt idx="1987">
                  <c:v>3720.4986573821193</c:v>
                </c:pt>
                <c:pt idx="1988">
                  <c:v>3724.2681595679164</c:v>
                </c:pt>
                <c:pt idx="1989">
                  <c:v>3728.0376617537136</c:v>
                </c:pt>
                <c:pt idx="1990">
                  <c:v>3731.8071639395116</c:v>
                </c:pt>
                <c:pt idx="1991">
                  <c:v>3735.5766661253087</c:v>
                </c:pt>
                <c:pt idx="1992">
                  <c:v>3739.3461683111059</c:v>
                </c:pt>
                <c:pt idx="1993">
                  <c:v>3743.1156704969039</c:v>
                </c:pt>
                <c:pt idx="1994">
                  <c:v>3746.8851726827011</c:v>
                </c:pt>
                <c:pt idx="1995">
                  <c:v>3750.6546748684991</c:v>
                </c:pt>
                <c:pt idx="1996">
                  <c:v>3754.4241770542963</c:v>
                </c:pt>
                <c:pt idx="1997">
                  <c:v>3758.1936792400934</c:v>
                </c:pt>
                <c:pt idx="1998">
                  <c:v>3761.9631814258914</c:v>
                </c:pt>
                <c:pt idx="1999">
                  <c:v>3765.7326836116886</c:v>
                </c:pt>
                <c:pt idx="2000">
                  <c:v>3769.5021857974866</c:v>
                </c:pt>
              </c:numCache>
            </c:numRef>
          </c:cat>
          <c:val>
            <c:numRef>
              <c:f>'RESULTADOS DA REGRESSÃO'!$E$656:$E$2656</c:f>
              <c:numCache>
                <c:formatCode>#,##0.00_ ;\-#,##0.00\ </c:formatCode>
                <c:ptCount val="2001"/>
                <c:pt idx="0">
                  <c:v>1.4201368686732501E-7</c:v>
                </c:pt>
                <c:pt idx="1">
                  <c:v>1.4430302651733787E-7</c:v>
                </c:pt>
                <c:pt idx="2">
                  <c:v>1.4662692554674137E-7</c:v>
                </c:pt>
                <c:pt idx="3">
                  <c:v>1.4898586554713547E-7</c:v>
                </c:pt>
                <c:pt idx="4">
                  <c:v>1.5138033416641788E-7</c:v>
                </c:pt>
                <c:pt idx="5">
                  <c:v>1.5381082517475769E-7</c:v>
                </c:pt>
                <c:pt idx="6">
                  <c:v>1.5627783853113695E-7</c:v>
                </c:pt>
                <c:pt idx="7">
                  <c:v>1.5878188045046119E-7</c:v>
                </c:pt>
                <c:pt idx="8">
                  <c:v>1.6132346347124292E-7</c:v>
                </c:pt>
                <c:pt idx="9">
                  <c:v>1.6390310652386025E-7</c:v>
                </c:pt>
                <c:pt idx="10">
                  <c:v>1.6652133499939343E-7</c:v>
                </c:pt>
                <c:pt idx="11">
                  <c:v>1.6917868081904037E-7</c:v>
                </c:pt>
                <c:pt idx="12">
                  <c:v>1.7187568250411834E-7</c:v>
                </c:pt>
                <c:pt idx="13">
                  <c:v>1.7461288524664531E-7</c:v>
                </c:pt>
                <c:pt idx="14">
                  <c:v>1.7739084098051571E-7</c:v>
                </c:pt>
                <c:pt idx="15">
                  <c:v>1.802101084532623E-7</c:v>
                </c:pt>
                <c:pt idx="16">
                  <c:v>1.8307125329841257E-7</c:v>
                </c:pt>
                <c:pt idx="17">
                  <c:v>1.8597484810843975E-7</c:v>
                </c:pt>
                <c:pt idx="18">
                  <c:v>1.8892147250831174E-7</c:v>
                </c:pt>
                <c:pt idx="19">
                  <c:v>1.9191171322964053E-7</c:v>
                </c:pt>
                <c:pt idx="20">
                  <c:v>1.9494616418543345E-7</c:v>
                </c:pt>
                <c:pt idx="21">
                  <c:v>1.9802542654545008E-7</c:v>
                </c:pt>
                <c:pt idx="22">
                  <c:v>2.0115010881216351E-7</c:v>
                </c:pt>
                <c:pt idx="23">
                  <c:v>2.0432082689733511E-7</c:v>
                </c:pt>
                <c:pt idx="24">
                  <c:v>2.0753820419919665E-7</c:v>
                </c:pt>
                <c:pt idx="25">
                  <c:v>2.1080287168025038E-7</c:v>
                </c:pt>
                <c:pt idx="26">
                  <c:v>2.1411546794567807E-7</c:v>
                </c:pt>
                <c:pt idx="27">
                  <c:v>2.1747663932237674E-7</c:v>
                </c:pt>
                <c:pt idx="28">
                  <c:v>2.2088703993860723E-7</c:v>
                </c:pt>
                <c:pt idx="29">
                  <c:v>2.2434733180426827E-7</c:v>
                </c:pt>
                <c:pt idx="30">
                  <c:v>2.2785818489179475E-7</c:v>
                </c:pt>
                <c:pt idx="31">
                  <c:v>2.314202772176779E-7</c:v>
                </c:pt>
                <c:pt idx="32">
                  <c:v>2.3503429492461965E-7</c:v>
                </c:pt>
                <c:pt idx="33">
                  <c:v>2.3870093236431171E-7</c:v>
                </c:pt>
                <c:pt idx="34">
                  <c:v>2.4242089218084966E-7</c:v>
                </c:pt>
                <c:pt idx="35">
                  <c:v>2.461948853947759E-7</c:v>
                </c:pt>
                <c:pt idx="36">
                  <c:v>2.5002363148776366E-7</c:v>
                </c:pt>
                <c:pt idx="37">
                  <c:v>2.5390785848793247E-7</c:v>
                </c:pt>
                <c:pt idx="38">
                  <c:v>2.5784830305580749E-7</c:v>
                </c:pt>
                <c:pt idx="39">
                  <c:v>2.6184571057091348E-7</c:v>
                </c:pt>
                <c:pt idx="40">
                  <c:v>2.6590083521901199E-7</c:v>
                </c:pt>
                <c:pt idx="41">
                  <c:v>2.7001444007998625E-7</c:v>
                </c:pt>
                <c:pt idx="42">
                  <c:v>2.7418729721636582E-7</c:v>
                </c:pt>
                <c:pt idx="43">
                  <c:v>2.7842018776249749E-7</c:v>
                </c:pt>
                <c:pt idx="44">
                  <c:v>2.8271390201436461E-7</c:v>
                </c:pt>
                <c:pt idx="45">
                  <c:v>2.8706923952005884E-7</c:v>
                </c:pt>
                <c:pt idx="46">
                  <c:v>2.9148700917089501E-7</c:v>
                </c:pt>
                <c:pt idx="47">
                  <c:v>2.9596802929318359E-7</c:v>
                </c:pt>
                <c:pt idx="48">
                  <c:v>3.0051312774065116E-7</c:v>
                </c:pt>
                <c:pt idx="49">
                  <c:v>3.0512314198751477E-7</c:v>
                </c:pt>
                <c:pt idx="50">
                  <c:v>3.0979891922221542E-7</c:v>
                </c:pt>
                <c:pt idx="51">
                  <c:v>3.1454131644180293E-7</c:v>
                </c:pt>
                <c:pt idx="52">
                  <c:v>3.1935120054697663E-7</c:v>
                </c:pt>
                <c:pt idx="53">
                  <c:v>3.2422944843778522E-7</c:v>
                </c:pt>
                <c:pt idx="54">
                  <c:v>3.2917694710998466E-7</c:v>
                </c:pt>
                <c:pt idx="55">
                  <c:v>3.3419459375205815E-7</c:v>
                </c:pt>
                <c:pt idx="56">
                  <c:v>3.3928329584288576E-7</c:v>
                </c:pt>
                <c:pt idx="57">
                  <c:v>3.4444397125008689E-7</c:v>
                </c:pt>
                <c:pt idx="58">
                  <c:v>3.4967754832901236E-7</c:v>
                </c:pt>
                <c:pt idx="59">
                  <c:v>3.5498496602240628E-7</c:v>
                </c:pt>
                <c:pt idx="60">
                  <c:v>3.6036717396072516E-7</c:v>
                </c:pt>
                <c:pt idx="61">
                  <c:v>3.6582513256312011E-7</c:v>
                </c:pt>
                <c:pt idx="62">
                  <c:v>3.7135981313907695E-7</c:v>
                </c:pt>
                <c:pt idx="63">
                  <c:v>3.7697219799072838E-7</c:v>
                </c:pt>
                <c:pt idx="64">
                  <c:v>3.8266328051582252E-7</c:v>
                </c:pt>
                <c:pt idx="65">
                  <c:v>3.8843406531135064E-7</c:v>
                </c:pt>
                <c:pt idx="66">
                  <c:v>3.9428556827784669E-7</c:v>
                </c:pt>
                <c:pt idx="67">
                  <c:v>4.002188167243387E-7</c:v>
                </c:pt>
                <c:pt idx="68">
                  <c:v>4.0623484947397615E-7</c:v>
                </c:pt>
                <c:pt idx="69">
                  <c:v>4.1233471697030472E-7</c:v>
                </c:pt>
                <c:pt idx="70">
                  <c:v>4.1851948138421461E-7</c:v>
                </c:pt>
                <c:pt idx="71">
                  <c:v>4.2479021672154139E-7</c:v>
                </c:pt>
                <c:pt idx="72">
                  <c:v>4.311480089313353E-7</c:v>
                </c:pt>
                <c:pt idx="73">
                  <c:v>4.3759395601478924E-7</c:v>
                </c:pt>
                <c:pt idx="74">
                  <c:v>4.4412916813482175E-7</c:v>
                </c:pt>
                <c:pt idx="75">
                  <c:v>4.5075476772632193E-7</c:v>
                </c:pt>
                <c:pt idx="76">
                  <c:v>4.5747188960705597E-7</c:v>
                </c:pt>
                <c:pt idx="77">
                  <c:v>4.6428168108923014E-7</c:v>
                </c:pt>
                <c:pt idx="78">
                  <c:v>4.7118530209170183E-7</c:v>
                </c:pt>
                <c:pt idx="79">
                  <c:v>4.7818392525285856E-7</c:v>
                </c:pt>
                <c:pt idx="80">
                  <c:v>4.8527873604413993E-7</c:v>
                </c:pt>
                <c:pt idx="81">
                  <c:v>4.9247093288422326E-7</c:v>
                </c:pt>
                <c:pt idx="82">
                  <c:v>4.9976172725385084E-7</c:v>
                </c:pt>
                <c:pt idx="83">
                  <c:v>5.0715234381131273E-7</c:v>
                </c:pt>
                <c:pt idx="84">
                  <c:v>5.1464402050857577E-7</c:v>
                </c:pt>
                <c:pt idx="85">
                  <c:v>5.2223800870806361E-7</c:v>
                </c:pt>
                <c:pt idx="86">
                  <c:v>5.2993557330007929E-7</c:v>
                </c:pt>
                <c:pt idx="87">
                  <c:v>5.3773799282086589E-7</c:v>
                </c:pt>
                <c:pt idx="88">
                  <c:v>5.4564655957132185E-7</c:v>
                </c:pt>
                <c:pt idx="89">
                  <c:v>5.5366257973633716E-7</c:v>
                </c:pt>
                <c:pt idx="90">
                  <c:v>5.6178737350479109E-7</c:v>
                </c:pt>
                <c:pt idx="91">
                  <c:v>5.7002227519016023E-7</c:v>
                </c:pt>
                <c:pt idx="92">
                  <c:v>5.7836863335177657E-7</c:v>
                </c:pt>
                <c:pt idx="93">
                  <c:v>5.868278109167045E-7</c:v>
                </c:pt>
                <c:pt idx="94">
                  <c:v>5.9540118530226065E-7</c:v>
                </c:pt>
                <c:pt idx="95">
                  <c:v>6.0409014853913839E-7</c:v>
                </c:pt>
                <c:pt idx="96">
                  <c:v>6.1289610739517237E-7</c:v>
                </c:pt>
                <c:pt idx="97">
                  <c:v>6.2182048349971555E-7</c:v>
                </c:pt>
                <c:pt idx="98">
                  <c:v>6.3086471346862645E-7</c:v>
                </c:pt>
                <c:pt idx="99">
                  <c:v>6.400302490298875E-7</c:v>
                </c:pt>
                <c:pt idx="100">
                  <c:v>6.4931855714981234E-7</c:v>
                </c:pt>
                <c:pt idx="101">
                  <c:v>6.58731120159877E-7</c:v>
                </c:pt>
                <c:pt idx="102">
                  <c:v>6.6826943588413977E-7</c:v>
                </c:pt>
                <c:pt idx="103">
                  <c:v>6.779350177672799E-7</c:v>
                </c:pt>
                <c:pt idx="104">
                  <c:v>6.8772939500321153E-7</c:v>
                </c:pt>
                <c:pt idx="105">
                  <c:v>6.9765411266430559E-7</c:v>
                </c:pt>
                <c:pt idx="106">
                  <c:v>7.0771073183118992E-7</c:v>
                </c:pt>
                <c:pt idx="107">
                  <c:v>7.1790082972314356E-7</c:v>
                </c:pt>
                <c:pt idx="108">
                  <c:v>7.2822599982906213E-7</c:v>
                </c:pt>
                <c:pt idx="109">
                  <c:v>7.3868785203900375E-7</c:v>
                </c:pt>
                <c:pt idx="110">
                  <c:v>7.4928801277630855E-7</c:v>
                </c:pt>
                <c:pt idx="111">
                  <c:v>7.6002812513027333E-7</c:v>
                </c:pt>
                <c:pt idx="112">
                  <c:v>7.7090984898941351E-7</c:v>
                </c:pt>
                <c:pt idx="113">
                  <c:v>7.8193486117525029E-7</c:v>
                </c:pt>
                <c:pt idx="114">
                  <c:v>7.9310485557667582E-7</c:v>
                </c:pt>
                <c:pt idx="115">
                  <c:v>8.0442154328485314E-7</c:v>
                </c:pt>
                <c:pt idx="116">
                  <c:v>8.1588665272866302E-7</c:v>
                </c:pt>
                <c:pt idx="117">
                  <c:v>8.2750192981068584E-7</c:v>
                </c:pt>
                <c:pt idx="118">
                  <c:v>8.3926913804371338E-7</c:v>
                </c:pt>
                <c:pt idx="119">
                  <c:v>8.5119005868779291E-7</c:v>
                </c:pt>
                <c:pt idx="120">
                  <c:v>8.6326649088778555E-7</c:v>
                </c:pt>
                <c:pt idx="121">
                  <c:v>8.7550025181143129E-7</c:v>
                </c:pt>
                <c:pt idx="122">
                  <c:v>8.8789317678794427E-7</c:v>
                </c:pt>
                <c:pt idx="123">
                  <c:v>9.0044711944708688E-7</c:v>
                </c:pt>
                <c:pt idx="124">
                  <c:v>9.1316395185875069E-7</c:v>
                </c:pt>
                <c:pt idx="125">
                  <c:v>9.2604556467302635E-7</c:v>
                </c:pt>
                <c:pt idx="126">
                  <c:v>9.3909386726075287E-7</c:v>
                </c:pt>
                <c:pt idx="127">
                  <c:v>9.5231078785454256E-7</c:v>
                </c:pt>
                <c:pt idx="128">
                  <c:v>9.656982736902767E-7</c:v>
                </c:pt>
                <c:pt idx="129">
                  <c:v>9.7925829114906138E-7</c:v>
                </c:pt>
                <c:pt idx="130">
                  <c:v>9.9299282589964087E-7</c:v>
                </c:pt>
                <c:pt idx="131">
                  <c:v>1.0069038830412508E-6</c:v>
                </c:pt>
                <c:pt idx="132">
                  <c:v>1.0209934872469167E-6</c:v>
                </c:pt>
                <c:pt idx="133">
                  <c:v>1.035263682907192E-6</c:v>
                </c:pt>
                <c:pt idx="134">
                  <c:v>1.0497165342742914E-6</c:v>
                </c:pt>
                <c:pt idx="135">
                  <c:v>1.0643541256066794E-6</c:v>
                </c:pt>
                <c:pt idx="136">
                  <c:v>1.0791785613140394E-6</c:v>
                </c:pt>
                <c:pt idx="137">
                  <c:v>1.0941919661026453E-6</c:v>
                </c:pt>
                <c:pt idx="138">
                  <c:v>1.109396485121139E-6</c:v>
                </c:pt>
                <c:pt idx="139">
                  <c:v>1.124794284106669E-6</c:v>
                </c:pt>
                <c:pt idx="140">
                  <c:v>1.1403875495314221E-6</c:v>
                </c:pt>
                <c:pt idx="141">
                  <c:v>1.1561784887495089E-6</c:v>
                </c:pt>
                <c:pt idx="142">
                  <c:v>1.1721693301442041E-6</c:v>
                </c:pt>
                <c:pt idx="143">
                  <c:v>1.188362323275533E-6</c:v>
                </c:pt>
                <c:pt idx="144">
                  <c:v>1.2047597390282103E-6</c:v>
                </c:pt>
                <c:pt idx="145">
                  <c:v>1.221363869759876E-6</c:v>
                </c:pt>
                <c:pt idx="146">
                  <c:v>1.2381770294496846E-6</c:v>
                </c:pt>
                <c:pt idx="147">
                  <c:v>1.2552015538471599E-6</c:v>
                </c:pt>
                <c:pt idx="148">
                  <c:v>1.2724398006213874E-6</c:v>
                </c:pt>
                <c:pt idx="149">
                  <c:v>1.2898941495104688E-6</c:v>
                </c:pt>
                <c:pt idx="150">
                  <c:v>1.3075670024712569E-6</c:v>
                </c:pt>
                <c:pt idx="151">
                  <c:v>1.3254607838293685E-6</c:v>
                </c:pt>
                <c:pt idx="152">
                  <c:v>1.3435779404294213E-6</c:v>
                </c:pt>
                <c:pt idx="153">
                  <c:v>1.3619209417855564E-6</c:v>
                </c:pt>
                <c:pt idx="154">
                  <c:v>1.3804922802321678E-6</c:v>
                </c:pt>
                <c:pt idx="155">
                  <c:v>1.3992944710748458E-6</c:v>
                </c:pt>
                <c:pt idx="156">
                  <c:v>1.4183300527415441E-6</c:v>
                </c:pt>
                <c:pt idx="157">
                  <c:v>1.4376015869339549E-6</c:v>
                </c:pt>
                <c:pt idx="158">
                  <c:v>1.4571116587790398E-6</c:v>
                </c:pt>
                <c:pt idx="159">
                  <c:v>1.4768628769807653E-6</c:v>
                </c:pt>
                <c:pt idx="160">
                  <c:v>1.4968578739719752E-6</c:v>
                </c:pt>
                <c:pt idx="161">
                  <c:v>1.5170993060664176E-6</c:v>
                </c:pt>
                <c:pt idx="162">
                  <c:v>1.5375898536109285E-6</c:v>
                </c:pt>
                <c:pt idx="163">
                  <c:v>1.5583322211377122E-6</c:v>
                </c:pt>
                <c:pt idx="164">
                  <c:v>1.5793291375167487E-6</c:v>
                </c:pt>
                <c:pt idx="165">
                  <c:v>1.6005833561082777E-6</c:v>
                </c:pt>
                <c:pt idx="166">
                  <c:v>1.6220976549153966E-6</c:v>
                </c:pt>
                <c:pt idx="167">
                  <c:v>1.6438748367367116E-6</c:v>
                </c:pt>
                <c:pt idx="168">
                  <c:v>1.6659177293190304E-6</c:v>
                </c:pt>
                <c:pt idx="169">
                  <c:v>1.6882291855101322E-6</c:v>
                </c:pt>
                <c:pt idx="170">
                  <c:v>1.7108120834115255E-6</c:v>
                </c:pt>
                <c:pt idx="171">
                  <c:v>1.7336693265312573E-6</c:v>
                </c:pt>
                <c:pt idx="172">
                  <c:v>1.7568038439367004E-6</c:v>
                </c:pt>
                <c:pt idx="173">
                  <c:v>1.7802185904073212E-6</c:v>
                </c:pt>
                <c:pt idx="174">
                  <c:v>1.8039165465874238E-6</c:v>
                </c:pt>
                <c:pt idx="175">
                  <c:v>1.8279007191388584E-6</c:v>
                </c:pt>
                <c:pt idx="176">
                  <c:v>1.8521741408936496E-6</c:v>
                </c:pt>
                <c:pt idx="177">
                  <c:v>1.8767398710065678E-6</c:v>
                </c:pt>
                <c:pt idx="178">
                  <c:v>1.9016009951075787E-6</c:v>
                </c:pt>
                <c:pt idx="179">
                  <c:v>1.9267606254542097E-6</c:v>
                </c:pt>
                <c:pt idx="180">
                  <c:v>1.9522219010838006E-6</c:v>
                </c:pt>
                <c:pt idx="181">
                  <c:v>1.9779879879655719E-6</c:v>
                </c:pt>
                <c:pt idx="182">
                  <c:v>2.0040620791525754E-6</c:v>
                </c:pt>
                <c:pt idx="183">
                  <c:v>2.0304473949334471E-6</c:v>
                </c:pt>
                <c:pt idx="184">
                  <c:v>2.0571471829839808E-6</c:v>
                </c:pt>
                <c:pt idx="185">
                  <c:v>2.0841647185185019E-6</c:v>
                </c:pt>
                <c:pt idx="186">
                  <c:v>2.1115033044409744E-6</c:v>
                </c:pt>
                <c:pt idx="187">
                  <c:v>2.1391662714959178E-6</c:v>
                </c:pt>
                <c:pt idx="188">
                  <c:v>2.1671569784190193E-6</c:v>
                </c:pt>
                <c:pt idx="189">
                  <c:v>2.1954788120874974E-6</c:v>
                </c:pt>
                <c:pt idx="190">
                  <c:v>2.2241351876701588E-6</c:v>
                </c:pt>
                <c:pt idx="191">
                  <c:v>2.2531295487771236E-6</c:v>
                </c:pt>
                <c:pt idx="192">
                  <c:v>2.2824653676092187E-6</c:v>
                </c:pt>
                <c:pt idx="193">
                  <c:v>2.3121461451070703E-6</c:v>
                </c:pt>
                <c:pt idx="194">
                  <c:v>2.3421754110997348E-6</c:v>
                </c:pt>
                <c:pt idx="195">
                  <c:v>2.3725567244530119E-6</c:v>
                </c:pt>
                <c:pt idx="196">
                  <c:v>2.4032936732173128E-6</c:v>
                </c:pt>
                <c:pt idx="197">
                  <c:v>2.434389874775093E-6</c:v>
                </c:pt>
                <c:pt idx="198">
                  <c:v>2.4658489759878781E-6</c:v>
                </c:pt>
                <c:pt idx="199">
                  <c:v>2.4976746533427583E-6</c:v>
                </c:pt>
                <c:pt idx="200">
                  <c:v>2.5298706130984351E-6</c:v>
                </c:pt>
                <c:pt idx="201">
                  <c:v>2.5624405914307313E-6</c:v>
                </c:pt>
                <c:pt idx="202">
                  <c:v>2.5953883545776003E-6</c:v>
                </c:pt>
                <c:pt idx="203">
                  <c:v>2.6287176989835589E-6</c:v>
                </c:pt>
                <c:pt idx="204">
                  <c:v>2.6624324514435439E-6</c:v>
                </c:pt>
                <c:pt idx="205">
                  <c:v>2.6965364692461732E-6</c:v>
                </c:pt>
                <c:pt idx="206">
                  <c:v>2.731033640316434E-6</c:v>
                </c:pt>
                <c:pt idx="207">
                  <c:v>2.7659278833576631E-6</c:v>
                </c:pt>
                <c:pt idx="208">
                  <c:v>2.8012231479929142E-6</c:v>
                </c:pt>
                <c:pt idx="209">
                  <c:v>2.8369234149056331E-6</c:v>
                </c:pt>
                <c:pt idx="210">
                  <c:v>2.8730326959796139E-6</c:v>
                </c:pt>
                <c:pt idx="211">
                  <c:v>2.909555034438269E-6</c:v>
                </c:pt>
                <c:pt idx="212">
                  <c:v>2.9464945049830902E-6</c:v>
                </c:pt>
                <c:pt idx="213">
                  <c:v>2.9838552139313851E-6</c:v>
                </c:pt>
                <c:pt idx="214">
                  <c:v>3.0216412993531822E-6</c:v>
                </c:pt>
                <c:pt idx="215">
                  <c:v>3.0598569312073662E-6</c:v>
                </c:pt>
                <c:pt idx="216">
                  <c:v>3.0985063114769196E-6</c:v>
                </c:pt>
                <c:pt idx="217">
                  <c:v>3.1375936743033229E-6</c:v>
                </c:pt>
                <c:pt idx="218">
                  <c:v>3.1771232861200479E-6</c:v>
                </c:pt>
                <c:pt idx="219">
                  <c:v>3.2170994457851755E-6</c:v>
                </c:pt>
                <c:pt idx="220">
                  <c:v>3.2575264847130278E-6</c:v>
                </c:pt>
                <c:pt idx="221">
                  <c:v>3.2984087670048583E-6</c:v>
                </c:pt>
                <c:pt idx="222">
                  <c:v>3.3397506895785721E-6</c:v>
                </c:pt>
                <c:pt idx="223">
                  <c:v>3.381556682297368E-6</c:v>
                </c:pt>
                <c:pt idx="224">
                  <c:v>3.4238312080974641E-6</c:v>
                </c:pt>
                <c:pt idx="225">
                  <c:v>3.4665787631146113E-6</c:v>
                </c:pt>
                <c:pt idx="226">
                  <c:v>3.5098038768096326E-6</c:v>
                </c:pt>
                <c:pt idx="227">
                  <c:v>3.5535111120927967E-6</c:v>
                </c:pt>
                <c:pt idx="228">
                  <c:v>3.5977050654470381E-6</c:v>
                </c:pt>
                <c:pt idx="229">
                  <c:v>3.6423903670500897E-6</c:v>
                </c:pt>
                <c:pt idx="230">
                  <c:v>3.6875716808953014E-6</c:v>
                </c:pt>
                <c:pt idx="231">
                  <c:v>3.7332537049113343E-6</c:v>
                </c:pt>
                <c:pt idx="232">
                  <c:v>3.7794411710806013E-6</c:v>
                </c:pt>
                <c:pt idx="233">
                  <c:v>3.826138845556343E-6</c:v>
                </c:pt>
                <c:pt idx="234">
                  <c:v>3.8733515287785414E-6</c:v>
                </c:pt>
                <c:pt idx="235">
                  <c:v>3.9210840555883981E-6</c:v>
                </c:pt>
                <c:pt idx="236">
                  <c:v>3.9693412953414998E-6</c:v>
                </c:pt>
                <c:pt idx="237">
                  <c:v>4.0181281520196022E-6</c:v>
                </c:pt>
                <c:pt idx="238">
                  <c:v>4.0674495643410028E-6</c:v>
                </c:pt>
                <c:pt idx="239">
                  <c:v>4.1173105058694529E-6</c:v>
                </c:pt>
                <c:pt idx="240">
                  <c:v>4.1677159851216354E-6</c:v>
                </c:pt>
                <c:pt idx="241">
                  <c:v>4.2186710456731115E-6</c:v>
                </c:pt>
                <c:pt idx="242">
                  <c:v>4.2701807662628099E-6</c:v>
                </c:pt>
                <c:pt idx="243">
                  <c:v>4.3222502608958514E-6</c:v>
                </c:pt>
                <c:pt idx="244">
                  <c:v>4.374884678944916E-6</c:v>
                </c:pt>
                <c:pt idx="245">
                  <c:v>4.4280892052499252E-6</c:v>
                </c:pt>
                <c:pt idx="246">
                  <c:v>4.4818690602160724E-6</c:v>
                </c:pt>
                <c:pt idx="247">
                  <c:v>4.5362294999102583E-6</c:v>
                </c:pt>
                <c:pt idx="248">
                  <c:v>4.5911758161557521E-6</c:v>
                </c:pt>
                <c:pt idx="249">
                  <c:v>4.6467133366251645E-6</c:v>
                </c:pt>
                <c:pt idx="250">
                  <c:v>4.7028474249316746E-6</c:v>
                </c:pt>
                <c:pt idx="251">
                  <c:v>4.7595834807183885E-6</c:v>
                </c:pt>
                <c:pt idx="252">
                  <c:v>4.8169269397459912E-6</c:v>
                </c:pt>
                <c:pt idx="253">
                  <c:v>4.8748832739784801E-6</c:v>
                </c:pt>
                <c:pt idx="254">
                  <c:v>4.9334579916670182E-6</c:v>
                </c:pt>
                <c:pt idx="255">
                  <c:v>4.9926566374319112E-6</c:v>
                </c:pt>
                <c:pt idx="256">
                  <c:v>5.0524847923426073E-6</c:v>
                </c:pt>
                <c:pt idx="257">
                  <c:v>5.1129480739957508E-6</c:v>
                </c:pt>
                <c:pt idx="258">
                  <c:v>5.1740521365912249E-6</c:v>
                </c:pt>
                <c:pt idx="259">
                  <c:v>5.2358026710061511E-6</c:v>
                </c:pt>
                <c:pt idx="260">
                  <c:v>5.2982054048668121E-6</c:v>
                </c:pt>
                <c:pt idx="261">
                  <c:v>5.3612661026185143E-6</c:v>
                </c:pt>
                <c:pt idx="262">
                  <c:v>5.4249905655932874E-6</c:v>
                </c:pt>
                <c:pt idx="263">
                  <c:v>5.4893846320754533E-6</c:v>
                </c:pt>
                <c:pt idx="264">
                  <c:v>5.5544541773649306E-6</c:v>
                </c:pt>
                <c:pt idx="265">
                  <c:v>5.6202051138384044E-6</c:v>
                </c:pt>
                <c:pt idx="266">
                  <c:v>5.6866433910081818E-6</c:v>
                </c:pt>
                <c:pt idx="267">
                  <c:v>5.753774995578775E-6</c:v>
                </c:pt>
                <c:pt idx="268">
                  <c:v>5.8216059515011441E-6</c:v>
                </c:pt>
                <c:pt idx="269">
                  <c:v>5.8901423200246003E-6</c:v>
                </c:pt>
                <c:pt idx="270">
                  <c:v>5.9593901997463103E-6</c:v>
                </c:pt>
                <c:pt idx="271">
                  <c:v>6.0293557266584088E-6</c:v>
                </c:pt>
                <c:pt idx="272">
                  <c:v>6.1000450741925982E-6</c:v>
                </c:pt>
                <c:pt idx="273">
                  <c:v>6.1714644532622861E-6</c:v>
                </c:pt>
                <c:pt idx="274">
                  <c:v>6.2436201123022289E-6</c:v>
                </c:pt>
                <c:pt idx="275">
                  <c:v>6.3165183373056073E-6</c:v>
                </c:pt>
                <c:pt idx="276">
                  <c:v>6.3901654518584954E-6</c:v>
                </c:pt>
                <c:pt idx="277">
                  <c:v>6.4645678171716719E-6</c:v>
                </c:pt>
                <c:pt idx="278">
                  <c:v>6.5397318321098861E-6</c:v>
                </c:pt>
                <c:pt idx="279">
                  <c:v>6.6156639332183494E-6</c:v>
                </c:pt>
                <c:pt idx="280">
                  <c:v>6.6923705947464812E-6</c:v>
                </c:pt>
                <c:pt idx="281">
                  <c:v>6.7698583286690076E-6</c:v>
                </c:pt>
                <c:pt idx="282">
                  <c:v>6.8481336847041295E-6</c:v>
                </c:pt>
                <c:pt idx="283">
                  <c:v>6.9272032503289775E-6</c:v>
                </c:pt>
                <c:pt idx="284">
                  <c:v>7.0070736507921877E-6</c:v>
                </c:pt>
                <c:pt idx="285">
                  <c:v>7.0877515491234809E-6</c:v>
                </c:pt>
                <c:pt idx="286">
                  <c:v>7.1692436461404593E-6</c:v>
                </c:pt>
                <c:pt idx="287">
                  <c:v>7.251556680452356E-6</c:v>
                </c:pt>
                <c:pt idx="288">
                  <c:v>7.3346974284608052E-6</c:v>
                </c:pt>
                <c:pt idx="289">
                  <c:v>7.4186727043575816E-6</c:v>
                </c:pt>
                <c:pt idx="290">
                  <c:v>7.5034893601192756E-6</c:v>
                </c:pt>
                <c:pt idx="291">
                  <c:v>7.589154285498823E-6</c:v>
                </c:pt>
                <c:pt idx="292">
                  <c:v>7.67567440801404E-6</c:v>
                </c:pt>
                <c:pt idx="293">
                  <c:v>7.7630566929327377E-6</c:v>
                </c:pt>
                <c:pt idx="294">
                  <c:v>7.851308143254963E-6</c:v>
                </c:pt>
                <c:pt idx="295">
                  <c:v>7.9404357996916424E-6</c:v>
                </c:pt>
                <c:pt idx="296">
                  <c:v>8.0304467406402349E-6</c:v>
                </c:pt>
                <c:pt idx="297">
                  <c:v>8.121348082156974E-6</c:v>
                </c:pt>
                <c:pt idx="298">
                  <c:v>8.2131469779256518E-6</c:v>
                </c:pt>
                <c:pt idx="299">
                  <c:v>8.3058506192232695E-6</c:v>
                </c:pt>
                <c:pt idx="300">
                  <c:v>8.3994662348819975E-6</c:v>
                </c:pt>
                <c:pt idx="301">
                  <c:v>8.4940010912479182E-6</c:v>
                </c:pt>
                <c:pt idx="302">
                  <c:v>8.5894624921361838E-6</c:v>
                </c:pt>
                <c:pt idx="303">
                  <c:v>8.6858577787825967E-6</c:v>
                </c:pt>
                <c:pt idx="304">
                  <c:v>8.7831943297917116E-6</c:v>
                </c:pt>
                <c:pt idx="305">
                  <c:v>8.8814795610814247E-6</c:v>
                </c:pt>
                <c:pt idx="306">
                  <c:v>8.9807209258236996E-6</c:v>
                </c:pt>
                <c:pt idx="307">
                  <c:v>9.0809259143819326E-6</c:v>
                </c:pt>
                <c:pt idx="308">
                  <c:v>9.1821020542443781E-6</c:v>
                </c:pt>
                <c:pt idx="309">
                  <c:v>9.2842569099539375E-6</c:v>
                </c:pt>
                <c:pt idx="310">
                  <c:v>9.3873980830342998E-6</c:v>
                </c:pt>
                <c:pt idx="311">
                  <c:v>9.4915332119119893E-6</c:v>
                </c:pt>
                <c:pt idx="312">
                  <c:v>9.5966699718349775E-6</c:v>
                </c:pt>
                <c:pt idx="313">
                  <c:v>9.7028160747870208E-6</c:v>
                </c:pt>
                <c:pt idx="314">
                  <c:v>9.8099792693983953E-6</c:v>
                </c:pt>
                <c:pt idx="315">
                  <c:v>9.9181673408526029E-6</c:v>
                </c:pt>
                <c:pt idx="316">
                  <c:v>1.0027388110789003E-5</c:v>
                </c:pt>
                <c:pt idx="317">
                  <c:v>1.0137649437201589E-5</c:v>
                </c:pt>
                <c:pt idx="318">
                  <c:v>1.0248959214333663E-5</c:v>
                </c:pt>
                <c:pt idx="319">
                  <c:v>1.0361325372568364E-5</c:v>
                </c:pt>
                <c:pt idx="320">
                  <c:v>1.047475587831528E-5</c:v>
                </c:pt>
                <c:pt idx="321">
                  <c:v>1.0589258733892689E-5</c:v>
                </c:pt>
                <c:pt idx="322">
                  <c:v>1.0704841977405712E-5</c:v>
                </c:pt>
                <c:pt idx="323">
                  <c:v>1.0821513682620397E-5</c:v>
                </c:pt>
                <c:pt idx="324">
                  <c:v>1.0939281958833302E-5</c:v>
                </c:pt>
                <c:pt idx="325">
                  <c:v>1.1058154950736984E-5</c:v>
                </c:pt>
                <c:pt idx="326">
                  <c:v>1.1178140838281132E-5</c:v>
                </c:pt>
                <c:pt idx="327">
                  <c:v>1.1299247836529246E-5</c:v>
                </c:pt>
                <c:pt idx="328">
                  <c:v>1.1421484195511215E-5</c:v>
                </c:pt>
                <c:pt idx="329">
                  <c:v>1.1544858200071098E-5</c:v>
                </c:pt>
                <c:pt idx="330">
                  <c:v>1.1669378169710786E-5</c:v>
                </c:pt>
                <c:pt idx="331">
                  <c:v>1.1795052458429036E-5</c:v>
                </c:pt>
                <c:pt idx="332">
                  <c:v>1.1921889454555933E-5</c:v>
                </c:pt>
                <c:pt idx="333">
                  <c:v>1.2049897580583051E-5</c:v>
                </c:pt>
                <c:pt idx="334">
                  <c:v>1.2179085292988723E-5</c:v>
                </c:pt>
                <c:pt idx="335">
                  <c:v>1.2309461082058932E-5</c:v>
                </c:pt>
                <c:pt idx="336">
                  <c:v>1.2441033471703472E-5</c:v>
                </c:pt>
                <c:pt idx="337">
                  <c:v>1.2573811019267441E-5</c:v>
                </c:pt>
                <c:pt idx="338">
                  <c:v>1.2707802315338033E-5</c:v>
                </c:pt>
                <c:pt idx="339">
                  <c:v>1.284301598354661E-5</c:v>
                </c:pt>
                <c:pt idx="340">
                  <c:v>1.2979460680365926E-5</c:v>
                </c:pt>
                <c:pt idx="341">
                  <c:v>1.3117145094902747E-5</c:v>
                </c:pt>
                <c:pt idx="342">
                  <c:v>1.3256077948685384E-5</c:v>
                </c:pt>
                <c:pt idx="343">
                  <c:v>1.3396267995446503E-5</c:v>
                </c:pt>
                <c:pt idx="344">
                  <c:v>1.353772402090117E-5</c:v>
                </c:pt>
                <c:pt idx="345">
                  <c:v>1.3680454842519539E-5</c:v>
                </c:pt>
                <c:pt idx="346">
                  <c:v>1.3824469309295236E-5</c:v>
                </c:pt>
                <c:pt idx="347">
                  <c:v>1.3969776301508131E-5</c:v>
                </c:pt>
                <c:pt idx="348">
                  <c:v>1.4116384730482502E-5</c:v>
                </c:pt>
                <c:pt idx="349">
                  <c:v>1.4264303538339987E-5</c:v>
                </c:pt>
                <c:pt idx="350">
                  <c:v>1.4413541697747509E-5</c:v>
                </c:pt>
                <c:pt idx="351">
                  <c:v>1.4564108211660103E-5</c:v>
                </c:pt>
                <c:pt idx="352">
                  <c:v>1.4716012113058621E-5</c:v>
                </c:pt>
                <c:pt idx="353">
                  <c:v>1.4869262464682179E-5</c:v>
                </c:pt>
                <c:pt idx="354">
                  <c:v>1.5023868358755673E-5</c:v>
                </c:pt>
                <c:pt idx="355">
                  <c:v>1.5179838916711767E-5</c:v>
                </c:pt>
                <c:pt idx="356">
                  <c:v>1.5337183288907847E-5</c:v>
                </c:pt>
                <c:pt idx="357">
                  <c:v>1.5495910654337718E-5</c:v>
                </c:pt>
                <c:pt idx="358">
                  <c:v>1.5656030220337718E-5</c:v>
                </c:pt>
                <c:pt idx="359">
                  <c:v>1.5817551222288061E-5</c:v>
                </c:pt>
                <c:pt idx="360">
                  <c:v>1.5980482923308232E-5</c:v>
                </c:pt>
                <c:pt idx="361">
                  <c:v>1.6144834613947401E-5</c:v>
                </c:pt>
                <c:pt idx="362">
                  <c:v>1.6310615611869371E-5</c:v>
                </c:pt>
                <c:pt idx="363">
                  <c:v>1.6477835261531871E-5</c:v>
                </c:pt>
                <c:pt idx="364">
                  <c:v>1.6646502933860773E-5</c:v>
                </c:pt>
                <c:pt idx="365">
                  <c:v>1.6816628025918559E-5</c:v>
                </c:pt>
                <c:pt idx="366">
                  <c:v>1.698821996056737E-5</c:v>
                </c:pt>
                <c:pt idx="367">
                  <c:v>1.7161288186126588E-5</c:v>
                </c:pt>
                <c:pt idx="368">
                  <c:v>1.7335842176024772E-5</c:v>
                </c:pt>
                <c:pt idx="369">
                  <c:v>1.75118914284461E-5</c:v>
                </c:pt>
                <c:pt idx="370">
                  <c:v>1.7689445465971317E-5</c:v>
                </c:pt>
                <c:pt idx="371">
                  <c:v>1.7868513835212646E-5</c:v>
                </c:pt>
                <c:pt idx="372">
                  <c:v>1.8049106106443794E-5</c:v>
                </c:pt>
                <c:pt idx="373">
                  <c:v>1.8231231873223569E-5</c:v>
                </c:pt>
                <c:pt idx="374">
                  <c:v>1.841490075201426E-5</c:v>
                </c:pt>
                <c:pt idx="375">
                  <c:v>1.8600122381794245E-5</c:v>
                </c:pt>
                <c:pt idx="376">
                  <c:v>1.8786906423664675E-5</c:v>
                </c:pt>
                <c:pt idx="377">
                  <c:v>1.8975262560450748E-5</c:v>
                </c:pt>
                <c:pt idx="378">
                  <c:v>1.9165200496297042E-5</c:v>
                </c:pt>
                <c:pt idx="379">
                  <c:v>1.9356729956256917E-5</c:v>
                </c:pt>
                <c:pt idx="380">
                  <c:v>1.9549860685876599E-5</c:v>
                </c:pt>
                <c:pt idx="381">
                  <c:v>1.9744602450772865E-5</c:v>
                </c:pt>
                <c:pt idx="382">
                  <c:v>1.9940965036205331E-5</c:v>
                </c:pt>
                <c:pt idx="383">
                  <c:v>2.0138958246642879E-5</c:v>
                </c:pt>
                <c:pt idx="384">
                  <c:v>2.033859190532377E-5</c:v>
                </c:pt>
                <c:pt idx="385">
                  <c:v>2.053987585381054E-5</c:v>
                </c:pt>
                <c:pt idx="386">
                  <c:v>2.0742819951538472E-5</c:v>
                </c:pt>
                <c:pt idx="387">
                  <c:v>2.094743407535845E-5</c:v>
                </c:pt>
                <c:pt idx="388">
                  <c:v>2.1153728119073819E-5</c:v>
                </c:pt>
                <c:pt idx="389">
                  <c:v>2.1361711992971221E-5</c:v>
                </c:pt>
                <c:pt idx="390">
                  <c:v>2.157139562334552E-5</c:v>
                </c:pt>
                <c:pt idx="391">
                  <c:v>2.1782788952019054E-5</c:v>
                </c:pt>
                <c:pt idx="392">
                  <c:v>2.1995901935854276E-5</c:v>
                </c:pt>
                <c:pt idx="393">
                  <c:v>2.2210744546261205E-5</c:v>
                </c:pt>
                <c:pt idx="394">
                  <c:v>2.2427326768698082E-5</c:v>
                </c:pt>
                <c:pt idx="395">
                  <c:v>2.2645658602166707E-5</c:v>
                </c:pt>
                <c:pt idx="396">
                  <c:v>2.2865750058701362E-5</c:v>
                </c:pt>
                <c:pt idx="397">
                  <c:v>2.3087611162851689E-5</c:v>
                </c:pt>
                <c:pt idx="398">
                  <c:v>2.3311251951159823E-5</c:v>
                </c:pt>
                <c:pt idx="399">
                  <c:v>2.3536682471631223E-5</c:v>
                </c:pt>
                <c:pt idx="400">
                  <c:v>2.3763912783199546E-5</c:v>
                </c:pt>
                <c:pt idx="401">
                  <c:v>2.3992952955185506E-5</c:v>
                </c:pt>
                <c:pt idx="402">
                  <c:v>2.4223813066749539E-5</c:v>
                </c:pt>
                <c:pt idx="403">
                  <c:v>2.4456503206338453E-5</c:v>
                </c:pt>
                <c:pt idx="404">
                  <c:v>2.4691033471126222E-5</c:v>
                </c:pt>
                <c:pt idx="405">
                  <c:v>2.4927413966448228E-5</c:v>
                </c:pt>
                <c:pt idx="406">
                  <c:v>2.5165654805229977E-5</c:v>
                </c:pt>
                <c:pt idx="407">
                  <c:v>2.5405766107409199E-5</c:v>
                </c:pt>
                <c:pt idx="408">
                  <c:v>2.5647757999352261E-5</c:v>
                </c:pt>
                <c:pt idx="409">
                  <c:v>2.5891640613264394E-5</c:v>
                </c:pt>
                <c:pt idx="410">
                  <c:v>2.6137424086593463E-5</c:v>
                </c:pt>
                <c:pt idx="411">
                  <c:v>2.6385118561428408E-5</c:v>
                </c:pt>
                <c:pt idx="412">
                  <c:v>2.6634734183890715E-5</c:v>
                </c:pt>
                <c:pt idx="413">
                  <c:v>2.6886281103520432E-5</c:v>
                </c:pt>
                <c:pt idx="414">
                  <c:v>2.7139769472655917E-5</c:v>
                </c:pt>
                <c:pt idx="415">
                  <c:v>2.7395209445807351E-5</c:v>
                </c:pt>
                <c:pt idx="416">
                  <c:v>2.7652611179024198E-5</c:v>
                </c:pt>
                <c:pt idx="417">
                  <c:v>2.7911984829256974E-5</c:v>
                </c:pt>
                <c:pt idx="418">
                  <c:v>2.8173340553712196E-5</c:v>
                </c:pt>
                <c:pt idx="419">
                  <c:v>2.8436688509202109E-5</c:v>
                </c:pt>
                <c:pt idx="420">
                  <c:v>2.8702038851487668E-5</c:v>
                </c:pt>
                <c:pt idx="421">
                  <c:v>2.8969401734615663E-5</c:v>
                </c:pt>
                <c:pt idx="422">
                  <c:v>2.9238787310250181E-5</c:v>
                </c:pt>
                <c:pt idx="423">
                  <c:v>2.9510205726997226E-5</c:v>
                </c:pt>
                <c:pt idx="424">
                  <c:v>2.9783667129724269E-5</c:v>
                </c:pt>
                <c:pt idx="425">
                  <c:v>3.0059181658872801E-5</c:v>
                </c:pt>
                <c:pt idx="426">
                  <c:v>3.0336759449765606E-5</c:v>
                </c:pt>
                <c:pt idx="427">
                  <c:v>3.0616410631907817E-5</c:v>
                </c:pt>
                <c:pt idx="428">
                  <c:v>3.0898145328281677E-5</c:v>
                </c:pt>
                <c:pt idx="429">
                  <c:v>3.1181973654635756E-5</c:v>
                </c:pt>
                <c:pt idx="430">
                  <c:v>3.1467905718767979E-5</c:v>
                </c:pt>
                <c:pt idx="431">
                  <c:v>3.1755951619802588E-5</c:v>
                </c:pt>
                <c:pt idx="432">
                  <c:v>3.2046121447461616E-5</c:v>
                </c:pt>
                <c:pt idx="433">
                  <c:v>3.2338425281329888E-5</c:v>
                </c:pt>
                <c:pt idx="434">
                  <c:v>3.2632873190114312E-5</c:v>
                </c:pt>
                <c:pt idx="435">
                  <c:v>3.29294752308977E-5</c:v>
                </c:pt>
                <c:pt idx="436">
                  <c:v>3.3228241448385836E-5</c:v>
                </c:pt>
                <c:pt idx="437">
                  <c:v>3.3529181874149723E-5</c:v>
                </c:pt>
                <c:pt idx="438">
                  <c:v>3.3832306525861162E-5</c:v>
                </c:pt>
                <c:pt idx="439">
                  <c:v>3.4137625406522856E-5</c:v>
                </c:pt>
                <c:pt idx="440">
                  <c:v>3.4445148503692999E-5</c:v>
                </c:pt>
                <c:pt idx="441">
                  <c:v>3.4754885788703467E-5</c:v>
                </c:pt>
                <c:pt idx="442">
                  <c:v>3.5066847215872814E-5</c:v>
                </c:pt>
                <c:pt idx="443">
                  <c:v>3.5381042721713508E-5</c:v>
                </c:pt>
                <c:pt idx="444">
                  <c:v>3.5697482224132757E-5</c:v>
                </c:pt>
                <c:pt idx="445">
                  <c:v>3.6016175621629017E-5</c:v>
                </c:pt>
                <c:pt idx="446">
                  <c:v>3.6337132792481426E-5</c:v>
                </c:pt>
                <c:pt idx="447">
                  <c:v>3.6660363593934642E-5</c:v>
                </c:pt>
                <c:pt idx="448">
                  <c:v>3.6985877861377618E-5</c:v>
                </c:pt>
                <c:pt idx="449">
                  <c:v>3.7313685407516767E-5</c:v>
                </c:pt>
                <c:pt idx="450">
                  <c:v>3.7643796021544225E-5</c:v>
                </c:pt>
                <c:pt idx="451">
                  <c:v>3.7976219468299732E-5</c:v>
                </c:pt>
                <c:pt idx="452">
                  <c:v>3.8310965487427519E-5</c:v>
                </c:pt>
                <c:pt idx="453">
                  <c:v>3.8648043792528143E-5</c:v>
                </c:pt>
                <c:pt idx="454">
                  <c:v>3.8987464070304033E-5</c:v>
                </c:pt>
                <c:pt idx="455">
                  <c:v>3.9329235979700382E-5</c:v>
                </c:pt>
                <c:pt idx="456">
                  <c:v>3.9673369151040693E-5</c:v>
                </c:pt>
                <c:pt idx="457">
                  <c:v>4.0019873185156258E-5</c:v>
                </c:pt>
                <c:pt idx="458">
                  <c:v>4.036875765251173E-5</c:v>
                </c:pt>
                <c:pt idx="459">
                  <c:v>4.0720032092324176E-5</c:v>
                </c:pt>
                <c:pt idx="460">
                  <c:v>4.1073706011677693E-5</c:v>
                </c:pt>
                <c:pt idx="461">
                  <c:v>4.1429788884632755E-5</c:v>
                </c:pt>
                <c:pt idx="462">
                  <c:v>4.1788290151330344E-5</c:v>
                </c:pt>
                <c:pt idx="463">
                  <c:v>4.2149219217091148E-5</c:v>
                </c:pt>
                <c:pt idx="464">
                  <c:v>4.2512585451509743E-5</c:v>
                </c:pt>
                <c:pt idx="465">
                  <c:v>4.2878398187543774E-5</c:v>
                </c:pt>
                <c:pt idx="466">
                  <c:v>4.3246666720598163E-5</c:v>
                </c:pt>
                <c:pt idx="467">
                  <c:v>4.3617400307604663E-5</c:v>
                </c:pt>
                <c:pt idx="468">
                  <c:v>4.3990608166096385E-5</c:v>
                </c:pt>
                <c:pt idx="469">
                  <c:v>4.4366299473277579E-5</c:v>
                </c:pt>
                <c:pt idx="470">
                  <c:v>4.4744483365088729E-5</c:v>
                </c:pt>
                <c:pt idx="471">
                  <c:v>4.512516893526706E-5</c:v>
                </c:pt>
                <c:pt idx="472">
                  <c:v>4.5508365234402155E-5</c:v>
                </c:pt>
                <c:pt idx="473">
                  <c:v>4.5894081268987387E-5</c:v>
                </c:pt>
                <c:pt idx="474">
                  <c:v>4.6282326000466343E-5</c:v>
                </c:pt>
                <c:pt idx="475">
                  <c:v>4.6673108344275329E-5</c:v>
                </c:pt>
                <c:pt idx="476">
                  <c:v>4.7066437168880923E-5</c:v>
                </c:pt>
                <c:pt idx="477">
                  <c:v>4.7462321294813645E-5</c:v>
                </c:pt>
                <c:pt idx="478">
                  <c:v>4.786076949369689E-5</c:v>
                </c:pt>
                <c:pt idx="479">
                  <c:v>4.8261790487271978E-5</c:v>
                </c:pt>
                <c:pt idx="480">
                  <c:v>4.8665392946418875E-5</c:v>
                </c:pt>
                <c:pt idx="481">
                  <c:v>4.9071585490172693E-5</c:v>
                </c:pt>
                <c:pt idx="482">
                  <c:v>4.9480376684736219E-5</c:v>
                </c:pt>
                <c:pt idx="483">
                  <c:v>4.9891775042488515E-5</c:v>
                </c:pt>
                <c:pt idx="484">
                  <c:v>5.0305789020989428E-5</c:v>
                </c:pt>
                <c:pt idx="485">
                  <c:v>5.0722427021980269E-5</c:v>
                </c:pt>
                <c:pt idx="486">
                  <c:v>5.1141697390380718E-5</c:v>
                </c:pt>
                <c:pt idx="487">
                  <c:v>5.1563608413281955E-5</c:v>
                </c:pt>
                <c:pt idx="488">
                  <c:v>5.1988168318936037E-5</c:v>
                </c:pt>
                <c:pt idx="489">
                  <c:v>5.2415385275741796E-5</c:v>
                </c:pt>
                <c:pt idx="490">
                  <c:v>5.2845267391227073E-5</c:v>
                </c:pt>
                <c:pt idx="491">
                  <c:v>5.3277822711027442E-5</c:v>
                </c:pt>
                <c:pt idx="492">
                  <c:v>5.3713059217861713E-5</c:v>
                </c:pt>
                <c:pt idx="493">
                  <c:v>5.4150984830503831E-5</c:v>
                </c:pt>
                <c:pt idx="494">
                  <c:v>5.4591607402751779E-5</c:v>
                </c:pt>
                <c:pt idx="495">
                  <c:v>5.5034934722392961E-5</c:v>
                </c:pt>
                <c:pt idx="496">
                  <c:v>5.5480974510166821E-5</c:v>
                </c:pt>
                <c:pt idx="497">
                  <c:v>5.5929734418724165E-5</c:v>
                </c:pt>
                <c:pt idx="498">
                  <c:v>5.6381222031583543E-5</c:v>
                </c:pt>
                <c:pt idx="499">
                  <c:v>5.6835444862084867E-5</c:v>
                </c:pt>
                <c:pt idx="500">
                  <c:v>5.7292410352340012E-5</c:v>
                </c:pt>
                <c:pt idx="501">
                  <c:v>5.7752125872180848E-5</c:v>
                </c:pt>
                <c:pt idx="502">
                  <c:v>5.8214598718104624E-5</c:v>
                </c:pt>
                <c:pt idx="503">
                  <c:v>5.8679836112216401E-5</c:v>
                </c:pt>
                <c:pt idx="504">
                  <c:v>5.9147845201169681E-5</c:v>
                </c:pt>
                <c:pt idx="505">
                  <c:v>5.9618633055103805E-5</c:v>
                </c:pt>
                <c:pt idx="506">
                  <c:v>6.0092206666579812E-5</c:v>
                </c:pt>
                <c:pt idx="507">
                  <c:v>6.056857294951328E-5</c:v>
                </c:pt>
                <c:pt idx="508">
                  <c:v>6.1047738738105749E-5</c:v>
                </c:pt>
                <c:pt idx="509">
                  <c:v>6.1529710785773311E-5</c:v>
                </c:pt>
                <c:pt idx="510">
                  <c:v>6.2014495764073965E-5</c:v>
                </c:pt>
                <c:pt idx="511">
                  <c:v>6.2502100261632417E-5</c:v>
                </c:pt>
                <c:pt idx="512">
                  <c:v>6.2992530783063466E-5</c:v>
                </c:pt>
                <c:pt idx="513">
                  <c:v>6.3485793747893537E-5</c:v>
                </c:pt>
                <c:pt idx="514">
                  <c:v>6.3981895489480402E-5</c:v>
                </c:pt>
                <c:pt idx="515">
                  <c:v>6.4480842253931874E-5</c:v>
                </c:pt>
                <c:pt idx="516">
                  <c:v>6.4982640199022276E-5</c:v>
                </c:pt>
                <c:pt idx="517">
                  <c:v>6.5487295393108403E-5</c:v>
                </c:pt>
                <c:pt idx="518">
                  <c:v>6.5994813814043327E-5</c:v>
                </c:pt>
                <c:pt idx="519">
                  <c:v>6.6505201348089949E-5</c:v>
                </c:pt>
                <c:pt idx="520">
                  <c:v>6.7018463788832684E-5</c:v>
                </c:pt>
                <c:pt idx="521">
                  <c:v>6.7534606836088616E-5</c:v>
                </c:pt>
                <c:pt idx="522">
                  <c:v>6.8053636094817654E-5</c:v>
                </c:pt>
                <c:pt idx="523">
                  <c:v>6.8575557074031883E-5</c:v>
                </c:pt>
                <c:pt idx="524">
                  <c:v>6.9100375185704308E-5</c:v>
                </c:pt>
                <c:pt idx="525">
                  <c:v>6.9628095743676799E-5</c:v>
                </c:pt>
                <c:pt idx="526">
                  <c:v>7.0158723962567875E-5</c:v>
                </c:pt>
                <c:pt idx="527">
                  <c:v>7.0692264956679772E-5</c:v>
                </c:pt>
                <c:pt idx="528">
                  <c:v>7.1228723738905628E-5</c:v>
                </c:pt>
                <c:pt idx="529">
                  <c:v>7.1768105219635991E-5</c:v>
                </c:pt>
                <c:pt idx="530">
                  <c:v>7.231041420566562E-5</c:v>
                </c:pt>
                <c:pt idx="531">
                  <c:v>7.2855655399100286E-5</c:v>
                </c:pt>
                <c:pt idx="532">
                  <c:v>7.3403833396263514E-5</c:v>
                </c:pt>
                <c:pt idx="533">
                  <c:v>7.3954952686603763E-5</c:v>
                </c:pt>
                <c:pt idx="534">
                  <c:v>7.4509017651601915E-5</c:v>
                </c:pt>
                <c:pt idx="535">
                  <c:v>7.5066032563679051E-5</c:v>
                </c:pt>
                <c:pt idx="536">
                  <c:v>7.5626001585105118E-5</c:v>
                </c:pt>
                <c:pt idx="537">
                  <c:v>7.6188928766907901E-5</c:v>
                </c:pt>
                <c:pt idx="538">
                  <c:v>7.6754818047783231E-5</c:v>
                </c:pt>
                <c:pt idx="539">
                  <c:v>7.7323673253005434E-5</c:v>
                </c:pt>
                <c:pt idx="540">
                  <c:v>7.789549809333959E-5</c:v>
                </c:pt>
                <c:pt idx="541">
                  <c:v>7.8470296163954227E-5</c:v>
                </c:pt>
                <c:pt idx="542">
                  <c:v>7.9048070943335658E-5</c:v>
                </c:pt>
                <c:pt idx="543">
                  <c:v>7.9628825792203489E-5</c:v>
                </c:pt>
                <c:pt idx="544">
                  <c:v>8.0212563952427668E-5</c:v>
                </c:pt>
                <c:pt idx="545">
                  <c:v>8.0799288545947061E-5</c:v>
                </c:pt>
                <c:pt idx="546">
                  <c:v>8.1389002573689732E-5</c:v>
                </c:pt>
                <c:pt idx="547">
                  <c:v>8.1981708914494924E-5</c:v>
                </c:pt>
                <c:pt idx="548">
                  <c:v>8.2577410324037503E-5</c:v>
                </c:pt>
                <c:pt idx="549">
                  <c:v>8.317610943375354E-5</c:v>
                </c:pt>
                <c:pt idx="550">
                  <c:v>8.3777808749768619E-5</c:v>
                </c:pt>
                <c:pt idx="551">
                  <c:v>8.4382510651828676E-5</c:v>
                </c:pt>
                <c:pt idx="552">
                  <c:v>8.4990217392232685E-5</c:v>
                </c:pt>
                <c:pt idx="553">
                  <c:v>8.5600931094768039E-5</c:v>
                </c:pt>
                <c:pt idx="554">
                  <c:v>8.6214653753648694E-5</c:v>
                </c:pt>
                <c:pt idx="555">
                  <c:v>8.6831387232456139E-5</c:v>
                </c:pt>
                <c:pt idx="556">
                  <c:v>8.7451133263082793E-5</c:v>
                </c:pt>
                <c:pt idx="557">
                  <c:v>8.8073893444679278E-5</c:v>
                </c:pt>
                <c:pt idx="558">
                  <c:v>8.8699669242603825E-5</c:v>
                </c:pt>
                <c:pt idx="559">
                  <c:v>8.9328461987375421E-5</c:v>
                </c:pt>
                <c:pt idx="560">
                  <c:v>8.9960272873630578E-5</c:v>
                </c:pt>
                <c:pt idx="561">
                  <c:v>9.0595102959083204E-5</c:v>
                </c:pt>
                <c:pt idx="562">
                  <c:v>9.1232953163488238E-5</c:v>
                </c:pt>
                <c:pt idx="563">
                  <c:v>9.1873824267608859E-5</c:v>
                </c:pt>
                <c:pt idx="564">
                  <c:v>9.2517716912188057E-5</c:v>
                </c:pt>
                <c:pt idx="565">
                  <c:v>9.3164631596923936E-5</c:v>
                </c:pt>
                <c:pt idx="566">
                  <c:v>9.3814568679448658E-5</c:v>
                </c:pt>
                <c:pt idx="567">
                  <c:v>9.4467528374312607E-5</c:v>
                </c:pt>
                <c:pt idx="568">
                  <c:v>9.5123510751972105E-5</c:v>
                </c:pt>
                <c:pt idx="569">
                  <c:v>9.5782515737782191E-5</c:v>
                </c:pt>
                <c:pt idx="570">
                  <c:v>9.6444543110993868E-5</c:v>
                </c:pt>
                <c:pt idx="571">
                  <c:v>9.7109592503755933E-5</c:v>
                </c:pt>
                <c:pt idx="572">
                  <c:v>9.7777663400121792E-5</c:v>
                </c:pt>
                <c:pt idx="573">
                  <c:v>9.8448755135061635E-5</c:v>
                </c:pt>
                <c:pt idx="574">
                  <c:v>9.9122866893479585E-5</c:v>
                </c:pt>
                <c:pt idx="575">
                  <c:v>9.9799997709235566E-5</c:v>
                </c:pt>
                <c:pt idx="576">
                  <c:v>1.0048014646417369E-4</c:v>
                </c:pt>
                <c:pt idx="577">
                  <c:v>1.0116331188715513E-4</c:v>
                </c:pt>
                <c:pt idx="578">
                  <c:v>1.0184949255309775E-4</c:v>
                </c:pt>
                <c:pt idx="579">
                  <c:v>1.0253868688202023E-4</c:v>
                </c:pt>
                <c:pt idx="580">
                  <c:v>1.0323089313809346E-4</c:v>
                </c:pt>
                <c:pt idx="581">
                  <c:v>1.0392610942869704E-4</c:v>
                </c:pt>
                <c:pt idx="582">
                  <c:v>1.0462433370348262E-4</c:v>
                </c:pt>
                <c:pt idx="583">
                  <c:v>1.0532556375344341E-4</c:v>
                </c:pt>
                <c:pt idx="584">
                  <c:v>1.0602979720998963E-4</c:v>
                </c:pt>
                <c:pt idx="585">
                  <c:v>1.0673703154403158E-4</c:v>
                </c:pt>
                <c:pt idx="586">
                  <c:v>1.0744726406506836E-4</c:v>
                </c:pt>
                <c:pt idx="587">
                  <c:v>1.0816049192028469E-4</c:v>
                </c:pt>
                <c:pt idx="588">
                  <c:v>1.0887671209365334E-4</c:v>
                </c:pt>
                <c:pt idx="589">
                  <c:v>1.095959214050459E-4</c:v>
                </c:pt>
                <c:pt idx="590">
                  <c:v>1.1031811650935E-4</c:v>
                </c:pt>
                <c:pt idx="591">
                  <c:v>1.1104329389559471E-4</c:v>
                </c:pt>
                <c:pt idx="592">
                  <c:v>1.1177144988608246E-4</c:v>
                </c:pt>
                <c:pt idx="593">
                  <c:v>1.1250258063552972E-4</c:v>
                </c:pt>
                <c:pt idx="594">
                  <c:v>1.1323668213021468E-4</c:v>
                </c:pt>
                <c:pt idx="595">
                  <c:v>1.1397375018713313E-4</c:v>
                </c:pt>
                <c:pt idx="596">
                  <c:v>1.1471378045316298E-4</c:v>
                </c:pt>
                <c:pt idx="597">
                  <c:v>1.1545676840423561E-4</c:v>
                </c:pt>
                <c:pt idx="598">
                  <c:v>1.1620270934451708E-4</c:v>
                </c:pt>
                <c:pt idx="599">
                  <c:v>1.1695159840559664E-4</c:v>
                </c:pt>
                <c:pt idx="600">
                  <c:v>1.1770343054568497E-4</c:v>
                </c:pt>
                <c:pt idx="601">
                  <c:v>1.1845820054881986E-4</c:v>
                </c:pt>
                <c:pt idx="602">
                  <c:v>1.1921590302408174E-4</c:v>
                </c:pt>
                <c:pt idx="603">
                  <c:v>1.1997653240481776E-4</c:v>
                </c:pt>
                <c:pt idx="604">
                  <c:v>1.2074008294787558E-4</c:v>
                </c:pt>
                <c:pt idx="605">
                  <c:v>1.2150654873284536E-4</c:v>
                </c:pt>
                <c:pt idx="606">
                  <c:v>1.222759236613121E-4</c:v>
                </c:pt>
                <c:pt idx="607">
                  <c:v>1.2304820145611723E-4</c:v>
                </c:pt>
                <c:pt idx="608">
                  <c:v>1.2382337566062954E-4</c:v>
                </c:pt>
                <c:pt idx="609">
                  <c:v>1.2460143963802681E-4</c:v>
                </c:pt>
                <c:pt idx="610">
                  <c:v>1.2538238657058593E-4</c:v>
                </c:pt>
                <c:pt idx="611">
                  <c:v>1.2616620945898448E-4</c:v>
                </c:pt>
                <c:pt idx="612">
                  <c:v>1.2695290112161149E-4</c:v>
                </c:pt>
                <c:pt idx="613">
                  <c:v>1.2774245419388947E-4</c:v>
                </c:pt>
                <c:pt idx="614">
                  <c:v>1.2853486112760585E-4</c:v>
                </c:pt>
                <c:pt idx="615">
                  <c:v>1.2933011419025562E-4</c:v>
                </c:pt>
                <c:pt idx="616">
                  <c:v>1.3012820546439457E-4</c:v>
                </c:pt>
                <c:pt idx="617">
                  <c:v>1.3092912684700358E-4</c:v>
                </c:pt>
                <c:pt idx="618">
                  <c:v>1.3173287004886327E-4</c:v>
                </c:pt>
                <c:pt idx="619">
                  <c:v>1.3253942659394014E-4</c:v>
                </c:pt>
                <c:pt idx="620">
                  <c:v>1.3334878781878429E-4</c:v>
                </c:pt>
                <c:pt idx="621">
                  <c:v>1.3416094487193748E-4</c:v>
                </c:pt>
                <c:pt idx="622">
                  <c:v>1.3497588871335393E-4</c:v>
                </c:pt>
                <c:pt idx="623">
                  <c:v>1.3579361011383146E-4</c:v>
                </c:pt>
                <c:pt idx="624">
                  <c:v>1.366140996544553E-4</c:v>
                </c:pt>
                <c:pt idx="625">
                  <c:v>1.3743734772605318E-4</c:v>
                </c:pt>
                <c:pt idx="626">
                  <c:v>1.3826334452866299E-4</c:v>
                </c:pt>
                <c:pt idx="627">
                  <c:v>1.3909208007101156E-4</c:v>
                </c:pt>
                <c:pt idx="628">
                  <c:v>1.3992354417000666E-4</c:v>
                </c:pt>
                <c:pt idx="629">
                  <c:v>1.4075772645024076E-4</c:v>
                </c:pt>
                <c:pt idx="630">
                  <c:v>1.4159461634350777E-4</c:v>
                </c:pt>
                <c:pt idx="631">
                  <c:v>1.4243420308833129E-4</c:v>
                </c:pt>
                <c:pt idx="632">
                  <c:v>1.4327647572950702E-4</c:v>
                </c:pt>
                <c:pt idx="633">
                  <c:v>1.4412142311765654E-4</c:v>
                </c:pt>
                <c:pt idx="634">
                  <c:v>1.4496903390879578E-4</c:v>
                </c:pt>
                <c:pt idx="635">
                  <c:v>1.4581929656391432E-4</c:v>
                </c:pt>
                <c:pt idx="636">
                  <c:v>1.466721993485698E-4</c:v>
                </c:pt>
                <c:pt idx="637">
                  <c:v>1.475277303324947E-4</c:v>
                </c:pt>
                <c:pt idx="638">
                  <c:v>1.4838587738921668E-4</c:v>
                </c:pt>
                <c:pt idx="639">
                  <c:v>1.492466281956928E-4</c:v>
                </c:pt>
                <c:pt idx="640">
                  <c:v>1.5010997023195635E-4</c:v>
                </c:pt>
                <c:pt idx="641">
                  <c:v>1.5097589078077883E-4</c:v>
                </c:pt>
                <c:pt idx="642">
                  <c:v>1.5184437692734472E-4</c:v>
                </c:pt>
                <c:pt idx="643">
                  <c:v>1.5271541555894093E-4</c:v>
                </c:pt>
                <c:pt idx="644">
                  <c:v>1.5358899336465967E-4</c:v>
                </c:pt>
                <c:pt idx="645">
                  <c:v>1.5446509683511605E-4</c:v>
                </c:pt>
                <c:pt idx="646">
                  <c:v>1.5534371226217966E-4</c:v>
                </c:pt>
                <c:pt idx="647">
                  <c:v>1.5622482573872111E-4</c:v>
                </c:pt>
                <c:pt idx="648">
                  <c:v>1.5710842315837215E-4</c:v>
                </c:pt>
                <c:pt idx="649">
                  <c:v>1.5799449021530116E-4</c:v>
                </c:pt>
                <c:pt idx="650">
                  <c:v>1.5888301240400327E-4</c:v>
                </c:pt>
                <c:pt idx="651">
                  <c:v>1.5977397501910486E-4</c:v>
                </c:pt>
                <c:pt idx="652">
                  <c:v>1.6066736315518404E-4</c:v>
                </c:pt>
                <c:pt idx="653">
                  <c:v>1.615631617066045E-4</c:v>
                </c:pt>
                <c:pt idx="654">
                  <c:v>1.6246135536736621E-4</c:v>
                </c:pt>
                <c:pt idx="655">
                  <c:v>1.6336192863097002E-4</c:v>
                </c:pt>
                <c:pt idx="656">
                  <c:v>1.6426486579029898E-4</c:v>
                </c:pt>
                <c:pt idx="657">
                  <c:v>1.6517015093751338E-4</c:v>
                </c:pt>
                <c:pt idx="658">
                  <c:v>1.6607776796396273E-4</c:v>
                </c:pt>
                <c:pt idx="659">
                  <c:v>1.6698770056011264E-4</c:v>
                </c:pt>
                <c:pt idx="660">
                  <c:v>1.6789993221548802E-4</c:v>
                </c:pt>
                <c:pt idx="661">
                  <c:v>1.6881444621863118E-4</c:v>
                </c:pt>
                <c:pt idx="662">
                  <c:v>1.6973122565707647E-4</c:v>
                </c:pt>
                <c:pt idx="663">
                  <c:v>1.7065025341734107E-4</c:v>
                </c:pt>
                <c:pt idx="664">
                  <c:v>1.7157151218493102E-4</c:v>
                </c:pt>
                <c:pt idx="665">
                  <c:v>1.7249498444436479E-4</c:v>
                </c:pt>
                <c:pt idx="666">
                  <c:v>1.7342065247921113E-4</c:v>
                </c:pt>
                <c:pt idx="667">
                  <c:v>1.7434849837214532E-4</c:v>
                </c:pt>
                <c:pt idx="668">
                  <c:v>1.7527850400502029E-4</c:v>
                </c:pt>
                <c:pt idx="669">
                  <c:v>1.7621065105895522E-4</c:v>
                </c:pt>
                <c:pt idx="670">
                  <c:v>1.7714492101444015E-4</c:v>
                </c:pt>
                <c:pt idx="671">
                  <c:v>1.7808129515145717E-4</c:v>
                </c:pt>
                <c:pt idx="672">
                  <c:v>1.7901975454961885E-4</c:v>
                </c:pt>
                <c:pt idx="673">
                  <c:v>1.7996028008832342E-4</c:v>
                </c:pt>
                <c:pt idx="674">
                  <c:v>1.8090285244692605E-4</c:v>
                </c:pt>
                <c:pt idx="675">
                  <c:v>1.8184745210492786E-4</c:v>
                </c:pt>
                <c:pt idx="676">
                  <c:v>1.8279405934218206E-4</c:v>
                </c:pt>
                <c:pt idx="677">
                  <c:v>1.8374265423911601E-4</c:v>
                </c:pt>
                <c:pt idx="678">
                  <c:v>1.8469321667697252E-4</c:v>
                </c:pt>
                <c:pt idx="679">
                  <c:v>1.8564572633806596E-4</c:v>
                </c:pt>
                <c:pt idx="680">
                  <c:v>1.8660016270605727E-4</c:v>
                </c:pt>
                <c:pt idx="681">
                  <c:v>1.8755650506624587E-4</c:v>
                </c:pt>
                <c:pt idx="682">
                  <c:v>1.8851473250587925E-4</c:v>
                </c:pt>
                <c:pt idx="683">
                  <c:v>1.8947482391447936E-4</c:v>
                </c:pt>
                <c:pt idx="684">
                  <c:v>1.9043675798418685E-4</c:v>
                </c:pt>
                <c:pt idx="685">
                  <c:v>1.914005132101234E-4</c:v>
                </c:pt>
                <c:pt idx="686">
                  <c:v>1.9236606789077142E-4</c:v>
                </c:pt>
                <c:pt idx="687">
                  <c:v>1.9333340012837037E-4</c:v>
                </c:pt>
                <c:pt idx="688">
                  <c:v>1.9430248782933282E-4</c:v>
                </c:pt>
                <c:pt idx="689">
                  <c:v>1.9527330870467647E-4</c:v>
                </c:pt>
                <c:pt idx="690">
                  <c:v>1.9624584027047527E-4</c:v>
                </c:pt>
                <c:pt idx="691">
                  <c:v>1.9722005984832786E-4</c:v>
                </c:pt>
                <c:pt idx="692">
                  <c:v>1.9819594456584383E-4</c:v>
                </c:pt>
                <c:pt idx="693">
                  <c:v>1.9917347135714814E-4</c:v>
                </c:pt>
                <c:pt idx="694">
                  <c:v>2.001526169634038E-4</c:v>
                </c:pt>
                <c:pt idx="695">
                  <c:v>2.0113335793335257E-4</c:v>
                </c:pt>
                <c:pt idx="696">
                  <c:v>2.0211567062387278E-4</c:v>
                </c:pt>
                <c:pt idx="697">
                  <c:v>2.0309953120055694E-4</c:v>
                </c:pt>
                <c:pt idx="698">
                  <c:v>2.0408491563830581E-4</c:v>
                </c:pt>
                <c:pt idx="699">
                  <c:v>2.0507179972194259E-4</c:v>
                </c:pt>
                <c:pt idx="700">
                  <c:v>2.060601590468428E-4</c:v>
                </c:pt>
                <c:pt idx="701">
                  <c:v>2.0704996901958509E-4</c:v>
                </c:pt>
                <c:pt idx="702">
                  <c:v>2.0804120485861828E-4</c:v>
                </c:pt>
                <c:pt idx="703">
                  <c:v>2.0903384159494788E-4</c:v>
                </c:pt>
                <c:pt idx="704">
                  <c:v>2.1002785407284066E-4</c:v>
                </c:pt>
                <c:pt idx="705">
                  <c:v>2.1102321695054682E-4</c:v>
                </c:pt>
                <c:pt idx="706">
                  <c:v>2.1201990470104181E-4</c:v>
                </c:pt>
                <c:pt idx="707">
                  <c:v>2.1301789161278539E-4</c:v>
                </c:pt>
                <c:pt idx="708">
                  <c:v>2.1401715179050014E-4</c:v>
                </c:pt>
                <c:pt idx="709">
                  <c:v>2.1501765915596689E-4</c:v>
                </c:pt>
                <c:pt idx="710">
                  <c:v>2.1601938744884034E-4</c:v>
                </c:pt>
                <c:pt idx="711">
                  <c:v>2.1702231022748141E-4</c:v>
                </c:pt>
                <c:pt idx="712">
                  <c:v>2.1802640086980988E-4</c:v>
                </c:pt>
                <c:pt idx="713">
                  <c:v>2.1903163257417312E-4</c:v>
                </c:pt>
                <c:pt idx="714">
                  <c:v>2.200379783602354E-4</c:v>
                </c:pt>
                <c:pt idx="715">
                  <c:v>2.2104541106988444E-4</c:v>
                </c:pt>
                <c:pt idx="716">
                  <c:v>2.2205390336815675E-4</c:v>
                </c:pt>
                <c:pt idx="717">
                  <c:v>2.2306342774418162E-4</c:v>
                </c:pt>
                <c:pt idx="718">
                  <c:v>2.2407395651214258E-4</c:v>
                </c:pt>
                <c:pt idx="719">
                  <c:v>2.2508546181225871E-4</c:v>
                </c:pt>
                <c:pt idx="720">
                  <c:v>2.260979156117829E-4</c:v>
                </c:pt>
                <c:pt idx="721">
                  <c:v>2.2711128970601986E-4</c:v>
                </c:pt>
                <c:pt idx="722">
                  <c:v>2.2812555571936151E-4</c:v>
                </c:pt>
                <c:pt idx="723">
                  <c:v>2.2914068510634055E-4</c:v>
                </c:pt>
                <c:pt idx="724">
                  <c:v>2.3015664915270365E-4</c:v>
                </c:pt>
                <c:pt idx="725">
                  <c:v>2.3117341897650187E-4</c:v>
                </c:pt>
                <c:pt idx="726">
                  <c:v>2.3219096552919936E-4</c:v>
                </c:pt>
                <c:pt idx="727">
                  <c:v>2.3320925959680088E-4</c:v>
                </c:pt>
                <c:pt idx="728">
                  <c:v>2.3422827180099746E-4</c:v>
                </c:pt>
                <c:pt idx="729">
                  <c:v>2.3524797260032949E-4</c:v>
                </c:pt>
                <c:pt idx="730">
                  <c:v>2.3626833229136961E-4</c:v>
                </c:pt>
                <c:pt idx="731">
                  <c:v>2.3728932100992143E-4</c:v>
                </c:pt>
                <c:pt idx="732">
                  <c:v>2.3831090873223883E-4</c:v>
                </c:pt>
                <c:pt idx="733">
                  <c:v>2.3933306527626147E-4</c:v>
                </c:pt>
                <c:pt idx="734">
                  <c:v>2.4035576030286912E-4</c:v>
                </c:pt>
                <c:pt idx="735">
                  <c:v>2.4137896331715409E-4</c:v>
                </c:pt>
                <c:pt idx="736">
                  <c:v>2.4240264366971083E-4</c:v>
                </c:pt>
                <c:pt idx="737">
                  <c:v>2.434267705579445E-4</c:v>
                </c:pt>
                <c:pt idx="738">
                  <c:v>2.4445131302739672E-4</c:v>
                </c:pt>
                <c:pt idx="739">
                  <c:v>2.4547623997308893E-4</c:v>
                </c:pt>
                <c:pt idx="740">
                  <c:v>2.4650152014088386E-4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2.4650152014088391E-4</c:v>
                </c:pt>
                <c:pt idx="1261">
                  <c:v>2.4547623997308893E-4</c:v>
                </c:pt>
                <c:pt idx="1262">
                  <c:v>2.4445131302739683E-4</c:v>
                </c:pt>
                <c:pt idx="1263">
                  <c:v>2.4342677055794472E-4</c:v>
                </c:pt>
                <c:pt idx="1264">
                  <c:v>2.4240264366971083E-4</c:v>
                </c:pt>
                <c:pt idx="1265">
                  <c:v>2.4137896331715417E-4</c:v>
                </c:pt>
                <c:pt idx="1266">
                  <c:v>2.4035576030286939E-4</c:v>
                </c:pt>
                <c:pt idx="1267">
                  <c:v>2.3933306527626155E-4</c:v>
                </c:pt>
                <c:pt idx="1268">
                  <c:v>2.3831090873223905E-4</c:v>
                </c:pt>
                <c:pt idx="1269">
                  <c:v>2.3728932100992143E-4</c:v>
                </c:pt>
                <c:pt idx="1270">
                  <c:v>2.3626833229136969E-4</c:v>
                </c:pt>
                <c:pt idx="1271">
                  <c:v>2.3524797260032971E-4</c:v>
                </c:pt>
                <c:pt idx="1272">
                  <c:v>2.3422827180099746E-4</c:v>
                </c:pt>
                <c:pt idx="1273">
                  <c:v>2.3320925959680096E-4</c:v>
                </c:pt>
                <c:pt idx="1274">
                  <c:v>2.3219096552919936E-4</c:v>
                </c:pt>
                <c:pt idx="1275">
                  <c:v>2.3117341897650195E-4</c:v>
                </c:pt>
                <c:pt idx="1276">
                  <c:v>2.3015664915270389E-4</c:v>
                </c:pt>
                <c:pt idx="1277">
                  <c:v>2.2914068510634055E-4</c:v>
                </c:pt>
                <c:pt idx="1278">
                  <c:v>2.2812555571936164E-4</c:v>
                </c:pt>
                <c:pt idx="1279">
                  <c:v>2.2711128970602019E-4</c:v>
                </c:pt>
                <c:pt idx="1280">
                  <c:v>2.2609791561178301E-4</c:v>
                </c:pt>
                <c:pt idx="1281">
                  <c:v>2.2508546181225879E-4</c:v>
                </c:pt>
                <c:pt idx="1282">
                  <c:v>2.2407395651214258E-4</c:v>
                </c:pt>
                <c:pt idx="1283">
                  <c:v>2.2306342774418175E-4</c:v>
                </c:pt>
                <c:pt idx="1284">
                  <c:v>2.2205390336815702E-4</c:v>
                </c:pt>
                <c:pt idx="1285">
                  <c:v>2.2104541106988444E-4</c:v>
                </c:pt>
                <c:pt idx="1286">
                  <c:v>2.2003797836023557E-4</c:v>
                </c:pt>
                <c:pt idx="1287">
                  <c:v>2.1903163257417312E-4</c:v>
                </c:pt>
                <c:pt idx="1288">
                  <c:v>2.1802640086981002E-4</c:v>
                </c:pt>
                <c:pt idx="1289">
                  <c:v>2.1702231022748168E-4</c:v>
                </c:pt>
                <c:pt idx="1290">
                  <c:v>2.1601938744884034E-4</c:v>
                </c:pt>
                <c:pt idx="1291">
                  <c:v>2.1501765915596697E-4</c:v>
                </c:pt>
                <c:pt idx="1292">
                  <c:v>2.1401715179050036E-4</c:v>
                </c:pt>
                <c:pt idx="1293">
                  <c:v>2.1301789161278547E-4</c:v>
                </c:pt>
                <c:pt idx="1294">
                  <c:v>2.1201990470104195E-4</c:v>
                </c:pt>
                <c:pt idx="1295">
                  <c:v>2.1102321695054682E-4</c:v>
                </c:pt>
                <c:pt idx="1296">
                  <c:v>2.1002785407284077E-4</c:v>
                </c:pt>
                <c:pt idx="1297">
                  <c:v>2.0903384159494815E-4</c:v>
                </c:pt>
                <c:pt idx="1298">
                  <c:v>2.0804120485861828E-4</c:v>
                </c:pt>
                <c:pt idx="1299">
                  <c:v>2.0704996901958522E-4</c:v>
                </c:pt>
                <c:pt idx="1300">
                  <c:v>2.060601590468428E-4</c:v>
                </c:pt>
                <c:pt idx="1301">
                  <c:v>2.0507179972194267E-4</c:v>
                </c:pt>
                <c:pt idx="1302">
                  <c:v>2.0408491563830611E-4</c:v>
                </c:pt>
                <c:pt idx="1303">
                  <c:v>2.0309953120055694E-4</c:v>
                </c:pt>
                <c:pt idx="1304">
                  <c:v>2.0211567062387295E-4</c:v>
                </c:pt>
                <c:pt idx="1305">
                  <c:v>2.0113335793335278E-4</c:v>
                </c:pt>
                <c:pt idx="1306">
                  <c:v>2.0015261696340394E-4</c:v>
                </c:pt>
                <c:pt idx="1307">
                  <c:v>1.9917347135714827E-4</c:v>
                </c:pt>
                <c:pt idx="1308">
                  <c:v>1.9819594456584383E-4</c:v>
                </c:pt>
                <c:pt idx="1309">
                  <c:v>1.9722005984832794E-4</c:v>
                </c:pt>
                <c:pt idx="1310">
                  <c:v>1.9624584027047549E-4</c:v>
                </c:pt>
                <c:pt idx="1311">
                  <c:v>1.9527330870467647E-4</c:v>
                </c:pt>
                <c:pt idx="1312">
                  <c:v>1.9430248782933296E-4</c:v>
                </c:pt>
                <c:pt idx="1313">
                  <c:v>1.9333340012837037E-4</c:v>
                </c:pt>
                <c:pt idx="1314">
                  <c:v>1.9236606789077153E-4</c:v>
                </c:pt>
                <c:pt idx="1315">
                  <c:v>1.9140051321012367E-4</c:v>
                </c:pt>
                <c:pt idx="1316">
                  <c:v>1.9043675798418685E-4</c:v>
                </c:pt>
                <c:pt idx="1317">
                  <c:v>1.8947482391447947E-4</c:v>
                </c:pt>
                <c:pt idx="1318">
                  <c:v>1.8851473250587947E-4</c:v>
                </c:pt>
                <c:pt idx="1319">
                  <c:v>1.8755650506624598E-4</c:v>
                </c:pt>
                <c:pt idx="1320">
                  <c:v>1.8660016270605735E-4</c:v>
                </c:pt>
                <c:pt idx="1321">
                  <c:v>1.8564572633806596E-4</c:v>
                </c:pt>
                <c:pt idx="1322">
                  <c:v>1.8469321667697266E-4</c:v>
                </c:pt>
                <c:pt idx="1323">
                  <c:v>1.8374265423911623E-4</c:v>
                </c:pt>
                <c:pt idx="1324">
                  <c:v>1.8279405934218206E-4</c:v>
                </c:pt>
                <c:pt idx="1325">
                  <c:v>1.8184745210492799E-4</c:v>
                </c:pt>
                <c:pt idx="1326">
                  <c:v>1.8090285244692605E-4</c:v>
                </c:pt>
                <c:pt idx="1327">
                  <c:v>1.7996028008832352E-4</c:v>
                </c:pt>
                <c:pt idx="1328">
                  <c:v>1.7901975454961906E-4</c:v>
                </c:pt>
                <c:pt idx="1329">
                  <c:v>1.7808129515145717E-4</c:v>
                </c:pt>
                <c:pt idx="1330">
                  <c:v>1.7714492101444023E-4</c:v>
                </c:pt>
                <c:pt idx="1331">
                  <c:v>1.7621065105895549E-4</c:v>
                </c:pt>
                <c:pt idx="1332">
                  <c:v>1.7527850400502037E-4</c:v>
                </c:pt>
                <c:pt idx="1333">
                  <c:v>1.7434849837214542E-4</c:v>
                </c:pt>
                <c:pt idx="1334">
                  <c:v>1.7342065247921113E-4</c:v>
                </c:pt>
                <c:pt idx="1335">
                  <c:v>1.724949844443649E-4</c:v>
                </c:pt>
                <c:pt idx="1336">
                  <c:v>1.7157151218493124E-4</c:v>
                </c:pt>
                <c:pt idx="1337">
                  <c:v>1.7065025341734107E-4</c:v>
                </c:pt>
                <c:pt idx="1338">
                  <c:v>1.6973122565707655E-4</c:v>
                </c:pt>
                <c:pt idx="1339">
                  <c:v>1.6881444621863118E-4</c:v>
                </c:pt>
                <c:pt idx="1340">
                  <c:v>1.6789993221548813E-4</c:v>
                </c:pt>
                <c:pt idx="1341">
                  <c:v>1.6698770056011286E-4</c:v>
                </c:pt>
                <c:pt idx="1342">
                  <c:v>1.6607776796396273E-4</c:v>
                </c:pt>
                <c:pt idx="1343">
                  <c:v>1.6517015093751348E-4</c:v>
                </c:pt>
                <c:pt idx="1344">
                  <c:v>1.6426486579029919E-4</c:v>
                </c:pt>
                <c:pt idx="1345">
                  <c:v>1.6336192863097013E-4</c:v>
                </c:pt>
                <c:pt idx="1346">
                  <c:v>1.6246135536736631E-4</c:v>
                </c:pt>
                <c:pt idx="1347">
                  <c:v>1.615631617066045E-4</c:v>
                </c:pt>
                <c:pt idx="1348">
                  <c:v>1.6066736315518415E-4</c:v>
                </c:pt>
                <c:pt idx="1349">
                  <c:v>1.597739750191051E-4</c:v>
                </c:pt>
                <c:pt idx="1350">
                  <c:v>1.5888301240400327E-4</c:v>
                </c:pt>
                <c:pt idx="1351">
                  <c:v>1.579944902153013E-4</c:v>
                </c:pt>
                <c:pt idx="1352">
                  <c:v>1.5710842315837215E-4</c:v>
                </c:pt>
                <c:pt idx="1353">
                  <c:v>1.5622482573872127E-4</c:v>
                </c:pt>
                <c:pt idx="1354">
                  <c:v>1.5534371226217985E-4</c:v>
                </c:pt>
                <c:pt idx="1355">
                  <c:v>1.5446509683511605E-4</c:v>
                </c:pt>
                <c:pt idx="1356">
                  <c:v>1.5358899336465976E-4</c:v>
                </c:pt>
                <c:pt idx="1357">
                  <c:v>1.5271541555894114E-4</c:v>
                </c:pt>
                <c:pt idx="1358">
                  <c:v>1.5184437692734477E-4</c:v>
                </c:pt>
                <c:pt idx="1359">
                  <c:v>1.5097589078077894E-4</c:v>
                </c:pt>
                <c:pt idx="1360">
                  <c:v>1.5010997023195635E-4</c:v>
                </c:pt>
                <c:pt idx="1361">
                  <c:v>1.4924662819569285E-4</c:v>
                </c:pt>
                <c:pt idx="1362">
                  <c:v>1.4838587738921693E-4</c:v>
                </c:pt>
                <c:pt idx="1363">
                  <c:v>1.475277303324947E-4</c:v>
                </c:pt>
                <c:pt idx="1364">
                  <c:v>1.4667219934856991E-4</c:v>
                </c:pt>
                <c:pt idx="1365">
                  <c:v>1.4581929656391432E-4</c:v>
                </c:pt>
                <c:pt idx="1366">
                  <c:v>1.4496903390879588E-4</c:v>
                </c:pt>
                <c:pt idx="1367">
                  <c:v>1.4412142311765681E-4</c:v>
                </c:pt>
                <c:pt idx="1368">
                  <c:v>1.4327647572950702E-4</c:v>
                </c:pt>
                <c:pt idx="1369">
                  <c:v>1.4243420308833143E-4</c:v>
                </c:pt>
                <c:pt idx="1370">
                  <c:v>1.4159461634350796E-4</c:v>
                </c:pt>
                <c:pt idx="1371">
                  <c:v>1.407577264502409E-4</c:v>
                </c:pt>
                <c:pt idx="1372">
                  <c:v>1.3992354417000674E-4</c:v>
                </c:pt>
                <c:pt idx="1373">
                  <c:v>1.3909208007101156E-4</c:v>
                </c:pt>
                <c:pt idx="1374">
                  <c:v>1.382633445286631E-4</c:v>
                </c:pt>
                <c:pt idx="1375">
                  <c:v>1.3743734772605335E-4</c:v>
                </c:pt>
                <c:pt idx="1376">
                  <c:v>1.366140996544553E-4</c:v>
                </c:pt>
                <c:pt idx="1377">
                  <c:v>1.3579361011383155E-4</c:v>
                </c:pt>
                <c:pt idx="1378">
                  <c:v>1.3497588871335393E-4</c:v>
                </c:pt>
                <c:pt idx="1379">
                  <c:v>1.3416094487193758E-4</c:v>
                </c:pt>
                <c:pt idx="1380">
                  <c:v>1.3334878781878437E-4</c:v>
                </c:pt>
                <c:pt idx="1381">
                  <c:v>1.3253942659394014E-4</c:v>
                </c:pt>
                <c:pt idx="1382">
                  <c:v>1.3173287004886335E-4</c:v>
                </c:pt>
                <c:pt idx="1383">
                  <c:v>1.3092912684700375E-4</c:v>
                </c:pt>
                <c:pt idx="1384">
                  <c:v>1.3012820546439466E-4</c:v>
                </c:pt>
                <c:pt idx="1385">
                  <c:v>1.2933011419025573E-4</c:v>
                </c:pt>
                <c:pt idx="1386">
                  <c:v>1.2853486112760585E-4</c:v>
                </c:pt>
                <c:pt idx="1387">
                  <c:v>1.2774245419388958E-4</c:v>
                </c:pt>
                <c:pt idx="1388">
                  <c:v>1.2695290112161166E-4</c:v>
                </c:pt>
                <c:pt idx="1389">
                  <c:v>1.2616620945898448E-4</c:v>
                </c:pt>
                <c:pt idx="1390">
                  <c:v>1.2538238657058601E-4</c:v>
                </c:pt>
                <c:pt idx="1391">
                  <c:v>1.2460143963802681E-4</c:v>
                </c:pt>
                <c:pt idx="1392">
                  <c:v>1.2382337566062965E-4</c:v>
                </c:pt>
                <c:pt idx="1393">
                  <c:v>1.2304820145611731E-4</c:v>
                </c:pt>
                <c:pt idx="1394">
                  <c:v>1.222759236613121E-4</c:v>
                </c:pt>
                <c:pt idx="1395">
                  <c:v>1.2150654873284547E-4</c:v>
                </c:pt>
                <c:pt idx="1396">
                  <c:v>1.2074008294787579E-4</c:v>
                </c:pt>
                <c:pt idx="1397">
                  <c:v>1.1997653240481784E-4</c:v>
                </c:pt>
                <c:pt idx="1398">
                  <c:v>1.1921590302408182E-4</c:v>
                </c:pt>
                <c:pt idx="1399">
                  <c:v>1.1845820054881986E-4</c:v>
                </c:pt>
                <c:pt idx="1400">
                  <c:v>1.1770343054568508E-4</c:v>
                </c:pt>
                <c:pt idx="1401">
                  <c:v>1.1695159840559679E-4</c:v>
                </c:pt>
                <c:pt idx="1402">
                  <c:v>1.1620270934451708E-4</c:v>
                </c:pt>
                <c:pt idx="1403">
                  <c:v>1.1545676840423567E-4</c:v>
                </c:pt>
                <c:pt idx="1404">
                  <c:v>1.1471378045316298E-4</c:v>
                </c:pt>
                <c:pt idx="1405">
                  <c:v>1.1397375018713323E-4</c:v>
                </c:pt>
                <c:pt idx="1406">
                  <c:v>1.1323668213021475E-4</c:v>
                </c:pt>
                <c:pt idx="1407">
                  <c:v>1.1250258063552972E-4</c:v>
                </c:pt>
                <c:pt idx="1408">
                  <c:v>1.1177144988608253E-4</c:v>
                </c:pt>
                <c:pt idx="1409">
                  <c:v>1.1104329389559486E-4</c:v>
                </c:pt>
                <c:pt idx="1410">
                  <c:v>1.1031811650935008E-4</c:v>
                </c:pt>
                <c:pt idx="1411">
                  <c:v>1.0959592140504598E-4</c:v>
                </c:pt>
                <c:pt idx="1412">
                  <c:v>1.0887671209365334E-4</c:v>
                </c:pt>
                <c:pt idx="1413">
                  <c:v>1.0816049192028475E-4</c:v>
                </c:pt>
                <c:pt idx="1414">
                  <c:v>1.0744726406506852E-4</c:v>
                </c:pt>
                <c:pt idx="1415">
                  <c:v>1.0673703154403158E-4</c:v>
                </c:pt>
                <c:pt idx="1416">
                  <c:v>1.0602979720998974E-4</c:v>
                </c:pt>
                <c:pt idx="1417">
                  <c:v>1.0532556375344341E-4</c:v>
                </c:pt>
                <c:pt idx="1418">
                  <c:v>1.0462433370348275E-4</c:v>
                </c:pt>
                <c:pt idx="1419">
                  <c:v>1.0392610942869714E-4</c:v>
                </c:pt>
                <c:pt idx="1420">
                  <c:v>1.0323089313809346E-4</c:v>
                </c:pt>
                <c:pt idx="1421">
                  <c:v>1.025386868820203E-4</c:v>
                </c:pt>
                <c:pt idx="1422">
                  <c:v>1.018494925530979E-4</c:v>
                </c:pt>
                <c:pt idx="1423">
                  <c:v>1.0116331188715522E-4</c:v>
                </c:pt>
                <c:pt idx="1424">
                  <c:v>1.0048014646417376E-4</c:v>
                </c:pt>
                <c:pt idx="1425">
                  <c:v>9.9799997709235566E-5</c:v>
                </c:pt>
                <c:pt idx="1426">
                  <c:v>9.9122866893479653E-5</c:v>
                </c:pt>
                <c:pt idx="1427">
                  <c:v>9.8448755135061797E-5</c:v>
                </c:pt>
                <c:pt idx="1428">
                  <c:v>9.7777663400121792E-5</c:v>
                </c:pt>
                <c:pt idx="1429">
                  <c:v>9.7109592503756E-5</c:v>
                </c:pt>
                <c:pt idx="1430">
                  <c:v>9.6444543110993868E-5</c:v>
                </c:pt>
                <c:pt idx="1431">
                  <c:v>9.5782515737782246E-5</c:v>
                </c:pt>
                <c:pt idx="1432">
                  <c:v>9.5123510751972214E-5</c:v>
                </c:pt>
                <c:pt idx="1433">
                  <c:v>9.4467528374312607E-5</c:v>
                </c:pt>
                <c:pt idx="1434">
                  <c:v>9.3814568679448767E-5</c:v>
                </c:pt>
                <c:pt idx="1435">
                  <c:v>9.3164631596924085E-5</c:v>
                </c:pt>
                <c:pt idx="1436">
                  <c:v>9.2517716912188152E-5</c:v>
                </c:pt>
                <c:pt idx="1437">
                  <c:v>9.187382426760894E-5</c:v>
                </c:pt>
                <c:pt idx="1438">
                  <c:v>9.1232953163488238E-5</c:v>
                </c:pt>
                <c:pt idx="1439">
                  <c:v>9.0595102959083285E-5</c:v>
                </c:pt>
                <c:pt idx="1440">
                  <c:v>8.9960272873630714E-5</c:v>
                </c:pt>
                <c:pt idx="1441">
                  <c:v>8.9328461987375421E-5</c:v>
                </c:pt>
                <c:pt idx="1442">
                  <c:v>8.8699669242603906E-5</c:v>
                </c:pt>
                <c:pt idx="1443">
                  <c:v>8.8073893444679278E-5</c:v>
                </c:pt>
                <c:pt idx="1444">
                  <c:v>8.7451133263082847E-5</c:v>
                </c:pt>
                <c:pt idx="1445">
                  <c:v>8.6831387232456193E-5</c:v>
                </c:pt>
                <c:pt idx="1446">
                  <c:v>8.6214653753648694E-5</c:v>
                </c:pt>
                <c:pt idx="1447">
                  <c:v>8.5600931094768093E-5</c:v>
                </c:pt>
                <c:pt idx="1448">
                  <c:v>8.4990217392232807E-5</c:v>
                </c:pt>
                <c:pt idx="1449">
                  <c:v>8.4382510651828744E-5</c:v>
                </c:pt>
                <c:pt idx="1450">
                  <c:v>8.3777808749768687E-5</c:v>
                </c:pt>
                <c:pt idx="1451">
                  <c:v>8.317610943375354E-5</c:v>
                </c:pt>
                <c:pt idx="1452">
                  <c:v>8.2577410324037611E-5</c:v>
                </c:pt>
                <c:pt idx="1453">
                  <c:v>8.1981708914495059E-5</c:v>
                </c:pt>
                <c:pt idx="1454">
                  <c:v>8.1389002573689732E-5</c:v>
                </c:pt>
                <c:pt idx="1455">
                  <c:v>8.0799288545947129E-5</c:v>
                </c:pt>
                <c:pt idx="1456">
                  <c:v>8.0212563952427668E-5</c:v>
                </c:pt>
                <c:pt idx="1457">
                  <c:v>7.962882579220353E-5</c:v>
                </c:pt>
                <c:pt idx="1458">
                  <c:v>7.9048070943335753E-5</c:v>
                </c:pt>
                <c:pt idx="1459">
                  <c:v>7.8470296163954227E-5</c:v>
                </c:pt>
                <c:pt idx="1460">
                  <c:v>7.7895498093339644E-5</c:v>
                </c:pt>
                <c:pt idx="1461">
                  <c:v>7.7323673253005556E-5</c:v>
                </c:pt>
                <c:pt idx="1462">
                  <c:v>7.6754818047783244E-5</c:v>
                </c:pt>
                <c:pt idx="1463">
                  <c:v>7.6188928766908023E-5</c:v>
                </c:pt>
                <c:pt idx="1464">
                  <c:v>7.5626001585105118E-5</c:v>
                </c:pt>
                <c:pt idx="1465">
                  <c:v>7.5066032563679105E-5</c:v>
                </c:pt>
                <c:pt idx="1466">
                  <c:v>7.4509017651601996E-5</c:v>
                </c:pt>
                <c:pt idx="1467">
                  <c:v>7.3954952686603804E-5</c:v>
                </c:pt>
                <c:pt idx="1468">
                  <c:v>7.3403833396263582E-5</c:v>
                </c:pt>
                <c:pt idx="1469">
                  <c:v>7.2855655399100286E-5</c:v>
                </c:pt>
                <c:pt idx="1470">
                  <c:v>7.2310414205665661E-5</c:v>
                </c:pt>
                <c:pt idx="1471">
                  <c:v>7.1768105219636086E-5</c:v>
                </c:pt>
                <c:pt idx="1472">
                  <c:v>7.1228723738905628E-5</c:v>
                </c:pt>
                <c:pt idx="1473">
                  <c:v>7.069226495667984E-5</c:v>
                </c:pt>
                <c:pt idx="1474">
                  <c:v>7.0158723962567969E-5</c:v>
                </c:pt>
                <c:pt idx="1475">
                  <c:v>6.9628095743676813E-5</c:v>
                </c:pt>
                <c:pt idx="1476">
                  <c:v>6.9100375185704403E-5</c:v>
                </c:pt>
                <c:pt idx="1477">
                  <c:v>6.8575557074031883E-5</c:v>
                </c:pt>
                <c:pt idx="1478">
                  <c:v>6.8053636094817709E-5</c:v>
                </c:pt>
                <c:pt idx="1479">
                  <c:v>6.7534606836088724E-5</c:v>
                </c:pt>
                <c:pt idx="1480">
                  <c:v>6.7018463788832711E-5</c:v>
                </c:pt>
                <c:pt idx="1481">
                  <c:v>6.6505201348090044E-5</c:v>
                </c:pt>
                <c:pt idx="1482">
                  <c:v>6.5994813814043436E-5</c:v>
                </c:pt>
                <c:pt idx="1483">
                  <c:v>6.5487295393108416E-5</c:v>
                </c:pt>
                <c:pt idx="1484">
                  <c:v>6.4982640199022371E-5</c:v>
                </c:pt>
                <c:pt idx="1485">
                  <c:v>6.4480842253931874E-5</c:v>
                </c:pt>
                <c:pt idx="1486">
                  <c:v>6.3981895489480456E-5</c:v>
                </c:pt>
                <c:pt idx="1487">
                  <c:v>6.3485793747893618E-5</c:v>
                </c:pt>
                <c:pt idx="1488">
                  <c:v>6.2992530783063494E-5</c:v>
                </c:pt>
                <c:pt idx="1489">
                  <c:v>6.2502100261632498E-5</c:v>
                </c:pt>
                <c:pt idx="1490">
                  <c:v>6.2014495764073965E-5</c:v>
                </c:pt>
                <c:pt idx="1491">
                  <c:v>6.1529710785773351E-5</c:v>
                </c:pt>
                <c:pt idx="1492">
                  <c:v>6.1047738738105817E-5</c:v>
                </c:pt>
                <c:pt idx="1493">
                  <c:v>6.0568572949513314E-5</c:v>
                </c:pt>
                <c:pt idx="1494">
                  <c:v>6.0092206666579866E-5</c:v>
                </c:pt>
                <c:pt idx="1495">
                  <c:v>5.9618633055103941E-5</c:v>
                </c:pt>
                <c:pt idx="1496">
                  <c:v>5.9147845201169701E-5</c:v>
                </c:pt>
                <c:pt idx="1497">
                  <c:v>5.8679836112216489E-5</c:v>
                </c:pt>
                <c:pt idx="1498">
                  <c:v>5.8214598718104624E-5</c:v>
                </c:pt>
                <c:pt idx="1499">
                  <c:v>5.7752125872180922E-5</c:v>
                </c:pt>
                <c:pt idx="1500">
                  <c:v>5.7292410352340093E-5</c:v>
                </c:pt>
                <c:pt idx="1501">
                  <c:v>5.6835444862084867E-5</c:v>
                </c:pt>
                <c:pt idx="1502">
                  <c:v>5.6381222031583584E-5</c:v>
                </c:pt>
                <c:pt idx="1503">
                  <c:v>5.5929734418724165E-5</c:v>
                </c:pt>
                <c:pt idx="1504">
                  <c:v>5.5480974510166862E-5</c:v>
                </c:pt>
                <c:pt idx="1505">
                  <c:v>5.5034934722393056E-5</c:v>
                </c:pt>
                <c:pt idx="1506">
                  <c:v>5.4591607402751779E-5</c:v>
                </c:pt>
                <c:pt idx="1507">
                  <c:v>5.4150984830503879E-5</c:v>
                </c:pt>
                <c:pt idx="1508">
                  <c:v>5.3713059217861814E-5</c:v>
                </c:pt>
                <c:pt idx="1509">
                  <c:v>5.3277822711027496E-5</c:v>
                </c:pt>
                <c:pt idx="1510">
                  <c:v>5.2845267391227114E-5</c:v>
                </c:pt>
                <c:pt idx="1511">
                  <c:v>5.2415385275741796E-5</c:v>
                </c:pt>
                <c:pt idx="1512">
                  <c:v>5.1988168318936084E-5</c:v>
                </c:pt>
                <c:pt idx="1513">
                  <c:v>5.1563608413282043E-5</c:v>
                </c:pt>
                <c:pt idx="1514">
                  <c:v>5.1141697390380718E-5</c:v>
                </c:pt>
                <c:pt idx="1515">
                  <c:v>5.072242702198031E-5</c:v>
                </c:pt>
                <c:pt idx="1516">
                  <c:v>5.0305789020989428E-5</c:v>
                </c:pt>
                <c:pt idx="1517">
                  <c:v>4.9891775042488562E-5</c:v>
                </c:pt>
                <c:pt idx="1518">
                  <c:v>4.9480376684736307E-5</c:v>
                </c:pt>
                <c:pt idx="1519">
                  <c:v>4.9071585490172693E-5</c:v>
                </c:pt>
                <c:pt idx="1520">
                  <c:v>4.8665392946418923E-5</c:v>
                </c:pt>
                <c:pt idx="1521">
                  <c:v>4.8261790487272086E-5</c:v>
                </c:pt>
                <c:pt idx="1522">
                  <c:v>4.7860769493696924E-5</c:v>
                </c:pt>
                <c:pt idx="1523">
                  <c:v>4.7462321294813678E-5</c:v>
                </c:pt>
                <c:pt idx="1524">
                  <c:v>4.7066437168880923E-5</c:v>
                </c:pt>
                <c:pt idx="1525">
                  <c:v>4.667310834427537E-5</c:v>
                </c:pt>
                <c:pt idx="1526">
                  <c:v>4.6282326000466424E-5</c:v>
                </c:pt>
                <c:pt idx="1527">
                  <c:v>4.5894081268987421E-5</c:v>
                </c:pt>
                <c:pt idx="1528">
                  <c:v>4.5508365234402196E-5</c:v>
                </c:pt>
                <c:pt idx="1529">
                  <c:v>4.512516893526706E-5</c:v>
                </c:pt>
                <c:pt idx="1530">
                  <c:v>4.4744483365088763E-5</c:v>
                </c:pt>
                <c:pt idx="1531">
                  <c:v>4.4366299473277653E-5</c:v>
                </c:pt>
                <c:pt idx="1532">
                  <c:v>4.3990608166096385E-5</c:v>
                </c:pt>
                <c:pt idx="1533">
                  <c:v>4.3617400307604704E-5</c:v>
                </c:pt>
                <c:pt idx="1534">
                  <c:v>4.3246666720598237E-5</c:v>
                </c:pt>
                <c:pt idx="1535">
                  <c:v>4.2878398187543802E-5</c:v>
                </c:pt>
                <c:pt idx="1536">
                  <c:v>4.2512585451509838E-5</c:v>
                </c:pt>
                <c:pt idx="1537">
                  <c:v>4.2149219217091148E-5</c:v>
                </c:pt>
                <c:pt idx="1538">
                  <c:v>4.1788290151330378E-5</c:v>
                </c:pt>
                <c:pt idx="1539">
                  <c:v>4.1429788884632829E-5</c:v>
                </c:pt>
                <c:pt idx="1540">
                  <c:v>4.1073706011677734E-5</c:v>
                </c:pt>
                <c:pt idx="1541">
                  <c:v>4.072003209232421E-5</c:v>
                </c:pt>
                <c:pt idx="1542">
                  <c:v>4.036875765251173E-5</c:v>
                </c:pt>
                <c:pt idx="1543">
                  <c:v>4.0019873185156292E-5</c:v>
                </c:pt>
                <c:pt idx="1544">
                  <c:v>3.9673369151040727E-5</c:v>
                </c:pt>
                <c:pt idx="1545">
                  <c:v>3.9329235979700423E-5</c:v>
                </c:pt>
                <c:pt idx="1546">
                  <c:v>3.8987464070304067E-5</c:v>
                </c:pt>
                <c:pt idx="1547">
                  <c:v>3.8648043792528225E-5</c:v>
                </c:pt>
                <c:pt idx="1548">
                  <c:v>3.8310965487427573E-5</c:v>
                </c:pt>
                <c:pt idx="1549">
                  <c:v>3.7976219468299766E-5</c:v>
                </c:pt>
                <c:pt idx="1550">
                  <c:v>3.7643796021544225E-5</c:v>
                </c:pt>
                <c:pt idx="1551">
                  <c:v>3.7313685407516794E-5</c:v>
                </c:pt>
                <c:pt idx="1552">
                  <c:v>3.6985877861377645E-5</c:v>
                </c:pt>
                <c:pt idx="1553">
                  <c:v>3.6660363593934676E-5</c:v>
                </c:pt>
                <c:pt idx="1554">
                  <c:v>3.6337132792481507E-5</c:v>
                </c:pt>
                <c:pt idx="1555">
                  <c:v>3.6016175621629017E-5</c:v>
                </c:pt>
                <c:pt idx="1556">
                  <c:v>3.5697482224132804E-5</c:v>
                </c:pt>
                <c:pt idx="1557">
                  <c:v>3.5381042721713542E-5</c:v>
                </c:pt>
                <c:pt idx="1558">
                  <c:v>3.5066847215872896E-5</c:v>
                </c:pt>
                <c:pt idx="1559">
                  <c:v>3.4754885788703494E-5</c:v>
                </c:pt>
                <c:pt idx="1560">
                  <c:v>3.4445148503693053E-5</c:v>
                </c:pt>
                <c:pt idx="1561">
                  <c:v>3.4137625406522897E-5</c:v>
                </c:pt>
                <c:pt idx="1562">
                  <c:v>3.3832306525861209E-5</c:v>
                </c:pt>
                <c:pt idx="1563">
                  <c:v>3.3529181874149723E-5</c:v>
                </c:pt>
                <c:pt idx="1564">
                  <c:v>3.3228241448385869E-5</c:v>
                </c:pt>
                <c:pt idx="1565">
                  <c:v>3.2929475230897728E-5</c:v>
                </c:pt>
                <c:pt idx="1566">
                  <c:v>3.2632873190114353E-5</c:v>
                </c:pt>
                <c:pt idx="1567">
                  <c:v>3.2338425281329929E-5</c:v>
                </c:pt>
                <c:pt idx="1568">
                  <c:v>3.2046121447461616E-5</c:v>
                </c:pt>
                <c:pt idx="1569">
                  <c:v>3.1755951619802615E-5</c:v>
                </c:pt>
                <c:pt idx="1570">
                  <c:v>3.1467905718768013E-5</c:v>
                </c:pt>
                <c:pt idx="1571">
                  <c:v>3.1181973654635783E-5</c:v>
                </c:pt>
                <c:pt idx="1572">
                  <c:v>3.0898145328281745E-5</c:v>
                </c:pt>
                <c:pt idx="1573">
                  <c:v>3.0616410631907884E-5</c:v>
                </c:pt>
                <c:pt idx="1574">
                  <c:v>3.033675944976565E-5</c:v>
                </c:pt>
                <c:pt idx="1575">
                  <c:v>3.0059181658872828E-5</c:v>
                </c:pt>
                <c:pt idx="1576">
                  <c:v>2.9783667129724269E-5</c:v>
                </c:pt>
                <c:pt idx="1577">
                  <c:v>2.9510205726997253E-5</c:v>
                </c:pt>
                <c:pt idx="1578">
                  <c:v>2.9238787310250208E-5</c:v>
                </c:pt>
                <c:pt idx="1579">
                  <c:v>2.8969401734615697E-5</c:v>
                </c:pt>
                <c:pt idx="1580">
                  <c:v>2.8702038851487705E-5</c:v>
                </c:pt>
                <c:pt idx="1581">
                  <c:v>2.8436688509202109E-5</c:v>
                </c:pt>
                <c:pt idx="1582">
                  <c:v>2.8173340553712224E-5</c:v>
                </c:pt>
                <c:pt idx="1583">
                  <c:v>2.7911984829256998E-5</c:v>
                </c:pt>
                <c:pt idx="1584">
                  <c:v>2.7652611179024219E-5</c:v>
                </c:pt>
                <c:pt idx="1585">
                  <c:v>2.7395209445807382E-5</c:v>
                </c:pt>
                <c:pt idx="1586">
                  <c:v>2.7139769472655974E-5</c:v>
                </c:pt>
                <c:pt idx="1587">
                  <c:v>2.6886281103520452E-5</c:v>
                </c:pt>
                <c:pt idx="1588">
                  <c:v>2.6634734183890742E-5</c:v>
                </c:pt>
                <c:pt idx="1589">
                  <c:v>2.6385118561428408E-5</c:v>
                </c:pt>
                <c:pt idx="1590">
                  <c:v>2.613742408659349E-5</c:v>
                </c:pt>
                <c:pt idx="1591">
                  <c:v>2.5891640613264414E-5</c:v>
                </c:pt>
                <c:pt idx="1592">
                  <c:v>2.5647757999352298E-5</c:v>
                </c:pt>
                <c:pt idx="1593">
                  <c:v>2.5405766107409236E-5</c:v>
                </c:pt>
                <c:pt idx="1594">
                  <c:v>2.5165654805229977E-5</c:v>
                </c:pt>
                <c:pt idx="1595">
                  <c:v>2.4927413966448242E-5</c:v>
                </c:pt>
                <c:pt idx="1596">
                  <c:v>2.4691033471126256E-5</c:v>
                </c:pt>
                <c:pt idx="1597">
                  <c:v>2.4456503206338473E-5</c:v>
                </c:pt>
                <c:pt idx="1598">
                  <c:v>2.4223813066749573E-5</c:v>
                </c:pt>
                <c:pt idx="1599">
                  <c:v>2.3992952955185581E-5</c:v>
                </c:pt>
                <c:pt idx="1600">
                  <c:v>2.3763912783199566E-5</c:v>
                </c:pt>
                <c:pt idx="1601">
                  <c:v>2.3536682471631254E-5</c:v>
                </c:pt>
                <c:pt idx="1602">
                  <c:v>2.3311251951159823E-5</c:v>
                </c:pt>
                <c:pt idx="1603">
                  <c:v>2.3087611162851709E-5</c:v>
                </c:pt>
                <c:pt idx="1604">
                  <c:v>2.2865750058701383E-5</c:v>
                </c:pt>
                <c:pt idx="1605">
                  <c:v>2.2645658602166728E-5</c:v>
                </c:pt>
                <c:pt idx="1606">
                  <c:v>2.2427326768698113E-5</c:v>
                </c:pt>
                <c:pt idx="1607">
                  <c:v>2.2210744546261205E-5</c:v>
                </c:pt>
                <c:pt idx="1608">
                  <c:v>2.1995901935854296E-5</c:v>
                </c:pt>
                <c:pt idx="1609">
                  <c:v>2.1782788952019074E-5</c:v>
                </c:pt>
                <c:pt idx="1610">
                  <c:v>2.157139562334554E-5</c:v>
                </c:pt>
                <c:pt idx="1611">
                  <c:v>2.1361711992971238E-5</c:v>
                </c:pt>
                <c:pt idx="1612">
                  <c:v>2.1153728119073886E-5</c:v>
                </c:pt>
                <c:pt idx="1613">
                  <c:v>2.094743407535848E-5</c:v>
                </c:pt>
                <c:pt idx="1614">
                  <c:v>2.0742819951538503E-5</c:v>
                </c:pt>
                <c:pt idx="1615">
                  <c:v>2.053987585381054E-5</c:v>
                </c:pt>
                <c:pt idx="1616">
                  <c:v>2.0338591905323797E-5</c:v>
                </c:pt>
                <c:pt idx="1617">
                  <c:v>2.0138958246642919E-5</c:v>
                </c:pt>
                <c:pt idx="1618">
                  <c:v>1.9940965036205358E-5</c:v>
                </c:pt>
                <c:pt idx="1619">
                  <c:v>1.9744602450772879E-5</c:v>
                </c:pt>
                <c:pt idx="1620">
                  <c:v>1.9549860685876599E-5</c:v>
                </c:pt>
                <c:pt idx="1621">
                  <c:v>1.9356729956256961E-5</c:v>
                </c:pt>
                <c:pt idx="1622">
                  <c:v>1.9165200496297062E-5</c:v>
                </c:pt>
                <c:pt idx="1623">
                  <c:v>1.8975262560450768E-5</c:v>
                </c:pt>
                <c:pt idx="1624">
                  <c:v>1.8786906423664702E-5</c:v>
                </c:pt>
                <c:pt idx="1625">
                  <c:v>1.8600122381794285E-5</c:v>
                </c:pt>
                <c:pt idx="1626">
                  <c:v>1.8414900752014274E-5</c:v>
                </c:pt>
                <c:pt idx="1627">
                  <c:v>1.8231231873223596E-5</c:v>
                </c:pt>
                <c:pt idx="1628">
                  <c:v>1.8049106106443794E-5</c:v>
                </c:pt>
                <c:pt idx="1629">
                  <c:v>1.7868513835212666E-5</c:v>
                </c:pt>
                <c:pt idx="1630">
                  <c:v>1.7689445465971334E-5</c:v>
                </c:pt>
                <c:pt idx="1631">
                  <c:v>1.7511891428446124E-5</c:v>
                </c:pt>
                <c:pt idx="1632">
                  <c:v>1.7335842176024789E-5</c:v>
                </c:pt>
                <c:pt idx="1633">
                  <c:v>1.7161288186126588E-5</c:v>
                </c:pt>
                <c:pt idx="1634">
                  <c:v>1.698821996056739E-5</c:v>
                </c:pt>
                <c:pt idx="1635">
                  <c:v>1.6816628025918596E-5</c:v>
                </c:pt>
                <c:pt idx="1636">
                  <c:v>1.6646502933860773E-5</c:v>
                </c:pt>
                <c:pt idx="1637">
                  <c:v>1.6477835261531887E-5</c:v>
                </c:pt>
                <c:pt idx="1638">
                  <c:v>1.6310615611869408E-5</c:v>
                </c:pt>
                <c:pt idx="1639">
                  <c:v>1.6144834613947439E-5</c:v>
                </c:pt>
                <c:pt idx="1640">
                  <c:v>1.5980482923308259E-5</c:v>
                </c:pt>
                <c:pt idx="1641">
                  <c:v>1.5817551222288061E-5</c:v>
                </c:pt>
                <c:pt idx="1642">
                  <c:v>1.5656030220337741E-5</c:v>
                </c:pt>
                <c:pt idx="1643">
                  <c:v>1.5495910654337735E-5</c:v>
                </c:pt>
                <c:pt idx="1644">
                  <c:v>1.5337183288907857E-5</c:v>
                </c:pt>
                <c:pt idx="1645">
                  <c:v>1.5179838916711787E-5</c:v>
                </c:pt>
                <c:pt idx="1646">
                  <c:v>1.5023868358755673E-5</c:v>
                </c:pt>
                <c:pt idx="1647">
                  <c:v>1.4869262464682191E-5</c:v>
                </c:pt>
                <c:pt idx="1648">
                  <c:v>1.4716012113058643E-5</c:v>
                </c:pt>
                <c:pt idx="1649">
                  <c:v>1.4564108211660103E-5</c:v>
                </c:pt>
                <c:pt idx="1650">
                  <c:v>1.4413541697747531E-5</c:v>
                </c:pt>
                <c:pt idx="1651">
                  <c:v>1.4264303538340019E-5</c:v>
                </c:pt>
                <c:pt idx="1652">
                  <c:v>1.4116384730482524E-5</c:v>
                </c:pt>
                <c:pt idx="1653">
                  <c:v>1.3969776301508151E-5</c:v>
                </c:pt>
                <c:pt idx="1654">
                  <c:v>1.3824469309295236E-5</c:v>
                </c:pt>
                <c:pt idx="1655">
                  <c:v>1.3680454842519557E-5</c:v>
                </c:pt>
                <c:pt idx="1656">
                  <c:v>1.3537724020901187E-5</c:v>
                </c:pt>
                <c:pt idx="1657">
                  <c:v>1.3396267995446535E-5</c:v>
                </c:pt>
                <c:pt idx="1658">
                  <c:v>1.3256077948685394E-5</c:v>
                </c:pt>
                <c:pt idx="1659">
                  <c:v>1.3117145094902747E-5</c:v>
                </c:pt>
                <c:pt idx="1660">
                  <c:v>1.2979460680365941E-5</c:v>
                </c:pt>
                <c:pt idx="1661">
                  <c:v>1.2843015983546625E-5</c:v>
                </c:pt>
                <c:pt idx="1662">
                  <c:v>1.2707802315338033E-5</c:v>
                </c:pt>
                <c:pt idx="1663">
                  <c:v>1.257381101926746E-5</c:v>
                </c:pt>
                <c:pt idx="1664">
                  <c:v>1.2441033471703507E-5</c:v>
                </c:pt>
                <c:pt idx="1665">
                  <c:v>1.2309461082058946E-5</c:v>
                </c:pt>
                <c:pt idx="1666">
                  <c:v>1.2179085292988755E-5</c:v>
                </c:pt>
                <c:pt idx="1667">
                  <c:v>1.2049897580583051E-5</c:v>
                </c:pt>
                <c:pt idx="1668">
                  <c:v>1.1921889454555949E-5</c:v>
                </c:pt>
                <c:pt idx="1669">
                  <c:v>1.1795052458429053E-5</c:v>
                </c:pt>
                <c:pt idx="1670">
                  <c:v>1.1669378169710803E-5</c:v>
                </c:pt>
                <c:pt idx="1671">
                  <c:v>1.1544858200071114E-5</c:v>
                </c:pt>
                <c:pt idx="1672">
                  <c:v>1.1421484195511215E-5</c:v>
                </c:pt>
                <c:pt idx="1673">
                  <c:v>1.1299247836529263E-5</c:v>
                </c:pt>
                <c:pt idx="1674">
                  <c:v>1.1178140838281147E-5</c:v>
                </c:pt>
                <c:pt idx="1675">
                  <c:v>1.1058154950736984E-5</c:v>
                </c:pt>
                <c:pt idx="1676">
                  <c:v>1.0939281958833311E-5</c:v>
                </c:pt>
                <c:pt idx="1677">
                  <c:v>1.082151368262042E-5</c:v>
                </c:pt>
                <c:pt idx="1678">
                  <c:v>1.0704841977405721E-5</c:v>
                </c:pt>
                <c:pt idx="1679">
                  <c:v>1.0589258733892702E-5</c:v>
                </c:pt>
                <c:pt idx="1680">
                  <c:v>1.047475587831528E-5</c:v>
                </c:pt>
                <c:pt idx="1681">
                  <c:v>1.0361325372568379E-5</c:v>
                </c:pt>
                <c:pt idx="1682">
                  <c:v>1.0248959214333679E-5</c:v>
                </c:pt>
                <c:pt idx="1683">
                  <c:v>1.0137649437201602E-5</c:v>
                </c:pt>
                <c:pt idx="1684">
                  <c:v>1.0027388110789025E-5</c:v>
                </c:pt>
                <c:pt idx="1685">
                  <c:v>9.9181673408526029E-6</c:v>
                </c:pt>
                <c:pt idx="1686">
                  <c:v>9.8099792693984089E-6</c:v>
                </c:pt>
                <c:pt idx="1687">
                  <c:v>9.7028160747870327E-6</c:v>
                </c:pt>
                <c:pt idx="1688">
                  <c:v>9.5966699718349775E-6</c:v>
                </c:pt>
                <c:pt idx="1689">
                  <c:v>9.4915332119119978E-6</c:v>
                </c:pt>
                <c:pt idx="1690">
                  <c:v>9.38739808303431E-6</c:v>
                </c:pt>
                <c:pt idx="1691">
                  <c:v>9.2842569099539493E-6</c:v>
                </c:pt>
                <c:pt idx="1692">
                  <c:v>9.1821020542443899E-6</c:v>
                </c:pt>
                <c:pt idx="1693">
                  <c:v>9.0809259143819326E-6</c:v>
                </c:pt>
                <c:pt idx="1694">
                  <c:v>8.980720925823708E-6</c:v>
                </c:pt>
                <c:pt idx="1695">
                  <c:v>8.8814795610814366E-6</c:v>
                </c:pt>
                <c:pt idx="1696">
                  <c:v>8.7831943297917201E-6</c:v>
                </c:pt>
                <c:pt idx="1697">
                  <c:v>8.6858577787826085E-6</c:v>
                </c:pt>
                <c:pt idx="1698">
                  <c:v>8.5894624921361838E-6</c:v>
                </c:pt>
                <c:pt idx="1699">
                  <c:v>8.4940010912479301E-6</c:v>
                </c:pt>
                <c:pt idx="1700">
                  <c:v>8.3994662348820077E-6</c:v>
                </c:pt>
                <c:pt idx="1701">
                  <c:v>8.3058506192232695E-6</c:v>
                </c:pt>
                <c:pt idx="1702">
                  <c:v>8.2131469779256688E-6</c:v>
                </c:pt>
                <c:pt idx="1703">
                  <c:v>8.1213480821569859E-6</c:v>
                </c:pt>
                <c:pt idx="1704">
                  <c:v>8.030446740640245E-6</c:v>
                </c:pt>
                <c:pt idx="1705">
                  <c:v>7.9404357996916509E-6</c:v>
                </c:pt>
                <c:pt idx="1706">
                  <c:v>7.851308143254963E-6</c:v>
                </c:pt>
                <c:pt idx="1707">
                  <c:v>7.7630566929327479E-6</c:v>
                </c:pt>
                <c:pt idx="1708">
                  <c:v>7.6756744080140467E-6</c:v>
                </c:pt>
                <c:pt idx="1709">
                  <c:v>7.5891542854988365E-6</c:v>
                </c:pt>
                <c:pt idx="1710">
                  <c:v>7.5034893601192891E-6</c:v>
                </c:pt>
                <c:pt idx="1711">
                  <c:v>7.4186727043576087E-6</c:v>
                </c:pt>
                <c:pt idx="1712">
                  <c:v>7.3346974284608112E-6</c:v>
                </c:pt>
                <c:pt idx="1713">
                  <c:v>7.2515566804523627E-6</c:v>
                </c:pt>
                <c:pt idx="1714">
                  <c:v>7.1692436461404593E-6</c:v>
                </c:pt>
                <c:pt idx="1715">
                  <c:v>7.0877515491234877E-6</c:v>
                </c:pt>
                <c:pt idx="1716">
                  <c:v>7.0070736507922013E-6</c:v>
                </c:pt>
                <c:pt idx="1717">
                  <c:v>6.9272032503289911E-6</c:v>
                </c:pt>
                <c:pt idx="1718">
                  <c:v>6.8481336847041414E-6</c:v>
                </c:pt>
                <c:pt idx="1719">
                  <c:v>6.7698583286690076E-6</c:v>
                </c:pt>
                <c:pt idx="1720">
                  <c:v>6.6923705947464871E-6</c:v>
                </c:pt>
                <c:pt idx="1721">
                  <c:v>6.6156639332183604E-6</c:v>
                </c:pt>
                <c:pt idx="1722">
                  <c:v>6.539731832109892E-6</c:v>
                </c:pt>
                <c:pt idx="1723">
                  <c:v>6.4645678171716829E-6</c:v>
                </c:pt>
                <c:pt idx="1724">
                  <c:v>6.3901654518585123E-6</c:v>
                </c:pt>
                <c:pt idx="1725">
                  <c:v>6.3165183373056132E-6</c:v>
                </c:pt>
                <c:pt idx="1726">
                  <c:v>6.2436201123022399E-6</c:v>
                </c:pt>
                <c:pt idx="1727">
                  <c:v>6.1714644532622861E-6</c:v>
                </c:pt>
                <c:pt idx="1728">
                  <c:v>6.1000450741926075E-6</c:v>
                </c:pt>
                <c:pt idx="1729">
                  <c:v>6.0293557266584359E-6</c:v>
                </c:pt>
                <c:pt idx="1730">
                  <c:v>5.9593901997463205E-6</c:v>
                </c:pt>
                <c:pt idx="1731">
                  <c:v>5.8901423200246062E-6</c:v>
                </c:pt>
                <c:pt idx="1732">
                  <c:v>5.8216059515011441E-6</c:v>
                </c:pt>
                <c:pt idx="1733">
                  <c:v>5.7537749955787851E-6</c:v>
                </c:pt>
                <c:pt idx="1734">
                  <c:v>5.6866433910081911E-6</c:v>
                </c:pt>
                <c:pt idx="1735">
                  <c:v>5.6202051138384044E-6</c:v>
                </c:pt>
                <c:pt idx="1736">
                  <c:v>5.5544541773649357E-6</c:v>
                </c:pt>
                <c:pt idx="1737">
                  <c:v>5.4893846320754677E-6</c:v>
                </c:pt>
                <c:pt idx="1738">
                  <c:v>5.4249905655932908E-6</c:v>
                </c:pt>
                <c:pt idx="1739">
                  <c:v>5.3612661026185194E-6</c:v>
                </c:pt>
                <c:pt idx="1740">
                  <c:v>5.2982054048668121E-6</c:v>
                </c:pt>
                <c:pt idx="1741">
                  <c:v>5.2358026710061596E-6</c:v>
                </c:pt>
                <c:pt idx="1742">
                  <c:v>5.1740521365912478E-6</c:v>
                </c:pt>
                <c:pt idx="1743">
                  <c:v>5.1129480739957558E-6</c:v>
                </c:pt>
                <c:pt idx="1744">
                  <c:v>5.0524847923426157E-6</c:v>
                </c:pt>
                <c:pt idx="1745">
                  <c:v>4.9926566374319112E-6</c:v>
                </c:pt>
                <c:pt idx="1746">
                  <c:v>4.9334579916670266E-6</c:v>
                </c:pt>
                <c:pt idx="1747">
                  <c:v>4.8748832739784936E-6</c:v>
                </c:pt>
                <c:pt idx="1748">
                  <c:v>4.8169269397459912E-6</c:v>
                </c:pt>
                <c:pt idx="1749">
                  <c:v>4.7595834807183927E-6</c:v>
                </c:pt>
                <c:pt idx="1750">
                  <c:v>4.7028474249316873E-6</c:v>
                </c:pt>
                <c:pt idx="1751">
                  <c:v>4.6467133366251764E-6</c:v>
                </c:pt>
                <c:pt idx="1752">
                  <c:v>4.5911758161557597E-6</c:v>
                </c:pt>
                <c:pt idx="1753">
                  <c:v>4.5362294999102583E-6</c:v>
                </c:pt>
                <c:pt idx="1754">
                  <c:v>4.48186906021608E-6</c:v>
                </c:pt>
                <c:pt idx="1755">
                  <c:v>4.4280892052499371E-6</c:v>
                </c:pt>
                <c:pt idx="1756">
                  <c:v>4.3748846789449194E-6</c:v>
                </c:pt>
                <c:pt idx="1757">
                  <c:v>4.3222502608958581E-6</c:v>
                </c:pt>
                <c:pt idx="1758">
                  <c:v>4.2701807662628099E-6</c:v>
                </c:pt>
                <c:pt idx="1759">
                  <c:v>4.2186710456731183E-6</c:v>
                </c:pt>
                <c:pt idx="1760">
                  <c:v>4.1677159851216422E-6</c:v>
                </c:pt>
                <c:pt idx="1761">
                  <c:v>4.1173105058694529E-6</c:v>
                </c:pt>
                <c:pt idx="1762">
                  <c:v>4.0674495643410104E-6</c:v>
                </c:pt>
                <c:pt idx="1763">
                  <c:v>4.0181281520196141E-6</c:v>
                </c:pt>
                <c:pt idx="1764">
                  <c:v>3.9693412953415032E-6</c:v>
                </c:pt>
                <c:pt idx="1765">
                  <c:v>3.9210840555884083E-6</c:v>
                </c:pt>
                <c:pt idx="1766">
                  <c:v>3.8733515287785414E-6</c:v>
                </c:pt>
                <c:pt idx="1767">
                  <c:v>3.8261388455563497E-6</c:v>
                </c:pt>
                <c:pt idx="1768">
                  <c:v>3.7794411710806114E-6</c:v>
                </c:pt>
                <c:pt idx="1769">
                  <c:v>3.733253704911347E-6</c:v>
                </c:pt>
                <c:pt idx="1770">
                  <c:v>3.6875716808953048E-6</c:v>
                </c:pt>
                <c:pt idx="1771">
                  <c:v>3.6423903670500897E-6</c:v>
                </c:pt>
                <c:pt idx="1772">
                  <c:v>3.5977050654470444E-6</c:v>
                </c:pt>
                <c:pt idx="1773">
                  <c:v>3.5535111120928031E-6</c:v>
                </c:pt>
                <c:pt idx="1774">
                  <c:v>3.5098038768096326E-6</c:v>
                </c:pt>
                <c:pt idx="1775">
                  <c:v>3.4665787631146172E-6</c:v>
                </c:pt>
                <c:pt idx="1776">
                  <c:v>3.4238312080974734E-6</c:v>
                </c:pt>
                <c:pt idx="1777">
                  <c:v>3.3815566822973739E-6</c:v>
                </c:pt>
                <c:pt idx="1778">
                  <c:v>3.3397506895785755E-6</c:v>
                </c:pt>
                <c:pt idx="1779">
                  <c:v>3.2984087670048583E-6</c:v>
                </c:pt>
                <c:pt idx="1780">
                  <c:v>3.2575264847130341E-6</c:v>
                </c:pt>
                <c:pt idx="1781">
                  <c:v>3.2170994457851869E-6</c:v>
                </c:pt>
                <c:pt idx="1782">
                  <c:v>3.1771232861200542E-6</c:v>
                </c:pt>
                <c:pt idx="1783">
                  <c:v>3.137593674303325E-6</c:v>
                </c:pt>
                <c:pt idx="1784">
                  <c:v>3.0985063114769196E-6</c:v>
                </c:pt>
                <c:pt idx="1785">
                  <c:v>3.0598569312073688E-6</c:v>
                </c:pt>
                <c:pt idx="1786">
                  <c:v>3.0216412993531877E-6</c:v>
                </c:pt>
                <c:pt idx="1787">
                  <c:v>2.9838552139313851E-6</c:v>
                </c:pt>
                <c:pt idx="1788">
                  <c:v>2.9464945049830957E-6</c:v>
                </c:pt>
                <c:pt idx="1789">
                  <c:v>2.9095550344382792E-6</c:v>
                </c:pt>
                <c:pt idx="1790">
                  <c:v>2.873032695979619E-6</c:v>
                </c:pt>
                <c:pt idx="1791">
                  <c:v>2.8369234149056378E-6</c:v>
                </c:pt>
                <c:pt idx="1792">
                  <c:v>2.8012231479929142E-6</c:v>
                </c:pt>
                <c:pt idx="1793">
                  <c:v>2.7659278833576678E-6</c:v>
                </c:pt>
                <c:pt idx="1794">
                  <c:v>2.7310336403164437E-6</c:v>
                </c:pt>
                <c:pt idx="1795">
                  <c:v>2.6965364692461778E-6</c:v>
                </c:pt>
                <c:pt idx="1796">
                  <c:v>2.6624324514435465E-6</c:v>
                </c:pt>
                <c:pt idx="1797">
                  <c:v>2.6287176989835589E-6</c:v>
                </c:pt>
                <c:pt idx="1798">
                  <c:v>2.595388354577602E-6</c:v>
                </c:pt>
                <c:pt idx="1799">
                  <c:v>2.5624405914307359E-6</c:v>
                </c:pt>
                <c:pt idx="1800">
                  <c:v>2.5298706130984351E-6</c:v>
                </c:pt>
                <c:pt idx="1801">
                  <c:v>2.497674653342763E-6</c:v>
                </c:pt>
                <c:pt idx="1802">
                  <c:v>2.465848975987887E-6</c:v>
                </c:pt>
                <c:pt idx="1803">
                  <c:v>2.4343898747750972E-6</c:v>
                </c:pt>
                <c:pt idx="1804">
                  <c:v>2.4032936732173149E-6</c:v>
                </c:pt>
                <c:pt idx="1805">
                  <c:v>2.3725567244530119E-6</c:v>
                </c:pt>
                <c:pt idx="1806">
                  <c:v>2.3421754110997395E-6</c:v>
                </c:pt>
                <c:pt idx="1807">
                  <c:v>2.3121461451070767E-6</c:v>
                </c:pt>
                <c:pt idx="1808">
                  <c:v>2.2824653676092225E-6</c:v>
                </c:pt>
                <c:pt idx="1809">
                  <c:v>2.2531295487771257E-6</c:v>
                </c:pt>
                <c:pt idx="1810">
                  <c:v>2.2241351876701588E-6</c:v>
                </c:pt>
                <c:pt idx="1811">
                  <c:v>2.1954788120875017E-6</c:v>
                </c:pt>
                <c:pt idx="1812">
                  <c:v>2.1671569784190236E-6</c:v>
                </c:pt>
                <c:pt idx="1813">
                  <c:v>2.1391662714959178E-6</c:v>
                </c:pt>
                <c:pt idx="1814">
                  <c:v>2.1115033044409799E-6</c:v>
                </c:pt>
                <c:pt idx="1815">
                  <c:v>2.0841647185185074E-6</c:v>
                </c:pt>
                <c:pt idx="1816">
                  <c:v>2.0571471829839846E-6</c:v>
                </c:pt>
                <c:pt idx="1817">
                  <c:v>2.0304473949334488E-6</c:v>
                </c:pt>
                <c:pt idx="1818">
                  <c:v>2.0040620791525754E-6</c:v>
                </c:pt>
                <c:pt idx="1819">
                  <c:v>1.977987987965574E-6</c:v>
                </c:pt>
                <c:pt idx="1820">
                  <c:v>1.9522219010838057E-6</c:v>
                </c:pt>
                <c:pt idx="1821">
                  <c:v>1.9267606254542135E-6</c:v>
                </c:pt>
                <c:pt idx="1822">
                  <c:v>1.9016009951075821E-6</c:v>
                </c:pt>
                <c:pt idx="1823">
                  <c:v>1.8767398710065678E-6</c:v>
                </c:pt>
                <c:pt idx="1824">
                  <c:v>1.852174140893653E-6</c:v>
                </c:pt>
                <c:pt idx="1825">
                  <c:v>1.8279007191388618E-6</c:v>
                </c:pt>
                <c:pt idx="1826">
                  <c:v>1.8039165465874238E-6</c:v>
                </c:pt>
                <c:pt idx="1827">
                  <c:v>1.7802185904073229E-6</c:v>
                </c:pt>
                <c:pt idx="1828">
                  <c:v>1.7568038439367082E-6</c:v>
                </c:pt>
                <c:pt idx="1829">
                  <c:v>1.7336693265312607E-6</c:v>
                </c:pt>
                <c:pt idx="1830">
                  <c:v>1.7108120834115289E-6</c:v>
                </c:pt>
                <c:pt idx="1831">
                  <c:v>1.6882291855101322E-6</c:v>
                </c:pt>
                <c:pt idx="1832">
                  <c:v>1.6659177293190363E-6</c:v>
                </c:pt>
                <c:pt idx="1833">
                  <c:v>1.643874836736716E-6</c:v>
                </c:pt>
                <c:pt idx="1834">
                  <c:v>1.6220976549153996E-6</c:v>
                </c:pt>
                <c:pt idx="1835">
                  <c:v>1.6005833561082806E-6</c:v>
                </c:pt>
                <c:pt idx="1836">
                  <c:v>1.5793291375167487E-6</c:v>
                </c:pt>
                <c:pt idx="1837">
                  <c:v>1.5583322211377136E-6</c:v>
                </c:pt>
                <c:pt idx="1838">
                  <c:v>1.5375898536109312E-6</c:v>
                </c:pt>
                <c:pt idx="1839">
                  <c:v>1.5170993060664176E-6</c:v>
                </c:pt>
                <c:pt idx="1840">
                  <c:v>1.4968578739719766E-6</c:v>
                </c:pt>
                <c:pt idx="1841">
                  <c:v>1.4768628769807718E-6</c:v>
                </c:pt>
                <c:pt idx="1842">
                  <c:v>1.4571116587790424E-6</c:v>
                </c:pt>
                <c:pt idx="1843">
                  <c:v>1.4376015869339574E-6</c:v>
                </c:pt>
                <c:pt idx="1844">
                  <c:v>1.4183300527415441E-6</c:v>
                </c:pt>
                <c:pt idx="1845">
                  <c:v>1.3992944710748468E-6</c:v>
                </c:pt>
                <c:pt idx="1846">
                  <c:v>1.3804922802321714E-6</c:v>
                </c:pt>
                <c:pt idx="1847">
                  <c:v>1.361920941785559E-6</c:v>
                </c:pt>
                <c:pt idx="1848">
                  <c:v>1.3435779404294236E-6</c:v>
                </c:pt>
                <c:pt idx="1849">
                  <c:v>1.3254607838293685E-6</c:v>
                </c:pt>
                <c:pt idx="1850">
                  <c:v>1.3075670024712603E-6</c:v>
                </c:pt>
                <c:pt idx="1851">
                  <c:v>1.2898941495104712E-6</c:v>
                </c:pt>
                <c:pt idx="1852">
                  <c:v>1.2724398006213874E-6</c:v>
                </c:pt>
                <c:pt idx="1853">
                  <c:v>1.255201553847162E-6</c:v>
                </c:pt>
                <c:pt idx="1854">
                  <c:v>1.2381770294496879E-6</c:v>
                </c:pt>
                <c:pt idx="1855">
                  <c:v>1.2213638697598781E-6</c:v>
                </c:pt>
                <c:pt idx="1856">
                  <c:v>1.2047597390282113E-6</c:v>
                </c:pt>
                <c:pt idx="1857">
                  <c:v>1.188362323275533E-6</c:v>
                </c:pt>
                <c:pt idx="1858">
                  <c:v>1.1721693301442051E-6</c:v>
                </c:pt>
                <c:pt idx="1859">
                  <c:v>1.156178488749514E-6</c:v>
                </c:pt>
                <c:pt idx="1860">
                  <c:v>1.1403875495314242E-6</c:v>
                </c:pt>
                <c:pt idx="1861">
                  <c:v>1.1247942841066711E-6</c:v>
                </c:pt>
                <c:pt idx="1862">
                  <c:v>1.109396485121139E-6</c:v>
                </c:pt>
                <c:pt idx="1863">
                  <c:v>1.0941919661026472E-6</c:v>
                </c:pt>
                <c:pt idx="1864">
                  <c:v>1.0791785613140402E-6</c:v>
                </c:pt>
                <c:pt idx="1865">
                  <c:v>1.0643541256066794E-6</c:v>
                </c:pt>
                <c:pt idx="1866">
                  <c:v>1.0497165342742923E-6</c:v>
                </c:pt>
                <c:pt idx="1867">
                  <c:v>1.0352636829071948E-6</c:v>
                </c:pt>
                <c:pt idx="1868">
                  <c:v>1.0209934872469184E-6</c:v>
                </c:pt>
                <c:pt idx="1869">
                  <c:v>1.0069038830412527E-6</c:v>
                </c:pt>
                <c:pt idx="1870">
                  <c:v>9.9299282589964087E-7</c:v>
                </c:pt>
                <c:pt idx="1871">
                  <c:v>9.7925829114906328E-7</c:v>
                </c:pt>
                <c:pt idx="1872">
                  <c:v>9.6569827369027924E-7</c:v>
                </c:pt>
                <c:pt idx="1873">
                  <c:v>9.5231078785454256E-7</c:v>
                </c:pt>
                <c:pt idx="1874">
                  <c:v>9.3909386726075457E-7</c:v>
                </c:pt>
                <c:pt idx="1875">
                  <c:v>9.2604556467302635E-7</c:v>
                </c:pt>
                <c:pt idx="1876">
                  <c:v>9.1316395185875153E-7</c:v>
                </c:pt>
                <c:pt idx="1877">
                  <c:v>9.0044711944708921E-7</c:v>
                </c:pt>
                <c:pt idx="1878">
                  <c:v>8.8789317678794427E-7</c:v>
                </c:pt>
                <c:pt idx="1879">
                  <c:v>8.7550025181143277E-7</c:v>
                </c:pt>
                <c:pt idx="1880">
                  <c:v>8.6326649088778767E-7</c:v>
                </c:pt>
                <c:pt idx="1881">
                  <c:v>8.5119005868779577E-7</c:v>
                </c:pt>
                <c:pt idx="1882">
                  <c:v>8.3926913804371486E-7</c:v>
                </c:pt>
                <c:pt idx="1883">
                  <c:v>8.2750192981068584E-7</c:v>
                </c:pt>
                <c:pt idx="1884">
                  <c:v>8.1588665272866439E-7</c:v>
                </c:pt>
                <c:pt idx="1885">
                  <c:v>8.0442154328485589E-7</c:v>
                </c:pt>
                <c:pt idx="1886">
                  <c:v>7.9310485557667582E-7</c:v>
                </c:pt>
                <c:pt idx="1887">
                  <c:v>7.8193486117525166E-7</c:v>
                </c:pt>
                <c:pt idx="1888">
                  <c:v>7.7090984898941351E-7</c:v>
                </c:pt>
                <c:pt idx="1889">
                  <c:v>7.6002812513027471E-7</c:v>
                </c:pt>
                <c:pt idx="1890">
                  <c:v>7.4928801277630982E-7</c:v>
                </c:pt>
                <c:pt idx="1891">
                  <c:v>7.3868785203900375E-7</c:v>
                </c:pt>
                <c:pt idx="1892">
                  <c:v>7.282259998290634E-7</c:v>
                </c:pt>
                <c:pt idx="1893">
                  <c:v>7.179008297231461E-7</c:v>
                </c:pt>
                <c:pt idx="1894">
                  <c:v>7.0771073183119108E-7</c:v>
                </c:pt>
                <c:pt idx="1895">
                  <c:v>6.976541126643075E-7</c:v>
                </c:pt>
                <c:pt idx="1896">
                  <c:v>6.8772939500321153E-7</c:v>
                </c:pt>
                <c:pt idx="1897">
                  <c:v>6.7793501776728106E-7</c:v>
                </c:pt>
                <c:pt idx="1898">
                  <c:v>6.6826943588414157E-7</c:v>
                </c:pt>
                <c:pt idx="1899">
                  <c:v>6.58731120159877E-7</c:v>
                </c:pt>
                <c:pt idx="1900">
                  <c:v>6.493185571498135E-7</c:v>
                </c:pt>
                <c:pt idx="1901">
                  <c:v>6.400302490298875E-7</c:v>
                </c:pt>
                <c:pt idx="1902">
                  <c:v>6.3086471346862709E-7</c:v>
                </c:pt>
                <c:pt idx="1903">
                  <c:v>6.2182048349971661E-7</c:v>
                </c:pt>
                <c:pt idx="1904">
                  <c:v>6.1289610739517237E-7</c:v>
                </c:pt>
                <c:pt idx="1905">
                  <c:v>6.0409014853913892E-7</c:v>
                </c:pt>
                <c:pt idx="1906">
                  <c:v>5.9540118530226223E-7</c:v>
                </c:pt>
                <c:pt idx="1907">
                  <c:v>5.8682781091670555E-7</c:v>
                </c:pt>
                <c:pt idx="1908">
                  <c:v>5.7836863335177763E-7</c:v>
                </c:pt>
                <c:pt idx="1909">
                  <c:v>5.7002227519016023E-7</c:v>
                </c:pt>
                <c:pt idx="1910">
                  <c:v>5.6178737350479204E-7</c:v>
                </c:pt>
                <c:pt idx="1911">
                  <c:v>5.5366257973633875E-7</c:v>
                </c:pt>
                <c:pt idx="1912">
                  <c:v>5.4564655957132185E-7</c:v>
                </c:pt>
                <c:pt idx="1913">
                  <c:v>5.3773799282086685E-7</c:v>
                </c:pt>
                <c:pt idx="1914">
                  <c:v>5.2993557330007929E-7</c:v>
                </c:pt>
                <c:pt idx="1915">
                  <c:v>5.2223800870806446E-7</c:v>
                </c:pt>
                <c:pt idx="1916">
                  <c:v>5.1464402050857661E-7</c:v>
                </c:pt>
                <c:pt idx="1917">
                  <c:v>5.0715234381131273E-7</c:v>
                </c:pt>
                <c:pt idx="1918">
                  <c:v>4.9976172725385137E-7</c:v>
                </c:pt>
                <c:pt idx="1919">
                  <c:v>4.9247093288422495E-7</c:v>
                </c:pt>
                <c:pt idx="1920">
                  <c:v>4.8527873604414088E-7</c:v>
                </c:pt>
                <c:pt idx="1921">
                  <c:v>4.7818392525285941E-7</c:v>
                </c:pt>
                <c:pt idx="1922">
                  <c:v>4.7118530209170183E-7</c:v>
                </c:pt>
                <c:pt idx="1923">
                  <c:v>4.6428168108923099E-7</c:v>
                </c:pt>
                <c:pt idx="1924">
                  <c:v>4.5747188960705766E-7</c:v>
                </c:pt>
                <c:pt idx="1925">
                  <c:v>4.5075476772632193E-7</c:v>
                </c:pt>
                <c:pt idx="1926">
                  <c:v>4.4412916813482249E-7</c:v>
                </c:pt>
                <c:pt idx="1927">
                  <c:v>4.3759395601478924E-7</c:v>
                </c:pt>
                <c:pt idx="1928">
                  <c:v>4.3114800893133604E-7</c:v>
                </c:pt>
                <c:pt idx="1929">
                  <c:v>4.247902167215417E-7</c:v>
                </c:pt>
                <c:pt idx="1930">
                  <c:v>4.1851948138421461E-7</c:v>
                </c:pt>
                <c:pt idx="1931">
                  <c:v>4.1233471697030551E-7</c:v>
                </c:pt>
                <c:pt idx="1932">
                  <c:v>4.0623484947397732E-7</c:v>
                </c:pt>
                <c:pt idx="1933">
                  <c:v>4.002188167243395E-7</c:v>
                </c:pt>
                <c:pt idx="1934">
                  <c:v>3.9428556827784738E-7</c:v>
                </c:pt>
                <c:pt idx="1935">
                  <c:v>3.8843406531135064E-7</c:v>
                </c:pt>
                <c:pt idx="1936">
                  <c:v>3.8266328051582321E-7</c:v>
                </c:pt>
                <c:pt idx="1937">
                  <c:v>3.7697219799072975E-7</c:v>
                </c:pt>
                <c:pt idx="1938">
                  <c:v>3.7135981313907695E-7</c:v>
                </c:pt>
                <c:pt idx="1939">
                  <c:v>3.6582513256312075E-7</c:v>
                </c:pt>
                <c:pt idx="1940">
                  <c:v>3.6036717396072711E-7</c:v>
                </c:pt>
                <c:pt idx="1941">
                  <c:v>3.5498496602240691E-7</c:v>
                </c:pt>
                <c:pt idx="1942">
                  <c:v>3.4967754832901295E-7</c:v>
                </c:pt>
                <c:pt idx="1943">
                  <c:v>3.4444397125008689E-7</c:v>
                </c:pt>
                <c:pt idx="1944">
                  <c:v>3.3928329584288693E-7</c:v>
                </c:pt>
                <c:pt idx="1945">
                  <c:v>3.34194593752059E-7</c:v>
                </c:pt>
                <c:pt idx="1946">
                  <c:v>3.2917694710998525E-7</c:v>
                </c:pt>
                <c:pt idx="1947">
                  <c:v>3.2422944843778548E-7</c:v>
                </c:pt>
                <c:pt idx="1948">
                  <c:v>3.1935120054697663E-7</c:v>
                </c:pt>
                <c:pt idx="1949">
                  <c:v>3.1454131644180351E-7</c:v>
                </c:pt>
                <c:pt idx="1950">
                  <c:v>3.0979891922221627E-7</c:v>
                </c:pt>
                <c:pt idx="1951">
                  <c:v>3.0512314198751477E-7</c:v>
                </c:pt>
                <c:pt idx="1952">
                  <c:v>3.0051312774065169E-7</c:v>
                </c:pt>
                <c:pt idx="1953">
                  <c:v>2.9596802929318517E-7</c:v>
                </c:pt>
                <c:pt idx="1954">
                  <c:v>2.9148700917089549E-7</c:v>
                </c:pt>
                <c:pt idx="1955">
                  <c:v>2.8706923952005936E-7</c:v>
                </c:pt>
                <c:pt idx="1956">
                  <c:v>2.8271390201436461E-7</c:v>
                </c:pt>
                <c:pt idx="1957">
                  <c:v>2.7842018776249791E-7</c:v>
                </c:pt>
                <c:pt idx="1958">
                  <c:v>2.741872972163673E-7</c:v>
                </c:pt>
                <c:pt idx="1959">
                  <c:v>2.7001444007998673E-7</c:v>
                </c:pt>
                <c:pt idx="1960">
                  <c:v>2.6590083521901252E-7</c:v>
                </c:pt>
                <c:pt idx="1961">
                  <c:v>2.6184571057091348E-7</c:v>
                </c:pt>
                <c:pt idx="1962">
                  <c:v>2.5784830305580844E-7</c:v>
                </c:pt>
                <c:pt idx="1963">
                  <c:v>2.5390785848793316E-7</c:v>
                </c:pt>
                <c:pt idx="1964">
                  <c:v>2.5002363148776366E-7</c:v>
                </c:pt>
                <c:pt idx="1965">
                  <c:v>2.4619488539477627E-7</c:v>
                </c:pt>
                <c:pt idx="1966">
                  <c:v>2.4242089218085056E-7</c:v>
                </c:pt>
                <c:pt idx="1967">
                  <c:v>2.3870093236431213E-7</c:v>
                </c:pt>
                <c:pt idx="1968">
                  <c:v>2.3503429492462007E-7</c:v>
                </c:pt>
                <c:pt idx="1969">
                  <c:v>2.314202772176779E-7</c:v>
                </c:pt>
                <c:pt idx="1970">
                  <c:v>2.2785818489179515E-7</c:v>
                </c:pt>
                <c:pt idx="1971">
                  <c:v>2.2434733180426951E-7</c:v>
                </c:pt>
                <c:pt idx="1972">
                  <c:v>2.2088703993860723E-7</c:v>
                </c:pt>
                <c:pt idx="1973">
                  <c:v>2.1747663932237716E-7</c:v>
                </c:pt>
                <c:pt idx="1974">
                  <c:v>2.1411546794567807E-7</c:v>
                </c:pt>
                <c:pt idx="1975">
                  <c:v>2.1080287168025072E-7</c:v>
                </c:pt>
                <c:pt idx="1976">
                  <c:v>2.0753820419919741E-7</c:v>
                </c:pt>
                <c:pt idx="1977">
                  <c:v>2.0432082689733511E-7</c:v>
                </c:pt>
                <c:pt idx="1978">
                  <c:v>2.0115010881216385E-7</c:v>
                </c:pt>
                <c:pt idx="1979">
                  <c:v>1.980254265454508E-7</c:v>
                </c:pt>
                <c:pt idx="1980">
                  <c:v>1.9494616418543411E-7</c:v>
                </c:pt>
                <c:pt idx="1981">
                  <c:v>1.9191171322964087E-7</c:v>
                </c:pt>
                <c:pt idx="1982">
                  <c:v>1.8892147250831174E-7</c:v>
                </c:pt>
                <c:pt idx="1983">
                  <c:v>1.8597484810844007E-7</c:v>
                </c:pt>
                <c:pt idx="1984">
                  <c:v>1.8307125329841323E-7</c:v>
                </c:pt>
                <c:pt idx="1985">
                  <c:v>1.802101084532623E-7</c:v>
                </c:pt>
                <c:pt idx="1986">
                  <c:v>1.7739084098051603E-7</c:v>
                </c:pt>
                <c:pt idx="1987">
                  <c:v>1.7461288524664531E-7</c:v>
                </c:pt>
                <c:pt idx="1988">
                  <c:v>1.7187568250411865E-7</c:v>
                </c:pt>
                <c:pt idx="1989">
                  <c:v>1.6917868081904127E-7</c:v>
                </c:pt>
                <c:pt idx="1990">
                  <c:v>1.6652133499939343E-7</c:v>
                </c:pt>
                <c:pt idx="1991">
                  <c:v>1.6390310652386055E-7</c:v>
                </c:pt>
                <c:pt idx="1992">
                  <c:v>1.6132346347124348E-7</c:v>
                </c:pt>
                <c:pt idx="1993">
                  <c:v>1.5878188045046148E-7</c:v>
                </c:pt>
                <c:pt idx="1994">
                  <c:v>1.5627783853113721E-7</c:v>
                </c:pt>
                <c:pt idx="1995">
                  <c:v>1.5381082517475769E-7</c:v>
                </c:pt>
                <c:pt idx="1996">
                  <c:v>1.5138033416641814E-7</c:v>
                </c:pt>
                <c:pt idx="1997">
                  <c:v>1.48985865547136E-7</c:v>
                </c:pt>
                <c:pt idx="1998">
                  <c:v>1.4662692554674137E-7</c:v>
                </c:pt>
                <c:pt idx="1999">
                  <c:v>1.4430302651733814E-7</c:v>
                </c:pt>
                <c:pt idx="2000">
                  <c:v>1.4201368686732501E-7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42C-A268-FB4E25557E2D}"/>
            </c:ext>
          </c:extLst>
        </c:ser>
        <c:ser>
          <c:idx val="3"/>
          <c:order val="3"/>
          <c:tx>
            <c:strRef>
              <c:f>'RESULTADOS DA REGRESSÃO'!$G$655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REGRESSÃO'!$G$656:$G$2656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4.2333683413639549E-4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E9-442C-A268-FB4E25557E2D}"/>
            </c:ext>
          </c:extLst>
        </c:ser>
        <c:ser>
          <c:idx val="1"/>
          <c:order val="4"/>
          <c:tx>
            <c:strRef>
              <c:f>'RESULTADOS DA REGRESSÃO'!$J$655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8100">
              <a:noFill/>
            </a:ln>
            <a:effectLst/>
          </c:spPr>
          <c:invertIfNegative val="0"/>
          <c:val>
            <c:numRef>
              <c:f>'RESULTADOS DA REGRESSÃO'!$J$656:$J$2656</c:f>
              <c:numCache>
                <c:formatCode>#,##0.00_ ;\-#,##0.00\ </c:formatCode>
                <c:ptCount val="2001"/>
                <c:pt idx="0">
                  <c:v>1.4201368686732501E-7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1.4201368686732501E-7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E9-442C-A268-FB4E25557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'RESULTADOS DA REGRESSÃO'!$C$655</c15:sqref>
                        </c15:formulaRef>
                      </c:ext>
                    </c:extLst>
                    <c:strCache>
                      <c:ptCount val="1"/>
                      <c:pt idx="0">
                        <c:v>Distribuição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'RESULTADOS DA REGRESSÃO'!$B$656:$B$2656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-3769.5021857974866</c:v>
                      </c:pt>
                      <c:pt idx="1">
                        <c:v>-3765.732683611689</c:v>
                      </c:pt>
                      <c:pt idx="2">
                        <c:v>-3761.9631814258914</c:v>
                      </c:pt>
                      <c:pt idx="3">
                        <c:v>-3758.1936792400943</c:v>
                      </c:pt>
                      <c:pt idx="4">
                        <c:v>-3754.4241770542967</c:v>
                      </c:pt>
                      <c:pt idx="5">
                        <c:v>-3750.6546748684991</c:v>
                      </c:pt>
                      <c:pt idx="6">
                        <c:v>-3746.8851726827015</c:v>
                      </c:pt>
                      <c:pt idx="7">
                        <c:v>-3743.1156704969044</c:v>
                      </c:pt>
                      <c:pt idx="8">
                        <c:v>-3739.3461683111068</c:v>
                      </c:pt>
                      <c:pt idx="9">
                        <c:v>-3735.5766661253092</c:v>
                      </c:pt>
                      <c:pt idx="10">
                        <c:v>-3731.8071639395116</c:v>
                      </c:pt>
                      <c:pt idx="11">
                        <c:v>-3728.0376617537145</c:v>
                      </c:pt>
                      <c:pt idx="12">
                        <c:v>-3724.2681595679169</c:v>
                      </c:pt>
                      <c:pt idx="13">
                        <c:v>-3720.4986573821193</c:v>
                      </c:pt>
                      <c:pt idx="14">
                        <c:v>-3716.7291551963217</c:v>
                      </c:pt>
                      <c:pt idx="15">
                        <c:v>-3712.9596530105241</c:v>
                      </c:pt>
                      <c:pt idx="16">
                        <c:v>-3709.190150824727</c:v>
                      </c:pt>
                      <c:pt idx="17">
                        <c:v>-3705.4206486389294</c:v>
                      </c:pt>
                      <c:pt idx="18">
                        <c:v>-3701.6511464531318</c:v>
                      </c:pt>
                      <c:pt idx="19">
                        <c:v>-3697.8816442673342</c:v>
                      </c:pt>
                      <c:pt idx="20">
                        <c:v>-3694.1121420815371</c:v>
                      </c:pt>
                      <c:pt idx="21">
                        <c:v>-3690.3426398957395</c:v>
                      </c:pt>
                      <c:pt idx="22">
                        <c:v>-3686.5731377099419</c:v>
                      </c:pt>
                      <c:pt idx="23">
                        <c:v>-3682.8036355241443</c:v>
                      </c:pt>
                      <c:pt idx="24">
                        <c:v>-3679.0341333383471</c:v>
                      </c:pt>
                      <c:pt idx="25">
                        <c:v>-3675.2646311525496</c:v>
                      </c:pt>
                      <c:pt idx="26">
                        <c:v>-3671.495128966752</c:v>
                      </c:pt>
                      <c:pt idx="27">
                        <c:v>-3667.7256267809544</c:v>
                      </c:pt>
                      <c:pt idx="28">
                        <c:v>-3663.9561245951568</c:v>
                      </c:pt>
                      <c:pt idx="29">
                        <c:v>-3660.1866224093596</c:v>
                      </c:pt>
                      <c:pt idx="30">
                        <c:v>-3656.4171202235621</c:v>
                      </c:pt>
                      <c:pt idx="31">
                        <c:v>-3652.6476180377645</c:v>
                      </c:pt>
                      <c:pt idx="32">
                        <c:v>-3648.8781158519669</c:v>
                      </c:pt>
                      <c:pt idx="33">
                        <c:v>-3645.1086136661697</c:v>
                      </c:pt>
                      <c:pt idx="34">
                        <c:v>-3641.3391114803721</c:v>
                      </c:pt>
                      <c:pt idx="35">
                        <c:v>-3637.5696092945745</c:v>
                      </c:pt>
                      <c:pt idx="36">
                        <c:v>-3633.800107108777</c:v>
                      </c:pt>
                      <c:pt idx="37">
                        <c:v>-3630.0306049229798</c:v>
                      </c:pt>
                      <c:pt idx="38">
                        <c:v>-3626.2611027371822</c:v>
                      </c:pt>
                      <c:pt idx="39">
                        <c:v>-3622.4916005513846</c:v>
                      </c:pt>
                      <c:pt idx="40">
                        <c:v>-3618.722098365587</c:v>
                      </c:pt>
                      <c:pt idx="41">
                        <c:v>-3614.9525961797899</c:v>
                      </c:pt>
                      <c:pt idx="42">
                        <c:v>-3611.1830939939923</c:v>
                      </c:pt>
                      <c:pt idx="43">
                        <c:v>-3607.4135918081947</c:v>
                      </c:pt>
                      <c:pt idx="44">
                        <c:v>-3603.6440896223971</c:v>
                      </c:pt>
                      <c:pt idx="45">
                        <c:v>-3599.8745874365995</c:v>
                      </c:pt>
                      <c:pt idx="46">
                        <c:v>-3596.1050852508024</c:v>
                      </c:pt>
                      <c:pt idx="47">
                        <c:v>-3592.3355830650048</c:v>
                      </c:pt>
                      <c:pt idx="48">
                        <c:v>-3588.5660808792072</c:v>
                      </c:pt>
                      <c:pt idx="49">
                        <c:v>-3584.7965786934096</c:v>
                      </c:pt>
                      <c:pt idx="50">
                        <c:v>-3581.0270765076125</c:v>
                      </c:pt>
                      <c:pt idx="51">
                        <c:v>-3577.2575743218149</c:v>
                      </c:pt>
                      <c:pt idx="52">
                        <c:v>-3573.4880721360173</c:v>
                      </c:pt>
                      <c:pt idx="53">
                        <c:v>-3569.7185699502197</c:v>
                      </c:pt>
                      <c:pt idx="54">
                        <c:v>-3565.9490677644226</c:v>
                      </c:pt>
                      <c:pt idx="55">
                        <c:v>-3562.179565578625</c:v>
                      </c:pt>
                      <c:pt idx="56">
                        <c:v>-3558.4100633928274</c:v>
                      </c:pt>
                      <c:pt idx="57">
                        <c:v>-3554.6405612070298</c:v>
                      </c:pt>
                      <c:pt idx="58">
                        <c:v>-3550.8710590212322</c:v>
                      </c:pt>
                      <c:pt idx="59">
                        <c:v>-3547.1015568354351</c:v>
                      </c:pt>
                      <c:pt idx="60">
                        <c:v>-3543.3320546496375</c:v>
                      </c:pt>
                      <c:pt idx="61">
                        <c:v>-3539.5625524638399</c:v>
                      </c:pt>
                      <c:pt idx="62">
                        <c:v>-3535.7930502780423</c:v>
                      </c:pt>
                      <c:pt idx="63">
                        <c:v>-3532.0235480922452</c:v>
                      </c:pt>
                      <c:pt idx="64">
                        <c:v>-3528.2540459064476</c:v>
                      </c:pt>
                      <c:pt idx="65">
                        <c:v>-3524.48454372065</c:v>
                      </c:pt>
                      <c:pt idx="66">
                        <c:v>-3520.7150415348524</c:v>
                      </c:pt>
                      <c:pt idx="67">
                        <c:v>-3516.9455393490553</c:v>
                      </c:pt>
                      <c:pt idx="68">
                        <c:v>-3513.1760371632577</c:v>
                      </c:pt>
                      <c:pt idx="69">
                        <c:v>-3509.4065349774601</c:v>
                      </c:pt>
                      <c:pt idx="70">
                        <c:v>-3505.6370327916625</c:v>
                      </c:pt>
                      <c:pt idx="71">
                        <c:v>-3501.8675306058649</c:v>
                      </c:pt>
                      <c:pt idx="72">
                        <c:v>-3498.0980284200677</c:v>
                      </c:pt>
                      <c:pt idx="73">
                        <c:v>-3494.3285262342702</c:v>
                      </c:pt>
                      <c:pt idx="74">
                        <c:v>-3490.5590240484726</c:v>
                      </c:pt>
                      <c:pt idx="75">
                        <c:v>-3486.789521862675</c:v>
                      </c:pt>
                      <c:pt idx="76">
                        <c:v>-3483.0200196768778</c:v>
                      </c:pt>
                      <c:pt idx="77">
                        <c:v>-3479.2505174910802</c:v>
                      </c:pt>
                      <c:pt idx="78">
                        <c:v>-3475.4810153052827</c:v>
                      </c:pt>
                      <c:pt idx="79">
                        <c:v>-3471.7115131194851</c:v>
                      </c:pt>
                      <c:pt idx="80">
                        <c:v>-3467.9420109336879</c:v>
                      </c:pt>
                      <c:pt idx="81">
                        <c:v>-3464.1725087478903</c:v>
                      </c:pt>
                      <c:pt idx="82">
                        <c:v>-3460.4030065620927</c:v>
                      </c:pt>
                      <c:pt idx="83">
                        <c:v>-3456.6335043762951</c:v>
                      </c:pt>
                      <c:pt idx="84">
                        <c:v>-3452.8640021904976</c:v>
                      </c:pt>
                      <c:pt idx="85">
                        <c:v>-3449.0945000047004</c:v>
                      </c:pt>
                      <c:pt idx="86">
                        <c:v>-3445.3249978189028</c:v>
                      </c:pt>
                      <c:pt idx="87">
                        <c:v>-3441.5554956331052</c:v>
                      </c:pt>
                      <c:pt idx="88">
                        <c:v>-3437.7859934473076</c:v>
                      </c:pt>
                      <c:pt idx="89">
                        <c:v>-3434.0164912615105</c:v>
                      </c:pt>
                      <c:pt idx="90">
                        <c:v>-3430.2469890757129</c:v>
                      </c:pt>
                      <c:pt idx="91">
                        <c:v>-3426.4774868899153</c:v>
                      </c:pt>
                      <c:pt idx="92">
                        <c:v>-3422.7079847041177</c:v>
                      </c:pt>
                      <c:pt idx="93">
                        <c:v>-3418.9384825183206</c:v>
                      </c:pt>
                      <c:pt idx="94">
                        <c:v>-3415.168980332523</c:v>
                      </c:pt>
                      <c:pt idx="95">
                        <c:v>-3411.3994781467254</c:v>
                      </c:pt>
                      <c:pt idx="96">
                        <c:v>-3407.6299759609278</c:v>
                      </c:pt>
                      <c:pt idx="97">
                        <c:v>-3403.8604737751302</c:v>
                      </c:pt>
                      <c:pt idx="98">
                        <c:v>-3400.0909715893331</c:v>
                      </c:pt>
                      <c:pt idx="99">
                        <c:v>-3396.3214694035355</c:v>
                      </c:pt>
                      <c:pt idx="100">
                        <c:v>-3392.5519672177379</c:v>
                      </c:pt>
                      <c:pt idx="101">
                        <c:v>-3388.7824650319403</c:v>
                      </c:pt>
                      <c:pt idx="102">
                        <c:v>-3385.0129628461432</c:v>
                      </c:pt>
                      <c:pt idx="103">
                        <c:v>-3381.2434606603456</c:v>
                      </c:pt>
                      <c:pt idx="104">
                        <c:v>-3377.473958474548</c:v>
                      </c:pt>
                      <c:pt idx="105">
                        <c:v>-3373.7044562887504</c:v>
                      </c:pt>
                      <c:pt idx="106">
                        <c:v>-3369.9349541029533</c:v>
                      </c:pt>
                      <c:pt idx="107">
                        <c:v>-3366.1654519171557</c:v>
                      </c:pt>
                      <c:pt idx="108">
                        <c:v>-3362.3959497313581</c:v>
                      </c:pt>
                      <c:pt idx="109">
                        <c:v>-3358.6264475455605</c:v>
                      </c:pt>
                      <c:pt idx="110">
                        <c:v>-3354.8569453597629</c:v>
                      </c:pt>
                      <c:pt idx="111">
                        <c:v>-3351.0874431739658</c:v>
                      </c:pt>
                      <c:pt idx="112">
                        <c:v>-3347.3179409881682</c:v>
                      </c:pt>
                      <c:pt idx="113">
                        <c:v>-3343.5484388023706</c:v>
                      </c:pt>
                      <c:pt idx="114">
                        <c:v>-3339.778936616573</c:v>
                      </c:pt>
                      <c:pt idx="115">
                        <c:v>-3336.0094344307759</c:v>
                      </c:pt>
                      <c:pt idx="116">
                        <c:v>-3332.2399322449783</c:v>
                      </c:pt>
                      <c:pt idx="117">
                        <c:v>-3328.4704300591807</c:v>
                      </c:pt>
                      <c:pt idx="118">
                        <c:v>-3324.7009278733831</c:v>
                      </c:pt>
                      <c:pt idx="119">
                        <c:v>-3320.9314256875859</c:v>
                      </c:pt>
                      <c:pt idx="120">
                        <c:v>-3317.1619235017884</c:v>
                      </c:pt>
                      <c:pt idx="121">
                        <c:v>-3313.3924213159908</c:v>
                      </c:pt>
                      <c:pt idx="122">
                        <c:v>-3309.6229191301932</c:v>
                      </c:pt>
                      <c:pt idx="123">
                        <c:v>-3305.8534169443956</c:v>
                      </c:pt>
                      <c:pt idx="124">
                        <c:v>-3302.0839147585984</c:v>
                      </c:pt>
                      <c:pt idx="125">
                        <c:v>-3298.3144125728008</c:v>
                      </c:pt>
                      <c:pt idx="126">
                        <c:v>-3294.5449103870033</c:v>
                      </c:pt>
                      <c:pt idx="127">
                        <c:v>-3290.7754082012057</c:v>
                      </c:pt>
                      <c:pt idx="128">
                        <c:v>-3287.0059060154085</c:v>
                      </c:pt>
                      <c:pt idx="129">
                        <c:v>-3283.2364038296109</c:v>
                      </c:pt>
                      <c:pt idx="130">
                        <c:v>-3279.4669016438133</c:v>
                      </c:pt>
                      <c:pt idx="131">
                        <c:v>-3275.6973994580158</c:v>
                      </c:pt>
                      <c:pt idx="132">
                        <c:v>-3271.9278972722186</c:v>
                      </c:pt>
                      <c:pt idx="133">
                        <c:v>-3268.158395086421</c:v>
                      </c:pt>
                      <c:pt idx="134">
                        <c:v>-3264.3888929006234</c:v>
                      </c:pt>
                      <c:pt idx="135">
                        <c:v>-3260.6193907148258</c:v>
                      </c:pt>
                      <c:pt idx="136">
                        <c:v>-3256.8498885290282</c:v>
                      </c:pt>
                      <c:pt idx="137">
                        <c:v>-3253.0803863432311</c:v>
                      </c:pt>
                      <c:pt idx="138">
                        <c:v>-3249.3108841574335</c:v>
                      </c:pt>
                      <c:pt idx="139">
                        <c:v>-3245.5413819716359</c:v>
                      </c:pt>
                      <c:pt idx="140">
                        <c:v>-3241.7718797858388</c:v>
                      </c:pt>
                      <c:pt idx="141">
                        <c:v>-3238.0023776000412</c:v>
                      </c:pt>
                      <c:pt idx="142">
                        <c:v>-3234.2328754142436</c:v>
                      </c:pt>
                      <c:pt idx="143">
                        <c:v>-3230.463373228446</c:v>
                      </c:pt>
                      <c:pt idx="144">
                        <c:v>-3226.6938710426484</c:v>
                      </c:pt>
                      <c:pt idx="145">
                        <c:v>-3222.9243688568513</c:v>
                      </c:pt>
                      <c:pt idx="146">
                        <c:v>-3219.1548666710537</c:v>
                      </c:pt>
                      <c:pt idx="147">
                        <c:v>-3215.3853644852561</c:v>
                      </c:pt>
                      <c:pt idx="148">
                        <c:v>-3211.6158622994585</c:v>
                      </c:pt>
                      <c:pt idx="149">
                        <c:v>-3207.8463601136609</c:v>
                      </c:pt>
                      <c:pt idx="150">
                        <c:v>-3204.0768579278638</c:v>
                      </c:pt>
                      <c:pt idx="151">
                        <c:v>-3200.3073557420662</c:v>
                      </c:pt>
                      <c:pt idx="152">
                        <c:v>-3196.5378535562686</c:v>
                      </c:pt>
                      <c:pt idx="153">
                        <c:v>-3192.7683513704715</c:v>
                      </c:pt>
                      <c:pt idx="154">
                        <c:v>-3188.9988491846739</c:v>
                      </c:pt>
                      <c:pt idx="155">
                        <c:v>-3185.2293469988763</c:v>
                      </c:pt>
                      <c:pt idx="156">
                        <c:v>-3181.4598448130787</c:v>
                      </c:pt>
                      <c:pt idx="157">
                        <c:v>-3177.6903426272811</c:v>
                      </c:pt>
                      <c:pt idx="158">
                        <c:v>-3173.920840441484</c:v>
                      </c:pt>
                      <c:pt idx="159">
                        <c:v>-3170.1513382556864</c:v>
                      </c:pt>
                      <c:pt idx="160">
                        <c:v>-3166.3818360698888</c:v>
                      </c:pt>
                      <c:pt idx="161">
                        <c:v>-3162.6123338840912</c:v>
                      </c:pt>
                      <c:pt idx="162">
                        <c:v>-3158.8428316982936</c:v>
                      </c:pt>
                      <c:pt idx="163">
                        <c:v>-3155.0733295124965</c:v>
                      </c:pt>
                      <c:pt idx="164">
                        <c:v>-3151.3038273266989</c:v>
                      </c:pt>
                      <c:pt idx="165">
                        <c:v>-3147.5343251409013</c:v>
                      </c:pt>
                      <c:pt idx="166">
                        <c:v>-3143.7648229551041</c:v>
                      </c:pt>
                      <c:pt idx="167">
                        <c:v>-3139.9953207693065</c:v>
                      </c:pt>
                      <c:pt idx="168">
                        <c:v>-3136.225818583509</c:v>
                      </c:pt>
                      <c:pt idx="169">
                        <c:v>-3132.4563163977114</c:v>
                      </c:pt>
                      <c:pt idx="170">
                        <c:v>-3128.6868142119138</c:v>
                      </c:pt>
                      <c:pt idx="171">
                        <c:v>-3124.9173120261166</c:v>
                      </c:pt>
                      <c:pt idx="172">
                        <c:v>-3121.147809840319</c:v>
                      </c:pt>
                      <c:pt idx="173">
                        <c:v>-3117.3783076545214</c:v>
                      </c:pt>
                      <c:pt idx="174">
                        <c:v>-3113.6088054687239</c:v>
                      </c:pt>
                      <c:pt idx="175">
                        <c:v>-3109.8393032829263</c:v>
                      </c:pt>
                      <c:pt idx="176">
                        <c:v>-3106.0698010971291</c:v>
                      </c:pt>
                      <c:pt idx="177">
                        <c:v>-3102.3002989113315</c:v>
                      </c:pt>
                      <c:pt idx="178">
                        <c:v>-3098.5307967255339</c:v>
                      </c:pt>
                      <c:pt idx="179">
                        <c:v>-3094.7612945397368</c:v>
                      </c:pt>
                      <c:pt idx="180">
                        <c:v>-3090.9917923539392</c:v>
                      </c:pt>
                      <c:pt idx="181">
                        <c:v>-3087.2222901681416</c:v>
                      </c:pt>
                      <c:pt idx="182">
                        <c:v>-3083.452787982344</c:v>
                      </c:pt>
                      <c:pt idx="183">
                        <c:v>-3079.6832857965464</c:v>
                      </c:pt>
                      <c:pt idx="184">
                        <c:v>-3075.9137836107493</c:v>
                      </c:pt>
                      <c:pt idx="185">
                        <c:v>-3072.1442814249517</c:v>
                      </c:pt>
                      <c:pt idx="186">
                        <c:v>-3068.3747792391541</c:v>
                      </c:pt>
                      <c:pt idx="187">
                        <c:v>-3064.6052770533565</c:v>
                      </c:pt>
                      <c:pt idx="188">
                        <c:v>-3060.8357748675589</c:v>
                      </c:pt>
                      <c:pt idx="189">
                        <c:v>-3057.0662726817618</c:v>
                      </c:pt>
                      <c:pt idx="190">
                        <c:v>-3053.2967704959642</c:v>
                      </c:pt>
                      <c:pt idx="191">
                        <c:v>-3049.5272683101666</c:v>
                      </c:pt>
                      <c:pt idx="192">
                        <c:v>-3045.7577661243695</c:v>
                      </c:pt>
                      <c:pt idx="193">
                        <c:v>-3041.9882639385719</c:v>
                      </c:pt>
                      <c:pt idx="194">
                        <c:v>-3038.2187617527743</c:v>
                      </c:pt>
                      <c:pt idx="195">
                        <c:v>-3034.4492595669767</c:v>
                      </c:pt>
                      <c:pt idx="196">
                        <c:v>-3030.6797573811791</c:v>
                      </c:pt>
                      <c:pt idx="197">
                        <c:v>-3026.910255195382</c:v>
                      </c:pt>
                      <c:pt idx="198">
                        <c:v>-3023.1407530095844</c:v>
                      </c:pt>
                      <c:pt idx="199">
                        <c:v>-3019.3712508237868</c:v>
                      </c:pt>
                      <c:pt idx="200">
                        <c:v>-3015.6017486379892</c:v>
                      </c:pt>
                      <c:pt idx="201">
                        <c:v>-3011.8322464521916</c:v>
                      </c:pt>
                      <c:pt idx="202">
                        <c:v>-3008.0627442663945</c:v>
                      </c:pt>
                      <c:pt idx="203">
                        <c:v>-3004.2932420805969</c:v>
                      </c:pt>
                      <c:pt idx="204">
                        <c:v>-3000.5237398947993</c:v>
                      </c:pt>
                      <c:pt idx="205">
                        <c:v>-2996.7542377090022</c:v>
                      </c:pt>
                      <c:pt idx="206">
                        <c:v>-2992.9847355232046</c:v>
                      </c:pt>
                      <c:pt idx="207">
                        <c:v>-2989.215233337407</c:v>
                      </c:pt>
                      <c:pt idx="208">
                        <c:v>-2985.4457311516094</c:v>
                      </c:pt>
                      <c:pt idx="209">
                        <c:v>-2981.6762289658118</c:v>
                      </c:pt>
                      <c:pt idx="210">
                        <c:v>-2977.9067267800147</c:v>
                      </c:pt>
                      <c:pt idx="211">
                        <c:v>-2974.1372245942171</c:v>
                      </c:pt>
                      <c:pt idx="212">
                        <c:v>-2970.3677224084195</c:v>
                      </c:pt>
                      <c:pt idx="213">
                        <c:v>-2966.5982202226219</c:v>
                      </c:pt>
                      <c:pt idx="214">
                        <c:v>-2962.8287180368243</c:v>
                      </c:pt>
                      <c:pt idx="215">
                        <c:v>-2959.0592158510271</c:v>
                      </c:pt>
                      <c:pt idx="216">
                        <c:v>-2955.2897136652296</c:v>
                      </c:pt>
                      <c:pt idx="217">
                        <c:v>-2951.520211479432</c:v>
                      </c:pt>
                      <c:pt idx="218">
                        <c:v>-2947.7507092936348</c:v>
                      </c:pt>
                      <c:pt idx="219">
                        <c:v>-2943.9812071078372</c:v>
                      </c:pt>
                      <c:pt idx="220">
                        <c:v>-2940.2117049220396</c:v>
                      </c:pt>
                      <c:pt idx="221">
                        <c:v>-2936.4422027362421</c:v>
                      </c:pt>
                      <c:pt idx="222">
                        <c:v>-2932.6727005504445</c:v>
                      </c:pt>
                      <c:pt idx="223">
                        <c:v>-2928.9031983646473</c:v>
                      </c:pt>
                      <c:pt idx="224">
                        <c:v>-2925.1336961788497</c:v>
                      </c:pt>
                      <c:pt idx="225">
                        <c:v>-2921.3641939930521</c:v>
                      </c:pt>
                      <c:pt idx="226">
                        <c:v>-2917.5946918072545</c:v>
                      </c:pt>
                      <c:pt idx="227">
                        <c:v>-2913.825189621457</c:v>
                      </c:pt>
                      <c:pt idx="228">
                        <c:v>-2910.0556874356598</c:v>
                      </c:pt>
                      <c:pt idx="229">
                        <c:v>-2906.2861852498622</c:v>
                      </c:pt>
                      <c:pt idx="230">
                        <c:v>-2902.5166830640646</c:v>
                      </c:pt>
                      <c:pt idx="231">
                        <c:v>-2898.7471808782675</c:v>
                      </c:pt>
                      <c:pt idx="232">
                        <c:v>-2894.9776786924699</c:v>
                      </c:pt>
                      <c:pt idx="233">
                        <c:v>-2891.2081765066723</c:v>
                      </c:pt>
                      <c:pt idx="234">
                        <c:v>-2887.4386743208747</c:v>
                      </c:pt>
                      <c:pt idx="235">
                        <c:v>-2883.6691721350771</c:v>
                      </c:pt>
                      <c:pt idx="236">
                        <c:v>-2879.89966994928</c:v>
                      </c:pt>
                      <c:pt idx="237">
                        <c:v>-2876.1301677634824</c:v>
                      </c:pt>
                      <c:pt idx="238">
                        <c:v>-2872.3606655776848</c:v>
                      </c:pt>
                      <c:pt idx="239">
                        <c:v>-2868.5911633918872</c:v>
                      </c:pt>
                      <c:pt idx="240">
                        <c:v>-2864.8216612060896</c:v>
                      </c:pt>
                      <c:pt idx="241">
                        <c:v>-2861.0521590202925</c:v>
                      </c:pt>
                      <c:pt idx="242">
                        <c:v>-2857.2826568344949</c:v>
                      </c:pt>
                      <c:pt idx="243">
                        <c:v>-2853.5131546486973</c:v>
                      </c:pt>
                      <c:pt idx="244">
                        <c:v>-2849.7436524629002</c:v>
                      </c:pt>
                      <c:pt idx="245">
                        <c:v>-2845.9741502771026</c:v>
                      </c:pt>
                      <c:pt idx="246">
                        <c:v>-2842.204648091305</c:v>
                      </c:pt>
                      <c:pt idx="247">
                        <c:v>-2838.4351459055074</c:v>
                      </c:pt>
                      <c:pt idx="248">
                        <c:v>-2834.6656437197098</c:v>
                      </c:pt>
                      <c:pt idx="249">
                        <c:v>-2830.8961415339127</c:v>
                      </c:pt>
                      <c:pt idx="250">
                        <c:v>-2827.1266393481151</c:v>
                      </c:pt>
                      <c:pt idx="251">
                        <c:v>-2823.3571371623175</c:v>
                      </c:pt>
                      <c:pt idx="252">
                        <c:v>-2819.5876349765199</c:v>
                      </c:pt>
                      <c:pt idx="253">
                        <c:v>-2815.8181327907223</c:v>
                      </c:pt>
                      <c:pt idx="254">
                        <c:v>-2812.0486306049252</c:v>
                      </c:pt>
                      <c:pt idx="255">
                        <c:v>-2808.2791284191276</c:v>
                      </c:pt>
                      <c:pt idx="256">
                        <c:v>-2804.50962623333</c:v>
                      </c:pt>
                      <c:pt idx="257">
                        <c:v>-2800.7401240475328</c:v>
                      </c:pt>
                      <c:pt idx="258">
                        <c:v>-2796.9706218617353</c:v>
                      </c:pt>
                      <c:pt idx="259">
                        <c:v>-2793.2011196759377</c:v>
                      </c:pt>
                      <c:pt idx="260">
                        <c:v>-2789.4316174901401</c:v>
                      </c:pt>
                      <c:pt idx="261">
                        <c:v>-2785.6621153043425</c:v>
                      </c:pt>
                      <c:pt idx="262">
                        <c:v>-2781.8926131185453</c:v>
                      </c:pt>
                      <c:pt idx="263">
                        <c:v>-2778.1231109327477</c:v>
                      </c:pt>
                      <c:pt idx="264">
                        <c:v>-2774.3536087469502</c:v>
                      </c:pt>
                      <c:pt idx="265">
                        <c:v>-2770.5841065611526</c:v>
                      </c:pt>
                      <c:pt idx="266">
                        <c:v>-2766.814604375355</c:v>
                      </c:pt>
                      <c:pt idx="267">
                        <c:v>-2763.0451021895578</c:v>
                      </c:pt>
                      <c:pt idx="268">
                        <c:v>-2759.2756000037602</c:v>
                      </c:pt>
                      <c:pt idx="269">
                        <c:v>-2755.5060978179627</c:v>
                      </c:pt>
                      <c:pt idx="270">
                        <c:v>-2751.7365956321655</c:v>
                      </c:pt>
                      <c:pt idx="271">
                        <c:v>-2747.9670934463679</c:v>
                      </c:pt>
                      <c:pt idx="272">
                        <c:v>-2744.1975912605703</c:v>
                      </c:pt>
                      <c:pt idx="273">
                        <c:v>-2740.4280890747727</c:v>
                      </c:pt>
                      <c:pt idx="274">
                        <c:v>-2736.6585868889752</c:v>
                      </c:pt>
                      <c:pt idx="275">
                        <c:v>-2732.889084703178</c:v>
                      </c:pt>
                      <c:pt idx="276">
                        <c:v>-2729.1195825173804</c:v>
                      </c:pt>
                      <c:pt idx="277">
                        <c:v>-2725.3500803315828</c:v>
                      </c:pt>
                      <c:pt idx="278">
                        <c:v>-2721.5805781457857</c:v>
                      </c:pt>
                      <c:pt idx="279">
                        <c:v>-2717.8110759599876</c:v>
                      </c:pt>
                      <c:pt idx="280">
                        <c:v>-2714.0415737741905</c:v>
                      </c:pt>
                      <c:pt idx="281">
                        <c:v>-2710.2720715883929</c:v>
                      </c:pt>
                      <c:pt idx="282">
                        <c:v>-2706.5025694025953</c:v>
                      </c:pt>
                      <c:pt idx="283">
                        <c:v>-2702.7330672167982</c:v>
                      </c:pt>
                      <c:pt idx="284">
                        <c:v>-2698.9635650310001</c:v>
                      </c:pt>
                      <c:pt idx="285">
                        <c:v>-2695.194062845203</c:v>
                      </c:pt>
                      <c:pt idx="286">
                        <c:v>-2691.4245606594054</c:v>
                      </c:pt>
                      <c:pt idx="287">
                        <c:v>-2687.6550584736078</c:v>
                      </c:pt>
                      <c:pt idx="288">
                        <c:v>-2683.8855562878107</c:v>
                      </c:pt>
                      <c:pt idx="289">
                        <c:v>-2680.1160541020131</c:v>
                      </c:pt>
                      <c:pt idx="290">
                        <c:v>-2676.3465519162155</c:v>
                      </c:pt>
                      <c:pt idx="291">
                        <c:v>-2672.5770497304184</c:v>
                      </c:pt>
                      <c:pt idx="292">
                        <c:v>-2668.8075475446203</c:v>
                      </c:pt>
                      <c:pt idx="293">
                        <c:v>-2665.0380453588232</c:v>
                      </c:pt>
                      <c:pt idx="294">
                        <c:v>-2661.2685431730256</c:v>
                      </c:pt>
                      <c:pt idx="295">
                        <c:v>-2657.499040987228</c:v>
                      </c:pt>
                      <c:pt idx="296">
                        <c:v>-2653.7295388014309</c:v>
                      </c:pt>
                      <c:pt idx="297">
                        <c:v>-2649.9600366156328</c:v>
                      </c:pt>
                      <c:pt idx="298">
                        <c:v>-2646.1905344298357</c:v>
                      </c:pt>
                      <c:pt idx="299">
                        <c:v>-2642.4210322440381</c:v>
                      </c:pt>
                      <c:pt idx="300">
                        <c:v>-2638.6515300582405</c:v>
                      </c:pt>
                      <c:pt idx="301">
                        <c:v>-2634.8820278724434</c:v>
                      </c:pt>
                      <c:pt idx="302">
                        <c:v>-2631.1125256866458</c:v>
                      </c:pt>
                      <c:pt idx="303">
                        <c:v>-2627.3430235008482</c:v>
                      </c:pt>
                      <c:pt idx="304">
                        <c:v>-2623.573521315051</c:v>
                      </c:pt>
                      <c:pt idx="305">
                        <c:v>-2619.804019129253</c:v>
                      </c:pt>
                      <c:pt idx="306">
                        <c:v>-2616.0345169434559</c:v>
                      </c:pt>
                      <c:pt idx="307">
                        <c:v>-2612.2650147576583</c:v>
                      </c:pt>
                      <c:pt idx="308">
                        <c:v>-2608.4955125718607</c:v>
                      </c:pt>
                      <c:pt idx="309">
                        <c:v>-2604.7260103860635</c:v>
                      </c:pt>
                      <c:pt idx="310">
                        <c:v>-2600.9565082002655</c:v>
                      </c:pt>
                      <c:pt idx="311">
                        <c:v>-2597.1870060144684</c:v>
                      </c:pt>
                      <c:pt idx="312">
                        <c:v>-2593.4175038286708</c:v>
                      </c:pt>
                      <c:pt idx="313">
                        <c:v>-2589.6480016428732</c:v>
                      </c:pt>
                      <c:pt idx="314">
                        <c:v>-2585.878499457076</c:v>
                      </c:pt>
                      <c:pt idx="315">
                        <c:v>-2582.1089972712784</c:v>
                      </c:pt>
                      <c:pt idx="316">
                        <c:v>-2578.3394950854808</c:v>
                      </c:pt>
                      <c:pt idx="317">
                        <c:v>-2574.5699928996837</c:v>
                      </c:pt>
                      <c:pt idx="318">
                        <c:v>-2570.8004907138857</c:v>
                      </c:pt>
                      <c:pt idx="319">
                        <c:v>-2567.0309885280885</c:v>
                      </c:pt>
                      <c:pt idx="320">
                        <c:v>-2563.2614863422909</c:v>
                      </c:pt>
                      <c:pt idx="321">
                        <c:v>-2559.4919841564933</c:v>
                      </c:pt>
                      <c:pt idx="322">
                        <c:v>-2555.7224819706962</c:v>
                      </c:pt>
                      <c:pt idx="323">
                        <c:v>-2551.9529797848986</c:v>
                      </c:pt>
                      <c:pt idx="324">
                        <c:v>-2548.183477599101</c:v>
                      </c:pt>
                      <c:pt idx="325">
                        <c:v>-2544.4139754133034</c:v>
                      </c:pt>
                      <c:pt idx="326">
                        <c:v>-2540.6444732275058</c:v>
                      </c:pt>
                      <c:pt idx="327">
                        <c:v>-2536.8749710417087</c:v>
                      </c:pt>
                      <c:pt idx="328">
                        <c:v>-2533.1054688559111</c:v>
                      </c:pt>
                      <c:pt idx="329">
                        <c:v>-2529.3359666701135</c:v>
                      </c:pt>
                      <c:pt idx="330">
                        <c:v>-2525.5664644843164</c:v>
                      </c:pt>
                      <c:pt idx="331">
                        <c:v>-2521.7969622985183</c:v>
                      </c:pt>
                      <c:pt idx="332">
                        <c:v>-2518.0274601127212</c:v>
                      </c:pt>
                      <c:pt idx="333">
                        <c:v>-2514.2579579269236</c:v>
                      </c:pt>
                      <c:pt idx="334">
                        <c:v>-2510.488455741126</c:v>
                      </c:pt>
                      <c:pt idx="335">
                        <c:v>-2506.7189535553289</c:v>
                      </c:pt>
                      <c:pt idx="336">
                        <c:v>-2502.9494513695313</c:v>
                      </c:pt>
                      <c:pt idx="337">
                        <c:v>-2499.1799491837337</c:v>
                      </c:pt>
                      <c:pt idx="338">
                        <c:v>-2495.4104469979361</c:v>
                      </c:pt>
                      <c:pt idx="339">
                        <c:v>-2491.6409448121385</c:v>
                      </c:pt>
                      <c:pt idx="340">
                        <c:v>-2487.8714426263414</c:v>
                      </c:pt>
                      <c:pt idx="341">
                        <c:v>-2484.1019404405438</c:v>
                      </c:pt>
                      <c:pt idx="342">
                        <c:v>-2480.3324382547462</c:v>
                      </c:pt>
                      <c:pt idx="343">
                        <c:v>-2476.5629360689491</c:v>
                      </c:pt>
                      <c:pt idx="344">
                        <c:v>-2472.793433883151</c:v>
                      </c:pt>
                      <c:pt idx="345">
                        <c:v>-2469.0239316973539</c:v>
                      </c:pt>
                      <c:pt idx="346">
                        <c:v>-2465.2544295115563</c:v>
                      </c:pt>
                      <c:pt idx="347">
                        <c:v>-2461.4849273257587</c:v>
                      </c:pt>
                      <c:pt idx="348">
                        <c:v>-2457.7154251399616</c:v>
                      </c:pt>
                      <c:pt idx="349">
                        <c:v>-2453.945922954164</c:v>
                      </c:pt>
                      <c:pt idx="350">
                        <c:v>-2450.1764207683664</c:v>
                      </c:pt>
                      <c:pt idx="351">
                        <c:v>-2446.4069185825688</c:v>
                      </c:pt>
                      <c:pt idx="352">
                        <c:v>-2442.6374163967712</c:v>
                      </c:pt>
                      <c:pt idx="353">
                        <c:v>-2438.867914210974</c:v>
                      </c:pt>
                      <c:pt idx="354">
                        <c:v>-2435.0984120251765</c:v>
                      </c:pt>
                      <c:pt idx="355">
                        <c:v>-2431.3289098393789</c:v>
                      </c:pt>
                      <c:pt idx="356">
                        <c:v>-2427.5594076535817</c:v>
                      </c:pt>
                      <c:pt idx="357">
                        <c:v>-2423.7899054677837</c:v>
                      </c:pt>
                      <c:pt idx="358">
                        <c:v>-2420.0204032819865</c:v>
                      </c:pt>
                      <c:pt idx="359">
                        <c:v>-2416.250901096189</c:v>
                      </c:pt>
                      <c:pt idx="360">
                        <c:v>-2412.4813989103914</c:v>
                      </c:pt>
                      <c:pt idx="361">
                        <c:v>-2408.7118967245942</c:v>
                      </c:pt>
                      <c:pt idx="362">
                        <c:v>-2404.9423945387966</c:v>
                      </c:pt>
                      <c:pt idx="363">
                        <c:v>-2401.172892352999</c:v>
                      </c:pt>
                      <c:pt idx="364">
                        <c:v>-2397.4033901672015</c:v>
                      </c:pt>
                      <c:pt idx="365">
                        <c:v>-2393.6338879814039</c:v>
                      </c:pt>
                      <c:pt idx="366">
                        <c:v>-2389.8643857956067</c:v>
                      </c:pt>
                      <c:pt idx="367">
                        <c:v>-2386.0948836098091</c:v>
                      </c:pt>
                      <c:pt idx="368">
                        <c:v>-2382.3253814240115</c:v>
                      </c:pt>
                      <c:pt idx="369">
                        <c:v>-2378.5558792382144</c:v>
                      </c:pt>
                      <c:pt idx="370">
                        <c:v>-2374.7863770524164</c:v>
                      </c:pt>
                      <c:pt idx="371">
                        <c:v>-2371.0168748666192</c:v>
                      </c:pt>
                      <c:pt idx="372">
                        <c:v>-2367.2473726808216</c:v>
                      </c:pt>
                      <c:pt idx="373">
                        <c:v>-2363.477870495024</c:v>
                      </c:pt>
                      <c:pt idx="374">
                        <c:v>-2359.7083683092269</c:v>
                      </c:pt>
                      <c:pt idx="375">
                        <c:v>-2355.9388661234293</c:v>
                      </c:pt>
                      <c:pt idx="376">
                        <c:v>-2352.1693639376317</c:v>
                      </c:pt>
                      <c:pt idx="377">
                        <c:v>-2348.3998617518346</c:v>
                      </c:pt>
                      <c:pt idx="378">
                        <c:v>-2344.6303595660365</c:v>
                      </c:pt>
                      <c:pt idx="379">
                        <c:v>-2340.8608573802394</c:v>
                      </c:pt>
                      <c:pt idx="380">
                        <c:v>-2337.0913551944418</c:v>
                      </c:pt>
                      <c:pt idx="381">
                        <c:v>-2333.3218530086442</c:v>
                      </c:pt>
                      <c:pt idx="382">
                        <c:v>-2329.5523508228471</c:v>
                      </c:pt>
                      <c:pt idx="383">
                        <c:v>-2325.782848637049</c:v>
                      </c:pt>
                      <c:pt idx="384">
                        <c:v>-2322.0133464512519</c:v>
                      </c:pt>
                      <c:pt idx="385">
                        <c:v>-2318.2438442654543</c:v>
                      </c:pt>
                      <c:pt idx="386">
                        <c:v>-2314.4743420796567</c:v>
                      </c:pt>
                      <c:pt idx="387">
                        <c:v>-2310.7048398938596</c:v>
                      </c:pt>
                      <c:pt idx="388">
                        <c:v>-2306.935337708062</c:v>
                      </c:pt>
                      <c:pt idx="389">
                        <c:v>-2303.1658355222644</c:v>
                      </c:pt>
                      <c:pt idx="390">
                        <c:v>-2299.3963333364673</c:v>
                      </c:pt>
                      <c:pt idx="391">
                        <c:v>-2295.6268311506692</c:v>
                      </c:pt>
                      <c:pt idx="392">
                        <c:v>-2291.8573289648721</c:v>
                      </c:pt>
                      <c:pt idx="393">
                        <c:v>-2288.0878267790745</c:v>
                      </c:pt>
                      <c:pt idx="394">
                        <c:v>-2284.3183245932769</c:v>
                      </c:pt>
                      <c:pt idx="395">
                        <c:v>-2280.5488224074797</c:v>
                      </c:pt>
                      <c:pt idx="396">
                        <c:v>-2276.7793202216817</c:v>
                      </c:pt>
                      <c:pt idx="397">
                        <c:v>-2273.0098180358846</c:v>
                      </c:pt>
                      <c:pt idx="398">
                        <c:v>-2269.240315850087</c:v>
                      </c:pt>
                      <c:pt idx="399">
                        <c:v>-2265.4708136642894</c:v>
                      </c:pt>
                      <c:pt idx="400">
                        <c:v>-2261.7013114784922</c:v>
                      </c:pt>
                      <c:pt idx="401">
                        <c:v>-2257.9318092926947</c:v>
                      </c:pt>
                      <c:pt idx="402">
                        <c:v>-2254.1623071068971</c:v>
                      </c:pt>
                      <c:pt idx="403">
                        <c:v>-2250.3928049210999</c:v>
                      </c:pt>
                      <c:pt idx="404">
                        <c:v>-2246.6233027353019</c:v>
                      </c:pt>
                      <c:pt idx="405">
                        <c:v>-2242.8538005495047</c:v>
                      </c:pt>
                      <c:pt idx="406">
                        <c:v>-2239.0842983637071</c:v>
                      </c:pt>
                      <c:pt idx="407">
                        <c:v>-2235.3147961779096</c:v>
                      </c:pt>
                      <c:pt idx="408">
                        <c:v>-2231.5452939921124</c:v>
                      </c:pt>
                      <c:pt idx="409">
                        <c:v>-2227.7757918063144</c:v>
                      </c:pt>
                      <c:pt idx="410">
                        <c:v>-2224.0062896205172</c:v>
                      </c:pt>
                      <c:pt idx="411">
                        <c:v>-2220.2367874347196</c:v>
                      </c:pt>
                      <c:pt idx="412">
                        <c:v>-2216.4672852489221</c:v>
                      </c:pt>
                      <c:pt idx="413">
                        <c:v>-2212.6977830631249</c:v>
                      </c:pt>
                      <c:pt idx="414">
                        <c:v>-2208.9282808773273</c:v>
                      </c:pt>
                      <c:pt idx="415">
                        <c:v>-2205.1587786915297</c:v>
                      </c:pt>
                      <c:pt idx="416">
                        <c:v>-2201.3892765057326</c:v>
                      </c:pt>
                      <c:pt idx="417">
                        <c:v>-2197.6197743199345</c:v>
                      </c:pt>
                      <c:pt idx="418">
                        <c:v>-2193.8502721341374</c:v>
                      </c:pt>
                      <c:pt idx="419">
                        <c:v>-2190.0807699483398</c:v>
                      </c:pt>
                      <c:pt idx="420">
                        <c:v>-2186.3112677625422</c:v>
                      </c:pt>
                      <c:pt idx="421">
                        <c:v>-2182.5417655767451</c:v>
                      </c:pt>
                      <c:pt idx="422">
                        <c:v>-2178.772263390947</c:v>
                      </c:pt>
                      <c:pt idx="423">
                        <c:v>-2175.0027612051499</c:v>
                      </c:pt>
                      <c:pt idx="424">
                        <c:v>-2171.2332590193523</c:v>
                      </c:pt>
                      <c:pt idx="425">
                        <c:v>-2167.4637568335547</c:v>
                      </c:pt>
                      <c:pt idx="426">
                        <c:v>-2163.6942546477576</c:v>
                      </c:pt>
                      <c:pt idx="427">
                        <c:v>-2159.92475246196</c:v>
                      </c:pt>
                      <c:pt idx="428">
                        <c:v>-2156.1552502761624</c:v>
                      </c:pt>
                      <c:pt idx="429">
                        <c:v>-2152.3857480903653</c:v>
                      </c:pt>
                      <c:pt idx="430">
                        <c:v>-2148.6162459045672</c:v>
                      </c:pt>
                      <c:pt idx="431">
                        <c:v>-2144.8467437187701</c:v>
                      </c:pt>
                      <c:pt idx="432">
                        <c:v>-2141.0772415329725</c:v>
                      </c:pt>
                      <c:pt idx="433">
                        <c:v>-2137.3077393471749</c:v>
                      </c:pt>
                      <c:pt idx="434">
                        <c:v>-2133.5382371613778</c:v>
                      </c:pt>
                      <c:pt idx="435">
                        <c:v>-2129.7687349755797</c:v>
                      </c:pt>
                      <c:pt idx="436">
                        <c:v>-2125.9992327897826</c:v>
                      </c:pt>
                      <c:pt idx="437">
                        <c:v>-2122.229730603985</c:v>
                      </c:pt>
                      <c:pt idx="438">
                        <c:v>-2118.4602284181874</c:v>
                      </c:pt>
                      <c:pt idx="439">
                        <c:v>-2114.6907262323903</c:v>
                      </c:pt>
                      <c:pt idx="440">
                        <c:v>-2110.9212240465927</c:v>
                      </c:pt>
                      <c:pt idx="441">
                        <c:v>-2107.1517218607951</c:v>
                      </c:pt>
                      <c:pt idx="442">
                        <c:v>-2103.3822196749979</c:v>
                      </c:pt>
                      <c:pt idx="443">
                        <c:v>-2099.6127174891999</c:v>
                      </c:pt>
                      <c:pt idx="444">
                        <c:v>-2095.8432153034028</c:v>
                      </c:pt>
                      <c:pt idx="445">
                        <c:v>-2092.0737131176052</c:v>
                      </c:pt>
                      <c:pt idx="446">
                        <c:v>-2088.3042109318076</c:v>
                      </c:pt>
                      <c:pt idx="447">
                        <c:v>-2084.5347087460104</c:v>
                      </c:pt>
                      <c:pt idx="448">
                        <c:v>-2080.7652065602124</c:v>
                      </c:pt>
                      <c:pt idx="449">
                        <c:v>-2076.9957043744153</c:v>
                      </c:pt>
                      <c:pt idx="450">
                        <c:v>-2073.2262021886177</c:v>
                      </c:pt>
                      <c:pt idx="451">
                        <c:v>-2069.4567000028201</c:v>
                      </c:pt>
                      <c:pt idx="452">
                        <c:v>-2065.6871978170229</c:v>
                      </c:pt>
                      <c:pt idx="453">
                        <c:v>-2061.9176956312253</c:v>
                      </c:pt>
                      <c:pt idx="454">
                        <c:v>-2058.1481934454278</c:v>
                      </c:pt>
                      <c:pt idx="455">
                        <c:v>-2054.3786912596306</c:v>
                      </c:pt>
                      <c:pt idx="456">
                        <c:v>-2050.6091890738326</c:v>
                      </c:pt>
                      <c:pt idx="457">
                        <c:v>-2046.8396868880354</c:v>
                      </c:pt>
                      <c:pt idx="458">
                        <c:v>-2043.0701847022378</c:v>
                      </c:pt>
                      <c:pt idx="459">
                        <c:v>-2039.3006825164402</c:v>
                      </c:pt>
                      <c:pt idx="460">
                        <c:v>-2035.5311803306429</c:v>
                      </c:pt>
                      <c:pt idx="461">
                        <c:v>-2031.7616781448453</c:v>
                      </c:pt>
                      <c:pt idx="462">
                        <c:v>-2027.9921759590479</c:v>
                      </c:pt>
                      <c:pt idx="463">
                        <c:v>-2024.2226737732503</c:v>
                      </c:pt>
                      <c:pt idx="464">
                        <c:v>-2020.453171587453</c:v>
                      </c:pt>
                      <c:pt idx="465">
                        <c:v>-2016.6836694016554</c:v>
                      </c:pt>
                      <c:pt idx="466">
                        <c:v>-2012.914167215858</c:v>
                      </c:pt>
                      <c:pt idx="467">
                        <c:v>-2009.1446650300604</c:v>
                      </c:pt>
                      <c:pt idx="468">
                        <c:v>-2005.3751628442631</c:v>
                      </c:pt>
                      <c:pt idx="469">
                        <c:v>-2001.6056606584655</c:v>
                      </c:pt>
                      <c:pt idx="470">
                        <c:v>-1997.8361584726681</c:v>
                      </c:pt>
                      <c:pt idx="471">
                        <c:v>-1994.0666562868705</c:v>
                      </c:pt>
                      <c:pt idx="472">
                        <c:v>-1990.2971541010729</c:v>
                      </c:pt>
                      <c:pt idx="473">
                        <c:v>-1986.5276519152756</c:v>
                      </c:pt>
                      <c:pt idx="474">
                        <c:v>-1982.758149729478</c:v>
                      </c:pt>
                      <c:pt idx="475">
                        <c:v>-1978.9886475436806</c:v>
                      </c:pt>
                      <c:pt idx="476">
                        <c:v>-1975.219145357883</c:v>
                      </c:pt>
                      <c:pt idx="477">
                        <c:v>-1971.4496431720856</c:v>
                      </c:pt>
                      <c:pt idx="478">
                        <c:v>-1967.6801409862881</c:v>
                      </c:pt>
                      <c:pt idx="479">
                        <c:v>-1963.9106388004907</c:v>
                      </c:pt>
                      <c:pt idx="480">
                        <c:v>-1960.1411366146931</c:v>
                      </c:pt>
                      <c:pt idx="481">
                        <c:v>-1956.3716344288957</c:v>
                      </c:pt>
                      <c:pt idx="482">
                        <c:v>-1952.6021322430981</c:v>
                      </c:pt>
                      <c:pt idx="483">
                        <c:v>-1948.8326300573008</c:v>
                      </c:pt>
                      <c:pt idx="484">
                        <c:v>-1945.0631278715032</c:v>
                      </c:pt>
                      <c:pt idx="485">
                        <c:v>-1941.2936256857058</c:v>
                      </c:pt>
                      <c:pt idx="486">
                        <c:v>-1937.5241234999082</c:v>
                      </c:pt>
                      <c:pt idx="487">
                        <c:v>-1933.7546213141106</c:v>
                      </c:pt>
                      <c:pt idx="488">
                        <c:v>-1929.9851191283133</c:v>
                      </c:pt>
                      <c:pt idx="489">
                        <c:v>-1926.2156169425157</c:v>
                      </c:pt>
                      <c:pt idx="490">
                        <c:v>-1922.4461147567183</c:v>
                      </c:pt>
                      <c:pt idx="491">
                        <c:v>-1918.6766125709207</c:v>
                      </c:pt>
                      <c:pt idx="492">
                        <c:v>-1914.9071103851234</c:v>
                      </c:pt>
                      <c:pt idx="493">
                        <c:v>-1911.1376081993258</c:v>
                      </c:pt>
                      <c:pt idx="494">
                        <c:v>-1907.3681060135284</c:v>
                      </c:pt>
                      <c:pt idx="495">
                        <c:v>-1903.5986038277308</c:v>
                      </c:pt>
                      <c:pt idx="496">
                        <c:v>-1899.8291016419334</c:v>
                      </c:pt>
                      <c:pt idx="497">
                        <c:v>-1896.0595994561359</c:v>
                      </c:pt>
                      <c:pt idx="498">
                        <c:v>-1892.2900972703385</c:v>
                      </c:pt>
                      <c:pt idx="499">
                        <c:v>-1888.5205950845409</c:v>
                      </c:pt>
                      <c:pt idx="500">
                        <c:v>-1884.7510928987433</c:v>
                      </c:pt>
                      <c:pt idx="501">
                        <c:v>-1880.9815907129459</c:v>
                      </c:pt>
                      <c:pt idx="502">
                        <c:v>-1877.2120885271484</c:v>
                      </c:pt>
                      <c:pt idx="503">
                        <c:v>-1873.442586341351</c:v>
                      </c:pt>
                      <c:pt idx="504">
                        <c:v>-1869.6730841555534</c:v>
                      </c:pt>
                      <c:pt idx="505">
                        <c:v>-1865.903581969756</c:v>
                      </c:pt>
                      <c:pt idx="506">
                        <c:v>-1862.1340797839584</c:v>
                      </c:pt>
                      <c:pt idx="507">
                        <c:v>-1858.3645775981611</c:v>
                      </c:pt>
                      <c:pt idx="508">
                        <c:v>-1854.5950754123635</c:v>
                      </c:pt>
                      <c:pt idx="509">
                        <c:v>-1850.8255732265661</c:v>
                      </c:pt>
                      <c:pt idx="510">
                        <c:v>-1847.0560710407685</c:v>
                      </c:pt>
                      <c:pt idx="511">
                        <c:v>-1843.2865688549712</c:v>
                      </c:pt>
                      <c:pt idx="512">
                        <c:v>-1839.5170666691736</c:v>
                      </c:pt>
                      <c:pt idx="513">
                        <c:v>-1835.747564483376</c:v>
                      </c:pt>
                      <c:pt idx="514">
                        <c:v>-1831.9780622975786</c:v>
                      </c:pt>
                      <c:pt idx="515">
                        <c:v>-1828.208560111781</c:v>
                      </c:pt>
                      <c:pt idx="516">
                        <c:v>-1824.4390579259837</c:v>
                      </c:pt>
                      <c:pt idx="517">
                        <c:v>-1820.6695557401861</c:v>
                      </c:pt>
                      <c:pt idx="518">
                        <c:v>-1816.9000535543887</c:v>
                      </c:pt>
                      <c:pt idx="519">
                        <c:v>-1813.1305513685911</c:v>
                      </c:pt>
                      <c:pt idx="520">
                        <c:v>-1809.3610491827937</c:v>
                      </c:pt>
                      <c:pt idx="521">
                        <c:v>-1805.5915469969962</c:v>
                      </c:pt>
                      <c:pt idx="522">
                        <c:v>-1801.8220448111988</c:v>
                      </c:pt>
                      <c:pt idx="523">
                        <c:v>-1798.0525426254012</c:v>
                      </c:pt>
                      <c:pt idx="524">
                        <c:v>-1794.2830404396038</c:v>
                      </c:pt>
                      <c:pt idx="525">
                        <c:v>-1790.5135382538062</c:v>
                      </c:pt>
                      <c:pt idx="526">
                        <c:v>-1786.7440360680087</c:v>
                      </c:pt>
                      <c:pt idx="527">
                        <c:v>-1782.9745338822113</c:v>
                      </c:pt>
                      <c:pt idx="528">
                        <c:v>-1779.2050316964137</c:v>
                      </c:pt>
                      <c:pt idx="529">
                        <c:v>-1775.4355295106163</c:v>
                      </c:pt>
                      <c:pt idx="530">
                        <c:v>-1771.6660273248187</c:v>
                      </c:pt>
                      <c:pt idx="531">
                        <c:v>-1767.8965251390214</c:v>
                      </c:pt>
                      <c:pt idx="532">
                        <c:v>-1764.1270229532238</c:v>
                      </c:pt>
                      <c:pt idx="533">
                        <c:v>-1760.3575207674264</c:v>
                      </c:pt>
                      <c:pt idx="534">
                        <c:v>-1756.5880185816288</c:v>
                      </c:pt>
                      <c:pt idx="535">
                        <c:v>-1752.8185163958315</c:v>
                      </c:pt>
                      <c:pt idx="536">
                        <c:v>-1749.0490142100339</c:v>
                      </c:pt>
                      <c:pt idx="537">
                        <c:v>-1745.2795120242365</c:v>
                      </c:pt>
                      <c:pt idx="538">
                        <c:v>-1741.5100098384389</c:v>
                      </c:pt>
                      <c:pt idx="539">
                        <c:v>-1737.7405076526413</c:v>
                      </c:pt>
                      <c:pt idx="540">
                        <c:v>-1733.971005466844</c:v>
                      </c:pt>
                      <c:pt idx="541">
                        <c:v>-1730.2015032810464</c:v>
                      </c:pt>
                      <c:pt idx="542">
                        <c:v>-1726.432001095249</c:v>
                      </c:pt>
                      <c:pt idx="543">
                        <c:v>-1722.6624989094514</c:v>
                      </c:pt>
                      <c:pt idx="544">
                        <c:v>-1718.8929967236541</c:v>
                      </c:pt>
                      <c:pt idx="545">
                        <c:v>-1715.1234945378565</c:v>
                      </c:pt>
                      <c:pt idx="546">
                        <c:v>-1711.3539923520589</c:v>
                      </c:pt>
                      <c:pt idx="547">
                        <c:v>-1707.5844901662617</c:v>
                      </c:pt>
                      <c:pt idx="548">
                        <c:v>-1703.8149879804641</c:v>
                      </c:pt>
                      <c:pt idx="549">
                        <c:v>-1700.0454857946665</c:v>
                      </c:pt>
                      <c:pt idx="550">
                        <c:v>-1696.275983608869</c:v>
                      </c:pt>
                      <c:pt idx="551">
                        <c:v>-1692.5064814230718</c:v>
                      </c:pt>
                      <c:pt idx="552">
                        <c:v>-1688.7369792372742</c:v>
                      </c:pt>
                      <c:pt idx="553">
                        <c:v>-1684.9674770514766</c:v>
                      </c:pt>
                      <c:pt idx="554">
                        <c:v>-1681.197974865679</c:v>
                      </c:pt>
                      <c:pt idx="555">
                        <c:v>-1677.4284726798815</c:v>
                      </c:pt>
                      <c:pt idx="556">
                        <c:v>-1673.6589704940843</c:v>
                      </c:pt>
                      <c:pt idx="557">
                        <c:v>-1669.8894683082867</c:v>
                      </c:pt>
                      <c:pt idx="558">
                        <c:v>-1666.1199661224891</c:v>
                      </c:pt>
                      <c:pt idx="559">
                        <c:v>-1662.3504639366915</c:v>
                      </c:pt>
                      <c:pt idx="560">
                        <c:v>-1658.5809617508944</c:v>
                      </c:pt>
                      <c:pt idx="561">
                        <c:v>-1654.8114595650968</c:v>
                      </c:pt>
                      <c:pt idx="562">
                        <c:v>-1651.0419573792992</c:v>
                      </c:pt>
                      <c:pt idx="563">
                        <c:v>-1647.2724551935016</c:v>
                      </c:pt>
                      <c:pt idx="564">
                        <c:v>-1643.5029530077045</c:v>
                      </c:pt>
                      <c:pt idx="565">
                        <c:v>-1639.7334508219069</c:v>
                      </c:pt>
                      <c:pt idx="566">
                        <c:v>-1635.9639486361093</c:v>
                      </c:pt>
                      <c:pt idx="567">
                        <c:v>-1632.1944464503117</c:v>
                      </c:pt>
                      <c:pt idx="568">
                        <c:v>-1628.4249442645141</c:v>
                      </c:pt>
                      <c:pt idx="569">
                        <c:v>-1624.655442078717</c:v>
                      </c:pt>
                      <c:pt idx="570">
                        <c:v>-1620.8859398929194</c:v>
                      </c:pt>
                      <c:pt idx="571">
                        <c:v>-1617.1164377071218</c:v>
                      </c:pt>
                      <c:pt idx="572">
                        <c:v>-1613.3469355213242</c:v>
                      </c:pt>
                      <c:pt idx="573">
                        <c:v>-1609.5774333355271</c:v>
                      </c:pt>
                      <c:pt idx="574">
                        <c:v>-1605.8079311497295</c:v>
                      </c:pt>
                      <c:pt idx="575">
                        <c:v>-1602.0384289639319</c:v>
                      </c:pt>
                      <c:pt idx="576">
                        <c:v>-1598.2689267781343</c:v>
                      </c:pt>
                      <c:pt idx="577">
                        <c:v>-1594.4994245923372</c:v>
                      </c:pt>
                      <c:pt idx="578">
                        <c:v>-1590.7299224065396</c:v>
                      </c:pt>
                      <c:pt idx="579">
                        <c:v>-1586.960420220742</c:v>
                      </c:pt>
                      <c:pt idx="580">
                        <c:v>-1583.1909180349444</c:v>
                      </c:pt>
                      <c:pt idx="581">
                        <c:v>-1579.4214158491468</c:v>
                      </c:pt>
                      <c:pt idx="582">
                        <c:v>-1575.6519136633497</c:v>
                      </c:pt>
                      <c:pt idx="583">
                        <c:v>-1571.8824114775521</c:v>
                      </c:pt>
                      <c:pt idx="584">
                        <c:v>-1568.1129092917545</c:v>
                      </c:pt>
                      <c:pt idx="585">
                        <c:v>-1564.3434071059569</c:v>
                      </c:pt>
                      <c:pt idx="586">
                        <c:v>-1560.5739049201597</c:v>
                      </c:pt>
                      <c:pt idx="587">
                        <c:v>-1556.8044027343622</c:v>
                      </c:pt>
                      <c:pt idx="588">
                        <c:v>-1553.0349005485646</c:v>
                      </c:pt>
                      <c:pt idx="589">
                        <c:v>-1549.265398362767</c:v>
                      </c:pt>
                      <c:pt idx="590">
                        <c:v>-1545.4958961769698</c:v>
                      </c:pt>
                      <c:pt idx="591">
                        <c:v>-1541.7263939911722</c:v>
                      </c:pt>
                      <c:pt idx="592">
                        <c:v>-1537.9568918053747</c:v>
                      </c:pt>
                      <c:pt idx="593">
                        <c:v>-1534.1873896195771</c:v>
                      </c:pt>
                      <c:pt idx="594">
                        <c:v>-1530.4178874337795</c:v>
                      </c:pt>
                      <c:pt idx="595">
                        <c:v>-1526.6483852479823</c:v>
                      </c:pt>
                      <c:pt idx="596">
                        <c:v>-1522.8788830621847</c:v>
                      </c:pt>
                      <c:pt idx="597">
                        <c:v>-1519.1093808763871</c:v>
                      </c:pt>
                      <c:pt idx="598">
                        <c:v>-1515.3398786905896</c:v>
                      </c:pt>
                      <c:pt idx="599">
                        <c:v>-1511.5703765047924</c:v>
                      </c:pt>
                      <c:pt idx="600">
                        <c:v>-1507.8008743189948</c:v>
                      </c:pt>
                      <c:pt idx="601">
                        <c:v>-1504.0313721331972</c:v>
                      </c:pt>
                      <c:pt idx="602">
                        <c:v>-1500.2618699473996</c:v>
                      </c:pt>
                      <c:pt idx="603">
                        <c:v>-1496.4923677616025</c:v>
                      </c:pt>
                      <c:pt idx="604">
                        <c:v>-1492.7228655758049</c:v>
                      </c:pt>
                      <c:pt idx="605">
                        <c:v>-1488.9533633900073</c:v>
                      </c:pt>
                      <c:pt idx="606">
                        <c:v>-1485.1838612042097</c:v>
                      </c:pt>
                      <c:pt idx="607">
                        <c:v>-1481.4143590184121</c:v>
                      </c:pt>
                      <c:pt idx="608">
                        <c:v>-1477.644856832615</c:v>
                      </c:pt>
                      <c:pt idx="609">
                        <c:v>-1473.8753546468174</c:v>
                      </c:pt>
                      <c:pt idx="610">
                        <c:v>-1470.1058524610198</c:v>
                      </c:pt>
                      <c:pt idx="611">
                        <c:v>-1466.3363502752222</c:v>
                      </c:pt>
                      <c:pt idx="612">
                        <c:v>-1462.5668480894251</c:v>
                      </c:pt>
                      <c:pt idx="613">
                        <c:v>-1458.7973459036275</c:v>
                      </c:pt>
                      <c:pt idx="614">
                        <c:v>-1455.0278437178299</c:v>
                      </c:pt>
                      <c:pt idx="615">
                        <c:v>-1451.2583415320323</c:v>
                      </c:pt>
                      <c:pt idx="616">
                        <c:v>-1447.4888393462352</c:v>
                      </c:pt>
                      <c:pt idx="617">
                        <c:v>-1443.7193371604376</c:v>
                      </c:pt>
                      <c:pt idx="618">
                        <c:v>-1439.94983497464</c:v>
                      </c:pt>
                      <c:pt idx="619">
                        <c:v>-1436.1803327888424</c:v>
                      </c:pt>
                      <c:pt idx="620">
                        <c:v>-1432.4108306030448</c:v>
                      </c:pt>
                      <c:pt idx="621">
                        <c:v>-1428.6413284172477</c:v>
                      </c:pt>
                      <c:pt idx="622">
                        <c:v>-1424.8718262314501</c:v>
                      </c:pt>
                      <c:pt idx="623">
                        <c:v>-1421.1023240456525</c:v>
                      </c:pt>
                      <c:pt idx="624">
                        <c:v>-1417.3328218598549</c:v>
                      </c:pt>
                      <c:pt idx="625">
                        <c:v>-1413.5633196740578</c:v>
                      </c:pt>
                      <c:pt idx="626">
                        <c:v>-1409.7938174882602</c:v>
                      </c:pt>
                      <c:pt idx="627">
                        <c:v>-1406.0243153024626</c:v>
                      </c:pt>
                      <c:pt idx="628">
                        <c:v>-1402.254813116665</c:v>
                      </c:pt>
                      <c:pt idx="629">
                        <c:v>-1398.4853109308679</c:v>
                      </c:pt>
                      <c:pt idx="630">
                        <c:v>-1394.7158087450703</c:v>
                      </c:pt>
                      <c:pt idx="631">
                        <c:v>-1390.9463065592727</c:v>
                      </c:pt>
                      <c:pt idx="632">
                        <c:v>-1387.1768043734751</c:v>
                      </c:pt>
                      <c:pt idx="633">
                        <c:v>-1383.4073021876779</c:v>
                      </c:pt>
                      <c:pt idx="634">
                        <c:v>-1379.6378000018804</c:v>
                      </c:pt>
                      <c:pt idx="635">
                        <c:v>-1375.8682978160828</c:v>
                      </c:pt>
                      <c:pt idx="636">
                        <c:v>-1372.0987956302852</c:v>
                      </c:pt>
                      <c:pt idx="637">
                        <c:v>-1368.3292934444876</c:v>
                      </c:pt>
                      <c:pt idx="638">
                        <c:v>-1364.5597912586904</c:v>
                      </c:pt>
                      <c:pt idx="639">
                        <c:v>-1360.7902890728928</c:v>
                      </c:pt>
                      <c:pt idx="640">
                        <c:v>-1357.0207868870953</c:v>
                      </c:pt>
                      <c:pt idx="641">
                        <c:v>-1353.2512847012977</c:v>
                      </c:pt>
                      <c:pt idx="642">
                        <c:v>-1349.4817825155005</c:v>
                      </c:pt>
                      <c:pt idx="643">
                        <c:v>-1345.7122803297029</c:v>
                      </c:pt>
                      <c:pt idx="644">
                        <c:v>-1341.9427781439053</c:v>
                      </c:pt>
                      <c:pt idx="645">
                        <c:v>-1338.1732759581078</c:v>
                      </c:pt>
                      <c:pt idx="646">
                        <c:v>-1334.4037737723106</c:v>
                      </c:pt>
                      <c:pt idx="647">
                        <c:v>-1330.634271586513</c:v>
                      </c:pt>
                      <c:pt idx="648">
                        <c:v>-1326.8647694007154</c:v>
                      </c:pt>
                      <c:pt idx="649">
                        <c:v>-1323.0952672149178</c:v>
                      </c:pt>
                      <c:pt idx="650">
                        <c:v>-1319.3257650291202</c:v>
                      </c:pt>
                      <c:pt idx="651">
                        <c:v>-1315.5562628433231</c:v>
                      </c:pt>
                      <c:pt idx="652">
                        <c:v>-1311.7867606575255</c:v>
                      </c:pt>
                      <c:pt idx="653">
                        <c:v>-1308.0172584717279</c:v>
                      </c:pt>
                      <c:pt idx="654">
                        <c:v>-1304.2477562859303</c:v>
                      </c:pt>
                      <c:pt idx="655">
                        <c:v>-1300.4782541001332</c:v>
                      </c:pt>
                      <c:pt idx="656">
                        <c:v>-1296.7087519143356</c:v>
                      </c:pt>
                      <c:pt idx="657">
                        <c:v>-1292.939249728538</c:v>
                      </c:pt>
                      <c:pt idx="658">
                        <c:v>-1289.1697475427404</c:v>
                      </c:pt>
                      <c:pt idx="659">
                        <c:v>-1285.4002453569433</c:v>
                      </c:pt>
                      <c:pt idx="660">
                        <c:v>-1281.6307431711457</c:v>
                      </c:pt>
                      <c:pt idx="661">
                        <c:v>-1277.8612409853481</c:v>
                      </c:pt>
                      <c:pt idx="662">
                        <c:v>-1274.0917387995505</c:v>
                      </c:pt>
                      <c:pt idx="663">
                        <c:v>-1270.3222366137529</c:v>
                      </c:pt>
                      <c:pt idx="664">
                        <c:v>-1266.5527344279558</c:v>
                      </c:pt>
                      <c:pt idx="665">
                        <c:v>-1262.7832322421582</c:v>
                      </c:pt>
                      <c:pt idx="666">
                        <c:v>-1259.0137300563606</c:v>
                      </c:pt>
                      <c:pt idx="667">
                        <c:v>-1255.244227870563</c:v>
                      </c:pt>
                      <c:pt idx="668">
                        <c:v>-1251.4747256847659</c:v>
                      </c:pt>
                      <c:pt idx="669">
                        <c:v>-1247.7052234989683</c:v>
                      </c:pt>
                      <c:pt idx="670">
                        <c:v>-1243.9357213131707</c:v>
                      </c:pt>
                      <c:pt idx="671">
                        <c:v>-1240.1662191273731</c:v>
                      </c:pt>
                      <c:pt idx="672">
                        <c:v>-1236.396716941576</c:v>
                      </c:pt>
                      <c:pt idx="673">
                        <c:v>-1232.6272147557784</c:v>
                      </c:pt>
                      <c:pt idx="674">
                        <c:v>-1228.8577125699808</c:v>
                      </c:pt>
                      <c:pt idx="675">
                        <c:v>-1225.0882103841832</c:v>
                      </c:pt>
                      <c:pt idx="676">
                        <c:v>-1221.3187081983856</c:v>
                      </c:pt>
                      <c:pt idx="677">
                        <c:v>-1217.5492060125885</c:v>
                      </c:pt>
                      <c:pt idx="678">
                        <c:v>-1213.7797038267909</c:v>
                      </c:pt>
                      <c:pt idx="679">
                        <c:v>-1210.0102016409933</c:v>
                      </c:pt>
                      <c:pt idx="680">
                        <c:v>-1206.2406994551957</c:v>
                      </c:pt>
                      <c:pt idx="681">
                        <c:v>-1202.4711972693985</c:v>
                      </c:pt>
                      <c:pt idx="682">
                        <c:v>-1198.701695083601</c:v>
                      </c:pt>
                      <c:pt idx="683">
                        <c:v>-1194.9321928978034</c:v>
                      </c:pt>
                      <c:pt idx="684">
                        <c:v>-1191.1626907120058</c:v>
                      </c:pt>
                      <c:pt idx="685">
                        <c:v>-1187.3931885262086</c:v>
                      </c:pt>
                      <c:pt idx="686">
                        <c:v>-1183.623686340411</c:v>
                      </c:pt>
                      <c:pt idx="687">
                        <c:v>-1179.8541841546134</c:v>
                      </c:pt>
                      <c:pt idx="688">
                        <c:v>-1176.0846819688159</c:v>
                      </c:pt>
                      <c:pt idx="689">
                        <c:v>-1172.3151797830183</c:v>
                      </c:pt>
                      <c:pt idx="690">
                        <c:v>-1168.5456775972211</c:v>
                      </c:pt>
                      <c:pt idx="691">
                        <c:v>-1164.7761754114235</c:v>
                      </c:pt>
                      <c:pt idx="692">
                        <c:v>-1161.0066732256259</c:v>
                      </c:pt>
                      <c:pt idx="693">
                        <c:v>-1157.2371710398284</c:v>
                      </c:pt>
                      <c:pt idx="694">
                        <c:v>-1153.4676688540312</c:v>
                      </c:pt>
                      <c:pt idx="695">
                        <c:v>-1149.6981666682336</c:v>
                      </c:pt>
                      <c:pt idx="696">
                        <c:v>-1145.928664482436</c:v>
                      </c:pt>
                      <c:pt idx="697">
                        <c:v>-1142.1591622966384</c:v>
                      </c:pt>
                      <c:pt idx="698">
                        <c:v>-1138.3896601108413</c:v>
                      </c:pt>
                      <c:pt idx="699">
                        <c:v>-1134.6201579250437</c:v>
                      </c:pt>
                      <c:pt idx="700">
                        <c:v>-1130.8506557392461</c:v>
                      </c:pt>
                      <c:pt idx="701">
                        <c:v>-1127.0811535534485</c:v>
                      </c:pt>
                      <c:pt idx="702">
                        <c:v>-1123.3116513676509</c:v>
                      </c:pt>
                      <c:pt idx="703">
                        <c:v>-1119.5421491818538</c:v>
                      </c:pt>
                      <c:pt idx="704">
                        <c:v>-1115.7726469960562</c:v>
                      </c:pt>
                      <c:pt idx="705">
                        <c:v>-1112.0031448102586</c:v>
                      </c:pt>
                      <c:pt idx="706">
                        <c:v>-1108.233642624461</c:v>
                      </c:pt>
                      <c:pt idx="707">
                        <c:v>-1104.4641404386639</c:v>
                      </c:pt>
                      <c:pt idx="708">
                        <c:v>-1100.6946382528663</c:v>
                      </c:pt>
                      <c:pt idx="709">
                        <c:v>-1096.9251360670687</c:v>
                      </c:pt>
                      <c:pt idx="710">
                        <c:v>-1093.1556338812711</c:v>
                      </c:pt>
                      <c:pt idx="711">
                        <c:v>-1089.386131695474</c:v>
                      </c:pt>
                      <c:pt idx="712">
                        <c:v>-1085.6166295096764</c:v>
                      </c:pt>
                      <c:pt idx="713">
                        <c:v>-1081.8471273238788</c:v>
                      </c:pt>
                      <c:pt idx="714">
                        <c:v>-1078.0776251380812</c:v>
                      </c:pt>
                      <c:pt idx="715">
                        <c:v>-1074.3081229522836</c:v>
                      </c:pt>
                      <c:pt idx="716">
                        <c:v>-1070.5386207664865</c:v>
                      </c:pt>
                      <c:pt idx="717">
                        <c:v>-1066.7691185806889</c:v>
                      </c:pt>
                      <c:pt idx="718">
                        <c:v>-1062.9996163948913</c:v>
                      </c:pt>
                      <c:pt idx="719">
                        <c:v>-1059.2301142090937</c:v>
                      </c:pt>
                      <c:pt idx="720">
                        <c:v>-1055.4606120232966</c:v>
                      </c:pt>
                      <c:pt idx="721">
                        <c:v>-1051.691109837499</c:v>
                      </c:pt>
                      <c:pt idx="722">
                        <c:v>-1047.9216076517014</c:v>
                      </c:pt>
                      <c:pt idx="723">
                        <c:v>-1044.1521054659038</c:v>
                      </c:pt>
                      <c:pt idx="724">
                        <c:v>-1040.3826032801067</c:v>
                      </c:pt>
                      <c:pt idx="725">
                        <c:v>-1036.6131010943091</c:v>
                      </c:pt>
                      <c:pt idx="726">
                        <c:v>-1032.8435989085115</c:v>
                      </c:pt>
                      <c:pt idx="727">
                        <c:v>-1029.0740967227139</c:v>
                      </c:pt>
                      <c:pt idx="728">
                        <c:v>-1025.3045945369163</c:v>
                      </c:pt>
                      <c:pt idx="729">
                        <c:v>-1021.5350923511191</c:v>
                      </c:pt>
                      <c:pt idx="730">
                        <c:v>-1017.7655901653216</c:v>
                      </c:pt>
                      <c:pt idx="731">
                        <c:v>-1013.996087979524</c:v>
                      </c:pt>
                      <c:pt idx="732">
                        <c:v>-1010.2265857937264</c:v>
                      </c:pt>
                      <c:pt idx="733">
                        <c:v>-1006.4570836079292</c:v>
                      </c:pt>
                      <c:pt idx="734">
                        <c:v>-1002.6875814221316</c:v>
                      </c:pt>
                      <c:pt idx="735">
                        <c:v>-998.91807923633405</c:v>
                      </c:pt>
                      <c:pt idx="736">
                        <c:v>-995.14857705053646</c:v>
                      </c:pt>
                      <c:pt idx="737">
                        <c:v>-991.37907486473932</c:v>
                      </c:pt>
                      <c:pt idx="738">
                        <c:v>-987.60957267894173</c:v>
                      </c:pt>
                      <c:pt idx="739">
                        <c:v>-983.84007049314414</c:v>
                      </c:pt>
                      <c:pt idx="740">
                        <c:v>-980.07056830734655</c:v>
                      </c:pt>
                      <c:pt idx="741">
                        <c:v>-976.30106612154941</c:v>
                      </c:pt>
                      <c:pt idx="742">
                        <c:v>-972.53156393575182</c:v>
                      </c:pt>
                      <c:pt idx="743">
                        <c:v>-968.76206174995423</c:v>
                      </c:pt>
                      <c:pt idx="744">
                        <c:v>-964.99255956415664</c:v>
                      </c:pt>
                      <c:pt idx="745">
                        <c:v>-961.22305737835904</c:v>
                      </c:pt>
                      <c:pt idx="746">
                        <c:v>-957.45355519256191</c:v>
                      </c:pt>
                      <c:pt idx="747">
                        <c:v>-953.68405300676432</c:v>
                      </c:pt>
                      <c:pt idx="748">
                        <c:v>-949.91455082096672</c:v>
                      </c:pt>
                      <c:pt idx="749">
                        <c:v>-946.14504863516913</c:v>
                      </c:pt>
                      <c:pt idx="750">
                        <c:v>-942.375546449372</c:v>
                      </c:pt>
                      <c:pt idx="751">
                        <c:v>-938.6060442635744</c:v>
                      </c:pt>
                      <c:pt idx="752">
                        <c:v>-934.83654207777681</c:v>
                      </c:pt>
                      <c:pt idx="753">
                        <c:v>-931.06703989197922</c:v>
                      </c:pt>
                      <c:pt idx="754">
                        <c:v>-927.29753770618208</c:v>
                      </c:pt>
                      <c:pt idx="755">
                        <c:v>-923.52803552038449</c:v>
                      </c:pt>
                      <c:pt idx="756">
                        <c:v>-919.7585333345869</c:v>
                      </c:pt>
                      <c:pt idx="757">
                        <c:v>-915.98903114878931</c:v>
                      </c:pt>
                      <c:pt idx="758">
                        <c:v>-912.21952896299172</c:v>
                      </c:pt>
                      <c:pt idx="759">
                        <c:v>-908.45002677719458</c:v>
                      </c:pt>
                      <c:pt idx="760">
                        <c:v>-904.68052459139699</c:v>
                      </c:pt>
                      <c:pt idx="761">
                        <c:v>-900.9110224055994</c:v>
                      </c:pt>
                      <c:pt idx="762">
                        <c:v>-897.14152021980181</c:v>
                      </c:pt>
                      <c:pt idx="763">
                        <c:v>-893.37201803400467</c:v>
                      </c:pt>
                      <c:pt idx="764">
                        <c:v>-889.60251584820708</c:v>
                      </c:pt>
                      <c:pt idx="765">
                        <c:v>-885.83301366240948</c:v>
                      </c:pt>
                      <c:pt idx="766">
                        <c:v>-882.06351147661189</c:v>
                      </c:pt>
                      <c:pt idx="767">
                        <c:v>-878.29400929081476</c:v>
                      </c:pt>
                      <c:pt idx="768">
                        <c:v>-874.52450710501716</c:v>
                      </c:pt>
                      <c:pt idx="769">
                        <c:v>-870.75500491921957</c:v>
                      </c:pt>
                      <c:pt idx="770">
                        <c:v>-866.98550273342198</c:v>
                      </c:pt>
                      <c:pt idx="771">
                        <c:v>-863.21600054762439</c:v>
                      </c:pt>
                      <c:pt idx="772">
                        <c:v>-859.44649836182725</c:v>
                      </c:pt>
                      <c:pt idx="773">
                        <c:v>-855.67699617602966</c:v>
                      </c:pt>
                      <c:pt idx="774">
                        <c:v>-851.90749399023207</c:v>
                      </c:pt>
                      <c:pt idx="775">
                        <c:v>-848.13799180443448</c:v>
                      </c:pt>
                      <c:pt idx="776">
                        <c:v>-844.36848961863734</c:v>
                      </c:pt>
                      <c:pt idx="777">
                        <c:v>-840.59898743283975</c:v>
                      </c:pt>
                      <c:pt idx="778">
                        <c:v>-836.82948524704216</c:v>
                      </c:pt>
                      <c:pt idx="779">
                        <c:v>-833.05998306124457</c:v>
                      </c:pt>
                      <c:pt idx="780">
                        <c:v>-829.29048087544743</c:v>
                      </c:pt>
                      <c:pt idx="781">
                        <c:v>-825.52097868964984</c:v>
                      </c:pt>
                      <c:pt idx="782">
                        <c:v>-821.75147650385225</c:v>
                      </c:pt>
                      <c:pt idx="783">
                        <c:v>-817.98197431805465</c:v>
                      </c:pt>
                      <c:pt idx="784">
                        <c:v>-814.21247213225706</c:v>
                      </c:pt>
                      <c:pt idx="785">
                        <c:v>-810.44296994645993</c:v>
                      </c:pt>
                      <c:pt idx="786">
                        <c:v>-806.67346776066233</c:v>
                      </c:pt>
                      <c:pt idx="787">
                        <c:v>-802.90396557486474</c:v>
                      </c:pt>
                      <c:pt idx="788">
                        <c:v>-799.13446338906715</c:v>
                      </c:pt>
                      <c:pt idx="789">
                        <c:v>-795.36496120327001</c:v>
                      </c:pt>
                      <c:pt idx="790">
                        <c:v>-791.59545901747242</c:v>
                      </c:pt>
                      <c:pt idx="791">
                        <c:v>-787.82595683167483</c:v>
                      </c:pt>
                      <c:pt idx="792">
                        <c:v>-784.05645464587724</c:v>
                      </c:pt>
                      <c:pt idx="793">
                        <c:v>-780.2869524600801</c:v>
                      </c:pt>
                      <c:pt idx="794">
                        <c:v>-776.51745027428251</c:v>
                      </c:pt>
                      <c:pt idx="795">
                        <c:v>-772.74794808848492</c:v>
                      </c:pt>
                      <c:pt idx="796">
                        <c:v>-768.97844590268733</c:v>
                      </c:pt>
                      <c:pt idx="797">
                        <c:v>-765.20894371688973</c:v>
                      </c:pt>
                      <c:pt idx="798">
                        <c:v>-761.4394415310926</c:v>
                      </c:pt>
                      <c:pt idx="799">
                        <c:v>-757.66993934529501</c:v>
                      </c:pt>
                      <c:pt idx="800">
                        <c:v>-753.90043715949741</c:v>
                      </c:pt>
                      <c:pt idx="801">
                        <c:v>-750.13093497369982</c:v>
                      </c:pt>
                      <c:pt idx="802">
                        <c:v>-746.36143278790269</c:v>
                      </c:pt>
                      <c:pt idx="803">
                        <c:v>-742.59193060210509</c:v>
                      </c:pt>
                      <c:pt idx="804">
                        <c:v>-738.8224284163075</c:v>
                      </c:pt>
                      <c:pt idx="805">
                        <c:v>-735.05292623050991</c:v>
                      </c:pt>
                      <c:pt idx="806">
                        <c:v>-731.28342404471277</c:v>
                      </c:pt>
                      <c:pt idx="807">
                        <c:v>-727.51392185891518</c:v>
                      </c:pt>
                      <c:pt idx="808">
                        <c:v>-723.74441967311759</c:v>
                      </c:pt>
                      <c:pt idx="809">
                        <c:v>-719.97491748732</c:v>
                      </c:pt>
                      <c:pt idx="810">
                        <c:v>-716.20541530152241</c:v>
                      </c:pt>
                      <c:pt idx="811">
                        <c:v>-712.43591311572527</c:v>
                      </c:pt>
                      <c:pt idx="812">
                        <c:v>-708.66641092992768</c:v>
                      </c:pt>
                      <c:pt idx="813">
                        <c:v>-704.89690874413009</c:v>
                      </c:pt>
                      <c:pt idx="814">
                        <c:v>-701.1274065583325</c:v>
                      </c:pt>
                      <c:pt idx="815">
                        <c:v>-697.35790437253536</c:v>
                      </c:pt>
                      <c:pt idx="816">
                        <c:v>-693.58840218673777</c:v>
                      </c:pt>
                      <c:pt idx="817">
                        <c:v>-689.81890000094018</c:v>
                      </c:pt>
                      <c:pt idx="818">
                        <c:v>-686.04939781514258</c:v>
                      </c:pt>
                      <c:pt idx="819">
                        <c:v>-682.27989562934545</c:v>
                      </c:pt>
                      <c:pt idx="820">
                        <c:v>-678.51039344354785</c:v>
                      </c:pt>
                      <c:pt idx="821">
                        <c:v>-674.74089125775026</c:v>
                      </c:pt>
                      <c:pt idx="822">
                        <c:v>-670.97138907195267</c:v>
                      </c:pt>
                      <c:pt idx="823">
                        <c:v>-667.20188688615508</c:v>
                      </c:pt>
                      <c:pt idx="824">
                        <c:v>-663.43238470035794</c:v>
                      </c:pt>
                      <c:pt idx="825">
                        <c:v>-659.66288251456035</c:v>
                      </c:pt>
                      <c:pt idx="826">
                        <c:v>-655.89338032876276</c:v>
                      </c:pt>
                      <c:pt idx="827">
                        <c:v>-652.12387814296517</c:v>
                      </c:pt>
                      <c:pt idx="828">
                        <c:v>-648.35437595716803</c:v>
                      </c:pt>
                      <c:pt idx="829">
                        <c:v>-644.58487377137044</c:v>
                      </c:pt>
                      <c:pt idx="830">
                        <c:v>-640.81537158557285</c:v>
                      </c:pt>
                      <c:pt idx="831">
                        <c:v>-637.04586939977526</c:v>
                      </c:pt>
                      <c:pt idx="832">
                        <c:v>-633.27636721397812</c:v>
                      </c:pt>
                      <c:pt idx="833">
                        <c:v>-629.50686502818053</c:v>
                      </c:pt>
                      <c:pt idx="834">
                        <c:v>-625.73736284238294</c:v>
                      </c:pt>
                      <c:pt idx="835">
                        <c:v>-621.96786065658534</c:v>
                      </c:pt>
                      <c:pt idx="836">
                        <c:v>-618.19835847078775</c:v>
                      </c:pt>
                      <c:pt idx="837">
                        <c:v>-614.42885628499062</c:v>
                      </c:pt>
                      <c:pt idx="838">
                        <c:v>-610.65935409919302</c:v>
                      </c:pt>
                      <c:pt idx="839">
                        <c:v>-606.88985191339543</c:v>
                      </c:pt>
                      <c:pt idx="840">
                        <c:v>-603.12034972759784</c:v>
                      </c:pt>
                      <c:pt idx="841">
                        <c:v>-599.3508475418007</c:v>
                      </c:pt>
                      <c:pt idx="842">
                        <c:v>-595.58134535600311</c:v>
                      </c:pt>
                      <c:pt idx="843">
                        <c:v>-591.81184317020552</c:v>
                      </c:pt>
                      <c:pt idx="844">
                        <c:v>-588.04234098440793</c:v>
                      </c:pt>
                      <c:pt idx="845">
                        <c:v>-584.27283879861079</c:v>
                      </c:pt>
                      <c:pt idx="846">
                        <c:v>-580.5033366128132</c:v>
                      </c:pt>
                      <c:pt idx="847">
                        <c:v>-576.73383442701561</c:v>
                      </c:pt>
                      <c:pt idx="848">
                        <c:v>-572.96433224121802</c:v>
                      </c:pt>
                      <c:pt idx="849">
                        <c:v>-569.19483005542043</c:v>
                      </c:pt>
                      <c:pt idx="850">
                        <c:v>-565.42532786962329</c:v>
                      </c:pt>
                      <c:pt idx="851">
                        <c:v>-561.6558256838257</c:v>
                      </c:pt>
                      <c:pt idx="852">
                        <c:v>-557.8863234980281</c:v>
                      </c:pt>
                      <c:pt idx="853">
                        <c:v>-554.11682131223051</c:v>
                      </c:pt>
                      <c:pt idx="854">
                        <c:v>-550.34731912643338</c:v>
                      </c:pt>
                      <c:pt idx="855">
                        <c:v>-546.57781694063578</c:v>
                      </c:pt>
                      <c:pt idx="856">
                        <c:v>-542.80831475483819</c:v>
                      </c:pt>
                      <c:pt idx="857">
                        <c:v>-539.0388125690406</c:v>
                      </c:pt>
                      <c:pt idx="858">
                        <c:v>-535.26931038324346</c:v>
                      </c:pt>
                      <c:pt idx="859">
                        <c:v>-531.49980819744587</c:v>
                      </c:pt>
                      <c:pt idx="860">
                        <c:v>-527.73030601164828</c:v>
                      </c:pt>
                      <c:pt idx="861">
                        <c:v>-523.96080382585069</c:v>
                      </c:pt>
                      <c:pt idx="862">
                        <c:v>-520.19130164005355</c:v>
                      </c:pt>
                      <c:pt idx="863">
                        <c:v>-516.42179945425596</c:v>
                      </c:pt>
                      <c:pt idx="864">
                        <c:v>-512.65229726845837</c:v>
                      </c:pt>
                      <c:pt idx="865">
                        <c:v>-508.88279508266078</c:v>
                      </c:pt>
                      <c:pt idx="866">
                        <c:v>-505.11329289686319</c:v>
                      </c:pt>
                      <c:pt idx="867">
                        <c:v>-501.34379071106605</c:v>
                      </c:pt>
                      <c:pt idx="868">
                        <c:v>-497.57428852526846</c:v>
                      </c:pt>
                      <c:pt idx="869">
                        <c:v>-493.80478633947087</c:v>
                      </c:pt>
                      <c:pt idx="870">
                        <c:v>-490.03528415367327</c:v>
                      </c:pt>
                      <c:pt idx="871">
                        <c:v>-486.26578196787614</c:v>
                      </c:pt>
                      <c:pt idx="872">
                        <c:v>-482.49627978207855</c:v>
                      </c:pt>
                      <c:pt idx="873">
                        <c:v>-478.72677759628095</c:v>
                      </c:pt>
                      <c:pt idx="874">
                        <c:v>-474.95727541048336</c:v>
                      </c:pt>
                      <c:pt idx="875">
                        <c:v>-471.18777322468623</c:v>
                      </c:pt>
                      <c:pt idx="876">
                        <c:v>-467.41827103888863</c:v>
                      </c:pt>
                      <c:pt idx="877">
                        <c:v>-463.64876885309104</c:v>
                      </c:pt>
                      <c:pt idx="878">
                        <c:v>-459.87926666729345</c:v>
                      </c:pt>
                      <c:pt idx="879">
                        <c:v>-456.10976448149586</c:v>
                      </c:pt>
                      <c:pt idx="880">
                        <c:v>-452.34026229569872</c:v>
                      </c:pt>
                      <c:pt idx="881">
                        <c:v>-448.57076010990113</c:v>
                      </c:pt>
                      <c:pt idx="882">
                        <c:v>-444.80125792410354</c:v>
                      </c:pt>
                      <c:pt idx="883">
                        <c:v>-441.03175573830595</c:v>
                      </c:pt>
                      <c:pt idx="884">
                        <c:v>-437.26225355250881</c:v>
                      </c:pt>
                      <c:pt idx="885">
                        <c:v>-433.49275136671122</c:v>
                      </c:pt>
                      <c:pt idx="886">
                        <c:v>-429.72324918091363</c:v>
                      </c:pt>
                      <c:pt idx="887">
                        <c:v>-425.95374699511603</c:v>
                      </c:pt>
                      <c:pt idx="888">
                        <c:v>-422.1842448093189</c:v>
                      </c:pt>
                      <c:pt idx="889">
                        <c:v>-418.41474262352131</c:v>
                      </c:pt>
                      <c:pt idx="890">
                        <c:v>-414.64524043772371</c:v>
                      </c:pt>
                      <c:pt idx="891">
                        <c:v>-410.87573825192612</c:v>
                      </c:pt>
                      <c:pt idx="892">
                        <c:v>-407.10623606612853</c:v>
                      </c:pt>
                      <c:pt idx="893">
                        <c:v>-403.33673388033139</c:v>
                      </c:pt>
                      <c:pt idx="894">
                        <c:v>-399.5672316945338</c:v>
                      </c:pt>
                      <c:pt idx="895">
                        <c:v>-395.79772950873621</c:v>
                      </c:pt>
                      <c:pt idx="896">
                        <c:v>-392.02822732293862</c:v>
                      </c:pt>
                      <c:pt idx="897">
                        <c:v>-388.25872513714148</c:v>
                      </c:pt>
                      <c:pt idx="898">
                        <c:v>-384.48922295134389</c:v>
                      </c:pt>
                      <c:pt idx="899">
                        <c:v>-380.7197207655463</c:v>
                      </c:pt>
                      <c:pt idx="900">
                        <c:v>-376.95021857974871</c:v>
                      </c:pt>
                      <c:pt idx="901">
                        <c:v>-373.18071639395157</c:v>
                      </c:pt>
                      <c:pt idx="902">
                        <c:v>-369.41121420815398</c:v>
                      </c:pt>
                      <c:pt idx="903">
                        <c:v>-365.64171202235639</c:v>
                      </c:pt>
                      <c:pt idx="904">
                        <c:v>-361.8722098365588</c:v>
                      </c:pt>
                      <c:pt idx="905">
                        <c:v>-358.1027076507612</c:v>
                      </c:pt>
                      <c:pt idx="906">
                        <c:v>-354.33320546496407</c:v>
                      </c:pt>
                      <c:pt idx="907">
                        <c:v>-350.56370327916648</c:v>
                      </c:pt>
                      <c:pt idx="908">
                        <c:v>-346.79420109336888</c:v>
                      </c:pt>
                      <c:pt idx="909">
                        <c:v>-343.02469890757129</c:v>
                      </c:pt>
                      <c:pt idx="910">
                        <c:v>-339.25519672177415</c:v>
                      </c:pt>
                      <c:pt idx="911">
                        <c:v>-335.48569453597656</c:v>
                      </c:pt>
                      <c:pt idx="912">
                        <c:v>-331.71619235017897</c:v>
                      </c:pt>
                      <c:pt idx="913">
                        <c:v>-327.94669016438138</c:v>
                      </c:pt>
                      <c:pt idx="914">
                        <c:v>-324.17718797858424</c:v>
                      </c:pt>
                      <c:pt idx="915">
                        <c:v>-320.40768579278665</c:v>
                      </c:pt>
                      <c:pt idx="916">
                        <c:v>-316.63818360698906</c:v>
                      </c:pt>
                      <c:pt idx="917">
                        <c:v>-312.86868142119147</c:v>
                      </c:pt>
                      <c:pt idx="918">
                        <c:v>-309.09917923539388</c:v>
                      </c:pt>
                      <c:pt idx="919">
                        <c:v>-305.32967704959674</c:v>
                      </c:pt>
                      <c:pt idx="920">
                        <c:v>-301.56017486379915</c:v>
                      </c:pt>
                      <c:pt idx="921">
                        <c:v>-297.79067267800156</c:v>
                      </c:pt>
                      <c:pt idx="922">
                        <c:v>-294.02117049220396</c:v>
                      </c:pt>
                      <c:pt idx="923">
                        <c:v>-290.25166830640683</c:v>
                      </c:pt>
                      <c:pt idx="924">
                        <c:v>-286.48216612060924</c:v>
                      </c:pt>
                      <c:pt idx="925">
                        <c:v>-282.71266393481164</c:v>
                      </c:pt>
                      <c:pt idx="926">
                        <c:v>-278.94316174901405</c:v>
                      </c:pt>
                      <c:pt idx="927">
                        <c:v>-275.17365956321692</c:v>
                      </c:pt>
                      <c:pt idx="928">
                        <c:v>-271.40415737741932</c:v>
                      </c:pt>
                      <c:pt idx="929">
                        <c:v>-267.63465519162173</c:v>
                      </c:pt>
                      <c:pt idx="930">
                        <c:v>-263.86515300582414</c:v>
                      </c:pt>
                      <c:pt idx="931">
                        <c:v>-260.09565082002655</c:v>
                      </c:pt>
                      <c:pt idx="932">
                        <c:v>-256.32614863422941</c:v>
                      </c:pt>
                      <c:pt idx="933">
                        <c:v>-252.55664644843182</c:v>
                      </c:pt>
                      <c:pt idx="934">
                        <c:v>-248.78714426263423</c:v>
                      </c:pt>
                      <c:pt idx="935">
                        <c:v>-245.01764207683664</c:v>
                      </c:pt>
                      <c:pt idx="936">
                        <c:v>-241.2481398910395</c:v>
                      </c:pt>
                      <c:pt idx="937">
                        <c:v>-237.47863770524191</c:v>
                      </c:pt>
                      <c:pt idx="938">
                        <c:v>-233.70913551944432</c:v>
                      </c:pt>
                      <c:pt idx="939">
                        <c:v>-229.93963333364673</c:v>
                      </c:pt>
                      <c:pt idx="940">
                        <c:v>-226.17013114784959</c:v>
                      </c:pt>
                      <c:pt idx="941">
                        <c:v>-222.400628962052</c:v>
                      </c:pt>
                      <c:pt idx="942">
                        <c:v>-218.6311267762544</c:v>
                      </c:pt>
                      <c:pt idx="943">
                        <c:v>-214.86162459045681</c:v>
                      </c:pt>
                      <c:pt idx="944">
                        <c:v>-211.09212240465922</c:v>
                      </c:pt>
                      <c:pt idx="945">
                        <c:v>-207.32262021886208</c:v>
                      </c:pt>
                      <c:pt idx="946">
                        <c:v>-203.55311803306449</c:v>
                      </c:pt>
                      <c:pt idx="947">
                        <c:v>-199.7836158472669</c:v>
                      </c:pt>
                      <c:pt idx="948">
                        <c:v>-196.01411366146931</c:v>
                      </c:pt>
                      <c:pt idx="949">
                        <c:v>-192.24461147567217</c:v>
                      </c:pt>
                      <c:pt idx="950">
                        <c:v>-188.47510928987458</c:v>
                      </c:pt>
                      <c:pt idx="951">
                        <c:v>-184.70560710407699</c:v>
                      </c:pt>
                      <c:pt idx="952">
                        <c:v>-180.9361049182794</c:v>
                      </c:pt>
                      <c:pt idx="953">
                        <c:v>-177.16660273248226</c:v>
                      </c:pt>
                      <c:pt idx="954">
                        <c:v>-173.39710054668467</c:v>
                      </c:pt>
                      <c:pt idx="955">
                        <c:v>-169.62759836088708</c:v>
                      </c:pt>
                      <c:pt idx="956">
                        <c:v>-165.85809617508949</c:v>
                      </c:pt>
                      <c:pt idx="957">
                        <c:v>-162.08859398929189</c:v>
                      </c:pt>
                      <c:pt idx="958">
                        <c:v>-158.31909180349476</c:v>
                      </c:pt>
                      <c:pt idx="959">
                        <c:v>-154.54958961769717</c:v>
                      </c:pt>
                      <c:pt idx="960">
                        <c:v>-150.78008743189957</c:v>
                      </c:pt>
                      <c:pt idx="961">
                        <c:v>-147.01058524610198</c:v>
                      </c:pt>
                      <c:pt idx="962">
                        <c:v>-143.24108306030485</c:v>
                      </c:pt>
                      <c:pt idx="963">
                        <c:v>-139.47158087450725</c:v>
                      </c:pt>
                      <c:pt idx="964">
                        <c:v>-135.70207868870966</c:v>
                      </c:pt>
                      <c:pt idx="965">
                        <c:v>-131.93257650291207</c:v>
                      </c:pt>
                      <c:pt idx="966">
                        <c:v>-128.16307431711493</c:v>
                      </c:pt>
                      <c:pt idx="967">
                        <c:v>-124.39357213131734</c:v>
                      </c:pt>
                      <c:pt idx="968">
                        <c:v>-120.62406994551975</c:v>
                      </c:pt>
                      <c:pt idx="969">
                        <c:v>-116.85456775972216</c:v>
                      </c:pt>
                      <c:pt idx="970">
                        <c:v>-113.08506557392502</c:v>
                      </c:pt>
                      <c:pt idx="971">
                        <c:v>-109.31556338812743</c:v>
                      </c:pt>
                      <c:pt idx="972">
                        <c:v>-105.54606120232984</c:v>
                      </c:pt>
                      <c:pt idx="973">
                        <c:v>-101.77655901653225</c:v>
                      </c:pt>
                      <c:pt idx="974">
                        <c:v>-98.007056830734655</c:v>
                      </c:pt>
                      <c:pt idx="975">
                        <c:v>-94.237554644937518</c:v>
                      </c:pt>
                      <c:pt idx="976">
                        <c:v>-90.468052459139926</c:v>
                      </c:pt>
                      <c:pt idx="977">
                        <c:v>-86.698550273342335</c:v>
                      </c:pt>
                      <c:pt idx="978">
                        <c:v>-82.929048087544743</c:v>
                      </c:pt>
                      <c:pt idx="979">
                        <c:v>-79.159545901747606</c:v>
                      </c:pt>
                      <c:pt idx="980">
                        <c:v>-75.390043715950014</c:v>
                      </c:pt>
                      <c:pt idx="981">
                        <c:v>-71.620541530152423</c:v>
                      </c:pt>
                      <c:pt idx="982">
                        <c:v>-67.851039344354831</c:v>
                      </c:pt>
                      <c:pt idx="983">
                        <c:v>-64.081537158557694</c:v>
                      </c:pt>
                      <c:pt idx="984">
                        <c:v>-60.312034972760102</c:v>
                      </c:pt>
                      <c:pt idx="985">
                        <c:v>-56.542532786962511</c:v>
                      </c:pt>
                      <c:pt idx="986">
                        <c:v>-52.773030601164919</c:v>
                      </c:pt>
                      <c:pt idx="987">
                        <c:v>-49.003528415367327</c:v>
                      </c:pt>
                      <c:pt idx="988">
                        <c:v>-45.23402622957019</c:v>
                      </c:pt>
                      <c:pt idx="989">
                        <c:v>-41.464524043772599</c:v>
                      </c:pt>
                      <c:pt idx="990">
                        <c:v>-37.695021857975007</c:v>
                      </c:pt>
                      <c:pt idx="991">
                        <c:v>-33.925519672177415</c:v>
                      </c:pt>
                      <c:pt idx="992">
                        <c:v>-30.156017486380279</c:v>
                      </c:pt>
                      <c:pt idx="993">
                        <c:v>-26.386515300582687</c:v>
                      </c:pt>
                      <c:pt idx="994">
                        <c:v>-22.617013114785095</c:v>
                      </c:pt>
                      <c:pt idx="995">
                        <c:v>-18.847510928987504</c:v>
                      </c:pt>
                      <c:pt idx="996">
                        <c:v>-15.078008743190367</c:v>
                      </c:pt>
                      <c:pt idx="997">
                        <c:v>-11.308506557392775</c:v>
                      </c:pt>
                      <c:pt idx="998">
                        <c:v>-7.5390043715951833</c:v>
                      </c:pt>
                      <c:pt idx="999">
                        <c:v>-3.7695021857975917</c:v>
                      </c:pt>
                      <c:pt idx="1000">
                        <c:v>0</c:v>
                      </c:pt>
                      <c:pt idx="1001">
                        <c:v>3.7695021857971369</c:v>
                      </c:pt>
                      <c:pt idx="1002">
                        <c:v>7.5390043715947286</c:v>
                      </c:pt>
                      <c:pt idx="1003">
                        <c:v>11.30850655739232</c:v>
                      </c:pt>
                      <c:pt idx="1004">
                        <c:v>15.078008743189912</c:v>
                      </c:pt>
                      <c:pt idx="1005">
                        <c:v>18.847510928987049</c:v>
                      </c:pt>
                      <c:pt idx="1006">
                        <c:v>22.61701311478464</c:v>
                      </c:pt>
                      <c:pt idx="1007">
                        <c:v>26.386515300582232</c:v>
                      </c:pt>
                      <c:pt idx="1008">
                        <c:v>30.156017486379824</c:v>
                      </c:pt>
                      <c:pt idx="1009">
                        <c:v>33.925519672176961</c:v>
                      </c:pt>
                      <c:pt idx="1010">
                        <c:v>37.695021857974552</c:v>
                      </c:pt>
                      <c:pt idx="1011">
                        <c:v>41.464524043772144</c:v>
                      </c:pt>
                      <c:pt idx="1012">
                        <c:v>45.234026229569736</c:v>
                      </c:pt>
                      <c:pt idx="1013">
                        <c:v>49.003528415367327</c:v>
                      </c:pt>
                      <c:pt idx="1014">
                        <c:v>52.773030601164464</c:v>
                      </c:pt>
                      <c:pt idx="1015">
                        <c:v>56.542532786962056</c:v>
                      </c:pt>
                      <c:pt idx="1016">
                        <c:v>60.312034972759648</c:v>
                      </c:pt>
                      <c:pt idx="1017">
                        <c:v>64.081537158557239</c:v>
                      </c:pt>
                      <c:pt idx="1018">
                        <c:v>67.851039344354376</c:v>
                      </c:pt>
                      <c:pt idx="1019">
                        <c:v>71.620541530151968</c:v>
                      </c:pt>
                      <c:pt idx="1020">
                        <c:v>75.39004371594956</c:v>
                      </c:pt>
                      <c:pt idx="1021">
                        <c:v>79.159545901747151</c:v>
                      </c:pt>
                      <c:pt idx="1022">
                        <c:v>82.929048087544288</c:v>
                      </c:pt>
                      <c:pt idx="1023">
                        <c:v>86.69855027334188</c:v>
                      </c:pt>
                      <c:pt idx="1024">
                        <c:v>90.468052459139471</c:v>
                      </c:pt>
                      <c:pt idx="1025">
                        <c:v>94.237554644937063</c:v>
                      </c:pt>
                      <c:pt idx="1026">
                        <c:v>98.007056830734655</c:v>
                      </c:pt>
                      <c:pt idx="1027">
                        <c:v>101.77655901653179</c:v>
                      </c:pt>
                      <c:pt idx="1028">
                        <c:v>105.54606120232938</c:v>
                      </c:pt>
                      <c:pt idx="1029">
                        <c:v>109.31556338812698</c:v>
                      </c:pt>
                      <c:pt idx="1030">
                        <c:v>113.08506557392457</c:v>
                      </c:pt>
                      <c:pt idx="1031">
                        <c:v>116.8545677597217</c:v>
                      </c:pt>
                      <c:pt idx="1032">
                        <c:v>120.6240699455193</c:v>
                      </c:pt>
                      <c:pt idx="1033">
                        <c:v>124.39357213131689</c:v>
                      </c:pt>
                      <c:pt idx="1034">
                        <c:v>128.16307431711448</c:v>
                      </c:pt>
                      <c:pt idx="1035">
                        <c:v>131.93257650291162</c:v>
                      </c:pt>
                      <c:pt idx="1036">
                        <c:v>135.70207868870921</c:v>
                      </c:pt>
                      <c:pt idx="1037">
                        <c:v>139.4715808745068</c:v>
                      </c:pt>
                      <c:pt idx="1038">
                        <c:v>143.24108306030439</c:v>
                      </c:pt>
                      <c:pt idx="1039">
                        <c:v>147.01058524610198</c:v>
                      </c:pt>
                      <c:pt idx="1040">
                        <c:v>150.78008743189912</c:v>
                      </c:pt>
                      <c:pt idx="1041">
                        <c:v>154.54958961769671</c:v>
                      </c:pt>
                      <c:pt idx="1042">
                        <c:v>158.3190918034943</c:v>
                      </c:pt>
                      <c:pt idx="1043">
                        <c:v>162.08859398929189</c:v>
                      </c:pt>
                      <c:pt idx="1044">
                        <c:v>165.85809617508903</c:v>
                      </c:pt>
                      <c:pt idx="1045">
                        <c:v>169.62759836088662</c:v>
                      </c:pt>
                      <c:pt idx="1046">
                        <c:v>173.39710054668421</c:v>
                      </c:pt>
                      <c:pt idx="1047">
                        <c:v>177.16660273248181</c:v>
                      </c:pt>
                      <c:pt idx="1048">
                        <c:v>180.93610491827894</c:v>
                      </c:pt>
                      <c:pt idx="1049">
                        <c:v>184.70560710407653</c:v>
                      </c:pt>
                      <c:pt idx="1050">
                        <c:v>188.47510928987413</c:v>
                      </c:pt>
                      <c:pt idx="1051">
                        <c:v>192.24461147567172</c:v>
                      </c:pt>
                      <c:pt idx="1052">
                        <c:v>196.01411366146931</c:v>
                      </c:pt>
                      <c:pt idx="1053">
                        <c:v>199.78361584726645</c:v>
                      </c:pt>
                      <c:pt idx="1054">
                        <c:v>203.55311803306404</c:v>
                      </c:pt>
                      <c:pt idx="1055">
                        <c:v>207.32262021886163</c:v>
                      </c:pt>
                      <c:pt idx="1056">
                        <c:v>211.09212240465922</c:v>
                      </c:pt>
                      <c:pt idx="1057">
                        <c:v>214.86162459045636</c:v>
                      </c:pt>
                      <c:pt idx="1058">
                        <c:v>218.63112677625395</c:v>
                      </c:pt>
                      <c:pt idx="1059">
                        <c:v>222.40062896205154</c:v>
                      </c:pt>
                      <c:pt idx="1060">
                        <c:v>226.17013114784913</c:v>
                      </c:pt>
                      <c:pt idx="1061">
                        <c:v>229.93963333364627</c:v>
                      </c:pt>
                      <c:pt idx="1062">
                        <c:v>233.70913551944386</c:v>
                      </c:pt>
                      <c:pt idx="1063">
                        <c:v>237.47863770524145</c:v>
                      </c:pt>
                      <c:pt idx="1064">
                        <c:v>241.24813989103905</c:v>
                      </c:pt>
                      <c:pt idx="1065">
                        <c:v>245.01764207683664</c:v>
                      </c:pt>
                      <c:pt idx="1066">
                        <c:v>248.78714426263377</c:v>
                      </c:pt>
                      <c:pt idx="1067">
                        <c:v>252.55664644843137</c:v>
                      </c:pt>
                      <c:pt idx="1068">
                        <c:v>256.32614863422896</c:v>
                      </c:pt>
                      <c:pt idx="1069">
                        <c:v>260.09565082002655</c:v>
                      </c:pt>
                      <c:pt idx="1070">
                        <c:v>263.86515300582369</c:v>
                      </c:pt>
                      <c:pt idx="1071">
                        <c:v>267.63465519162128</c:v>
                      </c:pt>
                      <c:pt idx="1072">
                        <c:v>271.40415737741887</c:v>
                      </c:pt>
                      <c:pt idx="1073">
                        <c:v>275.17365956321646</c:v>
                      </c:pt>
                      <c:pt idx="1074">
                        <c:v>278.9431617490136</c:v>
                      </c:pt>
                      <c:pt idx="1075">
                        <c:v>282.71266393481119</c:v>
                      </c:pt>
                      <c:pt idx="1076">
                        <c:v>286.48216612060878</c:v>
                      </c:pt>
                      <c:pt idx="1077">
                        <c:v>290.25166830640637</c:v>
                      </c:pt>
                      <c:pt idx="1078">
                        <c:v>294.02117049220396</c:v>
                      </c:pt>
                      <c:pt idx="1079">
                        <c:v>297.7906726780011</c:v>
                      </c:pt>
                      <c:pt idx="1080">
                        <c:v>301.56017486379869</c:v>
                      </c:pt>
                      <c:pt idx="1081">
                        <c:v>305.32967704959628</c:v>
                      </c:pt>
                      <c:pt idx="1082">
                        <c:v>309.09917923539388</c:v>
                      </c:pt>
                      <c:pt idx="1083">
                        <c:v>312.86868142119101</c:v>
                      </c:pt>
                      <c:pt idx="1084">
                        <c:v>316.6381836069886</c:v>
                      </c:pt>
                      <c:pt idx="1085">
                        <c:v>320.4076857927862</c:v>
                      </c:pt>
                      <c:pt idx="1086">
                        <c:v>324.17718797858379</c:v>
                      </c:pt>
                      <c:pt idx="1087">
                        <c:v>327.94669016438138</c:v>
                      </c:pt>
                      <c:pt idx="1088">
                        <c:v>331.71619235017852</c:v>
                      </c:pt>
                      <c:pt idx="1089">
                        <c:v>335.48569453597565</c:v>
                      </c:pt>
                      <c:pt idx="1090">
                        <c:v>339.2551967217737</c:v>
                      </c:pt>
                      <c:pt idx="1091">
                        <c:v>343.02469890757084</c:v>
                      </c:pt>
                      <c:pt idx="1092">
                        <c:v>346.79420109336888</c:v>
                      </c:pt>
                      <c:pt idx="1093">
                        <c:v>350.56370327916602</c:v>
                      </c:pt>
                      <c:pt idx="1094">
                        <c:v>354.33320546496316</c:v>
                      </c:pt>
                      <c:pt idx="1095">
                        <c:v>358.1027076507612</c:v>
                      </c:pt>
                      <c:pt idx="1096">
                        <c:v>361.87220983655834</c:v>
                      </c:pt>
                      <c:pt idx="1097">
                        <c:v>365.64171202235639</c:v>
                      </c:pt>
                      <c:pt idx="1098">
                        <c:v>369.41121420815352</c:v>
                      </c:pt>
                      <c:pt idx="1099">
                        <c:v>373.18071639395066</c:v>
                      </c:pt>
                      <c:pt idx="1100">
                        <c:v>376.95021857974871</c:v>
                      </c:pt>
                      <c:pt idx="1101">
                        <c:v>380.71972076554584</c:v>
                      </c:pt>
                      <c:pt idx="1102">
                        <c:v>384.48922295134298</c:v>
                      </c:pt>
                      <c:pt idx="1103">
                        <c:v>388.25872513714103</c:v>
                      </c:pt>
                      <c:pt idx="1104">
                        <c:v>392.02822732293816</c:v>
                      </c:pt>
                      <c:pt idx="1105">
                        <c:v>395.79772950873621</c:v>
                      </c:pt>
                      <c:pt idx="1106">
                        <c:v>399.56723169453335</c:v>
                      </c:pt>
                      <c:pt idx="1107">
                        <c:v>403.33673388033048</c:v>
                      </c:pt>
                      <c:pt idx="1108">
                        <c:v>407.10623606612853</c:v>
                      </c:pt>
                      <c:pt idx="1109">
                        <c:v>410.87573825192567</c:v>
                      </c:pt>
                      <c:pt idx="1110">
                        <c:v>414.64524043772371</c:v>
                      </c:pt>
                      <c:pt idx="1111">
                        <c:v>418.41474262352085</c:v>
                      </c:pt>
                      <c:pt idx="1112">
                        <c:v>422.18424480931799</c:v>
                      </c:pt>
                      <c:pt idx="1113">
                        <c:v>425.95374699511603</c:v>
                      </c:pt>
                      <c:pt idx="1114">
                        <c:v>429.72324918091317</c:v>
                      </c:pt>
                      <c:pt idx="1115">
                        <c:v>433.49275136671031</c:v>
                      </c:pt>
                      <c:pt idx="1116">
                        <c:v>437.26225355250835</c:v>
                      </c:pt>
                      <c:pt idx="1117">
                        <c:v>441.03175573830549</c:v>
                      </c:pt>
                      <c:pt idx="1118">
                        <c:v>444.80125792410354</c:v>
                      </c:pt>
                      <c:pt idx="1119">
                        <c:v>448.57076010990068</c:v>
                      </c:pt>
                      <c:pt idx="1120">
                        <c:v>452.34026229569781</c:v>
                      </c:pt>
                      <c:pt idx="1121">
                        <c:v>456.10976448149586</c:v>
                      </c:pt>
                      <c:pt idx="1122">
                        <c:v>459.879266667293</c:v>
                      </c:pt>
                      <c:pt idx="1123">
                        <c:v>463.64876885309104</c:v>
                      </c:pt>
                      <c:pt idx="1124">
                        <c:v>467.41827103888818</c:v>
                      </c:pt>
                      <c:pt idx="1125">
                        <c:v>471.18777322468532</c:v>
                      </c:pt>
                      <c:pt idx="1126">
                        <c:v>474.95727541048336</c:v>
                      </c:pt>
                      <c:pt idx="1127">
                        <c:v>478.7267775962805</c:v>
                      </c:pt>
                      <c:pt idx="1128">
                        <c:v>482.49627978207764</c:v>
                      </c:pt>
                      <c:pt idx="1129">
                        <c:v>486.26578196787568</c:v>
                      </c:pt>
                      <c:pt idx="1130">
                        <c:v>490.03528415367282</c:v>
                      </c:pt>
                      <c:pt idx="1131">
                        <c:v>493.80478633947087</c:v>
                      </c:pt>
                      <c:pt idx="1132">
                        <c:v>497.574288525268</c:v>
                      </c:pt>
                      <c:pt idx="1133">
                        <c:v>501.34379071106514</c:v>
                      </c:pt>
                      <c:pt idx="1134">
                        <c:v>505.11329289686319</c:v>
                      </c:pt>
                      <c:pt idx="1135">
                        <c:v>508.88279508266032</c:v>
                      </c:pt>
                      <c:pt idx="1136">
                        <c:v>512.65229726845837</c:v>
                      </c:pt>
                      <c:pt idx="1137">
                        <c:v>516.42179945425551</c:v>
                      </c:pt>
                      <c:pt idx="1138">
                        <c:v>520.19130164005264</c:v>
                      </c:pt>
                      <c:pt idx="1139">
                        <c:v>523.96080382585069</c:v>
                      </c:pt>
                      <c:pt idx="1140">
                        <c:v>527.73030601164783</c:v>
                      </c:pt>
                      <c:pt idx="1141">
                        <c:v>531.49980819744496</c:v>
                      </c:pt>
                      <c:pt idx="1142">
                        <c:v>535.26931038324301</c:v>
                      </c:pt>
                      <c:pt idx="1143">
                        <c:v>539.03881256904015</c:v>
                      </c:pt>
                      <c:pt idx="1144">
                        <c:v>542.80831475483819</c:v>
                      </c:pt>
                      <c:pt idx="1145">
                        <c:v>546.57781694063533</c:v>
                      </c:pt>
                      <c:pt idx="1146">
                        <c:v>550.34731912643247</c:v>
                      </c:pt>
                      <c:pt idx="1147">
                        <c:v>554.11682131223051</c:v>
                      </c:pt>
                      <c:pt idx="1148">
                        <c:v>557.88632349802765</c:v>
                      </c:pt>
                      <c:pt idx="1149">
                        <c:v>561.6558256838257</c:v>
                      </c:pt>
                      <c:pt idx="1150">
                        <c:v>565.42532786962283</c:v>
                      </c:pt>
                      <c:pt idx="1151">
                        <c:v>569.19483005541997</c:v>
                      </c:pt>
                      <c:pt idx="1152">
                        <c:v>572.96433224121802</c:v>
                      </c:pt>
                      <c:pt idx="1153">
                        <c:v>576.73383442701515</c:v>
                      </c:pt>
                      <c:pt idx="1154">
                        <c:v>580.50333661281229</c:v>
                      </c:pt>
                      <c:pt idx="1155">
                        <c:v>584.27283879861034</c:v>
                      </c:pt>
                      <c:pt idx="1156">
                        <c:v>588.04234098440747</c:v>
                      </c:pt>
                      <c:pt idx="1157">
                        <c:v>591.81184317020552</c:v>
                      </c:pt>
                      <c:pt idx="1158">
                        <c:v>595.58134535600266</c:v>
                      </c:pt>
                      <c:pt idx="1159">
                        <c:v>599.35084754179979</c:v>
                      </c:pt>
                      <c:pt idx="1160">
                        <c:v>603.12034972759784</c:v>
                      </c:pt>
                      <c:pt idx="1161">
                        <c:v>606.88985191339498</c:v>
                      </c:pt>
                      <c:pt idx="1162">
                        <c:v>610.65935409919302</c:v>
                      </c:pt>
                      <c:pt idx="1163">
                        <c:v>614.42885628499016</c:v>
                      </c:pt>
                      <c:pt idx="1164">
                        <c:v>618.1983584707873</c:v>
                      </c:pt>
                      <c:pt idx="1165">
                        <c:v>621.96786065658534</c:v>
                      </c:pt>
                      <c:pt idx="1166">
                        <c:v>625.73736284238248</c:v>
                      </c:pt>
                      <c:pt idx="1167">
                        <c:v>629.50686502817962</c:v>
                      </c:pt>
                      <c:pt idx="1168">
                        <c:v>633.27636721397766</c:v>
                      </c:pt>
                      <c:pt idx="1169">
                        <c:v>637.0458693997748</c:v>
                      </c:pt>
                      <c:pt idx="1170">
                        <c:v>640.81537158557285</c:v>
                      </c:pt>
                      <c:pt idx="1171">
                        <c:v>644.58487377136998</c:v>
                      </c:pt>
                      <c:pt idx="1172">
                        <c:v>648.35437595716712</c:v>
                      </c:pt>
                      <c:pt idx="1173">
                        <c:v>652.12387814296517</c:v>
                      </c:pt>
                      <c:pt idx="1174">
                        <c:v>655.8933803287623</c:v>
                      </c:pt>
                      <c:pt idx="1175">
                        <c:v>659.66288251456035</c:v>
                      </c:pt>
                      <c:pt idx="1176">
                        <c:v>663.43238470035749</c:v>
                      </c:pt>
                      <c:pt idx="1177">
                        <c:v>667.20188688615463</c:v>
                      </c:pt>
                      <c:pt idx="1178">
                        <c:v>670.97138907195267</c:v>
                      </c:pt>
                      <c:pt idx="1179">
                        <c:v>674.74089125774981</c:v>
                      </c:pt>
                      <c:pt idx="1180">
                        <c:v>678.51039344354695</c:v>
                      </c:pt>
                      <c:pt idx="1181">
                        <c:v>682.27989562934499</c:v>
                      </c:pt>
                      <c:pt idx="1182">
                        <c:v>686.04939781514213</c:v>
                      </c:pt>
                      <c:pt idx="1183">
                        <c:v>689.81890000094018</c:v>
                      </c:pt>
                      <c:pt idx="1184">
                        <c:v>693.58840218673731</c:v>
                      </c:pt>
                      <c:pt idx="1185">
                        <c:v>697.35790437253445</c:v>
                      </c:pt>
                      <c:pt idx="1186">
                        <c:v>701.1274065583325</c:v>
                      </c:pt>
                      <c:pt idx="1187">
                        <c:v>704.89690874412963</c:v>
                      </c:pt>
                      <c:pt idx="1188">
                        <c:v>708.66641092992768</c:v>
                      </c:pt>
                      <c:pt idx="1189">
                        <c:v>712.43591311572482</c:v>
                      </c:pt>
                      <c:pt idx="1190">
                        <c:v>716.20541530152195</c:v>
                      </c:pt>
                      <c:pt idx="1191">
                        <c:v>719.97491748732</c:v>
                      </c:pt>
                      <c:pt idx="1192">
                        <c:v>723.74441967311714</c:v>
                      </c:pt>
                      <c:pt idx="1193">
                        <c:v>727.51392185891427</c:v>
                      </c:pt>
                      <c:pt idx="1194">
                        <c:v>731.28342404471232</c:v>
                      </c:pt>
                      <c:pt idx="1195">
                        <c:v>735.05292623050946</c:v>
                      </c:pt>
                      <c:pt idx="1196">
                        <c:v>738.8224284163075</c:v>
                      </c:pt>
                      <c:pt idx="1197">
                        <c:v>742.59193060210464</c:v>
                      </c:pt>
                      <c:pt idx="1198">
                        <c:v>746.36143278790178</c:v>
                      </c:pt>
                      <c:pt idx="1199">
                        <c:v>750.13093497369982</c:v>
                      </c:pt>
                      <c:pt idx="1200">
                        <c:v>753.90043715949696</c:v>
                      </c:pt>
                      <c:pt idx="1201">
                        <c:v>757.66993934529501</c:v>
                      </c:pt>
                      <c:pt idx="1202">
                        <c:v>761.43944153109214</c:v>
                      </c:pt>
                      <c:pt idx="1203">
                        <c:v>765.20894371688928</c:v>
                      </c:pt>
                      <c:pt idx="1204">
                        <c:v>768.97844590268733</c:v>
                      </c:pt>
                      <c:pt idx="1205">
                        <c:v>772.74794808848446</c:v>
                      </c:pt>
                      <c:pt idx="1206">
                        <c:v>776.5174502742816</c:v>
                      </c:pt>
                      <c:pt idx="1207">
                        <c:v>780.28695246007965</c:v>
                      </c:pt>
                      <c:pt idx="1208">
                        <c:v>784.05645464587678</c:v>
                      </c:pt>
                      <c:pt idx="1209">
                        <c:v>787.82595683167483</c:v>
                      </c:pt>
                      <c:pt idx="1210">
                        <c:v>791.59545901747197</c:v>
                      </c:pt>
                      <c:pt idx="1211">
                        <c:v>795.3649612032691</c:v>
                      </c:pt>
                      <c:pt idx="1212">
                        <c:v>799.13446338906715</c:v>
                      </c:pt>
                      <c:pt idx="1213">
                        <c:v>802.90396557486429</c:v>
                      </c:pt>
                      <c:pt idx="1214">
                        <c:v>806.67346776066233</c:v>
                      </c:pt>
                      <c:pt idx="1215">
                        <c:v>810.44296994645947</c:v>
                      </c:pt>
                      <c:pt idx="1216">
                        <c:v>814.21247213225661</c:v>
                      </c:pt>
                      <c:pt idx="1217">
                        <c:v>817.98197431805465</c:v>
                      </c:pt>
                      <c:pt idx="1218">
                        <c:v>821.75147650385179</c:v>
                      </c:pt>
                      <c:pt idx="1219">
                        <c:v>825.52097868964893</c:v>
                      </c:pt>
                      <c:pt idx="1220">
                        <c:v>829.29048087544697</c:v>
                      </c:pt>
                      <c:pt idx="1221">
                        <c:v>833.05998306124411</c:v>
                      </c:pt>
                      <c:pt idx="1222">
                        <c:v>836.82948524704216</c:v>
                      </c:pt>
                      <c:pt idx="1223">
                        <c:v>840.59898743283929</c:v>
                      </c:pt>
                      <c:pt idx="1224">
                        <c:v>844.36848961863643</c:v>
                      </c:pt>
                      <c:pt idx="1225">
                        <c:v>848.13799180443448</c:v>
                      </c:pt>
                      <c:pt idx="1226">
                        <c:v>851.90749399023161</c:v>
                      </c:pt>
                      <c:pt idx="1227">
                        <c:v>855.67699617602966</c:v>
                      </c:pt>
                      <c:pt idx="1228">
                        <c:v>859.4464983618268</c:v>
                      </c:pt>
                      <c:pt idx="1229">
                        <c:v>863.21600054762393</c:v>
                      </c:pt>
                      <c:pt idx="1230">
                        <c:v>866.98550273342198</c:v>
                      </c:pt>
                      <c:pt idx="1231">
                        <c:v>870.75500491921912</c:v>
                      </c:pt>
                      <c:pt idx="1232">
                        <c:v>874.52450710501626</c:v>
                      </c:pt>
                      <c:pt idx="1233">
                        <c:v>878.2940092908143</c:v>
                      </c:pt>
                      <c:pt idx="1234">
                        <c:v>882.06351147661144</c:v>
                      </c:pt>
                      <c:pt idx="1235">
                        <c:v>885.83301366240948</c:v>
                      </c:pt>
                      <c:pt idx="1236">
                        <c:v>889.60251584820662</c:v>
                      </c:pt>
                      <c:pt idx="1237">
                        <c:v>893.37201803400376</c:v>
                      </c:pt>
                      <c:pt idx="1238">
                        <c:v>897.14152021980181</c:v>
                      </c:pt>
                      <c:pt idx="1239">
                        <c:v>900.91102240559894</c:v>
                      </c:pt>
                      <c:pt idx="1240">
                        <c:v>904.68052459139699</c:v>
                      </c:pt>
                      <c:pt idx="1241">
                        <c:v>908.45002677719413</c:v>
                      </c:pt>
                      <c:pt idx="1242">
                        <c:v>912.21952896299126</c:v>
                      </c:pt>
                      <c:pt idx="1243">
                        <c:v>915.98903114878931</c:v>
                      </c:pt>
                      <c:pt idx="1244">
                        <c:v>919.75853333458645</c:v>
                      </c:pt>
                      <c:pt idx="1245">
                        <c:v>923.52803552038358</c:v>
                      </c:pt>
                      <c:pt idx="1246">
                        <c:v>927.29753770618163</c:v>
                      </c:pt>
                      <c:pt idx="1247">
                        <c:v>931.06703989197877</c:v>
                      </c:pt>
                      <c:pt idx="1248">
                        <c:v>934.83654207777681</c:v>
                      </c:pt>
                      <c:pt idx="1249">
                        <c:v>938.60604426357395</c:v>
                      </c:pt>
                      <c:pt idx="1250">
                        <c:v>942.37554644937109</c:v>
                      </c:pt>
                      <c:pt idx="1251">
                        <c:v>946.14504863516913</c:v>
                      </c:pt>
                      <c:pt idx="1252">
                        <c:v>949.91455082096627</c:v>
                      </c:pt>
                      <c:pt idx="1253">
                        <c:v>953.68405300676341</c:v>
                      </c:pt>
                      <c:pt idx="1254">
                        <c:v>957.45355519256145</c:v>
                      </c:pt>
                      <c:pt idx="1255">
                        <c:v>961.22305737835859</c:v>
                      </c:pt>
                      <c:pt idx="1256">
                        <c:v>964.99255956415664</c:v>
                      </c:pt>
                      <c:pt idx="1257">
                        <c:v>968.76206174995377</c:v>
                      </c:pt>
                      <c:pt idx="1258">
                        <c:v>972.53156393575091</c:v>
                      </c:pt>
                      <c:pt idx="1259">
                        <c:v>976.30106612154896</c:v>
                      </c:pt>
                      <c:pt idx="1260">
                        <c:v>980.07056830734609</c:v>
                      </c:pt>
                      <c:pt idx="1261">
                        <c:v>983.84007049314414</c:v>
                      </c:pt>
                      <c:pt idx="1262">
                        <c:v>987.60957267894128</c:v>
                      </c:pt>
                      <c:pt idx="1263">
                        <c:v>991.37907486473841</c:v>
                      </c:pt>
                      <c:pt idx="1264">
                        <c:v>995.14857705053646</c:v>
                      </c:pt>
                      <c:pt idx="1265">
                        <c:v>998.9180792363336</c:v>
                      </c:pt>
                      <c:pt idx="1266">
                        <c:v>1002.6875814221307</c:v>
                      </c:pt>
                      <c:pt idx="1267">
                        <c:v>1006.4570836079288</c:v>
                      </c:pt>
                      <c:pt idx="1268">
                        <c:v>1010.2265857937259</c:v>
                      </c:pt>
                      <c:pt idx="1269">
                        <c:v>1013.996087979524</c:v>
                      </c:pt>
                      <c:pt idx="1270">
                        <c:v>1017.7655901653211</c:v>
                      </c:pt>
                      <c:pt idx="1271">
                        <c:v>1021.5350923511182</c:v>
                      </c:pt>
                      <c:pt idx="1272">
                        <c:v>1025.3045945369163</c:v>
                      </c:pt>
                      <c:pt idx="1273">
                        <c:v>1029.0740967227134</c:v>
                      </c:pt>
                      <c:pt idx="1274">
                        <c:v>1032.8435989085115</c:v>
                      </c:pt>
                      <c:pt idx="1275">
                        <c:v>1036.6131010943086</c:v>
                      </c:pt>
                      <c:pt idx="1276">
                        <c:v>1040.3826032801057</c:v>
                      </c:pt>
                      <c:pt idx="1277">
                        <c:v>1044.1521054659038</c:v>
                      </c:pt>
                      <c:pt idx="1278">
                        <c:v>1047.9216076517009</c:v>
                      </c:pt>
                      <c:pt idx="1279">
                        <c:v>1051.6911098374981</c:v>
                      </c:pt>
                      <c:pt idx="1280">
                        <c:v>1055.4606120232961</c:v>
                      </c:pt>
                      <c:pt idx="1281">
                        <c:v>1059.2301142090932</c:v>
                      </c:pt>
                      <c:pt idx="1282">
                        <c:v>1062.9996163948913</c:v>
                      </c:pt>
                      <c:pt idx="1283">
                        <c:v>1066.7691185806884</c:v>
                      </c:pt>
                      <c:pt idx="1284">
                        <c:v>1070.5386207664856</c:v>
                      </c:pt>
                      <c:pt idx="1285">
                        <c:v>1074.3081229522836</c:v>
                      </c:pt>
                      <c:pt idx="1286">
                        <c:v>1078.0776251380807</c:v>
                      </c:pt>
                      <c:pt idx="1287">
                        <c:v>1081.8471273238788</c:v>
                      </c:pt>
                      <c:pt idx="1288">
                        <c:v>1085.6166295096759</c:v>
                      </c:pt>
                      <c:pt idx="1289">
                        <c:v>1089.3861316954731</c:v>
                      </c:pt>
                      <c:pt idx="1290">
                        <c:v>1093.1556338812711</c:v>
                      </c:pt>
                      <c:pt idx="1291">
                        <c:v>1096.9251360670683</c:v>
                      </c:pt>
                      <c:pt idx="1292">
                        <c:v>1100.6946382528654</c:v>
                      </c:pt>
                      <c:pt idx="1293">
                        <c:v>1104.4641404386634</c:v>
                      </c:pt>
                      <c:pt idx="1294">
                        <c:v>1108.2336426244606</c:v>
                      </c:pt>
                      <c:pt idx="1295">
                        <c:v>1112.0031448102586</c:v>
                      </c:pt>
                      <c:pt idx="1296">
                        <c:v>1115.7726469960558</c:v>
                      </c:pt>
                      <c:pt idx="1297">
                        <c:v>1119.5421491818529</c:v>
                      </c:pt>
                      <c:pt idx="1298">
                        <c:v>1123.3116513676509</c:v>
                      </c:pt>
                      <c:pt idx="1299">
                        <c:v>1127.0811535534481</c:v>
                      </c:pt>
                      <c:pt idx="1300">
                        <c:v>1130.8506557392461</c:v>
                      </c:pt>
                      <c:pt idx="1301">
                        <c:v>1134.6201579250433</c:v>
                      </c:pt>
                      <c:pt idx="1302">
                        <c:v>1138.3896601108404</c:v>
                      </c:pt>
                      <c:pt idx="1303">
                        <c:v>1142.1591622966384</c:v>
                      </c:pt>
                      <c:pt idx="1304">
                        <c:v>1145.9286644824356</c:v>
                      </c:pt>
                      <c:pt idx="1305">
                        <c:v>1149.6981666682327</c:v>
                      </c:pt>
                      <c:pt idx="1306">
                        <c:v>1153.4676688540308</c:v>
                      </c:pt>
                      <c:pt idx="1307">
                        <c:v>1157.2371710398279</c:v>
                      </c:pt>
                      <c:pt idx="1308">
                        <c:v>1161.0066732256259</c:v>
                      </c:pt>
                      <c:pt idx="1309">
                        <c:v>1164.7761754114231</c:v>
                      </c:pt>
                      <c:pt idx="1310">
                        <c:v>1168.5456775972202</c:v>
                      </c:pt>
                      <c:pt idx="1311">
                        <c:v>1172.3151797830183</c:v>
                      </c:pt>
                      <c:pt idx="1312">
                        <c:v>1176.0846819688154</c:v>
                      </c:pt>
                      <c:pt idx="1313">
                        <c:v>1179.8541841546134</c:v>
                      </c:pt>
                      <c:pt idx="1314">
                        <c:v>1183.6236863404106</c:v>
                      </c:pt>
                      <c:pt idx="1315">
                        <c:v>1187.3931885262077</c:v>
                      </c:pt>
                      <c:pt idx="1316">
                        <c:v>1191.1626907120058</c:v>
                      </c:pt>
                      <c:pt idx="1317">
                        <c:v>1194.9321928978029</c:v>
                      </c:pt>
                      <c:pt idx="1318">
                        <c:v>1198.7016950836</c:v>
                      </c:pt>
                      <c:pt idx="1319">
                        <c:v>1202.4711972693981</c:v>
                      </c:pt>
                      <c:pt idx="1320">
                        <c:v>1206.2406994551952</c:v>
                      </c:pt>
                      <c:pt idx="1321">
                        <c:v>1210.0102016409933</c:v>
                      </c:pt>
                      <c:pt idx="1322">
                        <c:v>1213.7797038267904</c:v>
                      </c:pt>
                      <c:pt idx="1323">
                        <c:v>1217.5492060125875</c:v>
                      </c:pt>
                      <c:pt idx="1324">
                        <c:v>1221.3187081983856</c:v>
                      </c:pt>
                      <c:pt idx="1325">
                        <c:v>1225.0882103841827</c:v>
                      </c:pt>
                      <c:pt idx="1326">
                        <c:v>1228.8577125699808</c:v>
                      </c:pt>
                      <c:pt idx="1327">
                        <c:v>1232.6272147557779</c:v>
                      </c:pt>
                      <c:pt idx="1328">
                        <c:v>1236.3967169415751</c:v>
                      </c:pt>
                      <c:pt idx="1329">
                        <c:v>1240.1662191273731</c:v>
                      </c:pt>
                      <c:pt idx="1330">
                        <c:v>1243.9357213131702</c:v>
                      </c:pt>
                      <c:pt idx="1331">
                        <c:v>1247.7052234989674</c:v>
                      </c:pt>
                      <c:pt idx="1332">
                        <c:v>1251.4747256847654</c:v>
                      </c:pt>
                      <c:pt idx="1333">
                        <c:v>1255.2442278705626</c:v>
                      </c:pt>
                      <c:pt idx="1334">
                        <c:v>1259.0137300563606</c:v>
                      </c:pt>
                      <c:pt idx="1335">
                        <c:v>1262.7832322421577</c:v>
                      </c:pt>
                      <c:pt idx="1336">
                        <c:v>1266.5527344279549</c:v>
                      </c:pt>
                      <c:pt idx="1337">
                        <c:v>1270.3222366137529</c:v>
                      </c:pt>
                      <c:pt idx="1338">
                        <c:v>1274.0917387995501</c:v>
                      </c:pt>
                      <c:pt idx="1339">
                        <c:v>1277.8612409853481</c:v>
                      </c:pt>
                      <c:pt idx="1340">
                        <c:v>1281.6307431711452</c:v>
                      </c:pt>
                      <c:pt idx="1341">
                        <c:v>1285.4002453569424</c:v>
                      </c:pt>
                      <c:pt idx="1342">
                        <c:v>1289.1697475427404</c:v>
                      </c:pt>
                      <c:pt idx="1343">
                        <c:v>1292.9392497285376</c:v>
                      </c:pt>
                      <c:pt idx="1344">
                        <c:v>1296.7087519143347</c:v>
                      </c:pt>
                      <c:pt idx="1345">
                        <c:v>1300.4782541001327</c:v>
                      </c:pt>
                      <c:pt idx="1346">
                        <c:v>1304.2477562859299</c:v>
                      </c:pt>
                      <c:pt idx="1347">
                        <c:v>1308.0172584717279</c:v>
                      </c:pt>
                      <c:pt idx="1348">
                        <c:v>1311.7867606575251</c:v>
                      </c:pt>
                      <c:pt idx="1349">
                        <c:v>1315.5562628433222</c:v>
                      </c:pt>
                      <c:pt idx="1350">
                        <c:v>1319.3257650291202</c:v>
                      </c:pt>
                      <c:pt idx="1351">
                        <c:v>1323.0952672149174</c:v>
                      </c:pt>
                      <c:pt idx="1352">
                        <c:v>1326.8647694007154</c:v>
                      </c:pt>
                      <c:pt idx="1353">
                        <c:v>1330.6342715865126</c:v>
                      </c:pt>
                      <c:pt idx="1354">
                        <c:v>1334.4037737723097</c:v>
                      </c:pt>
                      <c:pt idx="1355">
                        <c:v>1338.1732759581078</c:v>
                      </c:pt>
                      <c:pt idx="1356">
                        <c:v>1341.9427781439049</c:v>
                      </c:pt>
                      <c:pt idx="1357">
                        <c:v>1345.712280329702</c:v>
                      </c:pt>
                      <c:pt idx="1358">
                        <c:v>1349.4817825155001</c:v>
                      </c:pt>
                      <c:pt idx="1359">
                        <c:v>1353.2512847012972</c:v>
                      </c:pt>
                      <c:pt idx="1360">
                        <c:v>1357.0207868870953</c:v>
                      </c:pt>
                      <c:pt idx="1361">
                        <c:v>1360.7902890728924</c:v>
                      </c:pt>
                      <c:pt idx="1362">
                        <c:v>1364.5597912586895</c:v>
                      </c:pt>
                      <c:pt idx="1363">
                        <c:v>1368.3292934444876</c:v>
                      </c:pt>
                      <c:pt idx="1364">
                        <c:v>1372.0987956302847</c:v>
                      </c:pt>
                      <c:pt idx="1365">
                        <c:v>1375.8682978160828</c:v>
                      </c:pt>
                      <c:pt idx="1366">
                        <c:v>1379.6378000018799</c:v>
                      </c:pt>
                      <c:pt idx="1367">
                        <c:v>1383.407302187677</c:v>
                      </c:pt>
                      <c:pt idx="1368">
                        <c:v>1387.1768043734751</c:v>
                      </c:pt>
                      <c:pt idx="1369">
                        <c:v>1390.9463065592722</c:v>
                      </c:pt>
                      <c:pt idx="1370">
                        <c:v>1394.7158087450694</c:v>
                      </c:pt>
                      <c:pt idx="1371">
                        <c:v>1398.4853109308674</c:v>
                      </c:pt>
                      <c:pt idx="1372">
                        <c:v>1402.2548131166645</c:v>
                      </c:pt>
                      <c:pt idx="1373">
                        <c:v>1406.0243153024626</c:v>
                      </c:pt>
                      <c:pt idx="1374">
                        <c:v>1409.7938174882597</c:v>
                      </c:pt>
                      <c:pt idx="1375">
                        <c:v>1413.5633196740569</c:v>
                      </c:pt>
                      <c:pt idx="1376">
                        <c:v>1417.3328218598549</c:v>
                      </c:pt>
                      <c:pt idx="1377">
                        <c:v>1421.102324045652</c:v>
                      </c:pt>
                      <c:pt idx="1378">
                        <c:v>1424.8718262314501</c:v>
                      </c:pt>
                      <c:pt idx="1379">
                        <c:v>1428.6413284172472</c:v>
                      </c:pt>
                      <c:pt idx="1380">
                        <c:v>1432.4108306030444</c:v>
                      </c:pt>
                      <c:pt idx="1381">
                        <c:v>1436.1803327888424</c:v>
                      </c:pt>
                      <c:pt idx="1382">
                        <c:v>1439.9498349746395</c:v>
                      </c:pt>
                      <c:pt idx="1383">
                        <c:v>1443.7193371604367</c:v>
                      </c:pt>
                      <c:pt idx="1384">
                        <c:v>1447.4888393462347</c:v>
                      </c:pt>
                      <c:pt idx="1385">
                        <c:v>1451.2583415320319</c:v>
                      </c:pt>
                      <c:pt idx="1386">
                        <c:v>1455.0278437178299</c:v>
                      </c:pt>
                      <c:pt idx="1387">
                        <c:v>1458.797345903627</c:v>
                      </c:pt>
                      <c:pt idx="1388">
                        <c:v>1462.5668480894242</c:v>
                      </c:pt>
                      <c:pt idx="1389">
                        <c:v>1466.3363502752222</c:v>
                      </c:pt>
                      <c:pt idx="1390">
                        <c:v>1470.1058524610194</c:v>
                      </c:pt>
                      <c:pt idx="1391">
                        <c:v>1473.8753546468174</c:v>
                      </c:pt>
                      <c:pt idx="1392">
                        <c:v>1477.6448568326146</c:v>
                      </c:pt>
                      <c:pt idx="1393">
                        <c:v>1481.4143590184117</c:v>
                      </c:pt>
                      <c:pt idx="1394">
                        <c:v>1485.1838612042097</c:v>
                      </c:pt>
                      <c:pt idx="1395">
                        <c:v>1488.9533633900069</c:v>
                      </c:pt>
                      <c:pt idx="1396">
                        <c:v>1492.722865575804</c:v>
                      </c:pt>
                      <c:pt idx="1397">
                        <c:v>1496.4923677616021</c:v>
                      </c:pt>
                      <c:pt idx="1398">
                        <c:v>1500.2618699473992</c:v>
                      </c:pt>
                      <c:pt idx="1399">
                        <c:v>1504.0313721331972</c:v>
                      </c:pt>
                      <c:pt idx="1400">
                        <c:v>1507.8008743189944</c:v>
                      </c:pt>
                      <c:pt idx="1401">
                        <c:v>1511.5703765047915</c:v>
                      </c:pt>
                      <c:pt idx="1402">
                        <c:v>1515.3398786905896</c:v>
                      </c:pt>
                      <c:pt idx="1403">
                        <c:v>1519.1093808763867</c:v>
                      </c:pt>
                      <c:pt idx="1404">
                        <c:v>1522.8788830621847</c:v>
                      </c:pt>
                      <c:pt idx="1405">
                        <c:v>1526.6483852479819</c:v>
                      </c:pt>
                      <c:pt idx="1406">
                        <c:v>1530.417887433779</c:v>
                      </c:pt>
                      <c:pt idx="1407">
                        <c:v>1534.1873896195771</c:v>
                      </c:pt>
                      <c:pt idx="1408">
                        <c:v>1537.9568918053742</c:v>
                      </c:pt>
                      <c:pt idx="1409">
                        <c:v>1541.7263939911713</c:v>
                      </c:pt>
                      <c:pt idx="1410">
                        <c:v>1545.4958961769694</c:v>
                      </c:pt>
                      <c:pt idx="1411">
                        <c:v>1549.2653983627665</c:v>
                      </c:pt>
                      <c:pt idx="1412">
                        <c:v>1553.0349005485646</c:v>
                      </c:pt>
                      <c:pt idx="1413">
                        <c:v>1556.8044027343617</c:v>
                      </c:pt>
                      <c:pt idx="1414">
                        <c:v>1560.5739049201588</c:v>
                      </c:pt>
                      <c:pt idx="1415">
                        <c:v>1564.3434071059569</c:v>
                      </c:pt>
                      <c:pt idx="1416">
                        <c:v>1568.112909291754</c:v>
                      </c:pt>
                      <c:pt idx="1417">
                        <c:v>1571.8824114775521</c:v>
                      </c:pt>
                      <c:pt idx="1418">
                        <c:v>1575.6519136633492</c:v>
                      </c:pt>
                      <c:pt idx="1419">
                        <c:v>1579.4214158491463</c:v>
                      </c:pt>
                      <c:pt idx="1420">
                        <c:v>1583.1909180349444</c:v>
                      </c:pt>
                      <c:pt idx="1421">
                        <c:v>1586.9604202207415</c:v>
                      </c:pt>
                      <c:pt idx="1422">
                        <c:v>1590.7299224065387</c:v>
                      </c:pt>
                      <c:pt idx="1423">
                        <c:v>1594.4994245923367</c:v>
                      </c:pt>
                      <c:pt idx="1424">
                        <c:v>1598.2689267781338</c:v>
                      </c:pt>
                      <c:pt idx="1425">
                        <c:v>1602.0384289639319</c:v>
                      </c:pt>
                      <c:pt idx="1426">
                        <c:v>1605.807931149729</c:v>
                      </c:pt>
                      <c:pt idx="1427">
                        <c:v>1609.5774333355262</c:v>
                      </c:pt>
                      <c:pt idx="1428">
                        <c:v>1613.3469355213242</c:v>
                      </c:pt>
                      <c:pt idx="1429">
                        <c:v>1617.1164377071213</c:v>
                      </c:pt>
                      <c:pt idx="1430">
                        <c:v>1620.8859398929194</c:v>
                      </c:pt>
                      <c:pt idx="1431">
                        <c:v>1624.6554420787165</c:v>
                      </c:pt>
                      <c:pt idx="1432">
                        <c:v>1628.4249442645137</c:v>
                      </c:pt>
                      <c:pt idx="1433">
                        <c:v>1632.1944464503117</c:v>
                      </c:pt>
                      <c:pt idx="1434">
                        <c:v>1635.9639486361089</c:v>
                      </c:pt>
                      <c:pt idx="1435">
                        <c:v>1639.733450821906</c:v>
                      </c:pt>
                      <c:pt idx="1436">
                        <c:v>1643.502953007704</c:v>
                      </c:pt>
                      <c:pt idx="1437">
                        <c:v>1647.2724551935012</c:v>
                      </c:pt>
                      <c:pt idx="1438">
                        <c:v>1651.0419573792992</c:v>
                      </c:pt>
                      <c:pt idx="1439">
                        <c:v>1654.8114595650964</c:v>
                      </c:pt>
                      <c:pt idx="1440">
                        <c:v>1658.5809617508935</c:v>
                      </c:pt>
                      <c:pt idx="1441">
                        <c:v>1662.3504639366915</c:v>
                      </c:pt>
                      <c:pt idx="1442">
                        <c:v>1666.1199661224887</c:v>
                      </c:pt>
                      <c:pt idx="1443">
                        <c:v>1669.8894683082867</c:v>
                      </c:pt>
                      <c:pt idx="1444">
                        <c:v>1673.6589704940839</c:v>
                      </c:pt>
                      <c:pt idx="1445">
                        <c:v>1677.428472679881</c:v>
                      </c:pt>
                      <c:pt idx="1446">
                        <c:v>1681.197974865679</c:v>
                      </c:pt>
                      <c:pt idx="1447">
                        <c:v>1684.9674770514762</c:v>
                      </c:pt>
                      <c:pt idx="1448">
                        <c:v>1688.7369792372733</c:v>
                      </c:pt>
                      <c:pt idx="1449">
                        <c:v>1692.5064814230714</c:v>
                      </c:pt>
                      <c:pt idx="1450">
                        <c:v>1696.2759836088685</c:v>
                      </c:pt>
                      <c:pt idx="1451">
                        <c:v>1700.0454857946665</c:v>
                      </c:pt>
                      <c:pt idx="1452">
                        <c:v>1703.8149879804637</c:v>
                      </c:pt>
                      <c:pt idx="1453">
                        <c:v>1707.5844901662608</c:v>
                      </c:pt>
                      <c:pt idx="1454">
                        <c:v>1711.3539923520589</c:v>
                      </c:pt>
                      <c:pt idx="1455">
                        <c:v>1715.123494537856</c:v>
                      </c:pt>
                      <c:pt idx="1456">
                        <c:v>1718.8929967236541</c:v>
                      </c:pt>
                      <c:pt idx="1457">
                        <c:v>1722.6624989094512</c:v>
                      </c:pt>
                      <c:pt idx="1458">
                        <c:v>1726.4320010952483</c:v>
                      </c:pt>
                      <c:pt idx="1459">
                        <c:v>1730.2015032810464</c:v>
                      </c:pt>
                      <c:pt idx="1460">
                        <c:v>1733.9710054668435</c:v>
                      </c:pt>
                      <c:pt idx="1461">
                        <c:v>1737.7405076526406</c:v>
                      </c:pt>
                      <c:pt idx="1462">
                        <c:v>1741.5100098384387</c:v>
                      </c:pt>
                      <c:pt idx="1463">
                        <c:v>1745.2795120242358</c:v>
                      </c:pt>
                      <c:pt idx="1464">
                        <c:v>1749.0490142100339</c:v>
                      </c:pt>
                      <c:pt idx="1465">
                        <c:v>1752.818516395831</c:v>
                      </c:pt>
                      <c:pt idx="1466">
                        <c:v>1756.5880185816281</c:v>
                      </c:pt>
                      <c:pt idx="1467">
                        <c:v>1760.3575207674262</c:v>
                      </c:pt>
                      <c:pt idx="1468">
                        <c:v>1764.1270229532233</c:v>
                      </c:pt>
                      <c:pt idx="1469">
                        <c:v>1767.8965251390214</c:v>
                      </c:pt>
                      <c:pt idx="1470">
                        <c:v>1771.6660273248185</c:v>
                      </c:pt>
                      <c:pt idx="1471">
                        <c:v>1775.4355295106157</c:v>
                      </c:pt>
                      <c:pt idx="1472">
                        <c:v>1779.2050316964137</c:v>
                      </c:pt>
                      <c:pt idx="1473">
                        <c:v>1782.9745338822108</c:v>
                      </c:pt>
                      <c:pt idx="1474">
                        <c:v>1786.744036068008</c:v>
                      </c:pt>
                      <c:pt idx="1475">
                        <c:v>1790.513538253806</c:v>
                      </c:pt>
                      <c:pt idx="1476">
                        <c:v>1794.2830404396032</c:v>
                      </c:pt>
                      <c:pt idx="1477">
                        <c:v>1798.0525426254012</c:v>
                      </c:pt>
                      <c:pt idx="1478">
                        <c:v>1801.8220448111983</c:v>
                      </c:pt>
                      <c:pt idx="1479">
                        <c:v>1805.5915469969955</c:v>
                      </c:pt>
                      <c:pt idx="1480">
                        <c:v>1809.3610491827935</c:v>
                      </c:pt>
                      <c:pt idx="1481">
                        <c:v>1813.1305513685907</c:v>
                      </c:pt>
                      <c:pt idx="1482">
                        <c:v>1816.9000535543878</c:v>
                      </c:pt>
                      <c:pt idx="1483">
                        <c:v>1820.6695557401858</c:v>
                      </c:pt>
                      <c:pt idx="1484">
                        <c:v>1824.439057925983</c:v>
                      </c:pt>
                      <c:pt idx="1485">
                        <c:v>1828.208560111781</c:v>
                      </c:pt>
                      <c:pt idx="1486">
                        <c:v>1831.9780622975782</c:v>
                      </c:pt>
                      <c:pt idx="1487">
                        <c:v>1835.7475644833753</c:v>
                      </c:pt>
                      <c:pt idx="1488">
                        <c:v>1839.5170666691733</c:v>
                      </c:pt>
                      <c:pt idx="1489">
                        <c:v>1843.2865688549705</c:v>
                      </c:pt>
                      <c:pt idx="1490">
                        <c:v>1847.0560710407685</c:v>
                      </c:pt>
                      <c:pt idx="1491">
                        <c:v>1850.8255732265657</c:v>
                      </c:pt>
                      <c:pt idx="1492">
                        <c:v>1854.5950754123628</c:v>
                      </c:pt>
                      <c:pt idx="1493">
                        <c:v>1858.3645775981608</c:v>
                      </c:pt>
                      <c:pt idx="1494">
                        <c:v>1862.134079783958</c:v>
                      </c:pt>
                      <c:pt idx="1495">
                        <c:v>1865.9035819697551</c:v>
                      </c:pt>
                      <c:pt idx="1496">
                        <c:v>1869.6730841555532</c:v>
                      </c:pt>
                      <c:pt idx="1497">
                        <c:v>1873.4425863413503</c:v>
                      </c:pt>
                      <c:pt idx="1498">
                        <c:v>1877.2120885271484</c:v>
                      </c:pt>
                      <c:pt idx="1499">
                        <c:v>1880.9815907129455</c:v>
                      </c:pt>
                      <c:pt idx="1500">
                        <c:v>1884.7510928987426</c:v>
                      </c:pt>
                      <c:pt idx="1501">
                        <c:v>1888.5205950845407</c:v>
                      </c:pt>
                      <c:pt idx="1502">
                        <c:v>1892.2900972703378</c:v>
                      </c:pt>
                      <c:pt idx="1503">
                        <c:v>1896.0595994561359</c:v>
                      </c:pt>
                      <c:pt idx="1504">
                        <c:v>1899.829101641933</c:v>
                      </c:pt>
                      <c:pt idx="1505">
                        <c:v>1903.5986038277301</c:v>
                      </c:pt>
                      <c:pt idx="1506">
                        <c:v>1907.3681060135282</c:v>
                      </c:pt>
                      <c:pt idx="1507">
                        <c:v>1911.1376081993253</c:v>
                      </c:pt>
                      <c:pt idx="1508">
                        <c:v>1914.9071103851225</c:v>
                      </c:pt>
                      <c:pt idx="1509">
                        <c:v>1918.6766125709205</c:v>
                      </c:pt>
                      <c:pt idx="1510">
                        <c:v>1922.4461147567176</c:v>
                      </c:pt>
                      <c:pt idx="1511">
                        <c:v>1926.2156169425157</c:v>
                      </c:pt>
                      <c:pt idx="1512">
                        <c:v>1929.9851191283128</c:v>
                      </c:pt>
                      <c:pt idx="1513">
                        <c:v>1933.75462131411</c:v>
                      </c:pt>
                      <c:pt idx="1514">
                        <c:v>1937.524123499908</c:v>
                      </c:pt>
                      <c:pt idx="1515">
                        <c:v>1941.2936256857051</c:v>
                      </c:pt>
                      <c:pt idx="1516">
                        <c:v>1945.0631278715032</c:v>
                      </c:pt>
                      <c:pt idx="1517">
                        <c:v>1948.8326300573003</c:v>
                      </c:pt>
                      <c:pt idx="1518">
                        <c:v>1952.6021322430975</c:v>
                      </c:pt>
                      <c:pt idx="1519">
                        <c:v>1956.3716344288955</c:v>
                      </c:pt>
                      <c:pt idx="1520">
                        <c:v>1960.1411366146926</c:v>
                      </c:pt>
                      <c:pt idx="1521">
                        <c:v>1963.9106388004898</c:v>
                      </c:pt>
                      <c:pt idx="1522">
                        <c:v>1967.6801409862878</c:v>
                      </c:pt>
                      <c:pt idx="1523">
                        <c:v>1971.449643172085</c:v>
                      </c:pt>
                      <c:pt idx="1524">
                        <c:v>1975.219145357883</c:v>
                      </c:pt>
                      <c:pt idx="1525">
                        <c:v>1978.9886475436801</c:v>
                      </c:pt>
                      <c:pt idx="1526">
                        <c:v>1982.7581497294773</c:v>
                      </c:pt>
                      <c:pt idx="1527">
                        <c:v>1986.5276519152753</c:v>
                      </c:pt>
                      <c:pt idx="1528">
                        <c:v>1990.2971541010725</c:v>
                      </c:pt>
                      <c:pt idx="1529">
                        <c:v>1994.0666562868705</c:v>
                      </c:pt>
                      <c:pt idx="1530">
                        <c:v>1997.8361584726676</c:v>
                      </c:pt>
                      <c:pt idx="1531">
                        <c:v>2001.6056606584648</c:v>
                      </c:pt>
                      <c:pt idx="1532">
                        <c:v>2005.3751628442628</c:v>
                      </c:pt>
                      <c:pt idx="1533">
                        <c:v>2009.14466503006</c:v>
                      </c:pt>
                      <c:pt idx="1534">
                        <c:v>2012.9141672158571</c:v>
                      </c:pt>
                      <c:pt idx="1535">
                        <c:v>2016.6836694016552</c:v>
                      </c:pt>
                      <c:pt idx="1536">
                        <c:v>2020.4531715874523</c:v>
                      </c:pt>
                      <c:pt idx="1537">
                        <c:v>2024.2226737732503</c:v>
                      </c:pt>
                      <c:pt idx="1538">
                        <c:v>2027.9921759590475</c:v>
                      </c:pt>
                      <c:pt idx="1539">
                        <c:v>2031.7616781448446</c:v>
                      </c:pt>
                      <c:pt idx="1540">
                        <c:v>2035.5311803306427</c:v>
                      </c:pt>
                      <c:pt idx="1541">
                        <c:v>2039.3006825164398</c:v>
                      </c:pt>
                      <c:pt idx="1542">
                        <c:v>2043.0701847022378</c:v>
                      </c:pt>
                      <c:pt idx="1543">
                        <c:v>2046.839686888035</c:v>
                      </c:pt>
                      <c:pt idx="1544">
                        <c:v>2050.6091890738321</c:v>
                      </c:pt>
                      <c:pt idx="1545">
                        <c:v>2054.3786912596302</c:v>
                      </c:pt>
                      <c:pt idx="1546">
                        <c:v>2058.1481934454273</c:v>
                      </c:pt>
                      <c:pt idx="1547">
                        <c:v>2061.9176956312244</c:v>
                      </c:pt>
                      <c:pt idx="1548">
                        <c:v>2065.6871978170225</c:v>
                      </c:pt>
                      <c:pt idx="1549">
                        <c:v>2069.4567000028196</c:v>
                      </c:pt>
                      <c:pt idx="1550">
                        <c:v>2073.2262021886177</c:v>
                      </c:pt>
                      <c:pt idx="1551">
                        <c:v>2076.9957043744148</c:v>
                      </c:pt>
                      <c:pt idx="1552">
                        <c:v>2080.7652065602119</c:v>
                      </c:pt>
                      <c:pt idx="1553">
                        <c:v>2084.53470874601</c:v>
                      </c:pt>
                      <c:pt idx="1554">
                        <c:v>2088.3042109318071</c:v>
                      </c:pt>
                      <c:pt idx="1555">
                        <c:v>2092.0737131176052</c:v>
                      </c:pt>
                      <c:pt idx="1556">
                        <c:v>2095.8432153034023</c:v>
                      </c:pt>
                      <c:pt idx="1557">
                        <c:v>2099.6127174891994</c:v>
                      </c:pt>
                      <c:pt idx="1558">
                        <c:v>2103.3822196749975</c:v>
                      </c:pt>
                      <c:pt idx="1559">
                        <c:v>2107.1517218607946</c:v>
                      </c:pt>
                      <c:pt idx="1560">
                        <c:v>2110.9212240465918</c:v>
                      </c:pt>
                      <c:pt idx="1561">
                        <c:v>2114.6907262323898</c:v>
                      </c:pt>
                      <c:pt idx="1562">
                        <c:v>2118.4602284181869</c:v>
                      </c:pt>
                      <c:pt idx="1563">
                        <c:v>2122.229730603985</c:v>
                      </c:pt>
                      <c:pt idx="1564">
                        <c:v>2125.9992327897821</c:v>
                      </c:pt>
                      <c:pt idx="1565">
                        <c:v>2129.7687349755793</c:v>
                      </c:pt>
                      <c:pt idx="1566">
                        <c:v>2133.5382371613773</c:v>
                      </c:pt>
                      <c:pt idx="1567">
                        <c:v>2137.3077393471744</c:v>
                      </c:pt>
                      <c:pt idx="1568">
                        <c:v>2141.0772415329725</c:v>
                      </c:pt>
                      <c:pt idx="1569">
                        <c:v>2144.8467437187696</c:v>
                      </c:pt>
                      <c:pt idx="1570">
                        <c:v>2148.6162459045668</c:v>
                      </c:pt>
                      <c:pt idx="1571">
                        <c:v>2152.3857480903648</c:v>
                      </c:pt>
                      <c:pt idx="1572">
                        <c:v>2156.155250276162</c:v>
                      </c:pt>
                      <c:pt idx="1573">
                        <c:v>2159.9247524619591</c:v>
                      </c:pt>
                      <c:pt idx="1574">
                        <c:v>2163.6942546477571</c:v>
                      </c:pt>
                      <c:pt idx="1575">
                        <c:v>2167.4637568335543</c:v>
                      </c:pt>
                      <c:pt idx="1576">
                        <c:v>2171.2332590193523</c:v>
                      </c:pt>
                      <c:pt idx="1577">
                        <c:v>2175.0027612051495</c:v>
                      </c:pt>
                      <c:pt idx="1578">
                        <c:v>2178.7722633909466</c:v>
                      </c:pt>
                      <c:pt idx="1579">
                        <c:v>2182.5417655767446</c:v>
                      </c:pt>
                      <c:pt idx="1580">
                        <c:v>2186.3112677625418</c:v>
                      </c:pt>
                      <c:pt idx="1581">
                        <c:v>2190.0807699483398</c:v>
                      </c:pt>
                      <c:pt idx="1582">
                        <c:v>2193.850272134137</c:v>
                      </c:pt>
                      <c:pt idx="1583">
                        <c:v>2197.6197743199341</c:v>
                      </c:pt>
                      <c:pt idx="1584">
                        <c:v>2201.3892765057321</c:v>
                      </c:pt>
                      <c:pt idx="1585">
                        <c:v>2205.1587786915293</c:v>
                      </c:pt>
                      <c:pt idx="1586">
                        <c:v>2208.9282808773264</c:v>
                      </c:pt>
                      <c:pt idx="1587">
                        <c:v>2212.6977830631245</c:v>
                      </c:pt>
                      <c:pt idx="1588">
                        <c:v>2216.4672852489216</c:v>
                      </c:pt>
                      <c:pt idx="1589">
                        <c:v>2220.2367874347196</c:v>
                      </c:pt>
                      <c:pt idx="1590">
                        <c:v>2224.0062896205168</c:v>
                      </c:pt>
                      <c:pt idx="1591">
                        <c:v>2227.7757918063139</c:v>
                      </c:pt>
                      <c:pt idx="1592">
                        <c:v>2231.545293992112</c:v>
                      </c:pt>
                      <c:pt idx="1593">
                        <c:v>2235.3147961779091</c:v>
                      </c:pt>
                      <c:pt idx="1594">
                        <c:v>2239.0842983637071</c:v>
                      </c:pt>
                      <c:pt idx="1595">
                        <c:v>2242.8538005495043</c:v>
                      </c:pt>
                      <c:pt idx="1596">
                        <c:v>2246.6233027353014</c:v>
                      </c:pt>
                      <c:pt idx="1597">
                        <c:v>2250.3928049210995</c:v>
                      </c:pt>
                      <c:pt idx="1598">
                        <c:v>2254.1623071068966</c:v>
                      </c:pt>
                      <c:pt idx="1599">
                        <c:v>2257.9318092926937</c:v>
                      </c:pt>
                      <c:pt idx="1600">
                        <c:v>2261.7013114784918</c:v>
                      </c:pt>
                      <c:pt idx="1601">
                        <c:v>2265.4708136642889</c:v>
                      </c:pt>
                      <c:pt idx="1602">
                        <c:v>2269.240315850087</c:v>
                      </c:pt>
                      <c:pt idx="1603">
                        <c:v>2273.0098180358841</c:v>
                      </c:pt>
                      <c:pt idx="1604">
                        <c:v>2276.7793202216812</c:v>
                      </c:pt>
                      <c:pt idx="1605">
                        <c:v>2280.5488224074793</c:v>
                      </c:pt>
                      <c:pt idx="1606">
                        <c:v>2284.3183245932764</c:v>
                      </c:pt>
                      <c:pt idx="1607">
                        <c:v>2288.0878267790745</c:v>
                      </c:pt>
                      <c:pt idx="1608">
                        <c:v>2291.8573289648716</c:v>
                      </c:pt>
                      <c:pt idx="1609">
                        <c:v>2295.6268311506687</c:v>
                      </c:pt>
                      <c:pt idx="1610">
                        <c:v>2299.3963333364668</c:v>
                      </c:pt>
                      <c:pt idx="1611">
                        <c:v>2303.1658355222639</c:v>
                      </c:pt>
                      <c:pt idx="1612">
                        <c:v>2306.9353377080611</c:v>
                      </c:pt>
                      <c:pt idx="1613">
                        <c:v>2310.7048398938591</c:v>
                      </c:pt>
                      <c:pt idx="1614">
                        <c:v>2314.4743420796563</c:v>
                      </c:pt>
                      <c:pt idx="1615">
                        <c:v>2318.2438442654543</c:v>
                      </c:pt>
                      <c:pt idx="1616">
                        <c:v>2322.0133464512514</c:v>
                      </c:pt>
                      <c:pt idx="1617">
                        <c:v>2325.7828486370486</c:v>
                      </c:pt>
                      <c:pt idx="1618">
                        <c:v>2329.5523508228466</c:v>
                      </c:pt>
                      <c:pt idx="1619">
                        <c:v>2333.3218530086438</c:v>
                      </c:pt>
                      <c:pt idx="1620">
                        <c:v>2337.0913551944418</c:v>
                      </c:pt>
                      <c:pt idx="1621">
                        <c:v>2340.8608573802389</c:v>
                      </c:pt>
                      <c:pt idx="1622">
                        <c:v>2344.6303595660361</c:v>
                      </c:pt>
                      <c:pt idx="1623">
                        <c:v>2348.3998617518341</c:v>
                      </c:pt>
                      <c:pt idx="1624">
                        <c:v>2352.1693639376313</c:v>
                      </c:pt>
                      <c:pt idx="1625">
                        <c:v>2355.9388661234284</c:v>
                      </c:pt>
                      <c:pt idx="1626">
                        <c:v>2359.7083683092264</c:v>
                      </c:pt>
                      <c:pt idx="1627">
                        <c:v>2363.4778704950236</c:v>
                      </c:pt>
                      <c:pt idx="1628">
                        <c:v>2367.2473726808216</c:v>
                      </c:pt>
                      <c:pt idx="1629">
                        <c:v>2371.0168748666188</c:v>
                      </c:pt>
                      <c:pt idx="1630">
                        <c:v>2374.7863770524159</c:v>
                      </c:pt>
                      <c:pt idx="1631">
                        <c:v>2378.5558792382139</c:v>
                      </c:pt>
                      <c:pt idx="1632">
                        <c:v>2382.3253814240111</c:v>
                      </c:pt>
                      <c:pt idx="1633">
                        <c:v>2386.0948836098091</c:v>
                      </c:pt>
                      <c:pt idx="1634">
                        <c:v>2389.8643857956063</c:v>
                      </c:pt>
                      <c:pt idx="1635">
                        <c:v>2393.6338879814034</c:v>
                      </c:pt>
                      <c:pt idx="1636">
                        <c:v>2397.4033901672015</c:v>
                      </c:pt>
                      <c:pt idx="1637">
                        <c:v>2401.1728923529986</c:v>
                      </c:pt>
                      <c:pt idx="1638">
                        <c:v>2404.9423945387957</c:v>
                      </c:pt>
                      <c:pt idx="1639">
                        <c:v>2408.7118967245938</c:v>
                      </c:pt>
                      <c:pt idx="1640">
                        <c:v>2412.4813989103909</c:v>
                      </c:pt>
                      <c:pt idx="1641">
                        <c:v>2416.250901096189</c:v>
                      </c:pt>
                      <c:pt idx="1642">
                        <c:v>2420.0204032819861</c:v>
                      </c:pt>
                      <c:pt idx="1643">
                        <c:v>2423.7899054677832</c:v>
                      </c:pt>
                      <c:pt idx="1644">
                        <c:v>2427.5594076535813</c:v>
                      </c:pt>
                      <c:pt idx="1645">
                        <c:v>2431.3289098393784</c:v>
                      </c:pt>
                      <c:pt idx="1646">
                        <c:v>2435.0984120251765</c:v>
                      </c:pt>
                      <c:pt idx="1647">
                        <c:v>2438.8679142109736</c:v>
                      </c:pt>
                      <c:pt idx="1648">
                        <c:v>2442.6374163967707</c:v>
                      </c:pt>
                      <c:pt idx="1649">
                        <c:v>2446.4069185825688</c:v>
                      </c:pt>
                      <c:pt idx="1650">
                        <c:v>2450.1764207683659</c:v>
                      </c:pt>
                      <c:pt idx="1651">
                        <c:v>2453.9459229541631</c:v>
                      </c:pt>
                      <c:pt idx="1652">
                        <c:v>2457.7154251399611</c:v>
                      </c:pt>
                      <c:pt idx="1653">
                        <c:v>2461.4849273257582</c:v>
                      </c:pt>
                      <c:pt idx="1654">
                        <c:v>2465.2544295115563</c:v>
                      </c:pt>
                      <c:pt idx="1655">
                        <c:v>2469.0239316973534</c:v>
                      </c:pt>
                      <c:pt idx="1656">
                        <c:v>2472.7934338831506</c:v>
                      </c:pt>
                      <c:pt idx="1657">
                        <c:v>2476.5629360689486</c:v>
                      </c:pt>
                      <c:pt idx="1658">
                        <c:v>2480.3324382547457</c:v>
                      </c:pt>
                      <c:pt idx="1659">
                        <c:v>2484.1019404405438</c:v>
                      </c:pt>
                      <c:pt idx="1660">
                        <c:v>2487.8714426263409</c:v>
                      </c:pt>
                      <c:pt idx="1661">
                        <c:v>2491.6409448121381</c:v>
                      </c:pt>
                      <c:pt idx="1662">
                        <c:v>2495.4104469979361</c:v>
                      </c:pt>
                      <c:pt idx="1663">
                        <c:v>2499.1799491837332</c:v>
                      </c:pt>
                      <c:pt idx="1664">
                        <c:v>2502.9494513695304</c:v>
                      </c:pt>
                      <c:pt idx="1665">
                        <c:v>2506.7189535553284</c:v>
                      </c:pt>
                      <c:pt idx="1666">
                        <c:v>2510.4884557411256</c:v>
                      </c:pt>
                      <c:pt idx="1667">
                        <c:v>2514.2579579269236</c:v>
                      </c:pt>
                      <c:pt idx="1668">
                        <c:v>2518.0274601127207</c:v>
                      </c:pt>
                      <c:pt idx="1669">
                        <c:v>2521.7969622985179</c:v>
                      </c:pt>
                      <c:pt idx="1670">
                        <c:v>2525.5664644843159</c:v>
                      </c:pt>
                      <c:pt idx="1671">
                        <c:v>2529.3359666701131</c:v>
                      </c:pt>
                      <c:pt idx="1672">
                        <c:v>2533.1054688559111</c:v>
                      </c:pt>
                      <c:pt idx="1673">
                        <c:v>2536.8749710417082</c:v>
                      </c:pt>
                      <c:pt idx="1674">
                        <c:v>2540.6444732275054</c:v>
                      </c:pt>
                      <c:pt idx="1675">
                        <c:v>2544.4139754133034</c:v>
                      </c:pt>
                      <c:pt idx="1676">
                        <c:v>2548.1834775991006</c:v>
                      </c:pt>
                      <c:pt idx="1677">
                        <c:v>2551.9529797848977</c:v>
                      </c:pt>
                      <c:pt idx="1678">
                        <c:v>2555.7224819706958</c:v>
                      </c:pt>
                      <c:pt idx="1679">
                        <c:v>2559.4919841564929</c:v>
                      </c:pt>
                      <c:pt idx="1680">
                        <c:v>2563.2614863422909</c:v>
                      </c:pt>
                      <c:pt idx="1681">
                        <c:v>2567.0309885280881</c:v>
                      </c:pt>
                      <c:pt idx="1682">
                        <c:v>2570.8004907138852</c:v>
                      </c:pt>
                      <c:pt idx="1683">
                        <c:v>2574.5699928996833</c:v>
                      </c:pt>
                      <c:pt idx="1684">
                        <c:v>2578.3394950854804</c:v>
                      </c:pt>
                      <c:pt idx="1685">
                        <c:v>2582.1089972712784</c:v>
                      </c:pt>
                      <c:pt idx="1686">
                        <c:v>2585.8784994570756</c:v>
                      </c:pt>
                      <c:pt idx="1687">
                        <c:v>2589.6480016428727</c:v>
                      </c:pt>
                      <c:pt idx="1688">
                        <c:v>2593.4175038286708</c:v>
                      </c:pt>
                      <c:pt idx="1689">
                        <c:v>2597.1870060144679</c:v>
                      </c:pt>
                      <c:pt idx="1690">
                        <c:v>2600.956508200265</c:v>
                      </c:pt>
                      <c:pt idx="1691">
                        <c:v>2604.7260103860631</c:v>
                      </c:pt>
                      <c:pt idx="1692">
                        <c:v>2608.4955125718602</c:v>
                      </c:pt>
                      <c:pt idx="1693">
                        <c:v>2612.2650147576583</c:v>
                      </c:pt>
                      <c:pt idx="1694">
                        <c:v>2616.0345169434554</c:v>
                      </c:pt>
                      <c:pt idx="1695">
                        <c:v>2619.8040191292525</c:v>
                      </c:pt>
                      <c:pt idx="1696">
                        <c:v>2623.5735213150506</c:v>
                      </c:pt>
                      <c:pt idx="1697">
                        <c:v>2627.3430235008477</c:v>
                      </c:pt>
                      <c:pt idx="1698">
                        <c:v>2631.1125256866458</c:v>
                      </c:pt>
                      <c:pt idx="1699">
                        <c:v>2634.8820278724429</c:v>
                      </c:pt>
                      <c:pt idx="1700">
                        <c:v>2638.65153005824</c:v>
                      </c:pt>
                      <c:pt idx="1701">
                        <c:v>2642.4210322440381</c:v>
                      </c:pt>
                      <c:pt idx="1702">
                        <c:v>2646.1905344298352</c:v>
                      </c:pt>
                      <c:pt idx="1703">
                        <c:v>2649.9600366156324</c:v>
                      </c:pt>
                      <c:pt idx="1704">
                        <c:v>2653.7295388014304</c:v>
                      </c:pt>
                      <c:pt idx="1705">
                        <c:v>2657.4990409872275</c:v>
                      </c:pt>
                      <c:pt idx="1706">
                        <c:v>2661.2685431730256</c:v>
                      </c:pt>
                      <c:pt idx="1707">
                        <c:v>2665.0380453588227</c:v>
                      </c:pt>
                      <c:pt idx="1708">
                        <c:v>2668.8075475446199</c:v>
                      </c:pt>
                      <c:pt idx="1709">
                        <c:v>2672.5770497304179</c:v>
                      </c:pt>
                      <c:pt idx="1710">
                        <c:v>2676.346551916215</c:v>
                      </c:pt>
                      <c:pt idx="1711">
                        <c:v>2680.1160541020122</c:v>
                      </c:pt>
                      <c:pt idx="1712">
                        <c:v>2683.8855562878102</c:v>
                      </c:pt>
                      <c:pt idx="1713">
                        <c:v>2687.6550584736074</c:v>
                      </c:pt>
                      <c:pt idx="1714">
                        <c:v>2691.4245606594054</c:v>
                      </c:pt>
                      <c:pt idx="1715">
                        <c:v>2695.1940628452026</c:v>
                      </c:pt>
                      <c:pt idx="1716">
                        <c:v>2698.9635650309997</c:v>
                      </c:pt>
                      <c:pt idx="1717">
                        <c:v>2702.7330672167977</c:v>
                      </c:pt>
                      <c:pt idx="1718">
                        <c:v>2706.5025694025949</c:v>
                      </c:pt>
                      <c:pt idx="1719">
                        <c:v>2710.2720715883929</c:v>
                      </c:pt>
                      <c:pt idx="1720">
                        <c:v>2714.0415737741901</c:v>
                      </c:pt>
                      <c:pt idx="1721">
                        <c:v>2717.8110759599872</c:v>
                      </c:pt>
                      <c:pt idx="1722">
                        <c:v>2721.5805781457852</c:v>
                      </c:pt>
                      <c:pt idx="1723">
                        <c:v>2725.3500803315824</c:v>
                      </c:pt>
                      <c:pt idx="1724">
                        <c:v>2729.1195825173795</c:v>
                      </c:pt>
                      <c:pt idx="1725">
                        <c:v>2732.8890847031776</c:v>
                      </c:pt>
                      <c:pt idx="1726">
                        <c:v>2736.6585868889747</c:v>
                      </c:pt>
                      <c:pt idx="1727">
                        <c:v>2740.4280890747727</c:v>
                      </c:pt>
                      <c:pt idx="1728">
                        <c:v>2744.1975912605699</c:v>
                      </c:pt>
                      <c:pt idx="1729">
                        <c:v>2747.967093446367</c:v>
                      </c:pt>
                      <c:pt idx="1730">
                        <c:v>2751.7365956321651</c:v>
                      </c:pt>
                      <c:pt idx="1731">
                        <c:v>2755.5060978179622</c:v>
                      </c:pt>
                      <c:pt idx="1732">
                        <c:v>2759.2756000037602</c:v>
                      </c:pt>
                      <c:pt idx="1733">
                        <c:v>2763.0451021895574</c:v>
                      </c:pt>
                      <c:pt idx="1734">
                        <c:v>2766.8146043753545</c:v>
                      </c:pt>
                      <c:pt idx="1735">
                        <c:v>2770.5841065611526</c:v>
                      </c:pt>
                      <c:pt idx="1736">
                        <c:v>2774.3536087469497</c:v>
                      </c:pt>
                      <c:pt idx="1737">
                        <c:v>2778.1231109327468</c:v>
                      </c:pt>
                      <c:pt idx="1738">
                        <c:v>2781.8926131185449</c:v>
                      </c:pt>
                      <c:pt idx="1739">
                        <c:v>2785.662115304342</c:v>
                      </c:pt>
                      <c:pt idx="1740">
                        <c:v>2789.4316174901401</c:v>
                      </c:pt>
                      <c:pt idx="1741">
                        <c:v>2793.2011196759372</c:v>
                      </c:pt>
                      <c:pt idx="1742">
                        <c:v>2796.9706218617343</c:v>
                      </c:pt>
                      <c:pt idx="1743">
                        <c:v>2800.7401240475324</c:v>
                      </c:pt>
                      <c:pt idx="1744">
                        <c:v>2804.5096262333295</c:v>
                      </c:pt>
                      <c:pt idx="1745">
                        <c:v>2808.2791284191276</c:v>
                      </c:pt>
                      <c:pt idx="1746">
                        <c:v>2812.0486306049247</c:v>
                      </c:pt>
                      <c:pt idx="1747">
                        <c:v>2815.8181327907218</c:v>
                      </c:pt>
                      <c:pt idx="1748">
                        <c:v>2819.5876349765199</c:v>
                      </c:pt>
                      <c:pt idx="1749">
                        <c:v>2823.357137162317</c:v>
                      </c:pt>
                      <c:pt idx="1750">
                        <c:v>2827.1266393481142</c:v>
                      </c:pt>
                      <c:pt idx="1751">
                        <c:v>2830.8961415339122</c:v>
                      </c:pt>
                      <c:pt idx="1752">
                        <c:v>2834.6656437197094</c:v>
                      </c:pt>
                      <c:pt idx="1753">
                        <c:v>2838.4351459055074</c:v>
                      </c:pt>
                      <c:pt idx="1754">
                        <c:v>2842.2046480913045</c:v>
                      </c:pt>
                      <c:pt idx="1755">
                        <c:v>2845.9741502771017</c:v>
                      </c:pt>
                      <c:pt idx="1756">
                        <c:v>2849.7436524628997</c:v>
                      </c:pt>
                      <c:pt idx="1757">
                        <c:v>2853.5131546486969</c:v>
                      </c:pt>
                      <c:pt idx="1758">
                        <c:v>2857.2826568344949</c:v>
                      </c:pt>
                      <c:pt idx="1759">
                        <c:v>2861.052159020292</c:v>
                      </c:pt>
                      <c:pt idx="1760">
                        <c:v>2864.8216612060892</c:v>
                      </c:pt>
                      <c:pt idx="1761">
                        <c:v>2868.5911633918872</c:v>
                      </c:pt>
                      <c:pt idx="1762">
                        <c:v>2872.3606655776844</c:v>
                      </c:pt>
                      <c:pt idx="1763">
                        <c:v>2876.1301677634815</c:v>
                      </c:pt>
                      <c:pt idx="1764">
                        <c:v>2879.8996699492795</c:v>
                      </c:pt>
                      <c:pt idx="1765">
                        <c:v>2883.6691721350767</c:v>
                      </c:pt>
                      <c:pt idx="1766">
                        <c:v>2887.4386743208747</c:v>
                      </c:pt>
                      <c:pt idx="1767">
                        <c:v>2891.2081765066719</c:v>
                      </c:pt>
                      <c:pt idx="1768">
                        <c:v>2894.977678692469</c:v>
                      </c:pt>
                      <c:pt idx="1769">
                        <c:v>2898.747180878267</c:v>
                      </c:pt>
                      <c:pt idx="1770">
                        <c:v>2902.5166830640642</c:v>
                      </c:pt>
                      <c:pt idx="1771">
                        <c:v>2906.2861852498622</c:v>
                      </c:pt>
                      <c:pt idx="1772">
                        <c:v>2910.0556874356594</c:v>
                      </c:pt>
                      <c:pt idx="1773">
                        <c:v>2913.8251896214565</c:v>
                      </c:pt>
                      <c:pt idx="1774">
                        <c:v>2917.5946918072545</c:v>
                      </c:pt>
                      <c:pt idx="1775">
                        <c:v>2921.3641939930517</c:v>
                      </c:pt>
                      <c:pt idx="1776">
                        <c:v>2925.1336961788488</c:v>
                      </c:pt>
                      <c:pt idx="1777">
                        <c:v>2928.9031983646469</c:v>
                      </c:pt>
                      <c:pt idx="1778">
                        <c:v>2932.672700550444</c:v>
                      </c:pt>
                      <c:pt idx="1779">
                        <c:v>2936.4422027362421</c:v>
                      </c:pt>
                      <c:pt idx="1780">
                        <c:v>2940.2117049220392</c:v>
                      </c:pt>
                      <c:pt idx="1781">
                        <c:v>2943.9812071078363</c:v>
                      </c:pt>
                      <c:pt idx="1782">
                        <c:v>2947.7507092936344</c:v>
                      </c:pt>
                      <c:pt idx="1783">
                        <c:v>2951.5202114794315</c:v>
                      </c:pt>
                      <c:pt idx="1784">
                        <c:v>2955.2897136652296</c:v>
                      </c:pt>
                      <c:pt idx="1785">
                        <c:v>2959.0592158510267</c:v>
                      </c:pt>
                      <c:pt idx="1786">
                        <c:v>2962.8287180368238</c:v>
                      </c:pt>
                      <c:pt idx="1787">
                        <c:v>2966.5982202226219</c:v>
                      </c:pt>
                      <c:pt idx="1788">
                        <c:v>2970.367722408419</c:v>
                      </c:pt>
                      <c:pt idx="1789">
                        <c:v>2974.1372245942161</c:v>
                      </c:pt>
                      <c:pt idx="1790">
                        <c:v>2977.9067267800142</c:v>
                      </c:pt>
                      <c:pt idx="1791">
                        <c:v>2981.6762289658113</c:v>
                      </c:pt>
                      <c:pt idx="1792">
                        <c:v>2985.4457311516094</c:v>
                      </c:pt>
                      <c:pt idx="1793">
                        <c:v>2989.2152333374065</c:v>
                      </c:pt>
                      <c:pt idx="1794">
                        <c:v>2992.9847355232037</c:v>
                      </c:pt>
                      <c:pt idx="1795">
                        <c:v>2996.7542377090017</c:v>
                      </c:pt>
                      <c:pt idx="1796">
                        <c:v>3000.5237398947988</c:v>
                      </c:pt>
                      <c:pt idx="1797">
                        <c:v>3004.2932420805969</c:v>
                      </c:pt>
                      <c:pt idx="1798">
                        <c:v>3008.062744266394</c:v>
                      </c:pt>
                      <c:pt idx="1799">
                        <c:v>3011.8322464521912</c:v>
                      </c:pt>
                      <c:pt idx="1800">
                        <c:v>3015.6017486379892</c:v>
                      </c:pt>
                      <c:pt idx="1801">
                        <c:v>3019.3712508237863</c:v>
                      </c:pt>
                      <c:pt idx="1802">
                        <c:v>3023.1407530095835</c:v>
                      </c:pt>
                      <c:pt idx="1803">
                        <c:v>3026.9102551953815</c:v>
                      </c:pt>
                      <c:pt idx="1804">
                        <c:v>3030.6797573811787</c:v>
                      </c:pt>
                      <c:pt idx="1805">
                        <c:v>3034.4492595669767</c:v>
                      </c:pt>
                      <c:pt idx="1806">
                        <c:v>3038.2187617527738</c:v>
                      </c:pt>
                      <c:pt idx="1807">
                        <c:v>3041.988263938571</c:v>
                      </c:pt>
                      <c:pt idx="1808">
                        <c:v>3045.757766124369</c:v>
                      </c:pt>
                      <c:pt idx="1809">
                        <c:v>3049.5272683101662</c:v>
                      </c:pt>
                      <c:pt idx="1810">
                        <c:v>3053.2967704959642</c:v>
                      </c:pt>
                      <c:pt idx="1811">
                        <c:v>3057.0662726817613</c:v>
                      </c:pt>
                      <c:pt idx="1812">
                        <c:v>3060.8357748675585</c:v>
                      </c:pt>
                      <c:pt idx="1813">
                        <c:v>3064.6052770533565</c:v>
                      </c:pt>
                      <c:pt idx="1814">
                        <c:v>3068.3747792391537</c:v>
                      </c:pt>
                      <c:pt idx="1815">
                        <c:v>3072.1442814249508</c:v>
                      </c:pt>
                      <c:pt idx="1816">
                        <c:v>3075.9137836107489</c:v>
                      </c:pt>
                      <c:pt idx="1817">
                        <c:v>3079.683285796546</c:v>
                      </c:pt>
                      <c:pt idx="1818">
                        <c:v>3083.452787982344</c:v>
                      </c:pt>
                      <c:pt idx="1819">
                        <c:v>3087.2222901681412</c:v>
                      </c:pt>
                      <c:pt idx="1820">
                        <c:v>3090.9917923539383</c:v>
                      </c:pt>
                      <c:pt idx="1821">
                        <c:v>3094.7612945397364</c:v>
                      </c:pt>
                      <c:pt idx="1822">
                        <c:v>3098.5307967255335</c:v>
                      </c:pt>
                      <c:pt idx="1823">
                        <c:v>3102.3002989113315</c:v>
                      </c:pt>
                      <c:pt idx="1824">
                        <c:v>3106.0698010971287</c:v>
                      </c:pt>
                      <c:pt idx="1825">
                        <c:v>3109.8393032829258</c:v>
                      </c:pt>
                      <c:pt idx="1826">
                        <c:v>3113.6088054687239</c:v>
                      </c:pt>
                      <c:pt idx="1827">
                        <c:v>3117.378307654521</c:v>
                      </c:pt>
                      <c:pt idx="1828">
                        <c:v>3121.1478098403181</c:v>
                      </c:pt>
                      <c:pt idx="1829">
                        <c:v>3124.9173120261162</c:v>
                      </c:pt>
                      <c:pt idx="1830">
                        <c:v>3128.6868142119133</c:v>
                      </c:pt>
                      <c:pt idx="1831">
                        <c:v>3132.4563163977114</c:v>
                      </c:pt>
                      <c:pt idx="1832">
                        <c:v>3136.2258185835085</c:v>
                      </c:pt>
                      <c:pt idx="1833">
                        <c:v>3139.9953207693056</c:v>
                      </c:pt>
                      <c:pt idx="1834">
                        <c:v>3143.7648229551037</c:v>
                      </c:pt>
                      <c:pt idx="1835">
                        <c:v>3147.5343251409008</c:v>
                      </c:pt>
                      <c:pt idx="1836">
                        <c:v>3151.3038273266989</c:v>
                      </c:pt>
                      <c:pt idx="1837">
                        <c:v>3155.073329512496</c:v>
                      </c:pt>
                      <c:pt idx="1838">
                        <c:v>3158.8428316982931</c:v>
                      </c:pt>
                      <c:pt idx="1839">
                        <c:v>3162.6123338840912</c:v>
                      </c:pt>
                      <c:pt idx="1840">
                        <c:v>3166.3818360698883</c:v>
                      </c:pt>
                      <c:pt idx="1841">
                        <c:v>3170.1513382556855</c:v>
                      </c:pt>
                      <c:pt idx="1842">
                        <c:v>3173.9208404414835</c:v>
                      </c:pt>
                      <c:pt idx="1843">
                        <c:v>3177.6903426272806</c:v>
                      </c:pt>
                      <c:pt idx="1844">
                        <c:v>3181.4598448130787</c:v>
                      </c:pt>
                      <c:pt idx="1845">
                        <c:v>3185.2293469988758</c:v>
                      </c:pt>
                      <c:pt idx="1846">
                        <c:v>3188.998849184673</c:v>
                      </c:pt>
                      <c:pt idx="1847">
                        <c:v>3192.768351370471</c:v>
                      </c:pt>
                      <c:pt idx="1848">
                        <c:v>3196.5378535562681</c:v>
                      </c:pt>
                      <c:pt idx="1849">
                        <c:v>3200.3073557420662</c:v>
                      </c:pt>
                      <c:pt idx="1850">
                        <c:v>3204.0768579278633</c:v>
                      </c:pt>
                      <c:pt idx="1851">
                        <c:v>3207.8463601136605</c:v>
                      </c:pt>
                      <c:pt idx="1852">
                        <c:v>3211.6158622994585</c:v>
                      </c:pt>
                      <c:pt idx="1853">
                        <c:v>3215.3853644852556</c:v>
                      </c:pt>
                      <c:pt idx="1854">
                        <c:v>3219.1548666710528</c:v>
                      </c:pt>
                      <c:pt idx="1855">
                        <c:v>3222.9243688568508</c:v>
                      </c:pt>
                      <c:pt idx="1856">
                        <c:v>3226.693871042648</c:v>
                      </c:pt>
                      <c:pt idx="1857">
                        <c:v>3230.463373228446</c:v>
                      </c:pt>
                      <c:pt idx="1858">
                        <c:v>3234.2328754142432</c:v>
                      </c:pt>
                      <c:pt idx="1859">
                        <c:v>3238.0023776000403</c:v>
                      </c:pt>
                      <c:pt idx="1860">
                        <c:v>3241.7718797858383</c:v>
                      </c:pt>
                      <c:pt idx="1861">
                        <c:v>3245.5413819716355</c:v>
                      </c:pt>
                      <c:pt idx="1862">
                        <c:v>3249.3108841574335</c:v>
                      </c:pt>
                      <c:pt idx="1863">
                        <c:v>3253.0803863432307</c:v>
                      </c:pt>
                      <c:pt idx="1864">
                        <c:v>3256.8498885290278</c:v>
                      </c:pt>
                      <c:pt idx="1865">
                        <c:v>3260.6193907148258</c:v>
                      </c:pt>
                      <c:pt idx="1866">
                        <c:v>3264.388892900623</c:v>
                      </c:pt>
                      <c:pt idx="1867">
                        <c:v>3268.1583950864201</c:v>
                      </c:pt>
                      <c:pt idx="1868">
                        <c:v>3271.9278972722182</c:v>
                      </c:pt>
                      <c:pt idx="1869">
                        <c:v>3275.6973994580153</c:v>
                      </c:pt>
                      <c:pt idx="1870">
                        <c:v>3279.4669016438133</c:v>
                      </c:pt>
                      <c:pt idx="1871">
                        <c:v>3283.2364038296105</c:v>
                      </c:pt>
                      <c:pt idx="1872">
                        <c:v>3287.0059060154076</c:v>
                      </c:pt>
                      <c:pt idx="1873">
                        <c:v>3290.7754082012057</c:v>
                      </c:pt>
                      <c:pt idx="1874">
                        <c:v>3294.5449103870028</c:v>
                      </c:pt>
                      <c:pt idx="1875">
                        <c:v>3298.3144125728008</c:v>
                      </c:pt>
                      <c:pt idx="1876">
                        <c:v>3302.083914758598</c:v>
                      </c:pt>
                      <c:pt idx="1877">
                        <c:v>3305.8534169443951</c:v>
                      </c:pt>
                      <c:pt idx="1878">
                        <c:v>3309.6229191301932</c:v>
                      </c:pt>
                      <c:pt idx="1879">
                        <c:v>3313.3924213159903</c:v>
                      </c:pt>
                      <c:pt idx="1880">
                        <c:v>3317.1619235017874</c:v>
                      </c:pt>
                      <c:pt idx="1881">
                        <c:v>3320.9314256875855</c:v>
                      </c:pt>
                      <c:pt idx="1882">
                        <c:v>3324.7009278733826</c:v>
                      </c:pt>
                      <c:pt idx="1883">
                        <c:v>3328.4704300591807</c:v>
                      </c:pt>
                      <c:pt idx="1884">
                        <c:v>3332.2399322449778</c:v>
                      </c:pt>
                      <c:pt idx="1885">
                        <c:v>3336.0094344307749</c:v>
                      </c:pt>
                      <c:pt idx="1886">
                        <c:v>3339.778936616573</c:v>
                      </c:pt>
                      <c:pt idx="1887">
                        <c:v>3343.5484388023701</c:v>
                      </c:pt>
                      <c:pt idx="1888">
                        <c:v>3347.3179409881682</c:v>
                      </c:pt>
                      <c:pt idx="1889">
                        <c:v>3351.0874431739653</c:v>
                      </c:pt>
                      <c:pt idx="1890">
                        <c:v>3354.8569453597624</c:v>
                      </c:pt>
                      <c:pt idx="1891">
                        <c:v>3358.6264475455605</c:v>
                      </c:pt>
                      <c:pt idx="1892">
                        <c:v>3362.3959497313576</c:v>
                      </c:pt>
                      <c:pt idx="1893">
                        <c:v>3366.1654519171548</c:v>
                      </c:pt>
                      <c:pt idx="1894">
                        <c:v>3369.9349541029528</c:v>
                      </c:pt>
                      <c:pt idx="1895">
                        <c:v>3373.70445628875</c:v>
                      </c:pt>
                      <c:pt idx="1896">
                        <c:v>3377.473958474548</c:v>
                      </c:pt>
                      <c:pt idx="1897">
                        <c:v>3381.2434606603451</c:v>
                      </c:pt>
                      <c:pt idx="1898">
                        <c:v>3385.0129628461423</c:v>
                      </c:pt>
                      <c:pt idx="1899">
                        <c:v>3388.7824650319403</c:v>
                      </c:pt>
                      <c:pt idx="1900">
                        <c:v>3392.5519672177375</c:v>
                      </c:pt>
                      <c:pt idx="1901">
                        <c:v>3396.3214694035355</c:v>
                      </c:pt>
                      <c:pt idx="1902">
                        <c:v>3400.0909715893326</c:v>
                      </c:pt>
                      <c:pt idx="1903">
                        <c:v>3403.8604737751298</c:v>
                      </c:pt>
                      <c:pt idx="1904">
                        <c:v>3407.6299759609278</c:v>
                      </c:pt>
                      <c:pt idx="1905">
                        <c:v>3411.399478146725</c:v>
                      </c:pt>
                      <c:pt idx="1906">
                        <c:v>3415.1689803325221</c:v>
                      </c:pt>
                      <c:pt idx="1907">
                        <c:v>3418.9384825183201</c:v>
                      </c:pt>
                      <c:pt idx="1908">
                        <c:v>3422.7079847041173</c:v>
                      </c:pt>
                      <c:pt idx="1909">
                        <c:v>3426.4774868899153</c:v>
                      </c:pt>
                      <c:pt idx="1910">
                        <c:v>3430.2469890757125</c:v>
                      </c:pt>
                      <c:pt idx="1911">
                        <c:v>3434.0164912615096</c:v>
                      </c:pt>
                      <c:pt idx="1912">
                        <c:v>3437.7859934473076</c:v>
                      </c:pt>
                      <c:pt idx="1913">
                        <c:v>3441.5554956331048</c:v>
                      </c:pt>
                      <c:pt idx="1914">
                        <c:v>3445.3249978189028</c:v>
                      </c:pt>
                      <c:pt idx="1915">
                        <c:v>3449.0945000047</c:v>
                      </c:pt>
                      <c:pt idx="1916">
                        <c:v>3452.8640021904971</c:v>
                      </c:pt>
                      <c:pt idx="1917">
                        <c:v>3456.6335043762951</c:v>
                      </c:pt>
                      <c:pt idx="1918">
                        <c:v>3460.4030065620923</c:v>
                      </c:pt>
                      <c:pt idx="1919">
                        <c:v>3464.1725087478894</c:v>
                      </c:pt>
                      <c:pt idx="1920">
                        <c:v>3467.9420109336875</c:v>
                      </c:pt>
                      <c:pt idx="1921">
                        <c:v>3471.7115131194846</c:v>
                      </c:pt>
                      <c:pt idx="1922">
                        <c:v>3475.4810153052827</c:v>
                      </c:pt>
                      <c:pt idx="1923">
                        <c:v>3479.2505174910798</c:v>
                      </c:pt>
                      <c:pt idx="1924">
                        <c:v>3483.0200196768769</c:v>
                      </c:pt>
                      <c:pt idx="1925">
                        <c:v>3486.789521862675</c:v>
                      </c:pt>
                      <c:pt idx="1926">
                        <c:v>3490.5590240484721</c:v>
                      </c:pt>
                      <c:pt idx="1927">
                        <c:v>3494.3285262342702</c:v>
                      </c:pt>
                      <c:pt idx="1928">
                        <c:v>3498.0980284200673</c:v>
                      </c:pt>
                      <c:pt idx="1929">
                        <c:v>3501.8675306058644</c:v>
                      </c:pt>
                      <c:pt idx="1930">
                        <c:v>3505.6370327916625</c:v>
                      </c:pt>
                      <c:pt idx="1931">
                        <c:v>3509.4065349774596</c:v>
                      </c:pt>
                      <c:pt idx="1932">
                        <c:v>3513.1760371632568</c:v>
                      </c:pt>
                      <c:pt idx="1933">
                        <c:v>3516.9455393490548</c:v>
                      </c:pt>
                      <c:pt idx="1934">
                        <c:v>3520.7150415348519</c:v>
                      </c:pt>
                      <c:pt idx="1935">
                        <c:v>3524.48454372065</c:v>
                      </c:pt>
                      <c:pt idx="1936">
                        <c:v>3528.2540459064471</c:v>
                      </c:pt>
                      <c:pt idx="1937">
                        <c:v>3532.0235480922443</c:v>
                      </c:pt>
                      <c:pt idx="1938">
                        <c:v>3535.7930502780423</c:v>
                      </c:pt>
                      <c:pt idx="1939">
                        <c:v>3539.5625524638394</c:v>
                      </c:pt>
                      <c:pt idx="1940">
                        <c:v>3543.3320546496366</c:v>
                      </c:pt>
                      <c:pt idx="1941">
                        <c:v>3547.1015568354346</c:v>
                      </c:pt>
                      <c:pt idx="1942">
                        <c:v>3550.8710590212318</c:v>
                      </c:pt>
                      <c:pt idx="1943">
                        <c:v>3554.6405612070298</c:v>
                      </c:pt>
                      <c:pt idx="1944">
                        <c:v>3558.4100633928269</c:v>
                      </c:pt>
                      <c:pt idx="1945">
                        <c:v>3562.1795655786241</c:v>
                      </c:pt>
                      <c:pt idx="1946">
                        <c:v>3565.9490677644221</c:v>
                      </c:pt>
                      <c:pt idx="1947">
                        <c:v>3569.7185699502193</c:v>
                      </c:pt>
                      <c:pt idx="1948">
                        <c:v>3573.4880721360173</c:v>
                      </c:pt>
                      <c:pt idx="1949">
                        <c:v>3577.2575743218144</c:v>
                      </c:pt>
                      <c:pt idx="1950">
                        <c:v>3581.0270765076116</c:v>
                      </c:pt>
                      <c:pt idx="1951">
                        <c:v>3584.7965786934096</c:v>
                      </c:pt>
                      <c:pt idx="1952">
                        <c:v>3588.5660808792068</c:v>
                      </c:pt>
                      <c:pt idx="1953">
                        <c:v>3592.3355830650039</c:v>
                      </c:pt>
                      <c:pt idx="1954">
                        <c:v>3596.1050852508019</c:v>
                      </c:pt>
                      <c:pt idx="1955">
                        <c:v>3599.8745874365991</c:v>
                      </c:pt>
                      <c:pt idx="1956">
                        <c:v>3603.6440896223971</c:v>
                      </c:pt>
                      <c:pt idx="1957">
                        <c:v>3607.4135918081943</c:v>
                      </c:pt>
                      <c:pt idx="1958">
                        <c:v>3611.1830939939914</c:v>
                      </c:pt>
                      <c:pt idx="1959">
                        <c:v>3614.9525961797895</c:v>
                      </c:pt>
                      <c:pt idx="1960">
                        <c:v>3618.7220983655866</c:v>
                      </c:pt>
                      <c:pt idx="1961">
                        <c:v>3622.4916005513846</c:v>
                      </c:pt>
                      <c:pt idx="1962">
                        <c:v>3626.2611027371818</c:v>
                      </c:pt>
                      <c:pt idx="1963">
                        <c:v>3630.0306049229789</c:v>
                      </c:pt>
                      <c:pt idx="1964">
                        <c:v>3633.800107108777</c:v>
                      </c:pt>
                      <c:pt idx="1965">
                        <c:v>3637.5696092945741</c:v>
                      </c:pt>
                      <c:pt idx="1966">
                        <c:v>3641.3391114803712</c:v>
                      </c:pt>
                      <c:pt idx="1967">
                        <c:v>3645.1086136661693</c:v>
                      </c:pt>
                      <c:pt idx="1968">
                        <c:v>3648.8781158519664</c:v>
                      </c:pt>
                      <c:pt idx="1969">
                        <c:v>3652.6476180377645</c:v>
                      </c:pt>
                      <c:pt idx="1970">
                        <c:v>3656.4171202235616</c:v>
                      </c:pt>
                      <c:pt idx="1971">
                        <c:v>3660.1866224093587</c:v>
                      </c:pt>
                      <c:pt idx="1972">
                        <c:v>3663.9561245951568</c:v>
                      </c:pt>
                      <c:pt idx="1973">
                        <c:v>3667.7256267809539</c:v>
                      </c:pt>
                      <c:pt idx="1974">
                        <c:v>3671.495128966752</c:v>
                      </c:pt>
                      <c:pt idx="1975">
                        <c:v>3675.2646311525491</c:v>
                      </c:pt>
                      <c:pt idx="1976">
                        <c:v>3679.0341333383462</c:v>
                      </c:pt>
                      <c:pt idx="1977">
                        <c:v>3682.8036355241443</c:v>
                      </c:pt>
                      <c:pt idx="1978">
                        <c:v>3686.5731377099414</c:v>
                      </c:pt>
                      <c:pt idx="1979">
                        <c:v>3690.3426398957386</c:v>
                      </c:pt>
                      <c:pt idx="1980">
                        <c:v>3694.1121420815366</c:v>
                      </c:pt>
                      <c:pt idx="1981">
                        <c:v>3697.8816442673337</c:v>
                      </c:pt>
                      <c:pt idx="1982">
                        <c:v>3701.6511464531318</c:v>
                      </c:pt>
                      <c:pt idx="1983">
                        <c:v>3705.4206486389289</c:v>
                      </c:pt>
                      <c:pt idx="1984">
                        <c:v>3709.1901508247261</c:v>
                      </c:pt>
                      <c:pt idx="1985">
                        <c:v>3712.9596530105241</c:v>
                      </c:pt>
                      <c:pt idx="1986">
                        <c:v>3716.7291551963212</c:v>
                      </c:pt>
                      <c:pt idx="1987">
                        <c:v>3720.4986573821193</c:v>
                      </c:pt>
                      <c:pt idx="1988">
                        <c:v>3724.2681595679164</c:v>
                      </c:pt>
                      <c:pt idx="1989">
                        <c:v>3728.0376617537136</c:v>
                      </c:pt>
                      <c:pt idx="1990">
                        <c:v>3731.8071639395116</c:v>
                      </c:pt>
                      <c:pt idx="1991">
                        <c:v>3735.5766661253087</c:v>
                      </c:pt>
                      <c:pt idx="1992">
                        <c:v>3739.3461683111059</c:v>
                      </c:pt>
                      <c:pt idx="1993">
                        <c:v>3743.1156704969039</c:v>
                      </c:pt>
                      <c:pt idx="1994">
                        <c:v>3746.8851726827011</c:v>
                      </c:pt>
                      <c:pt idx="1995">
                        <c:v>3750.6546748684991</c:v>
                      </c:pt>
                      <c:pt idx="1996">
                        <c:v>3754.4241770542963</c:v>
                      </c:pt>
                      <c:pt idx="1997">
                        <c:v>3758.1936792400934</c:v>
                      </c:pt>
                      <c:pt idx="1998">
                        <c:v>3761.9631814258914</c:v>
                      </c:pt>
                      <c:pt idx="1999">
                        <c:v>3765.7326836116886</c:v>
                      </c:pt>
                      <c:pt idx="2000">
                        <c:v>3769.5021857974866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'RESULTADOS DA REGRESSÃO'!$C$656:$C$2656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1.4201368686732501E-7</c:v>
                      </c:pt>
                      <c:pt idx="1">
                        <c:v>1.4430302651733787E-7</c:v>
                      </c:pt>
                      <c:pt idx="2">
                        <c:v>1.4662692554674137E-7</c:v>
                      </c:pt>
                      <c:pt idx="3">
                        <c:v>1.4898586554713547E-7</c:v>
                      </c:pt>
                      <c:pt idx="4">
                        <c:v>1.5138033416641788E-7</c:v>
                      </c:pt>
                      <c:pt idx="5">
                        <c:v>1.5381082517475769E-7</c:v>
                      </c:pt>
                      <c:pt idx="6">
                        <c:v>1.5627783853113695E-7</c:v>
                      </c:pt>
                      <c:pt idx="7">
                        <c:v>1.5878188045046119E-7</c:v>
                      </c:pt>
                      <c:pt idx="8">
                        <c:v>1.6132346347124292E-7</c:v>
                      </c:pt>
                      <c:pt idx="9">
                        <c:v>1.6390310652386025E-7</c:v>
                      </c:pt>
                      <c:pt idx="10">
                        <c:v>1.6652133499939343E-7</c:v>
                      </c:pt>
                      <c:pt idx="11">
                        <c:v>1.6917868081904037E-7</c:v>
                      </c:pt>
                      <c:pt idx="12">
                        <c:v>1.7187568250411834E-7</c:v>
                      </c:pt>
                      <c:pt idx="13">
                        <c:v>1.7461288524664531E-7</c:v>
                      </c:pt>
                      <c:pt idx="14">
                        <c:v>1.7739084098051571E-7</c:v>
                      </c:pt>
                      <c:pt idx="15">
                        <c:v>1.802101084532623E-7</c:v>
                      </c:pt>
                      <c:pt idx="16">
                        <c:v>1.8307125329841257E-7</c:v>
                      </c:pt>
                      <c:pt idx="17">
                        <c:v>1.8597484810843975E-7</c:v>
                      </c:pt>
                      <c:pt idx="18">
                        <c:v>1.8892147250831174E-7</c:v>
                      </c:pt>
                      <c:pt idx="19">
                        <c:v>1.9191171322964053E-7</c:v>
                      </c:pt>
                      <c:pt idx="20">
                        <c:v>1.9494616418543345E-7</c:v>
                      </c:pt>
                      <c:pt idx="21">
                        <c:v>1.9802542654545008E-7</c:v>
                      </c:pt>
                      <c:pt idx="22">
                        <c:v>2.0115010881216351E-7</c:v>
                      </c:pt>
                      <c:pt idx="23">
                        <c:v>2.0432082689733511E-7</c:v>
                      </c:pt>
                      <c:pt idx="24">
                        <c:v>2.0753820419919665E-7</c:v>
                      </c:pt>
                      <c:pt idx="25">
                        <c:v>2.1080287168025038E-7</c:v>
                      </c:pt>
                      <c:pt idx="26">
                        <c:v>2.1411546794567807E-7</c:v>
                      </c:pt>
                      <c:pt idx="27">
                        <c:v>2.1747663932237674E-7</c:v>
                      </c:pt>
                      <c:pt idx="28">
                        <c:v>2.2088703993860723E-7</c:v>
                      </c:pt>
                      <c:pt idx="29">
                        <c:v>2.2434733180426827E-7</c:v>
                      </c:pt>
                      <c:pt idx="30">
                        <c:v>2.2785818489179475E-7</c:v>
                      </c:pt>
                      <c:pt idx="31">
                        <c:v>2.314202772176779E-7</c:v>
                      </c:pt>
                      <c:pt idx="32">
                        <c:v>2.3503429492461965E-7</c:v>
                      </c:pt>
                      <c:pt idx="33">
                        <c:v>2.3870093236431171E-7</c:v>
                      </c:pt>
                      <c:pt idx="34">
                        <c:v>2.4242089218084966E-7</c:v>
                      </c:pt>
                      <c:pt idx="35">
                        <c:v>2.461948853947759E-7</c:v>
                      </c:pt>
                      <c:pt idx="36">
                        <c:v>2.5002363148776366E-7</c:v>
                      </c:pt>
                      <c:pt idx="37">
                        <c:v>2.5390785848793247E-7</c:v>
                      </c:pt>
                      <c:pt idx="38">
                        <c:v>2.5784830305580749E-7</c:v>
                      </c:pt>
                      <c:pt idx="39">
                        <c:v>2.6184571057091348E-7</c:v>
                      </c:pt>
                      <c:pt idx="40">
                        <c:v>2.6590083521901199E-7</c:v>
                      </c:pt>
                      <c:pt idx="41">
                        <c:v>2.7001444007998625E-7</c:v>
                      </c:pt>
                      <c:pt idx="42">
                        <c:v>2.7418729721636582E-7</c:v>
                      </c:pt>
                      <c:pt idx="43">
                        <c:v>2.7842018776249749E-7</c:v>
                      </c:pt>
                      <c:pt idx="44">
                        <c:v>2.8271390201436461E-7</c:v>
                      </c:pt>
                      <c:pt idx="45">
                        <c:v>2.8706923952005884E-7</c:v>
                      </c:pt>
                      <c:pt idx="46">
                        <c:v>2.9148700917089501E-7</c:v>
                      </c:pt>
                      <c:pt idx="47">
                        <c:v>2.9596802929318359E-7</c:v>
                      </c:pt>
                      <c:pt idx="48">
                        <c:v>3.0051312774065116E-7</c:v>
                      </c:pt>
                      <c:pt idx="49">
                        <c:v>3.0512314198751477E-7</c:v>
                      </c:pt>
                      <c:pt idx="50">
                        <c:v>3.0979891922221542E-7</c:v>
                      </c:pt>
                      <c:pt idx="51">
                        <c:v>3.1454131644180293E-7</c:v>
                      </c:pt>
                      <c:pt idx="52">
                        <c:v>3.1935120054697663E-7</c:v>
                      </c:pt>
                      <c:pt idx="53">
                        <c:v>3.2422944843778522E-7</c:v>
                      </c:pt>
                      <c:pt idx="54">
                        <c:v>3.2917694710998466E-7</c:v>
                      </c:pt>
                      <c:pt idx="55">
                        <c:v>3.3419459375205815E-7</c:v>
                      </c:pt>
                      <c:pt idx="56">
                        <c:v>3.3928329584288576E-7</c:v>
                      </c:pt>
                      <c:pt idx="57">
                        <c:v>3.4444397125008689E-7</c:v>
                      </c:pt>
                      <c:pt idx="58">
                        <c:v>3.4967754832901236E-7</c:v>
                      </c:pt>
                      <c:pt idx="59">
                        <c:v>3.5498496602240628E-7</c:v>
                      </c:pt>
                      <c:pt idx="60">
                        <c:v>3.6036717396072516E-7</c:v>
                      </c:pt>
                      <c:pt idx="61">
                        <c:v>3.6582513256312011E-7</c:v>
                      </c:pt>
                      <c:pt idx="62">
                        <c:v>3.7135981313907695E-7</c:v>
                      </c:pt>
                      <c:pt idx="63">
                        <c:v>3.7697219799072838E-7</c:v>
                      </c:pt>
                      <c:pt idx="64">
                        <c:v>3.8266328051582252E-7</c:v>
                      </c:pt>
                      <c:pt idx="65">
                        <c:v>3.8843406531135064E-7</c:v>
                      </c:pt>
                      <c:pt idx="66">
                        <c:v>3.9428556827784669E-7</c:v>
                      </c:pt>
                      <c:pt idx="67">
                        <c:v>4.002188167243387E-7</c:v>
                      </c:pt>
                      <c:pt idx="68">
                        <c:v>4.0623484947397615E-7</c:v>
                      </c:pt>
                      <c:pt idx="69">
                        <c:v>4.1233471697030472E-7</c:v>
                      </c:pt>
                      <c:pt idx="70">
                        <c:v>4.1851948138421461E-7</c:v>
                      </c:pt>
                      <c:pt idx="71">
                        <c:v>4.2479021672154139E-7</c:v>
                      </c:pt>
                      <c:pt idx="72">
                        <c:v>4.311480089313353E-7</c:v>
                      </c:pt>
                      <c:pt idx="73">
                        <c:v>4.3759395601478924E-7</c:v>
                      </c:pt>
                      <c:pt idx="74">
                        <c:v>4.4412916813482175E-7</c:v>
                      </c:pt>
                      <c:pt idx="75">
                        <c:v>4.5075476772632193E-7</c:v>
                      </c:pt>
                      <c:pt idx="76">
                        <c:v>4.5747188960705597E-7</c:v>
                      </c:pt>
                      <c:pt idx="77">
                        <c:v>4.6428168108923014E-7</c:v>
                      </c:pt>
                      <c:pt idx="78">
                        <c:v>4.7118530209170183E-7</c:v>
                      </c:pt>
                      <c:pt idx="79">
                        <c:v>4.7818392525285856E-7</c:v>
                      </c:pt>
                      <c:pt idx="80">
                        <c:v>4.8527873604413993E-7</c:v>
                      </c:pt>
                      <c:pt idx="81">
                        <c:v>4.9247093288422326E-7</c:v>
                      </c:pt>
                      <c:pt idx="82">
                        <c:v>4.9976172725385084E-7</c:v>
                      </c:pt>
                      <c:pt idx="83">
                        <c:v>5.0715234381131273E-7</c:v>
                      </c:pt>
                      <c:pt idx="84">
                        <c:v>5.1464402050857577E-7</c:v>
                      </c:pt>
                      <c:pt idx="85">
                        <c:v>5.2223800870806361E-7</c:v>
                      </c:pt>
                      <c:pt idx="86">
                        <c:v>5.2993557330007929E-7</c:v>
                      </c:pt>
                      <c:pt idx="87">
                        <c:v>5.3773799282086589E-7</c:v>
                      </c:pt>
                      <c:pt idx="88">
                        <c:v>5.4564655957132185E-7</c:v>
                      </c:pt>
                      <c:pt idx="89">
                        <c:v>5.5366257973633716E-7</c:v>
                      </c:pt>
                      <c:pt idx="90">
                        <c:v>5.6178737350479109E-7</c:v>
                      </c:pt>
                      <c:pt idx="91">
                        <c:v>5.7002227519016023E-7</c:v>
                      </c:pt>
                      <c:pt idx="92">
                        <c:v>5.7836863335177657E-7</c:v>
                      </c:pt>
                      <c:pt idx="93">
                        <c:v>5.868278109167045E-7</c:v>
                      </c:pt>
                      <c:pt idx="94">
                        <c:v>5.9540118530226065E-7</c:v>
                      </c:pt>
                      <c:pt idx="95">
                        <c:v>6.0409014853913839E-7</c:v>
                      </c:pt>
                      <c:pt idx="96">
                        <c:v>6.1289610739517237E-7</c:v>
                      </c:pt>
                      <c:pt idx="97">
                        <c:v>6.2182048349971555E-7</c:v>
                      </c:pt>
                      <c:pt idx="98">
                        <c:v>6.3086471346862645E-7</c:v>
                      </c:pt>
                      <c:pt idx="99">
                        <c:v>6.400302490298875E-7</c:v>
                      </c:pt>
                      <c:pt idx="100">
                        <c:v>6.4931855714981234E-7</c:v>
                      </c:pt>
                      <c:pt idx="101">
                        <c:v>6.58731120159877E-7</c:v>
                      </c:pt>
                      <c:pt idx="102">
                        <c:v>6.6826943588413977E-7</c:v>
                      </c:pt>
                      <c:pt idx="103">
                        <c:v>6.779350177672799E-7</c:v>
                      </c:pt>
                      <c:pt idx="104">
                        <c:v>6.8772939500321153E-7</c:v>
                      </c:pt>
                      <c:pt idx="105">
                        <c:v>6.9765411266430559E-7</c:v>
                      </c:pt>
                      <c:pt idx="106">
                        <c:v>7.0771073183118992E-7</c:v>
                      </c:pt>
                      <c:pt idx="107">
                        <c:v>7.1790082972314356E-7</c:v>
                      </c:pt>
                      <c:pt idx="108">
                        <c:v>7.2822599982906213E-7</c:v>
                      </c:pt>
                      <c:pt idx="109">
                        <c:v>7.3868785203900375E-7</c:v>
                      </c:pt>
                      <c:pt idx="110">
                        <c:v>7.4928801277630855E-7</c:v>
                      </c:pt>
                      <c:pt idx="111">
                        <c:v>7.6002812513027333E-7</c:v>
                      </c:pt>
                      <c:pt idx="112">
                        <c:v>7.7090984898941351E-7</c:v>
                      </c:pt>
                      <c:pt idx="113">
                        <c:v>7.8193486117525029E-7</c:v>
                      </c:pt>
                      <c:pt idx="114">
                        <c:v>7.9310485557667582E-7</c:v>
                      </c:pt>
                      <c:pt idx="115">
                        <c:v>8.0442154328485314E-7</c:v>
                      </c:pt>
                      <c:pt idx="116">
                        <c:v>8.1588665272866302E-7</c:v>
                      </c:pt>
                      <c:pt idx="117">
                        <c:v>8.2750192981068584E-7</c:v>
                      </c:pt>
                      <c:pt idx="118">
                        <c:v>8.3926913804371338E-7</c:v>
                      </c:pt>
                      <c:pt idx="119">
                        <c:v>8.5119005868779291E-7</c:v>
                      </c:pt>
                      <c:pt idx="120">
                        <c:v>8.6326649088778555E-7</c:v>
                      </c:pt>
                      <c:pt idx="121">
                        <c:v>8.7550025181143129E-7</c:v>
                      </c:pt>
                      <c:pt idx="122">
                        <c:v>8.8789317678794427E-7</c:v>
                      </c:pt>
                      <c:pt idx="123">
                        <c:v>9.0044711944708688E-7</c:v>
                      </c:pt>
                      <c:pt idx="124">
                        <c:v>9.1316395185875069E-7</c:v>
                      </c:pt>
                      <c:pt idx="125">
                        <c:v>9.2604556467302635E-7</c:v>
                      </c:pt>
                      <c:pt idx="126">
                        <c:v>9.3909386726075287E-7</c:v>
                      </c:pt>
                      <c:pt idx="127">
                        <c:v>9.5231078785454256E-7</c:v>
                      </c:pt>
                      <c:pt idx="128">
                        <c:v>9.656982736902767E-7</c:v>
                      </c:pt>
                      <c:pt idx="129">
                        <c:v>9.7925829114906138E-7</c:v>
                      </c:pt>
                      <c:pt idx="130">
                        <c:v>9.9299282589964087E-7</c:v>
                      </c:pt>
                      <c:pt idx="131">
                        <c:v>1.0069038830412508E-6</c:v>
                      </c:pt>
                      <c:pt idx="132">
                        <c:v>1.0209934872469167E-6</c:v>
                      </c:pt>
                      <c:pt idx="133">
                        <c:v>1.035263682907192E-6</c:v>
                      </c:pt>
                      <c:pt idx="134">
                        <c:v>1.0497165342742914E-6</c:v>
                      </c:pt>
                      <c:pt idx="135">
                        <c:v>1.0643541256066794E-6</c:v>
                      </c:pt>
                      <c:pt idx="136">
                        <c:v>1.0791785613140394E-6</c:v>
                      </c:pt>
                      <c:pt idx="137">
                        <c:v>1.0941919661026453E-6</c:v>
                      </c:pt>
                      <c:pt idx="138">
                        <c:v>1.109396485121139E-6</c:v>
                      </c:pt>
                      <c:pt idx="139">
                        <c:v>1.124794284106669E-6</c:v>
                      </c:pt>
                      <c:pt idx="140">
                        <c:v>1.1403875495314221E-6</c:v>
                      </c:pt>
                      <c:pt idx="141">
                        <c:v>1.1561784887495089E-6</c:v>
                      </c:pt>
                      <c:pt idx="142">
                        <c:v>1.1721693301442041E-6</c:v>
                      </c:pt>
                      <c:pt idx="143">
                        <c:v>1.188362323275533E-6</c:v>
                      </c:pt>
                      <c:pt idx="144">
                        <c:v>1.2047597390282103E-6</c:v>
                      </c:pt>
                      <c:pt idx="145">
                        <c:v>1.221363869759876E-6</c:v>
                      </c:pt>
                      <c:pt idx="146">
                        <c:v>1.2381770294496846E-6</c:v>
                      </c:pt>
                      <c:pt idx="147">
                        <c:v>1.2552015538471599E-6</c:v>
                      </c:pt>
                      <c:pt idx="148">
                        <c:v>1.2724398006213874E-6</c:v>
                      </c:pt>
                      <c:pt idx="149">
                        <c:v>1.2898941495104688E-6</c:v>
                      </c:pt>
                      <c:pt idx="150">
                        <c:v>1.3075670024712569E-6</c:v>
                      </c:pt>
                      <c:pt idx="151">
                        <c:v>1.3254607838293685E-6</c:v>
                      </c:pt>
                      <c:pt idx="152">
                        <c:v>1.3435779404294213E-6</c:v>
                      </c:pt>
                      <c:pt idx="153">
                        <c:v>1.3619209417855564E-6</c:v>
                      </c:pt>
                      <c:pt idx="154">
                        <c:v>1.3804922802321678E-6</c:v>
                      </c:pt>
                      <c:pt idx="155">
                        <c:v>1.3992944710748458E-6</c:v>
                      </c:pt>
                      <c:pt idx="156">
                        <c:v>1.4183300527415441E-6</c:v>
                      </c:pt>
                      <c:pt idx="157">
                        <c:v>1.4376015869339549E-6</c:v>
                      </c:pt>
                      <c:pt idx="158">
                        <c:v>1.4571116587790398E-6</c:v>
                      </c:pt>
                      <c:pt idx="159">
                        <c:v>1.4768628769807653E-6</c:v>
                      </c:pt>
                      <c:pt idx="160">
                        <c:v>1.4968578739719752E-6</c:v>
                      </c:pt>
                      <c:pt idx="161">
                        <c:v>1.5170993060664176E-6</c:v>
                      </c:pt>
                      <c:pt idx="162">
                        <c:v>1.5375898536109285E-6</c:v>
                      </c:pt>
                      <c:pt idx="163">
                        <c:v>1.5583322211377122E-6</c:v>
                      </c:pt>
                      <c:pt idx="164">
                        <c:v>1.5793291375167487E-6</c:v>
                      </c:pt>
                      <c:pt idx="165">
                        <c:v>1.6005833561082777E-6</c:v>
                      </c:pt>
                      <c:pt idx="166">
                        <c:v>1.6220976549153966E-6</c:v>
                      </c:pt>
                      <c:pt idx="167">
                        <c:v>1.6438748367367116E-6</c:v>
                      </c:pt>
                      <c:pt idx="168">
                        <c:v>1.6659177293190304E-6</c:v>
                      </c:pt>
                      <c:pt idx="169">
                        <c:v>1.6882291855101322E-6</c:v>
                      </c:pt>
                      <c:pt idx="170">
                        <c:v>1.7108120834115255E-6</c:v>
                      </c:pt>
                      <c:pt idx="171">
                        <c:v>1.7336693265312573E-6</c:v>
                      </c:pt>
                      <c:pt idx="172">
                        <c:v>1.7568038439367004E-6</c:v>
                      </c:pt>
                      <c:pt idx="173">
                        <c:v>1.7802185904073212E-6</c:v>
                      </c:pt>
                      <c:pt idx="174">
                        <c:v>1.8039165465874238E-6</c:v>
                      </c:pt>
                      <c:pt idx="175">
                        <c:v>1.8279007191388584E-6</c:v>
                      </c:pt>
                      <c:pt idx="176">
                        <c:v>1.8521741408936496E-6</c:v>
                      </c:pt>
                      <c:pt idx="177">
                        <c:v>1.8767398710065678E-6</c:v>
                      </c:pt>
                      <c:pt idx="178">
                        <c:v>1.9016009951075787E-6</c:v>
                      </c:pt>
                      <c:pt idx="179">
                        <c:v>1.9267606254542097E-6</c:v>
                      </c:pt>
                      <c:pt idx="180">
                        <c:v>1.9522219010838006E-6</c:v>
                      </c:pt>
                      <c:pt idx="181">
                        <c:v>1.9779879879655719E-6</c:v>
                      </c:pt>
                      <c:pt idx="182">
                        <c:v>2.0040620791525754E-6</c:v>
                      </c:pt>
                      <c:pt idx="183">
                        <c:v>2.0304473949334471E-6</c:v>
                      </c:pt>
                      <c:pt idx="184">
                        <c:v>2.0571471829839808E-6</c:v>
                      </c:pt>
                      <c:pt idx="185">
                        <c:v>2.0841647185185019E-6</c:v>
                      </c:pt>
                      <c:pt idx="186">
                        <c:v>2.1115033044409744E-6</c:v>
                      </c:pt>
                      <c:pt idx="187">
                        <c:v>2.1391662714959178E-6</c:v>
                      </c:pt>
                      <c:pt idx="188">
                        <c:v>2.1671569784190193E-6</c:v>
                      </c:pt>
                      <c:pt idx="189">
                        <c:v>2.1954788120874974E-6</c:v>
                      </c:pt>
                      <c:pt idx="190">
                        <c:v>2.2241351876701588E-6</c:v>
                      </c:pt>
                      <c:pt idx="191">
                        <c:v>2.2531295487771236E-6</c:v>
                      </c:pt>
                      <c:pt idx="192">
                        <c:v>2.2824653676092187E-6</c:v>
                      </c:pt>
                      <c:pt idx="193">
                        <c:v>2.3121461451070703E-6</c:v>
                      </c:pt>
                      <c:pt idx="194">
                        <c:v>2.3421754110997348E-6</c:v>
                      </c:pt>
                      <c:pt idx="195">
                        <c:v>2.3725567244530119E-6</c:v>
                      </c:pt>
                      <c:pt idx="196">
                        <c:v>2.4032936732173128E-6</c:v>
                      </c:pt>
                      <c:pt idx="197">
                        <c:v>2.434389874775093E-6</c:v>
                      </c:pt>
                      <c:pt idx="198">
                        <c:v>2.4658489759878781E-6</c:v>
                      </c:pt>
                      <c:pt idx="199">
                        <c:v>2.4976746533427583E-6</c:v>
                      </c:pt>
                      <c:pt idx="200">
                        <c:v>2.5298706130984351E-6</c:v>
                      </c:pt>
                      <c:pt idx="201">
                        <c:v>2.5624405914307313E-6</c:v>
                      </c:pt>
                      <c:pt idx="202">
                        <c:v>2.5953883545776003E-6</c:v>
                      </c:pt>
                      <c:pt idx="203">
                        <c:v>2.6287176989835589E-6</c:v>
                      </c:pt>
                      <c:pt idx="204">
                        <c:v>2.6624324514435439E-6</c:v>
                      </c:pt>
                      <c:pt idx="205">
                        <c:v>2.6965364692461732E-6</c:v>
                      </c:pt>
                      <c:pt idx="206">
                        <c:v>2.731033640316434E-6</c:v>
                      </c:pt>
                      <c:pt idx="207">
                        <c:v>2.7659278833576631E-6</c:v>
                      </c:pt>
                      <c:pt idx="208">
                        <c:v>2.8012231479929142E-6</c:v>
                      </c:pt>
                      <c:pt idx="209">
                        <c:v>2.8369234149056331E-6</c:v>
                      </c:pt>
                      <c:pt idx="210">
                        <c:v>2.8730326959796139E-6</c:v>
                      </c:pt>
                      <c:pt idx="211">
                        <c:v>2.909555034438269E-6</c:v>
                      </c:pt>
                      <c:pt idx="212">
                        <c:v>2.9464945049830902E-6</c:v>
                      </c:pt>
                      <c:pt idx="213">
                        <c:v>2.9838552139313851E-6</c:v>
                      </c:pt>
                      <c:pt idx="214">
                        <c:v>3.0216412993531822E-6</c:v>
                      </c:pt>
                      <c:pt idx="215">
                        <c:v>3.0598569312073662E-6</c:v>
                      </c:pt>
                      <c:pt idx="216">
                        <c:v>3.0985063114769196E-6</c:v>
                      </c:pt>
                      <c:pt idx="217">
                        <c:v>3.1375936743033229E-6</c:v>
                      </c:pt>
                      <c:pt idx="218">
                        <c:v>3.1771232861200479E-6</c:v>
                      </c:pt>
                      <c:pt idx="219">
                        <c:v>3.2170994457851755E-6</c:v>
                      </c:pt>
                      <c:pt idx="220">
                        <c:v>3.2575264847130278E-6</c:v>
                      </c:pt>
                      <c:pt idx="221">
                        <c:v>3.2984087670048583E-6</c:v>
                      </c:pt>
                      <c:pt idx="222">
                        <c:v>3.3397506895785721E-6</c:v>
                      </c:pt>
                      <c:pt idx="223">
                        <c:v>3.381556682297368E-6</c:v>
                      </c:pt>
                      <c:pt idx="224">
                        <c:v>3.4238312080974641E-6</c:v>
                      </c:pt>
                      <c:pt idx="225">
                        <c:v>3.4665787631146113E-6</c:v>
                      </c:pt>
                      <c:pt idx="226">
                        <c:v>3.5098038768096326E-6</c:v>
                      </c:pt>
                      <c:pt idx="227">
                        <c:v>3.5535111120927967E-6</c:v>
                      </c:pt>
                      <c:pt idx="228">
                        <c:v>3.5977050654470381E-6</c:v>
                      </c:pt>
                      <c:pt idx="229">
                        <c:v>3.6423903670500897E-6</c:v>
                      </c:pt>
                      <c:pt idx="230">
                        <c:v>3.6875716808953014E-6</c:v>
                      </c:pt>
                      <c:pt idx="231">
                        <c:v>3.7332537049113343E-6</c:v>
                      </c:pt>
                      <c:pt idx="232">
                        <c:v>3.7794411710806013E-6</c:v>
                      </c:pt>
                      <c:pt idx="233">
                        <c:v>3.826138845556343E-6</c:v>
                      </c:pt>
                      <c:pt idx="234">
                        <c:v>3.8733515287785414E-6</c:v>
                      </c:pt>
                      <c:pt idx="235">
                        <c:v>3.9210840555883981E-6</c:v>
                      </c:pt>
                      <c:pt idx="236">
                        <c:v>3.9693412953414998E-6</c:v>
                      </c:pt>
                      <c:pt idx="237">
                        <c:v>4.0181281520196022E-6</c:v>
                      </c:pt>
                      <c:pt idx="238">
                        <c:v>4.0674495643410028E-6</c:v>
                      </c:pt>
                      <c:pt idx="239">
                        <c:v>4.1173105058694529E-6</c:v>
                      </c:pt>
                      <c:pt idx="240">
                        <c:v>4.1677159851216354E-6</c:v>
                      </c:pt>
                      <c:pt idx="241">
                        <c:v>4.2186710456731115E-6</c:v>
                      </c:pt>
                      <c:pt idx="242">
                        <c:v>4.2701807662628099E-6</c:v>
                      </c:pt>
                      <c:pt idx="243">
                        <c:v>4.3222502608958514E-6</c:v>
                      </c:pt>
                      <c:pt idx="244">
                        <c:v>4.374884678944916E-6</c:v>
                      </c:pt>
                      <c:pt idx="245">
                        <c:v>4.4280892052499252E-6</c:v>
                      </c:pt>
                      <c:pt idx="246">
                        <c:v>4.4818690602160724E-6</c:v>
                      </c:pt>
                      <c:pt idx="247">
                        <c:v>4.5362294999102583E-6</c:v>
                      </c:pt>
                      <c:pt idx="248">
                        <c:v>4.5911758161557521E-6</c:v>
                      </c:pt>
                      <c:pt idx="249">
                        <c:v>4.6467133366251645E-6</c:v>
                      </c:pt>
                      <c:pt idx="250">
                        <c:v>4.7028474249316746E-6</c:v>
                      </c:pt>
                      <c:pt idx="251">
                        <c:v>4.7595834807183885E-6</c:v>
                      </c:pt>
                      <c:pt idx="252">
                        <c:v>4.8169269397459912E-6</c:v>
                      </c:pt>
                      <c:pt idx="253">
                        <c:v>4.8748832739784801E-6</c:v>
                      </c:pt>
                      <c:pt idx="254">
                        <c:v>4.9334579916670182E-6</c:v>
                      </c:pt>
                      <c:pt idx="255">
                        <c:v>4.9926566374319112E-6</c:v>
                      </c:pt>
                      <c:pt idx="256">
                        <c:v>5.0524847923426073E-6</c:v>
                      </c:pt>
                      <c:pt idx="257">
                        <c:v>5.1129480739957508E-6</c:v>
                      </c:pt>
                      <c:pt idx="258">
                        <c:v>5.1740521365912249E-6</c:v>
                      </c:pt>
                      <c:pt idx="259">
                        <c:v>5.2358026710061511E-6</c:v>
                      </c:pt>
                      <c:pt idx="260">
                        <c:v>5.2982054048668121E-6</c:v>
                      </c:pt>
                      <c:pt idx="261">
                        <c:v>5.3612661026185143E-6</c:v>
                      </c:pt>
                      <c:pt idx="262">
                        <c:v>5.4249905655932874E-6</c:v>
                      </c:pt>
                      <c:pt idx="263">
                        <c:v>5.4893846320754533E-6</c:v>
                      </c:pt>
                      <c:pt idx="264">
                        <c:v>5.5544541773649306E-6</c:v>
                      </c:pt>
                      <c:pt idx="265">
                        <c:v>5.6202051138384044E-6</c:v>
                      </c:pt>
                      <c:pt idx="266">
                        <c:v>5.6866433910081818E-6</c:v>
                      </c:pt>
                      <c:pt idx="267">
                        <c:v>5.753774995578775E-6</c:v>
                      </c:pt>
                      <c:pt idx="268">
                        <c:v>5.8216059515011441E-6</c:v>
                      </c:pt>
                      <c:pt idx="269">
                        <c:v>5.8901423200246003E-6</c:v>
                      </c:pt>
                      <c:pt idx="270">
                        <c:v>5.9593901997463103E-6</c:v>
                      </c:pt>
                      <c:pt idx="271">
                        <c:v>6.0293557266584088E-6</c:v>
                      </c:pt>
                      <c:pt idx="272">
                        <c:v>6.1000450741925982E-6</c:v>
                      </c:pt>
                      <c:pt idx="273">
                        <c:v>6.1714644532622861E-6</c:v>
                      </c:pt>
                      <c:pt idx="274">
                        <c:v>6.2436201123022289E-6</c:v>
                      </c:pt>
                      <c:pt idx="275">
                        <c:v>6.3165183373056073E-6</c:v>
                      </c:pt>
                      <c:pt idx="276">
                        <c:v>6.3901654518584954E-6</c:v>
                      </c:pt>
                      <c:pt idx="277">
                        <c:v>6.4645678171716719E-6</c:v>
                      </c:pt>
                      <c:pt idx="278">
                        <c:v>6.5397318321098861E-6</c:v>
                      </c:pt>
                      <c:pt idx="279">
                        <c:v>6.6156639332183494E-6</c:v>
                      </c:pt>
                      <c:pt idx="280">
                        <c:v>6.6923705947464812E-6</c:v>
                      </c:pt>
                      <c:pt idx="281">
                        <c:v>6.7698583286690076E-6</c:v>
                      </c:pt>
                      <c:pt idx="282">
                        <c:v>6.8481336847041295E-6</c:v>
                      </c:pt>
                      <c:pt idx="283">
                        <c:v>6.9272032503289775E-6</c:v>
                      </c:pt>
                      <c:pt idx="284">
                        <c:v>7.0070736507921877E-6</c:v>
                      </c:pt>
                      <c:pt idx="285">
                        <c:v>7.0877515491234809E-6</c:v>
                      </c:pt>
                      <c:pt idx="286">
                        <c:v>7.1692436461404593E-6</c:v>
                      </c:pt>
                      <c:pt idx="287">
                        <c:v>7.251556680452356E-6</c:v>
                      </c:pt>
                      <c:pt idx="288">
                        <c:v>7.3346974284608052E-6</c:v>
                      </c:pt>
                      <c:pt idx="289">
                        <c:v>7.4186727043575816E-6</c:v>
                      </c:pt>
                      <c:pt idx="290">
                        <c:v>7.5034893601192756E-6</c:v>
                      </c:pt>
                      <c:pt idx="291">
                        <c:v>7.589154285498823E-6</c:v>
                      </c:pt>
                      <c:pt idx="292">
                        <c:v>7.67567440801404E-6</c:v>
                      </c:pt>
                      <c:pt idx="293">
                        <c:v>7.7630566929327377E-6</c:v>
                      </c:pt>
                      <c:pt idx="294">
                        <c:v>7.851308143254963E-6</c:v>
                      </c:pt>
                      <c:pt idx="295">
                        <c:v>7.9404357996916424E-6</c:v>
                      </c:pt>
                      <c:pt idx="296">
                        <c:v>8.0304467406402349E-6</c:v>
                      </c:pt>
                      <c:pt idx="297">
                        <c:v>8.121348082156974E-6</c:v>
                      </c:pt>
                      <c:pt idx="298">
                        <c:v>8.2131469779256518E-6</c:v>
                      </c:pt>
                      <c:pt idx="299">
                        <c:v>8.3058506192232695E-6</c:v>
                      </c:pt>
                      <c:pt idx="300">
                        <c:v>8.3994662348819975E-6</c:v>
                      </c:pt>
                      <c:pt idx="301">
                        <c:v>8.4940010912479182E-6</c:v>
                      </c:pt>
                      <c:pt idx="302">
                        <c:v>8.5894624921361838E-6</c:v>
                      </c:pt>
                      <c:pt idx="303">
                        <c:v>8.6858577787825967E-6</c:v>
                      </c:pt>
                      <c:pt idx="304">
                        <c:v>8.7831943297917116E-6</c:v>
                      </c:pt>
                      <c:pt idx="305">
                        <c:v>8.8814795610814247E-6</c:v>
                      </c:pt>
                      <c:pt idx="306">
                        <c:v>8.9807209258236996E-6</c:v>
                      </c:pt>
                      <c:pt idx="307">
                        <c:v>9.0809259143819326E-6</c:v>
                      </c:pt>
                      <c:pt idx="308">
                        <c:v>9.1821020542443781E-6</c:v>
                      </c:pt>
                      <c:pt idx="309">
                        <c:v>9.2842569099539375E-6</c:v>
                      </c:pt>
                      <c:pt idx="310">
                        <c:v>9.3873980830342998E-6</c:v>
                      </c:pt>
                      <c:pt idx="311">
                        <c:v>9.4915332119119893E-6</c:v>
                      </c:pt>
                      <c:pt idx="312">
                        <c:v>9.5966699718349775E-6</c:v>
                      </c:pt>
                      <c:pt idx="313">
                        <c:v>9.7028160747870208E-6</c:v>
                      </c:pt>
                      <c:pt idx="314">
                        <c:v>9.8099792693983953E-6</c:v>
                      </c:pt>
                      <c:pt idx="315">
                        <c:v>9.9181673408526029E-6</c:v>
                      </c:pt>
                      <c:pt idx="316">
                        <c:v>1.0027388110789003E-5</c:v>
                      </c:pt>
                      <c:pt idx="317">
                        <c:v>1.0137649437201589E-5</c:v>
                      </c:pt>
                      <c:pt idx="318">
                        <c:v>1.0248959214333663E-5</c:v>
                      </c:pt>
                      <c:pt idx="319">
                        <c:v>1.0361325372568364E-5</c:v>
                      </c:pt>
                      <c:pt idx="320">
                        <c:v>1.047475587831528E-5</c:v>
                      </c:pt>
                      <c:pt idx="321">
                        <c:v>1.0589258733892689E-5</c:v>
                      </c:pt>
                      <c:pt idx="322">
                        <c:v>1.0704841977405712E-5</c:v>
                      </c:pt>
                      <c:pt idx="323">
                        <c:v>1.0821513682620397E-5</c:v>
                      </c:pt>
                      <c:pt idx="324">
                        <c:v>1.0939281958833302E-5</c:v>
                      </c:pt>
                      <c:pt idx="325">
                        <c:v>1.1058154950736984E-5</c:v>
                      </c:pt>
                      <c:pt idx="326">
                        <c:v>1.1178140838281132E-5</c:v>
                      </c:pt>
                      <c:pt idx="327">
                        <c:v>1.1299247836529246E-5</c:v>
                      </c:pt>
                      <c:pt idx="328">
                        <c:v>1.1421484195511215E-5</c:v>
                      </c:pt>
                      <c:pt idx="329">
                        <c:v>1.1544858200071098E-5</c:v>
                      </c:pt>
                      <c:pt idx="330">
                        <c:v>1.1669378169710786E-5</c:v>
                      </c:pt>
                      <c:pt idx="331">
                        <c:v>1.1795052458429036E-5</c:v>
                      </c:pt>
                      <c:pt idx="332">
                        <c:v>1.1921889454555933E-5</c:v>
                      </c:pt>
                      <c:pt idx="333">
                        <c:v>1.2049897580583051E-5</c:v>
                      </c:pt>
                      <c:pt idx="334">
                        <c:v>1.2179085292988723E-5</c:v>
                      </c:pt>
                      <c:pt idx="335">
                        <c:v>1.2309461082058932E-5</c:v>
                      </c:pt>
                      <c:pt idx="336">
                        <c:v>1.2441033471703472E-5</c:v>
                      </c:pt>
                      <c:pt idx="337">
                        <c:v>1.2573811019267441E-5</c:v>
                      </c:pt>
                      <c:pt idx="338">
                        <c:v>1.2707802315338033E-5</c:v>
                      </c:pt>
                      <c:pt idx="339">
                        <c:v>1.284301598354661E-5</c:v>
                      </c:pt>
                      <c:pt idx="340">
                        <c:v>1.2979460680365926E-5</c:v>
                      </c:pt>
                      <c:pt idx="341">
                        <c:v>1.3117145094902747E-5</c:v>
                      </c:pt>
                      <c:pt idx="342">
                        <c:v>1.3256077948685384E-5</c:v>
                      </c:pt>
                      <c:pt idx="343">
                        <c:v>1.3396267995446503E-5</c:v>
                      </c:pt>
                      <c:pt idx="344">
                        <c:v>1.353772402090117E-5</c:v>
                      </c:pt>
                      <c:pt idx="345">
                        <c:v>1.3680454842519539E-5</c:v>
                      </c:pt>
                      <c:pt idx="346">
                        <c:v>1.3824469309295236E-5</c:v>
                      </c:pt>
                      <c:pt idx="347">
                        <c:v>1.3969776301508131E-5</c:v>
                      </c:pt>
                      <c:pt idx="348">
                        <c:v>1.4116384730482502E-5</c:v>
                      </c:pt>
                      <c:pt idx="349">
                        <c:v>1.4264303538339987E-5</c:v>
                      </c:pt>
                      <c:pt idx="350">
                        <c:v>1.4413541697747509E-5</c:v>
                      </c:pt>
                      <c:pt idx="351">
                        <c:v>1.4564108211660103E-5</c:v>
                      </c:pt>
                      <c:pt idx="352">
                        <c:v>1.4716012113058621E-5</c:v>
                      </c:pt>
                      <c:pt idx="353">
                        <c:v>1.4869262464682179E-5</c:v>
                      </c:pt>
                      <c:pt idx="354">
                        <c:v>1.5023868358755673E-5</c:v>
                      </c:pt>
                      <c:pt idx="355">
                        <c:v>1.5179838916711767E-5</c:v>
                      </c:pt>
                      <c:pt idx="356">
                        <c:v>1.5337183288907847E-5</c:v>
                      </c:pt>
                      <c:pt idx="357">
                        <c:v>1.5495910654337718E-5</c:v>
                      </c:pt>
                      <c:pt idx="358">
                        <c:v>1.5656030220337718E-5</c:v>
                      </c:pt>
                      <c:pt idx="359">
                        <c:v>1.5817551222288061E-5</c:v>
                      </c:pt>
                      <c:pt idx="360">
                        <c:v>1.5980482923308232E-5</c:v>
                      </c:pt>
                      <c:pt idx="361">
                        <c:v>1.6144834613947401E-5</c:v>
                      </c:pt>
                      <c:pt idx="362">
                        <c:v>1.6310615611869371E-5</c:v>
                      </c:pt>
                      <c:pt idx="363">
                        <c:v>1.6477835261531871E-5</c:v>
                      </c:pt>
                      <c:pt idx="364">
                        <c:v>1.6646502933860773E-5</c:v>
                      </c:pt>
                      <c:pt idx="365">
                        <c:v>1.6816628025918559E-5</c:v>
                      </c:pt>
                      <c:pt idx="366">
                        <c:v>1.698821996056737E-5</c:v>
                      </c:pt>
                      <c:pt idx="367">
                        <c:v>1.7161288186126588E-5</c:v>
                      </c:pt>
                      <c:pt idx="368">
                        <c:v>1.7335842176024772E-5</c:v>
                      </c:pt>
                      <c:pt idx="369">
                        <c:v>1.75118914284461E-5</c:v>
                      </c:pt>
                      <c:pt idx="370">
                        <c:v>1.7689445465971317E-5</c:v>
                      </c:pt>
                      <c:pt idx="371">
                        <c:v>1.7868513835212646E-5</c:v>
                      </c:pt>
                      <c:pt idx="372">
                        <c:v>1.8049106106443794E-5</c:v>
                      </c:pt>
                      <c:pt idx="373">
                        <c:v>1.8231231873223569E-5</c:v>
                      </c:pt>
                      <c:pt idx="374">
                        <c:v>1.841490075201426E-5</c:v>
                      </c:pt>
                      <c:pt idx="375">
                        <c:v>1.8600122381794245E-5</c:v>
                      </c:pt>
                      <c:pt idx="376">
                        <c:v>1.8786906423664675E-5</c:v>
                      </c:pt>
                      <c:pt idx="377">
                        <c:v>1.8975262560450748E-5</c:v>
                      </c:pt>
                      <c:pt idx="378">
                        <c:v>1.9165200496297042E-5</c:v>
                      </c:pt>
                      <c:pt idx="379">
                        <c:v>1.9356729956256917E-5</c:v>
                      </c:pt>
                      <c:pt idx="380">
                        <c:v>1.9549860685876599E-5</c:v>
                      </c:pt>
                      <c:pt idx="381">
                        <c:v>1.9744602450772865E-5</c:v>
                      </c:pt>
                      <c:pt idx="382">
                        <c:v>1.9940965036205331E-5</c:v>
                      </c:pt>
                      <c:pt idx="383">
                        <c:v>2.0138958246642879E-5</c:v>
                      </c:pt>
                      <c:pt idx="384">
                        <c:v>2.033859190532377E-5</c:v>
                      </c:pt>
                      <c:pt idx="385">
                        <c:v>2.053987585381054E-5</c:v>
                      </c:pt>
                      <c:pt idx="386">
                        <c:v>2.0742819951538472E-5</c:v>
                      </c:pt>
                      <c:pt idx="387">
                        <c:v>2.094743407535845E-5</c:v>
                      </c:pt>
                      <c:pt idx="388">
                        <c:v>2.1153728119073819E-5</c:v>
                      </c:pt>
                      <c:pt idx="389">
                        <c:v>2.1361711992971221E-5</c:v>
                      </c:pt>
                      <c:pt idx="390">
                        <c:v>2.157139562334552E-5</c:v>
                      </c:pt>
                      <c:pt idx="391">
                        <c:v>2.1782788952019054E-5</c:v>
                      </c:pt>
                      <c:pt idx="392">
                        <c:v>2.1995901935854276E-5</c:v>
                      </c:pt>
                      <c:pt idx="393">
                        <c:v>2.2210744546261205E-5</c:v>
                      </c:pt>
                      <c:pt idx="394">
                        <c:v>2.2427326768698082E-5</c:v>
                      </c:pt>
                      <c:pt idx="395">
                        <c:v>2.2645658602166707E-5</c:v>
                      </c:pt>
                      <c:pt idx="396">
                        <c:v>2.2865750058701362E-5</c:v>
                      </c:pt>
                      <c:pt idx="397">
                        <c:v>2.3087611162851689E-5</c:v>
                      </c:pt>
                      <c:pt idx="398">
                        <c:v>2.3311251951159823E-5</c:v>
                      </c:pt>
                      <c:pt idx="399">
                        <c:v>2.3536682471631223E-5</c:v>
                      </c:pt>
                      <c:pt idx="400">
                        <c:v>2.3763912783199546E-5</c:v>
                      </c:pt>
                      <c:pt idx="401">
                        <c:v>2.3992952955185506E-5</c:v>
                      </c:pt>
                      <c:pt idx="402">
                        <c:v>2.4223813066749539E-5</c:v>
                      </c:pt>
                      <c:pt idx="403">
                        <c:v>2.4456503206338453E-5</c:v>
                      </c:pt>
                      <c:pt idx="404">
                        <c:v>2.4691033471126222E-5</c:v>
                      </c:pt>
                      <c:pt idx="405">
                        <c:v>2.4927413966448228E-5</c:v>
                      </c:pt>
                      <c:pt idx="406">
                        <c:v>2.5165654805229977E-5</c:v>
                      </c:pt>
                      <c:pt idx="407">
                        <c:v>2.5405766107409199E-5</c:v>
                      </c:pt>
                      <c:pt idx="408">
                        <c:v>2.5647757999352261E-5</c:v>
                      </c:pt>
                      <c:pt idx="409">
                        <c:v>2.5891640613264394E-5</c:v>
                      </c:pt>
                      <c:pt idx="410">
                        <c:v>2.6137424086593463E-5</c:v>
                      </c:pt>
                      <c:pt idx="411">
                        <c:v>2.6385118561428408E-5</c:v>
                      </c:pt>
                      <c:pt idx="412">
                        <c:v>2.6634734183890715E-5</c:v>
                      </c:pt>
                      <c:pt idx="413">
                        <c:v>2.6886281103520432E-5</c:v>
                      </c:pt>
                      <c:pt idx="414">
                        <c:v>2.7139769472655917E-5</c:v>
                      </c:pt>
                      <c:pt idx="415">
                        <c:v>2.7395209445807351E-5</c:v>
                      </c:pt>
                      <c:pt idx="416">
                        <c:v>2.7652611179024198E-5</c:v>
                      </c:pt>
                      <c:pt idx="417">
                        <c:v>2.7911984829256974E-5</c:v>
                      </c:pt>
                      <c:pt idx="418">
                        <c:v>2.8173340553712196E-5</c:v>
                      </c:pt>
                      <c:pt idx="419">
                        <c:v>2.8436688509202109E-5</c:v>
                      </c:pt>
                      <c:pt idx="420">
                        <c:v>2.8702038851487668E-5</c:v>
                      </c:pt>
                      <c:pt idx="421">
                        <c:v>2.8969401734615663E-5</c:v>
                      </c:pt>
                      <c:pt idx="422">
                        <c:v>2.9238787310250181E-5</c:v>
                      </c:pt>
                      <c:pt idx="423">
                        <c:v>2.9510205726997226E-5</c:v>
                      </c:pt>
                      <c:pt idx="424">
                        <c:v>2.9783667129724269E-5</c:v>
                      </c:pt>
                      <c:pt idx="425">
                        <c:v>3.0059181658872801E-5</c:v>
                      </c:pt>
                      <c:pt idx="426">
                        <c:v>3.0336759449765606E-5</c:v>
                      </c:pt>
                      <c:pt idx="427">
                        <c:v>3.0616410631907817E-5</c:v>
                      </c:pt>
                      <c:pt idx="428">
                        <c:v>3.0898145328281677E-5</c:v>
                      </c:pt>
                      <c:pt idx="429">
                        <c:v>3.1181973654635756E-5</c:v>
                      </c:pt>
                      <c:pt idx="430">
                        <c:v>3.1467905718767979E-5</c:v>
                      </c:pt>
                      <c:pt idx="431">
                        <c:v>3.1755951619802588E-5</c:v>
                      </c:pt>
                      <c:pt idx="432">
                        <c:v>3.2046121447461616E-5</c:v>
                      </c:pt>
                      <c:pt idx="433">
                        <c:v>3.2338425281329888E-5</c:v>
                      </c:pt>
                      <c:pt idx="434">
                        <c:v>3.2632873190114312E-5</c:v>
                      </c:pt>
                      <c:pt idx="435">
                        <c:v>3.29294752308977E-5</c:v>
                      </c:pt>
                      <c:pt idx="436">
                        <c:v>3.3228241448385836E-5</c:v>
                      </c:pt>
                      <c:pt idx="437">
                        <c:v>3.3529181874149723E-5</c:v>
                      </c:pt>
                      <c:pt idx="438">
                        <c:v>3.3832306525861162E-5</c:v>
                      </c:pt>
                      <c:pt idx="439">
                        <c:v>3.4137625406522856E-5</c:v>
                      </c:pt>
                      <c:pt idx="440">
                        <c:v>3.4445148503692999E-5</c:v>
                      </c:pt>
                      <c:pt idx="441">
                        <c:v>3.4754885788703467E-5</c:v>
                      </c:pt>
                      <c:pt idx="442">
                        <c:v>3.5066847215872814E-5</c:v>
                      </c:pt>
                      <c:pt idx="443">
                        <c:v>3.5381042721713508E-5</c:v>
                      </c:pt>
                      <c:pt idx="444">
                        <c:v>3.5697482224132757E-5</c:v>
                      </c:pt>
                      <c:pt idx="445">
                        <c:v>3.6016175621629017E-5</c:v>
                      </c:pt>
                      <c:pt idx="446">
                        <c:v>3.6337132792481426E-5</c:v>
                      </c:pt>
                      <c:pt idx="447">
                        <c:v>3.6660363593934642E-5</c:v>
                      </c:pt>
                      <c:pt idx="448">
                        <c:v>3.6985877861377618E-5</c:v>
                      </c:pt>
                      <c:pt idx="449">
                        <c:v>3.7313685407516767E-5</c:v>
                      </c:pt>
                      <c:pt idx="450">
                        <c:v>3.7643796021544225E-5</c:v>
                      </c:pt>
                      <c:pt idx="451">
                        <c:v>3.7976219468299732E-5</c:v>
                      </c:pt>
                      <c:pt idx="452">
                        <c:v>3.8310965487427519E-5</c:v>
                      </c:pt>
                      <c:pt idx="453">
                        <c:v>3.8648043792528143E-5</c:v>
                      </c:pt>
                      <c:pt idx="454">
                        <c:v>3.8987464070304033E-5</c:v>
                      </c:pt>
                      <c:pt idx="455">
                        <c:v>3.9329235979700382E-5</c:v>
                      </c:pt>
                      <c:pt idx="456">
                        <c:v>3.9673369151040693E-5</c:v>
                      </c:pt>
                      <c:pt idx="457">
                        <c:v>4.0019873185156258E-5</c:v>
                      </c:pt>
                      <c:pt idx="458">
                        <c:v>4.036875765251173E-5</c:v>
                      </c:pt>
                      <c:pt idx="459">
                        <c:v>4.0720032092324176E-5</c:v>
                      </c:pt>
                      <c:pt idx="460">
                        <c:v>4.1073706011677693E-5</c:v>
                      </c:pt>
                      <c:pt idx="461">
                        <c:v>4.1429788884632755E-5</c:v>
                      </c:pt>
                      <c:pt idx="462">
                        <c:v>4.1788290151330344E-5</c:v>
                      </c:pt>
                      <c:pt idx="463">
                        <c:v>4.2149219217091148E-5</c:v>
                      </c:pt>
                      <c:pt idx="464">
                        <c:v>4.2512585451509743E-5</c:v>
                      </c:pt>
                      <c:pt idx="465">
                        <c:v>4.2878398187543774E-5</c:v>
                      </c:pt>
                      <c:pt idx="466">
                        <c:v>4.3246666720598163E-5</c:v>
                      </c:pt>
                      <c:pt idx="467">
                        <c:v>4.3617400307604663E-5</c:v>
                      </c:pt>
                      <c:pt idx="468">
                        <c:v>4.3990608166096385E-5</c:v>
                      </c:pt>
                      <c:pt idx="469">
                        <c:v>4.4366299473277579E-5</c:v>
                      </c:pt>
                      <c:pt idx="470">
                        <c:v>4.4744483365088729E-5</c:v>
                      </c:pt>
                      <c:pt idx="471">
                        <c:v>4.512516893526706E-5</c:v>
                      </c:pt>
                      <c:pt idx="472">
                        <c:v>4.5508365234402155E-5</c:v>
                      </c:pt>
                      <c:pt idx="473">
                        <c:v>4.5894081268987387E-5</c:v>
                      </c:pt>
                      <c:pt idx="474">
                        <c:v>4.6282326000466343E-5</c:v>
                      </c:pt>
                      <c:pt idx="475">
                        <c:v>4.6673108344275329E-5</c:v>
                      </c:pt>
                      <c:pt idx="476">
                        <c:v>4.7066437168880923E-5</c:v>
                      </c:pt>
                      <c:pt idx="477">
                        <c:v>4.7462321294813645E-5</c:v>
                      </c:pt>
                      <c:pt idx="478">
                        <c:v>4.786076949369689E-5</c:v>
                      </c:pt>
                      <c:pt idx="479">
                        <c:v>4.8261790487271978E-5</c:v>
                      </c:pt>
                      <c:pt idx="480">
                        <c:v>4.8665392946418875E-5</c:v>
                      </c:pt>
                      <c:pt idx="481">
                        <c:v>4.9071585490172693E-5</c:v>
                      </c:pt>
                      <c:pt idx="482">
                        <c:v>4.9480376684736219E-5</c:v>
                      </c:pt>
                      <c:pt idx="483">
                        <c:v>4.9891775042488515E-5</c:v>
                      </c:pt>
                      <c:pt idx="484">
                        <c:v>5.0305789020989428E-5</c:v>
                      </c:pt>
                      <c:pt idx="485">
                        <c:v>5.0722427021980269E-5</c:v>
                      </c:pt>
                      <c:pt idx="486">
                        <c:v>5.1141697390380718E-5</c:v>
                      </c:pt>
                      <c:pt idx="487">
                        <c:v>5.1563608413281955E-5</c:v>
                      </c:pt>
                      <c:pt idx="488">
                        <c:v>5.1988168318936037E-5</c:v>
                      </c:pt>
                      <c:pt idx="489">
                        <c:v>5.2415385275741796E-5</c:v>
                      </c:pt>
                      <c:pt idx="490">
                        <c:v>5.2845267391227073E-5</c:v>
                      </c:pt>
                      <c:pt idx="491">
                        <c:v>5.3277822711027442E-5</c:v>
                      </c:pt>
                      <c:pt idx="492">
                        <c:v>5.3713059217861713E-5</c:v>
                      </c:pt>
                      <c:pt idx="493">
                        <c:v>5.4150984830503831E-5</c:v>
                      </c:pt>
                      <c:pt idx="494">
                        <c:v>5.4591607402751779E-5</c:v>
                      </c:pt>
                      <c:pt idx="495">
                        <c:v>5.5034934722392961E-5</c:v>
                      </c:pt>
                      <c:pt idx="496">
                        <c:v>5.5480974510166821E-5</c:v>
                      </c:pt>
                      <c:pt idx="497">
                        <c:v>5.5929734418724165E-5</c:v>
                      </c:pt>
                      <c:pt idx="498">
                        <c:v>5.6381222031583543E-5</c:v>
                      </c:pt>
                      <c:pt idx="499">
                        <c:v>5.6835444862084867E-5</c:v>
                      </c:pt>
                      <c:pt idx="500">
                        <c:v>5.7292410352340012E-5</c:v>
                      </c:pt>
                      <c:pt idx="501">
                        <c:v>5.7752125872180848E-5</c:v>
                      </c:pt>
                      <c:pt idx="502">
                        <c:v>5.8214598718104624E-5</c:v>
                      </c:pt>
                      <c:pt idx="503">
                        <c:v>5.8679836112216401E-5</c:v>
                      </c:pt>
                      <c:pt idx="504">
                        <c:v>5.9147845201169681E-5</c:v>
                      </c:pt>
                      <c:pt idx="505">
                        <c:v>5.9618633055103805E-5</c:v>
                      </c:pt>
                      <c:pt idx="506">
                        <c:v>6.0092206666579812E-5</c:v>
                      </c:pt>
                      <c:pt idx="507">
                        <c:v>6.056857294951328E-5</c:v>
                      </c:pt>
                      <c:pt idx="508">
                        <c:v>6.1047738738105749E-5</c:v>
                      </c:pt>
                      <c:pt idx="509">
                        <c:v>6.1529710785773311E-5</c:v>
                      </c:pt>
                      <c:pt idx="510">
                        <c:v>6.2014495764073965E-5</c:v>
                      </c:pt>
                      <c:pt idx="511">
                        <c:v>6.2502100261632417E-5</c:v>
                      </c:pt>
                      <c:pt idx="512">
                        <c:v>6.2992530783063466E-5</c:v>
                      </c:pt>
                      <c:pt idx="513">
                        <c:v>6.3485793747893537E-5</c:v>
                      </c:pt>
                      <c:pt idx="514">
                        <c:v>6.3981895489480402E-5</c:v>
                      </c:pt>
                      <c:pt idx="515">
                        <c:v>6.4480842253931874E-5</c:v>
                      </c:pt>
                      <c:pt idx="516">
                        <c:v>6.4982640199022276E-5</c:v>
                      </c:pt>
                      <c:pt idx="517">
                        <c:v>6.5487295393108403E-5</c:v>
                      </c:pt>
                      <c:pt idx="518">
                        <c:v>6.5994813814043327E-5</c:v>
                      </c:pt>
                      <c:pt idx="519">
                        <c:v>6.6505201348089949E-5</c:v>
                      </c:pt>
                      <c:pt idx="520">
                        <c:v>6.7018463788832684E-5</c:v>
                      </c:pt>
                      <c:pt idx="521">
                        <c:v>6.7534606836088616E-5</c:v>
                      </c:pt>
                      <c:pt idx="522">
                        <c:v>6.8053636094817654E-5</c:v>
                      </c:pt>
                      <c:pt idx="523">
                        <c:v>6.8575557074031883E-5</c:v>
                      </c:pt>
                      <c:pt idx="524">
                        <c:v>6.9100375185704308E-5</c:v>
                      </c:pt>
                      <c:pt idx="525">
                        <c:v>6.9628095743676799E-5</c:v>
                      </c:pt>
                      <c:pt idx="526">
                        <c:v>7.0158723962567875E-5</c:v>
                      </c:pt>
                      <c:pt idx="527">
                        <c:v>7.0692264956679772E-5</c:v>
                      </c:pt>
                      <c:pt idx="528">
                        <c:v>7.1228723738905628E-5</c:v>
                      </c:pt>
                      <c:pt idx="529">
                        <c:v>7.1768105219635991E-5</c:v>
                      </c:pt>
                      <c:pt idx="530">
                        <c:v>7.231041420566562E-5</c:v>
                      </c:pt>
                      <c:pt idx="531">
                        <c:v>7.2855655399100286E-5</c:v>
                      </c:pt>
                      <c:pt idx="532">
                        <c:v>7.3403833396263514E-5</c:v>
                      </c:pt>
                      <c:pt idx="533">
                        <c:v>7.3954952686603763E-5</c:v>
                      </c:pt>
                      <c:pt idx="534">
                        <c:v>7.4509017651601915E-5</c:v>
                      </c:pt>
                      <c:pt idx="535">
                        <c:v>7.5066032563679051E-5</c:v>
                      </c:pt>
                      <c:pt idx="536">
                        <c:v>7.5626001585105118E-5</c:v>
                      </c:pt>
                      <c:pt idx="537">
                        <c:v>7.6188928766907901E-5</c:v>
                      </c:pt>
                      <c:pt idx="538">
                        <c:v>7.6754818047783231E-5</c:v>
                      </c:pt>
                      <c:pt idx="539">
                        <c:v>7.7323673253005434E-5</c:v>
                      </c:pt>
                      <c:pt idx="540">
                        <c:v>7.789549809333959E-5</c:v>
                      </c:pt>
                      <c:pt idx="541">
                        <c:v>7.8470296163954227E-5</c:v>
                      </c:pt>
                      <c:pt idx="542">
                        <c:v>7.9048070943335658E-5</c:v>
                      </c:pt>
                      <c:pt idx="543">
                        <c:v>7.9628825792203489E-5</c:v>
                      </c:pt>
                      <c:pt idx="544">
                        <c:v>8.0212563952427668E-5</c:v>
                      </c:pt>
                      <c:pt idx="545">
                        <c:v>8.0799288545947061E-5</c:v>
                      </c:pt>
                      <c:pt idx="546">
                        <c:v>8.1389002573689732E-5</c:v>
                      </c:pt>
                      <c:pt idx="547">
                        <c:v>8.1981708914494924E-5</c:v>
                      </c:pt>
                      <c:pt idx="548">
                        <c:v>8.2577410324037503E-5</c:v>
                      </c:pt>
                      <c:pt idx="549">
                        <c:v>8.317610943375354E-5</c:v>
                      </c:pt>
                      <c:pt idx="550">
                        <c:v>8.3777808749768619E-5</c:v>
                      </c:pt>
                      <c:pt idx="551">
                        <c:v>8.4382510651828676E-5</c:v>
                      </c:pt>
                      <c:pt idx="552">
                        <c:v>8.4990217392232685E-5</c:v>
                      </c:pt>
                      <c:pt idx="553">
                        <c:v>8.5600931094768039E-5</c:v>
                      </c:pt>
                      <c:pt idx="554">
                        <c:v>8.6214653753648694E-5</c:v>
                      </c:pt>
                      <c:pt idx="555">
                        <c:v>8.6831387232456139E-5</c:v>
                      </c:pt>
                      <c:pt idx="556">
                        <c:v>8.7451133263082793E-5</c:v>
                      </c:pt>
                      <c:pt idx="557">
                        <c:v>8.8073893444679278E-5</c:v>
                      </c:pt>
                      <c:pt idx="558">
                        <c:v>8.8699669242603825E-5</c:v>
                      </c:pt>
                      <c:pt idx="559">
                        <c:v>8.9328461987375421E-5</c:v>
                      </c:pt>
                      <c:pt idx="560">
                        <c:v>8.9960272873630578E-5</c:v>
                      </c:pt>
                      <c:pt idx="561">
                        <c:v>9.0595102959083204E-5</c:v>
                      </c:pt>
                      <c:pt idx="562">
                        <c:v>9.1232953163488238E-5</c:v>
                      </c:pt>
                      <c:pt idx="563">
                        <c:v>9.1873824267608859E-5</c:v>
                      </c:pt>
                      <c:pt idx="564">
                        <c:v>9.2517716912188057E-5</c:v>
                      </c:pt>
                      <c:pt idx="565">
                        <c:v>9.3164631596923936E-5</c:v>
                      </c:pt>
                      <c:pt idx="566">
                        <c:v>9.3814568679448658E-5</c:v>
                      </c:pt>
                      <c:pt idx="567">
                        <c:v>9.4467528374312607E-5</c:v>
                      </c:pt>
                      <c:pt idx="568">
                        <c:v>9.5123510751972105E-5</c:v>
                      </c:pt>
                      <c:pt idx="569">
                        <c:v>9.5782515737782191E-5</c:v>
                      </c:pt>
                      <c:pt idx="570">
                        <c:v>9.6444543110993868E-5</c:v>
                      </c:pt>
                      <c:pt idx="571">
                        <c:v>9.7109592503755933E-5</c:v>
                      </c:pt>
                      <c:pt idx="572">
                        <c:v>9.7777663400121792E-5</c:v>
                      </c:pt>
                      <c:pt idx="573">
                        <c:v>9.8448755135061635E-5</c:v>
                      </c:pt>
                      <c:pt idx="574">
                        <c:v>9.9122866893479585E-5</c:v>
                      </c:pt>
                      <c:pt idx="575">
                        <c:v>9.9799997709235566E-5</c:v>
                      </c:pt>
                      <c:pt idx="576">
                        <c:v>1.0048014646417369E-4</c:v>
                      </c:pt>
                      <c:pt idx="577">
                        <c:v>1.0116331188715513E-4</c:v>
                      </c:pt>
                      <c:pt idx="578">
                        <c:v>1.0184949255309775E-4</c:v>
                      </c:pt>
                      <c:pt idx="579">
                        <c:v>1.0253868688202023E-4</c:v>
                      </c:pt>
                      <c:pt idx="580">
                        <c:v>1.0323089313809346E-4</c:v>
                      </c:pt>
                      <c:pt idx="581">
                        <c:v>1.0392610942869704E-4</c:v>
                      </c:pt>
                      <c:pt idx="582">
                        <c:v>1.0462433370348262E-4</c:v>
                      </c:pt>
                      <c:pt idx="583">
                        <c:v>1.0532556375344341E-4</c:v>
                      </c:pt>
                      <c:pt idx="584">
                        <c:v>1.0602979720998963E-4</c:v>
                      </c:pt>
                      <c:pt idx="585">
                        <c:v>1.0673703154403158E-4</c:v>
                      </c:pt>
                      <c:pt idx="586">
                        <c:v>1.0744726406506836E-4</c:v>
                      </c:pt>
                      <c:pt idx="587">
                        <c:v>1.0816049192028469E-4</c:v>
                      </c:pt>
                      <c:pt idx="588">
                        <c:v>1.0887671209365334E-4</c:v>
                      </c:pt>
                      <c:pt idx="589">
                        <c:v>1.095959214050459E-4</c:v>
                      </c:pt>
                      <c:pt idx="590">
                        <c:v>1.1031811650935E-4</c:v>
                      </c:pt>
                      <c:pt idx="591">
                        <c:v>1.1104329389559471E-4</c:v>
                      </c:pt>
                      <c:pt idx="592">
                        <c:v>1.1177144988608246E-4</c:v>
                      </c:pt>
                      <c:pt idx="593">
                        <c:v>1.1250258063552972E-4</c:v>
                      </c:pt>
                      <c:pt idx="594">
                        <c:v>1.1323668213021468E-4</c:v>
                      </c:pt>
                      <c:pt idx="595">
                        <c:v>1.1397375018713313E-4</c:v>
                      </c:pt>
                      <c:pt idx="596">
                        <c:v>1.1471378045316298E-4</c:v>
                      </c:pt>
                      <c:pt idx="597">
                        <c:v>1.1545676840423561E-4</c:v>
                      </c:pt>
                      <c:pt idx="598">
                        <c:v>1.1620270934451708E-4</c:v>
                      </c:pt>
                      <c:pt idx="599">
                        <c:v>1.1695159840559664E-4</c:v>
                      </c:pt>
                      <c:pt idx="600">
                        <c:v>1.1770343054568497E-4</c:v>
                      </c:pt>
                      <c:pt idx="601">
                        <c:v>1.1845820054881986E-4</c:v>
                      </c:pt>
                      <c:pt idx="602">
                        <c:v>1.1921590302408174E-4</c:v>
                      </c:pt>
                      <c:pt idx="603">
                        <c:v>1.1997653240481776E-4</c:v>
                      </c:pt>
                      <c:pt idx="604">
                        <c:v>1.2074008294787558E-4</c:v>
                      </c:pt>
                      <c:pt idx="605">
                        <c:v>1.2150654873284536E-4</c:v>
                      </c:pt>
                      <c:pt idx="606">
                        <c:v>1.222759236613121E-4</c:v>
                      </c:pt>
                      <c:pt idx="607">
                        <c:v>1.2304820145611723E-4</c:v>
                      </c:pt>
                      <c:pt idx="608">
                        <c:v>1.2382337566062954E-4</c:v>
                      </c:pt>
                      <c:pt idx="609">
                        <c:v>1.2460143963802681E-4</c:v>
                      </c:pt>
                      <c:pt idx="610">
                        <c:v>1.2538238657058593E-4</c:v>
                      </c:pt>
                      <c:pt idx="611">
                        <c:v>1.2616620945898448E-4</c:v>
                      </c:pt>
                      <c:pt idx="612">
                        <c:v>1.2695290112161149E-4</c:v>
                      </c:pt>
                      <c:pt idx="613">
                        <c:v>1.2774245419388947E-4</c:v>
                      </c:pt>
                      <c:pt idx="614">
                        <c:v>1.2853486112760585E-4</c:v>
                      </c:pt>
                      <c:pt idx="615">
                        <c:v>1.2933011419025562E-4</c:v>
                      </c:pt>
                      <c:pt idx="616">
                        <c:v>1.3012820546439457E-4</c:v>
                      </c:pt>
                      <c:pt idx="617">
                        <c:v>1.3092912684700358E-4</c:v>
                      </c:pt>
                      <c:pt idx="618">
                        <c:v>1.3173287004886327E-4</c:v>
                      </c:pt>
                      <c:pt idx="619">
                        <c:v>1.3253942659394014E-4</c:v>
                      </c:pt>
                      <c:pt idx="620">
                        <c:v>1.3334878781878429E-4</c:v>
                      </c:pt>
                      <c:pt idx="621">
                        <c:v>1.3416094487193748E-4</c:v>
                      </c:pt>
                      <c:pt idx="622">
                        <c:v>1.3497588871335393E-4</c:v>
                      </c:pt>
                      <c:pt idx="623">
                        <c:v>1.3579361011383146E-4</c:v>
                      </c:pt>
                      <c:pt idx="624">
                        <c:v>1.366140996544553E-4</c:v>
                      </c:pt>
                      <c:pt idx="625">
                        <c:v>1.3743734772605318E-4</c:v>
                      </c:pt>
                      <c:pt idx="626">
                        <c:v>1.3826334452866299E-4</c:v>
                      </c:pt>
                      <c:pt idx="627">
                        <c:v>1.3909208007101156E-4</c:v>
                      </c:pt>
                      <c:pt idx="628">
                        <c:v>1.3992354417000666E-4</c:v>
                      </c:pt>
                      <c:pt idx="629">
                        <c:v>1.4075772645024076E-4</c:v>
                      </c:pt>
                      <c:pt idx="630">
                        <c:v>1.4159461634350777E-4</c:v>
                      </c:pt>
                      <c:pt idx="631">
                        <c:v>1.4243420308833129E-4</c:v>
                      </c:pt>
                      <c:pt idx="632">
                        <c:v>1.4327647572950702E-4</c:v>
                      </c:pt>
                      <c:pt idx="633">
                        <c:v>1.4412142311765654E-4</c:v>
                      </c:pt>
                      <c:pt idx="634">
                        <c:v>1.4496903390879578E-4</c:v>
                      </c:pt>
                      <c:pt idx="635">
                        <c:v>1.4581929656391432E-4</c:v>
                      </c:pt>
                      <c:pt idx="636">
                        <c:v>1.466721993485698E-4</c:v>
                      </c:pt>
                      <c:pt idx="637">
                        <c:v>1.475277303324947E-4</c:v>
                      </c:pt>
                      <c:pt idx="638">
                        <c:v>1.4838587738921668E-4</c:v>
                      </c:pt>
                      <c:pt idx="639">
                        <c:v>1.492466281956928E-4</c:v>
                      </c:pt>
                      <c:pt idx="640">
                        <c:v>1.5010997023195635E-4</c:v>
                      </c:pt>
                      <c:pt idx="641">
                        <c:v>1.5097589078077883E-4</c:v>
                      </c:pt>
                      <c:pt idx="642">
                        <c:v>1.5184437692734472E-4</c:v>
                      </c:pt>
                      <c:pt idx="643">
                        <c:v>1.5271541555894093E-4</c:v>
                      </c:pt>
                      <c:pt idx="644">
                        <c:v>1.5358899336465967E-4</c:v>
                      </c:pt>
                      <c:pt idx="645">
                        <c:v>1.5446509683511605E-4</c:v>
                      </c:pt>
                      <c:pt idx="646">
                        <c:v>1.5534371226217966E-4</c:v>
                      </c:pt>
                      <c:pt idx="647">
                        <c:v>1.5622482573872111E-4</c:v>
                      </c:pt>
                      <c:pt idx="648">
                        <c:v>1.5710842315837215E-4</c:v>
                      </c:pt>
                      <c:pt idx="649">
                        <c:v>1.5799449021530116E-4</c:v>
                      </c:pt>
                      <c:pt idx="650">
                        <c:v>1.5888301240400327E-4</c:v>
                      </c:pt>
                      <c:pt idx="651">
                        <c:v>1.5977397501910486E-4</c:v>
                      </c:pt>
                      <c:pt idx="652">
                        <c:v>1.6066736315518404E-4</c:v>
                      </c:pt>
                      <c:pt idx="653">
                        <c:v>1.615631617066045E-4</c:v>
                      </c:pt>
                      <c:pt idx="654">
                        <c:v>1.6246135536736621E-4</c:v>
                      </c:pt>
                      <c:pt idx="655">
                        <c:v>1.6336192863097002E-4</c:v>
                      </c:pt>
                      <c:pt idx="656">
                        <c:v>1.6426486579029898E-4</c:v>
                      </c:pt>
                      <c:pt idx="657">
                        <c:v>1.6517015093751338E-4</c:v>
                      </c:pt>
                      <c:pt idx="658">
                        <c:v>1.6607776796396273E-4</c:v>
                      </c:pt>
                      <c:pt idx="659">
                        <c:v>1.6698770056011264E-4</c:v>
                      </c:pt>
                      <c:pt idx="660">
                        <c:v>1.6789993221548802E-4</c:v>
                      </c:pt>
                      <c:pt idx="661">
                        <c:v>1.6881444621863118E-4</c:v>
                      </c:pt>
                      <c:pt idx="662">
                        <c:v>1.6973122565707647E-4</c:v>
                      </c:pt>
                      <c:pt idx="663">
                        <c:v>1.7065025341734107E-4</c:v>
                      </c:pt>
                      <c:pt idx="664">
                        <c:v>1.7157151218493102E-4</c:v>
                      </c:pt>
                      <c:pt idx="665">
                        <c:v>1.7249498444436479E-4</c:v>
                      </c:pt>
                      <c:pt idx="666">
                        <c:v>1.7342065247921113E-4</c:v>
                      </c:pt>
                      <c:pt idx="667">
                        <c:v>1.7434849837214532E-4</c:v>
                      </c:pt>
                      <c:pt idx="668">
                        <c:v>1.7527850400502029E-4</c:v>
                      </c:pt>
                      <c:pt idx="669">
                        <c:v>1.7621065105895522E-4</c:v>
                      </c:pt>
                      <c:pt idx="670">
                        <c:v>1.7714492101444015E-4</c:v>
                      </c:pt>
                      <c:pt idx="671">
                        <c:v>1.7808129515145717E-4</c:v>
                      </c:pt>
                      <c:pt idx="672">
                        <c:v>1.7901975454961885E-4</c:v>
                      </c:pt>
                      <c:pt idx="673">
                        <c:v>1.7996028008832342E-4</c:v>
                      </c:pt>
                      <c:pt idx="674">
                        <c:v>1.8090285244692605E-4</c:v>
                      </c:pt>
                      <c:pt idx="675">
                        <c:v>1.8184745210492786E-4</c:v>
                      </c:pt>
                      <c:pt idx="676">
                        <c:v>1.8279405934218206E-4</c:v>
                      </c:pt>
                      <c:pt idx="677">
                        <c:v>1.8374265423911601E-4</c:v>
                      </c:pt>
                      <c:pt idx="678">
                        <c:v>1.8469321667697252E-4</c:v>
                      </c:pt>
                      <c:pt idx="679">
                        <c:v>1.8564572633806596E-4</c:v>
                      </c:pt>
                      <c:pt idx="680">
                        <c:v>1.8660016270605727E-4</c:v>
                      </c:pt>
                      <c:pt idx="681">
                        <c:v>1.8755650506624587E-4</c:v>
                      </c:pt>
                      <c:pt idx="682">
                        <c:v>1.8851473250587925E-4</c:v>
                      </c:pt>
                      <c:pt idx="683">
                        <c:v>1.8947482391447936E-4</c:v>
                      </c:pt>
                      <c:pt idx="684">
                        <c:v>1.9043675798418685E-4</c:v>
                      </c:pt>
                      <c:pt idx="685">
                        <c:v>1.914005132101234E-4</c:v>
                      </c:pt>
                      <c:pt idx="686">
                        <c:v>1.9236606789077142E-4</c:v>
                      </c:pt>
                      <c:pt idx="687">
                        <c:v>1.9333340012837037E-4</c:v>
                      </c:pt>
                      <c:pt idx="688">
                        <c:v>1.9430248782933282E-4</c:v>
                      </c:pt>
                      <c:pt idx="689">
                        <c:v>1.9527330870467647E-4</c:v>
                      </c:pt>
                      <c:pt idx="690">
                        <c:v>1.9624584027047527E-4</c:v>
                      </c:pt>
                      <c:pt idx="691">
                        <c:v>1.9722005984832786E-4</c:v>
                      </c:pt>
                      <c:pt idx="692">
                        <c:v>1.9819594456584383E-4</c:v>
                      </c:pt>
                      <c:pt idx="693">
                        <c:v>1.9917347135714814E-4</c:v>
                      </c:pt>
                      <c:pt idx="694">
                        <c:v>2.001526169634038E-4</c:v>
                      </c:pt>
                      <c:pt idx="695">
                        <c:v>2.0113335793335257E-4</c:v>
                      </c:pt>
                      <c:pt idx="696">
                        <c:v>2.0211567062387278E-4</c:v>
                      </c:pt>
                      <c:pt idx="697">
                        <c:v>2.0309953120055694E-4</c:v>
                      </c:pt>
                      <c:pt idx="698">
                        <c:v>2.0408491563830581E-4</c:v>
                      </c:pt>
                      <c:pt idx="699">
                        <c:v>2.0507179972194259E-4</c:v>
                      </c:pt>
                      <c:pt idx="700">
                        <c:v>2.060601590468428E-4</c:v>
                      </c:pt>
                      <c:pt idx="701">
                        <c:v>2.0704996901958509E-4</c:v>
                      </c:pt>
                      <c:pt idx="702">
                        <c:v>2.0804120485861828E-4</c:v>
                      </c:pt>
                      <c:pt idx="703">
                        <c:v>2.0903384159494788E-4</c:v>
                      </c:pt>
                      <c:pt idx="704">
                        <c:v>2.1002785407284066E-4</c:v>
                      </c:pt>
                      <c:pt idx="705">
                        <c:v>2.1102321695054682E-4</c:v>
                      </c:pt>
                      <c:pt idx="706">
                        <c:v>2.1201990470104181E-4</c:v>
                      </c:pt>
                      <c:pt idx="707">
                        <c:v>2.1301789161278539E-4</c:v>
                      </c:pt>
                      <c:pt idx="708">
                        <c:v>2.1401715179050014E-4</c:v>
                      </c:pt>
                      <c:pt idx="709">
                        <c:v>2.1501765915596689E-4</c:v>
                      </c:pt>
                      <c:pt idx="710">
                        <c:v>2.1601938744884034E-4</c:v>
                      </c:pt>
                      <c:pt idx="711">
                        <c:v>2.1702231022748141E-4</c:v>
                      </c:pt>
                      <c:pt idx="712">
                        <c:v>2.1802640086980988E-4</c:v>
                      </c:pt>
                      <c:pt idx="713">
                        <c:v>2.1903163257417312E-4</c:v>
                      </c:pt>
                      <c:pt idx="714">
                        <c:v>2.200379783602354E-4</c:v>
                      </c:pt>
                      <c:pt idx="715">
                        <c:v>2.2104541106988444E-4</c:v>
                      </c:pt>
                      <c:pt idx="716">
                        <c:v>2.2205390336815675E-4</c:v>
                      </c:pt>
                      <c:pt idx="717">
                        <c:v>2.2306342774418162E-4</c:v>
                      </c:pt>
                      <c:pt idx="718">
                        <c:v>2.2407395651214258E-4</c:v>
                      </c:pt>
                      <c:pt idx="719">
                        <c:v>2.2508546181225871E-4</c:v>
                      </c:pt>
                      <c:pt idx="720">
                        <c:v>2.260979156117829E-4</c:v>
                      </c:pt>
                      <c:pt idx="721">
                        <c:v>2.2711128970601986E-4</c:v>
                      </c:pt>
                      <c:pt idx="722">
                        <c:v>2.2812555571936151E-4</c:v>
                      </c:pt>
                      <c:pt idx="723">
                        <c:v>2.2914068510634055E-4</c:v>
                      </c:pt>
                      <c:pt idx="724">
                        <c:v>2.3015664915270365E-4</c:v>
                      </c:pt>
                      <c:pt idx="725">
                        <c:v>2.3117341897650187E-4</c:v>
                      </c:pt>
                      <c:pt idx="726">
                        <c:v>2.3219096552919936E-4</c:v>
                      </c:pt>
                      <c:pt idx="727">
                        <c:v>2.3320925959680088E-4</c:v>
                      </c:pt>
                      <c:pt idx="728">
                        <c:v>2.3422827180099746E-4</c:v>
                      </c:pt>
                      <c:pt idx="729">
                        <c:v>2.3524797260032949E-4</c:v>
                      </c:pt>
                      <c:pt idx="730">
                        <c:v>2.3626833229136961E-4</c:v>
                      </c:pt>
                      <c:pt idx="731">
                        <c:v>2.3728932100992143E-4</c:v>
                      </c:pt>
                      <c:pt idx="732">
                        <c:v>2.3831090873223883E-4</c:v>
                      </c:pt>
                      <c:pt idx="733">
                        <c:v>2.3933306527626147E-4</c:v>
                      </c:pt>
                      <c:pt idx="734">
                        <c:v>2.4035576030286912E-4</c:v>
                      </c:pt>
                      <c:pt idx="735">
                        <c:v>2.4137896331715409E-4</c:v>
                      </c:pt>
                      <c:pt idx="736">
                        <c:v>2.4240264366971083E-4</c:v>
                      </c:pt>
                      <c:pt idx="737">
                        <c:v>2.434267705579445E-4</c:v>
                      </c:pt>
                      <c:pt idx="738">
                        <c:v>2.4445131302739672E-4</c:v>
                      </c:pt>
                      <c:pt idx="739">
                        <c:v>2.4547623997308893E-4</c:v>
                      </c:pt>
                      <c:pt idx="740">
                        <c:v>2.4650152014088386E-4</c:v>
                      </c:pt>
                      <c:pt idx="741">
                        <c:v>2.4752712212886452E-4</c:v>
                      </c:pt>
                      <c:pt idx="742">
                        <c:v>2.4855301438873157E-4</c:v>
                      </c:pt>
                      <c:pt idx="743">
                        <c:v>2.4957916522721628E-4</c:v>
                      </c:pt>
                      <c:pt idx="744">
                        <c:v>2.5060554280751328E-4</c:v>
                      </c:pt>
                      <c:pt idx="745">
                        <c:v>2.5163211515072918E-4</c:v>
                      </c:pt>
                      <c:pt idx="746">
                        <c:v>2.526588501373492E-4</c:v>
                      </c:pt>
                      <c:pt idx="747">
                        <c:v>2.5368571550872136E-4</c:v>
                      </c:pt>
                      <c:pt idx="748">
                        <c:v>2.5471267886855673E-4</c:v>
                      </c:pt>
                      <c:pt idx="749">
                        <c:v>2.5573970768444826E-4</c:v>
                      </c:pt>
                      <c:pt idx="750">
                        <c:v>2.5676676928940552E-4</c:v>
                      </c:pt>
                      <c:pt idx="751">
                        <c:v>2.5779383088340763E-4</c:v>
                      </c:pt>
                      <c:pt idx="752">
                        <c:v>2.5882085953497135E-4</c:v>
                      </c:pt>
                      <c:pt idx="753">
                        <c:v>2.5984782218273797E-4</c:v>
                      </c:pt>
                      <c:pt idx="754">
                        <c:v>2.6087468563707551E-4</c:v>
                      </c:pt>
                      <c:pt idx="755">
                        <c:v>2.6190141658169848E-4</c:v>
                      </c:pt>
                      <c:pt idx="756">
                        <c:v>2.6292798157530328E-4</c:v>
                      </c:pt>
                      <c:pt idx="757">
                        <c:v>2.6395434705322096E-4</c:v>
                      </c:pt>
                      <c:pt idx="758">
                        <c:v>2.6498047932908586E-4</c:v>
                      </c:pt>
                      <c:pt idx="759">
                        <c:v>2.6600634459652059E-4</c:v>
                      </c:pt>
                      <c:pt idx="760">
                        <c:v>2.6703190893083775E-4</c:v>
                      </c:pt>
                      <c:pt idx="761">
                        <c:v>2.6805713829075654E-4</c:v>
                      </c:pt>
                      <c:pt idx="762">
                        <c:v>2.6908199852013643E-4</c:v>
                      </c:pt>
                      <c:pt idx="763">
                        <c:v>2.7010645534972634E-4</c:v>
                      </c:pt>
                      <c:pt idx="764">
                        <c:v>2.7113047439892977E-4</c:v>
                      </c:pt>
                      <c:pt idx="765">
                        <c:v>2.7215402117758473E-4</c:v>
                      </c:pt>
                      <c:pt idx="766">
                        <c:v>2.7317706108776082E-4</c:v>
                      </c:pt>
                      <c:pt idx="767">
                        <c:v>2.7419955942556987E-4</c:v>
                      </c:pt>
                      <c:pt idx="768">
                        <c:v>2.7522148138299366E-4</c:v>
                      </c:pt>
                      <c:pt idx="769">
                        <c:v>2.7624279204972556E-4</c:v>
                      </c:pt>
                      <c:pt idx="770">
                        <c:v>2.772634564150276E-4</c:v>
                      </c:pt>
                      <c:pt idx="771">
                        <c:v>2.7828343936960292E-4</c:v>
                      </c:pt>
                      <c:pt idx="772">
                        <c:v>2.7930270570748262E-4</c:v>
                      </c:pt>
                      <c:pt idx="773">
                        <c:v>2.8032122012792765E-4</c:v>
                      </c:pt>
                      <c:pt idx="774">
                        <c:v>2.8133894723734434E-4</c:v>
                      </c:pt>
                      <c:pt idx="775">
                        <c:v>2.8235585155121596E-4</c:v>
                      </c:pt>
                      <c:pt idx="776">
                        <c:v>2.8337189749604703E-4</c:v>
                      </c:pt>
                      <c:pt idx="777">
                        <c:v>2.8438704941132306E-4</c:v>
                      </c:pt>
                      <c:pt idx="778">
                        <c:v>2.854012715514833E-4</c:v>
                      </c:pt>
                      <c:pt idx="779">
                        <c:v>2.8641452808790806E-4</c:v>
                      </c:pt>
                      <c:pt idx="780">
                        <c:v>2.8742678311091967E-4</c:v>
                      </c:pt>
                      <c:pt idx="781">
                        <c:v>2.8843800063179683E-4</c:v>
                      </c:pt>
                      <c:pt idx="782">
                        <c:v>2.8944814458480277E-4</c:v>
                      </c:pt>
                      <c:pt idx="783">
                        <c:v>2.9045717882922605E-4</c:v>
                      </c:pt>
                      <c:pt idx="784">
                        <c:v>2.9146506715143559E-4</c:v>
                      </c:pt>
                      <c:pt idx="785">
                        <c:v>2.9247177326694775E-4</c:v>
                      </c:pt>
                      <c:pt idx="786">
                        <c:v>2.9347726082250714E-4</c:v>
                      </c:pt>
                      <c:pt idx="787">
                        <c:v>2.9448149339817911E-4</c:v>
                      </c:pt>
                      <c:pt idx="788">
                        <c:v>2.954844345094557E-4</c:v>
                      </c:pt>
                      <c:pt idx="789">
                        <c:v>2.9648604760937347E-4</c:v>
                      </c:pt>
                      <c:pt idx="790">
                        <c:v>2.9748629609064432E-4</c:v>
                      </c:pt>
                      <c:pt idx="791">
                        <c:v>2.9848514328779686E-4</c:v>
                      </c:pt>
                      <c:pt idx="792">
                        <c:v>2.9948255247933133E-4</c:v>
                      </c:pt>
                      <c:pt idx="793">
                        <c:v>3.0047848688988542E-4</c:v>
                      </c:pt>
                      <c:pt idx="794">
                        <c:v>3.0147290969241179E-4</c:v>
                      </c:pt>
                      <c:pt idx="795">
                        <c:v>3.0246578401036691E-4</c:v>
                      </c:pt>
                      <c:pt idx="796">
                        <c:v>3.0345707291991152E-4</c:v>
                      </c:pt>
                      <c:pt idx="797">
                        <c:v>3.0444673945212122E-4</c:v>
                      </c:pt>
                      <c:pt idx="798">
                        <c:v>3.0543474659520931E-4</c:v>
                      </c:pt>
                      <c:pt idx="799">
                        <c:v>3.0642105729675943E-4</c:v>
                      </c:pt>
                      <c:pt idx="800">
                        <c:v>3.0740563446596833E-4</c:v>
                      </c:pt>
                      <c:pt idx="801">
                        <c:v>3.0838844097590026E-4</c:v>
                      </c:pt>
                      <c:pt idx="802">
                        <c:v>3.0936943966575003E-4</c:v>
                      </c:pt>
                      <c:pt idx="803">
                        <c:v>3.1034859334311781E-4</c:v>
                      </c:pt>
                      <c:pt idx="804">
                        <c:v>3.1132586478629156E-4</c:v>
                      </c:pt>
                      <c:pt idx="805">
                        <c:v>3.1230121674654087E-4</c:v>
                      </c:pt>
                      <c:pt idx="806">
                        <c:v>3.1327461195041937E-4</c:v>
                      </c:pt>
                      <c:pt idx="807">
                        <c:v>3.1424601310207662E-4</c:v>
                      </c:pt>
                      <c:pt idx="808">
                        <c:v>3.1521538288557864E-4</c:v>
                      </c:pt>
                      <c:pt idx="809">
                        <c:v>3.1618268396723769E-4</c:v>
                      </c:pt>
                      <c:pt idx="810">
                        <c:v>3.1714787899795048E-4</c:v>
                      </c:pt>
                      <c:pt idx="811">
                        <c:v>3.1811093061554489E-4</c:v>
                      </c:pt>
                      <c:pt idx="812">
                        <c:v>3.1907180144713493E-4</c:v>
                      </c:pt>
                      <c:pt idx="813">
                        <c:v>3.2003045411148345E-4</c:v>
                      </c:pt>
                      <c:pt idx="814">
                        <c:v>3.2098685122137317E-4</c:v>
                      </c:pt>
                      <c:pt idx="815">
                        <c:v>3.2194095538598468E-4</c:v>
                      </c:pt>
                      <c:pt idx="816">
                        <c:v>3.2289272921328277E-4</c:v>
                      </c:pt>
                      <c:pt idx="817">
                        <c:v>3.2384213531240892E-4</c:v>
                      </c:pt>
                      <c:pt idx="818">
                        <c:v>3.247891362960817E-4</c:v>
                      </c:pt>
                      <c:pt idx="819">
                        <c:v>3.2573369478300308E-4</c:v>
                      </c:pt>
                      <c:pt idx="820">
                        <c:v>3.2667577340027244E-4</c:v>
                      </c:pt>
                      <c:pt idx="821">
                        <c:v>3.2761533478580586E-4</c:v>
                      </c:pt>
                      <c:pt idx="822">
                        <c:v>3.2855234159076199E-4</c:v>
                      </c:pt>
                      <c:pt idx="823">
                        <c:v>3.29486756481974E-4</c:v>
                      </c:pt>
                      <c:pt idx="824">
                        <c:v>3.3041854214438702E-4</c:v>
                      </c:pt>
                      <c:pt idx="825">
                        <c:v>3.3134766128350171E-4</c:v>
                      </c:pt>
                      <c:pt idx="826">
                        <c:v>3.3227407662782173E-4</c:v>
                      </c:pt>
                      <c:pt idx="827">
                        <c:v>3.3319775093130745E-4</c:v>
                      </c:pt>
                      <c:pt idx="828">
                        <c:v>3.3411864697583445E-4</c:v>
                      </c:pt>
                      <c:pt idx="829">
                        <c:v>3.3503672757365642E-4</c:v>
                      </c:pt>
                      <c:pt idx="830">
                        <c:v>3.3595195556987163E-4</c:v>
                      </c:pt>
                      <c:pt idx="831">
                        <c:v>3.3686429384489506E-4</c:v>
                      </c:pt>
                      <c:pt idx="832">
                        <c:v>3.3777370531693342E-4</c:v>
                      </c:pt>
                      <c:pt idx="833">
                        <c:v>3.3868015294446466E-4</c:v>
                      </c:pt>
                      <c:pt idx="834">
                        <c:v>3.3958359972871977E-4</c:v>
                      </c:pt>
                      <c:pt idx="835">
                        <c:v>3.4048400871616912E-4</c:v>
                      </c:pt>
                      <c:pt idx="836">
                        <c:v>3.4138134300101114E-4</c:v>
                      </c:pt>
                      <c:pt idx="837">
                        <c:v>3.4227556572766367E-4</c:v>
                      </c:pt>
                      <c:pt idx="838">
                        <c:v>3.4316664009325905E-4</c:v>
                      </c:pt>
                      <c:pt idx="839">
                        <c:v>3.4405452935013946E-4</c:v>
                      </c:pt>
                      <c:pt idx="840">
                        <c:v>3.4493919680835634E-4</c:v>
                      </c:pt>
                      <c:pt idx="841">
                        <c:v>3.4582060583817026E-4</c:v>
                      </c:pt>
                      <c:pt idx="842">
                        <c:v>3.4669871987255398E-4</c:v>
                      </c:pt>
                      <c:pt idx="843">
                        <c:v>3.4757350240969469E-4</c:v>
                      </c:pt>
                      <c:pt idx="844">
                        <c:v>3.4844491701549983E-4</c:v>
                      </c:pt>
                      <c:pt idx="845">
                        <c:v>3.4931292732610166E-4</c:v>
                      </c:pt>
                      <c:pt idx="846">
                        <c:v>3.5017749705036448E-4</c:v>
                      </c:pt>
                      <c:pt idx="847">
                        <c:v>3.5103858997239041E-4</c:v>
                      </c:pt>
                      <c:pt idx="848">
                        <c:v>3.5189616995402669E-4</c:v>
                      </c:pt>
                      <c:pt idx="849">
                        <c:v>3.5275020093737252E-4</c:v>
                      </c:pt>
                      <c:pt idx="850">
                        <c:v>3.5360064694728559E-4</c:v>
                      </c:pt>
                      <c:pt idx="851">
                        <c:v>3.5444747209388816E-4</c:v>
                      </c:pt>
                      <c:pt idx="852">
                        <c:v>3.5529064057507201E-4</c:v>
                      </c:pt>
                      <c:pt idx="853">
                        <c:v>3.5613011667900301E-4</c:v>
                      </c:pt>
                      <c:pt idx="854">
                        <c:v>3.5696586478662392E-4</c:v>
                      </c:pt>
                      <c:pt idx="855">
                        <c:v>3.5779784937415627E-4</c:v>
                      </c:pt>
                      <c:pt idx="856">
                        <c:v>3.5862603501559943E-4</c:v>
                      </c:pt>
                      <c:pt idx="857">
                        <c:v>3.5945038638522902E-4</c:v>
                      </c:pt>
                      <c:pt idx="858">
                        <c:v>3.6027086826009191E-4</c:v>
                      </c:pt>
                      <c:pt idx="859">
                        <c:v>3.6108744552249992E-4</c:v>
                      </c:pt>
                      <c:pt idx="860">
                        <c:v>3.6190008316251969E-4</c:v>
                      </c:pt>
                      <c:pt idx="861">
                        <c:v>3.6270874628045995E-4</c:v>
                      </c:pt>
                      <c:pt idx="862">
                        <c:v>3.6351340008935616E-4</c:v>
                      </c:pt>
                      <c:pt idx="863">
                        <c:v>3.6431400991745111E-4</c:v>
                      </c:pt>
                      <c:pt idx="864">
                        <c:v>3.6511054121067147E-4</c:v>
                      </c:pt>
                      <c:pt idx="865">
                        <c:v>3.6590295953510126E-4</c:v>
                      </c:pt>
                      <c:pt idx="866">
                        <c:v>3.6669123057945076E-4</c:v>
                      </c:pt>
                      <c:pt idx="867">
                        <c:v>3.6747532015752069E-4</c:v>
                      </c:pt>
                      <c:pt idx="868">
                        <c:v>3.6825519421066215E-4</c:v>
                      </c:pt>
                      <c:pt idx="869">
                        <c:v>3.6903081881023122E-4</c:v>
                      </c:pt>
                      <c:pt idx="870">
                        <c:v>3.6980216016003868E-4</c:v>
                      </c:pt>
                      <c:pt idx="871">
                        <c:v>3.70569184598794E-4</c:v>
                      </c:pt>
                      <c:pt idx="872">
                        <c:v>3.713318586025445E-4</c:v>
                      </c:pt>
                      <c:pt idx="873">
                        <c:v>3.7209014878710693E-4</c:v>
                      </c:pt>
                      <c:pt idx="874">
                        <c:v>3.7284402191049474E-4</c:v>
                      </c:pt>
                      <c:pt idx="875">
                        <c:v>3.7359344487533755E-4</c:v>
                      </c:pt>
                      <c:pt idx="876">
                        <c:v>3.7433838473129505E-4</c:v>
                      </c:pt>
                      <c:pt idx="877">
                        <c:v>3.7507880867746282E-4</c:v>
                      </c:pt>
                      <c:pt idx="878">
                        <c:v>3.7581468406477198E-4</c:v>
                      </c:pt>
                      <c:pt idx="879">
                        <c:v>3.7654597839838113E-4</c:v>
                      </c:pt>
                      <c:pt idx="880">
                        <c:v>3.7727265934006036E-4</c:v>
                      </c:pt>
                      <c:pt idx="881">
                        <c:v>3.7799469471056808E-4</c:v>
                      </c:pt>
                      <c:pt idx="882">
                        <c:v>3.7871205249201872E-4</c:v>
                      </c:pt>
                      <c:pt idx="883">
                        <c:v>3.7942470083024302E-4</c:v>
                      </c:pt>
                      <c:pt idx="884">
                        <c:v>3.8013260803713902E-4</c:v>
                      </c:pt>
                      <c:pt idx="885">
                        <c:v>3.808357425930148E-4</c:v>
                      </c:pt>
                      <c:pt idx="886">
                        <c:v>3.815340731489216E-4</c:v>
                      </c:pt>
                      <c:pt idx="887">
                        <c:v>3.8222756852897781E-4</c:v>
                      </c:pt>
                      <c:pt idx="888">
                        <c:v>3.8291619773268349E-4</c:v>
                      </c:pt>
                      <c:pt idx="889">
                        <c:v>3.8359992993722465E-4</c:v>
                      </c:pt>
                      <c:pt idx="890">
                        <c:v>3.8427873449976829E-4</c:v>
                      </c:pt>
                      <c:pt idx="891">
                        <c:v>3.8495258095974633E-4</c:v>
                      </c:pt>
                      <c:pt idx="892">
                        <c:v>3.8562143904112924E-4</c:v>
                      </c:pt>
                      <c:pt idx="893">
                        <c:v>3.86285278654689E-4</c:v>
                      </c:pt>
                      <c:pt idx="894">
                        <c:v>3.869440699002514E-4</c:v>
                      </c:pt>
                      <c:pt idx="895">
                        <c:v>3.875977830689363E-4</c:v>
                      </c:pt>
                      <c:pt idx="896">
                        <c:v>3.8824638864538689E-4</c:v>
                      </c:pt>
                      <c:pt idx="897">
                        <c:v>3.8888985730998728E-4</c:v>
                      </c:pt>
                      <c:pt idx="898">
                        <c:v>3.895281599410683E-4</c:v>
                      </c:pt>
                      <c:pt idx="899">
                        <c:v>3.9016126761710028E-4</c:v>
                      </c:pt>
                      <c:pt idx="900">
                        <c:v>3.9078915161887458E-4</c:v>
                      </c:pt>
                      <c:pt idx="901">
                        <c:v>3.9141178343167162E-4</c:v>
                      </c:pt>
                      <c:pt idx="902">
                        <c:v>3.9202913474741658E-4</c:v>
                      </c:pt>
                      <c:pt idx="903">
                        <c:v>3.9264117746682145E-4</c:v>
                      </c:pt>
                      <c:pt idx="904">
                        <c:v>3.9324788370151436E-4</c:v>
                      </c:pt>
                      <c:pt idx="905">
                        <c:v>3.9384922577615503E-4</c:v>
                      </c:pt>
                      <c:pt idx="906">
                        <c:v>3.9444517623053624E-4</c:v>
                      </c:pt>
                      <c:pt idx="907">
                        <c:v>3.9503570782167238E-4</c:v>
                      </c:pt>
                      <c:pt idx="908">
                        <c:v>3.9562079352587197E-4</c:v>
                      </c:pt>
                      <c:pt idx="909">
                        <c:v>3.9620040654079732E-4</c:v>
                      </c:pt>
                      <c:pt idx="910">
                        <c:v>3.9677452028750873E-4</c:v>
                      </c:pt>
                      <c:pt idx="911">
                        <c:v>3.9734310841249462E-4</c:v>
                      </c:pt>
                      <c:pt idx="912">
                        <c:v>3.9790614478968508E-4</c:v>
                      </c:pt>
                      <c:pt idx="913">
                        <c:v>3.9846360352245206E-4</c:v>
                      </c:pt>
                      <c:pt idx="914">
                        <c:v>3.9901545894559199E-4</c:v>
                      </c:pt>
                      <c:pt idx="915">
                        <c:v>3.9956168562729468E-4</c:v>
                      </c:pt>
                      <c:pt idx="916">
                        <c:v>4.001022583710947E-4</c:v>
                      </c:pt>
                      <c:pt idx="917">
                        <c:v>4.0063715221780728E-4</c:v>
                      </c:pt>
                      <c:pt idx="918">
                        <c:v>4.0116634244744795E-4</c:v>
                      </c:pt>
                      <c:pt idx="919">
                        <c:v>4.0168980458113522E-4</c:v>
                      </c:pt>
                      <c:pt idx="920">
                        <c:v>4.022075143829772E-4</c:v>
                      </c:pt>
                      <c:pt idx="921">
                        <c:v>4.0271944786193998E-4</c:v>
                      </c:pt>
                      <c:pt idx="922">
                        <c:v>4.0322558127370018E-4</c:v>
                      </c:pt>
                      <c:pt idx="923">
                        <c:v>4.0372589112247937E-4</c:v>
                      </c:pt>
                      <c:pt idx="924">
                        <c:v>4.0422035416286137E-4</c:v>
                      </c:pt>
                      <c:pt idx="925">
                        <c:v>4.0470894740159071E-4</c:v>
                      </c:pt>
                      <c:pt idx="926">
                        <c:v>4.0519164809935506E-4</c:v>
                      </c:pt>
                      <c:pt idx="927">
                        <c:v>4.0566843377254705E-4</c:v>
                      </c:pt>
                      <c:pt idx="928">
                        <c:v>4.0613928219501044E-4</c:v>
                      </c:pt>
                      <c:pt idx="929">
                        <c:v>4.0660417139976523E-4</c:v>
                      </c:pt>
                      <c:pt idx="930">
                        <c:v>4.0706307968071574E-4</c:v>
                      </c:pt>
                      <c:pt idx="931">
                        <c:v>4.0751598559433873E-4</c:v>
                      </c:pt>
                      <c:pt idx="932">
                        <c:v>4.0796286796135366E-4</c:v>
                      </c:pt>
                      <c:pt idx="933">
                        <c:v>4.0840370586837232E-4</c:v>
                      </c:pt>
                      <c:pt idx="934">
                        <c:v>4.0883847866952949E-4</c:v>
                      </c:pt>
                      <c:pt idx="935">
                        <c:v>4.0926716598809436E-4</c:v>
                      </c:pt>
                      <c:pt idx="936">
                        <c:v>4.096897477180617E-4</c:v>
                      </c:pt>
                      <c:pt idx="937">
                        <c:v>4.1010620402572343E-4</c:v>
                      </c:pt>
                      <c:pt idx="938">
                        <c:v>4.1051651535121926E-4</c:v>
                      </c:pt>
                      <c:pt idx="939">
                        <c:v>4.1092066241006804E-4</c:v>
                      </c:pt>
                      <c:pt idx="940">
                        <c:v>4.1131862619467763E-4</c:v>
                      </c:pt>
                      <c:pt idx="941">
                        <c:v>4.1171038797583481E-4</c:v>
                      </c:pt>
                      <c:pt idx="942">
                        <c:v>4.1209592930417427E-4</c:v>
                      </c:pt>
                      <c:pt idx="943">
                        <c:v>4.1247523201162604E-4</c:v>
                      </c:pt>
                      <c:pt idx="944">
                        <c:v>4.1284827821284263E-4</c:v>
                      </c:pt>
                      <c:pt idx="945">
                        <c:v>4.1321505030660391E-4</c:v>
                      </c:pt>
                      <c:pt idx="946">
                        <c:v>4.1357553097720162E-4</c:v>
                      </c:pt>
                      <c:pt idx="947">
                        <c:v>4.1392970319580145E-4</c:v>
                      </c:pt>
                      <c:pt idx="948">
                        <c:v>4.1427755022178345E-4</c:v>
                      </c:pt>
                      <c:pt idx="949">
                        <c:v>4.1461905560406082E-4</c:v>
                      </c:pt>
                      <c:pt idx="950">
                        <c:v>4.1495420318237678E-4</c:v>
                      </c:pt>
                      <c:pt idx="951">
                        <c:v>4.1528297708857839E-4</c:v>
                      </c:pt>
                      <c:pt idx="952">
                        <c:v>4.1560536174786922E-4</c:v>
                      </c:pt>
                      <c:pt idx="953">
                        <c:v>4.1592134188003869E-4</c:v>
                      </c:pt>
                      <c:pt idx="954">
                        <c:v>4.1623090250066889E-4</c:v>
                      </c:pt>
                      <c:pt idx="955">
                        <c:v>4.1653402892231916E-4</c:v>
                      </c:pt>
                      <c:pt idx="956">
                        <c:v>4.1683070675568732E-4</c:v>
                      </c:pt>
                      <c:pt idx="957">
                        <c:v>4.1712092191074787E-4</c:v>
                      </c:pt>
                      <c:pt idx="958">
                        <c:v>4.1740466059786733E-4</c:v>
                      </c:pt>
                      <c:pt idx="959">
                        <c:v>4.1768190932889657E-4</c:v>
                      </c:pt>
                      <c:pt idx="960">
                        <c:v>4.1795265491823864E-4</c:v>
                      </c:pt>
                      <c:pt idx="961">
                        <c:v>4.1821688448389483E-4</c:v>
                      </c:pt>
                      <c:pt idx="962">
                        <c:v>4.1847458544848505E-4</c:v>
                      </c:pt>
                      <c:pt idx="963">
                        <c:v>4.1872574554024689E-4</c:v>
                      </c:pt>
                      <c:pt idx="964">
                        <c:v>4.1897035279400843E-4</c:v>
                      </c:pt>
                      <c:pt idx="965">
                        <c:v>4.1920839555213891E-4</c:v>
                      </c:pt>
                      <c:pt idx="966">
                        <c:v>4.1943986246547438E-4</c:v>
                      </c:pt>
                      <c:pt idx="967">
                        <c:v>4.1966474249421958E-4</c:v>
                      </c:pt>
                      <c:pt idx="968">
                        <c:v>4.1988302490882578E-4</c:v>
                      </c:pt>
                      <c:pt idx="969">
                        <c:v>4.2009469929084342E-4</c:v>
                      </c:pt>
                      <c:pt idx="970">
                        <c:v>4.2029975553375119E-4</c:v>
                      </c:pt>
                      <c:pt idx="971">
                        <c:v>4.2049818384376036E-4</c:v>
                      </c:pt>
                      <c:pt idx="972">
                        <c:v>4.206899747405942E-4</c:v>
                      </c:pt>
                      <c:pt idx="973">
                        <c:v>4.20875119058243E-4</c:v>
                      </c:pt>
                      <c:pt idx="974">
                        <c:v>4.2105360794569385E-4</c:v>
                      </c:pt>
                      <c:pt idx="975">
                        <c:v>4.2122543286763622E-4</c:v>
                      </c:pt>
                      <c:pt idx="976">
                        <c:v>4.2139058560514202E-4</c:v>
                      </c:pt>
                      <c:pt idx="977">
                        <c:v>4.21549058256321E-4</c:v>
                      </c:pt>
                      <c:pt idx="978">
                        <c:v>4.2170084323695048E-4</c:v>
                      </c:pt>
                      <c:pt idx="979">
                        <c:v>4.2184593328108079E-4</c:v>
                      </c:pt>
                      <c:pt idx="980">
                        <c:v>4.2198432144161457E-4</c:v>
                      </c:pt>
                      <c:pt idx="981">
                        <c:v>4.2211600109086145E-4</c:v>
                      </c:pt>
                      <c:pt idx="982">
                        <c:v>4.2224096592106692E-4</c:v>
                      </c:pt>
                      <c:pt idx="983">
                        <c:v>4.2235920994491559E-4</c:v>
                      </c:pt>
                      <c:pt idx="984">
                        <c:v>4.2247072749601009E-4</c:v>
                      </c:pt>
                      <c:pt idx="985">
                        <c:v>4.2257551322932298E-4</c:v>
                      </c:pt>
                      <c:pt idx="986">
                        <c:v>4.2267356212162392E-4</c:v>
                      </c:pt>
                      <c:pt idx="987">
                        <c:v>4.2276486947188095E-4</c:v>
                      </c:pt>
                      <c:pt idx="988">
                        <c:v>4.2284943090163652E-4</c:v>
                      </c:pt>
                      <c:pt idx="989">
                        <c:v>4.2292724235535657E-4</c:v>
                      </c:pt>
                      <c:pt idx="990">
                        <c:v>4.2299830010075577E-4</c:v>
                      </c:pt>
                      <c:pt idx="991">
                        <c:v>4.2306260072909503E-4</c:v>
                      </c:pt>
                      <c:pt idx="992">
                        <c:v>4.2312014115545443E-4</c:v>
                      </c:pt>
                      <c:pt idx="993">
                        <c:v>4.2317091861898009E-4</c:v>
                      </c:pt>
                      <c:pt idx="994">
                        <c:v>4.2321493068310409E-4</c:v>
                      </c:pt>
                      <c:pt idx="995">
                        <c:v>4.2325217523574052E-4</c:v>
                      </c:pt>
                      <c:pt idx="996">
                        <c:v>4.232826504894534E-4</c:v>
                      </c:pt>
                      <c:pt idx="997">
                        <c:v>4.2330635498160035E-4</c:v>
                      </c:pt>
                      <c:pt idx="998">
                        <c:v>4.2332328757444925E-4</c:v>
                      </c:pt>
                      <c:pt idx="999">
                        <c:v>4.2333344745526915E-4</c:v>
                      </c:pt>
                      <c:pt idx="1000">
                        <c:v>4.2333683413639549E-4</c:v>
                      </c:pt>
                      <c:pt idx="1001">
                        <c:v>4.2333344745526915E-4</c:v>
                      </c:pt>
                      <c:pt idx="1002">
                        <c:v>4.2332328757444925E-4</c:v>
                      </c:pt>
                      <c:pt idx="1003">
                        <c:v>4.2330635498160035E-4</c:v>
                      </c:pt>
                      <c:pt idx="1004">
                        <c:v>4.232826504894534E-4</c:v>
                      </c:pt>
                      <c:pt idx="1005">
                        <c:v>4.2325217523574052E-4</c:v>
                      </c:pt>
                      <c:pt idx="1006">
                        <c:v>4.2321493068310409E-4</c:v>
                      </c:pt>
                      <c:pt idx="1007">
                        <c:v>4.2317091861898009E-4</c:v>
                      </c:pt>
                      <c:pt idx="1008">
                        <c:v>4.2312014115545454E-4</c:v>
                      </c:pt>
                      <c:pt idx="1009">
                        <c:v>4.2306260072909503E-4</c:v>
                      </c:pt>
                      <c:pt idx="1010">
                        <c:v>4.2299830010075577E-4</c:v>
                      </c:pt>
                      <c:pt idx="1011">
                        <c:v>4.2292724235535657E-4</c:v>
                      </c:pt>
                      <c:pt idx="1012">
                        <c:v>4.2284943090163652E-4</c:v>
                      </c:pt>
                      <c:pt idx="1013">
                        <c:v>4.2276486947188095E-4</c:v>
                      </c:pt>
                      <c:pt idx="1014">
                        <c:v>4.2267356212162392E-4</c:v>
                      </c:pt>
                      <c:pt idx="1015">
                        <c:v>4.2257551322932298E-4</c:v>
                      </c:pt>
                      <c:pt idx="1016">
                        <c:v>4.2247072749601009E-4</c:v>
                      </c:pt>
                      <c:pt idx="1017">
                        <c:v>4.2235920994491559E-4</c:v>
                      </c:pt>
                      <c:pt idx="1018">
                        <c:v>4.2224096592106692E-4</c:v>
                      </c:pt>
                      <c:pt idx="1019">
                        <c:v>4.2211600109086155E-4</c:v>
                      </c:pt>
                      <c:pt idx="1020">
                        <c:v>4.2198432144161468E-4</c:v>
                      </c:pt>
                      <c:pt idx="1021">
                        <c:v>4.2184593328108079E-4</c:v>
                      </c:pt>
                      <c:pt idx="1022">
                        <c:v>4.2170084323695048E-4</c:v>
                      </c:pt>
                      <c:pt idx="1023">
                        <c:v>4.21549058256321E-4</c:v>
                      </c:pt>
                      <c:pt idx="1024">
                        <c:v>4.2139058560514207E-4</c:v>
                      </c:pt>
                      <c:pt idx="1025">
                        <c:v>4.2122543286763622E-4</c:v>
                      </c:pt>
                      <c:pt idx="1026">
                        <c:v>4.2105360794569385E-4</c:v>
                      </c:pt>
                      <c:pt idx="1027">
                        <c:v>4.20875119058243E-4</c:v>
                      </c:pt>
                      <c:pt idx="1028">
                        <c:v>4.2068997474059431E-4</c:v>
                      </c:pt>
                      <c:pt idx="1029">
                        <c:v>4.2049818384376036E-4</c:v>
                      </c:pt>
                      <c:pt idx="1030">
                        <c:v>4.2029975553375119E-4</c:v>
                      </c:pt>
                      <c:pt idx="1031">
                        <c:v>4.2009469929084342E-4</c:v>
                      </c:pt>
                      <c:pt idx="1032">
                        <c:v>4.1988302490882578E-4</c:v>
                      </c:pt>
                      <c:pt idx="1033">
                        <c:v>4.1966474249421968E-4</c:v>
                      </c:pt>
                      <c:pt idx="1034">
                        <c:v>4.1943986246547438E-4</c:v>
                      </c:pt>
                      <c:pt idx="1035">
                        <c:v>4.1920839555213891E-4</c:v>
                      </c:pt>
                      <c:pt idx="1036">
                        <c:v>4.1897035279400848E-4</c:v>
                      </c:pt>
                      <c:pt idx="1037">
                        <c:v>4.1872574554024689E-4</c:v>
                      </c:pt>
                      <c:pt idx="1038">
                        <c:v>4.1847458544848516E-4</c:v>
                      </c:pt>
                      <c:pt idx="1039">
                        <c:v>4.1821688448389483E-4</c:v>
                      </c:pt>
                      <c:pt idx="1040">
                        <c:v>4.1795265491823875E-4</c:v>
                      </c:pt>
                      <c:pt idx="1041">
                        <c:v>4.1768190932889657E-4</c:v>
                      </c:pt>
                      <c:pt idx="1042">
                        <c:v>4.1740466059786733E-4</c:v>
                      </c:pt>
                      <c:pt idx="1043">
                        <c:v>4.1712092191074787E-4</c:v>
                      </c:pt>
                      <c:pt idx="1044">
                        <c:v>4.1683070675568732E-4</c:v>
                      </c:pt>
                      <c:pt idx="1045">
                        <c:v>4.1653402892231916E-4</c:v>
                      </c:pt>
                      <c:pt idx="1046">
                        <c:v>4.1623090250066889E-4</c:v>
                      </c:pt>
                      <c:pt idx="1047">
                        <c:v>4.1592134188003869E-4</c:v>
                      </c:pt>
                      <c:pt idx="1048">
                        <c:v>4.1560536174786933E-4</c:v>
                      </c:pt>
                      <c:pt idx="1049">
                        <c:v>4.1528297708857839E-4</c:v>
                      </c:pt>
                      <c:pt idx="1050">
                        <c:v>4.1495420318237678E-4</c:v>
                      </c:pt>
                      <c:pt idx="1051">
                        <c:v>4.1461905560406087E-4</c:v>
                      </c:pt>
                      <c:pt idx="1052">
                        <c:v>4.1427755022178345E-4</c:v>
                      </c:pt>
                      <c:pt idx="1053">
                        <c:v>4.1392970319580156E-4</c:v>
                      </c:pt>
                      <c:pt idx="1054">
                        <c:v>4.1357553097720167E-4</c:v>
                      </c:pt>
                      <c:pt idx="1055">
                        <c:v>4.1321505030660391E-4</c:v>
                      </c:pt>
                      <c:pt idx="1056">
                        <c:v>4.1284827821284263E-4</c:v>
                      </c:pt>
                      <c:pt idx="1057">
                        <c:v>4.1247523201162604E-4</c:v>
                      </c:pt>
                      <c:pt idx="1058">
                        <c:v>4.1209592930417432E-4</c:v>
                      </c:pt>
                      <c:pt idx="1059">
                        <c:v>4.1171038797583481E-4</c:v>
                      </c:pt>
                      <c:pt idx="1060">
                        <c:v>4.1131862619467763E-4</c:v>
                      </c:pt>
                      <c:pt idx="1061">
                        <c:v>4.1092066241006804E-4</c:v>
                      </c:pt>
                      <c:pt idx="1062">
                        <c:v>4.1051651535121937E-4</c:v>
                      </c:pt>
                      <c:pt idx="1063">
                        <c:v>4.1010620402572343E-4</c:v>
                      </c:pt>
                      <c:pt idx="1064">
                        <c:v>4.0968974771806176E-4</c:v>
                      </c:pt>
                      <c:pt idx="1065">
                        <c:v>4.0926716598809436E-4</c:v>
                      </c:pt>
                      <c:pt idx="1066">
                        <c:v>4.0883847866952954E-4</c:v>
                      </c:pt>
                      <c:pt idx="1067">
                        <c:v>4.0840370586837243E-4</c:v>
                      </c:pt>
                      <c:pt idx="1068">
                        <c:v>4.0796286796135377E-4</c:v>
                      </c:pt>
                      <c:pt idx="1069">
                        <c:v>4.0751598559433873E-4</c:v>
                      </c:pt>
                      <c:pt idx="1070">
                        <c:v>4.0706307968071574E-4</c:v>
                      </c:pt>
                      <c:pt idx="1071">
                        <c:v>4.0660417139976528E-4</c:v>
                      </c:pt>
                      <c:pt idx="1072">
                        <c:v>4.0613928219501044E-4</c:v>
                      </c:pt>
                      <c:pt idx="1073">
                        <c:v>4.0566843377254705E-4</c:v>
                      </c:pt>
                      <c:pt idx="1074">
                        <c:v>4.0519164809935506E-4</c:v>
                      </c:pt>
                      <c:pt idx="1075">
                        <c:v>4.0470894740159081E-4</c:v>
                      </c:pt>
                      <c:pt idx="1076">
                        <c:v>4.0422035416286137E-4</c:v>
                      </c:pt>
                      <c:pt idx="1077">
                        <c:v>4.0372589112247948E-4</c:v>
                      </c:pt>
                      <c:pt idx="1078">
                        <c:v>4.0322558127370018E-4</c:v>
                      </c:pt>
                      <c:pt idx="1079">
                        <c:v>4.0271944786194008E-4</c:v>
                      </c:pt>
                      <c:pt idx="1080">
                        <c:v>4.0220751438297726E-4</c:v>
                      </c:pt>
                      <c:pt idx="1081">
                        <c:v>4.0168980458113533E-4</c:v>
                      </c:pt>
                      <c:pt idx="1082">
                        <c:v>4.0116634244744795E-4</c:v>
                      </c:pt>
                      <c:pt idx="1083">
                        <c:v>4.0063715221780739E-4</c:v>
                      </c:pt>
                      <c:pt idx="1084">
                        <c:v>4.0010225837109481E-4</c:v>
                      </c:pt>
                      <c:pt idx="1085">
                        <c:v>3.9956168562729473E-4</c:v>
                      </c:pt>
                      <c:pt idx="1086">
                        <c:v>3.9901545894559205E-4</c:v>
                      </c:pt>
                      <c:pt idx="1087">
                        <c:v>3.9846360352245206E-4</c:v>
                      </c:pt>
                      <c:pt idx="1088">
                        <c:v>3.9790614478968519E-4</c:v>
                      </c:pt>
                      <c:pt idx="1089">
                        <c:v>3.9734310841249467E-4</c:v>
                      </c:pt>
                      <c:pt idx="1090">
                        <c:v>3.9677452028750884E-4</c:v>
                      </c:pt>
                      <c:pt idx="1091">
                        <c:v>3.9620040654079737E-4</c:v>
                      </c:pt>
                      <c:pt idx="1092">
                        <c:v>3.9562079352587197E-4</c:v>
                      </c:pt>
                      <c:pt idx="1093">
                        <c:v>3.9503570782167249E-4</c:v>
                      </c:pt>
                      <c:pt idx="1094">
                        <c:v>3.944451762305364E-4</c:v>
                      </c:pt>
                      <c:pt idx="1095">
                        <c:v>3.9384922577615503E-4</c:v>
                      </c:pt>
                      <c:pt idx="1096">
                        <c:v>3.9324788370151441E-4</c:v>
                      </c:pt>
                      <c:pt idx="1097">
                        <c:v>3.9264117746682145E-4</c:v>
                      </c:pt>
                      <c:pt idx="1098">
                        <c:v>3.9202913474741669E-4</c:v>
                      </c:pt>
                      <c:pt idx="1099">
                        <c:v>3.9141178343167184E-4</c:v>
                      </c:pt>
                      <c:pt idx="1100">
                        <c:v>3.9078915161887458E-4</c:v>
                      </c:pt>
                      <c:pt idx="1101">
                        <c:v>3.9016126761710039E-4</c:v>
                      </c:pt>
                      <c:pt idx="1102">
                        <c:v>3.8952815994106841E-4</c:v>
                      </c:pt>
                      <c:pt idx="1103">
                        <c:v>3.8888985730998733E-4</c:v>
                      </c:pt>
                      <c:pt idx="1104">
                        <c:v>3.8824638864538695E-4</c:v>
                      </c:pt>
                      <c:pt idx="1105">
                        <c:v>3.875977830689363E-4</c:v>
                      </c:pt>
                      <c:pt idx="1106">
                        <c:v>3.8694406990025156E-4</c:v>
                      </c:pt>
                      <c:pt idx="1107">
                        <c:v>3.8628527865468916E-4</c:v>
                      </c:pt>
                      <c:pt idx="1108">
                        <c:v>3.8562143904112924E-4</c:v>
                      </c:pt>
                      <c:pt idx="1109">
                        <c:v>3.8495258095974644E-4</c:v>
                      </c:pt>
                      <c:pt idx="1110">
                        <c:v>3.8427873449976829E-4</c:v>
                      </c:pt>
                      <c:pt idx="1111">
                        <c:v>3.8359992993722476E-4</c:v>
                      </c:pt>
                      <c:pt idx="1112">
                        <c:v>3.829161977326836E-4</c:v>
                      </c:pt>
                      <c:pt idx="1113">
                        <c:v>3.8222756852897781E-4</c:v>
                      </c:pt>
                      <c:pt idx="1114">
                        <c:v>3.815340731489217E-4</c:v>
                      </c:pt>
                      <c:pt idx="1115">
                        <c:v>3.8083574259301496E-4</c:v>
                      </c:pt>
                      <c:pt idx="1116">
                        <c:v>3.8013260803713907E-4</c:v>
                      </c:pt>
                      <c:pt idx="1117">
                        <c:v>3.7942470083024313E-4</c:v>
                      </c:pt>
                      <c:pt idx="1118">
                        <c:v>3.7871205249201872E-4</c:v>
                      </c:pt>
                      <c:pt idx="1119">
                        <c:v>3.7799469471056814E-4</c:v>
                      </c:pt>
                      <c:pt idx="1120">
                        <c:v>3.7727265934006052E-4</c:v>
                      </c:pt>
                      <c:pt idx="1121">
                        <c:v>3.7654597839838113E-4</c:v>
                      </c:pt>
                      <c:pt idx="1122">
                        <c:v>3.7581468406477209E-4</c:v>
                      </c:pt>
                      <c:pt idx="1123">
                        <c:v>3.7507880867746282E-4</c:v>
                      </c:pt>
                      <c:pt idx="1124">
                        <c:v>3.743383847312951E-4</c:v>
                      </c:pt>
                      <c:pt idx="1125">
                        <c:v>3.7359344487533771E-4</c:v>
                      </c:pt>
                      <c:pt idx="1126">
                        <c:v>3.7284402191049474E-4</c:v>
                      </c:pt>
                      <c:pt idx="1127">
                        <c:v>3.7209014878710703E-4</c:v>
                      </c:pt>
                      <c:pt idx="1128">
                        <c:v>3.7133185860254472E-4</c:v>
                      </c:pt>
                      <c:pt idx="1129">
                        <c:v>3.7056918459879416E-4</c:v>
                      </c:pt>
                      <c:pt idx="1130">
                        <c:v>3.6980216016003879E-4</c:v>
                      </c:pt>
                      <c:pt idx="1131">
                        <c:v>3.6903081881023122E-4</c:v>
                      </c:pt>
                      <c:pt idx="1132">
                        <c:v>3.6825519421066226E-4</c:v>
                      </c:pt>
                      <c:pt idx="1133">
                        <c:v>3.6747532015752086E-4</c:v>
                      </c:pt>
                      <c:pt idx="1134">
                        <c:v>3.6669123057945076E-4</c:v>
                      </c:pt>
                      <c:pt idx="1135">
                        <c:v>3.6590295953510131E-4</c:v>
                      </c:pt>
                      <c:pt idx="1136">
                        <c:v>3.6511054121067147E-4</c:v>
                      </c:pt>
                      <c:pt idx="1137">
                        <c:v>3.6431400991745116E-4</c:v>
                      </c:pt>
                      <c:pt idx="1138">
                        <c:v>3.6351340008935638E-4</c:v>
                      </c:pt>
                      <c:pt idx="1139">
                        <c:v>3.6270874628045995E-4</c:v>
                      </c:pt>
                      <c:pt idx="1140">
                        <c:v>3.6190008316251975E-4</c:v>
                      </c:pt>
                      <c:pt idx="1141">
                        <c:v>3.6108744552250014E-4</c:v>
                      </c:pt>
                      <c:pt idx="1142">
                        <c:v>3.6027086826009202E-4</c:v>
                      </c:pt>
                      <c:pt idx="1143">
                        <c:v>3.5945038638522919E-4</c:v>
                      </c:pt>
                      <c:pt idx="1144">
                        <c:v>3.5862603501559943E-4</c:v>
                      </c:pt>
                      <c:pt idx="1145">
                        <c:v>3.5779784937415638E-4</c:v>
                      </c:pt>
                      <c:pt idx="1146">
                        <c:v>3.5696586478662414E-4</c:v>
                      </c:pt>
                      <c:pt idx="1147">
                        <c:v>3.5613011667900301E-4</c:v>
                      </c:pt>
                      <c:pt idx="1148">
                        <c:v>3.5529064057507212E-4</c:v>
                      </c:pt>
                      <c:pt idx="1149">
                        <c:v>3.5444747209388816E-4</c:v>
                      </c:pt>
                      <c:pt idx="1150">
                        <c:v>3.536006469472857E-4</c:v>
                      </c:pt>
                      <c:pt idx="1151">
                        <c:v>3.5275020093737268E-4</c:v>
                      </c:pt>
                      <c:pt idx="1152">
                        <c:v>3.5189616995402669E-4</c:v>
                      </c:pt>
                      <c:pt idx="1153">
                        <c:v>3.5103858997239052E-4</c:v>
                      </c:pt>
                      <c:pt idx="1154">
                        <c:v>3.501774970503647E-4</c:v>
                      </c:pt>
                      <c:pt idx="1155">
                        <c:v>3.4931292732610182E-4</c:v>
                      </c:pt>
                      <c:pt idx="1156">
                        <c:v>3.4844491701549994E-4</c:v>
                      </c:pt>
                      <c:pt idx="1157">
                        <c:v>3.4757350240969469E-4</c:v>
                      </c:pt>
                      <c:pt idx="1158">
                        <c:v>3.4669871987255403E-4</c:v>
                      </c:pt>
                      <c:pt idx="1159">
                        <c:v>3.4582060583817048E-4</c:v>
                      </c:pt>
                      <c:pt idx="1160">
                        <c:v>3.4493919680835634E-4</c:v>
                      </c:pt>
                      <c:pt idx="1161">
                        <c:v>3.4405452935013962E-4</c:v>
                      </c:pt>
                      <c:pt idx="1162">
                        <c:v>3.4316664009325905E-4</c:v>
                      </c:pt>
                      <c:pt idx="1163">
                        <c:v>3.4227556572766378E-4</c:v>
                      </c:pt>
                      <c:pt idx="1164">
                        <c:v>3.413813430010112E-4</c:v>
                      </c:pt>
                      <c:pt idx="1165">
                        <c:v>3.4048400871616912E-4</c:v>
                      </c:pt>
                      <c:pt idx="1166">
                        <c:v>3.3958359972871988E-4</c:v>
                      </c:pt>
                      <c:pt idx="1167">
                        <c:v>3.3868015294446488E-4</c:v>
                      </c:pt>
                      <c:pt idx="1168">
                        <c:v>3.3777370531693353E-4</c:v>
                      </c:pt>
                      <c:pt idx="1169">
                        <c:v>3.3686429384489512E-4</c:v>
                      </c:pt>
                      <c:pt idx="1170">
                        <c:v>3.3595195556987163E-4</c:v>
                      </c:pt>
                      <c:pt idx="1171">
                        <c:v>3.3503672757365652E-4</c:v>
                      </c:pt>
                      <c:pt idx="1172">
                        <c:v>3.3411864697583467E-4</c:v>
                      </c:pt>
                      <c:pt idx="1173">
                        <c:v>3.3319775093130745E-4</c:v>
                      </c:pt>
                      <c:pt idx="1174">
                        <c:v>3.3227407662782179E-4</c:v>
                      </c:pt>
                      <c:pt idx="1175">
                        <c:v>3.3134766128350171E-4</c:v>
                      </c:pt>
                      <c:pt idx="1176">
                        <c:v>3.3041854214438718E-4</c:v>
                      </c:pt>
                      <c:pt idx="1177">
                        <c:v>3.294867564819741E-4</c:v>
                      </c:pt>
                      <c:pt idx="1178">
                        <c:v>3.2855234159076199E-4</c:v>
                      </c:pt>
                      <c:pt idx="1179">
                        <c:v>3.2761533478580602E-4</c:v>
                      </c:pt>
                      <c:pt idx="1180">
                        <c:v>3.2667577340027271E-4</c:v>
                      </c:pt>
                      <c:pt idx="1181">
                        <c:v>3.2573369478300319E-4</c:v>
                      </c:pt>
                      <c:pt idx="1182">
                        <c:v>3.2478913629608181E-4</c:v>
                      </c:pt>
                      <c:pt idx="1183">
                        <c:v>3.2384213531240892E-4</c:v>
                      </c:pt>
                      <c:pt idx="1184">
                        <c:v>3.2289272921328288E-4</c:v>
                      </c:pt>
                      <c:pt idx="1185">
                        <c:v>3.2194095538598484E-4</c:v>
                      </c:pt>
                      <c:pt idx="1186">
                        <c:v>3.2098685122137317E-4</c:v>
                      </c:pt>
                      <c:pt idx="1187">
                        <c:v>3.2003045411148356E-4</c:v>
                      </c:pt>
                      <c:pt idx="1188">
                        <c:v>3.1907180144713493E-4</c:v>
                      </c:pt>
                      <c:pt idx="1189">
                        <c:v>3.1811093061554494E-4</c:v>
                      </c:pt>
                      <c:pt idx="1190">
                        <c:v>3.1714787899795059E-4</c:v>
                      </c:pt>
                      <c:pt idx="1191">
                        <c:v>3.1618268396723769E-4</c:v>
                      </c:pt>
                      <c:pt idx="1192">
                        <c:v>3.1521538288557869E-4</c:v>
                      </c:pt>
                      <c:pt idx="1193">
                        <c:v>3.1424601310207684E-4</c:v>
                      </c:pt>
                      <c:pt idx="1194">
                        <c:v>3.1327461195041948E-4</c:v>
                      </c:pt>
                      <c:pt idx="1195">
                        <c:v>3.1230121674654098E-4</c:v>
                      </c:pt>
                      <c:pt idx="1196">
                        <c:v>3.1132586478629156E-4</c:v>
                      </c:pt>
                      <c:pt idx="1197">
                        <c:v>3.1034859334311792E-4</c:v>
                      </c:pt>
                      <c:pt idx="1198">
                        <c:v>3.093694396657503E-4</c:v>
                      </c:pt>
                      <c:pt idx="1199">
                        <c:v>3.0838844097590026E-4</c:v>
                      </c:pt>
                      <c:pt idx="1200">
                        <c:v>3.0740563446596849E-4</c:v>
                      </c:pt>
                      <c:pt idx="1201">
                        <c:v>3.0642105729675943E-4</c:v>
                      </c:pt>
                      <c:pt idx="1202">
                        <c:v>3.0543474659520936E-4</c:v>
                      </c:pt>
                      <c:pt idx="1203">
                        <c:v>3.0444673945212133E-4</c:v>
                      </c:pt>
                      <c:pt idx="1204">
                        <c:v>3.0345707291991152E-4</c:v>
                      </c:pt>
                      <c:pt idx="1205">
                        <c:v>3.0246578401036707E-4</c:v>
                      </c:pt>
                      <c:pt idx="1206">
                        <c:v>3.0147290969241201E-4</c:v>
                      </c:pt>
                      <c:pt idx="1207">
                        <c:v>3.0047848688988547E-4</c:v>
                      </c:pt>
                      <c:pt idx="1208">
                        <c:v>2.9948255247933149E-4</c:v>
                      </c:pt>
                      <c:pt idx="1209">
                        <c:v>2.9848514328779686E-4</c:v>
                      </c:pt>
                      <c:pt idx="1210">
                        <c:v>2.9748629609064448E-4</c:v>
                      </c:pt>
                      <c:pt idx="1211">
                        <c:v>2.9648604760937374E-4</c:v>
                      </c:pt>
                      <c:pt idx="1212">
                        <c:v>2.954844345094557E-4</c:v>
                      </c:pt>
                      <c:pt idx="1213">
                        <c:v>2.9448149339817922E-4</c:v>
                      </c:pt>
                      <c:pt idx="1214">
                        <c:v>2.9347726082250714E-4</c:v>
                      </c:pt>
                      <c:pt idx="1215">
                        <c:v>2.9247177326694785E-4</c:v>
                      </c:pt>
                      <c:pt idx="1216">
                        <c:v>2.9146506715143575E-4</c:v>
                      </c:pt>
                      <c:pt idx="1217">
                        <c:v>2.9045717882922605E-4</c:v>
                      </c:pt>
                      <c:pt idx="1218">
                        <c:v>2.8944814458480288E-4</c:v>
                      </c:pt>
                      <c:pt idx="1219">
                        <c:v>2.8843800063179715E-4</c:v>
                      </c:pt>
                      <c:pt idx="1220">
                        <c:v>2.8742678311091978E-4</c:v>
                      </c:pt>
                      <c:pt idx="1221">
                        <c:v>2.8641452808790817E-4</c:v>
                      </c:pt>
                      <c:pt idx="1222">
                        <c:v>2.854012715514833E-4</c:v>
                      </c:pt>
                      <c:pt idx="1223">
                        <c:v>2.8438704941132316E-4</c:v>
                      </c:pt>
                      <c:pt idx="1224">
                        <c:v>2.833718974960473E-4</c:v>
                      </c:pt>
                      <c:pt idx="1225">
                        <c:v>2.8235585155121596E-4</c:v>
                      </c:pt>
                      <c:pt idx="1226">
                        <c:v>2.8133894723734451E-4</c:v>
                      </c:pt>
                      <c:pt idx="1227">
                        <c:v>2.8032122012792765E-4</c:v>
                      </c:pt>
                      <c:pt idx="1228">
                        <c:v>2.7930270570748278E-4</c:v>
                      </c:pt>
                      <c:pt idx="1229">
                        <c:v>2.7828343936960303E-4</c:v>
                      </c:pt>
                      <c:pt idx="1230">
                        <c:v>2.772634564150276E-4</c:v>
                      </c:pt>
                      <c:pt idx="1231">
                        <c:v>2.7624279204972567E-4</c:v>
                      </c:pt>
                      <c:pt idx="1232">
                        <c:v>2.7522148138299393E-4</c:v>
                      </c:pt>
                      <c:pt idx="1233">
                        <c:v>2.7419955942556998E-4</c:v>
                      </c:pt>
                      <c:pt idx="1234">
                        <c:v>2.7317706108776098E-4</c:v>
                      </c:pt>
                      <c:pt idx="1235">
                        <c:v>2.7215402117758473E-4</c:v>
                      </c:pt>
                      <c:pt idx="1236">
                        <c:v>2.7113047439892988E-4</c:v>
                      </c:pt>
                      <c:pt idx="1237">
                        <c:v>2.7010645534972661E-4</c:v>
                      </c:pt>
                      <c:pt idx="1238">
                        <c:v>2.6908199852013643E-4</c:v>
                      </c:pt>
                      <c:pt idx="1239">
                        <c:v>2.6805713829075665E-4</c:v>
                      </c:pt>
                      <c:pt idx="1240">
                        <c:v>2.6703190893083775E-4</c:v>
                      </c:pt>
                      <c:pt idx="1241">
                        <c:v>2.660063445965207E-4</c:v>
                      </c:pt>
                      <c:pt idx="1242">
                        <c:v>2.6498047932908597E-4</c:v>
                      </c:pt>
                      <c:pt idx="1243">
                        <c:v>2.6395434705322096E-4</c:v>
                      </c:pt>
                      <c:pt idx="1244">
                        <c:v>2.6292798157530344E-4</c:v>
                      </c:pt>
                      <c:pt idx="1245">
                        <c:v>2.619014165816987E-4</c:v>
                      </c:pt>
                      <c:pt idx="1246">
                        <c:v>2.6087468563707562E-4</c:v>
                      </c:pt>
                      <c:pt idx="1247">
                        <c:v>2.5984782218273813E-4</c:v>
                      </c:pt>
                      <c:pt idx="1248">
                        <c:v>2.5882085953497135E-4</c:v>
                      </c:pt>
                      <c:pt idx="1249">
                        <c:v>2.5779383088340768E-4</c:v>
                      </c:pt>
                      <c:pt idx="1250">
                        <c:v>2.5676676928940579E-4</c:v>
                      </c:pt>
                      <c:pt idx="1251">
                        <c:v>2.5573970768444826E-4</c:v>
                      </c:pt>
                      <c:pt idx="1252">
                        <c:v>2.5471267886855684E-4</c:v>
                      </c:pt>
                      <c:pt idx="1253">
                        <c:v>2.5368571550872157E-4</c:v>
                      </c:pt>
                      <c:pt idx="1254">
                        <c:v>2.526588501373493E-4</c:v>
                      </c:pt>
                      <c:pt idx="1255">
                        <c:v>2.5163211515072924E-4</c:v>
                      </c:pt>
                      <c:pt idx="1256">
                        <c:v>2.5060554280751328E-4</c:v>
                      </c:pt>
                      <c:pt idx="1257">
                        <c:v>2.4957916522721645E-4</c:v>
                      </c:pt>
                      <c:pt idx="1258">
                        <c:v>2.4855301438873179E-4</c:v>
                      </c:pt>
                      <c:pt idx="1259">
                        <c:v>2.4752712212886474E-4</c:v>
                      </c:pt>
                      <c:pt idx="1260">
                        <c:v>2.4650152014088391E-4</c:v>
                      </c:pt>
                      <c:pt idx="1261">
                        <c:v>2.4547623997308893E-4</c:v>
                      </c:pt>
                      <c:pt idx="1262">
                        <c:v>2.4445131302739683E-4</c:v>
                      </c:pt>
                      <c:pt idx="1263">
                        <c:v>2.4342677055794472E-4</c:v>
                      </c:pt>
                      <c:pt idx="1264">
                        <c:v>2.4240264366971083E-4</c:v>
                      </c:pt>
                      <c:pt idx="1265">
                        <c:v>2.4137896331715417E-4</c:v>
                      </c:pt>
                      <c:pt idx="1266">
                        <c:v>2.4035576030286939E-4</c:v>
                      </c:pt>
                      <c:pt idx="1267">
                        <c:v>2.3933306527626155E-4</c:v>
                      </c:pt>
                      <c:pt idx="1268">
                        <c:v>2.3831090873223905E-4</c:v>
                      </c:pt>
                      <c:pt idx="1269">
                        <c:v>2.3728932100992143E-4</c:v>
                      </c:pt>
                      <c:pt idx="1270">
                        <c:v>2.3626833229136969E-4</c:v>
                      </c:pt>
                      <c:pt idx="1271">
                        <c:v>2.3524797260032971E-4</c:v>
                      </c:pt>
                      <c:pt idx="1272">
                        <c:v>2.3422827180099746E-4</c:v>
                      </c:pt>
                      <c:pt idx="1273">
                        <c:v>2.3320925959680096E-4</c:v>
                      </c:pt>
                      <c:pt idx="1274">
                        <c:v>2.3219096552919936E-4</c:v>
                      </c:pt>
                      <c:pt idx="1275">
                        <c:v>2.3117341897650195E-4</c:v>
                      </c:pt>
                      <c:pt idx="1276">
                        <c:v>2.3015664915270389E-4</c:v>
                      </c:pt>
                      <c:pt idx="1277">
                        <c:v>2.2914068510634055E-4</c:v>
                      </c:pt>
                      <c:pt idx="1278">
                        <c:v>2.2812555571936164E-4</c:v>
                      </c:pt>
                      <c:pt idx="1279">
                        <c:v>2.2711128970602019E-4</c:v>
                      </c:pt>
                      <c:pt idx="1280">
                        <c:v>2.2609791561178301E-4</c:v>
                      </c:pt>
                      <c:pt idx="1281">
                        <c:v>2.2508546181225879E-4</c:v>
                      </c:pt>
                      <c:pt idx="1282">
                        <c:v>2.2407395651214258E-4</c:v>
                      </c:pt>
                      <c:pt idx="1283">
                        <c:v>2.2306342774418175E-4</c:v>
                      </c:pt>
                      <c:pt idx="1284">
                        <c:v>2.2205390336815702E-4</c:v>
                      </c:pt>
                      <c:pt idx="1285">
                        <c:v>2.2104541106988444E-4</c:v>
                      </c:pt>
                      <c:pt idx="1286">
                        <c:v>2.2003797836023557E-4</c:v>
                      </c:pt>
                      <c:pt idx="1287">
                        <c:v>2.1903163257417312E-4</c:v>
                      </c:pt>
                      <c:pt idx="1288">
                        <c:v>2.1802640086981002E-4</c:v>
                      </c:pt>
                      <c:pt idx="1289">
                        <c:v>2.1702231022748168E-4</c:v>
                      </c:pt>
                      <c:pt idx="1290">
                        <c:v>2.1601938744884034E-4</c:v>
                      </c:pt>
                      <c:pt idx="1291">
                        <c:v>2.1501765915596697E-4</c:v>
                      </c:pt>
                      <c:pt idx="1292">
                        <c:v>2.1401715179050036E-4</c:v>
                      </c:pt>
                      <c:pt idx="1293">
                        <c:v>2.1301789161278547E-4</c:v>
                      </c:pt>
                      <c:pt idx="1294">
                        <c:v>2.1201990470104195E-4</c:v>
                      </c:pt>
                      <c:pt idx="1295">
                        <c:v>2.1102321695054682E-4</c:v>
                      </c:pt>
                      <c:pt idx="1296">
                        <c:v>2.1002785407284077E-4</c:v>
                      </c:pt>
                      <c:pt idx="1297">
                        <c:v>2.0903384159494815E-4</c:v>
                      </c:pt>
                      <c:pt idx="1298">
                        <c:v>2.0804120485861828E-4</c:v>
                      </c:pt>
                      <c:pt idx="1299">
                        <c:v>2.0704996901958522E-4</c:v>
                      </c:pt>
                      <c:pt idx="1300">
                        <c:v>2.060601590468428E-4</c:v>
                      </c:pt>
                      <c:pt idx="1301">
                        <c:v>2.0507179972194267E-4</c:v>
                      </c:pt>
                      <c:pt idx="1302">
                        <c:v>2.0408491563830611E-4</c:v>
                      </c:pt>
                      <c:pt idx="1303">
                        <c:v>2.0309953120055694E-4</c:v>
                      </c:pt>
                      <c:pt idx="1304">
                        <c:v>2.0211567062387295E-4</c:v>
                      </c:pt>
                      <c:pt idx="1305">
                        <c:v>2.0113335793335278E-4</c:v>
                      </c:pt>
                      <c:pt idx="1306">
                        <c:v>2.0015261696340394E-4</c:v>
                      </c:pt>
                      <c:pt idx="1307">
                        <c:v>1.9917347135714827E-4</c:v>
                      </c:pt>
                      <c:pt idx="1308">
                        <c:v>1.9819594456584383E-4</c:v>
                      </c:pt>
                      <c:pt idx="1309">
                        <c:v>1.9722005984832794E-4</c:v>
                      </c:pt>
                      <c:pt idx="1310">
                        <c:v>1.9624584027047549E-4</c:v>
                      </c:pt>
                      <c:pt idx="1311">
                        <c:v>1.9527330870467647E-4</c:v>
                      </c:pt>
                      <c:pt idx="1312">
                        <c:v>1.9430248782933296E-4</c:v>
                      </c:pt>
                      <c:pt idx="1313">
                        <c:v>1.9333340012837037E-4</c:v>
                      </c:pt>
                      <c:pt idx="1314">
                        <c:v>1.9236606789077153E-4</c:v>
                      </c:pt>
                      <c:pt idx="1315">
                        <c:v>1.9140051321012367E-4</c:v>
                      </c:pt>
                      <c:pt idx="1316">
                        <c:v>1.9043675798418685E-4</c:v>
                      </c:pt>
                      <c:pt idx="1317">
                        <c:v>1.8947482391447947E-4</c:v>
                      </c:pt>
                      <c:pt idx="1318">
                        <c:v>1.8851473250587947E-4</c:v>
                      </c:pt>
                      <c:pt idx="1319">
                        <c:v>1.8755650506624598E-4</c:v>
                      </c:pt>
                      <c:pt idx="1320">
                        <c:v>1.8660016270605735E-4</c:v>
                      </c:pt>
                      <c:pt idx="1321">
                        <c:v>1.8564572633806596E-4</c:v>
                      </c:pt>
                      <c:pt idx="1322">
                        <c:v>1.8469321667697266E-4</c:v>
                      </c:pt>
                      <c:pt idx="1323">
                        <c:v>1.8374265423911623E-4</c:v>
                      </c:pt>
                      <c:pt idx="1324">
                        <c:v>1.8279405934218206E-4</c:v>
                      </c:pt>
                      <c:pt idx="1325">
                        <c:v>1.8184745210492799E-4</c:v>
                      </c:pt>
                      <c:pt idx="1326">
                        <c:v>1.8090285244692605E-4</c:v>
                      </c:pt>
                      <c:pt idx="1327">
                        <c:v>1.7996028008832352E-4</c:v>
                      </c:pt>
                      <c:pt idx="1328">
                        <c:v>1.7901975454961906E-4</c:v>
                      </c:pt>
                      <c:pt idx="1329">
                        <c:v>1.7808129515145717E-4</c:v>
                      </c:pt>
                      <c:pt idx="1330">
                        <c:v>1.7714492101444023E-4</c:v>
                      </c:pt>
                      <c:pt idx="1331">
                        <c:v>1.7621065105895549E-4</c:v>
                      </c:pt>
                      <c:pt idx="1332">
                        <c:v>1.7527850400502037E-4</c:v>
                      </c:pt>
                      <c:pt idx="1333">
                        <c:v>1.7434849837214542E-4</c:v>
                      </c:pt>
                      <c:pt idx="1334">
                        <c:v>1.7342065247921113E-4</c:v>
                      </c:pt>
                      <c:pt idx="1335">
                        <c:v>1.724949844443649E-4</c:v>
                      </c:pt>
                      <c:pt idx="1336">
                        <c:v>1.7157151218493124E-4</c:v>
                      </c:pt>
                      <c:pt idx="1337">
                        <c:v>1.7065025341734107E-4</c:v>
                      </c:pt>
                      <c:pt idx="1338">
                        <c:v>1.6973122565707655E-4</c:v>
                      </c:pt>
                      <c:pt idx="1339">
                        <c:v>1.6881444621863118E-4</c:v>
                      </c:pt>
                      <c:pt idx="1340">
                        <c:v>1.6789993221548813E-4</c:v>
                      </c:pt>
                      <c:pt idx="1341">
                        <c:v>1.6698770056011286E-4</c:v>
                      </c:pt>
                      <c:pt idx="1342">
                        <c:v>1.6607776796396273E-4</c:v>
                      </c:pt>
                      <c:pt idx="1343">
                        <c:v>1.6517015093751348E-4</c:v>
                      </c:pt>
                      <c:pt idx="1344">
                        <c:v>1.6426486579029919E-4</c:v>
                      </c:pt>
                      <c:pt idx="1345">
                        <c:v>1.6336192863097013E-4</c:v>
                      </c:pt>
                      <c:pt idx="1346">
                        <c:v>1.6246135536736631E-4</c:v>
                      </c:pt>
                      <c:pt idx="1347">
                        <c:v>1.615631617066045E-4</c:v>
                      </c:pt>
                      <c:pt idx="1348">
                        <c:v>1.6066736315518415E-4</c:v>
                      </c:pt>
                      <c:pt idx="1349">
                        <c:v>1.597739750191051E-4</c:v>
                      </c:pt>
                      <c:pt idx="1350">
                        <c:v>1.5888301240400327E-4</c:v>
                      </c:pt>
                      <c:pt idx="1351">
                        <c:v>1.579944902153013E-4</c:v>
                      </c:pt>
                      <c:pt idx="1352">
                        <c:v>1.5710842315837215E-4</c:v>
                      </c:pt>
                      <c:pt idx="1353">
                        <c:v>1.5622482573872127E-4</c:v>
                      </c:pt>
                      <c:pt idx="1354">
                        <c:v>1.5534371226217985E-4</c:v>
                      </c:pt>
                      <c:pt idx="1355">
                        <c:v>1.5446509683511605E-4</c:v>
                      </c:pt>
                      <c:pt idx="1356">
                        <c:v>1.5358899336465976E-4</c:v>
                      </c:pt>
                      <c:pt idx="1357">
                        <c:v>1.5271541555894114E-4</c:v>
                      </c:pt>
                      <c:pt idx="1358">
                        <c:v>1.5184437692734477E-4</c:v>
                      </c:pt>
                      <c:pt idx="1359">
                        <c:v>1.5097589078077894E-4</c:v>
                      </c:pt>
                      <c:pt idx="1360">
                        <c:v>1.5010997023195635E-4</c:v>
                      </c:pt>
                      <c:pt idx="1361">
                        <c:v>1.4924662819569285E-4</c:v>
                      </c:pt>
                      <c:pt idx="1362">
                        <c:v>1.4838587738921693E-4</c:v>
                      </c:pt>
                      <c:pt idx="1363">
                        <c:v>1.475277303324947E-4</c:v>
                      </c:pt>
                      <c:pt idx="1364">
                        <c:v>1.4667219934856991E-4</c:v>
                      </c:pt>
                      <c:pt idx="1365">
                        <c:v>1.4581929656391432E-4</c:v>
                      </c:pt>
                      <c:pt idx="1366">
                        <c:v>1.4496903390879588E-4</c:v>
                      </c:pt>
                      <c:pt idx="1367">
                        <c:v>1.4412142311765681E-4</c:v>
                      </c:pt>
                      <c:pt idx="1368">
                        <c:v>1.4327647572950702E-4</c:v>
                      </c:pt>
                      <c:pt idx="1369">
                        <c:v>1.4243420308833143E-4</c:v>
                      </c:pt>
                      <c:pt idx="1370">
                        <c:v>1.4159461634350796E-4</c:v>
                      </c:pt>
                      <c:pt idx="1371">
                        <c:v>1.407577264502409E-4</c:v>
                      </c:pt>
                      <c:pt idx="1372">
                        <c:v>1.3992354417000674E-4</c:v>
                      </c:pt>
                      <c:pt idx="1373">
                        <c:v>1.3909208007101156E-4</c:v>
                      </c:pt>
                      <c:pt idx="1374">
                        <c:v>1.382633445286631E-4</c:v>
                      </c:pt>
                      <c:pt idx="1375">
                        <c:v>1.3743734772605335E-4</c:v>
                      </c:pt>
                      <c:pt idx="1376">
                        <c:v>1.366140996544553E-4</c:v>
                      </c:pt>
                      <c:pt idx="1377">
                        <c:v>1.3579361011383155E-4</c:v>
                      </c:pt>
                      <c:pt idx="1378">
                        <c:v>1.3497588871335393E-4</c:v>
                      </c:pt>
                      <c:pt idx="1379">
                        <c:v>1.3416094487193758E-4</c:v>
                      </c:pt>
                      <c:pt idx="1380">
                        <c:v>1.3334878781878437E-4</c:v>
                      </c:pt>
                      <c:pt idx="1381">
                        <c:v>1.3253942659394014E-4</c:v>
                      </c:pt>
                      <c:pt idx="1382">
                        <c:v>1.3173287004886335E-4</c:v>
                      </c:pt>
                      <c:pt idx="1383">
                        <c:v>1.3092912684700375E-4</c:v>
                      </c:pt>
                      <c:pt idx="1384">
                        <c:v>1.3012820546439466E-4</c:v>
                      </c:pt>
                      <c:pt idx="1385">
                        <c:v>1.2933011419025573E-4</c:v>
                      </c:pt>
                      <c:pt idx="1386">
                        <c:v>1.2853486112760585E-4</c:v>
                      </c:pt>
                      <c:pt idx="1387">
                        <c:v>1.2774245419388958E-4</c:v>
                      </c:pt>
                      <c:pt idx="1388">
                        <c:v>1.2695290112161166E-4</c:v>
                      </c:pt>
                      <c:pt idx="1389">
                        <c:v>1.2616620945898448E-4</c:v>
                      </c:pt>
                      <c:pt idx="1390">
                        <c:v>1.2538238657058601E-4</c:v>
                      </c:pt>
                      <c:pt idx="1391">
                        <c:v>1.2460143963802681E-4</c:v>
                      </c:pt>
                      <c:pt idx="1392">
                        <c:v>1.2382337566062965E-4</c:v>
                      </c:pt>
                      <c:pt idx="1393">
                        <c:v>1.2304820145611731E-4</c:v>
                      </c:pt>
                      <c:pt idx="1394">
                        <c:v>1.222759236613121E-4</c:v>
                      </c:pt>
                      <c:pt idx="1395">
                        <c:v>1.2150654873284547E-4</c:v>
                      </c:pt>
                      <c:pt idx="1396">
                        <c:v>1.2074008294787579E-4</c:v>
                      </c:pt>
                      <c:pt idx="1397">
                        <c:v>1.1997653240481784E-4</c:v>
                      </c:pt>
                      <c:pt idx="1398">
                        <c:v>1.1921590302408182E-4</c:v>
                      </c:pt>
                      <c:pt idx="1399">
                        <c:v>1.1845820054881986E-4</c:v>
                      </c:pt>
                      <c:pt idx="1400">
                        <c:v>1.1770343054568508E-4</c:v>
                      </c:pt>
                      <c:pt idx="1401">
                        <c:v>1.1695159840559679E-4</c:v>
                      </c:pt>
                      <c:pt idx="1402">
                        <c:v>1.1620270934451708E-4</c:v>
                      </c:pt>
                      <c:pt idx="1403">
                        <c:v>1.1545676840423567E-4</c:v>
                      </c:pt>
                      <c:pt idx="1404">
                        <c:v>1.1471378045316298E-4</c:v>
                      </c:pt>
                      <c:pt idx="1405">
                        <c:v>1.1397375018713323E-4</c:v>
                      </c:pt>
                      <c:pt idx="1406">
                        <c:v>1.1323668213021475E-4</c:v>
                      </c:pt>
                      <c:pt idx="1407">
                        <c:v>1.1250258063552972E-4</c:v>
                      </c:pt>
                      <c:pt idx="1408">
                        <c:v>1.1177144988608253E-4</c:v>
                      </c:pt>
                      <c:pt idx="1409">
                        <c:v>1.1104329389559486E-4</c:v>
                      </c:pt>
                      <c:pt idx="1410">
                        <c:v>1.1031811650935008E-4</c:v>
                      </c:pt>
                      <c:pt idx="1411">
                        <c:v>1.0959592140504598E-4</c:v>
                      </c:pt>
                      <c:pt idx="1412">
                        <c:v>1.0887671209365334E-4</c:v>
                      </c:pt>
                      <c:pt idx="1413">
                        <c:v>1.0816049192028475E-4</c:v>
                      </c:pt>
                      <c:pt idx="1414">
                        <c:v>1.0744726406506852E-4</c:v>
                      </c:pt>
                      <c:pt idx="1415">
                        <c:v>1.0673703154403158E-4</c:v>
                      </c:pt>
                      <c:pt idx="1416">
                        <c:v>1.0602979720998974E-4</c:v>
                      </c:pt>
                      <c:pt idx="1417">
                        <c:v>1.0532556375344341E-4</c:v>
                      </c:pt>
                      <c:pt idx="1418">
                        <c:v>1.0462433370348275E-4</c:v>
                      </c:pt>
                      <c:pt idx="1419">
                        <c:v>1.0392610942869714E-4</c:v>
                      </c:pt>
                      <c:pt idx="1420">
                        <c:v>1.0323089313809346E-4</c:v>
                      </c:pt>
                      <c:pt idx="1421">
                        <c:v>1.025386868820203E-4</c:v>
                      </c:pt>
                      <c:pt idx="1422">
                        <c:v>1.018494925530979E-4</c:v>
                      </c:pt>
                      <c:pt idx="1423">
                        <c:v>1.0116331188715522E-4</c:v>
                      </c:pt>
                      <c:pt idx="1424">
                        <c:v>1.0048014646417376E-4</c:v>
                      </c:pt>
                      <c:pt idx="1425">
                        <c:v>9.9799997709235566E-5</c:v>
                      </c:pt>
                      <c:pt idx="1426">
                        <c:v>9.9122866893479653E-5</c:v>
                      </c:pt>
                      <c:pt idx="1427">
                        <c:v>9.8448755135061797E-5</c:v>
                      </c:pt>
                      <c:pt idx="1428">
                        <c:v>9.7777663400121792E-5</c:v>
                      </c:pt>
                      <c:pt idx="1429">
                        <c:v>9.7109592503756E-5</c:v>
                      </c:pt>
                      <c:pt idx="1430">
                        <c:v>9.6444543110993868E-5</c:v>
                      </c:pt>
                      <c:pt idx="1431">
                        <c:v>9.5782515737782246E-5</c:v>
                      </c:pt>
                      <c:pt idx="1432">
                        <c:v>9.5123510751972214E-5</c:v>
                      </c:pt>
                      <c:pt idx="1433">
                        <c:v>9.4467528374312607E-5</c:v>
                      </c:pt>
                      <c:pt idx="1434">
                        <c:v>9.3814568679448767E-5</c:v>
                      </c:pt>
                      <c:pt idx="1435">
                        <c:v>9.3164631596924085E-5</c:v>
                      </c:pt>
                      <c:pt idx="1436">
                        <c:v>9.2517716912188152E-5</c:v>
                      </c:pt>
                      <c:pt idx="1437">
                        <c:v>9.187382426760894E-5</c:v>
                      </c:pt>
                      <c:pt idx="1438">
                        <c:v>9.1232953163488238E-5</c:v>
                      </c:pt>
                      <c:pt idx="1439">
                        <c:v>9.0595102959083285E-5</c:v>
                      </c:pt>
                      <c:pt idx="1440">
                        <c:v>8.9960272873630714E-5</c:v>
                      </c:pt>
                      <c:pt idx="1441">
                        <c:v>8.9328461987375421E-5</c:v>
                      </c:pt>
                      <c:pt idx="1442">
                        <c:v>8.8699669242603906E-5</c:v>
                      </c:pt>
                      <c:pt idx="1443">
                        <c:v>8.8073893444679278E-5</c:v>
                      </c:pt>
                      <c:pt idx="1444">
                        <c:v>8.7451133263082847E-5</c:v>
                      </c:pt>
                      <c:pt idx="1445">
                        <c:v>8.6831387232456193E-5</c:v>
                      </c:pt>
                      <c:pt idx="1446">
                        <c:v>8.6214653753648694E-5</c:v>
                      </c:pt>
                      <c:pt idx="1447">
                        <c:v>8.5600931094768093E-5</c:v>
                      </c:pt>
                      <c:pt idx="1448">
                        <c:v>8.4990217392232807E-5</c:v>
                      </c:pt>
                      <c:pt idx="1449">
                        <c:v>8.4382510651828744E-5</c:v>
                      </c:pt>
                      <c:pt idx="1450">
                        <c:v>8.3777808749768687E-5</c:v>
                      </c:pt>
                      <c:pt idx="1451">
                        <c:v>8.317610943375354E-5</c:v>
                      </c:pt>
                      <c:pt idx="1452">
                        <c:v>8.2577410324037611E-5</c:v>
                      </c:pt>
                      <c:pt idx="1453">
                        <c:v>8.1981708914495059E-5</c:v>
                      </c:pt>
                      <c:pt idx="1454">
                        <c:v>8.1389002573689732E-5</c:v>
                      </c:pt>
                      <c:pt idx="1455">
                        <c:v>8.0799288545947129E-5</c:v>
                      </c:pt>
                      <c:pt idx="1456">
                        <c:v>8.0212563952427668E-5</c:v>
                      </c:pt>
                      <c:pt idx="1457">
                        <c:v>7.962882579220353E-5</c:v>
                      </c:pt>
                      <c:pt idx="1458">
                        <c:v>7.9048070943335753E-5</c:v>
                      </c:pt>
                      <c:pt idx="1459">
                        <c:v>7.8470296163954227E-5</c:v>
                      </c:pt>
                      <c:pt idx="1460">
                        <c:v>7.7895498093339644E-5</c:v>
                      </c:pt>
                      <c:pt idx="1461">
                        <c:v>7.7323673253005556E-5</c:v>
                      </c:pt>
                      <c:pt idx="1462">
                        <c:v>7.6754818047783244E-5</c:v>
                      </c:pt>
                      <c:pt idx="1463">
                        <c:v>7.6188928766908023E-5</c:v>
                      </c:pt>
                      <c:pt idx="1464">
                        <c:v>7.5626001585105118E-5</c:v>
                      </c:pt>
                      <c:pt idx="1465">
                        <c:v>7.5066032563679105E-5</c:v>
                      </c:pt>
                      <c:pt idx="1466">
                        <c:v>7.4509017651601996E-5</c:v>
                      </c:pt>
                      <c:pt idx="1467">
                        <c:v>7.3954952686603804E-5</c:v>
                      </c:pt>
                      <c:pt idx="1468">
                        <c:v>7.3403833396263582E-5</c:v>
                      </c:pt>
                      <c:pt idx="1469">
                        <c:v>7.2855655399100286E-5</c:v>
                      </c:pt>
                      <c:pt idx="1470">
                        <c:v>7.2310414205665661E-5</c:v>
                      </c:pt>
                      <c:pt idx="1471">
                        <c:v>7.1768105219636086E-5</c:v>
                      </c:pt>
                      <c:pt idx="1472">
                        <c:v>7.1228723738905628E-5</c:v>
                      </c:pt>
                      <c:pt idx="1473">
                        <c:v>7.069226495667984E-5</c:v>
                      </c:pt>
                      <c:pt idx="1474">
                        <c:v>7.0158723962567969E-5</c:v>
                      </c:pt>
                      <c:pt idx="1475">
                        <c:v>6.9628095743676813E-5</c:v>
                      </c:pt>
                      <c:pt idx="1476">
                        <c:v>6.9100375185704403E-5</c:v>
                      </c:pt>
                      <c:pt idx="1477">
                        <c:v>6.8575557074031883E-5</c:v>
                      </c:pt>
                      <c:pt idx="1478">
                        <c:v>6.8053636094817709E-5</c:v>
                      </c:pt>
                      <c:pt idx="1479">
                        <c:v>6.7534606836088724E-5</c:v>
                      </c:pt>
                      <c:pt idx="1480">
                        <c:v>6.7018463788832711E-5</c:v>
                      </c:pt>
                      <c:pt idx="1481">
                        <c:v>6.6505201348090044E-5</c:v>
                      </c:pt>
                      <c:pt idx="1482">
                        <c:v>6.5994813814043436E-5</c:v>
                      </c:pt>
                      <c:pt idx="1483">
                        <c:v>6.5487295393108416E-5</c:v>
                      </c:pt>
                      <c:pt idx="1484">
                        <c:v>6.4982640199022371E-5</c:v>
                      </c:pt>
                      <c:pt idx="1485">
                        <c:v>6.4480842253931874E-5</c:v>
                      </c:pt>
                      <c:pt idx="1486">
                        <c:v>6.3981895489480456E-5</c:v>
                      </c:pt>
                      <c:pt idx="1487">
                        <c:v>6.3485793747893618E-5</c:v>
                      </c:pt>
                      <c:pt idx="1488">
                        <c:v>6.2992530783063494E-5</c:v>
                      </c:pt>
                      <c:pt idx="1489">
                        <c:v>6.2502100261632498E-5</c:v>
                      </c:pt>
                      <c:pt idx="1490">
                        <c:v>6.2014495764073965E-5</c:v>
                      </c:pt>
                      <c:pt idx="1491">
                        <c:v>6.1529710785773351E-5</c:v>
                      </c:pt>
                      <c:pt idx="1492">
                        <c:v>6.1047738738105817E-5</c:v>
                      </c:pt>
                      <c:pt idx="1493">
                        <c:v>6.0568572949513314E-5</c:v>
                      </c:pt>
                      <c:pt idx="1494">
                        <c:v>6.0092206666579866E-5</c:v>
                      </c:pt>
                      <c:pt idx="1495">
                        <c:v>5.9618633055103941E-5</c:v>
                      </c:pt>
                      <c:pt idx="1496">
                        <c:v>5.9147845201169701E-5</c:v>
                      </c:pt>
                      <c:pt idx="1497">
                        <c:v>5.8679836112216489E-5</c:v>
                      </c:pt>
                      <c:pt idx="1498">
                        <c:v>5.8214598718104624E-5</c:v>
                      </c:pt>
                      <c:pt idx="1499">
                        <c:v>5.7752125872180922E-5</c:v>
                      </c:pt>
                      <c:pt idx="1500">
                        <c:v>5.7292410352340093E-5</c:v>
                      </c:pt>
                      <c:pt idx="1501">
                        <c:v>5.6835444862084867E-5</c:v>
                      </c:pt>
                      <c:pt idx="1502">
                        <c:v>5.6381222031583584E-5</c:v>
                      </c:pt>
                      <c:pt idx="1503">
                        <c:v>5.5929734418724165E-5</c:v>
                      </c:pt>
                      <c:pt idx="1504">
                        <c:v>5.5480974510166862E-5</c:v>
                      </c:pt>
                      <c:pt idx="1505">
                        <c:v>5.5034934722393056E-5</c:v>
                      </c:pt>
                      <c:pt idx="1506">
                        <c:v>5.4591607402751779E-5</c:v>
                      </c:pt>
                      <c:pt idx="1507">
                        <c:v>5.4150984830503879E-5</c:v>
                      </c:pt>
                      <c:pt idx="1508">
                        <c:v>5.3713059217861814E-5</c:v>
                      </c:pt>
                      <c:pt idx="1509">
                        <c:v>5.3277822711027496E-5</c:v>
                      </c:pt>
                      <c:pt idx="1510">
                        <c:v>5.2845267391227114E-5</c:v>
                      </c:pt>
                      <c:pt idx="1511">
                        <c:v>5.2415385275741796E-5</c:v>
                      </c:pt>
                      <c:pt idx="1512">
                        <c:v>5.1988168318936084E-5</c:v>
                      </c:pt>
                      <c:pt idx="1513">
                        <c:v>5.1563608413282043E-5</c:v>
                      </c:pt>
                      <c:pt idx="1514">
                        <c:v>5.1141697390380718E-5</c:v>
                      </c:pt>
                      <c:pt idx="1515">
                        <c:v>5.072242702198031E-5</c:v>
                      </c:pt>
                      <c:pt idx="1516">
                        <c:v>5.0305789020989428E-5</c:v>
                      </c:pt>
                      <c:pt idx="1517">
                        <c:v>4.9891775042488562E-5</c:v>
                      </c:pt>
                      <c:pt idx="1518">
                        <c:v>4.9480376684736307E-5</c:v>
                      </c:pt>
                      <c:pt idx="1519">
                        <c:v>4.9071585490172693E-5</c:v>
                      </c:pt>
                      <c:pt idx="1520">
                        <c:v>4.8665392946418923E-5</c:v>
                      </c:pt>
                      <c:pt idx="1521">
                        <c:v>4.8261790487272086E-5</c:v>
                      </c:pt>
                      <c:pt idx="1522">
                        <c:v>4.7860769493696924E-5</c:v>
                      </c:pt>
                      <c:pt idx="1523">
                        <c:v>4.7462321294813678E-5</c:v>
                      </c:pt>
                      <c:pt idx="1524">
                        <c:v>4.7066437168880923E-5</c:v>
                      </c:pt>
                      <c:pt idx="1525">
                        <c:v>4.667310834427537E-5</c:v>
                      </c:pt>
                      <c:pt idx="1526">
                        <c:v>4.6282326000466424E-5</c:v>
                      </c:pt>
                      <c:pt idx="1527">
                        <c:v>4.5894081268987421E-5</c:v>
                      </c:pt>
                      <c:pt idx="1528">
                        <c:v>4.5508365234402196E-5</c:v>
                      </c:pt>
                      <c:pt idx="1529">
                        <c:v>4.512516893526706E-5</c:v>
                      </c:pt>
                      <c:pt idx="1530">
                        <c:v>4.4744483365088763E-5</c:v>
                      </c:pt>
                      <c:pt idx="1531">
                        <c:v>4.4366299473277653E-5</c:v>
                      </c:pt>
                      <c:pt idx="1532">
                        <c:v>4.3990608166096385E-5</c:v>
                      </c:pt>
                      <c:pt idx="1533">
                        <c:v>4.3617400307604704E-5</c:v>
                      </c:pt>
                      <c:pt idx="1534">
                        <c:v>4.3246666720598237E-5</c:v>
                      </c:pt>
                      <c:pt idx="1535">
                        <c:v>4.2878398187543802E-5</c:v>
                      </c:pt>
                      <c:pt idx="1536">
                        <c:v>4.2512585451509838E-5</c:v>
                      </c:pt>
                      <c:pt idx="1537">
                        <c:v>4.2149219217091148E-5</c:v>
                      </c:pt>
                      <c:pt idx="1538">
                        <c:v>4.1788290151330378E-5</c:v>
                      </c:pt>
                      <c:pt idx="1539">
                        <c:v>4.1429788884632829E-5</c:v>
                      </c:pt>
                      <c:pt idx="1540">
                        <c:v>4.1073706011677734E-5</c:v>
                      </c:pt>
                      <c:pt idx="1541">
                        <c:v>4.072003209232421E-5</c:v>
                      </c:pt>
                      <c:pt idx="1542">
                        <c:v>4.036875765251173E-5</c:v>
                      </c:pt>
                      <c:pt idx="1543">
                        <c:v>4.0019873185156292E-5</c:v>
                      </c:pt>
                      <c:pt idx="1544">
                        <c:v>3.9673369151040727E-5</c:v>
                      </c:pt>
                      <c:pt idx="1545">
                        <c:v>3.9329235979700423E-5</c:v>
                      </c:pt>
                      <c:pt idx="1546">
                        <c:v>3.8987464070304067E-5</c:v>
                      </c:pt>
                      <c:pt idx="1547">
                        <c:v>3.8648043792528225E-5</c:v>
                      </c:pt>
                      <c:pt idx="1548">
                        <c:v>3.8310965487427573E-5</c:v>
                      </c:pt>
                      <c:pt idx="1549">
                        <c:v>3.7976219468299766E-5</c:v>
                      </c:pt>
                      <c:pt idx="1550">
                        <c:v>3.7643796021544225E-5</c:v>
                      </c:pt>
                      <c:pt idx="1551">
                        <c:v>3.7313685407516794E-5</c:v>
                      </c:pt>
                      <c:pt idx="1552">
                        <c:v>3.6985877861377645E-5</c:v>
                      </c:pt>
                      <c:pt idx="1553">
                        <c:v>3.6660363593934676E-5</c:v>
                      </c:pt>
                      <c:pt idx="1554">
                        <c:v>3.6337132792481507E-5</c:v>
                      </c:pt>
                      <c:pt idx="1555">
                        <c:v>3.6016175621629017E-5</c:v>
                      </c:pt>
                      <c:pt idx="1556">
                        <c:v>3.5697482224132804E-5</c:v>
                      </c:pt>
                      <c:pt idx="1557">
                        <c:v>3.5381042721713542E-5</c:v>
                      </c:pt>
                      <c:pt idx="1558">
                        <c:v>3.5066847215872896E-5</c:v>
                      </c:pt>
                      <c:pt idx="1559">
                        <c:v>3.4754885788703494E-5</c:v>
                      </c:pt>
                      <c:pt idx="1560">
                        <c:v>3.4445148503693053E-5</c:v>
                      </c:pt>
                      <c:pt idx="1561">
                        <c:v>3.4137625406522897E-5</c:v>
                      </c:pt>
                      <c:pt idx="1562">
                        <c:v>3.3832306525861209E-5</c:v>
                      </c:pt>
                      <c:pt idx="1563">
                        <c:v>3.3529181874149723E-5</c:v>
                      </c:pt>
                      <c:pt idx="1564">
                        <c:v>3.3228241448385869E-5</c:v>
                      </c:pt>
                      <c:pt idx="1565">
                        <c:v>3.2929475230897728E-5</c:v>
                      </c:pt>
                      <c:pt idx="1566">
                        <c:v>3.2632873190114353E-5</c:v>
                      </c:pt>
                      <c:pt idx="1567">
                        <c:v>3.2338425281329929E-5</c:v>
                      </c:pt>
                      <c:pt idx="1568">
                        <c:v>3.2046121447461616E-5</c:v>
                      </c:pt>
                      <c:pt idx="1569">
                        <c:v>3.1755951619802615E-5</c:v>
                      </c:pt>
                      <c:pt idx="1570">
                        <c:v>3.1467905718768013E-5</c:v>
                      </c:pt>
                      <c:pt idx="1571">
                        <c:v>3.1181973654635783E-5</c:v>
                      </c:pt>
                      <c:pt idx="1572">
                        <c:v>3.0898145328281745E-5</c:v>
                      </c:pt>
                      <c:pt idx="1573">
                        <c:v>3.0616410631907884E-5</c:v>
                      </c:pt>
                      <c:pt idx="1574">
                        <c:v>3.033675944976565E-5</c:v>
                      </c:pt>
                      <c:pt idx="1575">
                        <c:v>3.0059181658872828E-5</c:v>
                      </c:pt>
                      <c:pt idx="1576">
                        <c:v>2.9783667129724269E-5</c:v>
                      </c:pt>
                      <c:pt idx="1577">
                        <c:v>2.9510205726997253E-5</c:v>
                      </c:pt>
                      <c:pt idx="1578">
                        <c:v>2.9238787310250208E-5</c:v>
                      </c:pt>
                      <c:pt idx="1579">
                        <c:v>2.8969401734615697E-5</c:v>
                      </c:pt>
                      <c:pt idx="1580">
                        <c:v>2.8702038851487705E-5</c:v>
                      </c:pt>
                      <c:pt idx="1581">
                        <c:v>2.8436688509202109E-5</c:v>
                      </c:pt>
                      <c:pt idx="1582">
                        <c:v>2.8173340553712224E-5</c:v>
                      </c:pt>
                      <c:pt idx="1583">
                        <c:v>2.7911984829256998E-5</c:v>
                      </c:pt>
                      <c:pt idx="1584">
                        <c:v>2.7652611179024219E-5</c:v>
                      </c:pt>
                      <c:pt idx="1585">
                        <c:v>2.7395209445807382E-5</c:v>
                      </c:pt>
                      <c:pt idx="1586">
                        <c:v>2.7139769472655974E-5</c:v>
                      </c:pt>
                      <c:pt idx="1587">
                        <c:v>2.6886281103520452E-5</c:v>
                      </c:pt>
                      <c:pt idx="1588">
                        <c:v>2.6634734183890742E-5</c:v>
                      </c:pt>
                      <c:pt idx="1589">
                        <c:v>2.6385118561428408E-5</c:v>
                      </c:pt>
                      <c:pt idx="1590">
                        <c:v>2.613742408659349E-5</c:v>
                      </c:pt>
                      <c:pt idx="1591">
                        <c:v>2.5891640613264414E-5</c:v>
                      </c:pt>
                      <c:pt idx="1592">
                        <c:v>2.5647757999352298E-5</c:v>
                      </c:pt>
                      <c:pt idx="1593">
                        <c:v>2.5405766107409236E-5</c:v>
                      </c:pt>
                      <c:pt idx="1594">
                        <c:v>2.5165654805229977E-5</c:v>
                      </c:pt>
                      <c:pt idx="1595">
                        <c:v>2.4927413966448242E-5</c:v>
                      </c:pt>
                      <c:pt idx="1596">
                        <c:v>2.4691033471126256E-5</c:v>
                      </c:pt>
                      <c:pt idx="1597">
                        <c:v>2.4456503206338473E-5</c:v>
                      </c:pt>
                      <c:pt idx="1598">
                        <c:v>2.4223813066749573E-5</c:v>
                      </c:pt>
                      <c:pt idx="1599">
                        <c:v>2.3992952955185581E-5</c:v>
                      </c:pt>
                      <c:pt idx="1600">
                        <c:v>2.3763912783199566E-5</c:v>
                      </c:pt>
                      <c:pt idx="1601">
                        <c:v>2.3536682471631254E-5</c:v>
                      </c:pt>
                      <c:pt idx="1602">
                        <c:v>2.3311251951159823E-5</c:v>
                      </c:pt>
                      <c:pt idx="1603">
                        <c:v>2.3087611162851709E-5</c:v>
                      </c:pt>
                      <c:pt idx="1604">
                        <c:v>2.2865750058701383E-5</c:v>
                      </c:pt>
                      <c:pt idx="1605">
                        <c:v>2.2645658602166728E-5</c:v>
                      </c:pt>
                      <c:pt idx="1606">
                        <c:v>2.2427326768698113E-5</c:v>
                      </c:pt>
                      <c:pt idx="1607">
                        <c:v>2.2210744546261205E-5</c:v>
                      </c:pt>
                      <c:pt idx="1608">
                        <c:v>2.1995901935854296E-5</c:v>
                      </c:pt>
                      <c:pt idx="1609">
                        <c:v>2.1782788952019074E-5</c:v>
                      </c:pt>
                      <c:pt idx="1610">
                        <c:v>2.157139562334554E-5</c:v>
                      </c:pt>
                      <c:pt idx="1611">
                        <c:v>2.1361711992971238E-5</c:v>
                      </c:pt>
                      <c:pt idx="1612">
                        <c:v>2.1153728119073886E-5</c:v>
                      </c:pt>
                      <c:pt idx="1613">
                        <c:v>2.094743407535848E-5</c:v>
                      </c:pt>
                      <c:pt idx="1614">
                        <c:v>2.0742819951538503E-5</c:v>
                      </c:pt>
                      <c:pt idx="1615">
                        <c:v>2.053987585381054E-5</c:v>
                      </c:pt>
                      <c:pt idx="1616">
                        <c:v>2.0338591905323797E-5</c:v>
                      </c:pt>
                      <c:pt idx="1617">
                        <c:v>2.0138958246642919E-5</c:v>
                      </c:pt>
                      <c:pt idx="1618">
                        <c:v>1.9940965036205358E-5</c:v>
                      </c:pt>
                      <c:pt idx="1619">
                        <c:v>1.9744602450772879E-5</c:v>
                      </c:pt>
                      <c:pt idx="1620">
                        <c:v>1.9549860685876599E-5</c:v>
                      </c:pt>
                      <c:pt idx="1621">
                        <c:v>1.9356729956256961E-5</c:v>
                      </c:pt>
                      <c:pt idx="1622">
                        <c:v>1.9165200496297062E-5</c:v>
                      </c:pt>
                      <c:pt idx="1623">
                        <c:v>1.8975262560450768E-5</c:v>
                      </c:pt>
                      <c:pt idx="1624">
                        <c:v>1.8786906423664702E-5</c:v>
                      </c:pt>
                      <c:pt idx="1625">
                        <c:v>1.8600122381794285E-5</c:v>
                      </c:pt>
                      <c:pt idx="1626">
                        <c:v>1.8414900752014274E-5</c:v>
                      </c:pt>
                      <c:pt idx="1627">
                        <c:v>1.8231231873223596E-5</c:v>
                      </c:pt>
                      <c:pt idx="1628">
                        <c:v>1.8049106106443794E-5</c:v>
                      </c:pt>
                      <c:pt idx="1629">
                        <c:v>1.7868513835212666E-5</c:v>
                      </c:pt>
                      <c:pt idx="1630">
                        <c:v>1.7689445465971334E-5</c:v>
                      </c:pt>
                      <c:pt idx="1631">
                        <c:v>1.7511891428446124E-5</c:v>
                      </c:pt>
                      <c:pt idx="1632">
                        <c:v>1.7335842176024789E-5</c:v>
                      </c:pt>
                      <c:pt idx="1633">
                        <c:v>1.7161288186126588E-5</c:v>
                      </c:pt>
                      <c:pt idx="1634">
                        <c:v>1.698821996056739E-5</c:v>
                      </c:pt>
                      <c:pt idx="1635">
                        <c:v>1.6816628025918596E-5</c:v>
                      </c:pt>
                      <c:pt idx="1636">
                        <c:v>1.6646502933860773E-5</c:v>
                      </c:pt>
                      <c:pt idx="1637">
                        <c:v>1.6477835261531887E-5</c:v>
                      </c:pt>
                      <c:pt idx="1638">
                        <c:v>1.6310615611869408E-5</c:v>
                      </c:pt>
                      <c:pt idx="1639">
                        <c:v>1.6144834613947439E-5</c:v>
                      </c:pt>
                      <c:pt idx="1640">
                        <c:v>1.5980482923308259E-5</c:v>
                      </c:pt>
                      <c:pt idx="1641">
                        <c:v>1.5817551222288061E-5</c:v>
                      </c:pt>
                      <c:pt idx="1642">
                        <c:v>1.5656030220337741E-5</c:v>
                      </c:pt>
                      <c:pt idx="1643">
                        <c:v>1.5495910654337735E-5</c:v>
                      </c:pt>
                      <c:pt idx="1644">
                        <c:v>1.5337183288907857E-5</c:v>
                      </c:pt>
                      <c:pt idx="1645">
                        <c:v>1.5179838916711787E-5</c:v>
                      </c:pt>
                      <c:pt idx="1646">
                        <c:v>1.5023868358755673E-5</c:v>
                      </c:pt>
                      <c:pt idx="1647">
                        <c:v>1.4869262464682191E-5</c:v>
                      </c:pt>
                      <c:pt idx="1648">
                        <c:v>1.4716012113058643E-5</c:v>
                      </c:pt>
                      <c:pt idx="1649">
                        <c:v>1.4564108211660103E-5</c:v>
                      </c:pt>
                      <c:pt idx="1650">
                        <c:v>1.4413541697747531E-5</c:v>
                      </c:pt>
                      <c:pt idx="1651">
                        <c:v>1.4264303538340019E-5</c:v>
                      </c:pt>
                      <c:pt idx="1652">
                        <c:v>1.4116384730482524E-5</c:v>
                      </c:pt>
                      <c:pt idx="1653">
                        <c:v>1.3969776301508151E-5</c:v>
                      </c:pt>
                      <c:pt idx="1654">
                        <c:v>1.3824469309295236E-5</c:v>
                      </c:pt>
                      <c:pt idx="1655">
                        <c:v>1.3680454842519557E-5</c:v>
                      </c:pt>
                      <c:pt idx="1656">
                        <c:v>1.3537724020901187E-5</c:v>
                      </c:pt>
                      <c:pt idx="1657">
                        <c:v>1.3396267995446535E-5</c:v>
                      </c:pt>
                      <c:pt idx="1658">
                        <c:v>1.3256077948685394E-5</c:v>
                      </c:pt>
                      <c:pt idx="1659">
                        <c:v>1.3117145094902747E-5</c:v>
                      </c:pt>
                      <c:pt idx="1660">
                        <c:v>1.2979460680365941E-5</c:v>
                      </c:pt>
                      <c:pt idx="1661">
                        <c:v>1.2843015983546625E-5</c:v>
                      </c:pt>
                      <c:pt idx="1662">
                        <c:v>1.2707802315338033E-5</c:v>
                      </c:pt>
                      <c:pt idx="1663">
                        <c:v>1.257381101926746E-5</c:v>
                      </c:pt>
                      <c:pt idx="1664">
                        <c:v>1.2441033471703507E-5</c:v>
                      </c:pt>
                      <c:pt idx="1665">
                        <c:v>1.2309461082058946E-5</c:v>
                      </c:pt>
                      <c:pt idx="1666">
                        <c:v>1.2179085292988755E-5</c:v>
                      </c:pt>
                      <c:pt idx="1667">
                        <c:v>1.2049897580583051E-5</c:v>
                      </c:pt>
                      <c:pt idx="1668">
                        <c:v>1.1921889454555949E-5</c:v>
                      </c:pt>
                      <c:pt idx="1669">
                        <c:v>1.1795052458429053E-5</c:v>
                      </c:pt>
                      <c:pt idx="1670">
                        <c:v>1.1669378169710803E-5</c:v>
                      </c:pt>
                      <c:pt idx="1671">
                        <c:v>1.1544858200071114E-5</c:v>
                      </c:pt>
                      <c:pt idx="1672">
                        <c:v>1.1421484195511215E-5</c:v>
                      </c:pt>
                      <c:pt idx="1673">
                        <c:v>1.1299247836529263E-5</c:v>
                      </c:pt>
                      <c:pt idx="1674">
                        <c:v>1.1178140838281147E-5</c:v>
                      </c:pt>
                      <c:pt idx="1675">
                        <c:v>1.1058154950736984E-5</c:v>
                      </c:pt>
                      <c:pt idx="1676">
                        <c:v>1.0939281958833311E-5</c:v>
                      </c:pt>
                      <c:pt idx="1677">
                        <c:v>1.082151368262042E-5</c:v>
                      </c:pt>
                      <c:pt idx="1678">
                        <c:v>1.0704841977405721E-5</c:v>
                      </c:pt>
                      <c:pt idx="1679">
                        <c:v>1.0589258733892702E-5</c:v>
                      </c:pt>
                      <c:pt idx="1680">
                        <c:v>1.047475587831528E-5</c:v>
                      </c:pt>
                      <c:pt idx="1681">
                        <c:v>1.0361325372568379E-5</c:v>
                      </c:pt>
                      <c:pt idx="1682">
                        <c:v>1.0248959214333679E-5</c:v>
                      </c:pt>
                      <c:pt idx="1683">
                        <c:v>1.0137649437201602E-5</c:v>
                      </c:pt>
                      <c:pt idx="1684">
                        <c:v>1.0027388110789025E-5</c:v>
                      </c:pt>
                      <c:pt idx="1685">
                        <c:v>9.9181673408526029E-6</c:v>
                      </c:pt>
                      <c:pt idx="1686">
                        <c:v>9.8099792693984089E-6</c:v>
                      </c:pt>
                      <c:pt idx="1687">
                        <c:v>9.7028160747870327E-6</c:v>
                      </c:pt>
                      <c:pt idx="1688">
                        <c:v>9.5966699718349775E-6</c:v>
                      </c:pt>
                      <c:pt idx="1689">
                        <c:v>9.4915332119119978E-6</c:v>
                      </c:pt>
                      <c:pt idx="1690">
                        <c:v>9.38739808303431E-6</c:v>
                      </c:pt>
                      <c:pt idx="1691">
                        <c:v>9.2842569099539493E-6</c:v>
                      </c:pt>
                      <c:pt idx="1692">
                        <c:v>9.1821020542443899E-6</c:v>
                      </c:pt>
                      <c:pt idx="1693">
                        <c:v>9.0809259143819326E-6</c:v>
                      </c:pt>
                      <c:pt idx="1694">
                        <c:v>8.980720925823708E-6</c:v>
                      </c:pt>
                      <c:pt idx="1695">
                        <c:v>8.8814795610814366E-6</c:v>
                      </c:pt>
                      <c:pt idx="1696">
                        <c:v>8.7831943297917201E-6</c:v>
                      </c:pt>
                      <c:pt idx="1697">
                        <c:v>8.6858577787826085E-6</c:v>
                      </c:pt>
                      <c:pt idx="1698">
                        <c:v>8.5894624921361838E-6</c:v>
                      </c:pt>
                      <c:pt idx="1699">
                        <c:v>8.4940010912479301E-6</c:v>
                      </c:pt>
                      <c:pt idx="1700">
                        <c:v>8.3994662348820077E-6</c:v>
                      </c:pt>
                      <c:pt idx="1701">
                        <c:v>8.3058506192232695E-6</c:v>
                      </c:pt>
                      <c:pt idx="1702">
                        <c:v>8.2131469779256688E-6</c:v>
                      </c:pt>
                      <c:pt idx="1703">
                        <c:v>8.1213480821569859E-6</c:v>
                      </c:pt>
                      <c:pt idx="1704">
                        <c:v>8.030446740640245E-6</c:v>
                      </c:pt>
                      <c:pt idx="1705">
                        <c:v>7.9404357996916509E-6</c:v>
                      </c:pt>
                      <c:pt idx="1706">
                        <c:v>7.851308143254963E-6</c:v>
                      </c:pt>
                      <c:pt idx="1707">
                        <c:v>7.7630566929327479E-6</c:v>
                      </c:pt>
                      <c:pt idx="1708">
                        <c:v>7.6756744080140467E-6</c:v>
                      </c:pt>
                      <c:pt idx="1709">
                        <c:v>7.5891542854988365E-6</c:v>
                      </c:pt>
                      <c:pt idx="1710">
                        <c:v>7.5034893601192891E-6</c:v>
                      </c:pt>
                      <c:pt idx="1711">
                        <c:v>7.4186727043576087E-6</c:v>
                      </c:pt>
                      <c:pt idx="1712">
                        <c:v>7.3346974284608112E-6</c:v>
                      </c:pt>
                      <c:pt idx="1713">
                        <c:v>7.2515566804523627E-6</c:v>
                      </c:pt>
                      <c:pt idx="1714">
                        <c:v>7.1692436461404593E-6</c:v>
                      </c:pt>
                      <c:pt idx="1715">
                        <c:v>7.0877515491234877E-6</c:v>
                      </c:pt>
                      <c:pt idx="1716">
                        <c:v>7.0070736507922013E-6</c:v>
                      </c:pt>
                      <c:pt idx="1717">
                        <c:v>6.9272032503289911E-6</c:v>
                      </c:pt>
                      <c:pt idx="1718">
                        <c:v>6.8481336847041414E-6</c:v>
                      </c:pt>
                      <c:pt idx="1719">
                        <c:v>6.7698583286690076E-6</c:v>
                      </c:pt>
                      <c:pt idx="1720">
                        <c:v>6.6923705947464871E-6</c:v>
                      </c:pt>
                      <c:pt idx="1721">
                        <c:v>6.6156639332183604E-6</c:v>
                      </c:pt>
                      <c:pt idx="1722">
                        <c:v>6.539731832109892E-6</c:v>
                      </c:pt>
                      <c:pt idx="1723">
                        <c:v>6.4645678171716829E-6</c:v>
                      </c:pt>
                      <c:pt idx="1724">
                        <c:v>6.3901654518585123E-6</c:v>
                      </c:pt>
                      <c:pt idx="1725">
                        <c:v>6.3165183373056132E-6</c:v>
                      </c:pt>
                      <c:pt idx="1726">
                        <c:v>6.2436201123022399E-6</c:v>
                      </c:pt>
                      <c:pt idx="1727">
                        <c:v>6.1714644532622861E-6</c:v>
                      </c:pt>
                      <c:pt idx="1728">
                        <c:v>6.1000450741926075E-6</c:v>
                      </c:pt>
                      <c:pt idx="1729">
                        <c:v>6.0293557266584359E-6</c:v>
                      </c:pt>
                      <c:pt idx="1730">
                        <c:v>5.9593901997463205E-6</c:v>
                      </c:pt>
                      <c:pt idx="1731">
                        <c:v>5.8901423200246062E-6</c:v>
                      </c:pt>
                      <c:pt idx="1732">
                        <c:v>5.8216059515011441E-6</c:v>
                      </c:pt>
                      <c:pt idx="1733">
                        <c:v>5.7537749955787851E-6</c:v>
                      </c:pt>
                      <c:pt idx="1734">
                        <c:v>5.6866433910081911E-6</c:v>
                      </c:pt>
                      <c:pt idx="1735">
                        <c:v>5.6202051138384044E-6</c:v>
                      </c:pt>
                      <c:pt idx="1736">
                        <c:v>5.5544541773649357E-6</c:v>
                      </c:pt>
                      <c:pt idx="1737">
                        <c:v>5.4893846320754677E-6</c:v>
                      </c:pt>
                      <c:pt idx="1738">
                        <c:v>5.4249905655932908E-6</c:v>
                      </c:pt>
                      <c:pt idx="1739">
                        <c:v>5.3612661026185194E-6</c:v>
                      </c:pt>
                      <c:pt idx="1740">
                        <c:v>5.2982054048668121E-6</c:v>
                      </c:pt>
                      <c:pt idx="1741">
                        <c:v>5.2358026710061596E-6</c:v>
                      </c:pt>
                      <c:pt idx="1742">
                        <c:v>5.1740521365912478E-6</c:v>
                      </c:pt>
                      <c:pt idx="1743">
                        <c:v>5.1129480739957558E-6</c:v>
                      </c:pt>
                      <c:pt idx="1744">
                        <c:v>5.0524847923426157E-6</c:v>
                      </c:pt>
                      <c:pt idx="1745">
                        <c:v>4.9926566374319112E-6</c:v>
                      </c:pt>
                      <c:pt idx="1746">
                        <c:v>4.9334579916670266E-6</c:v>
                      </c:pt>
                      <c:pt idx="1747">
                        <c:v>4.8748832739784936E-6</c:v>
                      </c:pt>
                      <c:pt idx="1748">
                        <c:v>4.8169269397459912E-6</c:v>
                      </c:pt>
                      <c:pt idx="1749">
                        <c:v>4.7595834807183927E-6</c:v>
                      </c:pt>
                      <c:pt idx="1750">
                        <c:v>4.7028474249316873E-6</c:v>
                      </c:pt>
                      <c:pt idx="1751">
                        <c:v>4.6467133366251764E-6</c:v>
                      </c:pt>
                      <c:pt idx="1752">
                        <c:v>4.5911758161557597E-6</c:v>
                      </c:pt>
                      <c:pt idx="1753">
                        <c:v>4.5362294999102583E-6</c:v>
                      </c:pt>
                      <c:pt idx="1754">
                        <c:v>4.48186906021608E-6</c:v>
                      </c:pt>
                      <c:pt idx="1755">
                        <c:v>4.4280892052499371E-6</c:v>
                      </c:pt>
                      <c:pt idx="1756">
                        <c:v>4.3748846789449194E-6</c:v>
                      </c:pt>
                      <c:pt idx="1757">
                        <c:v>4.3222502608958581E-6</c:v>
                      </c:pt>
                      <c:pt idx="1758">
                        <c:v>4.2701807662628099E-6</c:v>
                      </c:pt>
                      <c:pt idx="1759">
                        <c:v>4.2186710456731183E-6</c:v>
                      </c:pt>
                      <c:pt idx="1760">
                        <c:v>4.1677159851216422E-6</c:v>
                      </c:pt>
                      <c:pt idx="1761">
                        <c:v>4.1173105058694529E-6</c:v>
                      </c:pt>
                      <c:pt idx="1762">
                        <c:v>4.0674495643410104E-6</c:v>
                      </c:pt>
                      <c:pt idx="1763">
                        <c:v>4.0181281520196141E-6</c:v>
                      </c:pt>
                      <c:pt idx="1764">
                        <c:v>3.9693412953415032E-6</c:v>
                      </c:pt>
                      <c:pt idx="1765">
                        <c:v>3.9210840555884083E-6</c:v>
                      </c:pt>
                      <c:pt idx="1766">
                        <c:v>3.8733515287785414E-6</c:v>
                      </c:pt>
                      <c:pt idx="1767">
                        <c:v>3.8261388455563497E-6</c:v>
                      </c:pt>
                      <c:pt idx="1768">
                        <c:v>3.7794411710806114E-6</c:v>
                      </c:pt>
                      <c:pt idx="1769">
                        <c:v>3.733253704911347E-6</c:v>
                      </c:pt>
                      <c:pt idx="1770">
                        <c:v>3.6875716808953048E-6</c:v>
                      </c:pt>
                      <c:pt idx="1771">
                        <c:v>3.6423903670500897E-6</c:v>
                      </c:pt>
                      <c:pt idx="1772">
                        <c:v>3.5977050654470444E-6</c:v>
                      </c:pt>
                      <c:pt idx="1773">
                        <c:v>3.5535111120928031E-6</c:v>
                      </c:pt>
                      <c:pt idx="1774">
                        <c:v>3.5098038768096326E-6</c:v>
                      </c:pt>
                      <c:pt idx="1775">
                        <c:v>3.4665787631146172E-6</c:v>
                      </c:pt>
                      <c:pt idx="1776">
                        <c:v>3.4238312080974734E-6</c:v>
                      </c:pt>
                      <c:pt idx="1777">
                        <c:v>3.3815566822973739E-6</c:v>
                      </c:pt>
                      <c:pt idx="1778">
                        <c:v>3.3397506895785755E-6</c:v>
                      </c:pt>
                      <c:pt idx="1779">
                        <c:v>3.2984087670048583E-6</c:v>
                      </c:pt>
                      <c:pt idx="1780">
                        <c:v>3.2575264847130341E-6</c:v>
                      </c:pt>
                      <c:pt idx="1781">
                        <c:v>3.2170994457851869E-6</c:v>
                      </c:pt>
                      <c:pt idx="1782">
                        <c:v>3.1771232861200542E-6</c:v>
                      </c:pt>
                      <c:pt idx="1783">
                        <c:v>3.137593674303325E-6</c:v>
                      </c:pt>
                      <c:pt idx="1784">
                        <c:v>3.0985063114769196E-6</c:v>
                      </c:pt>
                      <c:pt idx="1785">
                        <c:v>3.0598569312073688E-6</c:v>
                      </c:pt>
                      <c:pt idx="1786">
                        <c:v>3.0216412993531877E-6</c:v>
                      </c:pt>
                      <c:pt idx="1787">
                        <c:v>2.9838552139313851E-6</c:v>
                      </c:pt>
                      <c:pt idx="1788">
                        <c:v>2.9464945049830957E-6</c:v>
                      </c:pt>
                      <c:pt idx="1789">
                        <c:v>2.9095550344382792E-6</c:v>
                      </c:pt>
                      <c:pt idx="1790">
                        <c:v>2.873032695979619E-6</c:v>
                      </c:pt>
                      <c:pt idx="1791">
                        <c:v>2.8369234149056378E-6</c:v>
                      </c:pt>
                      <c:pt idx="1792">
                        <c:v>2.8012231479929142E-6</c:v>
                      </c:pt>
                      <c:pt idx="1793">
                        <c:v>2.7659278833576678E-6</c:v>
                      </c:pt>
                      <c:pt idx="1794">
                        <c:v>2.7310336403164437E-6</c:v>
                      </c:pt>
                      <c:pt idx="1795">
                        <c:v>2.6965364692461778E-6</c:v>
                      </c:pt>
                      <c:pt idx="1796">
                        <c:v>2.6624324514435465E-6</c:v>
                      </c:pt>
                      <c:pt idx="1797">
                        <c:v>2.6287176989835589E-6</c:v>
                      </c:pt>
                      <c:pt idx="1798">
                        <c:v>2.595388354577602E-6</c:v>
                      </c:pt>
                      <c:pt idx="1799">
                        <c:v>2.5624405914307359E-6</c:v>
                      </c:pt>
                      <c:pt idx="1800">
                        <c:v>2.5298706130984351E-6</c:v>
                      </c:pt>
                      <c:pt idx="1801">
                        <c:v>2.497674653342763E-6</c:v>
                      </c:pt>
                      <c:pt idx="1802">
                        <c:v>2.465848975987887E-6</c:v>
                      </c:pt>
                      <c:pt idx="1803">
                        <c:v>2.4343898747750972E-6</c:v>
                      </c:pt>
                      <c:pt idx="1804">
                        <c:v>2.4032936732173149E-6</c:v>
                      </c:pt>
                      <c:pt idx="1805">
                        <c:v>2.3725567244530119E-6</c:v>
                      </c:pt>
                      <c:pt idx="1806">
                        <c:v>2.3421754110997395E-6</c:v>
                      </c:pt>
                      <c:pt idx="1807">
                        <c:v>2.3121461451070767E-6</c:v>
                      </c:pt>
                      <c:pt idx="1808">
                        <c:v>2.2824653676092225E-6</c:v>
                      </c:pt>
                      <c:pt idx="1809">
                        <c:v>2.2531295487771257E-6</c:v>
                      </c:pt>
                      <c:pt idx="1810">
                        <c:v>2.2241351876701588E-6</c:v>
                      </c:pt>
                      <c:pt idx="1811">
                        <c:v>2.1954788120875017E-6</c:v>
                      </c:pt>
                      <c:pt idx="1812">
                        <c:v>2.1671569784190236E-6</c:v>
                      </c:pt>
                      <c:pt idx="1813">
                        <c:v>2.1391662714959178E-6</c:v>
                      </c:pt>
                      <c:pt idx="1814">
                        <c:v>2.1115033044409799E-6</c:v>
                      </c:pt>
                      <c:pt idx="1815">
                        <c:v>2.0841647185185074E-6</c:v>
                      </c:pt>
                      <c:pt idx="1816">
                        <c:v>2.0571471829839846E-6</c:v>
                      </c:pt>
                      <c:pt idx="1817">
                        <c:v>2.0304473949334488E-6</c:v>
                      </c:pt>
                      <c:pt idx="1818">
                        <c:v>2.0040620791525754E-6</c:v>
                      </c:pt>
                      <c:pt idx="1819">
                        <c:v>1.977987987965574E-6</c:v>
                      </c:pt>
                      <c:pt idx="1820">
                        <c:v>1.9522219010838057E-6</c:v>
                      </c:pt>
                      <c:pt idx="1821">
                        <c:v>1.9267606254542135E-6</c:v>
                      </c:pt>
                      <c:pt idx="1822">
                        <c:v>1.9016009951075821E-6</c:v>
                      </c:pt>
                      <c:pt idx="1823">
                        <c:v>1.8767398710065678E-6</c:v>
                      </c:pt>
                      <c:pt idx="1824">
                        <c:v>1.852174140893653E-6</c:v>
                      </c:pt>
                      <c:pt idx="1825">
                        <c:v>1.8279007191388618E-6</c:v>
                      </c:pt>
                      <c:pt idx="1826">
                        <c:v>1.8039165465874238E-6</c:v>
                      </c:pt>
                      <c:pt idx="1827">
                        <c:v>1.7802185904073229E-6</c:v>
                      </c:pt>
                      <c:pt idx="1828">
                        <c:v>1.7568038439367082E-6</c:v>
                      </c:pt>
                      <c:pt idx="1829">
                        <c:v>1.7336693265312607E-6</c:v>
                      </c:pt>
                      <c:pt idx="1830">
                        <c:v>1.7108120834115289E-6</c:v>
                      </c:pt>
                      <c:pt idx="1831">
                        <c:v>1.6882291855101322E-6</c:v>
                      </c:pt>
                      <c:pt idx="1832">
                        <c:v>1.6659177293190363E-6</c:v>
                      </c:pt>
                      <c:pt idx="1833">
                        <c:v>1.643874836736716E-6</c:v>
                      </c:pt>
                      <c:pt idx="1834">
                        <c:v>1.6220976549153996E-6</c:v>
                      </c:pt>
                      <c:pt idx="1835">
                        <c:v>1.6005833561082806E-6</c:v>
                      </c:pt>
                      <c:pt idx="1836">
                        <c:v>1.5793291375167487E-6</c:v>
                      </c:pt>
                      <c:pt idx="1837">
                        <c:v>1.5583322211377136E-6</c:v>
                      </c:pt>
                      <c:pt idx="1838">
                        <c:v>1.5375898536109312E-6</c:v>
                      </c:pt>
                      <c:pt idx="1839">
                        <c:v>1.5170993060664176E-6</c:v>
                      </c:pt>
                      <c:pt idx="1840">
                        <c:v>1.4968578739719766E-6</c:v>
                      </c:pt>
                      <c:pt idx="1841">
                        <c:v>1.4768628769807718E-6</c:v>
                      </c:pt>
                      <c:pt idx="1842">
                        <c:v>1.4571116587790424E-6</c:v>
                      </c:pt>
                      <c:pt idx="1843">
                        <c:v>1.4376015869339574E-6</c:v>
                      </c:pt>
                      <c:pt idx="1844">
                        <c:v>1.4183300527415441E-6</c:v>
                      </c:pt>
                      <c:pt idx="1845">
                        <c:v>1.3992944710748468E-6</c:v>
                      </c:pt>
                      <c:pt idx="1846">
                        <c:v>1.3804922802321714E-6</c:v>
                      </c:pt>
                      <c:pt idx="1847">
                        <c:v>1.361920941785559E-6</c:v>
                      </c:pt>
                      <c:pt idx="1848">
                        <c:v>1.3435779404294236E-6</c:v>
                      </c:pt>
                      <c:pt idx="1849">
                        <c:v>1.3254607838293685E-6</c:v>
                      </c:pt>
                      <c:pt idx="1850">
                        <c:v>1.3075670024712603E-6</c:v>
                      </c:pt>
                      <c:pt idx="1851">
                        <c:v>1.2898941495104712E-6</c:v>
                      </c:pt>
                      <c:pt idx="1852">
                        <c:v>1.2724398006213874E-6</c:v>
                      </c:pt>
                      <c:pt idx="1853">
                        <c:v>1.255201553847162E-6</c:v>
                      </c:pt>
                      <c:pt idx="1854">
                        <c:v>1.2381770294496879E-6</c:v>
                      </c:pt>
                      <c:pt idx="1855">
                        <c:v>1.2213638697598781E-6</c:v>
                      </c:pt>
                      <c:pt idx="1856">
                        <c:v>1.2047597390282113E-6</c:v>
                      </c:pt>
                      <c:pt idx="1857">
                        <c:v>1.188362323275533E-6</c:v>
                      </c:pt>
                      <c:pt idx="1858">
                        <c:v>1.1721693301442051E-6</c:v>
                      </c:pt>
                      <c:pt idx="1859">
                        <c:v>1.156178488749514E-6</c:v>
                      </c:pt>
                      <c:pt idx="1860">
                        <c:v>1.1403875495314242E-6</c:v>
                      </c:pt>
                      <c:pt idx="1861">
                        <c:v>1.1247942841066711E-6</c:v>
                      </c:pt>
                      <c:pt idx="1862">
                        <c:v>1.109396485121139E-6</c:v>
                      </c:pt>
                      <c:pt idx="1863">
                        <c:v>1.0941919661026472E-6</c:v>
                      </c:pt>
                      <c:pt idx="1864">
                        <c:v>1.0791785613140402E-6</c:v>
                      </c:pt>
                      <c:pt idx="1865">
                        <c:v>1.0643541256066794E-6</c:v>
                      </c:pt>
                      <c:pt idx="1866">
                        <c:v>1.0497165342742923E-6</c:v>
                      </c:pt>
                      <c:pt idx="1867">
                        <c:v>1.0352636829071948E-6</c:v>
                      </c:pt>
                      <c:pt idx="1868">
                        <c:v>1.0209934872469184E-6</c:v>
                      </c:pt>
                      <c:pt idx="1869">
                        <c:v>1.0069038830412527E-6</c:v>
                      </c:pt>
                      <c:pt idx="1870">
                        <c:v>9.9299282589964087E-7</c:v>
                      </c:pt>
                      <c:pt idx="1871">
                        <c:v>9.7925829114906328E-7</c:v>
                      </c:pt>
                      <c:pt idx="1872">
                        <c:v>9.6569827369027924E-7</c:v>
                      </c:pt>
                      <c:pt idx="1873">
                        <c:v>9.5231078785454256E-7</c:v>
                      </c:pt>
                      <c:pt idx="1874">
                        <c:v>9.3909386726075457E-7</c:v>
                      </c:pt>
                      <c:pt idx="1875">
                        <c:v>9.2604556467302635E-7</c:v>
                      </c:pt>
                      <c:pt idx="1876">
                        <c:v>9.1316395185875153E-7</c:v>
                      </c:pt>
                      <c:pt idx="1877">
                        <c:v>9.0044711944708921E-7</c:v>
                      </c:pt>
                      <c:pt idx="1878">
                        <c:v>8.8789317678794427E-7</c:v>
                      </c:pt>
                      <c:pt idx="1879">
                        <c:v>8.7550025181143277E-7</c:v>
                      </c:pt>
                      <c:pt idx="1880">
                        <c:v>8.6326649088778767E-7</c:v>
                      </c:pt>
                      <c:pt idx="1881">
                        <c:v>8.5119005868779577E-7</c:v>
                      </c:pt>
                      <c:pt idx="1882">
                        <c:v>8.3926913804371486E-7</c:v>
                      </c:pt>
                      <c:pt idx="1883">
                        <c:v>8.2750192981068584E-7</c:v>
                      </c:pt>
                      <c:pt idx="1884">
                        <c:v>8.1588665272866439E-7</c:v>
                      </c:pt>
                      <c:pt idx="1885">
                        <c:v>8.0442154328485589E-7</c:v>
                      </c:pt>
                      <c:pt idx="1886">
                        <c:v>7.9310485557667582E-7</c:v>
                      </c:pt>
                      <c:pt idx="1887">
                        <c:v>7.8193486117525166E-7</c:v>
                      </c:pt>
                      <c:pt idx="1888">
                        <c:v>7.7090984898941351E-7</c:v>
                      </c:pt>
                      <c:pt idx="1889">
                        <c:v>7.6002812513027471E-7</c:v>
                      </c:pt>
                      <c:pt idx="1890">
                        <c:v>7.4928801277630982E-7</c:v>
                      </c:pt>
                      <c:pt idx="1891">
                        <c:v>7.3868785203900375E-7</c:v>
                      </c:pt>
                      <c:pt idx="1892">
                        <c:v>7.282259998290634E-7</c:v>
                      </c:pt>
                      <c:pt idx="1893">
                        <c:v>7.179008297231461E-7</c:v>
                      </c:pt>
                      <c:pt idx="1894">
                        <c:v>7.0771073183119108E-7</c:v>
                      </c:pt>
                      <c:pt idx="1895">
                        <c:v>6.976541126643075E-7</c:v>
                      </c:pt>
                      <c:pt idx="1896">
                        <c:v>6.8772939500321153E-7</c:v>
                      </c:pt>
                      <c:pt idx="1897">
                        <c:v>6.7793501776728106E-7</c:v>
                      </c:pt>
                      <c:pt idx="1898">
                        <c:v>6.6826943588414157E-7</c:v>
                      </c:pt>
                      <c:pt idx="1899">
                        <c:v>6.58731120159877E-7</c:v>
                      </c:pt>
                      <c:pt idx="1900">
                        <c:v>6.493185571498135E-7</c:v>
                      </c:pt>
                      <c:pt idx="1901">
                        <c:v>6.400302490298875E-7</c:v>
                      </c:pt>
                      <c:pt idx="1902">
                        <c:v>6.3086471346862709E-7</c:v>
                      </c:pt>
                      <c:pt idx="1903">
                        <c:v>6.2182048349971661E-7</c:v>
                      </c:pt>
                      <c:pt idx="1904">
                        <c:v>6.1289610739517237E-7</c:v>
                      </c:pt>
                      <c:pt idx="1905">
                        <c:v>6.0409014853913892E-7</c:v>
                      </c:pt>
                      <c:pt idx="1906">
                        <c:v>5.9540118530226223E-7</c:v>
                      </c:pt>
                      <c:pt idx="1907">
                        <c:v>5.8682781091670555E-7</c:v>
                      </c:pt>
                      <c:pt idx="1908">
                        <c:v>5.7836863335177763E-7</c:v>
                      </c:pt>
                      <c:pt idx="1909">
                        <c:v>5.7002227519016023E-7</c:v>
                      </c:pt>
                      <c:pt idx="1910">
                        <c:v>5.6178737350479204E-7</c:v>
                      </c:pt>
                      <c:pt idx="1911">
                        <c:v>5.5366257973633875E-7</c:v>
                      </c:pt>
                      <c:pt idx="1912">
                        <c:v>5.4564655957132185E-7</c:v>
                      </c:pt>
                      <c:pt idx="1913">
                        <c:v>5.3773799282086685E-7</c:v>
                      </c:pt>
                      <c:pt idx="1914">
                        <c:v>5.2993557330007929E-7</c:v>
                      </c:pt>
                      <c:pt idx="1915">
                        <c:v>5.2223800870806446E-7</c:v>
                      </c:pt>
                      <c:pt idx="1916">
                        <c:v>5.1464402050857661E-7</c:v>
                      </c:pt>
                      <c:pt idx="1917">
                        <c:v>5.0715234381131273E-7</c:v>
                      </c:pt>
                      <c:pt idx="1918">
                        <c:v>4.9976172725385137E-7</c:v>
                      </c:pt>
                      <c:pt idx="1919">
                        <c:v>4.9247093288422495E-7</c:v>
                      </c:pt>
                      <c:pt idx="1920">
                        <c:v>4.8527873604414088E-7</c:v>
                      </c:pt>
                      <c:pt idx="1921">
                        <c:v>4.7818392525285941E-7</c:v>
                      </c:pt>
                      <c:pt idx="1922">
                        <c:v>4.7118530209170183E-7</c:v>
                      </c:pt>
                      <c:pt idx="1923">
                        <c:v>4.6428168108923099E-7</c:v>
                      </c:pt>
                      <c:pt idx="1924">
                        <c:v>4.5747188960705766E-7</c:v>
                      </c:pt>
                      <c:pt idx="1925">
                        <c:v>4.5075476772632193E-7</c:v>
                      </c:pt>
                      <c:pt idx="1926">
                        <c:v>4.4412916813482249E-7</c:v>
                      </c:pt>
                      <c:pt idx="1927">
                        <c:v>4.3759395601478924E-7</c:v>
                      </c:pt>
                      <c:pt idx="1928">
                        <c:v>4.3114800893133604E-7</c:v>
                      </c:pt>
                      <c:pt idx="1929">
                        <c:v>4.247902167215417E-7</c:v>
                      </c:pt>
                      <c:pt idx="1930">
                        <c:v>4.1851948138421461E-7</c:v>
                      </c:pt>
                      <c:pt idx="1931">
                        <c:v>4.1233471697030551E-7</c:v>
                      </c:pt>
                      <c:pt idx="1932">
                        <c:v>4.0623484947397732E-7</c:v>
                      </c:pt>
                      <c:pt idx="1933">
                        <c:v>4.002188167243395E-7</c:v>
                      </c:pt>
                      <c:pt idx="1934">
                        <c:v>3.9428556827784738E-7</c:v>
                      </c:pt>
                      <c:pt idx="1935">
                        <c:v>3.8843406531135064E-7</c:v>
                      </c:pt>
                      <c:pt idx="1936">
                        <c:v>3.8266328051582321E-7</c:v>
                      </c:pt>
                      <c:pt idx="1937">
                        <c:v>3.7697219799072975E-7</c:v>
                      </c:pt>
                      <c:pt idx="1938">
                        <c:v>3.7135981313907695E-7</c:v>
                      </c:pt>
                      <c:pt idx="1939">
                        <c:v>3.6582513256312075E-7</c:v>
                      </c:pt>
                      <c:pt idx="1940">
                        <c:v>3.6036717396072711E-7</c:v>
                      </c:pt>
                      <c:pt idx="1941">
                        <c:v>3.5498496602240691E-7</c:v>
                      </c:pt>
                      <c:pt idx="1942">
                        <c:v>3.4967754832901295E-7</c:v>
                      </c:pt>
                      <c:pt idx="1943">
                        <c:v>3.4444397125008689E-7</c:v>
                      </c:pt>
                      <c:pt idx="1944">
                        <c:v>3.3928329584288693E-7</c:v>
                      </c:pt>
                      <c:pt idx="1945">
                        <c:v>3.34194593752059E-7</c:v>
                      </c:pt>
                      <c:pt idx="1946">
                        <c:v>3.2917694710998525E-7</c:v>
                      </c:pt>
                      <c:pt idx="1947">
                        <c:v>3.2422944843778548E-7</c:v>
                      </c:pt>
                      <c:pt idx="1948">
                        <c:v>3.1935120054697663E-7</c:v>
                      </c:pt>
                      <c:pt idx="1949">
                        <c:v>3.1454131644180351E-7</c:v>
                      </c:pt>
                      <c:pt idx="1950">
                        <c:v>3.0979891922221627E-7</c:v>
                      </c:pt>
                      <c:pt idx="1951">
                        <c:v>3.0512314198751477E-7</c:v>
                      </c:pt>
                      <c:pt idx="1952">
                        <c:v>3.0051312774065169E-7</c:v>
                      </c:pt>
                      <c:pt idx="1953">
                        <c:v>2.9596802929318517E-7</c:v>
                      </c:pt>
                      <c:pt idx="1954">
                        <c:v>2.9148700917089549E-7</c:v>
                      </c:pt>
                      <c:pt idx="1955">
                        <c:v>2.8706923952005936E-7</c:v>
                      </c:pt>
                      <c:pt idx="1956">
                        <c:v>2.8271390201436461E-7</c:v>
                      </c:pt>
                      <c:pt idx="1957">
                        <c:v>2.7842018776249791E-7</c:v>
                      </c:pt>
                      <c:pt idx="1958">
                        <c:v>2.741872972163673E-7</c:v>
                      </c:pt>
                      <c:pt idx="1959">
                        <c:v>2.7001444007998673E-7</c:v>
                      </c:pt>
                      <c:pt idx="1960">
                        <c:v>2.6590083521901252E-7</c:v>
                      </c:pt>
                      <c:pt idx="1961">
                        <c:v>2.6184571057091348E-7</c:v>
                      </c:pt>
                      <c:pt idx="1962">
                        <c:v>2.5784830305580844E-7</c:v>
                      </c:pt>
                      <c:pt idx="1963">
                        <c:v>2.5390785848793316E-7</c:v>
                      </c:pt>
                      <c:pt idx="1964">
                        <c:v>2.5002363148776366E-7</c:v>
                      </c:pt>
                      <c:pt idx="1965">
                        <c:v>2.4619488539477627E-7</c:v>
                      </c:pt>
                      <c:pt idx="1966">
                        <c:v>2.4242089218085056E-7</c:v>
                      </c:pt>
                      <c:pt idx="1967">
                        <c:v>2.3870093236431213E-7</c:v>
                      </c:pt>
                      <c:pt idx="1968">
                        <c:v>2.3503429492462007E-7</c:v>
                      </c:pt>
                      <c:pt idx="1969">
                        <c:v>2.314202772176779E-7</c:v>
                      </c:pt>
                      <c:pt idx="1970">
                        <c:v>2.2785818489179515E-7</c:v>
                      </c:pt>
                      <c:pt idx="1971">
                        <c:v>2.2434733180426951E-7</c:v>
                      </c:pt>
                      <c:pt idx="1972">
                        <c:v>2.2088703993860723E-7</c:v>
                      </c:pt>
                      <c:pt idx="1973">
                        <c:v>2.1747663932237716E-7</c:v>
                      </c:pt>
                      <c:pt idx="1974">
                        <c:v>2.1411546794567807E-7</c:v>
                      </c:pt>
                      <c:pt idx="1975">
                        <c:v>2.1080287168025072E-7</c:v>
                      </c:pt>
                      <c:pt idx="1976">
                        <c:v>2.0753820419919741E-7</c:v>
                      </c:pt>
                      <c:pt idx="1977">
                        <c:v>2.0432082689733511E-7</c:v>
                      </c:pt>
                      <c:pt idx="1978">
                        <c:v>2.0115010881216385E-7</c:v>
                      </c:pt>
                      <c:pt idx="1979">
                        <c:v>1.980254265454508E-7</c:v>
                      </c:pt>
                      <c:pt idx="1980">
                        <c:v>1.9494616418543411E-7</c:v>
                      </c:pt>
                      <c:pt idx="1981">
                        <c:v>1.9191171322964087E-7</c:v>
                      </c:pt>
                      <c:pt idx="1982">
                        <c:v>1.8892147250831174E-7</c:v>
                      </c:pt>
                      <c:pt idx="1983">
                        <c:v>1.8597484810844007E-7</c:v>
                      </c:pt>
                      <c:pt idx="1984">
                        <c:v>1.8307125329841323E-7</c:v>
                      </c:pt>
                      <c:pt idx="1985">
                        <c:v>1.802101084532623E-7</c:v>
                      </c:pt>
                      <c:pt idx="1986">
                        <c:v>1.7739084098051603E-7</c:v>
                      </c:pt>
                      <c:pt idx="1987">
                        <c:v>1.7461288524664531E-7</c:v>
                      </c:pt>
                      <c:pt idx="1988">
                        <c:v>1.7187568250411865E-7</c:v>
                      </c:pt>
                      <c:pt idx="1989">
                        <c:v>1.6917868081904127E-7</c:v>
                      </c:pt>
                      <c:pt idx="1990">
                        <c:v>1.6652133499939343E-7</c:v>
                      </c:pt>
                      <c:pt idx="1991">
                        <c:v>1.6390310652386055E-7</c:v>
                      </c:pt>
                      <c:pt idx="1992">
                        <c:v>1.6132346347124348E-7</c:v>
                      </c:pt>
                      <c:pt idx="1993">
                        <c:v>1.5878188045046148E-7</c:v>
                      </c:pt>
                      <c:pt idx="1994">
                        <c:v>1.5627783853113721E-7</c:v>
                      </c:pt>
                      <c:pt idx="1995">
                        <c:v>1.5381082517475769E-7</c:v>
                      </c:pt>
                      <c:pt idx="1996">
                        <c:v>1.5138033416641814E-7</c:v>
                      </c:pt>
                      <c:pt idx="1997">
                        <c:v>1.48985865547136E-7</c:v>
                      </c:pt>
                      <c:pt idx="1998">
                        <c:v>1.4662692554674137E-7</c:v>
                      </c:pt>
                      <c:pt idx="1999">
                        <c:v>1.4430302651733814E-7</c:v>
                      </c:pt>
                      <c:pt idx="2000">
                        <c:v>1.4201368686732501E-7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CE9-442C-A268-FB4E25557E2D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REGRESSÃO'!$D$263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REGRESSÃO'!$C$264:$C$281</c:f>
              <c:numCache>
                <c:formatCode>#,##0.00_ ;\-#,##0.00\ </c:formatCode>
                <c:ptCount val="18"/>
                <c:pt idx="0">
                  <c:v>62995.564082870871</c:v>
                </c:pt>
                <c:pt idx="1">
                  <c:v>64279.251122105619</c:v>
                </c:pt>
                <c:pt idx="2">
                  <c:v>63678.982200716804</c:v>
                </c:pt>
                <c:pt idx="3">
                  <c:v>64650.999979872679</c:v>
                </c:pt>
                <c:pt idx="4">
                  <c:v>64505.629112708004</c:v>
                </c:pt>
                <c:pt idx="5">
                  <c:v>64193.959852629108</c:v>
                </c:pt>
                <c:pt idx="6">
                  <c:v>62896.859468736875</c:v>
                </c:pt>
                <c:pt idx="7">
                  <c:v>65353.730605941513</c:v>
                </c:pt>
                <c:pt idx="8">
                  <c:v>65451.522300213648</c:v>
                </c:pt>
                <c:pt idx="9">
                  <c:v>65363.386860052982</c:v>
                </c:pt>
                <c:pt idx="10">
                  <c:v>64918.145059940289</c:v>
                </c:pt>
                <c:pt idx="11">
                  <c:v>63837.766412538957</c:v>
                </c:pt>
                <c:pt idx="12">
                  <c:v>65859.05200374237</c:v>
                </c:pt>
                <c:pt idx="13">
                  <c:v>66650.830989833761</c:v>
                </c:pt>
                <c:pt idx="14">
                  <c:v>66044.445312472744</c:v>
                </c:pt>
                <c:pt idx="15">
                  <c:v>64671.815324313997</c:v>
                </c:pt>
                <c:pt idx="16">
                  <c:v>66195.932935609599</c:v>
                </c:pt>
                <c:pt idx="17">
                  <c:v>66552.126375699765</c:v>
                </c:pt>
              </c:numCache>
            </c:numRef>
          </c:xVal>
          <c:yVal>
            <c:numRef>
              <c:f>'RESULTADOS DA REGRESSÃO'!$D$264:$D$281</c:f>
              <c:numCache>
                <c:formatCode>#,##0.00_ ;\-#,##0.00\ </c:formatCode>
                <c:ptCount val="18"/>
                <c:pt idx="0">
                  <c:v>-95.564082870871061</c:v>
                </c:pt>
                <c:pt idx="1">
                  <c:v>-1379.2511221056193</c:v>
                </c:pt>
                <c:pt idx="2">
                  <c:v>-478.98220071680407</c:v>
                </c:pt>
                <c:pt idx="3">
                  <c:v>-1250.9999798726785</c:v>
                </c:pt>
                <c:pt idx="4">
                  <c:v>-1105.629112708004</c:v>
                </c:pt>
                <c:pt idx="5">
                  <c:v>-493.95985262910835</c:v>
                </c:pt>
                <c:pt idx="6">
                  <c:v>903.14053126312501</c:v>
                </c:pt>
                <c:pt idx="7">
                  <c:v>-1153.7306059415132</c:v>
                </c:pt>
                <c:pt idx="8">
                  <c:v>-451.52230021364812</c:v>
                </c:pt>
                <c:pt idx="9">
                  <c:v>-263.38686005298223</c:v>
                </c:pt>
                <c:pt idx="10">
                  <c:v>581.85494005971123</c:v>
                </c:pt>
                <c:pt idx="11">
                  <c:v>1662.2335874610435</c:v>
                </c:pt>
                <c:pt idx="12">
                  <c:v>-59.052003742370289</c:v>
                </c:pt>
                <c:pt idx="13">
                  <c:v>-750.83098983376112</c:v>
                </c:pt>
                <c:pt idx="14">
                  <c:v>-144.44531247274426</c:v>
                </c:pt>
                <c:pt idx="15">
                  <c:v>1928.1846756860032</c:v>
                </c:pt>
                <c:pt idx="16">
                  <c:v>1404.0670643904014</c:v>
                </c:pt>
                <c:pt idx="17">
                  <c:v>1147.873624300235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70000"/>
          <c:min val="6000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00"/>
      </c:valAx>
      <c:valAx>
        <c:axId val="1959149759"/>
        <c:scaling>
          <c:orientation val="minMax"/>
          <c:max val="3000"/>
          <c:min val="-3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REGRESSÃO'!$BC$650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REGRESSÃO'!$BC$651:$BC$5651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REGRESSÃO'!$BD$650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REGRESSÃO'!$BD$651:$BD$5651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REGRESSÃO'!$BE$650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REGRESSÃO'!$BE$651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REGRESSÃO'!$B$286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REGRESSÃO'!$B$241:$B$258</c:f>
              <c:numCache>
                <c:formatCode>#,##0.00_ ;\-#,##0.00\ </c:formatCode>
                <c:ptCount val="18"/>
                <c:pt idx="0">
                  <c:v>62995.564082870871</c:v>
                </c:pt>
                <c:pt idx="1">
                  <c:v>64279.251122105619</c:v>
                </c:pt>
                <c:pt idx="2">
                  <c:v>63678.982200716804</c:v>
                </c:pt>
                <c:pt idx="3">
                  <c:v>64650.999979872679</c:v>
                </c:pt>
                <c:pt idx="4">
                  <c:v>64505.629112708004</c:v>
                </c:pt>
                <c:pt idx="5">
                  <c:v>64193.959852629108</c:v>
                </c:pt>
                <c:pt idx="6">
                  <c:v>62896.859468736875</c:v>
                </c:pt>
                <c:pt idx="7">
                  <c:v>65353.730605941513</c:v>
                </c:pt>
                <c:pt idx="8">
                  <c:v>65451.522300213648</c:v>
                </c:pt>
                <c:pt idx="9">
                  <c:v>65363.386860052982</c:v>
                </c:pt>
                <c:pt idx="10">
                  <c:v>64918.145059940289</c:v>
                </c:pt>
                <c:pt idx="11">
                  <c:v>63837.766412538957</c:v>
                </c:pt>
                <c:pt idx="12">
                  <c:v>65859.05200374237</c:v>
                </c:pt>
                <c:pt idx="13">
                  <c:v>66650.830989833761</c:v>
                </c:pt>
                <c:pt idx="14">
                  <c:v>66044.445312472744</c:v>
                </c:pt>
                <c:pt idx="15">
                  <c:v>64671.815324313997</c:v>
                </c:pt>
                <c:pt idx="16">
                  <c:v>66195.932935609599</c:v>
                </c:pt>
                <c:pt idx="17">
                  <c:v>66552.126375699765</c:v>
                </c:pt>
              </c:numCache>
            </c:numRef>
          </c:xVal>
          <c:yVal>
            <c:numRef>
              <c:f>'RESULTADOS DA REGRESSÃO'!$E$12:$E$29</c:f>
              <c:numCache>
                <c:formatCode>#,##0.00_ ;\-#,##0.00\ </c:formatCode>
                <c:ptCount val="18"/>
                <c:pt idx="0">
                  <c:v>62900</c:v>
                </c:pt>
                <c:pt idx="1">
                  <c:v>62900</c:v>
                </c:pt>
                <c:pt idx="2">
                  <c:v>63200</c:v>
                </c:pt>
                <c:pt idx="3">
                  <c:v>63400</c:v>
                </c:pt>
                <c:pt idx="4">
                  <c:v>63400</c:v>
                </c:pt>
                <c:pt idx="5">
                  <c:v>63700</c:v>
                </c:pt>
                <c:pt idx="6">
                  <c:v>63800</c:v>
                </c:pt>
                <c:pt idx="7">
                  <c:v>64200</c:v>
                </c:pt>
                <c:pt idx="8">
                  <c:v>65000</c:v>
                </c:pt>
                <c:pt idx="9">
                  <c:v>65100</c:v>
                </c:pt>
                <c:pt idx="10">
                  <c:v>65500</c:v>
                </c:pt>
                <c:pt idx="11">
                  <c:v>65500</c:v>
                </c:pt>
                <c:pt idx="12">
                  <c:v>65800</c:v>
                </c:pt>
                <c:pt idx="13">
                  <c:v>65900</c:v>
                </c:pt>
                <c:pt idx="14">
                  <c:v>65900</c:v>
                </c:pt>
                <c:pt idx="15">
                  <c:v>66600</c:v>
                </c:pt>
                <c:pt idx="16">
                  <c:v>67600</c:v>
                </c:pt>
                <c:pt idx="17">
                  <c:v>67700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REGRESSÃO'!$B$240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REGRESSÃO'!$B$241:$B$258</c15:sqref>
                        </c15:formulaRef>
                      </c:ext>
                    </c:extLst>
                    <c:numCache>
                      <c:formatCode>#,##0.00_ ;\-#,##0.00\ </c:formatCode>
                      <c:ptCount val="18"/>
                      <c:pt idx="0">
                        <c:v>62995.564082870871</c:v>
                      </c:pt>
                      <c:pt idx="1">
                        <c:v>64279.251122105619</c:v>
                      </c:pt>
                      <c:pt idx="2">
                        <c:v>63678.982200716804</c:v>
                      </c:pt>
                      <c:pt idx="3">
                        <c:v>64650.999979872679</c:v>
                      </c:pt>
                      <c:pt idx="4">
                        <c:v>64505.629112708004</c:v>
                      </c:pt>
                      <c:pt idx="5">
                        <c:v>64193.959852629108</c:v>
                      </c:pt>
                      <c:pt idx="6">
                        <c:v>62896.859468736875</c:v>
                      </c:pt>
                      <c:pt idx="7">
                        <c:v>65353.730605941513</c:v>
                      </c:pt>
                      <c:pt idx="8">
                        <c:v>65451.522300213648</c:v>
                      </c:pt>
                      <c:pt idx="9">
                        <c:v>65363.386860052982</c:v>
                      </c:pt>
                      <c:pt idx="10">
                        <c:v>64918.145059940289</c:v>
                      </c:pt>
                      <c:pt idx="11">
                        <c:v>63837.766412538957</c:v>
                      </c:pt>
                      <c:pt idx="12">
                        <c:v>65859.05200374237</c:v>
                      </c:pt>
                      <c:pt idx="13">
                        <c:v>66650.830989833761</c:v>
                      </c:pt>
                      <c:pt idx="14">
                        <c:v>66044.445312472744</c:v>
                      </c:pt>
                      <c:pt idx="15">
                        <c:v>64671.815324313997</c:v>
                      </c:pt>
                      <c:pt idx="16">
                        <c:v>66195.932935609599</c:v>
                      </c:pt>
                      <c:pt idx="17">
                        <c:v>66552.126375699765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REGRESSÃO'!$B$241:$B$258</c15:sqref>
                        </c15:formulaRef>
                      </c:ext>
                    </c:extLst>
                    <c:numCache>
                      <c:formatCode>#,##0.00_ ;\-#,##0.00\ </c:formatCode>
                      <c:ptCount val="18"/>
                      <c:pt idx="0">
                        <c:v>62995.564082870871</c:v>
                      </c:pt>
                      <c:pt idx="1">
                        <c:v>64279.251122105619</c:v>
                      </c:pt>
                      <c:pt idx="2">
                        <c:v>63678.982200716804</c:v>
                      </c:pt>
                      <c:pt idx="3">
                        <c:v>64650.999979872679</c:v>
                      </c:pt>
                      <c:pt idx="4">
                        <c:v>64505.629112708004</c:v>
                      </c:pt>
                      <c:pt idx="5">
                        <c:v>64193.959852629108</c:v>
                      </c:pt>
                      <c:pt idx="6">
                        <c:v>62896.859468736875</c:v>
                      </c:pt>
                      <c:pt idx="7">
                        <c:v>65353.730605941513</c:v>
                      </c:pt>
                      <c:pt idx="8">
                        <c:v>65451.522300213648</c:v>
                      </c:pt>
                      <c:pt idx="9">
                        <c:v>65363.386860052982</c:v>
                      </c:pt>
                      <c:pt idx="10">
                        <c:v>64918.145059940289</c:v>
                      </c:pt>
                      <c:pt idx="11">
                        <c:v>63837.766412538957</c:v>
                      </c:pt>
                      <c:pt idx="12">
                        <c:v>65859.05200374237</c:v>
                      </c:pt>
                      <c:pt idx="13">
                        <c:v>66650.830989833761</c:v>
                      </c:pt>
                      <c:pt idx="14">
                        <c:v>66044.445312472744</c:v>
                      </c:pt>
                      <c:pt idx="15">
                        <c:v>64671.815324313997</c:v>
                      </c:pt>
                      <c:pt idx="16">
                        <c:v>66195.932935609599</c:v>
                      </c:pt>
                      <c:pt idx="17">
                        <c:v>66552.126375699765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80000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  <c:max val="80000"/>
          <c:min val="5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sobre os resultados da regressão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REGRESSÃO'!$G$350:$G$367</c:f>
              <c:numCache>
                <c:formatCode>#,##0.000000000_ ;\-#,##0.000000000\ </c:formatCode>
                <c:ptCount val="18"/>
                <c:pt idx="0">
                  <c:v>9.7748780453495664E-4</c:v>
                </c:pt>
                <c:pt idx="1">
                  <c:v>0.12963293658812294</c:v>
                </c:pt>
                <c:pt idx="2">
                  <c:v>1.3589458263602659E-2</c:v>
                </c:pt>
                <c:pt idx="3">
                  <c:v>0.20127669733779205</c:v>
                </c:pt>
                <c:pt idx="4">
                  <c:v>0.19043447096988619</c:v>
                </c:pt>
                <c:pt idx="5">
                  <c:v>1.3763473859243902E-2</c:v>
                </c:pt>
                <c:pt idx="6">
                  <c:v>9.6746323976488718E-2</c:v>
                </c:pt>
                <c:pt idx="7">
                  <c:v>3.253588235618176E-2</c:v>
                </c:pt>
                <c:pt idx="8">
                  <c:v>8.4045080358211652E-3</c:v>
                </c:pt>
                <c:pt idx="9">
                  <c:v>1.4460998323367199E-3</c:v>
                </c:pt>
                <c:pt idx="10">
                  <c:v>1.55675096033067E-2</c:v>
                </c:pt>
                <c:pt idx="11">
                  <c:v>0.10195637718035941</c:v>
                </c:pt>
                <c:pt idx="12">
                  <c:v>1.4872223873991562E-4</c:v>
                </c:pt>
                <c:pt idx="13">
                  <c:v>7.3317745706470039E-2</c:v>
                </c:pt>
                <c:pt idx="14">
                  <c:v>1.9123652835452013E-3</c:v>
                </c:pt>
                <c:pt idx="15">
                  <c:v>7.3812480935157854E-2</c:v>
                </c:pt>
                <c:pt idx="16">
                  <c:v>0.12798556525713986</c:v>
                </c:pt>
                <c:pt idx="17">
                  <c:v>0.10016324212329927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8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REGRESSÃO'!$D$263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REGRESSÃO'!$C$264:$C$281</c:f>
              <c:numCache>
                <c:formatCode>#,##0.00_ ;\-#,##0.00\ </c:formatCode>
                <c:ptCount val="18"/>
                <c:pt idx="0">
                  <c:v>62995.564082870871</c:v>
                </c:pt>
                <c:pt idx="1">
                  <c:v>64279.251122105619</c:v>
                </c:pt>
                <c:pt idx="2">
                  <c:v>63678.982200716804</c:v>
                </c:pt>
                <c:pt idx="3">
                  <c:v>64650.999979872679</c:v>
                </c:pt>
                <c:pt idx="4">
                  <c:v>64505.629112708004</c:v>
                </c:pt>
                <c:pt idx="5">
                  <c:v>64193.959852629108</c:v>
                </c:pt>
                <c:pt idx="6">
                  <c:v>62896.859468736875</c:v>
                </c:pt>
                <c:pt idx="7">
                  <c:v>65353.730605941513</c:v>
                </c:pt>
                <c:pt idx="8">
                  <c:v>65451.522300213648</c:v>
                </c:pt>
                <c:pt idx="9">
                  <c:v>65363.386860052982</c:v>
                </c:pt>
                <c:pt idx="10">
                  <c:v>64918.145059940289</c:v>
                </c:pt>
                <c:pt idx="11">
                  <c:v>63837.766412538957</c:v>
                </c:pt>
                <c:pt idx="12">
                  <c:v>65859.05200374237</c:v>
                </c:pt>
                <c:pt idx="13">
                  <c:v>66650.830989833761</c:v>
                </c:pt>
                <c:pt idx="14">
                  <c:v>66044.445312472744</c:v>
                </c:pt>
                <c:pt idx="15">
                  <c:v>64671.815324313997</c:v>
                </c:pt>
                <c:pt idx="16">
                  <c:v>66195.932935609599</c:v>
                </c:pt>
                <c:pt idx="17">
                  <c:v>66552.126375699765</c:v>
                </c:pt>
              </c:numCache>
            </c:numRef>
          </c:xVal>
          <c:yVal>
            <c:numRef>
              <c:f>'RESULTADOS DA REGRESSÃO'!$D$264:$D$281</c:f>
              <c:numCache>
                <c:formatCode>#,##0.00_ ;\-#,##0.00\ </c:formatCode>
                <c:ptCount val="18"/>
                <c:pt idx="0">
                  <c:v>-95.564082870871061</c:v>
                </c:pt>
                <c:pt idx="1">
                  <c:v>-1379.2511221056193</c:v>
                </c:pt>
                <c:pt idx="2">
                  <c:v>-478.98220071680407</c:v>
                </c:pt>
                <c:pt idx="3">
                  <c:v>-1250.9999798726785</c:v>
                </c:pt>
                <c:pt idx="4">
                  <c:v>-1105.629112708004</c:v>
                </c:pt>
                <c:pt idx="5">
                  <c:v>-493.95985262910835</c:v>
                </c:pt>
                <c:pt idx="6">
                  <c:v>903.14053126312501</c:v>
                </c:pt>
                <c:pt idx="7">
                  <c:v>-1153.7306059415132</c:v>
                </c:pt>
                <c:pt idx="8">
                  <c:v>-451.52230021364812</c:v>
                </c:pt>
                <c:pt idx="9">
                  <c:v>-263.38686005298223</c:v>
                </c:pt>
                <c:pt idx="10">
                  <c:v>581.85494005971123</c:v>
                </c:pt>
                <c:pt idx="11">
                  <c:v>1662.2335874610435</c:v>
                </c:pt>
                <c:pt idx="12">
                  <c:v>-59.052003742370289</c:v>
                </c:pt>
                <c:pt idx="13">
                  <c:v>-750.83098983376112</c:v>
                </c:pt>
                <c:pt idx="14">
                  <c:v>-144.44531247274426</c:v>
                </c:pt>
                <c:pt idx="15">
                  <c:v>1928.1846756860032</c:v>
                </c:pt>
                <c:pt idx="16">
                  <c:v>1404.0670643904014</c:v>
                </c:pt>
                <c:pt idx="17">
                  <c:v>1147.873624300235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70000"/>
          <c:min val="6000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00"/>
      </c:valAx>
      <c:valAx>
        <c:axId val="1959149759"/>
        <c:scaling>
          <c:orientation val="minMax"/>
          <c:max val="3000"/>
          <c:min val="-3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322</xdr:row>
      <xdr:rowOff>0</xdr:rowOff>
    </xdr:from>
    <xdr:to>
      <xdr:col>4</xdr:col>
      <xdr:colOff>1636324</xdr:colOff>
      <xdr:row>339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586</xdr:row>
      <xdr:rowOff>242546</xdr:rowOff>
    </xdr:from>
    <xdr:to>
      <xdr:col>5</xdr:col>
      <xdr:colOff>1621586</xdr:colOff>
      <xdr:row>592</xdr:row>
      <xdr:rowOff>196648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48299146"/>
              <a:ext cx="7914397" cy="14400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170</xdr:row>
      <xdr:rowOff>0</xdr:rowOff>
    </xdr:from>
    <xdr:to>
      <xdr:col>2</xdr:col>
      <xdr:colOff>1092750</xdr:colOff>
      <xdr:row>184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195</xdr:row>
      <xdr:rowOff>0</xdr:rowOff>
    </xdr:from>
    <xdr:to>
      <xdr:col>2</xdr:col>
      <xdr:colOff>1092750</xdr:colOff>
      <xdr:row>209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220</xdr:row>
      <xdr:rowOff>0</xdr:rowOff>
    </xdr:from>
    <xdr:to>
      <xdr:col>2</xdr:col>
      <xdr:colOff>1092750</xdr:colOff>
      <xdr:row>234</xdr:row>
      <xdr:rowOff>132899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CE67FB-69DA-4F5A-9B99-A007B7382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432</xdr:row>
      <xdr:rowOff>0</xdr:rowOff>
    </xdr:from>
    <xdr:to>
      <xdr:col>4</xdr:col>
      <xdr:colOff>1636324</xdr:colOff>
      <xdr:row>449</xdr:row>
      <xdr:rowOff>109951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140</xdr:row>
      <xdr:rowOff>0</xdr:rowOff>
    </xdr:from>
    <xdr:to>
      <xdr:col>2</xdr:col>
      <xdr:colOff>1854750</xdr:colOff>
      <xdr:row>154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402</xdr:row>
      <xdr:rowOff>0</xdr:rowOff>
    </xdr:from>
    <xdr:to>
      <xdr:col>3</xdr:col>
      <xdr:colOff>549949</xdr:colOff>
      <xdr:row>422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369</xdr:row>
      <xdr:rowOff>0</xdr:rowOff>
    </xdr:from>
    <xdr:to>
      <xdr:col>4</xdr:col>
      <xdr:colOff>1647530</xdr:colOff>
      <xdr:row>386</xdr:row>
      <xdr:rowOff>129001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461</xdr:row>
      <xdr:rowOff>0</xdr:rowOff>
    </xdr:from>
    <xdr:to>
      <xdr:col>4</xdr:col>
      <xdr:colOff>1636324</xdr:colOff>
      <xdr:row>478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EY5652"/>
  <sheetViews>
    <sheetView tabSelected="1" zoomScaleNormal="100" workbookViewId="0">
      <selection activeCell="E14" sqref="E14"/>
    </sheetView>
  </sheetViews>
  <sheetFormatPr defaultColWidth="18.625" defaultRowHeight="20.100000000000001" customHeight="1" x14ac:dyDescent="0.25"/>
  <cols>
    <col min="1" max="7" width="30.625" style="2" customWidth="1"/>
    <col min="8" max="8" width="10.625" style="2" customWidth="1"/>
    <col min="9" max="11" width="25.625" style="139" customWidth="1"/>
    <col min="12" max="13" width="30.625" style="139" customWidth="1"/>
    <col min="14" max="15" width="25.625" style="139" customWidth="1"/>
    <col min="16" max="17" width="30.625" style="139" customWidth="1"/>
    <col min="18" max="19" width="20.625" style="139" customWidth="1"/>
    <col min="20" max="34" width="10.625" style="139" customWidth="1"/>
    <col min="35" max="35" width="21.125" style="139" customWidth="1"/>
    <col min="36" max="36" width="10.625" style="139" customWidth="1"/>
    <col min="37" max="37" width="20.625" style="139" customWidth="1"/>
    <col min="38" max="38" width="10.625" style="139" customWidth="1"/>
    <col min="39" max="39" width="21.125" style="139" customWidth="1"/>
    <col min="40" max="43" width="10.625" style="139" customWidth="1"/>
    <col min="44" max="44" width="16.375" style="139" customWidth="1"/>
    <col min="45" max="90" width="10.625" style="139" customWidth="1"/>
    <col min="91" max="130" width="20.625" style="139" customWidth="1"/>
    <col min="131" max="131" width="20.625" style="140" customWidth="1"/>
    <col min="132" max="132" width="20.625" style="141" customWidth="1"/>
    <col min="133" max="133" width="20.625" style="140" customWidth="1"/>
    <col min="134" max="140" width="20.625" style="142" customWidth="1"/>
    <col min="141" max="141" width="20.625" style="139" customWidth="1"/>
    <col min="142" max="142" width="20.625" style="141" customWidth="1"/>
    <col min="143" max="148" width="20.625" style="140" customWidth="1"/>
    <col min="149" max="150" width="20.625" style="142" customWidth="1"/>
    <col min="151" max="153" width="18.625" style="142"/>
    <col min="154" max="155" width="18.625" style="143"/>
    <col min="156" max="16384" width="18.625" style="139"/>
  </cols>
  <sheetData>
    <row r="1" spans="1:17" ht="140.1" customHeight="1" x14ac:dyDescent="0.25">
      <c r="A1" s="10"/>
      <c r="B1" s="10"/>
      <c r="C1" s="10"/>
      <c r="D1" s="10"/>
      <c r="E1" s="10"/>
      <c r="F1" s="10"/>
      <c r="G1" s="10"/>
    </row>
    <row r="2" spans="1:17" ht="5.0999999999999996" customHeight="1" x14ac:dyDescent="0.25"/>
    <row r="3" spans="1:17" ht="5.0999999999999996" customHeight="1" x14ac:dyDescent="0.25">
      <c r="A3" s="10"/>
      <c r="B3" s="10"/>
      <c r="C3" s="10"/>
      <c r="D3" s="10"/>
      <c r="E3" s="10"/>
      <c r="F3" s="10"/>
      <c r="G3" s="10"/>
    </row>
    <row r="5" spans="1:17" ht="20.100000000000001" customHeight="1" x14ac:dyDescent="0.25">
      <c r="A5" s="192" t="s">
        <v>22</v>
      </c>
      <c r="B5" s="192"/>
      <c r="C5" s="192"/>
      <c r="D5" s="192"/>
      <c r="E5" s="192"/>
      <c r="F5" s="192"/>
      <c r="G5" s="167"/>
    </row>
    <row r="6" spans="1:17" ht="20.100000000000001" customHeight="1" x14ac:dyDescent="0.25">
      <c r="B6" s="1"/>
      <c r="C6" s="1"/>
      <c r="D6" s="1"/>
      <c r="E6" s="1"/>
      <c r="F6" s="1"/>
      <c r="G6" s="1"/>
    </row>
    <row r="7" spans="1:17" ht="20.100000000000001" customHeight="1" x14ac:dyDescent="0.25">
      <c r="A7" s="1"/>
      <c r="B7" s="261" t="s">
        <v>144</v>
      </c>
      <c r="C7" s="261"/>
      <c r="D7" s="261"/>
      <c r="E7" s="261"/>
    </row>
    <row r="8" spans="1:17" ht="20.100000000000001" customHeight="1" x14ac:dyDescent="0.25">
      <c r="B8" s="262" t="s">
        <v>145</v>
      </c>
      <c r="C8" s="262"/>
      <c r="D8" s="262"/>
      <c r="E8" s="262"/>
      <c r="I8" s="1"/>
      <c r="J8" s="1"/>
      <c r="K8" s="1"/>
      <c r="L8" s="1"/>
      <c r="M8" s="1"/>
      <c r="N8" s="1"/>
      <c r="O8" s="1"/>
      <c r="P8" s="1"/>
      <c r="Q8" s="1"/>
    </row>
    <row r="9" spans="1:17" ht="20.100000000000001" customHeight="1" x14ac:dyDescent="0.25">
      <c r="B9" s="12"/>
      <c r="C9" s="136" t="s">
        <v>163</v>
      </c>
      <c r="D9" s="136"/>
      <c r="E9" s="87" t="s">
        <v>143</v>
      </c>
      <c r="I9" s="197" t="s">
        <v>352</v>
      </c>
      <c r="J9" s="197"/>
      <c r="K9" s="197"/>
      <c r="L9" s="197"/>
      <c r="M9" s="197"/>
      <c r="N9" s="197"/>
      <c r="O9" s="197"/>
      <c r="P9" s="197"/>
      <c r="Q9" s="197"/>
    </row>
    <row r="10" spans="1:17" ht="60" customHeight="1" x14ac:dyDescent="0.25">
      <c r="B10" s="11" t="s">
        <v>0</v>
      </c>
      <c r="C10" s="122" t="s">
        <v>382</v>
      </c>
      <c r="D10" s="122" t="s">
        <v>364</v>
      </c>
      <c r="E10" s="126" t="s">
        <v>366</v>
      </c>
      <c r="I10" s="195" t="str">
        <f>B10</f>
        <v>Item</v>
      </c>
      <c r="J10" s="195" t="s">
        <v>351</v>
      </c>
      <c r="K10" s="195" t="s">
        <v>349</v>
      </c>
      <c r="L10" s="195" t="s">
        <v>350</v>
      </c>
      <c r="M10" s="195"/>
      <c r="N10" s="195" t="s">
        <v>329</v>
      </c>
      <c r="O10" s="195" t="s">
        <v>331</v>
      </c>
      <c r="P10" s="195" t="s">
        <v>330</v>
      </c>
      <c r="Q10" s="195"/>
    </row>
    <row r="11" spans="1:17" ht="20.100000000000001" customHeight="1" x14ac:dyDescent="0.25">
      <c r="B11" s="127"/>
      <c r="C11" s="125" t="s">
        <v>379</v>
      </c>
      <c r="D11" s="125" t="s">
        <v>380</v>
      </c>
      <c r="E11" s="134" t="str">
        <f>E10</f>
        <v>Valor unitário (R$/hectare)</v>
      </c>
      <c r="I11" s="196"/>
      <c r="J11" s="196"/>
      <c r="K11" s="196"/>
      <c r="L11" s="196"/>
      <c r="M11" s="196"/>
      <c r="N11" s="196"/>
      <c r="O11" s="196"/>
      <c r="P11" s="196"/>
      <c r="Q11" s="196"/>
    </row>
    <row r="12" spans="1:17" ht="20.100000000000001" customHeight="1" x14ac:dyDescent="0.25">
      <c r="B12" s="29">
        <v>1</v>
      </c>
      <c r="C12" s="51">
        <v>8</v>
      </c>
      <c r="D12" s="51">
        <v>12.5</v>
      </c>
      <c r="E12" s="51">
        <v>62900</v>
      </c>
      <c r="G12" s="124"/>
      <c r="H12" s="124"/>
      <c r="I12" s="32">
        <f t="shared" ref="I12:I29" si="0">B12</f>
        <v>1</v>
      </c>
      <c r="J12" s="119">
        <f t="shared" ref="J12:J29" si="1">F264</f>
        <v>-8.6545921006301471E-2</v>
      </c>
      <c r="K12" s="120">
        <f t="shared" ref="K12:K29" si="2">G350</f>
        <v>9.7748780453495664E-4</v>
      </c>
      <c r="L12" s="205" t="str">
        <f t="shared" ref="L12:L23" si="3">IF(K12=MAX($K$13:$K$23),"Esse é o elemento com maior influência sobre os resultados da regressão","")</f>
        <v/>
      </c>
      <c r="M12" s="205"/>
      <c r="N12" s="120">
        <f t="shared" ref="N12:N29" si="4">F350</f>
        <v>2.9880937641725618</v>
      </c>
      <c r="O12" s="121">
        <f>_xlfn.CHISQ.DIST.RT(N12,$B$69)</f>
        <v>0.99960760658872161</v>
      </c>
      <c r="P12" s="205" t="str">
        <f t="shared" ref="P12:P23" si="5">IF(O12&lt;0.1,"Rejeitado a um nível de significância de 10% (dez por cento)","")</f>
        <v/>
      </c>
      <c r="Q12" s="205"/>
    </row>
    <row r="13" spans="1:17" ht="20.100000000000001" customHeight="1" x14ac:dyDescent="0.25">
      <c r="B13" s="29">
        <v>2</v>
      </c>
      <c r="C13" s="51">
        <v>3.5</v>
      </c>
      <c r="D13" s="51">
        <v>7.5</v>
      </c>
      <c r="E13" s="51">
        <v>62900</v>
      </c>
      <c r="G13" s="124"/>
      <c r="H13" s="124"/>
      <c r="I13" s="19">
        <f t="shared" si="0"/>
        <v>2</v>
      </c>
      <c r="J13" s="49">
        <f t="shared" si="1"/>
        <v>-1.2490943780928638</v>
      </c>
      <c r="K13" s="45">
        <f t="shared" si="2"/>
        <v>0.12963293658812294</v>
      </c>
      <c r="L13" s="173" t="str">
        <f t="shared" si="3"/>
        <v/>
      </c>
      <c r="M13" s="173"/>
      <c r="N13" s="45">
        <f t="shared" si="4"/>
        <v>1.9661539344140797</v>
      </c>
      <c r="O13" s="121">
        <f t="shared" ref="O13:O29" si="6">_xlfn.CHISQ.DIST.RT(N13,$B$69)</f>
        <v>0.99997352089912539</v>
      </c>
      <c r="P13" s="173" t="str">
        <f t="shared" si="5"/>
        <v/>
      </c>
      <c r="Q13" s="173"/>
    </row>
    <row r="14" spans="1:17" ht="20.100000000000001" customHeight="1" x14ac:dyDescent="0.25">
      <c r="B14" s="29">
        <v>3</v>
      </c>
      <c r="C14" s="51">
        <v>10</v>
      </c>
      <c r="D14" s="51">
        <v>11</v>
      </c>
      <c r="E14" s="51">
        <v>63200</v>
      </c>
      <c r="G14" s="124"/>
      <c r="H14" s="124"/>
      <c r="I14" s="19">
        <f t="shared" si="0"/>
        <v>3</v>
      </c>
      <c r="J14" s="49">
        <f t="shared" si="1"/>
        <v>-0.43378175629723498</v>
      </c>
      <c r="K14" s="45">
        <f t="shared" si="2"/>
        <v>1.3589458263602659E-2</v>
      </c>
      <c r="L14" s="173" t="str">
        <f t="shared" si="3"/>
        <v/>
      </c>
      <c r="M14" s="173"/>
      <c r="N14" s="45">
        <f t="shared" si="4"/>
        <v>1.686840038537277</v>
      </c>
      <c r="O14" s="121">
        <f t="shared" si="6"/>
        <v>0.99999052246956943</v>
      </c>
      <c r="P14" s="173" t="str">
        <f t="shared" si="5"/>
        <v/>
      </c>
      <c r="Q14" s="173"/>
    </row>
    <row r="15" spans="1:17" ht="20.100000000000001" customHeight="1" x14ac:dyDescent="0.25">
      <c r="B15" s="29">
        <v>4</v>
      </c>
      <c r="C15" s="51">
        <v>2</v>
      </c>
      <c r="D15" s="51">
        <v>6</v>
      </c>
      <c r="E15" s="51">
        <v>63400</v>
      </c>
      <c r="G15" s="124"/>
      <c r="H15" s="124"/>
      <c r="I15" s="19">
        <f t="shared" si="0"/>
        <v>4</v>
      </c>
      <c r="J15" s="49">
        <f t="shared" si="1"/>
        <v>-1.1329460000494294</v>
      </c>
      <c r="K15" s="45">
        <f t="shared" si="2"/>
        <v>0.20127669733779205</v>
      </c>
      <c r="L15" s="173" t="str">
        <f t="shared" si="3"/>
        <v>Esse é o elemento com maior influência sobre os resultados da regressão</v>
      </c>
      <c r="M15" s="173"/>
      <c r="N15" s="45">
        <f t="shared" si="4"/>
        <v>3.4515944054118521</v>
      </c>
      <c r="O15" s="121">
        <f t="shared" si="6"/>
        <v>0.99905244705701501</v>
      </c>
      <c r="P15" s="173" t="str">
        <f t="shared" si="5"/>
        <v/>
      </c>
      <c r="Q15" s="173"/>
    </row>
    <row r="16" spans="1:17" ht="20.100000000000001" customHeight="1" x14ac:dyDescent="0.25">
      <c r="B16" s="29">
        <v>5</v>
      </c>
      <c r="C16" s="51">
        <v>15.5</v>
      </c>
      <c r="D16" s="51">
        <v>10</v>
      </c>
      <c r="E16" s="51">
        <v>63400</v>
      </c>
      <c r="G16" s="124"/>
      <c r="H16" s="124"/>
      <c r="I16" s="19">
        <f t="shared" si="0"/>
        <v>5</v>
      </c>
      <c r="J16" s="49">
        <f t="shared" si="1"/>
        <v>-1.0012934459904779</v>
      </c>
      <c r="K16" s="45">
        <f t="shared" si="2"/>
        <v>0.19043447096988619</v>
      </c>
      <c r="L16" s="173" t="str">
        <f t="shared" si="3"/>
        <v/>
      </c>
      <c r="M16" s="173"/>
      <c r="N16" s="45">
        <f t="shared" si="4"/>
        <v>3.9597316835543444</v>
      </c>
      <c r="O16" s="121">
        <f t="shared" si="6"/>
        <v>0.99786618668668181</v>
      </c>
      <c r="P16" s="173" t="str">
        <f t="shared" si="5"/>
        <v/>
      </c>
      <c r="Q16" s="173"/>
    </row>
    <row r="17" spans="2:45" ht="20.100000000000001" customHeight="1" x14ac:dyDescent="0.25">
      <c r="B17" s="29">
        <v>6</v>
      </c>
      <c r="C17" s="51">
        <v>12</v>
      </c>
      <c r="D17" s="51">
        <v>10</v>
      </c>
      <c r="E17" s="51">
        <v>63700</v>
      </c>
      <c r="G17" s="124"/>
      <c r="H17" s="124"/>
      <c r="I17" s="19">
        <f t="shared" si="0"/>
        <v>6</v>
      </c>
      <c r="J17" s="49">
        <f t="shared" si="1"/>
        <v>-0.44734600177860173</v>
      </c>
      <c r="K17" s="45">
        <f t="shared" si="2"/>
        <v>1.3763473859243902E-2</v>
      </c>
      <c r="L17" s="173" t="str">
        <f t="shared" si="3"/>
        <v/>
      </c>
      <c r="M17" s="173"/>
      <c r="N17" s="45">
        <f t="shared" si="4"/>
        <v>1.5938945847305435</v>
      </c>
      <c r="O17" s="121">
        <f t="shared" si="6"/>
        <v>0.99999354785501882</v>
      </c>
      <c r="P17" s="173" t="str">
        <f t="shared" si="5"/>
        <v/>
      </c>
      <c r="Q17" s="173"/>
    </row>
    <row r="18" spans="2:45" ht="20.100000000000001" customHeight="1" x14ac:dyDescent="0.25">
      <c r="B18" s="29">
        <v>7</v>
      </c>
      <c r="C18" s="51">
        <v>5</v>
      </c>
      <c r="D18" s="51">
        <v>12</v>
      </c>
      <c r="E18" s="51">
        <v>63800</v>
      </c>
      <c r="G18" s="124"/>
      <c r="H18" s="124"/>
      <c r="I18" s="19">
        <f t="shared" si="0"/>
        <v>7</v>
      </c>
      <c r="J18" s="49">
        <f t="shared" si="1"/>
        <v>0.81791324447600078</v>
      </c>
      <c r="K18" s="45">
        <f t="shared" si="2"/>
        <v>9.6746323976488718E-2</v>
      </c>
      <c r="L18" s="173" t="str">
        <f t="shared" si="3"/>
        <v/>
      </c>
      <c r="M18" s="173"/>
      <c r="N18" s="45">
        <f t="shared" si="4"/>
        <v>3.2442524623161946</v>
      </c>
      <c r="O18" s="121">
        <f t="shared" si="6"/>
        <v>0.99934895861605866</v>
      </c>
      <c r="P18" s="173" t="str">
        <f t="shared" si="5"/>
        <v/>
      </c>
      <c r="Q18" s="173"/>
    </row>
    <row r="19" spans="2:45" ht="20.100000000000001" customHeight="1" x14ac:dyDescent="0.25">
      <c r="B19" s="29">
        <v>8</v>
      </c>
      <c r="C19" s="51">
        <v>8</v>
      </c>
      <c r="D19" s="51">
        <v>5.5</v>
      </c>
      <c r="E19" s="51">
        <v>64200</v>
      </c>
      <c r="G19" s="124"/>
      <c r="H19" s="124"/>
      <c r="I19" s="19">
        <f t="shared" si="0"/>
        <v>8</v>
      </c>
      <c r="J19" s="49">
        <f t="shared" si="1"/>
        <v>-1.0448557123630604</v>
      </c>
      <c r="K19" s="45">
        <f t="shared" si="2"/>
        <v>3.253588235618176E-2</v>
      </c>
      <c r="L19" s="173" t="str">
        <f t="shared" si="3"/>
        <v/>
      </c>
      <c r="M19" s="173"/>
      <c r="N19" s="45">
        <f t="shared" si="4"/>
        <v>0.35242116724943862</v>
      </c>
      <c r="O19" s="121">
        <f t="shared" si="6"/>
        <v>0.9999999998649185</v>
      </c>
      <c r="P19" s="173" t="str">
        <f t="shared" si="5"/>
        <v/>
      </c>
      <c r="Q19" s="173"/>
    </row>
    <row r="20" spans="2:45" ht="20.100000000000001" customHeight="1" x14ac:dyDescent="0.25">
      <c r="B20" s="29">
        <v>9</v>
      </c>
      <c r="C20" s="51">
        <v>6.45</v>
      </c>
      <c r="D20" s="51">
        <v>4.8</v>
      </c>
      <c r="E20" s="51">
        <v>65000</v>
      </c>
      <c r="G20" s="124"/>
      <c r="H20" s="124"/>
      <c r="I20" s="19">
        <f t="shared" si="0"/>
        <v>9</v>
      </c>
      <c r="J20" s="49">
        <f t="shared" si="1"/>
        <v>-0.40891318320583325</v>
      </c>
      <c r="K20" s="45">
        <f t="shared" si="2"/>
        <v>8.4045080358211652E-3</v>
      </c>
      <c r="L20" s="173" t="str">
        <f t="shared" si="3"/>
        <v/>
      </c>
      <c r="M20" s="173"/>
      <c r="N20" s="45">
        <f t="shared" si="4"/>
        <v>1.0521944606246143</v>
      </c>
      <c r="O20" s="121">
        <f t="shared" si="6"/>
        <v>0.99999963702734362</v>
      </c>
      <c r="P20" s="173" t="str">
        <f t="shared" si="5"/>
        <v/>
      </c>
      <c r="Q20" s="173"/>
    </row>
    <row r="21" spans="2:45" ht="20.100000000000001" customHeight="1" x14ac:dyDescent="0.25">
      <c r="B21" s="29">
        <v>10</v>
      </c>
      <c r="C21" s="51">
        <v>10</v>
      </c>
      <c r="D21" s="51">
        <v>6</v>
      </c>
      <c r="E21" s="51">
        <v>65100</v>
      </c>
      <c r="G21" s="124"/>
      <c r="H21" s="124"/>
      <c r="I21" s="19">
        <f t="shared" si="0"/>
        <v>10</v>
      </c>
      <c r="J21" s="49">
        <f t="shared" si="1"/>
        <v>-0.23853165017075001</v>
      </c>
      <c r="K21" s="45">
        <f t="shared" si="2"/>
        <v>1.4460998323367199E-3</v>
      </c>
      <c r="L21" s="173" t="str">
        <f t="shared" si="3"/>
        <v/>
      </c>
      <c r="M21" s="173"/>
      <c r="N21" s="45">
        <f t="shared" si="4"/>
        <v>0.18522305750200113</v>
      </c>
      <c r="O21" s="121">
        <f t="shared" si="6"/>
        <v>0.99999999999883227</v>
      </c>
      <c r="P21" s="173" t="str">
        <f t="shared" si="5"/>
        <v/>
      </c>
      <c r="Q21" s="173"/>
    </row>
    <row r="22" spans="2:45" ht="20.100000000000001" customHeight="1" x14ac:dyDescent="0.25">
      <c r="B22" s="29">
        <v>11</v>
      </c>
      <c r="C22" s="51">
        <v>5</v>
      </c>
      <c r="D22" s="51">
        <v>6</v>
      </c>
      <c r="E22" s="51">
        <v>65500</v>
      </c>
      <c r="G22" s="124"/>
      <c r="H22" s="124"/>
      <c r="I22" s="19">
        <f t="shared" si="0"/>
        <v>11</v>
      </c>
      <c r="J22" s="49">
        <f t="shared" si="1"/>
        <v>0.52694663273834907</v>
      </c>
      <c r="K22" s="45">
        <f t="shared" si="2"/>
        <v>1.55675096033067E-2</v>
      </c>
      <c r="L22" s="173" t="str">
        <f t="shared" si="3"/>
        <v/>
      </c>
      <c r="M22" s="173"/>
      <c r="N22" s="45">
        <f t="shared" si="4"/>
        <v>1.2301232839235743</v>
      </c>
      <c r="O22" s="121">
        <f t="shared" si="6"/>
        <v>0.99999891625128068</v>
      </c>
      <c r="P22" s="173" t="str">
        <f t="shared" si="5"/>
        <v/>
      </c>
      <c r="Q22" s="173"/>
    </row>
    <row r="23" spans="2:45" ht="20.100000000000001" customHeight="1" x14ac:dyDescent="0.25">
      <c r="B23" s="29">
        <v>12</v>
      </c>
      <c r="C23" s="51">
        <v>8</v>
      </c>
      <c r="D23" s="51">
        <v>10</v>
      </c>
      <c r="E23" s="51">
        <v>65500</v>
      </c>
      <c r="G23" s="124"/>
      <c r="H23" s="124"/>
      <c r="I23" s="19">
        <f t="shared" si="0"/>
        <v>12</v>
      </c>
      <c r="J23" s="49">
        <f t="shared" si="1"/>
        <v>1.5053724415355059</v>
      </c>
      <c r="K23" s="45">
        <f t="shared" si="2"/>
        <v>0.10195637718035941</v>
      </c>
      <c r="L23" s="173" t="str">
        <f t="shared" si="3"/>
        <v/>
      </c>
      <c r="M23" s="173"/>
      <c r="N23" s="45">
        <f t="shared" si="4"/>
        <v>0.88324448954751245</v>
      </c>
      <c r="O23" s="121">
        <f t="shared" si="6"/>
        <v>0.99999989482058538</v>
      </c>
      <c r="P23" s="173" t="str">
        <f t="shared" si="5"/>
        <v/>
      </c>
      <c r="Q23" s="173"/>
    </row>
    <row r="24" spans="2:45" ht="20.100000000000001" customHeight="1" x14ac:dyDescent="0.25">
      <c r="B24" s="29">
        <v>13</v>
      </c>
      <c r="C24" s="51">
        <v>8</v>
      </c>
      <c r="D24" s="51">
        <v>4</v>
      </c>
      <c r="E24" s="51">
        <v>65800</v>
      </c>
      <c r="G24" s="124"/>
      <c r="H24" s="124"/>
      <c r="I24" s="19">
        <f t="shared" si="0"/>
        <v>13</v>
      </c>
      <c r="J24" s="49">
        <f t="shared" si="1"/>
        <v>-5.3479402486985995E-2</v>
      </c>
      <c r="K24" s="45">
        <f t="shared" si="2"/>
        <v>1.4872223873991562E-4</v>
      </c>
      <c r="L24" s="173" t="str">
        <f t="shared" ref="L24:L29" si="7">IF(K24=MAX($K$13:$K$23),"Esse é o elemento com maior influência sobre os resultados da regressão","")</f>
        <v/>
      </c>
      <c r="M24" s="173"/>
      <c r="N24" s="45">
        <f t="shared" si="4"/>
        <v>1.1063101661101808</v>
      </c>
      <c r="O24" s="121">
        <f t="shared" si="6"/>
        <v>0.99999948366198865</v>
      </c>
      <c r="P24" s="173" t="str">
        <f t="shared" ref="P24:P29" si="8">IF(O24&lt;0.1,"Rejeitado a um nível de significância de 10% (dez por cento)","")</f>
        <v/>
      </c>
      <c r="Q24" s="173"/>
    </row>
    <row r="25" spans="2:45" ht="20.100000000000001" customHeight="1" x14ac:dyDescent="0.25">
      <c r="B25" s="29">
        <v>14</v>
      </c>
      <c r="C25" s="51">
        <v>15</v>
      </c>
      <c r="D25" s="51">
        <v>3.5</v>
      </c>
      <c r="E25" s="51">
        <v>65900</v>
      </c>
      <c r="G25" s="124"/>
      <c r="H25" s="124"/>
      <c r="I25" s="19">
        <f t="shared" si="0"/>
        <v>14</v>
      </c>
      <c r="J25" s="49">
        <f t="shared" si="1"/>
        <v>-0.67997680282288187</v>
      </c>
      <c r="K25" s="45">
        <f t="shared" si="2"/>
        <v>7.3317745706470039E-2</v>
      </c>
      <c r="L25" s="173" t="str">
        <f t="shared" si="7"/>
        <v/>
      </c>
      <c r="M25" s="173"/>
      <c r="N25" s="45">
        <f t="shared" si="4"/>
        <v>3.4805313641454982</v>
      </c>
      <c r="O25" s="121">
        <f t="shared" si="6"/>
        <v>0.99900370471186273</v>
      </c>
      <c r="P25" s="173" t="str">
        <f t="shared" si="8"/>
        <v/>
      </c>
      <c r="Q25" s="173"/>
    </row>
    <row r="26" spans="2:45" ht="20.100000000000001" customHeight="1" x14ac:dyDescent="0.25">
      <c r="B26" s="29">
        <v>15</v>
      </c>
      <c r="C26" s="51">
        <v>15</v>
      </c>
      <c r="D26" s="51">
        <v>5.3</v>
      </c>
      <c r="E26" s="51">
        <v>65900</v>
      </c>
      <c r="G26" s="124"/>
      <c r="H26" s="124"/>
      <c r="I26" s="19">
        <f t="shared" si="0"/>
        <v>15</v>
      </c>
      <c r="J26" s="49">
        <f t="shared" si="1"/>
        <v>-0.1308143418264012</v>
      </c>
      <c r="K26" s="45">
        <f t="shared" si="2"/>
        <v>1.9123652835452013E-3</v>
      </c>
      <c r="L26" s="173" t="str">
        <f t="shared" si="7"/>
        <v/>
      </c>
      <c r="M26" s="173"/>
      <c r="N26" s="45">
        <f t="shared" si="4"/>
        <v>2.6170614839105677</v>
      </c>
      <c r="O26" s="121">
        <f t="shared" si="6"/>
        <v>0.99982955278775276</v>
      </c>
      <c r="P26" s="173" t="str">
        <f t="shared" si="8"/>
        <v/>
      </c>
      <c r="Q26" s="173"/>
    </row>
    <row r="27" spans="2:45" ht="20.100000000000001" customHeight="1" x14ac:dyDescent="0.25">
      <c r="B27" s="29">
        <v>16</v>
      </c>
      <c r="C27" s="51">
        <v>9.8000000000000007</v>
      </c>
      <c r="D27" s="51">
        <v>8</v>
      </c>
      <c r="E27" s="51">
        <v>66600</v>
      </c>
      <c r="G27" s="124"/>
      <c r="H27" s="124"/>
      <c r="I27" s="19">
        <f t="shared" si="0"/>
        <v>16</v>
      </c>
      <c r="J27" s="49">
        <f t="shared" si="1"/>
        <v>1.7462263395858693</v>
      </c>
      <c r="K27" s="45">
        <f t="shared" si="2"/>
        <v>7.3812480935157854E-2</v>
      </c>
      <c r="L27" s="173" t="str">
        <f t="shared" si="7"/>
        <v/>
      </c>
      <c r="M27" s="173"/>
      <c r="N27" s="45">
        <f t="shared" si="4"/>
        <v>0.13788635397799975</v>
      </c>
      <c r="O27" s="121">
        <f t="shared" si="6"/>
        <v>0.99999999999986966</v>
      </c>
      <c r="P27" s="173" t="str">
        <f t="shared" si="8"/>
        <v/>
      </c>
      <c r="Q27" s="173"/>
    </row>
    <row r="28" spans="2:45" ht="20.100000000000001" customHeight="1" x14ac:dyDescent="0.25">
      <c r="B28" s="29">
        <v>17</v>
      </c>
      <c r="C28" s="51">
        <v>8</v>
      </c>
      <c r="D28" s="51">
        <v>3</v>
      </c>
      <c r="E28" s="51">
        <v>67600</v>
      </c>
      <c r="G28" s="124"/>
      <c r="H28" s="124"/>
      <c r="I28" s="19">
        <f t="shared" si="0"/>
        <v>17</v>
      </c>
      <c r="J28" s="49">
        <f t="shared" si="1"/>
        <v>1.2715684971986554</v>
      </c>
      <c r="K28" s="45">
        <f t="shared" si="2"/>
        <v>0.12798556525713986</v>
      </c>
      <c r="L28" s="173" t="str">
        <f t="shared" si="7"/>
        <v/>
      </c>
      <c r="M28" s="173"/>
      <c r="N28" s="45">
        <f t="shared" si="4"/>
        <v>1.8674667504321845</v>
      </c>
      <c r="O28" s="121">
        <f t="shared" si="6"/>
        <v>0.9999812139252513</v>
      </c>
      <c r="P28" s="173" t="str">
        <f t="shared" si="8"/>
        <v/>
      </c>
      <c r="Q28" s="173"/>
    </row>
    <row r="29" spans="2:45" ht="20.100000000000001" customHeight="1" x14ac:dyDescent="0.25">
      <c r="B29" s="29">
        <v>18</v>
      </c>
      <c r="C29" s="51">
        <v>12</v>
      </c>
      <c r="D29" s="51">
        <v>3</v>
      </c>
      <c r="E29" s="51">
        <v>67700</v>
      </c>
      <c r="G29" s="124"/>
      <c r="H29" s="124"/>
      <c r="I29" s="19">
        <f t="shared" si="0"/>
        <v>18</v>
      </c>
      <c r="J29" s="49">
        <f t="shared" si="1"/>
        <v>1.0395514405568176</v>
      </c>
      <c r="K29" s="45">
        <f t="shared" si="2"/>
        <v>0.10016324212329927</v>
      </c>
      <c r="L29" s="173" t="str">
        <f t="shared" si="7"/>
        <v/>
      </c>
      <c r="M29" s="173"/>
      <c r="N29" s="45">
        <f t="shared" si="4"/>
        <v>2.1969765494395688</v>
      </c>
      <c r="O29" s="121">
        <f t="shared" si="6"/>
        <v>0.99994493792894457</v>
      </c>
      <c r="P29" s="173" t="str">
        <f t="shared" si="8"/>
        <v/>
      </c>
      <c r="Q29" s="173"/>
    </row>
    <row r="30" spans="2:45" ht="20.100000000000001" customHeight="1" x14ac:dyDescent="0.25">
      <c r="B30" s="1"/>
      <c r="C30" s="1"/>
      <c r="D30" s="1"/>
      <c r="E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2:45" ht="20.100000000000001" customHeight="1" x14ac:dyDescent="0.25">
      <c r="I31" s="193" t="s">
        <v>170</v>
      </c>
      <c r="J31" s="193"/>
      <c r="K31" s="193"/>
      <c r="L31" s="193"/>
      <c r="M31" s="193"/>
      <c r="N31" s="1"/>
      <c r="O31" s="1"/>
      <c r="P31" s="1"/>
      <c r="Q31" s="1"/>
    </row>
    <row r="32" spans="2:45" ht="20.100000000000001" customHeight="1" x14ac:dyDescent="0.25">
      <c r="B32" s="4" t="s">
        <v>69</v>
      </c>
      <c r="C32" s="4">
        <f>AVERAGE(C12:C29)</f>
        <v>8.9583333333333339</v>
      </c>
      <c r="D32" s="4">
        <f>AVERAGE(D12:D29)</f>
        <v>7.1166666666666663</v>
      </c>
      <c r="E32" s="4">
        <f>AVERAGE(E12:E29)</f>
        <v>64894.444444444445</v>
      </c>
      <c r="I32" s="194" t="s">
        <v>171</v>
      </c>
      <c r="J32" s="194"/>
      <c r="K32" s="194"/>
      <c r="L32" s="46" t="s">
        <v>172</v>
      </c>
      <c r="M32" s="46" t="s">
        <v>173</v>
      </c>
      <c r="N32" s="1"/>
      <c r="O32" s="1"/>
      <c r="P32" s="1"/>
      <c r="Q32" s="1"/>
      <c r="AA32" s="144"/>
      <c r="AB32" s="144"/>
      <c r="AC32" s="144"/>
      <c r="AD32" s="145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</row>
    <row r="33" spans="1:54" ht="20.100000000000001" customHeight="1" x14ac:dyDescent="0.25">
      <c r="B33" s="5" t="s">
        <v>70</v>
      </c>
      <c r="C33" s="5">
        <f>STDEVA(C12:C29)</f>
        <v>3.8927628930075442</v>
      </c>
      <c r="D33" s="5">
        <f>STDEVA(D12:D29)</f>
        <v>3.1200018853689651</v>
      </c>
      <c r="E33" s="5">
        <f>STDEVA(E12:E29)</f>
        <v>1536.4099568655354</v>
      </c>
      <c r="I33" s="181" t="s">
        <v>360</v>
      </c>
      <c r="J33" s="181"/>
      <c r="K33" s="181"/>
      <c r="L33" s="177">
        <f>F76</f>
        <v>2.7569711504616666E-3</v>
      </c>
      <c r="M33" s="179" t="str">
        <f>IF(L33&lt;=0.05,"Aprovado","Revisar os elementos da amostra")</f>
        <v>Aprovado</v>
      </c>
      <c r="N33" s="1"/>
      <c r="O33" s="1"/>
      <c r="P33" s="1"/>
      <c r="Q33" s="1"/>
      <c r="AA33" s="144"/>
      <c r="AB33" s="144"/>
      <c r="AC33" s="144"/>
      <c r="AD33" s="145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</row>
    <row r="34" spans="1:54" ht="20.100000000000001" customHeight="1" x14ac:dyDescent="0.25">
      <c r="B34" s="5" t="s">
        <v>146</v>
      </c>
      <c r="C34" s="6">
        <f>C33/C32</f>
        <v>0.43454097410316772</v>
      </c>
      <c r="D34" s="6">
        <f t="shared" ref="D34" si="9">D33/D32</f>
        <v>0.4384077590682387</v>
      </c>
      <c r="E34" s="6">
        <f>E33/E32</f>
        <v>2.3675523691104903E-2</v>
      </c>
      <c r="G34" s="1"/>
      <c r="H34" s="1"/>
      <c r="I34" s="182"/>
      <c r="J34" s="182"/>
      <c r="K34" s="182"/>
      <c r="L34" s="178"/>
      <c r="M34" s="180"/>
      <c r="N34" s="1"/>
      <c r="O34" s="1"/>
      <c r="P34" s="1"/>
      <c r="Q34" s="1"/>
      <c r="AA34" s="144"/>
      <c r="AB34" s="144"/>
      <c r="AC34" s="144"/>
      <c r="AD34" s="145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</row>
    <row r="35" spans="1:54" ht="20.100000000000001" customHeight="1" x14ac:dyDescent="0.25">
      <c r="I35" s="181" t="s">
        <v>361</v>
      </c>
      <c r="J35" s="181"/>
      <c r="K35" s="181"/>
      <c r="L35" s="177">
        <f>F82</f>
        <v>0.21658275640731503</v>
      </c>
      <c r="M35" s="179" t="str">
        <f>IF(L35&lt;=0.3,"Aprovado","Revisar os elementos da amostra")</f>
        <v>Aprovado</v>
      </c>
      <c r="N35" s="1"/>
      <c r="O35" s="1"/>
      <c r="P35" s="1"/>
      <c r="Q35" s="1"/>
      <c r="AA35" s="144"/>
      <c r="AB35" s="144"/>
      <c r="AC35" s="144"/>
      <c r="AD35" s="145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</row>
    <row r="36" spans="1:54" ht="20.100000000000001" customHeight="1" x14ac:dyDescent="0.25">
      <c r="B36" s="4" t="s">
        <v>99</v>
      </c>
      <c r="C36" s="4">
        <f>MIN(C12:C29)</f>
        <v>2</v>
      </c>
      <c r="D36" s="4">
        <f>MIN(D12:D29)</f>
        <v>3</v>
      </c>
      <c r="E36" s="4">
        <f>MIN(E12:E29)</f>
        <v>62900</v>
      </c>
      <c r="I36" s="182"/>
      <c r="J36" s="182"/>
      <c r="K36" s="182"/>
      <c r="L36" s="178"/>
      <c r="M36" s="180"/>
      <c r="N36" s="1"/>
      <c r="O36" s="1"/>
      <c r="P36" s="1"/>
      <c r="Q36" s="1"/>
      <c r="AA36" s="144"/>
      <c r="AB36" s="144"/>
      <c r="AC36" s="144"/>
      <c r="AD36" s="145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</row>
    <row r="37" spans="1:54" ht="20.100000000000001" customHeight="1" x14ac:dyDescent="0.25">
      <c r="B37" s="5" t="s">
        <v>100</v>
      </c>
      <c r="C37" s="5">
        <f>MAX(C12:C29)</f>
        <v>15.5</v>
      </c>
      <c r="D37" s="5">
        <f>MAX(D12:D29)</f>
        <v>12.5</v>
      </c>
      <c r="E37" s="5">
        <f>MAX(E12:E29)</f>
        <v>67700</v>
      </c>
      <c r="I37" s="181" t="s">
        <v>362</v>
      </c>
      <c r="J37" s="181"/>
      <c r="K37" s="181"/>
      <c r="L37" s="177">
        <f>F83</f>
        <v>1.3883989562579111E-3</v>
      </c>
      <c r="M37" s="179" t="str">
        <f>IF(L37&lt;=0.3,"Aprovado","Revisar os elementos da amostra")</f>
        <v>Aprovado</v>
      </c>
      <c r="N37" s="1"/>
      <c r="O37" s="1"/>
      <c r="P37" s="1"/>
      <c r="Q37" s="1"/>
      <c r="AA37" s="144"/>
      <c r="AB37" s="144"/>
      <c r="AC37" s="144"/>
      <c r="AD37" s="145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</row>
    <row r="38" spans="1:54" ht="20.100000000000001" customHeight="1" x14ac:dyDescent="0.25">
      <c r="B38" s="5" t="s">
        <v>71</v>
      </c>
      <c r="C38" s="5">
        <f>C37-C36</f>
        <v>13.5</v>
      </c>
      <c r="D38" s="5">
        <f t="shared" ref="D38" si="10">D37-D36</f>
        <v>9.5</v>
      </c>
      <c r="E38" s="5">
        <f>E37-E36</f>
        <v>4800</v>
      </c>
      <c r="I38" s="182"/>
      <c r="J38" s="182"/>
      <c r="K38" s="182"/>
      <c r="L38" s="178"/>
      <c r="M38" s="180"/>
      <c r="N38" s="1"/>
      <c r="O38" s="1"/>
      <c r="P38" s="1"/>
      <c r="Q38" s="1"/>
      <c r="AA38" s="144"/>
      <c r="AB38" s="144"/>
      <c r="AC38" s="144"/>
      <c r="AD38" s="145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</row>
    <row r="39" spans="1:54" ht="20.100000000000001" customHeight="1" x14ac:dyDescent="0.25">
      <c r="I39" s="181" t="s">
        <v>363</v>
      </c>
      <c r="J39" s="181"/>
      <c r="K39" s="181"/>
      <c r="L39" s="177">
        <f>F84</f>
        <v>0</v>
      </c>
      <c r="M39" s="179" t="str">
        <f>IF(L39&lt;=0.3,"Aprovado","Revisar os elementos da amostra")</f>
        <v>Aprovado</v>
      </c>
      <c r="N39" s="89"/>
      <c r="O39" s="89"/>
      <c r="P39" s="89"/>
      <c r="Q39" s="89"/>
      <c r="AB39" s="144"/>
      <c r="AC39" s="144"/>
      <c r="AD39" s="145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</row>
    <row r="40" spans="1:54" ht="20.100000000000001" customHeight="1" x14ac:dyDescent="0.25">
      <c r="I40" s="182"/>
      <c r="J40" s="182"/>
      <c r="K40" s="182"/>
      <c r="L40" s="178"/>
      <c r="M40" s="180"/>
      <c r="N40" s="89"/>
      <c r="O40" s="89"/>
      <c r="P40" s="89"/>
      <c r="Q40" s="89"/>
      <c r="R40" s="146"/>
      <c r="AB40" s="144"/>
      <c r="AC40" s="144"/>
      <c r="AD40" s="145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</row>
    <row r="41" spans="1:54" ht="20.100000000000001" customHeight="1" x14ac:dyDescent="0.25">
      <c r="A41" s="198" t="s">
        <v>353</v>
      </c>
      <c r="B41" s="198"/>
      <c r="C41" s="198"/>
      <c r="D41" s="198"/>
      <c r="E41" s="198"/>
      <c r="F41" s="198"/>
      <c r="I41" s="181" t="s">
        <v>174</v>
      </c>
      <c r="J41" s="181"/>
      <c r="K41" s="181"/>
      <c r="L41" s="177">
        <f>E566</f>
        <v>1.2386044473477895E-2</v>
      </c>
      <c r="M41" s="179" t="str">
        <f>IF(L41&lt;=0.5,"Aprovado","Revisar os elementos da amostra")</f>
        <v>Aprovado</v>
      </c>
      <c r="N41" s="89"/>
      <c r="O41" s="89"/>
      <c r="P41" s="89"/>
      <c r="Q41" s="89"/>
      <c r="R41" s="146"/>
      <c r="AB41" s="144"/>
      <c r="AC41" s="144"/>
      <c r="AD41" s="145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</row>
    <row r="42" spans="1:54" ht="20.100000000000001" customHeight="1" x14ac:dyDescent="0.25">
      <c r="I42" s="182"/>
      <c r="J42" s="182"/>
      <c r="K42" s="182"/>
      <c r="L42" s="178"/>
      <c r="M42" s="180"/>
      <c r="N42" s="89"/>
      <c r="O42" s="1"/>
      <c r="P42" s="1"/>
      <c r="Q42" s="1"/>
      <c r="R42" s="146"/>
      <c r="AB42" s="144"/>
      <c r="AC42" s="144"/>
      <c r="AD42" s="145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</row>
    <row r="43" spans="1:54" ht="20.100000000000001" customHeight="1" x14ac:dyDescent="0.25">
      <c r="A43" s="33" t="s">
        <v>376</v>
      </c>
      <c r="B43" s="33" t="s">
        <v>27</v>
      </c>
      <c r="C43" s="107" t="s">
        <v>50</v>
      </c>
      <c r="D43" s="107" t="s">
        <v>109</v>
      </c>
      <c r="E43" s="1"/>
      <c r="I43" s="1"/>
      <c r="J43" s="1"/>
      <c r="K43" s="1"/>
      <c r="L43" s="1"/>
      <c r="M43" s="1"/>
      <c r="N43" s="89"/>
      <c r="O43" s="1"/>
      <c r="P43" s="1"/>
      <c r="Q43" s="1"/>
      <c r="R43" s="146"/>
      <c r="AA43" s="144"/>
      <c r="AB43" s="144"/>
      <c r="AC43" s="144"/>
      <c r="AD43" s="145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</row>
    <row r="44" spans="1:54" ht="20.100000000000001" customHeight="1" x14ac:dyDescent="0.25">
      <c r="A44" s="130" t="str">
        <f>C11</f>
        <v>distrodovia</v>
      </c>
      <c r="B44" s="106">
        <v>8.5</v>
      </c>
      <c r="C44" s="108" t="str">
        <f>C524</f>
        <v>Não extrapolou</v>
      </c>
      <c r="D44" s="108" t="str">
        <f>C525</f>
        <v>Admissível</v>
      </c>
      <c r="E44" s="1"/>
      <c r="I44" s="1"/>
      <c r="J44" s="1"/>
      <c r="K44" s="1"/>
      <c r="L44" s="1"/>
      <c r="M44" s="1"/>
      <c r="N44" s="90"/>
      <c r="O44" s="1"/>
      <c r="P44" s="1"/>
      <c r="Q44" s="1"/>
      <c r="R44" s="147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</row>
    <row r="45" spans="1:54" ht="20.100000000000001" customHeight="1" x14ac:dyDescent="0.25">
      <c r="A45" s="131" t="str">
        <f>D11</f>
        <v>disturbano</v>
      </c>
      <c r="B45" s="116">
        <v>5.4</v>
      </c>
      <c r="C45" s="108" t="str">
        <f>D524</f>
        <v>Não extrapolou</v>
      </c>
      <c r="D45" s="108" t="str">
        <f>D525</f>
        <v>Admissível</v>
      </c>
      <c r="E45" s="1"/>
      <c r="I45" s="1"/>
      <c r="J45" s="1"/>
      <c r="K45" s="1"/>
      <c r="L45" s="1"/>
      <c r="M45" s="1"/>
      <c r="N45" s="90"/>
      <c r="O45" s="1"/>
      <c r="P45" s="1"/>
      <c r="Q45" s="1"/>
      <c r="R45" s="147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</row>
    <row r="46" spans="1:54" ht="20.100000000000001" customHeight="1" x14ac:dyDescent="0.25">
      <c r="A46" s="1"/>
      <c r="B46" s="1"/>
      <c r="C46" s="1"/>
      <c r="D46" s="1"/>
      <c r="N46" s="147"/>
      <c r="R46" s="147"/>
      <c r="AE46" s="139">
        <v>1</v>
      </c>
      <c r="AF46" s="139">
        <f t="shared" ref="AF46:AF63" si="11">C12</f>
        <v>8</v>
      </c>
      <c r="AG46" s="139">
        <f t="shared" ref="AG46:AG63" si="12">D12</f>
        <v>12.5</v>
      </c>
      <c r="AI46" s="139">
        <f t="shared" ref="AI46:AI63" si="13">E12</f>
        <v>62900</v>
      </c>
      <c r="AK46" s="139" cm="1">
        <f t="array" ref="AK46:BB48">TRANSPOSE(AE46:AG63)</f>
        <v>1</v>
      </c>
      <c r="AL46" s="139">
        <v>1</v>
      </c>
      <c r="AM46" s="139">
        <v>1</v>
      </c>
      <c r="AN46" s="139">
        <v>1</v>
      </c>
      <c r="AO46" s="139">
        <v>1</v>
      </c>
      <c r="AP46" s="139">
        <v>1</v>
      </c>
      <c r="AQ46" s="139">
        <v>1</v>
      </c>
      <c r="AR46" s="139">
        <v>1</v>
      </c>
      <c r="AS46" s="139">
        <v>1</v>
      </c>
      <c r="AT46" s="139">
        <v>1</v>
      </c>
      <c r="AU46" s="139">
        <v>1</v>
      </c>
      <c r="AV46" s="139">
        <v>1</v>
      </c>
      <c r="AW46" s="139">
        <v>1</v>
      </c>
      <c r="AX46" s="139">
        <v>1</v>
      </c>
      <c r="AY46" s="139">
        <v>1</v>
      </c>
      <c r="AZ46" s="139">
        <v>1</v>
      </c>
      <c r="BA46" s="139">
        <v>1</v>
      </c>
      <c r="BB46" s="139">
        <v>1</v>
      </c>
    </row>
    <row r="47" spans="1:54" ht="20.100000000000001" customHeight="1" x14ac:dyDescent="0.25">
      <c r="N47" s="147"/>
      <c r="R47" s="147"/>
      <c r="AE47" s="139">
        <v>1</v>
      </c>
      <c r="AF47" s="139">
        <f t="shared" si="11"/>
        <v>3.5</v>
      </c>
      <c r="AG47" s="139">
        <f t="shared" si="12"/>
        <v>7.5</v>
      </c>
      <c r="AI47" s="139">
        <f t="shared" si="13"/>
        <v>62900</v>
      </c>
      <c r="AK47" s="139">
        <v>8</v>
      </c>
      <c r="AL47" s="139">
        <v>3.5</v>
      </c>
      <c r="AM47" s="139">
        <v>10</v>
      </c>
      <c r="AN47" s="139">
        <v>2</v>
      </c>
      <c r="AO47" s="139">
        <v>15.5</v>
      </c>
      <c r="AP47" s="139">
        <v>12</v>
      </c>
      <c r="AQ47" s="139">
        <v>5</v>
      </c>
      <c r="AR47" s="139">
        <v>8</v>
      </c>
      <c r="AS47" s="139">
        <v>6.45</v>
      </c>
      <c r="AT47" s="139">
        <v>10</v>
      </c>
      <c r="AU47" s="139">
        <v>5</v>
      </c>
      <c r="AV47" s="139">
        <v>8</v>
      </c>
      <c r="AW47" s="139">
        <v>8</v>
      </c>
      <c r="AX47" s="139">
        <v>15</v>
      </c>
      <c r="AY47" s="139">
        <v>15</v>
      </c>
      <c r="AZ47" s="139">
        <v>9.8000000000000007</v>
      </c>
      <c r="BA47" s="139">
        <v>8</v>
      </c>
      <c r="BB47" s="139">
        <v>12</v>
      </c>
    </row>
    <row r="48" spans="1:54" ht="20.100000000000001" customHeight="1" x14ac:dyDescent="0.25">
      <c r="A48" s="187" t="s">
        <v>354</v>
      </c>
      <c r="B48" s="187"/>
      <c r="C48" s="187"/>
      <c r="D48" s="187"/>
      <c r="E48" s="187"/>
      <c r="F48" s="187"/>
      <c r="G48" s="187"/>
      <c r="N48" s="147"/>
      <c r="R48" s="147"/>
      <c r="AE48" s="139">
        <v>1</v>
      </c>
      <c r="AF48" s="139">
        <f t="shared" si="11"/>
        <v>10</v>
      </c>
      <c r="AG48" s="139">
        <f t="shared" si="12"/>
        <v>11</v>
      </c>
      <c r="AI48" s="139">
        <f t="shared" si="13"/>
        <v>63200</v>
      </c>
      <c r="AK48" s="139">
        <v>12.5</v>
      </c>
      <c r="AL48" s="139">
        <v>7.5</v>
      </c>
      <c r="AM48" s="139">
        <v>11</v>
      </c>
      <c r="AN48" s="139">
        <v>6</v>
      </c>
      <c r="AO48" s="139">
        <v>10</v>
      </c>
      <c r="AP48" s="139">
        <v>10</v>
      </c>
      <c r="AQ48" s="139">
        <v>12</v>
      </c>
      <c r="AR48" s="139">
        <v>5.5</v>
      </c>
      <c r="AS48" s="139">
        <v>4.8</v>
      </c>
      <c r="AT48" s="139">
        <v>6</v>
      </c>
      <c r="AU48" s="139">
        <v>6</v>
      </c>
      <c r="AV48" s="139">
        <v>10</v>
      </c>
      <c r="AW48" s="139">
        <v>4</v>
      </c>
      <c r="AX48" s="139">
        <v>3.5</v>
      </c>
      <c r="AY48" s="139">
        <v>5.3</v>
      </c>
      <c r="AZ48" s="139">
        <v>8</v>
      </c>
      <c r="BA48" s="139">
        <v>3</v>
      </c>
      <c r="BB48" s="139">
        <v>3</v>
      </c>
    </row>
    <row r="49" spans="1:39" ht="20.100000000000001" customHeight="1" x14ac:dyDescent="0.25">
      <c r="H49" s="97"/>
      <c r="N49" s="147"/>
      <c r="R49" s="147"/>
      <c r="AE49" s="139">
        <v>1</v>
      </c>
      <c r="AF49" s="139">
        <f t="shared" si="11"/>
        <v>2</v>
      </c>
      <c r="AG49" s="139">
        <f t="shared" si="12"/>
        <v>6</v>
      </c>
      <c r="AI49" s="139">
        <f t="shared" si="13"/>
        <v>63400</v>
      </c>
    </row>
    <row r="50" spans="1:39" ht="20.100000000000001" customHeight="1" x14ac:dyDescent="0.25">
      <c r="A50" s="1"/>
      <c r="B50" s="1"/>
      <c r="C50" s="1"/>
      <c r="D50" s="1"/>
      <c r="E50" s="1"/>
      <c r="N50" s="147"/>
      <c r="R50" s="147"/>
      <c r="AE50" s="139">
        <v>1</v>
      </c>
      <c r="AF50" s="139">
        <f t="shared" si="11"/>
        <v>15.5</v>
      </c>
      <c r="AG50" s="139">
        <f t="shared" si="12"/>
        <v>10</v>
      </c>
      <c r="AI50" s="139">
        <f t="shared" si="13"/>
        <v>63400</v>
      </c>
    </row>
    <row r="51" spans="1:39" ht="20.100000000000001" customHeight="1" x14ac:dyDescent="0.25">
      <c r="A51" s="188" t="s">
        <v>147</v>
      </c>
      <c r="B51" s="188"/>
      <c r="C51" s="188"/>
      <c r="D51" s="188"/>
      <c r="E51" s="188"/>
      <c r="F51" s="188"/>
      <c r="G51" s="109"/>
      <c r="N51" s="147"/>
      <c r="R51" s="147"/>
      <c r="AE51" s="139">
        <v>1</v>
      </c>
      <c r="AF51" s="139">
        <f t="shared" si="11"/>
        <v>12</v>
      </c>
      <c r="AG51" s="139">
        <f t="shared" si="12"/>
        <v>10</v>
      </c>
      <c r="AI51" s="139">
        <f t="shared" si="13"/>
        <v>63700</v>
      </c>
      <c r="AK51" s="139" cm="1">
        <f t="array" ref="AK51:AM53">MMULT(AK46:BB48,AE46:AG63)</f>
        <v>18</v>
      </c>
      <c r="AL51" s="139">
        <v>161.25</v>
      </c>
      <c r="AM51" s="139">
        <v>128.1</v>
      </c>
    </row>
    <row r="52" spans="1:39" ht="20.100000000000001" customHeight="1" thickBot="1" x14ac:dyDescent="0.3">
      <c r="H52" s="1"/>
      <c r="I52" s="139" t="str">
        <f t="shared" ref="I52:I57" si="14">IF(ABS(F270)&gt;2,"Ponto atípico","")</f>
        <v/>
      </c>
      <c r="AE52" s="139">
        <v>1</v>
      </c>
      <c r="AF52" s="139">
        <f t="shared" si="11"/>
        <v>5</v>
      </c>
      <c r="AG52" s="139">
        <f t="shared" si="12"/>
        <v>12</v>
      </c>
      <c r="AI52" s="139">
        <f t="shared" si="13"/>
        <v>63800</v>
      </c>
      <c r="AK52" s="139">
        <v>161.25</v>
      </c>
      <c r="AL52" s="139">
        <v>1702.1424999999999</v>
      </c>
      <c r="AM52" s="139">
        <v>1130.6100000000001</v>
      </c>
    </row>
    <row r="53" spans="1:39" ht="20.100000000000001" customHeight="1" x14ac:dyDescent="0.25">
      <c r="A53" s="15"/>
      <c r="B53" s="15" t="str">
        <f>C11</f>
        <v>distrodovia</v>
      </c>
      <c r="C53" s="15" t="str">
        <f>D11</f>
        <v>disturbano</v>
      </c>
      <c r="E53" s="1"/>
      <c r="I53" s="139" t="str">
        <f t="shared" si="14"/>
        <v/>
      </c>
      <c r="AE53" s="139">
        <v>1</v>
      </c>
      <c r="AF53" s="139">
        <f t="shared" si="11"/>
        <v>8</v>
      </c>
      <c r="AG53" s="139">
        <f t="shared" si="12"/>
        <v>5.5</v>
      </c>
      <c r="AI53" s="139">
        <f t="shared" si="13"/>
        <v>64200</v>
      </c>
      <c r="AK53" s="139">
        <v>128.1</v>
      </c>
      <c r="AL53" s="139">
        <v>1130.6100000000001</v>
      </c>
      <c r="AM53" s="139">
        <v>1077.1300000000001</v>
      </c>
    </row>
    <row r="54" spans="1:39" ht="20.100000000000001" customHeight="1" x14ac:dyDescent="0.25">
      <c r="A54" s="132" t="str">
        <f>C11</f>
        <v>distrodovia</v>
      </c>
      <c r="B54" s="135">
        <v>1</v>
      </c>
      <c r="C54" s="135"/>
      <c r="E54" s="1"/>
      <c r="I54" s="139" t="str">
        <f t="shared" si="14"/>
        <v/>
      </c>
      <c r="AE54" s="139">
        <v>1</v>
      </c>
      <c r="AF54" s="139">
        <f t="shared" si="11"/>
        <v>6.45</v>
      </c>
      <c r="AG54" s="139">
        <f t="shared" si="12"/>
        <v>4.8</v>
      </c>
      <c r="AI54" s="139">
        <f t="shared" si="13"/>
        <v>65000</v>
      </c>
    </row>
    <row r="55" spans="1:39" ht="20.100000000000001" customHeight="1" thickBot="1" x14ac:dyDescent="0.3">
      <c r="A55" s="137" t="str">
        <f>D11</f>
        <v>disturbano</v>
      </c>
      <c r="B55" s="138">
        <f>CORREL(C12:C29,D12:D29)</f>
        <v>-8.2105457134123122E-2</v>
      </c>
      <c r="C55" s="138">
        <v>1</v>
      </c>
      <c r="E55" s="1"/>
      <c r="I55" s="139" t="str">
        <f t="shared" si="14"/>
        <v/>
      </c>
      <c r="AE55" s="139">
        <v>1</v>
      </c>
      <c r="AF55" s="139">
        <f t="shared" si="11"/>
        <v>10</v>
      </c>
      <c r="AG55" s="139">
        <f t="shared" si="12"/>
        <v>6</v>
      </c>
      <c r="AI55" s="139">
        <f t="shared" si="13"/>
        <v>65100</v>
      </c>
    </row>
    <row r="56" spans="1:39" ht="20.100000000000001" customHeight="1" x14ac:dyDescent="0.25">
      <c r="B56" s="8"/>
      <c r="C56" s="8"/>
      <c r="I56" s="139" t="str">
        <f t="shared" si="14"/>
        <v/>
      </c>
      <c r="AE56" s="139">
        <v>1</v>
      </c>
      <c r="AF56" s="139">
        <f t="shared" si="11"/>
        <v>5</v>
      </c>
      <c r="AG56" s="139">
        <f t="shared" si="12"/>
        <v>6</v>
      </c>
      <c r="AI56" s="139">
        <f t="shared" si="13"/>
        <v>65500</v>
      </c>
      <c r="AK56" s="139" cm="1">
        <f t="array" ref="AK56:AM58">MINVERSE(_xlfn.ANCHORARRAY(AK51))</f>
        <v>0.72836963430568935</v>
      </c>
      <c r="AL56" s="139">
        <v>-3.7859847997513719E-2</v>
      </c>
      <c r="AM56" s="139">
        <v>-4.6883317157715251E-2</v>
      </c>
    </row>
    <row r="57" spans="1:39" s="148" customFormat="1" ht="20.100000000000001" customHeight="1" x14ac:dyDescent="0.25">
      <c r="A57" s="2"/>
      <c r="B57" s="2"/>
      <c r="C57" s="2"/>
      <c r="D57" s="2"/>
      <c r="E57" s="2"/>
      <c r="F57" s="2"/>
      <c r="G57" s="2"/>
      <c r="H57" s="88"/>
      <c r="I57" s="139" t="str">
        <f t="shared" si="14"/>
        <v/>
      </c>
      <c r="Y57" s="139"/>
      <c r="AE57" s="139">
        <v>1</v>
      </c>
      <c r="AF57" s="139">
        <f t="shared" si="11"/>
        <v>8</v>
      </c>
      <c r="AG57" s="139">
        <f t="shared" si="12"/>
        <v>10</v>
      </c>
      <c r="AH57" s="139"/>
      <c r="AI57" s="139">
        <f t="shared" si="13"/>
        <v>65500</v>
      </c>
      <c r="AK57" s="148">
        <v>-3.7859847997513692E-2</v>
      </c>
      <c r="AL57" s="148">
        <v>3.9081641804787617E-3</v>
      </c>
      <c r="AM57" s="148">
        <v>4.0035745396601349E-4</v>
      </c>
    </row>
    <row r="58" spans="1:39" ht="20.100000000000001" customHeight="1" x14ac:dyDescent="0.25">
      <c r="A58" s="186" t="s">
        <v>148</v>
      </c>
      <c r="B58" s="186"/>
      <c r="C58" s="186"/>
      <c r="D58" s="186"/>
      <c r="E58" s="186"/>
      <c r="F58" s="186"/>
      <c r="G58" s="186"/>
      <c r="H58" s="88"/>
      <c r="Z58" s="148"/>
      <c r="AA58" s="148"/>
      <c r="AB58" s="148"/>
      <c r="AC58" s="148"/>
      <c r="AE58" s="139">
        <v>1</v>
      </c>
      <c r="AF58" s="139">
        <f t="shared" si="11"/>
        <v>8</v>
      </c>
      <c r="AG58" s="139">
        <f t="shared" si="12"/>
        <v>4</v>
      </c>
      <c r="AI58" s="139">
        <f t="shared" si="13"/>
        <v>65800</v>
      </c>
      <c r="AK58" s="139">
        <v>-4.6883317157715258E-2</v>
      </c>
      <c r="AL58" s="139">
        <v>4.0035745396601582E-4</v>
      </c>
      <c r="AM58" s="139">
        <v>6.0838569038786476E-3</v>
      </c>
    </row>
    <row r="59" spans="1:39" ht="20.100000000000001" customHeight="1" x14ac:dyDescent="0.25">
      <c r="A59" s="1"/>
      <c r="Z59" s="148"/>
      <c r="AA59" s="148"/>
      <c r="AB59" s="148"/>
      <c r="AC59" s="148"/>
      <c r="AE59" s="139">
        <v>1</v>
      </c>
      <c r="AF59" s="139">
        <f t="shared" si="11"/>
        <v>15</v>
      </c>
      <c r="AG59" s="139">
        <f t="shared" si="12"/>
        <v>3.5</v>
      </c>
      <c r="AI59" s="139">
        <f t="shared" si="13"/>
        <v>65900</v>
      </c>
    </row>
    <row r="60" spans="1:39" ht="20.100000000000001" customHeight="1" x14ac:dyDescent="0.25">
      <c r="A60" s="188" t="s">
        <v>10</v>
      </c>
      <c r="B60" s="188"/>
      <c r="C60" s="188"/>
      <c r="D60" s="188"/>
      <c r="E60" s="188"/>
      <c r="F60" s="188"/>
      <c r="G60" s="188"/>
      <c r="H60" s="1"/>
      <c r="Z60" s="148"/>
      <c r="AA60" s="148"/>
      <c r="AB60" s="148"/>
      <c r="AC60" s="148"/>
      <c r="AE60" s="139">
        <v>1</v>
      </c>
      <c r="AF60" s="139">
        <f t="shared" si="11"/>
        <v>15</v>
      </c>
      <c r="AG60" s="139">
        <f t="shared" si="12"/>
        <v>5.3</v>
      </c>
      <c r="AI60" s="139">
        <f t="shared" si="13"/>
        <v>65900</v>
      </c>
    </row>
    <row r="61" spans="1:39" ht="20.100000000000001" customHeight="1" x14ac:dyDescent="0.25">
      <c r="H61" s="97"/>
      <c r="Z61" s="148"/>
      <c r="AA61" s="148"/>
      <c r="AB61" s="148"/>
      <c r="AC61" s="148"/>
      <c r="AE61" s="139">
        <v>1</v>
      </c>
      <c r="AF61" s="139">
        <f t="shared" si="11"/>
        <v>9.8000000000000007</v>
      </c>
      <c r="AG61" s="139">
        <f t="shared" si="12"/>
        <v>8</v>
      </c>
      <c r="AI61" s="139">
        <f t="shared" si="13"/>
        <v>66600</v>
      </c>
      <c r="AK61" s="139" cm="1">
        <f t="array" ref="AK61:AK63">MMULT(AK46:BB48,AI46:AI63)</f>
        <v>1168100</v>
      </c>
    </row>
    <row r="62" spans="1:39" ht="20.100000000000001" customHeight="1" x14ac:dyDescent="0.25">
      <c r="A62" s="14" t="s">
        <v>7</v>
      </c>
      <c r="B62" s="47">
        <f>B63^(1/2)</f>
        <v>0.73773470756384829</v>
      </c>
      <c r="D62" s="202" t="s">
        <v>164</v>
      </c>
      <c r="E62" s="202"/>
      <c r="Z62" s="148"/>
      <c r="AA62" s="148"/>
      <c r="AB62" s="148"/>
      <c r="AC62" s="148"/>
      <c r="AE62" s="139">
        <v>1</v>
      </c>
      <c r="AF62" s="139">
        <f t="shared" si="11"/>
        <v>8</v>
      </c>
      <c r="AG62" s="139">
        <f t="shared" si="12"/>
        <v>3</v>
      </c>
      <c r="AI62" s="139">
        <f t="shared" si="13"/>
        <v>67600</v>
      </c>
      <c r="AK62" s="139">
        <v>10492880</v>
      </c>
    </row>
    <row r="63" spans="1:39" ht="20.100000000000001" customHeight="1" x14ac:dyDescent="0.25">
      <c r="A63" s="2" t="s">
        <v>6</v>
      </c>
      <c r="B63" s="16">
        <f>C76/C78</f>
        <v>0.5442524987443168</v>
      </c>
      <c r="D63" s="189" t="s">
        <v>166</v>
      </c>
      <c r="E63" s="189"/>
      <c r="F63" s="43"/>
      <c r="G63" s="43"/>
      <c r="H63" s="43"/>
      <c r="T63" s="148" t="s">
        <v>165</v>
      </c>
      <c r="Z63" s="148"/>
      <c r="AA63" s="148"/>
      <c r="AB63" s="148"/>
      <c r="AC63" s="148"/>
      <c r="AE63" s="139">
        <v>1</v>
      </c>
      <c r="AF63" s="139">
        <f t="shared" si="11"/>
        <v>12</v>
      </c>
      <c r="AG63" s="139">
        <f t="shared" si="12"/>
        <v>3</v>
      </c>
      <c r="AI63" s="139">
        <f t="shared" si="13"/>
        <v>67700</v>
      </c>
      <c r="AK63" s="139">
        <v>8255720</v>
      </c>
    </row>
    <row r="64" spans="1:39" ht="20.100000000000001" customHeight="1" x14ac:dyDescent="0.25">
      <c r="A64" s="17" t="s">
        <v>8</v>
      </c>
      <c r="B64" s="18">
        <f>1-(((B66-1)/(B66-B67-1))*(1-B63))</f>
        <v>0.48348616524355903</v>
      </c>
      <c r="D64" s="2" t="s">
        <v>97</v>
      </c>
      <c r="E64" s="9">
        <f>3*(B67+1)</f>
        <v>9</v>
      </c>
      <c r="F64" s="43"/>
      <c r="G64" s="43"/>
      <c r="H64" s="43"/>
      <c r="T64" s="148" t="s">
        <v>167</v>
      </c>
      <c r="Z64" s="148"/>
      <c r="AA64" s="148"/>
      <c r="AB64" s="148"/>
      <c r="AC64" s="148"/>
    </row>
    <row r="65" spans="1:54" ht="20.100000000000001" customHeight="1" x14ac:dyDescent="0.25">
      <c r="D65" s="17" t="s">
        <v>96</v>
      </c>
      <c r="E65" s="19">
        <f>4*(B67+1)</f>
        <v>12</v>
      </c>
      <c r="F65" s="129"/>
      <c r="G65" s="43"/>
      <c r="H65" s="43"/>
      <c r="T65" s="148" t="s">
        <v>168</v>
      </c>
      <c r="Z65" s="148"/>
      <c r="AA65" s="148"/>
      <c r="AB65" s="148"/>
      <c r="AC65" s="148"/>
    </row>
    <row r="66" spans="1:54" ht="20.100000000000001" customHeight="1" x14ac:dyDescent="0.25">
      <c r="A66" s="14" t="s">
        <v>367</v>
      </c>
      <c r="B66" s="32">
        <v>18</v>
      </c>
      <c r="D66" s="17" t="s">
        <v>95</v>
      </c>
      <c r="E66" s="19">
        <f>6*(B67+1)</f>
        <v>18</v>
      </c>
      <c r="F66" s="9"/>
      <c r="T66" s="148" t="s">
        <v>169</v>
      </c>
      <c r="Z66" s="148"/>
      <c r="AA66" s="148"/>
      <c r="AB66" s="148"/>
      <c r="AC66" s="148"/>
      <c r="AK66" s="139" cm="1">
        <f t="array" ref="AK66:AK68">MMULT(_xlfn.ANCHORARRAY(AK56),_xlfn.ANCHORARRAY(AK61))</f>
        <v>66494.188851031009</v>
      </c>
    </row>
    <row r="67" spans="1:54" ht="20.100000000000001" customHeight="1" x14ac:dyDescent="0.25">
      <c r="A67" s="14" t="s">
        <v>368</v>
      </c>
      <c r="B67" s="32">
        <v>2</v>
      </c>
      <c r="D67" s="43"/>
      <c r="E67" s="43"/>
      <c r="F67" s="9"/>
      <c r="I67" s="148"/>
      <c r="Z67" s="148"/>
      <c r="AA67" s="148"/>
      <c r="AB67" s="148"/>
      <c r="AC67" s="148"/>
      <c r="AK67" s="139">
        <v>89.048360022538418</v>
      </c>
    </row>
    <row r="68" spans="1:54" ht="20.100000000000001" customHeight="1" x14ac:dyDescent="0.25">
      <c r="A68" s="14" t="s">
        <v>119</v>
      </c>
      <c r="B68" s="32">
        <f>B67+1</f>
        <v>3</v>
      </c>
      <c r="D68" s="44" t="s">
        <v>154</v>
      </c>
      <c r="I68" s="148"/>
      <c r="Z68" s="148"/>
      <c r="AA68" s="148"/>
      <c r="AB68" s="148"/>
      <c r="AC68" s="148"/>
      <c r="AK68" s="139">
        <v>-336.88093186723563</v>
      </c>
    </row>
    <row r="69" spans="1:54" ht="20.100000000000001" customHeight="1" x14ac:dyDescent="0.25">
      <c r="A69" s="14" t="s">
        <v>14</v>
      </c>
      <c r="B69" s="32">
        <f>B66-B68</f>
        <v>15</v>
      </c>
      <c r="D69" s="175" t="str" cm="1">
        <f t="array" ref="D69">_xlfn.IFS(B66&lt;E64,T63,AND(B66&gt;=E64,B66&lt;E65),T64,AND(B66&gt;=E65,B66&lt;E66),T65,B66&gt;=E66,T66)</f>
        <v>Atende às exigências para o grau III da NBR 14653-2:2011</v>
      </c>
      <c r="E69" s="175"/>
      <c r="I69" s="149"/>
      <c r="Z69" s="148"/>
      <c r="AA69" s="148"/>
      <c r="AB69" s="148"/>
      <c r="AC69" s="148"/>
    </row>
    <row r="70" spans="1:54" ht="20.100000000000001" customHeight="1" x14ac:dyDescent="0.25">
      <c r="A70" s="14" t="s">
        <v>1</v>
      </c>
      <c r="B70" s="14">
        <f>((C77/(B66-B67-1))^(1/2))</f>
        <v>1104.2008884960965</v>
      </c>
      <c r="I70" s="149"/>
      <c r="Z70" s="148"/>
      <c r="AA70" s="148"/>
      <c r="AB70" s="148"/>
      <c r="AC70" s="148"/>
    </row>
    <row r="71" spans="1:54" ht="20.100000000000001" customHeight="1" x14ac:dyDescent="0.25"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</row>
    <row r="72" spans="1:54" ht="20.100000000000001" customHeight="1" x14ac:dyDescent="0.25">
      <c r="B72" s="9"/>
      <c r="Z72" s="148"/>
      <c r="AA72" s="148"/>
      <c r="AB72" s="148"/>
      <c r="AC72" s="148"/>
      <c r="AK72" s="139" cm="1">
        <f t="array" ref="AK72:BB74">MMULT(_xlfn.ANCHORARRAY(AK56),AK46:BB48)</f>
        <v>-0.16055061414586108</v>
      </c>
      <c r="AL72" s="139">
        <v>0.24423528763152691</v>
      </c>
      <c r="AM72" s="139">
        <v>-0.16594533440431558</v>
      </c>
      <c r="AN72" s="139">
        <v>0.37135003536437039</v>
      </c>
      <c r="AO72" s="139">
        <v>-0.32729118123292589</v>
      </c>
      <c r="AP72" s="139">
        <v>-0.19478171324162785</v>
      </c>
      <c r="AQ72" s="139">
        <v>-2.35294115744622E-2</v>
      </c>
      <c r="AR72" s="139">
        <v>0.16763260595814572</v>
      </c>
      <c r="AS72" s="139">
        <v>0.25913369236469264</v>
      </c>
      <c r="AT72" s="139">
        <v>6.847125138426069E-2</v>
      </c>
      <c r="AU72" s="139">
        <v>0.25777049137182928</v>
      </c>
      <c r="AV72" s="139">
        <v>-4.3342321251572946E-2</v>
      </c>
      <c r="AW72" s="139">
        <v>0.23795758169471859</v>
      </c>
      <c r="AX72" s="139">
        <v>-3.6196957090197934E-3</v>
      </c>
      <c r="AY72" s="139">
        <v>-8.8009666592907237E-2</v>
      </c>
      <c r="AZ72" s="139">
        <v>-1.7723413331667159E-2</v>
      </c>
      <c r="BA72" s="139">
        <v>0.28484089885243385</v>
      </c>
      <c r="BB72" s="139">
        <v>0.13340150686237895</v>
      </c>
    </row>
    <row r="73" spans="1:54" ht="20.100000000000001" customHeight="1" x14ac:dyDescent="0.25">
      <c r="A73" s="188" t="s">
        <v>18</v>
      </c>
      <c r="B73" s="188"/>
      <c r="C73" s="188"/>
      <c r="D73" s="188"/>
      <c r="E73" s="188"/>
      <c r="F73" s="188"/>
      <c r="G73" s="188"/>
      <c r="AK73" s="139">
        <v>-1.5900663791084298E-3</v>
      </c>
      <c r="AL73" s="139">
        <v>-2.1178592461092924E-2</v>
      </c>
      <c r="AM73" s="139">
        <v>5.6257258009000752E-3</v>
      </c>
      <c r="AN73" s="139">
        <v>-2.7641374912760086E-2</v>
      </c>
      <c r="AO73" s="139">
        <v>2.672027133956725E-2</v>
      </c>
      <c r="AP73" s="139">
        <v>1.3041696707891581E-2</v>
      </c>
      <c r="AQ73" s="139">
        <v>-1.3514737647527721E-2</v>
      </c>
      <c r="AR73" s="139">
        <v>-4.392568556870524E-3</v>
      </c>
      <c r="AS73" s="139">
        <v>-1.0730473254388813E-2</v>
      </c>
      <c r="AT73" s="139">
        <v>3.623938531070008E-3</v>
      </c>
      <c r="AU73" s="139">
        <v>-1.5916882371323802E-2</v>
      </c>
      <c r="AV73" s="139">
        <v>-2.5909600140234627E-3</v>
      </c>
      <c r="AW73" s="139">
        <v>-4.9931047378195441E-3</v>
      </c>
      <c r="AX73" s="139">
        <v>2.2163865798548781E-2</v>
      </c>
      <c r="AY73" s="139">
        <v>2.2884509215687604E-2</v>
      </c>
      <c r="AZ73" s="139">
        <v>3.6430206029062825E-3</v>
      </c>
      <c r="BA73" s="139">
        <v>-5.3934621917855578E-3</v>
      </c>
      <c r="BB73" s="139">
        <v>1.0239194530129486E-2</v>
      </c>
    </row>
    <row r="74" spans="1:54" ht="20.100000000000001" customHeight="1" x14ac:dyDescent="0.25">
      <c r="H74" s="35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AK74" s="139">
        <v>3.2367753772495955E-2</v>
      </c>
      <c r="AL74" s="139">
        <v>1.4686071025565156E-4</v>
      </c>
      <c r="AM74" s="139">
        <v>2.4042683324610022E-2</v>
      </c>
      <c r="AN74" s="139">
        <v>-9.5794608265113435E-3</v>
      </c>
      <c r="AO74" s="139">
        <v>2.0160792417544461E-2</v>
      </c>
      <c r="AP74" s="139">
        <v>1.8759541328663407E-2</v>
      </c>
      <c r="AQ74" s="139">
        <v>2.8124752958658593E-2</v>
      </c>
      <c r="AR74" s="139">
        <v>-1.0219244554654575E-2</v>
      </c>
      <c r="AS74" s="139">
        <v>-1.5098498441016947E-2</v>
      </c>
      <c r="AT74" s="139">
        <v>-6.376601194783213E-3</v>
      </c>
      <c r="AU74" s="139">
        <v>-8.3783884646132928E-3</v>
      </c>
      <c r="AV74" s="139">
        <v>1.7158111512799341E-2</v>
      </c>
      <c r="AW74" s="139">
        <v>-1.9345029910472544E-2</v>
      </c>
      <c r="AX74" s="139">
        <v>-1.9584456184649754E-2</v>
      </c>
      <c r="AY74" s="139">
        <v>-8.6335137576681875E-3</v>
      </c>
      <c r="AZ74" s="139">
        <v>5.7110411221808766E-3</v>
      </c>
      <c r="BA74" s="139">
        <v>-2.5428886814351192E-2</v>
      </c>
      <c r="BB74" s="139">
        <v>-2.3827456998487127E-2</v>
      </c>
    </row>
    <row r="75" spans="1:54" ht="20.100000000000001" customHeight="1" x14ac:dyDescent="0.25">
      <c r="A75" s="14"/>
      <c r="B75" s="86" t="s">
        <v>14</v>
      </c>
      <c r="C75" s="86" t="s">
        <v>15</v>
      </c>
      <c r="D75" s="86" t="s">
        <v>16</v>
      </c>
      <c r="E75" s="86" t="s">
        <v>17</v>
      </c>
      <c r="F75" s="86" t="s">
        <v>13</v>
      </c>
    </row>
    <row r="76" spans="1:54" ht="20.100000000000001" customHeight="1" x14ac:dyDescent="0.25">
      <c r="A76" s="17" t="s">
        <v>2</v>
      </c>
      <c r="B76" s="19">
        <f>B67</f>
        <v>2</v>
      </c>
      <c r="C76" s="17">
        <f>D260</f>
        <v>21840550.412110135</v>
      </c>
      <c r="D76" s="17">
        <f>C76/B76</f>
        <v>10920275.206055067</v>
      </c>
      <c r="E76" s="38">
        <f>(C76/B67)/(C77/(B66-B67-1))</f>
        <v>8.9564807910872748</v>
      </c>
      <c r="F76" s="21">
        <f>_xlfn.F.DIST.RT(E76,B76,B77)</f>
        <v>2.7569711504616666E-3</v>
      </c>
      <c r="G76" s="102"/>
      <c r="H76" s="174" t="str">
        <f>IF(F76&gt;0.05,"Atenção: esse resultado não pode ser superior a 5% (cinco por cento)","Nível de significância admitido")</f>
        <v>Nível de significância admitido</v>
      </c>
      <c r="I76" s="174"/>
      <c r="J76" s="174"/>
    </row>
    <row r="77" spans="1:54" ht="20.100000000000001" customHeight="1" x14ac:dyDescent="0.25">
      <c r="A77" s="17" t="s">
        <v>3</v>
      </c>
      <c r="B77" s="19">
        <f>B66-B67-1</f>
        <v>15</v>
      </c>
      <c r="C77" s="17">
        <f>D283</f>
        <v>18288894.032333534</v>
      </c>
      <c r="D77" s="17">
        <f>C77/B77</f>
        <v>1219259.602155569</v>
      </c>
      <c r="E77" s="22"/>
      <c r="F77" s="22"/>
    </row>
    <row r="78" spans="1:54" ht="20.100000000000001" customHeight="1" x14ac:dyDescent="0.25">
      <c r="A78" s="17" t="s">
        <v>4</v>
      </c>
      <c r="B78" s="19">
        <f>B76+B77</f>
        <v>17</v>
      </c>
      <c r="C78" s="17">
        <f>D306</f>
        <v>40129444.444444448</v>
      </c>
      <c r="H78" s="92"/>
      <c r="I78" s="151"/>
      <c r="J78" s="151"/>
      <c r="AF78" s="139" cm="1">
        <f t="array" ref="AF78:AH78">TRANSPOSE(AE79:AE81)</f>
        <v>1</v>
      </c>
      <c r="AG78" s="139">
        <v>8.5</v>
      </c>
      <c r="AH78" s="139">
        <v>5.4</v>
      </c>
      <c r="AK78" s="139" cm="1">
        <f t="array" ref="AK78:BB95">MMULT(AE46:AG63,_xlfn.ANCHORARRAY(AK72))</f>
        <v>0.23132577697747095</v>
      </c>
      <c r="AL78" s="139">
        <v>7.6642306820979167E-2</v>
      </c>
      <c r="AM78" s="139">
        <v>0.1795940135605103</v>
      </c>
      <c r="AN78" s="139">
        <v>3.0475775730897908E-2</v>
      </c>
      <c r="AO78" s="139">
        <v>0.13848089470291788</v>
      </c>
      <c r="AP78" s="139">
        <v>0.14404612702979738</v>
      </c>
      <c r="AQ78" s="139">
        <v>0.21991209922854846</v>
      </c>
      <c r="AR78" s="139">
        <v>4.7515005699993451E-3</v>
      </c>
      <c r="AS78" s="139">
        <v>-1.5441324183129712E-2</v>
      </c>
      <c r="AT78" s="139">
        <v>1.7755244698030581E-2</v>
      </c>
      <c r="AU78" s="139">
        <v>2.5705576593572699E-2</v>
      </c>
      <c r="AV78" s="139">
        <v>0.15040639254623112</v>
      </c>
      <c r="AW78" s="139">
        <v>-4.380013008874456E-2</v>
      </c>
      <c r="AX78" s="139">
        <v>-7.111447162875148E-2</v>
      </c>
      <c r="AY78" s="139">
        <v>-1.285251483825875E-2</v>
      </c>
      <c r="AZ78" s="139">
        <v>8.2808765518844057E-2</v>
      </c>
      <c r="BA78" s="139">
        <v>-7.6167883861240487E-2</v>
      </c>
      <c r="BB78" s="139">
        <v>-8.2528149377674248E-2</v>
      </c>
    </row>
    <row r="79" spans="1:54" ht="20.100000000000001" customHeight="1" x14ac:dyDescent="0.25">
      <c r="H79" s="92"/>
      <c r="I79" s="151"/>
      <c r="J79" s="151"/>
      <c r="AE79" s="139">
        <v>1</v>
      </c>
      <c r="AK79" s="139">
        <v>7.6642306820979084E-2</v>
      </c>
      <c r="AL79" s="139">
        <v>0.17121166934461907</v>
      </c>
      <c r="AM79" s="139">
        <v>3.4064830833409859E-2</v>
      </c>
      <c r="AN79" s="139">
        <v>0.20275926697087501</v>
      </c>
      <c r="AO79" s="139">
        <v>-8.2564288412857068E-2</v>
      </c>
      <c r="AP79" s="139">
        <v>-8.4392147990317856E-3</v>
      </c>
      <c r="AQ79" s="139">
        <v>0.14010465384913023</v>
      </c>
      <c r="AR79" s="139">
        <v>7.5614281849189557E-2</v>
      </c>
      <c r="AS79" s="139">
        <v>0.10833829766670469</v>
      </c>
      <c r="AT79" s="139">
        <v>3.3330527282131615E-2</v>
      </c>
      <c r="AU79" s="139">
        <v>0.13922348958759628</v>
      </c>
      <c r="AV79" s="139">
        <v>7.6275155045339993E-2</v>
      </c>
      <c r="AW79" s="139">
        <v>7.5393990783806097E-2</v>
      </c>
      <c r="AX79" s="139">
        <v>-7.2929586798972212E-2</v>
      </c>
      <c r="AY79" s="139">
        <v>-7.266523752051203E-2</v>
      </c>
      <c r="AZ79" s="139">
        <v>3.7859967194861399E-2</v>
      </c>
      <c r="BA79" s="139">
        <v>7.5247130073550467E-2</v>
      </c>
      <c r="BB79" s="139">
        <v>-9.4672397708212841E-3</v>
      </c>
    </row>
    <row r="80" spans="1:54" ht="20.100000000000001" customHeight="1" x14ac:dyDescent="0.25">
      <c r="A80" s="14"/>
      <c r="B80" s="202" t="s">
        <v>19</v>
      </c>
      <c r="C80" s="202"/>
      <c r="D80" s="86" t="s">
        <v>1</v>
      </c>
      <c r="E80" s="86" t="s">
        <v>12</v>
      </c>
      <c r="F80" s="86" t="s">
        <v>13</v>
      </c>
      <c r="H80" s="92"/>
      <c r="I80" s="151"/>
      <c r="J80" s="151"/>
      <c r="AE80" s="139">
        <f>C531</f>
        <v>8.5</v>
      </c>
      <c r="AK80" s="139">
        <v>0.17959401356051014</v>
      </c>
      <c r="AL80" s="139">
        <v>3.4064830833409838E-2</v>
      </c>
      <c r="AM80" s="139">
        <v>0.15478144017539539</v>
      </c>
      <c r="AN80" s="139">
        <v>-1.0437782854855249E-2</v>
      </c>
      <c r="AO80" s="139">
        <v>0.16168024875573567</v>
      </c>
      <c r="AP80" s="139">
        <v>0.14199020845258542</v>
      </c>
      <c r="AQ80" s="139">
        <v>0.15069549449550509</v>
      </c>
      <c r="AR80" s="139">
        <v>1.1295230288240157E-2</v>
      </c>
      <c r="AS80" s="139">
        <v>-1.4254523030381883E-2</v>
      </c>
      <c r="AT80" s="139">
        <v>3.4568023552345437E-2</v>
      </c>
      <c r="AU80" s="139">
        <v>6.4393945478450482E-3</v>
      </c>
      <c r="AV80" s="139">
        <v>0.11948730524898518</v>
      </c>
      <c r="AW80" s="139">
        <v>-2.4768794698674823E-2</v>
      </c>
      <c r="AX80" s="139">
        <v>2.5899442453207466E-3</v>
      </c>
      <c r="AY80" s="139">
        <v>4.586677422961874E-2</v>
      </c>
      <c r="AZ80" s="139">
        <v>8.1528245041385311E-2</v>
      </c>
      <c r="BA80" s="139">
        <v>-4.8811478023284838E-2</v>
      </c>
      <c r="BB80" s="139">
        <v>-2.6308574819684571E-2</v>
      </c>
    </row>
    <row r="81" spans="1:54" ht="20.100000000000001" customHeight="1" x14ac:dyDescent="0.25">
      <c r="A81" s="111" t="s">
        <v>374</v>
      </c>
      <c r="B81" s="17" t="s">
        <v>5</v>
      </c>
      <c r="C81" s="2">
        <f>AK66</f>
        <v>66494.188851031009</v>
      </c>
      <c r="D81" s="2">
        <f>$B$70*(AK56^(1/2))</f>
        <v>942.37554644937165</v>
      </c>
      <c r="E81" s="2">
        <f>ABS(C81/D81)</f>
        <v>70.560180706687461</v>
      </c>
      <c r="F81" s="20">
        <f>_xlfn.T.DIST.2T(ABS(E81),$B$66-$B$67-1)</f>
        <v>2.4531742819412077E-20</v>
      </c>
      <c r="H81" s="174" t="str">
        <f>IF(F81&gt;0.3,"Atenção: esse resultado não pode ser superior a 30% (trinta por cento)","Nível de significância admitido")</f>
        <v>Nível de significância admitido</v>
      </c>
      <c r="I81" s="174"/>
      <c r="J81" s="174"/>
      <c r="AE81" s="139">
        <f>C532</f>
        <v>5.4</v>
      </c>
      <c r="AF81" s="139" cm="1">
        <f t="array" ref="AF81:AH81">MMULT(AF78:AH78,_xlfn.ANCHORARRAY(AK56))</f>
        <v>0.15339101367516056</v>
      </c>
      <c r="AG81" s="139">
        <v>-2.478522212027759E-3</v>
      </c>
      <c r="AH81" s="139">
        <v>-1.0627451518059439E-2</v>
      </c>
      <c r="AK81" s="139">
        <v>3.0475775730897797E-2</v>
      </c>
      <c r="AL81" s="139">
        <v>0.20275926697087499</v>
      </c>
      <c r="AM81" s="139">
        <v>-1.0437782854855276E-2</v>
      </c>
      <c r="AN81" s="139">
        <v>0.25859052057978216</v>
      </c>
      <c r="AO81" s="139">
        <v>-0.1528858840485246</v>
      </c>
      <c r="AP81" s="139">
        <v>-5.6141071853864244E-2</v>
      </c>
      <c r="AQ81" s="139">
        <v>0.11818963088243389</v>
      </c>
      <c r="AR81" s="139">
        <v>9.7532001516477229E-2</v>
      </c>
      <c r="AS81" s="139">
        <v>0.14708175520981334</v>
      </c>
      <c r="AT81" s="139">
        <v>3.7459521277701427E-2</v>
      </c>
      <c r="AU81" s="139">
        <v>0.17566639584150193</v>
      </c>
      <c r="AV81" s="139">
        <v>5.4424427797176177E-2</v>
      </c>
      <c r="AW81" s="139">
        <v>0.11190119275624424</v>
      </c>
      <c r="AX81" s="139">
        <v>-7.6798701219820756E-2</v>
      </c>
      <c r="AY81" s="139">
        <v>-9.4041730707541155E-2</v>
      </c>
      <c r="AZ81" s="139">
        <v>2.3828874607230665E-2</v>
      </c>
      <c r="BA81" s="139">
        <v>0.12148065358275562</v>
      </c>
      <c r="BB81" s="139">
        <v>1.091515393171516E-2</v>
      </c>
    </row>
    <row r="82" spans="1:54" ht="20.100000000000001" customHeight="1" x14ac:dyDescent="0.35">
      <c r="A82" s="128" t="s">
        <v>377</v>
      </c>
      <c r="B82" s="130" t="str">
        <f>C11</f>
        <v>distrodovia</v>
      </c>
      <c r="C82" s="17">
        <f>AK67</f>
        <v>89.048360022538418</v>
      </c>
      <c r="D82" s="17">
        <f>$B$70*(AL57^(1/2))</f>
        <v>69.029462578301889</v>
      </c>
      <c r="E82" s="17">
        <f t="shared" ref="E82:E83" si="15">ABS(C82/D82)</f>
        <v>1.2900051180541725</v>
      </c>
      <c r="F82" s="21">
        <f>_xlfn.T.DIST.2T(ABS(E82),$B$66-$B$67-1)</f>
        <v>0.21658275640731503</v>
      </c>
      <c r="H82" s="174" t="str">
        <f>IF(F82&gt;0.3,"Atenção: esse resultado não pode ser superior a 30% (trinta por cento)","Nível de significância admitido")</f>
        <v>Nível de significância admitido</v>
      </c>
      <c r="I82" s="174"/>
      <c r="J82" s="174"/>
      <c r="AK82" s="139">
        <v>0.1384808947029178</v>
      </c>
      <c r="AL82" s="139">
        <v>-8.2564288412856915E-2</v>
      </c>
      <c r="AM82" s="139">
        <v>0.16168024875573578</v>
      </c>
      <c r="AN82" s="139">
        <v>-0.15288588404852438</v>
      </c>
      <c r="AO82" s="139">
        <v>0.28848094870581109</v>
      </c>
      <c r="AP82" s="139">
        <v>0.19495999901732572</v>
      </c>
      <c r="AQ82" s="139">
        <v>4.823968447544405E-2</v>
      </c>
      <c r="AR82" s="139">
        <v>-2.6446522198931427E-3</v>
      </c>
      <c r="AS82" s="139">
        <v>-5.8173627488503438E-2</v>
      </c>
      <c r="AT82" s="139">
        <v>6.0876286668013674E-2</v>
      </c>
      <c r="AU82" s="139">
        <v>-7.2725070029822564E-2</v>
      </c>
      <c r="AV82" s="139">
        <v>8.807891365905679E-2</v>
      </c>
      <c r="AW82" s="139">
        <v>-3.2885840846209768E-2</v>
      </c>
      <c r="AX82" s="139">
        <v>0.14407566232198879</v>
      </c>
      <c r="AY82" s="139">
        <v>0.18036508867356871</v>
      </c>
      <c r="AZ82" s="139">
        <v>9.5853817235188987E-2</v>
      </c>
      <c r="BA82" s="139">
        <v>-5.3046633263754223E-2</v>
      </c>
      <c r="BB82" s="139">
        <v>5.3834452094514679E-2</v>
      </c>
    </row>
    <row r="83" spans="1:54" ht="20.100000000000001" customHeight="1" x14ac:dyDescent="0.35">
      <c r="A83" s="108" t="s">
        <v>378</v>
      </c>
      <c r="B83" s="131" t="str">
        <f>D11</f>
        <v>disturbano</v>
      </c>
      <c r="C83" s="17">
        <f>AK68</f>
        <v>-336.88093186723563</v>
      </c>
      <c r="D83" s="17">
        <f>$B$70*(AM58^(1/2))</f>
        <v>86.12665643222482</v>
      </c>
      <c r="E83" s="17">
        <f t="shared" si="15"/>
        <v>3.9114595390375513</v>
      </c>
      <c r="F83" s="21">
        <f>_xlfn.T.DIST.2T(ABS(E83),$B$66-$B$67-1)</f>
        <v>1.3883989562579111E-3</v>
      </c>
      <c r="H83" s="174" t="str">
        <f>IF(F83&gt;0.3,"Atenção: esse resultado não pode ser superior a 30% (trinta por cento)","Nível de significância admitido")</f>
        <v>Nível de significância admitido</v>
      </c>
      <c r="I83" s="174"/>
      <c r="J83" s="174"/>
      <c r="AF83" s="139" cm="1">
        <f t="array" ref="AF83">MMULT(_xlfn.ANCHORARRAY(AF81),AE79:AE81)</f>
        <v>7.4935336675403641E-2</v>
      </c>
      <c r="AK83" s="139">
        <v>0.1440461270297973</v>
      </c>
      <c r="AL83" s="139">
        <v>-8.4392147990316607E-3</v>
      </c>
      <c r="AM83" s="139">
        <v>0.14199020845258553</v>
      </c>
      <c r="AN83" s="139">
        <v>-5.6141071853864077E-2</v>
      </c>
      <c r="AO83" s="139">
        <v>0.19495999901732569</v>
      </c>
      <c r="AP83" s="139">
        <v>0.14931406053970517</v>
      </c>
      <c r="AQ83" s="139">
        <v>9.5541266241791101E-2</v>
      </c>
      <c r="AR83" s="139">
        <v>1.2729337729153689E-2</v>
      </c>
      <c r="AS83" s="139">
        <v>-2.0616971098142589E-2</v>
      </c>
      <c r="AT83" s="139">
        <v>4.8192501809268651E-2</v>
      </c>
      <c r="AU83" s="139">
        <v>-1.7015981730189284E-2</v>
      </c>
      <c r="AV83" s="139">
        <v>9.7147273708138901E-2</v>
      </c>
      <c r="AW83" s="139">
        <v>-1.5409974263841386E-2</v>
      </c>
      <c r="AX83" s="139">
        <v>6.6502132027068034E-2</v>
      </c>
      <c r="AY83" s="139">
        <v>0.10026930641866214</v>
      </c>
      <c r="AZ83" s="139">
        <v>8.3103245125016989E-2</v>
      </c>
      <c r="BA83" s="139">
        <v>-3.4169515592504751E-2</v>
      </c>
      <c r="BB83" s="139">
        <v>1.7997271239061502E-2</v>
      </c>
    </row>
    <row r="84" spans="1:54" ht="20.100000000000001" customHeight="1" x14ac:dyDescent="0.25">
      <c r="H84" s="174" t="str">
        <f>IF(F84&gt;0.3,"Atenção: esse resultado não pode ser superior a 30% (trinta por cento)","Nível de significância admitido")</f>
        <v>Nível de significância admitido</v>
      </c>
      <c r="I84" s="174"/>
      <c r="J84" s="174"/>
      <c r="AK84" s="139">
        <v>0.21991209922854824</v>
      </c>
      <c r="AL84" s="139">
        <v>0.1401046538491301</v>
      </c>
      <c r="AM84" s="139">
        <v>0.15069549449550507</v>
      </c>
      <c r="AN84" s="139">
        <v>0.11818963088243384</v>
      </c>
      <c r="AO84" s="139">
        <v>4.8239684475443884E-2</v>
      </c>
      <c r="AP84" s="139">
        <v>9.5541266241790934E-2</v>
      </c>
      <c r="AQ84" s="139">
        <v>0.24639393569180229</v>
      </c>
      <c r="AR84" s="139">
        <v>2.3038828517938204E-2</v>
      </c>
      <c r="AS84" s="139">
        <v>2.4299344800545214E-2</v>
      </c>
      <c r="AT84" s="139">
        <v>1.0071729702212179E-2</v>
      </c>
      <c r="AU84" s="139">
        <v>7.7645417939850747E-2</v>
      </c>
      <c r="AV84" s="139">
        <v>0.14960021683190183</v>
      </c>
      <c r="AW84" s="139">
        <v>-1.9148300920049655E-2</v>
      </c>
      <c r="AX84" s="139">
        <v>-0.12781384093207293</v>
      </c>
      <c r="AY84" s="139">
        <v>-7.7189285606487468E-2</v>
      </c>
      <c r="AZ84" s="139">
        <v>6.9024183149034773E-2</v>
      </c>
      <c r="BA84" s="139">
        <v>-4.7273053878708227E-2</v>
      </c>
      <c r="BB84" s="139">
        <v>-0.10133200446881915</v>
      </c>
    </row>
    <row r="85" spans="1:54" ht="20.100000000000001" customHeight="1" x14ac:dyDescent="0.25">
      <c r="A85" s="23"/>
      <c r="B85" s="23"/>
      <c r="C85" s="23"/>
      <c r="D85" s="23"/>
      <c r="E85" s="23"/>
      <c r="F85" s="23"/>
      <c r="I85" s="148"/>
      <c r="J85" s="148"/>
      <c r="AE85" s="139" t="s">
        <v>133</v>
      </c>
      <c r="AF85" s="139">
        <f>AF83^(1/2)</f>
        <v>0.27374319475633296</v>
      </c>
      <c r="AK85" s="139">
        <v>4.7515005699992341E-3</v>
      </c>
      <c r="AL85" s="139">
        <v>7.5614281849189599E-2</v>
      </c>
      <c r="AM85" s="139">
        <v>1.129523028824013E-2</v>
      </c>
      <c r="AN85" s="139">
        <v>9.7532001516477312E-2</v>
      </c>
      <c r="AO85" s="139">
        <v>-2.6446522198933509E-3</v>
      </c>
      <c r="AP85" s="139">
        <v>1.2729337729153523E-2</v>
      </c>
      <c r="AQ85" s="139">
        <v>2.3038828517938287E-2</v>
      </c>
      <c r="AR85" s="139">
        <v>7.6286212452581353E-2</v>
      </c>
      <c r="AS85" s="139">
        <v>9.0248164903988931E-2</v>
      </c>
      <c r="AT85" s="139">
        <v>6.2391453061513079E-2</v>
      </c>
      <c r="AU85" s="139">
        <v>8.4354295845865762E-2</v>
      </c>
      <c r="AV85" s="139">
        <v>3.0299611956635733E-2</v>
      </c>
      <c r="AW85" s="139">
        <v>9.161507928456325E-2</v>
      </c>
      <c r="AX85" s="139">
        <v>6.5976721663796811E-2</v>
      </c>
      <c r="AY85" s="139">
        <v>4.7582081465418563E-2</v>
      </c>
      <c r="AZ85" s="139">
        <v>4.2831477663577922E-2</v>
      </c>
      <c r="BA85" s="139">
        <v>0.10183432383921784</v>
      </c>
      <c r="BB85" s="139">
        <v>8.4264049611735642E-2</v>
      </c>
    </row>
    <row r="86" spans="1:54" s="152" customFormat="1" ht="20.100000000000001" customHeight="1" x14ac:dyDescent="0.25">
      <c r="A86" s="2" t="s">
        <v>105</v>
      </c>
      <c r="B86" s="176" t="str">
        <f>CONCATENATE("Valor previsto = ",TEXT(C81,"#.###,00")," + [",TEXT(C82,"#.###,00")," · [",A44,")] + [",TEXT(C83,"#.###,00")," · [",A45,")]")</f>
        <v>Valor previsto = 66.494,19 + [89,05 · [distrodovia)] + [-336,88 · [disturbano)]</v>
      </c>
      <c r="C86" s="176"/>
      <c r="D86" s="176"/>
      <c r="E86" s="176"/>
      <c r="F86" s="176"/>
      <c r="G86" s="23"/>
      <c r="H86" s="23"/>
      <c r="AK86" s="152">
        <v>-1.5441324183129879E-2</v>
      </c>
      <c r="AL86" s="152">
        <v>0.10833829766670468</v>
      </c>
      <c r="AM86" s="152">
        <v>-1.4254523030381994E-2</v>
      </c>
      <c r="AN86" s="152">
        <v>0.1470817552098134</v>
      </c>
      <c r="AO86" s="152">
        <v>-5.8173627488503729E-2</v>
      </c>
      <c r="AP86" s="152">
        <v>-2.0616971098142811E-2</v>
      </c>
      <c r="AQ86" s="152">
        <v>2.4299344800545228E-2</v>
      </c>
      <c r="AR86" s="152">
        <v>9.0248164903988876E-2</v>
      </c>
      <c r="AS86" s="152">
        <v>0.11744934735700345</v>
      </c>
      <c r="AT86" s="152">
        <v>6.1237969174702811E-2</v>
      </c>
      <c r="AU86" s="152">
        <v>0.11489033544664695</v>
      </c>
      <c r="AV86" s="152">
        <v>2.2304921919412558E-2</v>
      </c>
      <c r="AW86" s="152">
        <v>0.1128959125655143</v>
      </c>
      <c r="AX86" s="152">
        <v>4.5331849005301031E-2</v>
      </c>
      <c r="AY86" s="152">
        <v>1.8154551811470521E-2</v>
      </c>
      <c r="AZ86" s="152">
        <v>3.3187066943546568E-2</v>
      </c>
      <c r="BA86" s="152">
        <v>0.12799441100653131</v>
      </c>
      <c r="BB86" s="152">
        <v>8.5072517988975929E-2</v>
      </c>
    </row>
    <row r="87" spans="1:54" s="152" customFormat="1" ht="20.100000000000001" customHeight="1" x14ac:dyDescent="0.25">
      <c r="A87" s="3"/>
      <c r="B87" s="3"/>
      <c r="C87" s="3"/>
      <c r="D87" s="3"/>
      <c r="E87" s="3"/>
      <c r="F87" s="3"/>
      <c r="G87" s="23"/>
      <c r="H87" s="23"/>
      <c r="AK87" s="152">
        <v>1.7755244698030359E-2</v>
      </c>
      <c r="AL87" s="152">
        <v>3.3330527282131581E-2</v>
      </c>
      <c r="AM87" s="152">
        <v>3.4568023552345312E-2</v>
      </c>
      <c r="AN87" s="152">
        <v>3.7459521277701469E-2</v>
      </c>
      <c r="AO87" s="152">
        <v>6.0876286668013355E-2</v>
      </c>
      <c r="AP87" s="152">
        <v>4.8192501809268401E-2</v>
      </c>
      <c r="AQ87" s="152">
        <v>1.0071729702212123E-2</v>
      </c>
      <c r="AR87" s="152">
        <v>6.239145306151303E-2</v>
      </c>
      <c r="AS87" s="152">
        <v>6.1237969174702839E-2</v>
      </c>
      <c r="AT87" s="152">
        <v>6.6451029526261501E-2</v>
      </c>
      <c r="AU87" s="152">
        <v>4.8331336870911512E-2</v>
      </c>
      <c r="AV87" s="152">
        <v>3.3696747684988468E-2</v>
      </c>
      <c r="AW87" s="152">
        <v>7.1956354853687898E-2</v>
      </c>
      <c r="AX87" s="152">
        <v>0.1005122251685695</v>
      </c>
      <c r="AY87" s="152">
        <v>8.9034343017959677E-2</v>
      </c>
      <c r="AZ87" s="152">
        <v>5.2973039430480928E-2</v>
      </c>
      <c r="BA87" s="152">
        <v>7.8332956048471125E-2</v>
      </c>
      <c r="BB87" s="152">
        <v>9.2828710172751044E-2</v>
      </c>
    </row>
    <row r="88" spans="1:54" s="152" customFormat="1" ht="20.100000000000001" customHeight="1" x14ac:dyDescent="0.25">
      <c r="A88" s="3"/>
      <c r="B88" s="3"/>
      <c r="C88" s="3"/>
      <c r="D88" s="3"/>
      <c r="E88" s="3"/>
      <c r="F88" s="3"/>
      <c r="G88" s="102"/>
      <c r="H88" s="102"/>
      <c r="AK88" s="152">
        <v>2.5705576593572504E-2</v>
      </c>
      <c r="AL88" s="152">
        <v>0.13922348958759617</v>
      </c>
      <c r="AM88" s="152">
        <v>6.4393945478449233E-3</v>
      </c>
      <c r="AN88" s="152">
        <v>0.1756663958415019</v>
      </c>
      <c r="AO88" s="152">
        <v>-7.2725070029822883E-2</v>
      </c>
      <c r="AP88" s="152">
        <v>-1.7015981730189506E-2</v>
      </c>
      <c r="AQ88" s="152">
        <v>7.7645417939850733E-2</v>
      </c>
      <c r="AR88" s="152">
        <v>8.4354295845865651E-2</v>
      </c>
      <c r="AS88" s="152">
        <v>0.1148903354466469</v>
      </c>
      <c r="AT88" s="152">
        <v>4.8331336870911457E-2</v>
      </c>
      <c r="AU88" s="152">
        <v>0.1279157487275305</v>
      </c>
      <c r="AV88" s="152">
        <v>4.6651547755105785E-2</v>
      </c>
      <c r="AW88" s="152">
        <v>9.6921878542785611E-2</v>
      </c>
      <c r="AX88" s="152">
        <v>-1.0307103824174407E-2</v>
      </c>
      <c r="AY88" s="152">
        <v>-2.5388203060478343E-2</v>
      </c>
      <c r="AZ88" s="152">
        <v>3.4757936415949514E-2</v>
      </c>
      <c r="BA88" s="152">
        <v>0.10530026700739892</v>
      </c>
      <c r="BB88" s="152">
        <v>4.1632737522103613E-2</v>
      </c>
    </row>
    <row r="89" spans="1:54" s="152" customFormat="1" ht="20.100000000000001" customHeight="1" x14ac:dyDescent="0.25">
      <c r="A89" s="172" t="s">
        <v>381</v>
      </c>
      <c r="B89" s="172"/>
      <c r="C89" s="172"/>
      <c r="D89" s="172"/>
      <c r="E89" s="172"/>
      <c r="F89" s="172"/>
      <c r="G89" s="23"/>
      <c r="H89" s="23"/>
      <c r="AK89" s="152">
        <v>0.15040639254623103</v>
      </c>
      <c r="AL89" s="152">
        <v>7.6275155045340035E-2</v>
      </c>
      <c r="AM89" s="152">
        <v>0.11948730524898522</v>
      </c>
      <c r="AN89" s="152">
        <v>5.4424427797176267E-2</v>
      </c>
      <c r="AO89" s="152">
        <v>8.8078913659056707E-2</v>
      </c>
      <c r="AP89" s="152">
        <v>9.7147273708138859E-2</v>
      </c>
      <c r="AQ89" s="152">
        <v>0.14960021683190197</v>
      </c>
      <c r="AR89" s="152">
        <v>3.0299611956635775E-2</v>
      </c>
      <c r="AS89" s="152">
        <v>2.2304921919412662E-2</v>
      </c>
      <c r="AT89" s="152">
        <v>3.369674768498862E-2</v>
      </c>
      <c r="AU89" s="152">
        <v>4.6651547755105938E-2</v>
      </c>
      <c r="AV89" s="152">
        <v>0.10751111376423275</v>
      </c>
      <c r="AW89" s="152">
        <v>4.5624446874368008E-3</v>
      </c>
      <c r="AX89" s="152">
        <v>-2.2153331167127088E-2</v>
      </c>
      <c r="AY89" s="152">
        <v>8.7312695559117193E-3</v>
      </c>
      <c r="AZ89" s="152">
        <v>6.8531162713391866E-2</v>
      </c>
      <c r="BA89" s="152">
        <v>-1.2595666825362534E-2</v>
      </c>
      <c r="BB89" s="152">
        <v>-2.2959506881456426E-2</v>
      </c>
    </row>
    <row r="90" spans="1:54" s="152" customFormat="1" ht="20.100000000000001" customHeight="1" x14ac:dyDescent="0.25">
      <c r="A90" s="3"/>
      <c r="B90" s="3"/>
      <c r="C90" s="3"/>
      <c r="D90" s="3"/>
      <c r="E90" s="3"/>
      <c r="F90" s="3"/>
      <c r="G90" s="2"/>
      <c r="H90" s="2"/>
      <c r="AK90" s="152">
        <v>-4.3800130088744699E-2</v>
      </c>
      <c r="AL90" s="152">
        <v>7.5393990783806125E-2</v>
      </c>
      <c r="AM90" s="152">
        <v>-2.4768794698674892E-2</v>
      </c>
      <c r="AN90" s="152">
        <v>0.11190119275624433</v>
      </c>
      <c r="AO90" s="152">
        <v>-3.2885840846210046E-2</v>
      </c>
      <c r="AP90" s="152">
        <v>-1.540997426384158E-2</v>
      </c>
      <c r="AQ90" s="152">
        <v>-1.9148300920049599E-2</v>
      </c>
      <c r="AR90" s="152">
        <v>9.1615079284563222E-2</v>
      </c>
      <c r="AS90" s="152">
        <v>0.11289591256551434</v>
      </c>
      <c r="AT90" s="152">
        <v>7.1956354853687898E-2</v>
      </c>
      <c r="AU90" s="152">
        <v>9.6921878542785694E-2</v>
      </c>
      <c r="AV90" s="152">
        <v>4.5624446874367175E-3</v>
      </c>
      <c r="AW90" s="152">
        <v>0.12063262415027207</v>
      </c>
      <c r="AX90" s="152">
        <v>9.5353405940771435E-2</v>
      </c>
      <c r="AY90" s="152">
        <v>6.0532352101920844E-2</v>
      </c>
      <c r="AZ90" s="152">
        <v>3.4264915980306607E-2</v>
      </c>
      <c r="BA90" s="152">
        <v>0.13997765406074464</v>
      </c>
      <c r="BB90" s="152">
        <v>0.12000523510946633</v>
      </c>
    </row>
    <row r="91" spans="1:54" s="152" customFormat="1" ht="20.100000000000001" customHeight="1" x14ac:dyDescent="0.25">
      <c r="A91" s="131" t="str">
        <f>C11</f>
        <v>distrodovia</v>
      </c>
      <c r="B91" s="17" t="s">
        <v>375</v>
      </c>
      <c r="C91" s="17">
        <f>C82</f>
        <v>89.048360022538418</v>
      </c>
      <c r="D91" s="3"/>
      <c r="E91" s="2"/>
      <c r="F91" s="2"/>
      <c r="G91" s="2"/>
      <c r="H91" s="2"/>
      <c r="AK91" s="152">
        <v>-7.1114471628751674E-2</v>
      </c>
      <c r="AL91" s="152">
        <v>-7.2929586798972157E-2</v>
      </c>
      <c r="AM91" s="152">
        <v>2.5899442453206217E-3</v>
      </c>
      <c r="AN91" s="152">
        <v>-7.6798701219820603E-2</v>
      </c>
      <c r="AO91" s="152">
        <v>0.14407566232198848</v>
      </c>
      <c r="AP91" s="152">
        <v>6.6502132027067784E-2</v>
      </c>
      <c r="AQ91" s="152">
        <v>-0.12781384093207293</v>
      </c>
      <c r="AR91" s="152">
        <v>6.5976721663796839E-2</v>
      </c>
      <c r="AS91" s="152">
        <v>4.5331849005301121E-2</v>
      </c>
      <c r="AT91" s="152">
        <v>0.10051222516856956</v>
      </c>
      <c r="AU91" s="152">
        <v>-1.0307103824174275E-2</v>
      </c>
      <c r="AV91" s="152">
        <v>-2.2153331167127185E-2</v>
      </c>
      <c r="AW91" s="152">
        <v>9.5353405940771518E-2</v>
      </c>
      <c r="AX91" s="152">
        <v>0.2602926946229378</v>
      </c>
      <c r="AY91" s="152">
        <v>0.22504067349056817</v>
      </c>
      <c r="AZ91" s="152">
        <v>5.6910539639560144E-2</v>
      </c>
      <c r="BA91" s="152">
        <v>0.1149378621254213</v>
      </c>
      <c r="BB91" s="152">
        <v>0.20359332531961627</v>
      </c>
    </row>
    <row r="92" spans="1:54" s="152" customFormat="1" ht="20.100000000000001" customHeight="1" x14ac:dyDescent="0.25">
      <c r="A92" s="131" t="str">
        <f>D11</f>
        <v>disturbano</v>
      </c>
      <c r="B92" s="17" t="s">
        <v>375</v>
      </c>
      <c r="C92" s="17">
        <f>C83</f>
        <v>-336.88093186723563</v>
      </c>
      <c r="D92" s="3"/>
      <c r="E92" s="2"/>
      <c r="F92" s="2"/>
      <c r="G92" s="24"/>
      <c r="H92" s="24"/>
      <c r="AK92" s="152">
        <v>-1.2852514838258972E-2</v>
      </c>
      <c r="AL92" s="152">
        <v>-7.2665237520511974E-2</v>
      </c>
      <c r="AM92" s="152">
        <v>4.5866774229618643E-2</v>
      </c>
      <c r="AN92" s="152">
        <v>-9.4041730707541016E-2</v>
      </c>
      <c r="AO92" s="152">
        <v>0.18036508867356854</v>
      </c>
      <c r="AP92" s="152">
        <v>0.10026930641866191</v>
      </c>
      <c r="AQ92" s="152">
        <v>-7.7189285606487468E-2</v>
      </c>
      <c r="AR92" s="152">
        <v>4.7582081465418612E-2</v>
      </c>
      <c r="AS92" s="152">
        <v>1.8154551811470618E-2</v>
      </c>
      <c r="AT92" s="152">
        <v>8.9034343017959788E-2</v>
      </c>
      <c r="AU92" s="152">
        <v>-2.5388203060478204E-2</v>
      </c>
      <c r="AV92" s="152">
        <v>8.7312695559116221E-3</v>
      </c>
      <c r="AW92" s="152">
        <v>6.0532352101920942E-2</v>
      </c>
      <c r="AX92" s="152">
        <v>0.22504067349056825</v>
      </c>
      <c r="AY92" s="152">
        <v>0.20950034872676543</v>
      </c>
      <c r="AZ92" s="152">
        <v>6.719041365948572E-2</v>
      </c>
      <c r="BA92" s="152">
        <v>6.9165865859589171E-2</v>
      </c>
      <c r="BB92" s="152">
        <v>0.16070390272233945</v>
      </c>
    </row>
    <row r="93" spans="1:54" s="152" customFormat="1" ht="20.100000000000001" customHeight="1" x14ac:dyDescent="0.25">
      <c r="A93" s="2"/>
      <c r="B93" s="2"/>
      <c r="C93" s="2"/>
      <c r="D93" s="3"/>
      <c r="E93" s="2"/>
      <c r="F93" s="2"/>
      <c r="G93" s="24"/>
      <c r="H93" s="24"/>
      <c r="AK93" s="152">
        <v>8.2808765518843946E-2</v>
      </c>
      <c r="AL93" s="152">
        <v>3.7859967194861455E-2</v>
      </c>
      <c r="AM93" s="152">
        <v>8.1528245041385339E-2</v>
      </c>
      <c r="AN93" s="152">
        <v>2.3828874607230766E-2</v>
      </c>
      <c r="AO93" s="152">
        <v>9.5853817235188876E-2</v>
      </c>
      <c r="AP93" s="152">
        <v>8.3103245125016906E-2</v>
      </c>
      <c r="AQ93" s="152">
        <v>6.9024183149034857E-2</v>
      </c>
      <c r="AR93" s="152">
        <v>4.2831477663577977E-2</v>
      </c>
      <c r="AS93" s="152">
        <v>3.3187066943546673E-2</v>
      </c>
      <c r="AT93" s="152">
        <v>5.2973039430481067E-2</v>
      </c>
      <c r="AU93" s="152">
        <v>3.4757936415949681E-2</v>
      </c>
      <c r="AV93" s="152">
        <v>6.8531162713391852E-2</v>
      </c>
      <c r="AW93" s="152">
        <v>3.4264915980306704E-2</v>
      </c>
      <c r="AX93" s="152">
        <v>5.6910539639560248E-2</v>
      </c>
      <c r="AY93" s="152">
        <v>6.7190413659485804E-2</v>
      </c>
      <c r="AZ93" s="152">
        <v>6.366651755426142E-2</v>
      </c>
      <c r="BA93" s="152">
        <v>2.8553874858125855E-2</v>
      </c>
      <c r="BB93" s="152">
        <v>4.3125957269750909E-2</v>
      </c>
    </row>
    <row r="94" spans="1:54" s="152" customFormat="1" ht="20.100000000000001" customHeight="1" x14ac:dyDescent="0.25">
      <c r="A94" s="23"/>
      <c r="B94" s="23"/>
      <c r="C94" s="23"/>
      <c r="D94" s="23"/>
      <c r="E94" s="23"/>
      <c r="F94" s="23"/>
      <c r="G94" s="23"/>
      <c r="H94" s="23"/>
      <c r="AK94" s="152">
        <v>-7.6167883861240654E-2</v>
      </c>
      <c r="AL94" s="152">
        <v>7.5247130073550467E-2</v>
      </c>
      <c r="AM94" s="152">
        <v>-4.8811478023284907E-2</v>
      </c>
      <c r="AN94" s="152">
        <v>0.12148065358275567</v>
      </c>
      <c r="AO94" s="152">
        <v>-5.3046633263754507E-2</v>
      </c>
      <c r="AP94" s="152">
        <v>-3.4169515592504987E-2</v>
      </c>
      <c r="AQ94" s="152">
        <v>-4.7273053878708199E-2</v>
      </c>
      <c r="AR94" s="152">
        <v>0.1018343238392178</v>
      </c>
      <c r="AS94" s="152">
        <v>0.12799441100653131</v>
      </c>
      <c r="AT94" s="152">
        <v>7.8332956048471111E-2</v>
      </c>
      <c r="AU94" s="152">
        <v>0.10530026700739899</v>
      </c>
      <c r="AV94" s="152">
        <v>-1.2595666825362624E-2</v>
      </c>
      <c r="AW94" s="152">
        <v>0.13997765406074461</v>
      </c>
      <c r="AX94" s="152">
        <v>0.11493786212542119</v>
      </c>
      <c r="AY94" s="152">
        <v>6.9165865859589032E-2</v>
      </c>
      <c r="AZ94" s="152">
        <v>2.855387485812573E-2</v>
      </c>
      <c r="BA94" s="152">
        <v>0.16540654087509582</v>
      </c>
      <c r="BB94" s="152">
        <v>0.14383269210795346</v>
      </c>
    </row>
    <row r="95" spans="1:54" s="152" customFormat="1" ht="20.100000000000001" customHeight="1" x14ac:dyDescent="0.25">
      <c r="A95" s="169" t="s">
        <v>106</v>
      </c>
      <c r="B95" s="169"/>
      <c r="C95" s="169"/>
      <c r="D95" s="169"/>
      <c r="E95" s="169"/>
      <c r="F95" s="169"/>
      <c r="G95" s="24"/>
      <c r="H95" s="24"/>
      <c r="AK95" s="152">
        <v>-8.2528149377674387E-2</v>
      </c>
      <c r="AL95" s="152">
        <v>-9.4672397708212216E-3</v>
      </c>
      <c r="AM95" s="152">
        <v>-2.6308574819684599E-2</v>
      </c>
      <c r="AN95" s="152">
        <v>1.0915153931715327E-2</v>
      </c>
      <c r="AO95" s="152">
        <v>5.3834452094514477E-2</v>
      </c>
      <c r="AP95" s="152">
        <v>1.7997271239061322E-2</v>
      </c>
      <c r="AQ95" s="152">
        <v>-0.10133200446881907</v>
      </c>
      <c r="AR95" s="152">
        <v>8.4264049611735711E-2</v>
      </c>
      <c r="AS95" s="152">
        <v>8.507251798897604E-2</v>
      </c>
      <c r="AT95" s="152">
        <v>9.2828710172751142E-2</v>
      </c>
      <c r="AU95" s="152">
        <v>4.1632737522103766E-2</v>
      </c>
      <c r="AV95" s="152">
        <v>-2.2959506881456475E-2</v>
      </c>
      <c r="AW95" s="152">
        <v>0.12000523510946642</v>
      </c>
      <c r="AX95" s="152">
        <v>0.20359332531961633</v>
      </c>
      <c r="AY95" s="152">
        <v>0.16070390272233945</v>
      </c>
      <c r="AZ95" s="152">
        <v>4.312595726975086E-2</v>
      </c>
      <c r="BA95" s="152">
        <v>0.1438326921079536</v>
      </c>
      <c r="BB95" s="152">
        <v>0.18478947022847136</v>
      </c>
    </row>
    <row r="97" spans="1:38" ht="99.95" customHeight="1" x14ac:dyDescent="0.25">
      <c r="A97" s="168" t="s">
        <v>104</v>
      </c>
      <c r="B97" s="169"/>
      <c r="C97" s="169"/>
      <c r="D97" s="169"/>
      <c r="E97" s="169"/>
      <c r="F97" s="169"/>
      <c r="G97" s="24"/>
      <c r="H97" s="24"/>
    </row>
    <row r="98" spans="1:38" ht="20.100000000000001" customHeight="1" x14ac:dyDescent="0.25">
      <c r="A98" s="7"/>
      <c r="B98" s="7"/>
      <c r="C98" s="7"/>
      <c r="D98" s="7"/>
      <c r="E98" s="7"/>
      <c r="F98" s="7"/>
      <c r="G98" s="7"/>
      <c r="H98" s="7"/>
    </row>
    <row r="99" spans="1:38" ht="20.100000000000001" customHeight="1" x14ac:dyDescent="0.25">
      <c r="A99" s="210" t="s">
        <v>53</v>
      </c>
      <c r="B99" s="170" t="s">
        <v>0</v>
      </c>
      <c r="C99" s="170" t="s">
        <v>37</v>
      </c>
      <c r="D99" s="170" t="s">
        <v>54</v>
      </c>
      <c r="E99" s="170"/>
      <c r="F99" s="170"/>
      <c r="G99" s="103"/>
      <c r="H99" s="103"/>
    </row>
    <row r="100" spans="1:38" ht="20.100000000000001" customHeight="1" x14ac:dyDescent="0.25">
      <c r="A100" s="210"/>
      <c r="B100" s="170"/>
      <c r="C100" s="170"/>
      <c r="D100" s="25" t="s">
        <v>55</v>
      </c>
      <c r="E100" s="25" t="s">
        <v>56</v>
      </c>
      <c r="F100" s="25" t="s">
        <v>57</v>
      </c>
      <c r="G100" s="103"/>
      <c r="H100" s="103"/>
    </row>
    <row r="101" spans="1:38" ht="20.100000000000001" customHeight="1" x14ac:dyDescent="0.25">
      <c r="A101" s="210"/>
      <c r="B101" s="207">
        <v>1</v>
      </c>
      <c r="C101" s="171" t="s">
        <v>38</v>
      </c>
      <c r="D101" s="171" t="s">
        <v>39</v>
      </c>
      <c r="E101" s="171" t="s">
        <v>40</v>
      </c>
      <c r="F101" s="171" t="s">
        <v>41</v>
      </c>
      <c r="G101" s="88"/>
      <c r="H101" s="88"/>
    </row>
    <row r="102" spans="1:38" ht="20.100000000000001" customHeight="1" x14ac:dyDescent="0.25">
      <c r="A102" s="210"/>
      <c r="B102" s="207"/>
      <c r="C102" s="171"/>
      <c r="D102" s="171"/>
      <c r="E102" s="171"/>
      <c r="F102" s="171"/>
      <c r="G102" s="88"/>
      <c r="H102" s="88"/>
    </row>
    <row r="103" spans="1:38" ht="20.100000000000001" customHeight="1" x14ac:dyDescent="0.25">
      <c r="A103" s="210"/>
      <c r="B103" s="207">
        <v>2</v>
      </c>
      <c r="C103" s="171" t="s">
        <v>42</v>
      </c>
      <c r="D103" s="171" t="s">
        <v>43</v>
      </c>
      <c r="E103" s="171" t="s">
        <v>44</v>
      </c>
      <c r="F103" s="171" t="s">
        <v>45</v>
      </c>
      <c r="G103" s="88"/>
      <c r="H103" s="88"/>
      <c r="AJ103" s="139" t="s">
        <v>394</v>
      </c>
      <c r="AK103" s="139" t="s">
        <v>395</v>
      </c>
      <c r="AL103" s="139" t="s">
        <v>396</v>
      </c>
    </row>
    <row r="104" spans="1:38" ht="20.100000000000001" customHeight="1" x14ac:dyDescent="0.25">
      <c r="A104" s="210"/>
      <c r="B104" s="207"/>
      <c r="C104" s="171"/>
      <c r="D104" s="171"/>
      <c r="E104" s="171"/>
      <c r="F104" s="171"/>
      <c r="G104" s="88"/>
      <c r="H104" s="88"/>
      <c r="AI104" s="153">
        <v>1</v>
      </c>
      <c r="AJ104" s="152">
        <f>AK78</f>
        <v>0.23132577697747095</v>
      </c>
      <c r="AK104" s="152">
        <f>($B$66-1)*(AJ104 - (1/$B$66))</f>
        <v>2.9880937641725618</v>
      </c>
      <c r="AL104" s="154">
        <f>(D264^2/($B$68*$D$77))*((AJ104/((1-AJ104)^2)))</f>
        <v>9.7748780453495664E-4</v>
      </c>
    </row>
    <row r="105" spans="1:38" ht="20.100000000000001" customHeight="1" x14ac:dyDescent="0.25">
      <c r="A105" s="210"/>
      <c r="B105" s="207"/>
      <c r="C105" s="171"/>
      <c r="D105" s="171"/>
      <c r="E105" s="171"/>
      <c r="F105" s="171"/>
      <c r="G105" s="88"/>
      <c r="H105" s="88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AI105" s="153">
        <v>2</v>
      </c>
      <c r="AJ105" s="152">
        <f>AL79</f>
        <v>0.17121166934461907</v>
      </c>
      <c r="AK105" s="152">
        <f t="shared" ref="AK105:AK121" si="16">($B$66-1)*(AJ105 - (1/$B$66))</f>
        <v>1.9661539344140797</v>
      </c>
      <c r="AL105" s="154">
        <f t="shared" ref="AL105:AL121" si="17">(D265^2/($B$68*$D$77))*((AJ105/((1-AJ105)^2)))</f>
        <v>0.12963293658812294</v>
      </c>
    </row>
    <row r="106" spans="1:38" ht="20.100000000000001" customHeight="1" x14ac:dyDescent="0.25">
      <c r="A106" s="210"/>
      <c r="B106" s="207">
        <v>3</v>
      </c>
      <c r="C106" s="171" t="s">
        <v>46</v>
      </c>
      <c r="D106" s="171" t="s">
        <v>47</v>
      </c>
      <c r="E106" s="171" t="s">
        <v>48</v>
      </c>
      <c r="F106" s="171" t="s">
        <v>49</v>
      </c>
      <c r="G106" s="88"/>
      <c r="H106" s="88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AI106" s="153">
        <v>3</v>
      </c>
      <c r="AJ106" s="152">
        <f>AM80</f>
        <v>0.15478144017539539</v>
      </c>
      <c r="AK106" s="152">
        <f t="shared" si="16"/>
        <v>1.686840038537277</v>
      </c>
      <c r="AL106" s="154">
        <f t="shared" si="17"/>
        <v>1.3589458263602659E-2</v>
      </c>
    </row>
    <row r="107" spans="1:38" ht="20.100000000000001" customHeight="1" x14ac:dyDescent="0.25">
      <c r="A107" s="210"/>
      <c r="B107" s="207"/>
      <c r="C107" s="171"/>
      <c r="D107" s="171"/>
      <c r="E107" s="171"/>
      <c r="F107" s="171"/>
      <c r="G107" s="88"/>
      <c r="H107" s="88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AI107" s="153">
        <v>4</v>
      </c>
      <c r="AJ107" s="152">
        <f>AN81</f>
        <v>0.25859052057978216</v>
      </c>
      <c r="AK107" s="152">
        <f t="shared" si="16"/>
        <v>3.4515944054118521</v>
      </c>
      <c r="AL107" s="154">
        <f t="shared" si="17"/>
        <v>0.20127669733779205</v>
      </c>
    </row>
    <row r="108" spans="1:38" ht="20.100000000000001" customHeight="1" x14ac:dyDescent="0.25">
      <c r="A108" s="210"/>
      <c r="B108" s="207"/>
      <c r="C108" s="171"/>
      <c r="D108" s="171"/>
      <c r="E108" s="171"/>
      <c r="F108" s="171"/>
      <c r="G108" s="88"/>
      <c r="H108" s="88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AI108" s="156">
        <v>5</v>
      </c>
      <c r="AJ108" s="139">
        <f>AO82</f>
        <v>0.28848094870581109</v>
      </c>
      <c r="AK108" s="152">
        <f t="shared" si="16"/>
        <v>3.9597316835543444</v>
      </c>
      <c r="AL108" s="154">
        <f t="shared" si="17"/>
        <v>0.19043447096988619</v>
      </c>
    </row>
    <row r="109" spans="1:38" ht="20.100000000000001" customHeight="1" x14ac:dyDescent="0.25">
      <c r="A109" s="210"/>
      <c r="B109" s="207"/>
      <c r="C109" s="171"/>
      <c r="D109" s="171"/>
      <c r="E109" s="171"/>
      <c r="F109" s="171"/>
      <c r="G109" s="88"/>
      <c r="H109" s="88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AI109" s="156">
        <v>6</v>
      </c>
      <c r="AJ109" s="139">
        <f>AP83</f>
        <v>0.14931406053970517</v>
      </c>
      <c r="AK109" s="152">
        <f t="shared" si="16"/>
        <v>1.5938945847305435</v>
      </c>
      <c r="AL109" s="154">
        <f t="shared" si="17"/>
        <v>1.3763473859243902E-2</v>
      </c>
    </row>
    <row r="110" spans="1:38" ht="20.100000000000001" customHeight="1" x14ac:dyDescent="0.25">
      <c r="A110" s="210"/>
      <c r="B110" s="207"/>
      <c r="C110" s="171"/>
      <c r="D110" s="171"/>
      <c r="E110" s="171"/>
      <c r="F110" s="171"/>
      <c r="G110" s="88"/>
      <c r="H110" s="88"/>
      <c r="AI110" s="156">
        <v>7</v>
      </c>
      <c r="AJ110" s="139">
        <f>AQ84</f>
        <v>0.24639393569180229</v>
      </c>
      <c r="AK110" s="152">
        <f t="shared" si="16"/>
        <v>3.2442524623161946</v>
      </c>
      <c r="AL110" s="154">
        <f t="shared" si="17"/>
        <v>9.6746323976488718E-2</v>
      </c>
    </row>
    <row r="111" spans="1:38" ht="20.100000000000001" customHeight="1" x14ac:dyDescent="0.25">
      <c r="A111" s="210"/>
      <c r="B111" s="207">
        <v>4</v>
      </c>
      <c r="C111" s="171" t="s">
        <v>50</v>
      </c>
      <c r="D111" s="171" t="s">
        <v>51</v>
      </c>
      <c r="E111" s="171" t="s">
        <v>58</v>
      </c>
      <c r="F111" s="171" t="s">
        <v>369</v>
      </c>
      <c r="G111" s="88"/>
      <c r="H111" s="88"/>
      <c r="AI111" s="156">
        <v>8</v>
      </c>
      <c r="AJ111" s="139">
        <f>AR85</f>
        <v>7.6286212452581353E-2</v>
      </c>
      <c r="AK111" s="152">
        <f t="shared" si="16"/>
        <v>0.35242116724943862</v>
      </c>
      <c r="AL111" s="154">
        <f t="shared" si="17"/>
        <v>3.253588235618176E-2</v>
      </c>
    </row>
    <row r="112" spans="1:38" ht="20.100000000000001" customHeight="1" x14ac:dyDescent="0.25">
      <c r="A112" s="210"/>
      <c r="B112" s="207"/>
      <c r="C112" s="171"/>
      <c r="D112" s="171"/>
      <c r="E112" s="171"/>
      <c r="F112" s="171"/>
      <c r="G112" s="88"/>
      <c r="H112" s="88"/>
      <c r="AI112" s="156">
        <v>9</v>
      </c>
      <c r="AJ112" s="139">
        <f>AS86</f>
        <v>0.11744934735700345</v>
      </c>
      <c r="AK112" s="152">
        <f t="shared" si="16"/>
        <v>1.0521944606246143</v>
      </c>
      <c r="AL112" s="154">
        <f t="shared" si="17"/>
        <v>8.4045080358211652E-3</v>
      </c>
    </row>
    <row r="113" spans="1:38" ht="20.100000000000001" customHeight="1" x14ac:dyDescent="0.25">
      <c r="A113" s="210"/>
      <c r="B113" s="207"/>
      <c r="C113" s="171"/>
      <c r="D113" s="171"/>
      <c r="E113" s="171"/>
      <c r="F113" s="171"/>
      <c r="G113" s="88"/>
      <c r="H113" s="88"/>
      <c r="AI113" s="156">
        <v>10</v>
      </c>
      <c r="AJ113" s="139">
        <f>AT87</f>
        <v>6.6451029526261501E-2</v>
      </c>
      <c r="AK113" s="152">
        <f t="shared" si="16"/>
        <v>0.18522305750200113</v>
      </c>
      <c r="AL113" s="154">
        <f t="shared" si="17"/>
        <v>1.4460998323367199E-3</v>
      </c>
    </row>
    <row r="114" spans="1:38" ht="20.100000000000001" customHeight="1" x14ac:dyDescent="0.25">
      <c r="A114" s="210"/>
      <c r="B114" s="207"/>
      <c r="C114" s="171"/>
      <c r="D114" s="171"/>
      <c r="E114" s="171"/>
      <c r="F114" s="171"/>
      <c r="G114" s="88"/>
      <c r="H114" s="88"/>
      <c r="I114" s="157"/>
      <c r="AI114" s="156">
        <v>11</v>
      </c>
      <c r="AJ114" s="139">
        <f>AU88</f>
        <v>0.1279157487275305</v>
      </c>
      <c r="AK114" s="152">
        <f t="shared" si="16"/>
        <v>1.2301232839235743</v>
      </c>
      <c r="AL114" s="154">
        <f t="shared" si="17"/>
        <v>1.55675096033067E-2</v>
      </c>
    </row>
    <row r="115" spans="1:38" ht="20.100000000000001" customHeight="1" x14ac:dyDescent="0.25">
      <c r="A115" s="210"/>
      <c r="B115" s="207"/>
      <c r="C115" s="171"/>
      <c r="D115" s="171"/>
      <c r="E115" s="171"/>
      <c r="F115" s="171"/>
      <c r="G115" s="88"/>
      <c r="H115" s="88"/>
      <c r="AI115" s="156">
        <v>12</v>
      </c>
      <c r="AJ115" s="139">
        <f>AV89</f>
        <v>0.10751111376423275</v>
      </c>
      <c r="AK115" s="152">
        <f t="shared" si="16"/>
        <v>0.88324448954751245</v>
      </c>
      <c r="AL115" s="154">
        <f t="shared" si="17"/>
        <v>0.10195637718035941</v>
      </c>
    </row>
    <row r="116" spans="1:38" ht="20.100000000000001" customHeight="1" x14ac:dyDescent="0.25">
      <c r="A116" s="210"/>
      <c r="B116" s="207"/>
      <c r="C116" s="171"/>
      <c r="D116" s="171"/>
      <c r="E116" s="171"/>
      <c r="F116" s="171"/>
      <c r="G116" s="88"/>
      <c r="H116" s="88"/>
      <c r="AI116" s="153">
        <v>13</v>
      </c>
      <c r="AJ116" s="139">
        <f>AW90</f>
        <v>0.12063262415027207</v>
      </c>
      <c r="AK116" s="152">
        <f t="shared" si="16"/>
        <v>1.1063101661101808</v>
      </c>
      <c r="AL116" s="154">
        <f t="shared" si="17"/>
        <v>1.4872223873991562E-4</v>
      </c>
    </row>
    <row r="117" spans="1:38" s="148" customFormat="1" ht="20.100000000000001" customHeight="1" x14ac:dyDescent="0.25">
      <c r="A117" s="210"/>
      <c r="B117" s="207"/>
      <c r="C117" s="171"/>
      <c r="D117" s="171"/>
      <c r="E117" s="171"/>
      <c r="F117" s="171"/>
      <c r="G117" s="88"/>
      <c r="H117" s="88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53">
        <v>14</v>
      </c>
      <c r="AJ117" s="139">
        <f>AX91</f>
        <v>0.2602926946229378</v>
      </c>
      <c r="AK117" s="152">
        <f t="shared" si="16"/>
        <v>3.4805313641454982</v>
      </c>
      <c r="AL117" s="154">
        <f t="shared" si="17"/>
        <v>7.3317745706470039E-2</v>
      </c>
    </row>
    <row r="118" spans="1:38" ht="20.100000000000001" customHeight="1" x14ac:dyDescent="0.25">
      <c r="A118" s="210"/>
      <c r="B118" s="207"/>
      <c r="C118" s="171"/>
      <c r="D118" s="171"/>
      <c r="E118" s="171"/>
      <c r="F118" s="171"/>
      <c r="G118" s="88"/>
      <c r="H118" s="88"/>
      <c r="AI118" s="153">
        <v>15</v>
      </c>
      <c r="AJ118" s="139">
        <f>AY92</f>
        <v>0.20950034872676543</v>
      </c>
      <c r="AK118" s="152">
        <f t="shared" si="16"/>
        <v>2.6170614839105677</v>
      </c>
      <c r="AL118" s="154">
        <f t="shared" si="17"/>
        <v>1.9123652835452013E-3</v>
      </c>
    </row>
    <row r="119" spans="1:38" ht="20.100000000000001" customHeight="1" x14ac:dyDescent="0.25">
      <c r="A119" s="210"/>
      <c r="B119" s="207"/>
      <c r="C119" s="171"/>
      <c r="D119" s="171"/>
      <c r="E119" s="171"/>
      <c r="F119" s="171"/>
      <c r="G119" s="88"/>
      <c r="H119" s="88"/>
      <c r="AI119" s="153">
        <v>16</v>
      </c>
      <c r="AJ119" s="139">
        <f>AZ93</f>
        <v>6.366651755426142E-2</v>
      </c>
      <c r="AK119" s="152">
        <f t="shared" si="16"/>
        <v>0.13788635397799975</v>
      </c>
      <c r="AL119" s="154">
        <f t="shared" si="17"/>
        <v>7.3812480935157854E-2</v>
      </c>
    </row>
    <row r="120" spans="1:38" ht="20.100000000000001" customHeight="1" x14ac:dyDescent="0.25">
      <c r="A120" s="210"/>
      <c r="B120" s="207"/>
      <c r="C120" s="171"/>
      <c r="D120" s="171"/>
      <c r="E120" s="171"/>
      <c r="F120" s="171"/>
      <c r="G120" s="88"/>
      <c r="H120" s="88"/>
      <c r="AI120" s="156">
        <v>17</v>
      </c>
      <c r="AJ120" s="139">
        <f>BA94</f>
        <v>0.16540654087509582</v>
      </c>
      <c r="AK120" s="152">
        <f t="shared" si="16"/>
        <v>1.8674667504321845</v>
      </c>
      <c r="AL120" s="154">
        <f t="shared" si="17"/>
        <v>0.12798556525713986</v>
      </c>
    </row>
    <row r="121" spans="1:38" ht="20.100000000000001" customHeight="1" x14ac:dyDescent="0.25">
      <c r="A121" s="210"/>
      <c r="B121" s="207"/>
      <c r="C121" s="171"/>
      <c r="D121" s="171"/>
      <c r="E121" s="171"/>
      <c r="F121" s="171"/>
      <c r="G121" s="88"/>
      <c r="H121" s="88"/>
      <c r="AI121" s="156">
        <v>18</v>
      </c>
      <c r="AJ121" s="139">
        <f>BB95</f>
        <v>0.18478947022847136</v>
      </c>
      <c r="AK121" s="152">
        <f t="shared" si="16"/>
        <v>2.1969765494395688</v>
      </c>
      <c r="AL121" s="154">
        <f t="shared" si="17"/>
        <v>0.10016324212329927</v>
      </c>
    </row>
    <row r="122" spans="1:38" ht="20.100000000000001" customHeight="1" x14ac:dyDescent="0.25">
      <c r="A122" s="210"/>
      <c r="B122" s="207"/>
      <c r="C122" s="171"/>
      <c r="D122" s="171"/>
      <c r="E122" s="171"/>
      <c r="F122" s="171"/>
      <c r="G122" s="88"/>
      <c r="H122" s="88"/>
      <c r="AI122" s="156"/>
      <c r="AK122" s="152"/>
      <c r="AL122" s="152"/>
    </row>
    <row r="123" spans="1:38" ht="20.100000000000001" customHeight="1" x14ac:dyDescent="0.25">
      <c r="A123" s="210"/>
      <c r="B123" s="207">
        <v>5</v>
      </c>
      <c r="C123" s="171" t="s">
        <v>59</v>
      </c>
      <c r="D123" s="206">
        <v>0.1</v>
      </c>
      <c r="E123" s="206">
        <v>0.2</v>
      </c>
      <c r="F123" s="206">
        <v>0.3</v>
      </c>
      <c r="G123" s="104"/>
      <c r="H123" s="104"/>
      <c r="AI123" s="156"/>
      <c r="AK123" s="152"/>
      <c r="AL123" s="152"/>
    </row>
    <row r="124" spans="1:38" ht="20.100000000000001" customHeight="1" x14ac:dyDescent="0.25">
      <c r="A124" s="210"/>
      <c r="B124" s="207"/>
      <c r="C124" s="171"/>
      <c r="D124" s="206"/>
      <c r="E124" s="206"/>
      <c r="F124" s="206"/>
      <c r="G124" s="104"/>
      <c r="H124" s="104"/>
      <c r="AI124" s="156"/>
      <c r="AK124" s="152"/>
      <c r="AL124" s="152"/>
    </row>
    <row r="125" spans="1:38" ht="20.100000000000001" customHeight="1" x14ac:dyDescent="0.25">
      <c r="A125" s="210"/>
      <c r="B125" s="207"/>
      <c r="C125" s="171"/>
      <c r="D125" s="206"/>
      <c r="E125" s="206"/>
      <c r="F125" s="206"/>
      <c r="G125" s="104"/>
      <c r="H125" s="104"/>
      <c r="AI125" s="156"/>
      <c r="AK125" s="152"/>
      <c r="AL125" s="152"/>
    </row>
    <row r="126" spans="1:38" ht="20.100000000000001" customHeight="1" x14ac:dyDescent="0.25">
      <c r="A126" s="210"/>
      <c r="B126" s="207"/>
      <c r="C126" s="171"/>
      <c r="D126" s="206"/>
      <c r="E126" s="206"/>
      <c r="F126" s="206"/>
      <c r="G126" s="104"/>
      <c r="H126" s="104"/>
      <c r="AI126" s="156"/>
      <c r="AK126" s="152"/>
      <c r="AL126" s="152"/>
    </row>
    <row r="127" spans="1:38" ht="20.100000000000001" customHeight="1" x14ac:dyDescent="0.25">
      <c r="A127" s="210"/>
      <c r="B127" s="207"/>
      <c r="C127" s="171"/>
      <c r="D127" s="206"/>
      <c r="E127" s="206"/>
      <c r="F127" s="206"/>
      <c r="G127" s="104"/>
      <c r="H127" s="104"/>
      <c r="AI127" s="156"/>
      <c r="AK127" s="152"/>
      <c r="AL127" s="152"/>
    </row>
    <row r="128" spans="1:38" ht="20.100000000000001" customHeight="1" x14ac:dyDescent="0.25">
      <c r="A128" s="210"/>
      <c r="B128" s="207">
        <v>6</v>
      </c>
      <c r="C128" s="171" t="s">
        <v>52</v>
      </c>
      <c r="D128" s="206">
        <v>0.01</v>
      </c>
      <c r="E128" s="206">
        <v>0.02</v>
      </c>
      <c r="F128" s="206">
        <v>0.05</v>
      </c>
      <c r="G128" s="104"/>
      <c r="H128" s="104"/>
    </row>
    <row r="129" spans="1:34" ht="20.100000000000001" customHeight="1" x14ac:dyDescent="0.25">
      <c r="A129" s="210"/>
      <c r="B129" s="207"/>
      <c r="C129" s="171"/>
      <c r="D129" s="206"/>
      <c r="E129" s="206"/>
      <c r="F129" s="206"/>
      <c r="G129" s="104"/>
      <c r="H129" s="104"/>
    </row>
    <row r="130" spans="1:34" ht="20.100000000000001" customHeight="1" x14ac:dyDescent="0.25">
      <c r="A130" s="210"/>
      <c r="B130" s="207"/>
      <c r="C130" s="171"/>
      <c r="D130" s="206"/>
      <c r="E130" s="206"/>
      <c r="F130" s="206"/>
      <c r="G130" s="104"/>
      <c r="H130" s="104"/>
    </row>
    <row r="131" spans="1:34" ht="20.100000000000001" customHeight="1" x14ac:dyDescent="0.25">
      <c r="A131" s="210"/>
      <c r="B131" s="207"/>
      <c r="C131" s="171"/>
      <c r="D131" s="206"/>
      <c r="E131" s="206"/>
      <c r="F131" s="206"/>
      <c r="G131" s="104"/>
      <c r="H131" s="104"/>
    </row>
    <row r="132" spans="1:34" ht="20.100000000000001" customHeight="1" x14ac:dyDescent="0.25">
      <c r="A132" s="210"/>
      <c r="B132" s="207"/>
      <c r="C132" s="171"/>
      <c r="D132" s="206"/>
      <c r="E132" s="206"/>
      <c r="F132" s="206"/>
      <c r="G132" s="104"/>
      <c r="H132" s="104"/>
    </row>
    <row r="135" spans="1:34" ht="20.100000000000001" customHeight="1" x14ac:dyDescent="0.25">
      <c r="A135" s="190" t="s">
        <v>87</v>
      </c>
      <c r="B135" s="190"/>
      <c r="C135" s="190"/>
      <c r="D135" s="190"/>
      <c r="E135" s="190"/>
      <c r="F135" s="190"/>
      <c r="G135" s="110"/>
      <c r="H135" s="35"/>
    </row>
    <row r="136" spans="1:34" ht="20.100000000000001" customHeight="1" x14ac:dyDescent="0.25">
      <c r="I136" s="151"/>
    </row>
    <row r="137" spans="1:34" ht="20.100000000000001" customHeight="1" x14ac:dyDescent="0.25">
      <c r="A137" s="204" t="str">
        <f>IF(F142&lt;=0.05,T137,T138)</f>
        <v>O nível de significância do modelo atingiu 0,28%. Esse nível de significância é inferior ao valor máximo admitido para a rejeição da hipótese nula do molode; portanto, o modelo é aceito.</v>
      </c>
      <c r="B137" s="204"/>
      <c r="C137" s="204"/>
      <c r="D137" s="204"/>
      <c r="E137" s="204"/>
      <c r="F137" s="204"/>
      <c r="G137" s="101"/>
      <c r="H137" s="101"/>
      <c r="T137" s="139" t="str">
        <f>CONCATENATE("O nível de significância do modelo atingiu ",TEXT(F76,"0,00%"),". Esse nível de significância é inferior ao valor máximo admitido para a rejeição da hipótese nula do molode; portanto, o modelo é aceito.")</f>
        <v>O nível de significância do modelo atingiu 0,28%. Esse nível de significância é inferior ao valor máximo admitido para a rejeição da hipótese nula do molode; portanto, o modelo é aceito.</v>
      </c>
    </row>
    <row r="138" spans="1:34" ht="20.100000000000001" customHeight="1" x14ac:dyDescent="0.25">
      <c r="A138" s="204"/>
      <c r="B138" s="204"/>
      <c r="C138" s="204"/>
      <c r="D138" s="204"/>
      <c r="E138" s="204"/>
      <c r="F138" s="204"/>
      <c r="G138" s="101"/>
      <c r="H138" s="101"/>
      <c r="T138" s="139" t="str">
        <f>CONCATENATE("O nível de significância do modelo atingiu ",TEXT(F76,"0,00%"),". Esse nível de significância é superior ao valor máximo admitido para a rejeição da hipótese nula do modelo. Portanto, o modelo não pode ser aceito como válido.")</f>
        <v>O nível de significância do modelo atingiu 0,28%. Esse nível de significância é superior ao valor máximo admitido para a rejeição da hipótese nula do modelo. Portanto, o modelo não pode ser aceito como válido.</v>
      </c>
    </row>
    <row r="139" spans="1:34" ht="20.100000000000001" customHeight="1" x14ac:dyDescent="0.25">
      <c r="A139" s="191" t="s">
        <v>88</v>
      </c>
      <c r="B139" s="191"/>
      <c r="C139" s="191"/>
      <c r="D139" s="191"/>
      <c r="E139" s="191"/>
      <c r="F139" s="191"/>
    </row>
    <row r="141" spans="1:34" ht="20.100000000000001" customHeight="1" x14ac:dyDescent="0.25">
      <c r="D141" s="172" t="s">
        <v>157</v>
      </c>
      <c r="E141" s="172"/>
      <c r="F141" s="27">
        <v>0.05</v>
      </c>
      <c r="G141" s="94"/>
      <c r="H141" s="94"/>
      <c r="AH141" s="158">
        <v>1</v>
      </c>
    </row>
    <row r="142" spans="1:34" ht="20.100000000000001" customHeight="1" x14ac:dyDescent="0.25">
      <c r="D142" s="201" t="s">
        <v>156</v>
      </c>
      <c r="E142" s="201"/>
      <c r="F142" s="48">
        <f>F76</f>
        <v>2.7569711504616666E-3</v>
      </c>
      <c r="G142" s="91"/>
      <c r="H142" s="91"/>
      <c r="AH142" s="158">
        <v>2</v>
      </c>
    </row>
    <row r="143" spans="1:34" ht="20.100000000000001" customHeight="1" x14ac:dyDescent="0.25">
      <c r="D143" s="1"/>
      <c r="E143" s="1"/>
      <c r="F143" s="1"/>
      <c r="G143" s="1"/>
      <c r="H143" s="1"/>
      <c r="AH143" s="158">
        <v>3</v>
      </c>
    </row>
    <row r="144" spans="1:34" ht="20.100000000000001" customHeight="1" x14ac:dyDescent="0.25">
      <c r="D144" s="172" t="s">
        <v>118</v>
      </c>
      <c r="E144" s="172"/>
      <c r="F144" s="32">
        <f>B66</f>
        <v>18</v>
      </c>
      <c r="G144" s="9"/>
      <c r="H144" s="9"/>
      <c r="AH144" s="158">
        <v>4</v>
      </c>
    </row>
    <row r="145" spans="1:34" ht="20.100000000000001" customHeight="1" x14ac:dyDescent="0.25">
      <c r="D145" s="172" t="s">
        <v>119</v>
      </c>
      <c r="E145" s="172"/>
      <c r="F145" s="32">
        <f>B68</f>
        <v>3</v>
      </c>
      <c r="G145" s="9"/>
      <c r="H145" s="9"/>
      <c r="AH145" s="158">
        <v>5</v>
      </c>
    </row>
    <row r="146" spans="1:34" ht="20.100000000000001" customHeight="1" x14ac:dyDescent="0.25">
      <c r="D146" s="172" t="s">
        <v>14</v>
      </c>
      <c r="E146" s="172"/>
      <c r="F146" s="32">
        <f>B69</f>
        <v>15</v>
      </c>
      <c r="G146" s="9"/>
      <c r="H146" s="9"/>
      <c r="AH146" s="158">
        <v>6</v>
      </c>
    </row>
    <row r="147" spans="1:34" ht="20.100000000000001" customHeight="1" x14ac:dyDescent="0.25">
      <c r="D147" s="172" t="s">
        <v>338</v>
      </c>
      <c r="E147" s="172"/>
      <c r="F147" s="14">
        <f>_xlfn.F.INV.RT(F141,F145,F146)</f>
        <v>3.2873821046365093</v>
      </c>
      <c r="AH147" s="158">
        <v>7</v>
      </c>
    </row>
    <row r="148" spans="1:34" ht="20.100000000000001" customHeight="1" x14ac:dyDescent="0.25">
      <c r="D148" s="172" t="s">
        <v>155</v>
      </c>
      <c r="E148" s="172"/>
      <c r="F148" s="5">
        <f>E76</f>
        <v>8.9564807910872748</v>
      </c>
      <c r="G148" s="1"/>
      <c r="H148" s="1"/>
      <c r="AH148" s="158">
        <v>8</v>
      </c>
    </row>
    <row r="149" spans="1:34" ht="20.100000000000001" customHeight="1" x14ac:dyDescent="0.25">
      <c r="D149" s="1"/>
      <c r="E149" s="1"/>
      <c r="F149" s="1"/>
      <c r="G149" s="1"/>
      <c r="H149" s="1"/>
      <c r="AH149" s="158">
        <v>9</v>
      </c>
    </row>
    <row r="150" spans="1:34" ht="20.100000000000001" customHeight="1" x14ac:dyDescent="0.25">
      <c r="D150" s="4" t="s">
        <v>30</v>
      </c>
      <c r="E150" s="4" t="str">
        <f>IF(F148&gt;F147,"O ponto percentual atingido é maior que o ponto crítico","O ponto percentual atingido é menor que o ponto crítico")</f>
        <v>O ponto percentual atingido é maior que o ponto crítico</v>
      </c>
      <c r="F150" s="4"/>
      <c r="G150" s="1"/>
      <c r="H150" s="1"/>
      <c r="AH150" s="158">
        <v>10</v>
      </c>
    </row>
    <row r="151" spans="1:34" ht="20.100000000000001" customHeight="1" x14ac:dyDescent="0.25">
      <c r="D151" s="5" t="s">
        <v>154</v>
      </c>
      <c r="E151" s="5" t="str">
        <f>IF(F148&gt;F147,"Rejeita-se a hipótese nula","Não se pode rejeitar a hipótese nula")</f>
        <v>Rejeita-se a hipótese nula</v>
      </c>
      <c r="F151" s="5"/>
      <c r="G151" s="1"/>
      <c r="H151" s="1"/>
      <c r="AH151" s="158">
        <v>11</v>
      </c>
    </row>
    <row r="152" spans="1:34" ht="20.100000000000001" customHeight="1" x14ac:dyDescent="0.25">
      <c r="AH152" s="158">
        <v>12</v>
      </c>
    </row>
    <row r="153" spans="1:34" ht="20.100000000000001" customHeight="1" x14ac:dyDescent="0.25">
      <c r="AH153" s="158">
        <v>13</v>
      </c>
    </row>
    <row r="154" spans="1:34" ht="20.100000000000001" customHeight="1" x14ac:dyDescent="0.25">
      <c r="AH154" s="158">
        <v>14</v>
      </c>
    </row>
    <row r="155" spans="1:34" ht="20.100000000000001" customHeight="1" x14ac:dyDescent="0.25">
      <c r="AH155" s="158">
        <v>15</v>
      </c>
    </row>
    <row r="156" spans="1:34" ht="20.100000000000001" customHeight="1" x14ac:dyDescent="0.25">
      <c r="AH156" s="158">
        <v>16</v>
      </c>
    </row>
    <row r="157" spans="1:34" ht="20.100000000000001" customHeight="1" x14ac:dyDescent="0.25">
      <c r="AH157" s="158">
        <v>17</v>
      </c>
    </row>
    <row r="158" spans="1:34" ht="20.100000000000001" customHeight="1" x14ac:dyDescent="0.25">
      <c r="A158" s="190" t="s">
        <v>89</v>
      </c>
      <c r="B158" s="190"/>
      <c r="C158" s="190"/>
      <c r="D158" s="190"/>
      <c r="E158" s="190"/>
      <c r="F158" s="190"/>
      <c r="G158" s="110"/>
      <c r="H158" s="35"/>
      <c r="AH158" s="158">
        <v>18</v>
      </c>
    </row>
    <row r="159" spans="1:34" ht="20.100000000000001" customHeight="1" x14ac:dyDescent="0.25">
      <c r="AH159" s="158">
        <v>19</v>
      </c>
    </row>
    <row r="160" spans="1:34" ht="20.100000000000001" customHeight="1" x14ac:dyDescent="0.25">
      <c r="A160" s="191" t="s">
        <v>90</v>
      </c>
      <c r="B160" s="191"/>
      <c r="C160" s="191"/>
      <c r="D160" s="191"/>
      <c r="E160" s="191"/>
      <c r="F160" s="191"/>
      <c r="AH160" s="158">
        <v>20</v>
      </c>
    </row>
    <row r="161" spans="1:34" ht="20.100000000000001" customHeight="1" x14ac:dyDescent="0.25">
      <c r="A161" s="191"/>
      <c r="B161" s="191"/>
      <c r="C161" s="191"/>
      <c r="D161" s="191"/>
      <c r="E161" s="191"/>
      <c r="F161" s="191"/>
      <c r="AH161" s="158">
        <v>21</v>
      </c>
    </row>
    <row r="162" spans="1:34" ht="20.100000000000001" customHeight="1" x14ac:dyDescent="0.25">
      <c r="AH162" s="158">
        <v>22</v>
      </c>
    </row>
    <row r="163" spans="1:34" ht="20.100000000000001" customHeight="1" x14ac:dyDescent="0.25">
      <c r="A163" s="42" t="s">
        <v>27</v>
      </c>
      <c r="B163" s="42" t="s">
        <v>81</v>
      </c>
      <c r="C163" s="42" t="s">
        <v>1</v>
      </c>
      <c r="D163" s="42" t="s">
        <v>13</v>
      </c>
      <c r="AH163" s="158">
        <v>23</v>
      </c>
    </row>
    <row r="164" spans="1:34" ht="20.100000000000001" customHeight="1" x14ac:dyDescent="0.25">
      <c r="A164" s="17" t="str">
        <f>C11</f>
        <v>distrodovia</v>
      </c>
      <c r="B164" s="17">
        <f>C82</f>
        <v>89.048360022538418</v>
      </c>
      <c r="C164" s="17">
        <f>D82</f>
        <v>69.029462578301889</v>
      </c>
      <c r="D164" s="21">
        <f>F82</f>
        <v>0.21658275640731503</v>
      </c>
      <c r="AH164" s="158">
        <v>24</v>
      </c>
    </row>
    <row r="166" spans="1:34" ht="20.100000000000001" customHeight="1" x14ac:dyDescent="0.25">
      <c r="A166" s="203" t="str">
        <f>IF(D164&lt;0.3,"O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66" s="203"/>
      <c r="C166" s="203"/>
      <c r="D166" s="203"/>
      <c r="E166" s="203"/>
    </row>
    <row r="167" spans="1:34" ht="20.100000000000001" customHeight="1" x14ac:dyDescent="0.25">
      <c r="A167" s="203"/>
      <c r="B167" s="203"/>
      <c r="C167" s="203"/>
      <c r="D167" s="203"/>
      <c r="E167" s="203"/>
    </row>
    <row r="169" spans="1:34" ht="20.100000000000001" customHeight="1" x14ac:dyDescent="0.25">
      <c r="A169" s="191" t="s">
        <v>91</v>
      </c>
      <c r="B169" s="191"/>
      <c r="C169" s="191"/>
      <c r="D169" s="191"/>
      <c r="E169" s="191"/>
      <c r="F169" s="191"/>
    </row>
    <row r="171" spans="1:34" ht="20.100000000000001" customHeight="1" x14ac:dyDescent="0.25">
      <c r="D171" s="172" t="s">
        <v>157</v>
      </c>
      <c r="E171" s="172"/>
      <c r="F171" s="27">
        <v>0.3</v>
      </c>
      <c r="G171" s="94"/>
      <c r="H171" s="94"/>
    </row>
    <row r="172" spans="1:34" ht="20.100000000000001" customHeight="1" x14ac:dyDescent="0.25">
      <c r="D172" s="172" t="s">
        <v>158</v>
      </c>
      <c r="E172" s="172"/>
      <c r="F172" s="48">
        <f>D164</f>
        <v>0.21658275640731503</v>
      </c>
      <c r="G172" s="91"/>
      <c r="H172" s="91"/>
    </row>
    <row r="173" spans="1:34" ht="20.100000000000001" customHeight="1" x14ac:dyDescent="0.25">
      <c r="D173" s="1"/>
      <c r="E173" s="1"/>
      <c r="F173" s="1"/>
      <c r="G173" s="1"/>
      <c r="H173" s="1"/>
    </row>
    <row r="174" spans="1:34" ht="20.100000000000001" customHeight="1" x14ac:dyDescent="0.25">
      <c r="D174" s="14" t="s">
        <v>118</v>
      </c>
      <c r="E174" s="14"/>
      <c r="F174" s="32">
        <f>B66</f>
        <v>18</v>
      </c>
      <c r="G174" s="9"/>
      <c r="H174" s="9"/>
    </row>
    <row r="175" spans="1:34" ht="20.100000000000001" customHeight="1" x14ac:dyDescent="0.25">
      <c r="D175" s="14" t="s">
        <v>119</v>
      </c>
      <c r="E175" s="14"/>
      <c r="F175" s="32">
        <f>B68</f>
        <v>3</v>
      </c>
      <c r="G175" s="9"/>
      <c r="H175" s="9"/>
    </row>
    <row r="176" spans="1:34" ht="20.100000000000001" customHeight="1" x14ac:dyDescent="0.25">
      <c r="D176" s="14" t="s">
        <v>14</v>
      </c>
      <c r="E176" s="14"/>
      <c r="F176" s="32">
        <f>B69</f>
        <v>15</v>
      </c>
      <c r="G176" s="9"/>
    </row>
    <row r="177" spans="1:7" ht="20.100000000000001" customHeight="1" x14ac:dyDescent="0.25">
      <c r="D177" s="14" t="s">
        <v>159</v>
      </c>
      <c r="E177" s="14"/>
      <c r="F177" s="41">
        <f>_xlfn.T.INV.2T(F171,F176)</f>
        <v>1.0735313955824206</v>
      </c>
      <c r="G177" s="105"/>
    </row>
    <row r="178" spans="1:7" ht="20.100000000000001" customHeight="1" x14ac:dyDescent="0.25">
      <c r="D178" s="5" t="s">
        <v>160</v>
      </c>
      <c r="E178" s="5"/>
      <c r="F178" s="49">
        <f>E82</f>
        <v>1.2900051180541725</v>
      </c>
      <c r="G178" s="93"/>
    </row>
    <row r="179" spans="1:7" ht="20.100000000000001" customHeight="1" x14ac:dyDescent="0.25">
      <c r="D179" s="1"/>
      <c r="E179" s="1"/>
      <c r="F179" s="1"/>
      <c r="G179" s="1"/>
    </row>
    <row r="180" spans="1:7" ht="20.100000000000001" customHeight="1" x14ac:dyDescent="0.25">
      <c r="D180" s="4" t="s">
        <v>30</v>
      </c>
      <c r="E180" s="4" t="str">
        <f>IF(F178&gt;F177,"O ponto calculado é maior que o ponto crítico","O ponto calculado é menor que o ponto crítico")</f>
        <v>O ponto calculado é maior que o ponto crítico</v>
      </c>
      <c r="F180" s="4"/>
      <c r="G180" s="1"/>
    </row>
    <row r="181" spans="1:7" ht="20.100000000000001" customHeight="1" x14ac:dyDescent="0.25">
      <c r="D181" s="5" t="s">
        <v>154</v>
      </c>
      <c r="E181" s="5" t="str">
        <f>IF(F178&gt;F177,"Rejeita-se a hipótese nula","Não se pode rejeitar a hipótese nula")</f>
        <v>Rejeita-se a hipótese nula</v>
      </c>
      <c r="F181" s="5"/>
      <c r="G181" s="1"/>
    </row>
    <row r="188" spans="1:7" ht="20.100000000000001" customHeight="1" x14ac:dyDescent="0.25">
      <c r="A188" s="42" t="s">
        <v>27</v>
      </c>
      <c r="B188" s="42" t="s">
        <v>81</v>
      </c>
      <c r="C188" s="42" t="s">
        <v>1</v>
      </c>
      <c r="D188" s="42" t="s">
        <v>13</v>
      </c>
    </row>
    <row r="189" spans="1:7" ht="20.100000000000001" customHeight="1" x14ac:dyDescent="0.25">
      <c r="A189" s="17" t="str">
        <f>D11</f>
        <v>disturbano</v>
      </c>
      <c r="B189" s="17">
        <f>C83</f>
        <v>-336.88093186723563</v>
      </c>
      <c r="C189" s="17">
        <f>D83</f>
        <v>86.12665643222482</v>
      </c>
      <c r="D189" s="21">
        <f>F83</f>
        <v>1.3883989562579111E-3</v>
      </c>
      <c r="E189" s="1"/>
      <c r="F189" s="1"/>
      <c r="G189" s="1"/>
    </row>
    <row r="190" spans="1:7" ht="20.100000000000001" customHeight="1" x14ac:dyDescent="0.25">
      <c r="C190" s="20"/>
      <c r="E190" s="1"/>
      <c r="F190" s="1"/>
      <c r="G190" s="1"/>
    </row>
    <row r="191" spans="1:7" ht="20.100000000000001" customHeight="1" x14ac:dyDescent="0.25">
      <c r="A191" s="186" t="str">
        <f>IF(D189&lt;0.3,"O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1" s="186"/>
      <c r="C191" s="186"/>
      <c r="D191" s="186"/>
      <c r="E191" s="186"/>
      <c r="F191" s="186"/>
      <c r="G191" s="88"/>
    </row>
    <row r="192" spans="1:7" ht="20.100000000000001" customHeight="1" x14ac:dyDescent="0.25">
      <c r="A192" s="23"/>
      <c r="B192" s="23"/>
      <c r="C192" s="23"/>
      <c r="D192" s="23"/>
      <c r="E192" s="23"/>
      <c r="F192" s="23"/>
      <c r="G192" s="88"/>
    </row>
    <row r="194" spans="1:7" ht="20.100000000000001" customHeight="1" x14ac:dyDescent="0.25">
      <c r="A194" s="191" t="s">
        <v>91</v>
      </c>
      <c r="B194" s="191"/>
      <c r="C194" s="191"/>
      <c r="D194" s="191"/>
      <c r="E194" s="191"/>
      <c r="F194" s="191"/>
    </row>
    <row r="196" spans="1:7" ht="20.100000000000001" customHeight="1" x14ac:dyDescent="0.25">
      <c r="D196" s="172" t="s">
        <v>157</v>
      </c>
      <c r="E196" s="172"/>
      <c r="F196" s="27">
        <v>0.3</v>
      </c>
      <c r="G196" s="94"/>
    </row>
    <row r="197" spans="1:7" ht="20.100000000000001" customHeight="1" x14ac:dyDescent="0.25">
      <c r="D197" s="172" t="s">
        <v>158</v>
      </c>
      <c r="E197" s="172"/>
      <c r="F197" s="48">
        <f>D189</f>
        <v>1.3883989562579111E-3</v>
      </c>
      <c r="G197" s="91"/>
    </row>
    <row r="198" spans="1:7" ht="20.100000000000001" customHeight="1" x14ac:dyDescent="0.25">
      <c r="D198" s="1"/>
      <c r="E198" s="1"/>
      <c r="F198" s="1"/>
      <c r="G198" s="1"/>
    </row>
    <row r="199" spans="1:7" ht="20.100000000000001" customHeight="1" x14ac:dyDescent="0.25">
      <c r="D199" s="14" t="s">
        <v>118</v>
      </c>
      <c r="E199" s="14"/>
      <c r="F199" s="32">
        <f>B66</f>
        <v>18</v>
      </c>
      <c r="G199" s="9"/>
    </row>
    <row r="200" spans="1:7" ht="20.100000000000001" customHeight="1" x14ac:dyDescent="0.25">
      <c r="D200" s="14" t="s">
        <v>119</v>
      </c>
      <c r="E200" s="14"/>
      <c r="F200" s="32">
        <f>B68</f>
        <v>3</v>
      </c>
      <c r="G200" s="9"/>
    </row>
    <row r="201" spans="1:7" ht="20.100000000000001" customHeight="1" x14ac:dyDescent="0.25">
      <c r="D201" s="14" t="s">
        <v>14</v>
      </c>
      <c r="E201" s="14"/>
      <c r="F201" s="32">
        <f>B69</f>
        <v>15</v>
      </c>
      <c r="G201" s="9"/>
    </row>
    <row r="202" spans="1:7" ht="20.100000000000001" customHeight="1" x14ac:dyDescent="0.25">
      <c r="D202" s="14" t="s">
        <v>159</v>
      </c>
      <c r="E202" s="14"/>
      <c r="F202" s="41">
        <f>_xlfn.T.INV.2T(F196,F201)</f>
        <v>1.0735313955824206</v>
      </c>
      <c r="G202" s="105"/>
    </row>
    <row r="203" spans="1:7" ht="20.100000000000001" customHeight="1" x14ac:dyDescent="0.25">
      <c r="D203" s="5" t="s">
        <v>160</v>
      </c>
      <c r="E203" s="5"/>
      <c r="F203" s="49">
        <f>E83</f>
        <v>3.9114595390375513</v>
      </c>
      <c r="G203" s="93"/>
    </row>
    <row r="204" spans="1:7" ht="20.100000000000001" customHeight="1" x14ac:dyDescent="0.25">
      <c r="D204" s="1"/>
      <c r="E204" s="1"/>
      <c r="F204" s="1"/>
      <c r="G204" s="1"/>
    </row>
    <row r="205" spans="1:7" ht="20.100000000000001" customHeight="1" x14ac:dyDescent="0.25">
      <c r="D205" s="4" t="s">
        <v>30</v>
      </c>
      <c r="E205" s="4" t="str">
        <f>IF(F203&gt;F202,"O ponto calculado é maior que o ponto crítico","O ponto calculado é menor que o ponto crítico")</f>
        <v>O ponto calculado é maior que o ponto crítico</v>
      </c>
      <c r="F205" s="4"/>
      <c r="G205" s="1"/>
    </row>
    <row r="206" spans="1:7" ht="20.100000000000001" customHeight="1" x14ac:dyDescent="0.25">
      <c r="D206" s="5" t="s">
        <v>154</v>
      </c>
      <c r="E206" s="5" t="str">
        <f>IF(F203&gt;F202,"Rejeita-se a hipótese nula","Não se pode rejeitar a hipótese nula")</f>
        <v>Rejeita-se a hipótese nula</v>
      </c>
      <c r="F206" s="5"/>
      <c r="G206" s="1"/>
    </row>
    <row r="213" spans="1:7" ht="20.100000000000001" customHeight="1" x14ac:dyDescent="0.25">
      <c r="A213" s="42" t="s">
        <v>112</v>
      </c>
      <c r="B213" s="42" t="s">
        <v>81</v>
      </c>
      <c r="C213" s="42" t="s">
        <v>1</v>
      </c>
      <c r="D213" s="42" t="s">
        <v>13</v>
      </c>
    </row>
    <row r="214" spans="1:7" ht="20.100000000000001" customHeight="1" x14ac:dyDescent="0.25">
      <c r="A214" s="17" t="s">
        <v>5</v>
      </c>
      <c r="B214" s="17">
        <f>C81</f>
        <v>66494.188851031009</v>
      </c>
      <c r="C214" s="17">
        <f>D81</f>
        <v>942.37554644937165</v>
      </c>
      <c r="D214" s="21">
        <f>F81</f>
        <v>2.4531742819412077E-20</v>
      </c>
    </row>
    <row r="216" spans="1:7" ht="20.100000000000001" customHeight="1" x14ac:dyDescent="0.25">
      <c r="A216" s="168" t="str">
        <f>IF(D214&lt;0.3,"O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16" s="168"/>
      <c r="C216" s="168"/>
      <c r="D216" s="168"/>
      <c r="E216" s="168"/>
      <c r="F216" s="168"/>
      <c r="G216" s="88"/>
    </row>
    <row r="217" spans="1:7" ht="20.100000000000001" customHeight="1" x14ac:dyDescent="0.25">
      <c r="A217" s="168"/>
      <c r="B217" s="168"/>
      <c r="C217" s="168"/>
      <c r="D217" s="168"/>
      <c r="E217" s="168"/>
      <c r="F217" s="168"/>
      <c r="G217" s="88"/>
    </row>
    <row r="219" spans="1:7" ht="20.100000000000001" customHeight="1" x14ac:dyDescent="0.25">
      <c r="A219" s="191" t="s">
        <v>91</v>
      </c>
      <c r="B219" s="191"/>
      <c r="C219" s="191"/>
      <c r="D219" s="191"/>
      <c r="E219" s="191"/>
      <c r="F219" s="191"/>
    </row>
    <row r="221" spans="1:7" ht="20.100000000000001" customHeight="1" x14ac:dyDescent="0.25">
      <c r="D221" s="172" t="s">
        <v>157</v>
      </c>
      <c r="E221" s="172"/>
      <c r="F221" s="27">
        <v>0.3</v>
      </c>
      <c r="G221" s="94"/>
    </row>
    <row r="222" spans="1:7" ht="20.100000000000001" customHeight="1" x14ac:dyDescent="0.25">
      <c r="D222" s="172" t="s">
        <v>158</v>
      </c>
      <c r="E222" s="172"/>
      <c r="F222" s="48">
        <f>D214</f>
        <v>2.4531742819412077E-20</v>
      </c>
      <c r="G222" s="91"/>
    </row>
    <row r="223" spans="1:7" ht="20.100000000000001" customHeight="1" x14ac:dyDescent="0.25">
      <c r="D223" s="1"/>
      <c r="E223" s="1"/>
      <c r="F223" s="1"/>
      <c r="G223" s="1"/>
    </row>
    <row r="224" spans="1:7" ht="20.100000000000001" customHeight="1" x14ac:dyDescent="0.25">
      <c r="D224" s="14" t="s">
        <v>118</v>
      </c>
      <c r="E224" s="14"/>
      <c r="F224" s="32">
        <f>B66</f>
        <v>18</v>
      </c>
      <c r="G224" s="9"/>
    </row>
    <row r="225" spans="1:7" ht="20.100000000000001" customHeight="1" x14ac:dyDescent="0.25">
      <c r="D225" s="14" t="s">
        <v>119</v>
      </c>
      <c r="E225" s="14"/>
      <c r="F225" s="32">
        <f>B68</f>
        <v>3</v>
      </c>
      <c r="G225" s="9"/>
    </row>
    <row r="226" spans="1:7" ht="20.100000000000001" customHeight="1" x14ac:dyDescent="0.25">
      <c r="D226" s="14" t="s">
        <v>14</v>
      </c>
      <c r="E226" s="14"/>
      <c r="F226" s="32">
        <f>B69</f>
        <v>15</v>
      </c>
      <c r="G226" s="9"/>
    </row>
    <row r="227" spans="1:7" ht="20.100000000000001" customHeight="1" x14ac:dyDescent="0.25">
      <c r="D227" s="14" t="s">
        <v>159</v>
      </c>
      <c r="E227" s="14"/>
      <c r="F227" s="41">
        <f>_xlfn.T.INV.2T(F221,F226)</f>
        <v>1.0735313955824206</v>
      </c>
      <c r="G227" s="105"/>
    </row>
    <row r="228" spans="1:7" ht="20.100000000000001" customHeight="1" x14ac:dyDescent="0.25">
      <c r="D228" s="5" t="s">
        <v>160</v>
      </c>
      <c r="E228" s="5"/>
      <c r="F228" s="49">
        <f>E81</f>
        <v>70.560180706687461</v>
      </c>
      <c r="G228" s="93"/>
    </row>
    <row r="229" spans="1:7" ht="20.100000000000001" customHeight="1" x14ac:dyDescent="0.25">
      <c r="D229" s="1"/>
      <c r="E229" s="1"/>
      <c r="F229" s="1"/>
      <c r="G229" s="1"/>
    </row>
    <row r="230" spans="1:7" ht="20.100000000000001" customHeight="1" x14ac:dyDescent="0.25">
      <c r="D230" s="4" t="s">
        <v>30</v>
      </c>
      <c r="E230" s="4" t="str">
        <f>IF(F228&gt;F227,"O ponto calculado é maior que o ponto crítico","O ponto calculado é menor que o ponto crítico")</f>
        <v>O ponto calculado é maior que o ponto crítico</v>
      </c>
      <c r="F230" s="4"/>
      <c r="G230" s="1"/>
    </row>
    <row r="231" spans="1:7" ht="20.100000000000001" customHeight="1" x14ac:dyDescent="0.25">
      <c r="D231" s="50" t="s">
        <v>154</v>
      </c>
      <c r="E231" s="5" t="str">
        <f>IF(F228&gt;F227,"Rejeita-se a hipótese nula","Não se pode rejeitar a hipótese nula")</f>
        <v>Rejeita-se a hipótese nula</v>
      </c>
      <c r="F231" s="5"/>
      <c r="G231" s="1"/>
    </row>
    <row r="238" spans="1:7" ht="20.100000000000001" customHeight="1" x14ac:dyDescent="0.25">
      <c r="A238" s="188" t="s">
        <v>11</v>
      </c>
      <c r="B238" s="188"/>
      <c r="C238" s="188"/>
      <c r="D238" s="188"/>
      <c r="E238" s="188"/>
      <c r="F238" s="188"/>
      <c r="G238" s="109"/>
    </row>
    <row r="239" spans="1:7" ht="20.100000000000001" customHeight="1" x14ac:dyDescent="0.25">
      <c r="A239" s="28"/>
      <c r="B239" s="28"/>
      <c r="C239" s="28"/>
      <c r="D239" s="28"/>
    </row>
    <row r="240" spans="1:7" ht="20.100000000000001" customHeight="1" x14ac:dyDescent="0.25">
      <c r="A240" s="123" t="str">
        <f>B10</f>
        <v>Item</v>
      </c>
      <c r="B240" s="86" t="s">
        <v>356</v>
      </c>
      <c r="C240" s="86" t="s">
        <v>113</v>
      </c>
      <c r="D240" s="86" t="s">
        <v>3</v>
      </c>
    </row>
    <row r="241" spans="1:4" ht="20.100000000000001" customHeight="1" x14ac:dyDescent="0.25">
      <c r="A241" s="123">
        <f t="shared" ref="A241:A258" si="18">B12</f>
        <v>1</v>
      </c>
      <c r="B241" s="2">
        <f t="shared" ref="B241:B258" si="19">$C$81+$C12*$C$82+$D12*$C$83</f>
        <v>62995.564082870871</v>
      </c>
      <c r="C241" s="2">
        <f t="shared" ref="C241:C258" si="20">AVERAGE($E$12:$E$29)</f>
        <v>64894.444444444445</v>
      </c>
      <c r="D241" s="2">
        <f>B241-C241</f>
        <v>-1898.8803615735742</v>
      </c>
    </row>
    <row r="242" spans="1:4" ht="20.100000000000001" customHeight="1" x14ac:dyDescent="0.25">
      <c r="A242" s="29">
        <f t="shared" si="18"/>
        <v>2</v>
      </c>
      <c r="B242" s="17">
        <f t="shared" si="19"/>
        <v>64279.251122105619</v>
      </c>
      <c r="C242" s="17">
        <f t="shared" si="20"/>
        <v>64894.444444444445</v>
      </c>
      <c r="D242" s="17">
        <f t="shared" ref="D242:D258" si="21">B242-C242</f>
        <v>-615.19332233882596</v>
      </c>
    </row>
    <row r="243" spans="1:4" ht="20.100000000000001" customHeight="1" x14ac:dyDescent="0.25">
      <c r="A243" s="29">
        <f t="shared" si="18"/>
        <v>3</v>
      </c>
      <c r="B243" s="17">
        <f t="shared" si="19"/>
        <v>63678.982200716804</v>
      </c>
      <c r="C243" s="17">
        <f t="shared" si="20"/>
        <v>64894.444444444445</v>
      </c>
      <c r="D243" s="17">
        <f t="shared" si="21"/>
        <v>-1215.4622437276412</v>
      </c>
    </row>
    <row r="244" spans="1:4" ht="20.100000000000001" customHeight="1" x14ac:dyDescent="0.25">
      <c r="A244" s="29">
        <f t="shared" si="18"/>
        <v>4</v>
      </c>
      <c r="B244" s="17">
        <f t="shared" si="19"/>
        <v>64650.999979872679</v>
      </c>
      <c r="C244" s="17">
        <f t="shared" si="20"/>
        <v>64894.444444444445</v>
      </c>
      <c r="D244" s="17">
        <f t="shared" si="21"/>
        <v>-243.44446457176673</v>
      </c>
    </row>
    <row r="245" spans="1:4" ht="20.100000000000001" customHeight="1" x14ac:dyDescent="0.25">
      <c r="A245" s="29">
        <f t="shared" si="18"/>
        <v>5</v>
      </c>
      <c r="B245" s="17">
        <f t="shared" si="19"/>
        <v>64505.629112708004</v>
      </c>
      <c r="C245" s="17">
        <f t="shared" si="20"/>
        <v>64894.444444444445</v>
      </c>
      <c r="D245" s="17">
        <f t="shared" si="21"/>
        <v>-388.81533173644129</v>
      </c>
    </row>
    <row r="246" spans="1:4" ht="20.100000000000001" customHeight="1" x14ac:dyDescent="0.25">
      <c r="A246" s="29">
        <f t="shared" si="18"/>
        <v>6</v>
      </c>
      <c r="B246" s="17">
        <f t="shared" si="19"/>
        <v>64193.959852629108</v>
      </c>
      <c r="C246" s="17">
        <f t="shared" si="20"/>
        <v>64894.444444444445</v>
      </c>
      <c r="D246" s="17">
        <f t="shared" si="21"/>
        <v>-700.4845918153369</v>
      </c>
    </row>
    <row r="247" spans="1:4" ht="20.100000000000001" customHeight="1" x14ac:dyDescent="0.25">
      <c r="A247" s="29">
        <f t="shared" si="18"/>
        <v>7</v>
      </c>
      <c r="B247" s="17">
        <f t="shared" si="19"/>
        <v>62896.859468736875</v>
      </c>
      <c r="C247" s="17">
        <f t="shared" si="20"/>
        <v>64894.444444444445</v>
      </c>
      <c r="D247" s="17">
        <f t="shared" si="21"/>
        <v>-1997.5849757075703</v>
      </c>
    </row>
    <row r="248" spans="1:4" ht="20.100000000000001" customHeight="1" x14ac:dyDescent="0.25">
      <c r="A248" s="29">
        <f t="shared" si="18"/>
        <v>8</v>
      </c>
      <c r="B248" s="17">
        <f t="shared" si="19"/>
        <v>65353.730605941513</v>
      </c>
      <c r="C248" s="17">
        <f t="shared" si="20"/>
        <v>64894.444444444445</v>
      </c>
      <c r="D248" s="17">
        <f t="shared" si="21"/>
        <v>459.28616149706795</v>
      </c>
    </row>
    <row r="249" spans="1:4" ht="20.100000000000001" customHeight="1" x14ac:dyDescent="0.25">
      <c r="A249" s="29">
        <f t="shared" si="18"/>
        <v>9</v>
      </c>
      <c r="B249" s="17">
        <f t="shared" si="19"/>
        <v>65451.522300213648</v>
      </c>
      <c r="C249" s="17">
        <f t="shared" si="20"/>
        <v>64894.444444444445</v>
      </c>
      <c r="D249" s="17">
        <f t="shared" si="21"/>
        <v>557.07785576920287</v>
      </c>
    </row>
    <row r="250" spans="1:4" ht="20.100000000000001" customHeight="1" x14ac:dyDescent="0.25">
      <c r="A250" s="29">
        <f t="shared" si="18"/>
        <v>10</v>
      </c>
      <c r="B250" s="17">
        <f t="shared" si="19"/>
        <v>65363.386860052982</v>
      </c>
      <c r="C250" s="17">
        <f t="shared" si="20"/>
        <v>64894.444444444445</v>
      </c>
      <c r="D250" s="17">
        <f t="shared" si="21"/>
        <v>468.94241560853698</v>
      </c>
    </row>
    <row r="251" spans="1:4" ht="20.100000000000001" customHeight="1" x14ac:dyDescent="0.25">
      <c r="A251" s="29">
        <f t="shared" si="18"/>
        <v>11</v>
      </c>
      <c r="B251" s="17">
        <f t="shared" si="19"/>
        <v>64918.145059940289</v>
      </c>
      <c r="C251" s="17">
        <f t="shared" si="20"/>
        <v>64894.444444444445</v>
      </c>
      <c r="D251" s="17">
        <f t="shared" si="21"/>
        <v>23.700615495843522</v>
      </c>
    </row>
    <row r="252" spans="1:4" ht="20.100000000000001" customHeight="1" x14ac:dyDescent="0.25">
      <c r="A252" s="29">
        <f t="shared" si="18"/>
        <v>12</v>
      </c>
      <c r="B252" s="17">
        <f t="shared" si="19"/>
        <v>63837.766412538957</v>
      </c>
      <c r="C252" s="17">
        <f t="shared" si="20"/>
        <v>64894.444444444445</v>
      </c>
      <c r="D252" s="17">
        <f t="shared" si="21"/>
        <v>-1056.6780319054888</v>
      </c>
    </row>
    <row r="253" spans="1:4" ht="20.100000000000001" customHeight="1" x14ac:dyDescent="0.25">
      <c r="A253" s="29">
        <f t="shared" si="18"/>
        <v>13</v>
      </c>
      <c r="B253" s="17">
        <f t="shared" si="19"/>
        <v>65859.05200374237</v>
      </c>
      <c r="C253" s="17">
        <f t="shared" si="20"/>
        <v>64894.444444444445</v>
      </c>
      <c r="D253" s="17">
        <f t="shared" si="21"/>
        <v>964.60755929792504</v>
      </c>
    </row>
    <row r="254" spans="1:4" ht="20.100000000000001" customHeight="1" x14ac:dyDescent="0.25">
      <c r="A254" s="29">
        <f t="shared" si="18"/>
        <v>14</v>
      </c>
      <c r="B254" s="17">
        <f t="shared" si="19"/>
        <v>66650.830989833761</v>
      </c>
      <c r="C254" s="17">
        <f t="shared" si="20"/>
        <v>64894.444444444445</v>
      </c>
      <c r="D254" s="17">
        <f t="shared" si="21"/>
        <v>1756.3865453893159</v>
      </c>
    </row>
    <row r="255" spans="1:4" ht="20.100000000000001" customHeight="1" x14ac:dyDescent="0.25">
      <c r="A255" s="29">
        <f t="shared" si="18"/>
        <v>15</v>
      </c>
      <c r="B255" s="17">
        <f t="shared" si="19"/>
        <v>66044.445312472744</v>
      </c>
      <c r="C255" s="17">
        <f t="shared" si="20"/>
        <v>64894.444444444445</v>
      </c>
      <c r="D255" s="17">
        <f t="shared" si="21"/>
        <v>1150.000868028299</v>
      </c>
    </row>
    <row r="256" spans="1:4" ht="20.100000000000001" customHeight="1" x14ac:dyDescent="0.25">
      <c r="A256" s="29">
        <f t="shared" si="18"/>
        <v>16</v>
      </c>
      <c r="B256" s="17">
        <f t="shared" si="19"/>
        <v>64671.815324313997</v>
      </c>
      <c r="C256" s="17">
        <f t="shared" si="20"/>
        <v>64894.444444444445</v>
      </c>
      <c r="D256" s="17">
        <f t="shared" si="21"/>
        <v>-222.62912013044843</v>
      </c>
    </row>
    <row r="257" spans="1:7" ht="20.100000000000001" customHeight="1" x14ac:dyDescent="0.25">
      <c r="A257" s="29">
        <f t="shared" si="18"/>
        <v>17</v>
      </c>
      <c r="B257" s="17">
        <f t="shared" si="19"/>
        <v>66195.932935609599</v>
      </c>
      <c r="C257" s="17">
        <f t="shared" si="20"/>
        <v>64894.444444444445</v>
      </c>
      <c r="D257" s="17">
        <f t="shared" si="21"/>
        <v>1301.4884911651534</v>
      </c>
    </row>
    <row r="258" spans="1:7" ht="20.100000000000001" customHeight="1" x14ac:dyDescent="0.25">
      <c r="A258" s="29">
        <f t="shared" si="18"/>
        <v>18</v>
      </c>
      <c r="B258" s="17">
        <f t="shared" si="19"/>
        <v>66552.126375699765</v>
      </c>
      <c r="C258" s="17">
        <f t="shared" si="20"/>
        <v>64894.444444444445</v>
      </c>
      <c r="D258" s="17">
        <f t="shared" si="21"/>
        <v>1657.6819312553198</v>
      </c>
    </row>
    <row r="260" spans="1:7" ht="20.100000000000001" customHeight="1" x14ac:dyDescent="0.25">
      <c r="B260" s="183" t="s">
        <v>397</v>
      </c>
      <c r="C260" s="183"/>
      <c r="D260" s="26">
        <f>SUMSQ(D241:D258)</f>
        <v>21840550.412110135</v>
      </c>
    </row>
    <row r="263" spans="1:7" ht="20.100000000000001" customHeight="1" x14ac:dyDescent="0.25">
      <c r="A263" s="123" t="str">
        <f t="shared" ref="A263:A281" si="22">A240</f>
        <v>Item</v>
      </c>
      <c r="B263" s="86" t="s">
        <v>355</v>
      </c>
      <c r="C263" s="86" t="s">
        <v>356</v>
      </c>
      <c r="D263" s="86" t="s">
        <v>383</v>
      </c>
      <c r="F263" s="86" t="s">
        <v>327</v>
      </c>
      <c r="G263" s="86" t="s">
        <v>373</v>
      </c>
    </row>
    <row r="264" spans="1:7" ht="20.100000000000001" customHeight="1" x14ac:dyDescent="0.25">
      <c r="A264" s="123">
        <f t="shared" si="22"/>
        <v>1</v>
      </c>
      <c r="B264" s="2">
        <f t="shared" ref="B264:B281" si="23">E12</f>
        <v>62900</v>
      </c>
      <c r="C264" s="2">
        <f t="shared" ref="C264:C281" si="24">B241</f>
        <v>62995.564082870871</v>
      </c>
      <c r="D264" s="2">
        <f>B264-C264</f>
        <v>-95.564082870871061</v>
      </c>
      <c r="F264" s="30">
        <f t="shared" ref="F264:F281" si="25">D264/$B$70</f>
        <v>-8.6545921006301471E-2</v>
      </c>
      <c r="G264" s="20">
        <f>D264/B264</f>
        <v>-1.5193017944494605E-3</v>
      </c>
    </row>
    <row r="265" spans="1:7" ht="20.100000000000001" customHeight="1" x14ac:dyDescent="0.25">
      <c r="A265" s="29">
        <f t="shared" si="22"/>
        <v>2</v>
      </c>
      <c r="B265" s="17">
        <f t="shared" si="23"/>
        <v>62900</v>
      </c>
      <c r="C265" s="17">
        <f t="shared" si="24"/>
        <v>64279.251122105619</v>
      </c>
      <c r="D265" s="17">
        <f t="shared" ref="D265:D281" si="26">B265-C265</f>
        <v>-1379.2511221056193</v>
      </c>
      <c r="F265" s="31">
        <f t="shared" si="25"/>
        <v>-1.2490943780928638</v>
      </c>
      <c r="G265" s="21">
        <f t="shared" ref="G265:G281" si="27">D265/B265</f>
        <v>-2.1927680796591721E-2</v>
      </c>
    </row>
    <row r="266" spans="1:7" ht="20.100000000000001" customHeight="1" x14ac:dyDescent="0.25">
      <c r="A266" s="29">
        <f t="shared" si="22"/>
        <v>3</v>
      </c>
      <c r="B266" s="17">
        <f t="shared" si="23"/>
        <v>63200</v>
      </c>
      <c r="C266" s="17">
        <f t="shared" si="24"/>
        <v>63678.982200716804</v>
      </c>
      <c r="D266" s="17">
        <f t="shared" si="26"/>
        <v>-478.98220071680407</v>
      </c>
      <c r="F266" s="31">
        <f t="shared" si="25"/>
        <v>-0.43378175629723498</v>
      </c>
      <c r="G266" s="21">
        <f t="shared" si="27"/>
        <v>-7.5788322898228495E-3</v>
      </c>
    </row>
    <row r="267" spans="1:7" ht="20.100000000000001" customHeight="1" x14ac:dyDescent="0.25">
      <c r="A267" s="29">
        <f t="shared" si="22"/>
        <v>4</v>
      </c>
      <c r="B267" s="17">
        <f t="shared" si="23"/>
        <v>63400</v>
      </c>
      <c r="C267" s="17">
        <f t="shared" si="24"/>
        <v>64650.999979872679</v>
      </c>
      <c r="D267" s="17">
        <f t="shared" si="26"/>
        <v>-1250.9999798726785</v>
      </c>
      <c r="F267" s="31">
        <f t="shared" si="25"/>
        <v>-1.1329460000494294</v>
      </c>
      <c r="G267" s="21">
        <f t="shared" si="27"/>
        <v>-1.9731860881272531E-2</v>
      </c>
    </row>
    <row r="268" spans="1:7" ht="20.100000000000001" customHeight="1" x14ac:dyDescent="0.25">
      <c r="A268" s="29">
        <f t="shared" si="22"/>
        <v>5</v>
      </c>
      <c r="B268" s="17">
        <f t="shared" si="23"/>
        <v>63400</v>
      </c>
      <c r="C268" s="17">
        <f t="shared" si="24"/>
        <v>64505.629112708004</v>
      </c>
      <c r="D268" s="17">
        <f t="shared" si="26"/>
        <v>-1105.629112708004</v>
      </c>
      <c r="F268" s="31">
        <f t="shared" si="25"/>
        <v>-1.0012934459904779</v>
      </c>
      <c r="G268" s="21">
        <f t="shared" si="27"/>
        <v>-1.7438944995394383E-2</v>
      </c>
    </row>
    <row r="269" spans="1:7" ht="20.100000000000001" customHeight="1" x14ac:dyDescent="0.25">
      <c r="A269" s="29">
        <f t="shared" si="22"/>
        <v>6</v>
      </c>
      <c r="B269" s="17">
        <f t="shared" si="23"/>
        <v>63700</v>
      </c>
      <c r="C269" s="17">
        <f t="shared" si="24"/>
        <v>64193.959852629108</v>
      </c>
      <c r="D269" s="17">
        <f t="shared" si="26"/>
        <v>-493.95985262910835</v>
      </c>
      <c r="F269" s="31">
        <f t="shared" si="25"/>
        <v>-0.44734600177860173</v>
      </c>
      <c r="G269" s="21">
        <f t="shared" si="27"/>
        <v>-7.7544717838164577E-3</v>
      </c>
    </row>
    <row r="270" spans="1:7" ht="20.100000000000001" customHeight="1" x14ac:dyDescent="0.25">
      <c r="A270" s="29">
        <f t="shared" si="22"/>
        <v>7</v>
      </c>
      <c r="B270" s="17">
        <f t="shared" si="23"/>
        <v>63800</v>
      </c>
      <c r="C270" s="17">
        <f t="shared" si="24"/>
        <v>62896.859468736875</v>
      </c>
      <c r="D270" s="17">
        <f t="shared" si="26"/>
        <v>903.14053126312501</v>
      </c>
      <c r="F270" s="31">
        <f t="shared" si="25"/>
        <v>0.81791324447600078</v>
      </c>
      <c r="G270" s="21">
        <f t="shared" si="27"/>
        <v>1.4155807700048982E-2</v>
      </c>
    </row>
    <row r="271" spans="1:7" ht="20.100000000000001" customHeight="1" x14ac:dyDescent="0.25">
      <c r="A271" s="29">
        <f t="shared" si="22"/>
        <v>8</v>
      </c>
      <c r="B271" s="17">
        <f t="shared" si="23"/>
        <v>64200</v>
      </c>
      <c r="C271" s="17">
        <f t="shared" si="24"/>
        <v>65353.730605941513</v>
      </c>
      <c r="D271" s="17">
        <f t="shared" si="26"/>
        <v>-1153.7306059415132</v>
      </c>
      <c r="F271" s="31">
        <f t="shared" si="25"/>
        <v>-1.0448557123630604</v>
      </c>
      <c r="G271" s="21">
        <f t="shared" si="27"/>
        <v>-1.7970881712484628E-2</v>
      </c>
    </row>
    <row r="272" spans="1:7" ht="20.100000000000001" customHeight="1" x14ac:dyDescent="0.25">
      <c r="A272" s="29">
        <f t="shared" si="22"/>
        <v>9</v>
      </c>
      <c r="B272" s="17">
        <f t="shared" si="23"/>
        <v>65000</v>
      </c>
      <c r="C272" s="17">
        <f t="shared" si="24"/>
        <v>65451.522300213648</v>
      </c>
      <c r="D272" s="17">
        <f t="shared" si="26"/>
        <v>-451.52230021364812</v>
      </c>
      <c r="F272" s="31">
        <f t="shared" si="25"/>
        <v>-0.40891318320583325</v>
      </c>
      <c r="G272" s="21">
        <f t="shared" si="27"/>
        <v>-6.9464969263638172E-3</v>
      </c>
    </row>
    <row r="273" spans="1:7" ht="20.100000000000001" customHeight="1" x14ac:dyDescent="0.25">
      <c r="A273" s="29">
        <f t="shared" si="22"/>
        <v>10</v>
      </c>
      <c r="B273" s="17">
        <f t="shared" si="23"/>
        <v>65100</v>
      </c>
      <c r="C273" s="17">
        <f t="shared" si="24"/>
        <v>65363.386860052982</v>
      </c>
      <c r="D273" s="17">
        <f t="shared" si="26"/>
        <v>-263.38686005298223</v>
      </c>
      <c r="F273" s="31">
        <f t="shared" si="25"/>
        <v>-0.23853165017075001</v>
      </c>
      <c r="G273" s="21">
        <f t="shared" si="27"/>
        <v>-4.0458811068046427E-3</v>
      </c>
    </row>
    <row r="274" spans="1:7" ht="20.100000000000001" customHeight="1" x14ac:dyDescent="0.25">
      <c r="A274" s="29">
        <f t="shared" si="22"/>
        <v>11</v>
      </c>
      <c r="B274" s="17">
        <f t="shared" si="23"/>
        <v>65500</v>
      </c>
      <c r="C274" s="17">
        <f t="shared" si="24"/>
        <v>64918.145059940289</v>
      </c>
      <c r="D274" s="17">
        <f t="shared" si="26"/>
        <v>581.85494005971123</v>
      </c>
      <c r="F274" s="31">
        <f t="shared" si="25"/>
        <v>0.52694663273834907</v>
      </c>
      <c r="G274" s="21">
        <f t="shared" si="27"/>
        <v>8.8832815276291797E-3</v>
      </c>
    </row>
    <row r="275" spans="1:7" ht="20.100000000000001" customHeight="1" x14ac:dyDescent="0.25">
      <c r="A275" s="29">
        <f t="shared" si="22"/>
        <v>12</v>
      </c>
      <c r="B275" s="17">
        <f t="shared" si="23"/>
        <v>65500</v>
      </c>
      <c r="C275" s="17">
        <f t="shared" si="24"/>
        <v>63837.766412538957</v>
      </c>
      <c r="D275" s="17">
        <f t="shared" si="26"/>
        <v>1662.2335874610435</v>
      </c>
      <c r="F275" s="31">
        <f t="shared" si="25"/>
        <v>1.5053724415355059</v>
      </c>
      <c r="G275" s="21">
        <f t="shared" si="27"/>
        <v>2.5377612022306009E-2</v>
      </c>
    </row>
    <row r="276" spans="1:7" ht="20.100000000000001" customHeight="1" x14ac:dyDescent="0.25">
      <c r="A276" s="29">
        <f t="shared" si="22"/>
        <v>13</v>
      </c>
      <c r="B276" s="17">
        <f t="shared" si="23"/>
        <v>65800</v>
      </c>
      <c r="C276" s="17">
        <f t="shared" si="24"/>
        <v>65859.05200374237</v>
      </c>
      <c r="D276" s="17">
        <f t="shared" si="26"/>
        <v>-59.052003742370289</v>
      </c>
      <c r="F276" s="31">
        <f t="shared" si="25"/>
        <v>-5.3479402486985995E-2</v>
      </c>
      <c r="G276" s="21">
        <f t="shared" si="27"/>
        <v>-8.9744686538556669E-4</v>
      </c>
    </row>
    <row r="277" spans="1:7" ht="20.100000000000001" customHeight="1" x14ac:dyDescent="0.25">
      <c r="A277" s="29">
        <f t="shared" si="22"/>
        <v>14</v>
      </c>
      <c r="B277" s="17">
        <f t="shared" si="23"/>
        <v>65900</v>
      </c>
      <c r="C277" s="17">
        <f t="shared" si="24"/>
        <v>66650.830989833761</v>
      </c>
      <c r="D277" s="17">
        <f t="shared" si="26"/>
        <v>-750.83098983376112</v>
      </c>
      <c r="F277" s="31">
        <f t="shared" si="25"/>
        <v>-0.67997680282288187</v>
      </c>
      <c r="G277" s="21">
        <f t="shared" si="27"/>
        <v>-1.13934899823029E-2</v>
      </c>
    </row>
    <row r="278" spans="1:7" ht="20.100000000000001" customHeight="1" x14ac:dyDescent="0.25">
      <c r="A278" s="29">
        <f t="shared" si="22"/>
        <v>15</v>
      </c>
      <c r="B278" s="17">
        <f t="shared" si="23"/>
        <v>65900</v>
      </c>
      <c r="C278" s="17">
        <f t="shared" si="24"/>
        <v>66044.445312472744</v>
      </c>
      <c r="D278" s="17">
        <f t="shared" si="26"/>
        <v>-144.44531247274426</v>
      </c>
      <c r="F278" s="31">
        <f t="shared" si="25"/>
        <v>-0.1308143418264012</v>
      </c>
      <c r="G278" s="21">
        <f t="shared" si="27"/>
        <v>-2.191886380466529E-3</v>
      </c>
    </row>
    <row r="279" spans="1:7" ht="20.100000000000001" customHeight="1" x14ac:dyDescent="0.25">
      <c r="A279" s="29">
        <f t="shared" si="22"/>
        <v>16</v>
      </c>
      <c r="B279" s="17">
        <f t="shared" si="23"/>
        <v>66600</v>
      </c>
      <c r="C279" s="17">
        <f t="shared" si="24"/>
        <v>64671.815324313997</v>
      </c>
      <c r="D279" s="17">
        <f t="shared" si="26"/>
        <v>1928.1846756860032</v>
      </c>
      <c r="F279" s="31">
        <f t="shared" si="25"/>
        <v>1.7462263395858693</v>
      </c>
      <c r="G279" s="21">
        <f t="shared" si="27"/>
        <v>2.8951721857147193E-2</v>
      </c>
    </row>
    <row r="280" spans="1:7" ht="20.100000000000001" customHeight="1" x14ac:dyDescent="0.25">
      <c r="A280" s="29">
        <f t="shared" si="22"/>
        <v>17</v>
      </c>
      <c r="B280" s="17">
        <f t="shared" si="23"/>
        <v>67600</v>
      </c>
      <c r="C280" s="17">
        <f t="shared" si="24"/>
        <v>66195.932935609599</v>
      </c>
      <c r="D280" s="17">
        <f t="shared" si="26"/>
        <v>1404.0670643904014</v>
      </c>
      <c r="F280" s="31">
        <f t="shared" si="25"/>
        <v>1.2715684971986554</v>
      </c>
      <c r="G280" s="21">
        <f t="shared" si="27"/>
        <v>2.0770222846011856E-2</v>
      </c>
    </row>
    <row r="281" spans="1:7" ht="20.100000000000001" customHeight="1" x14ac:dyDescent="0.25">
      <c r="A281" s="29">
        <f t="shared" si="22"/>
        <v>18</v>
      </c>
      <c r="B281" s="17">
        <f t="shared" si="23"/>
        <v>67700</v>
      </c>
      <c r="C281" s="17">
        <f t="shared" si="24"/>
        <v>66552.126375699765</v>
      </c>
      <c r="D281" s="17">
        <f t="shared" si="26"/>
        <v>1147.873624300235</v>
      </c>
      <c r="F281" s="31">
        <f t="shared" si="25"/>
        <v>1.0395514405568176</v>
      </c>
      <c r="G281" s="21">
        <f t="shared" si="27"/>
        <v>1.6955297257019719E-2</v>
      </c>
    </row>
    <row r="283" spans="1:7" ht="20.100000000000001" customHeight="1" x14ac:dyDescent="0.25">
      <c r="B283" s="185" t="s">
        <v>384</v>
      </c>
      <c r="C283" s="185"/>
      <c r="D283" s="26">
        <f>SUMSQ(D264:D281)</f>
        <v>18288894.032333534</v>
      </c>
    </row>
    <row r="284" spans="1:7" ht="20.100000000000001" customHeight="1" x14ac:dyDescent="0.25">
      <c r="A284" s="13"/>
    </row>
    <row r="285" spans="1:7" ht="20.100000000000001" customHeight="1" x14ac:dyDescent="0.25">
      <c r="A285" s="13"/>
    </row>
    <row r="286" spans="1:7" ht="39.950000000000003" customHeight="1" x14ac:dyDescent="0.25">
      <c r="A286" s="86" t="str">
        <f>B10</f>
        <v>Item</v>
      </c>
      <c r="B286" s="102" t="s">
        <v>355</v>
      </c>
      <c r="C286" s="102" t="s">
        <v>113</v>
      </c>
      <c r="D286" s="7" t="s">
        <v>3</v>
      </c>
    </row>
    <row r="287" spans="1:7" ht="20.100000000000001" customHeight="1" x14ac:dyDescent="0.25">
      <c r="A287" s="123">
        <f t="shared" ref="A287:A304" si="28">B12</f>
        <v>1</v>
      </c>
      <c r="B287" s="17">
        <f t="shared" ref="B287:B304" si="29">E12</f>
        <v>62900</v>
      </c>
      <c r="C287" s="17">
        <f t="shared" ref="C287:C304" si="30">AVERAGE($E$12:$E$29)</f>
        <v>64894.444444444445</v>
      </c>
      <c r="D287" s="17">
        <f>B287-C287</f>
        <v>-1994.4444444444453</v>
      </c>
    </row>
    <row r="288" spans="1:7" ht="20.100000000000001" customHeight="1" x14ac:dyDescent="0.25">
      <c r="A288" s="123">
        <f t="shared" si="28"/>
        <v>2</v>
      </c>
      <c r="B288" s="17">
        <f t="shared" si="29"/>
        <v>62900</v>
      </c>
      <c r="C288" s="17">
        <f t="shared" si="30"/>
        <v>64894.444444444445</v>
      </c>
      <c r="D288" s="17">
        <f t="shared" ref="D288:D304" si="31">B288-C288</f>
        <v>-1994.4444444444453</v>
      </c>
    </row>
    <row r="289" spans="1:4" ht="20.100000000000001" customHeight="1" x14ac:dyDescent="0.25">
      <c r="A289" s="123">
        <f t="shared" si="28"/>
        <v>3</v>
      </c>
      <c r="B289" s="17">
        <f t="shared" si="29"/>
        <v>63200</v>
      </c>
      <c r="C289" s="17">
        <f t="shared" si="30"/>
        <v>64894.444444444445</v>
      </c>
      <c r="D289" s="17">
        <f t="shared" si="31"/>
        <v>-1694.4444444444453</v>
      </c>
    </row>
    <row r="290" spans="1:4" ht="20.100000000000001" customHeight="1" x14ac:dyDescent="0.25">
      <c r="A290" s="123">
        <f t="shared" si="28"/>
        <v>4</v>
      </c>
      <c r="B290" s="17">
        <f t="shared" si="29"/>
        <v>63400</v>
      </c>
      <c r="C290" s="17">
        <f t="shared" si="30"/>
        <v>64894.444444444445</v>
      </c>
      <c r="D290" s="17">
        <f t="shared" si="31"/>
        <v>-1494.4444444444453</v>
      </c>
    </row>
    <row r="291" spans="1:4" ht="20.100000000000001" customHeight="1" x14ac:dyDescent="0.25">
      <c r="A291" s="123">
        <f t="shared" si="28"/>
        <v>5</v>
      </c>
      <c r="B291" s="17">
        <f t="shared" si="29"/>
        <v>63400</v>
      </c>
      <c r="C291" s="17">
        <f t="shared" si="30"/>
        <v>64894.444444444445</v>
      </c>
      <c r="D291" s="17">
        <f t="shared" si="31"/>
        <v>-1494.4444444444453</v>
      </c>
    </row>
    <row r="292" spans="1:4" ht="20.100000000000001" customHeight="1" x14ac:dyDescent="0.25">
      <c r="A292" s="123">
        <f t="shared" si="28"/>
        <v>6</v>
      </c>
      <c r="B292" s="17">
        <f t="shared" si="29"/>
        <v>63700</v>
      </c>
      <c r="C292" s="17">
        <f t="shared" si="30"/>
        <v>64894.444444444445</v>
      </c>
      <c r="D292" s="17">
        <f t="shared" si="31"/>
        <v>-1194.4444444444453</v>
      </c>
    </row>
    <row r="293" spans="1:4" ht="20.100000000000001" customHeight="1" x14ac:dyDescent="0.25">
      <c r="A293" s="123">
        <f t="shared" si="28"/>
        <v>7</v>
      </c>
      <c r="B293" s="17">
        <f t="shared" si="29"/>
        <v>63800</v>
      </c>
      <c r="C293" s="17">
        <f t="shared" si="30"/>
        <v>64894.444444444445</v>
      </c>
      <c r="D293" s="17">
        <f t="shared" si="31"/>
        <v>-1094.4444444444453</v>
      </c>
    </row>
    <row r="294" spans="1:4" ht="20.100000000000001" customHeight="1" x14ac:dyDescent="0.25">
      <c r="A294" s="123">
        <f t="shared" si="28"/>
        <v>8</v>
      </c>
      <c r="B294" s="17">
        <f t="shared" si="29"/>
        <v>64200</v>
      </c>
      <c r="C294" s="17">
        <f t="shared" si="30"/>
        <v>64894.444444444445</v>
      </c>
      <c r="D294" s="17">
        <f t="shared" si="31"/>
        <v>-694.44444444444525</v>
      </c>
    </row>
    <row r="295" spans="1:4" ht="20.100000000000001" customHeight="1" x14ac:dyDescent="0.25">
      <c r="A295" s="123">
        <f t="shared" si="28"/>
        <v>9</v>
      </c>
      <c r="B295" s="17">
        <f t="shared" si="29"/>
        <v>65000</v>
      </c>
      <c r="C295" s="17">
        <f t="shared" si="30"/>
        <v>64894.444444444445</v>
      </c>
      <c r="D295" s="17">
        <f t="shared" si="31"/>
        <v>105.55555555555475</v>
      </c>
    </row>
    <row r="296" spans="1:4" ht="20.100000000000001" customHeight="1" x14ac:dyDescent="0.25">
      <c r="A296" s="123">
        <f t="shared" si="28"/>
        <v>10</v>
      </c>
      <c r="B296" s="17">
        <f t="shared" si="29"/>
        <v>65100</v>
      </c>
      <c r="C296" s="17">
        <f t="shared" si="30"/>
        <v>64894.444444444445</v>
      </c>
      <c r="D296" s="17">
        <f t="shared" si="31"/>
        <v>205.55555555555475</v>
      </c>
    </row>
    <row r="297" spans="1:4" ht="20.100000000000001" customHeight="1" x14ac:dyDescent="0.25">
      <c r="A297" s="123">
        <f t="shared" si="28"/>
        <v>11</v>
      </c>
      <c r="B297" s="17">
        <f t="shared" si="29"/>
        <v>65500</v>
      </c>
      <c r="C297" s="17">
        <f t="shared" si="30"/>
        <v>64894.444444444445</v>
      </c>
      <c r="D297" s="17">
        <f t="shared" si="31"/>
        <v>605.55555555555475</v>
      </c>
    </row>
    <row r="298" spans="1:4" ht="20.100000000000001" customHeight="1" x14ac:dyDescent="0.25">
      <c r="A298" s="123">
        <f t="shared" si="28"/>
        <v>12</v>
      </c>
      <c r="B298" s="17">
        <f t="shared" si="29"/>
        <v>65500</v>
      </c>
      <c r="C298" s="17">
        <f t="shared" si="30"/>
        <v>64894.444444444445</v>
      </c>
      <c r="D298" s="17">
        <f t="shared" si="31"/>
        <v>605.55555555555475</v>
      </c>
    </row>
    <row r="299" spans="1:4" ht="20.100000000000001" customHeight="1" x14ac:dyDescent="0.25">
      <c r="A299" s="123">
        <f t="shared" si="28"/>
        <v>13</v>
      </c>
      <c r="B299" s="17">
        <f t="shared" si="29"/>
        <v>65800</v>
      </c>
      <c r="C299" s="17">
        <f t="shared" si="30"/>
        <v>64894.444444444445</v>
      </c>
      <c r="D299" s="17">
        <f t="shared" si="31"/>
        <v>905.55555555555475</v>
      </c>
    </row>
    <row r="300" spans="1:4" ht="20.100000000000001" customHeight="1" x14ac:dyDescent="0.25">
      <c r="A300" s="123">
        <f t="shared" si="28"/>
        <v>14</v>
      </c>
      <c r="B300" s="17">
        <f t="shared" si="29"/>
        <v>65900</v>
      </c>
      <c r="C300" s="17">
        <f t="shared" si="30"/>
        <v>64894.444444444445</v>
      </c>
      <c r="D300" s="17">
        <f t="shared" si="31"/>
        <v>1005.5555555555547</v>
      </c>
    </row>
    <row r="301" spans="1:4" ht="20.100000000000001" customHeight="1" x14ac:dyDescent="0.25">
      <c r="A301" s="123">
        <f t="shared" si="28"/>
        <v>15</v>
      </c>
      <c r="B301" s="17">
        <f t="shared" si="29"/>
        <v>65900</v>
      </c>
      <c r="C301" s="17">
        <f t="shared" si="30"/>
        <v>64894.444444444445</v>
      </c>
      <c r="D301" s="17">
        <f t="shared" si="31"/>
        <v>1005.5555555555547</v>
      </c>
    </row>
    <row r="302" spans="1:4" ht="20.100000000000001" customHeight="1" x14ac:dyDescent="0.25">
      <c r="A302" s="123">
        <f t="shared" si="28"/>
        <v>16</v>
      </c>
      <c r="B302" s="17">
        <f t="shared" si="29"/>
        <v>66600</v>
      </c>
      <c r="C302" s="17">
        <f t="shared" si="30"/>
        <v>64894.444444444445</v>
      </c>
      <c r="D302" s="17">
        <f t="shared" si="31"/>
        <v>1705.5555555555547</v>
      </c>
    </row>
    <row r="303" spans="1:4" ht="20.100000000000001" customHeight="1" x14ac:dyDescent="0.25">
      <c r="A303" s="123">
        <f t="shared" si="28"/>
        <v>17</v>
      </c>
      <c r="B303" s="17">
        <f t="shared" si="29"/>
        <v>67600</v>
      </c>
      <c r="C303" s="17">
        <f t="shared" si="30"/>
        <v>64894.444444444445</v>
      </c>
      <c r="D303" s="17">
        <f t="shared" si="31"/>
        <v>2705.5555555555547</v>
      </c>
    </row>
    <row r="304" spans="1:4" ht="20.100000000000001" customHeight="1" x14ac:dyDescent="0.25">
      <c r="A304" s="123">
        <f t="shared" si="28"/>
        <v>18</v>
      </c>
      <c r="B304" s="17">
        <f t="shared" si="29"/>
        <v>67700</v>
      </c>
      <c r="C304" s="17">
        <f t="shared" si="30"/>
        <v>64894.444444444445</v>
      </c>
      <c r="D304" s="17">
        <f t="shared" si="31"/>
        <v>2805.5555555555547</v>
      </c>
    </row>
    <row r="306" spans="1:7" ht="20.100000000000001" customHeight="1" x14ac:dyDescent="0.25">
      <c r="B306" s="184" t="s">
        <v>385</v>
      </c>
      <c r="C306" s="184"/>
      <c r="D306" s="26">
        <f>SUMSQ(D287:D304)</f>
        <v>40129444.444444448</v>
      </c>
    </row>
    <row r="310" spans="1:7" ht="20.100000000000001" customHeight="1" x14ac:dyDescent="0.25">
      <c r="A310" s="191" t="s">
        <v>357</v>
      </c>
      <c r="B310" s="191"/>
      <c r="C310" s="191"/>
      <c r="D310" s="191"/>
      <c r="E310" s="191"/>
      <c r="F310" s="191"/>
    </row>
    <row r="313" spans="1:7" ht="20.100000000000001" customHeight="1" x14ac:dyDescent="0.25">
      <c r="A313" s="188" t="s">
        <v>67</v>
      </c>
      <c r="B313" s="188"/>
      <c r="C313" s="188"/>
      <c r="D313" s="188"/>
      <c r="E313" s="188"/>
      <c r="F313" s="188"/>
      <c r="G313" s="118"/>
    </row>
    <row r="315" spans="1:7" ht="20.100000000000001" customHeight="1" x14ac:dyDescent="0.25">
      <c r="A315" s="188" t="s">
        <v>370</v>
      </c>
      <c r="B315" s="188"/>
      <c r="C315" s="188"/>
      <c r="D315" s="188"/>
      <c r="E315" s="188"/>
      <c r="F315" s="188"/>
      <c r="G315" s="118"/>
    </row>
    <row r="316" spans="1:7" ht="20.100000000000001" customHeight="1" x14ac:dyDescent="0.25">
      <c r="B316" s="23"/>
      <c r="C316" s="23"/>
      <c r="D316" s="23"/>
      <c r="E316" s="23"/>
      <c r="F316" s="23"/>
      <c r="G316" s="23"/>
    </row>
    <row r="317" spans="1:7" ht="20.100000000000001" customHeight="1" x14ac:dyDescent="0.25">
      <c r="A317" s="186" t="s">
        <v>107</v>
      </c>
      <c r="B317" s="186"/>
      <c r="C317" s="186"/>
      <c r="D317" s="186"/>
      <c r="E317" s="186"/>
      <c r="F317" s="186"/>
      <c r="G317" s="186"/>
    </row>
    <row r="318" spans="1:7" ht="20.100000000000001" customHeight="1" x14ac:dyDescent="0.25">
      <c r="A318" s="186"/>
      <c r="B318" s="186"/>
      <c r="C318" s="186"/>
      <c r="D318" s="186"/>
      <c r="E318" s="186"/>
      <c r="F318" s="186"/>
      <c r="G318" s="186"/>
    </row>
    <row r="319" spans="1:7" ht="20.100000000000001" customHeight="1" x14ac:dyDescent="0.25">
      <c r="A319" s="186"/>
      <c r="B319" s="186"/>
      <c r="C319" s="186"/>
      <c r="D319" s="186"/>
      <c r="E319" s="186"/>
      <c r="F319" s="186"/>
      <c r="G319" s="186"/>
    </row>
    <row r="320" spans="1:7" ht="20.100000000000001" customHeight="1" x14ac:dyDescent="0.25">
      <c r="A320" s="186"/>
      <c r="B320" s="186"/>
      <c r="C320" s="186"/>
      <c r="D320" s="186"/>
      <c r="E320" s="186"/>
      <c r="F320" s="186"/>
      <c r="G320" s="186"/>
    </row>
    <row r="321" spans="1:7" ht="20.100000000000001" customHeight="1" x14ac:dyDescent="0.25">
      <c r="A321" s="186"/>
      <c r="B321" s="186"/>
      <c r="C321" s="186"/>
      <c r="D321" s="186"/>
      <c r="E321" s="186"/>
      <c r="F321" s="186"/>
      <c r="G321" s="186"/>
    </row>
    <row r="343" spans="1:7" ht="20.100000000000001" customHeight="1" x14ac:dyDescent="0.25">
      <c r="A343" s="191" t="s">
        <v>102</v>
      </c>
      <c r="B343" s="191"/>
      <c r="C343" s="191"/>
      <c r="D343" s="191"/>
      <c r="E343" s="191"/>
      <c r="F343" s="191"/>
    </row>
    <row r="346" spans="1:7" ht="20.100000000000001" customHeight="1" x14ac:dyDescent="0.25">
      <c r="A346" s="188" t="s">
        <v>326</v>
      </c>
      <c r="B346" s="188"/>
      <c r="C346" s="188"/>
      <c r="D346" s="188"/>
      <c r="E346" s="188"/>
      <c r="F346" s="188"/>
      <c r="G346" s="118"/>
    </row>
    <row r="348" spans="1:7" ht="20.100000000000001" customHeight="1" x14ac:dyDescent="0.25">
      <c r="A348" s="199" t="str">
        <f>B10</f>
        <v>Item</v>
      </c>
      <c r="B348" s="199" t="s">
        <v>327</v>
      </c>
      <c r="C348" s="199" t="s">
        <v>386</v>
      </c>
      <c r="D348" s="199" t="s">
        <v>328</v>
      </c>
      <c r="E348" s="199" t="s">
        <v>161</v>
      </c>
      <c r="F348" s="199" t="s">
        <v>387</v>
      </c>
      <c r="G348" s="199" t="s">
        <v>388</v>
      </c>
    </row>
    <row r="349" spans="1:7" ht="20.100000000000001" customHeight="1" x14ac:dyDescent="0.25">
      <c r="A349" s="200"/>
      <c r="B349" s="200"/>
      <c r="C349" s="200"/>
      <c r="D349" s="200"/>
      <c r="E349" s="200"/>
      <c r="F349" s="200"/>
      <c r="G349" s="200"/>
    </row>
    <row r="350" spans="1:7" ht="20.100000000000001" customHeight="1" x14ac:dyDescent="0.25">
      <c r="A350" s="29">
        <f t="shared" ref="A350:A367" si="32">B12</f>
        <v>1</v>
      </c>
      <c r="B350" s="31">
        <f t="shared" ref="B350:B367" si="33">F264</f>
        <v>-8.6545921006301471E-2</v>
      </c>
      <c r="C350" s="31">
        <f t="shared" ref="C350:C367" si="34">B350*(($B$78/$B$77)^(1/2))</f>
        <v>-9.2135168648420224E-2</v>
      </c>
      <c r="D350" s="31">
        <f t="shared" ref="D350:D367" si="35">D264/(($D$77*(1-E350))^(1/2))</f>
        <v>-9.8713248750224455E-2</v>
      </c>
      <c r="E350" s="31">
        <f>AJ104</f>
        <v>0.23132577697747095</v>
      </c>
      <c r="F350" s="31">
        <f>AK104</f>
        <v>2.9880937641725618</v>
      </c>
      <c r="G350" s="31">
        <f>AL104</f>
        <v>9.7748780453495664E-4</v>
      </c>
    </row>
    <row r="351" spans="1:7" ht="20.100000000000001" customHeight="1" x14ac:dyDescent="0.25">
      <c r="A351" s="29">
        <f t="shared" si="32"/>
        <v>2</v>
      </c>
      <c r="B351" s="31">
        <f t="shared" si="33"/>
        <v>-1.2490943780928638</v>
      </c>
      <c r="C351" s="31">
        <f t="shared" si="34"/>
        <v>-1.3297625104134039</v>
      </c>
      <c r="D351" s="31">
        <f t="shared" si="35"/>
        <v>-1.3720610630440884</v>
      </c>
      <c r="E351" s="31">
        <f t="shared" ref="E351:E367" si="36">AJ105</f>
        <v>0.17121166934461907</v>
      </c>
      <c r="F351" s="31">
        <f t="shared" ref="F351:F367" si="37">AK105</f>
        <v>1.9661539344140797</v>
      </c>
      <c r="G351" s="31">
        <f t="shared" ref="G351:G367" si="38">AL105</f>
        <v>0.12963293658812294</v>
      </c>
    </row>
    <row r="352" spans="1:7" ht="20.100000000000001" customHeight="1" x14ac:dyDescent="0.25">
      <c r="A352" s="29">
        <f t="shared" si="32"/>
        <v>3</v>
      </c>
      <c r="B352" s="31">
        <f t="shared" si="33"/>
        <v>-0.43378175629723498</v>
      </c>
      <c r="C352" s="31">
        <f t="shared" si="34"/>
        <v>-0.46179594379894201</v>
      </c>
      <c r="D352" s="31">
        <f t="shared" si="35"/>
        <v>-0.47183132486450086</v>
      </c>
      <c r="E352" s="31">
        <f t="shared" si="36"/>
        <v>0.15478144017539539</v>
      </c>
      <c r="F352" s="31">
        <f t="shared" si="37"/>
        <v>1.686840038537277</v>
      </c>
      <c r="G352" s="31">
        <f t="shared" si="38"/>
        <v>1.3589458263602659E-2</v>
      </c>
    </row>
    <row r="353" spans="1:7" ht="20.100000000000001" customHeight="1" x14ac:dyDescent="0.25">
      <c r="A353" s="29">
        <f t="shared" si="32"/>
        <v>4</v>
      </c>
      <c r="B353" s="31">
        <f t="shared" si="33"/>
        <v>-1.1329460000494294</v>
      </c>
      <c r="C353" s="31">
        <f t="shared" si="34"/>
        <v>-1.2061131197218065</v>
      </c>
      <c r="D353" s="31">
        <f t="shared" si="35"/>
        <v>-1.3157704941234627</v>
      </c>
      <c r="E353" s="31">
        <f t="shared" si="36"/>
        <v>0.25859052057978216</v>
      </c>
      <c r="F353" s="31">
        <f t="shared" si="37"/>
        <v>3.4515944054118521</v>
      </c>
      <c r="G353" s="31">
        <f t="shared" si="38"/>
        <v>0.20127669733779205</v>
      </c>
    </row>
    <row r="354" spans="1:7" ht="20.100000000000001" customHeight="1" x14ac:dyDescent="0.25">
      <c r="A354" s="29">
        <f t="shared" si="32"/>
        <v>5</v>
      </c>
      <c r="B354" s="31">
        <f t="shared" si="33"/>
        <v>-1.0012934459904779</v>
      </c>
      <c r="C354" s="31">
        <f t="shared" si="34"/>
        <v>-1.0659582732521089</v>
      </c>
      <c r="D354" s="31">
        <f t="shared" si="35"/>
        <v>-1.1870475253072637</v>
      </c>
      <c r="E354" s="31">
        <f t="shared" si="36"/>
        <v>0.28848094870581109</v>
      </c>
      <c r="F354" s="31">
        <f t="shared" si="37"/>
        <v>3.9597316835543444</v>
      </c>
      <c r="G354" s="31">
        <f t="shared" si="38"/>
        <v>0.19043447096988619</v>
      </c>
    </row>
    <row r="355" spans="1:7" ht="20.100000000000001" customHeight="1" x14ac:dyDescent="0.25">
      <c r="A355" s="29">
        <f t="shared" si="32"/>
        <v>6</v>
      </c>
      <c r="B355" s="31">
        <f t="shared" si="33"/>
        <v>-0.44734600177860173</v>
      </c>
      <c r="C355" s="31">
        <f t="shared" si="34"/>
        <v>-0.47623618581708754</v>
      </c>
      <c r="D355" s="31">
        <f t="shared" si="35"/>
        <v>-0.48501920207128402</v>
      </c>
      <c r="E355" s="31">
        <f t="shared" si="36"/>
        <v>0.14931406053970517</v>
      </c>
      <c r="F355" s="31">
        <f t="shared" si="37"/>
        <v>1.5938945847305435</v>
      </c>
      <c r="G355" s="31">
        <f t="shared" si="38"/>
        <v>1.3763473859243902E-2</v>
      </c>
    </row>
    <row r="356" spans="1:7" ht="20.100000000000001" customHeight="1" x14ac:dyDescent="0.25">
      <c r="A356" s="29">
        <f t="shared" si="32"/>
        <v>7</v>
      </c>
      <c r="B356" s="31">
        <f t="shared" si="33"/>
        <v>0.81791324447600078</v>
      </c>
      <c r="C356" s="31">
        <f t="shared" si="34"/>
        <v>0.87073514087493487</v>
      </c>
      <c r="D356" s="31">
        <f t="shared" si="35"/>
        <v>0.94218253265165164</v>
      </c>
      <c r="E356" s="31">
        <f t="shared" si="36"/>
        <v>0.24639393569180229</v>
      </c>
      <c r="F356" s="31">
        <f t="shared" si="37"/>
        <v>3.2442524623161946</v>
      </c>
      <c r="G356" s="31">
        <f t="shared" si="38"/>
        <v>9.6746323976488718E-2</v>
      </c>
    </row>
    <row r="357" spans="1:7" ht="20.100000000000001" customHeight="1" x14ac:dyDescent="0.25">
      <c r="A357" s="29">
        <f t="shared" si="32"/>
        <v>8</v>
      </c>
      <c r="B357" s="31">
        <f t="shared" si="33"/>
        <v>-1.0448557123630604</v>
      </c>
      <c r="C357" s="31">
        <f t="shared" si="34"/>
        <v>-1.1123338471934048</v>
      </c>
      <c r="D357" s="31">
        <f t="shared" si="35"/>
        <v>-1.0871453394210895</v>
      </c>
      <c r="E357" s="31">
        <f t="shared" si="36"/>
        <v>7.6286212452581353E-2</v>
      </c>
      <c r="F357" s="31">
        <f t="shared" si="37"/>
        <v>0.35242116724943862</v>
      </c>
      <c r="G357" s="31">
        <f t="shared" si="38"/>
        <v>3.253588235618176E-2</v>
      </c>
    </row>
    <row r="358" spans="1:7" ht="20.100000000000001" customHeight="1" x14ac:dyDescent="0.25">
      <c r="A358" s="29">
        <f t="shared" si="32"/>
        <v>9</v>
      </c>
      <c r="B358" s="31">
        <f t="shared" si="33"/>
        <v>-0.40891318320583325</v>
      </c>
      <c r="C358" s="31">
        <f t="shared" si="34"/>
        <v>-0.43532132605635615</v>
      </c>
      <c r="D358" s="31">
        <f t="shared" si="35"/>
        <v>-0.43527256237442663</v>
      </c>
      <c r="E358" s="31">
        <f t="shared" si="36"/>
        <v>0.11744934735700345</v>
      </c>
      <c r="F358" s="31">
        <f t="shared" si="37"/>
        <v>1.0521944606246143</v>
      </c>
      <c r="G358" s="31">
        <f t="shared" si="38"/>
        <v>8.4045080358211652E-3</v>
      </c>
    </row>
    <row r="359" spans="1:7" ht="20.100000000000001" customHeight="1" x14ac:dyDescent="0.25">
      <c r="A359" s="29">
        <f t="shared" si="32"/>
        <v>10</v>
      </c>
      <c r="B359" s="31">
        <f t="shared" si="33"/>
        <v>-0.23853165017075001</v>
      </c>
      <c r="C359" s="31">
        <f t="shared" si="34"/>
        <v>-0.25393633300023299</v>
      </c>
      <c r="D359" s="31">
        <f t="shared" si="35"/>
        <v>-0.246875197543661</v>
      </c>
      <c r="E359" s="31">
        <f t="shared" si="36"/>
        <v>6.6451029526261501E-2</v>
      </c>
      <c r="F359" s="31">
        <f t="shared" si="37"/>
        <v>0.18522305750200113</v>
      </c>
      <c r="G359" s="31">
        <f t="shared" si="38"/>
        <v>1.4460998323367199E-3</v>
      </c>
    </row>
    <row r="360" spans="1:7" ht="20.100000000000001" customHeight="1" x14ac:dyDescent="0.25">
      <c r="A360" s="29">
        <f t="shared" si="32"/>
        <v>11</v>
      </c>
      <c r="B360" s="31">
        <f t="shared" si="33"/>
        <v>0.52694663273834907</v>
      </c>
      <c r="C360" s="31">
        <f t="shared" si="34"/>
        <v>0.56097752859467476</v>
      </c>
      <c r="D360" s="31">
        <f t="shared" si="35"/>
        <v>0.56427058546765896</v>
      </c>
      <c r="E360" s="31">
        <f t="shared" si="36"/>
        <v>0.1279157487275305</v>
      </c>
      <c r="F360" s="31">
        <f t="shared" si="37"/>
        <v>1.2301232839235743</v>
      </c>
      <c r="G360" s="31">
        <f t="shared" si="38"/>
        <v>1.55675096033067E-2</v>
      </c>
    </row>
    <row r="361" spans="1:7" ht="20.100000000000001" customHeight="1" x14ac:dyDescent="0.25">
      <c r="A361" s="29">
        <f t="shared" si="32"/>
        <v>12</v>
      </c>
      <c r="B361" s="31">
        <f t="shared" si="33"/>
        <v>1.5053724415355059</v>
      </c>
      <c r="C361" s="31">
        <f t="shared" si="34"/>
        <v>1.6025913430334777</v>
      </c>
      <c r="D361" s="31">
        <f t="shared" si="35"/>
        <v>1.5934650885029038</v>
      </c>
      <c r="E361" s="31">
        <f t="shared" si="36"/>
        <v>0.10751111376423275</v>
      </c>
      <c r="F361" s="31">
        <f t="shared" si="37"/>
        <v>0.88324448954751245</v>
      </c>
      <c r="G361" s="31">
        <f t="shared" si="38"/>
        <v>0.10195637718035941</v>
      </c>
    </row>
    <row r="362" spans="1:7" ht="20.100000000000001" customHeight="1" x14ac:dyDescent="0.25">
      <c r="A362" s="29">
        <f t="shared" si="32"/>
        <v>13</v>
      </c>
      <c r="B362" s="31">
        <f t="shared" si="33"/>
        <v>-5.3479402486985995E-2</v>
      </c>
      <c r="C362" s="31">
        <f t="shared" si="34"/>
        <v>-5.693317154711932E-2</v>
      </c>
      <c r="D362" s="31">
        <f t="shared" si="35"/>
        <v>-5.7029737372696128E-2</v>
      </c>
      <c r="E362" s="31">
        <f t="shared" si="36"/>
        <v>0.12063262415027207</v>
      </c>
      <c r="F362" s="31">
        <f t="shared" si="37"/>
        <v>1.1063101661101808</v>
      </c>
      <c r="G362" s="31">
        <f t="shared" si="38"/>
        <v>1.4872223873991562E-4</v>
      </c>
    </row>
    <row r="363" spans="1:7" ht="20.100000000000001" customHeight="1" x14ac:dyDescent="0.25">
      <c r="A363" s="29">
        <f t="shared" si="32"/>
        <v>14</v>
      </c>
      <c r="B363" s="31">
        <f t="shared" si="33"/>
        <v>-0.67997680282288187</v>
      </c>
      <c r="C363" s="31">
        <f t="shared" si="34"/>
        <v>-0.72389058521357963</v>
      </c>
      <c r="D363" s="31">
        <f t="shared" si="35"/>
        <v>-0.79061334969489927</v>
      </c>
      <c r="E363" s="31">
        <f t="shared" si="36"/>
        <v>0.2602926946229378</v>
      </c>
      <c r="F363" s="31">
        <f t="shared" si="37"/>
        <v>3.4805313641454982</v>
      </c>
      <c r="G363" s="31">
        <f t="shared" si="38"/>
        <v>7.3317745706470039E-2</v>
      </c>
    </row>
    <row r="364" spans="1:7" ht="20.100000000000001" customHeight="1" x14ac:dyDescent="0.25">
      <c r="A364" s="29">
        <f t="shared" si="32"/>
        <v>15</v>
      </c>
      <c r="B364" s="31">
        <f t="shared" si="33"/>
        <v>-0.1308143418264012</v>
      </c>
      <c r="C364" s="31">
        <f t="shared" si="34"/>
        <v>-0.13926250140581448</v>
      </c>
      <c r="D364" s="31">
        <f t="shared" si="35"/>
        <v>-0.14713111260614833</v>
      </c>
      <c r="E364" s="31">
        <f t="shared" si="36"/>
        <v>0.20950034872676543</v>
      </c>
      <c r="F364" s="31">
        <f>AK118</f>
        <v>2.6170614839105677</v>
      </c>
      <c r="G364" s="31">
        <f t="shared" si="38"/>
        <v>1.9123652835452013E-3</v>
      </c>
    </row>
    <row r="365" spans="1:7" ht="20.100000000000001" customHeight="1" x14ac:dyDescent="0.25">
      <c r="A365" s="29">
        <f t="shared" si="32"/>
        <v>16</v>
      </c>
      <c r="B365" s="31">
        <f t="shared" si="33"/>
        <v>1.7462263395858693</v>
      </c>
      <c r="C365" s="31">
        <f t="shared" si="34"/>
        <v>1.8589998976883402</v>
      </c>
      <c r="D365" s="31">
        <f t="shared" si="35"/>
        <v>1.8046178878170833</v>
      </c>
      <c r="E365" s="31">
        <f t="shared" si="36"/>
        <v>6.366651755426142E-2</v>
      </c>
      <c r="F365" s="31">
        <f t="shared" si="37"/>
        <v>0.13788635397799975</v>
      </c>
      <c r="G365" s="31">
        <f t="shared" si="38"/>
        <v>7.3812480935157854E-2</v>
      </c>
    </row>
    <row r="366" spans="1:7" ht="20.100000000000001" customHeight="1" x14ac:dyDescent="0.25">
      <c r="A366" s="29">
        <f t="shared" si="32"/>
        <v>17</v>
      </c>
      <c r="B366" s="31">
        <f t="shared" si="33"/>
        <v>1.2715684971986554</v>
      </c>
      <c r="C366" s="31">
        <f t="shared" si="34"/>
        <v>1.3536880372315427</v>
      </c>
      <c r="D366" s="31">
        <f t="shared" si="35"/>
        <v>1.3918815287035331</v>
      </c>
      <c r="E366" s="31">
        <f t="shared" si="36"/>
        <v>0.16540654087509582</v>
      </c>
      <c r="F366" s="31">
        <f t="shared" si="37"/>
        <v>1.8674667504321845</v>
      </c>
      <c r="G366" s="31">
        <f t="shared" si="38"/>
        <v>0.12798556525713986</v>
      </c>
    </row>
    <row r="367" spans="1:7" ht="20.100000000000001" customHeight="1" x14ac:dyDescent="0.25">
      <c r="A367" s="29">
        <f t="shared" si="32"/>
        <v>18</v>
      </c>
      <c r="B367" s="31">
        <f t="shared" si="33"/>
        <v>1.0395514405568176</v>
      </c>
      <c r="C367" s="31">
        <f t="shared" si="34"/>
        <v>1.1066870186457063</v>
      </c>
      <c r="D367" s="31">
        <f t="shared" si="35"/>
        <v>1.1513598857823129</v>
      </c>
      <c r="E367" s="31">
        <f t="shared" si="36"/>
        <v>0.18478947022847136</v>
      </c>
      <c r="F367" s="31">
        <f t="shared" si="37"/>
        <v>2.1969765494395688</v>
      </c>
      <c r="G367" s="31">
        <f t="shared" si="38"/>
        <v>0.10016324212329927</v>
      </c>
    </row>
    <row r="390" spans="1:7" ht="20.100000000000001" customHeight="1" x14ac:dyDescent="0.25">
      <c r="A390" s="169" t="s">
        <v>389</v>
      </c>
      <c r="B390" s="169"/>
      <c r="C390" s="169"/>
      <c r="D390" s="169"/>
      <c r="E390" s="169"/>
      <c r="F390" s="169"/>
      <c r="G390" s="169"/>
    </row>
    <row r="391" spans="1:7" ht="20.100000000000001" customHeight="1" x14ac:dyDescent="0.25">
      <c r="A391" s="169" t="s">
        <v>390</v>
      </c>
      <c r="B391" s="169"/>
      <c r="C391" s="169"/>
      <c r="D391" s="169"/>
      <c r="E391" s="169"/>
      <c r="F391" s="169"/>
      <c r="G391" s="169"/>
    </row>
    <row r="392" spans="1:7" ht="20.100000000000001" customHeight="1" x14ac:dyDescent="0.25">
      <c r="A392" s="168" t="s">
        <v>391</v>
      </c>
      <c r="B392" s="168"/>
      <c r="C392" s="168"/>
      <c r="D392" s="168"/>
      <c r="E392" s="168"/>
      <c r="F392" s="168"/>
    </row>
    <row r="395" spans="1:7" ht="20.100000000000001" customHeight="1" x14ac:dyDescent="0.25">
      <c r="A395" s="188" t="s">
        <v>60</v>
      </c>
      <c r="B395" s="188"/>
      <c r="C395" s="188"/>
      <c r="D395" s="188"/>
      <c r="E395" s="188"/>
      <c r="F395" s="188"/>
      <c r="G395" s="118"/>
    </row>
    <row r="397" spans="1:7" ht="20.100000000000001" customHeight="1" x14ac:dyDescent="0.25">
      <c r="A397" s="168" t="s">
        <v>372</v>
      </c>
      <c r="B397" s="168"/>
      <c r="C397" s="168"/>
      <c r="D397" s="168"/>
      <c r="E397" s="168"/>
      <c r="F397" s="168"/>
      <c r="G397" s="168"/>
    </row>
    <row r="398" spans="1:7" ht="20.100000000000001" customHeight="1" x14ac:dyDescent="0.25">
      <c r="A398" s="168"/>
      <c r="B398" s="168"/>
      <c r="C398" s="168"/>
      <c r="D398" s="168"/>
      <c r="E398" s="168"/>
      <c r="F398" s="168"/>
      <c r="G398" s="168"/>
    </row>
    <row r="399" spans="1:7" ht="20.100000000000001" customHeight="1" x14ac:dyDescent="0.25">
      <c r="A399" s="168"/>
      <c r="B399" s="168"/>
      <c r="C399" s="168"/>
      <c r="D399" s="168"/>
      <c r="E399" s="168"/>
      <c r="F399" s="168"/>
      <c r="G399" s="168"/>
    </row>
    <row r="400" spans="1:7" ht="20.100000000000001" customHeight="1" x14ac:dyDescent="0.25">
      <c r="A400" s="168"/>
      <c r="B400" s="168"/>
      <c r="C400" s="168"/>
      <c r="D400" s="168"/>
      <c r="E400" s="168"/>
      <c r="F400" s="168"/>
      <c r="G400" s="168"/>
    </row>
    <row r="401" spans="1:7" ht="20.100000000000001" customHeight="1" x14ac:dyDescent="0.25">
      <c r="A401" s="168"/>
      <c r="B401" s="168"/>
      <c r="C401" s="168"/>
      <c r="D401" s="168"/>
      <c r="E401" s="168"/>
      <c r="F401" s="168"/>
      <c r="G401" s="168"/>
    </row>
    <row r="425" spans="1:7" ht="20.100000000000001" customHeight="1" x14ac:dyDescent="0.25">
      <c r="A425" s="191" t="s">
        <v>61</v>
      </c>
      <c r="B425" s="191"/>
      <c r="C425" s="191"/>
      <c r="D425" s="191"/>
      <c r="E425" s="191"/>
      <c r="F425" s="191"/>
    </row>
    <row r="428" spans="1:7" ht="20.100000000000001" customHeight="1" x14ac:dyDescent="0.25">
      <c r="A428" s="188" t="s">
        <v>114</v>
      </c>
      <c r="B428" s="188"/>
      <c r="C428" s="188"/>
      <c r="D428" s="188"/>
      <c r="E428" s="188"/>
      <c r="F428" s="188"/>
      <c r="G428" s="118"/>
    </row>
    <row r="430" spans="1:7" ht="20.100000000000001" customHeight="1" x14ac:dyDescent="0.25">
      <c r="A430" s="168" t="s">
        <v>371</v>
      </c>
      <c r="B430" s="168"/>
      <c r="C430" s="168"/>
      <c r="D430" s="168"/>
      <c r="E430" s="168"/>
      <c r="F430" s="168"/>
      <c r="G430" s="168"/>
    </row>
    <row r="431" spans="1:7" ht="20.100000000000001" customHeight="1" x14ac:dyDescent="0.25">
      <c r="A431" s="168"/>
      <c r="B431" s="168"/>
      <c r="C431" s="168"/>
      <c r="D431" s="168"/>
      <c r="E431" s="168"/>
      <c r="F431" s="168"/>
      <c r="G431" s="168"/>
    </row>
    <row r="452" spans="1:7" ht="20.100000000000001" customHeight="1" x14ac:dyDescent="0.25">
      <c r="A452" s="191" t="s">
        <v>66</v>
      </c>
      <c r="B452" s="191"/>
      <c r="C452" s="191"/>
      <c r="D452" s="191"/>
      <c r="E452" s="191"/>
      <c r="F452" s="191"/>
    </row>
    <row r="453" spans="1:7" ht="20.100000000000001" customHeight="1" x14ac:dyDescent="0.25">
      <c r="A453" s="1"/>
      <c r="B453" s="1"/>
      <c r="C453" s="1"/>
      <c r="D453" s="1"/>
      <c r="E453" s="1"/>
      <c r="F453" s="1"/>
    </row>
    <row r="454" spans="1:7" ht="20.100000000000001" customHeight="1" x14ac:dyDescent="0.25">
      <c r="A454" s="1"/>
      <c r="B454" s="1"/>
      <c r="C454" s="1"/>
      <c r="D454" s="1"/>
      <c r="E454" s="1"/>
      <c r="F454" s="1"/>
    </row>
    <row r="455" spans="1:7" ht="20.100000000000001" customHeight="1" x14ac:dyDescent="0.25">
      <c r="A455" s="188" t="s">
        <v>92</v>
      </c>
      <c r="B455" s="188"/>
      <c r="C455" s="188"/>
      <c r="D455" s="188"/>
      <c r="E455" s="188"/>
      <c r="F455" s="188"/>
      <c r="G455" s="118"/>
    </row>
    <row r="457" spans="1:7" ht="20.100000000000001" customHeight="1" x14ac:dyDescent="0.25">
      <c r="A457" s="168" t="s">
        <v>64</v>
      </c>
      <c r="B457" s="168"/>
      <c r="C457" s="168"/>
      <c r="D457" s="168"/>
      <c r="E457" s="168"/>
      <c r="F457" s="168"/>
      <c r="G457" s="168"/>
    </row>
    <row r="458" spans="1:7" ht="20.100000000000001" customHeight="1" x14ac:dyDescent="0.25">
      <c r="A458" s="168"/>
      <c r="B458" s="168"/>
      <c r="C458" s="168"/>
      <c r="D458" s="168"/>
      <c r="E458" s="168"/>
      <c r="F458" s="168"/>
      <c r="G458" s="168"/>
    </row>
    <row r="459" spans="1:7" ht="20.100000000000001" customHeight="1" x14ac:dyDescent="0.25">
      <c r="A459" s="168"/>
      <c r="B459" s="168"/>
      <c r="C459" s="168"/>
      <c r="D459" s="168"/>
      <c r="E459" s="168"/>
      <c r="F459" s="168"/>
      <c r="G459" s="168"/>
    </row>
    <row r="460" spans="1:7" ht="20.100000000000001" customHeight="1" x14ac:dyDescent="0.25">
      <c r="A460" s="168"/>
      <c r="B460" s="168"/>
      <c r="C460" s="168"/>
      <c r="D460" s="168"/>
      <c r="E460" s="168"/>
      <c r="F460" s="168"/>
      <c r="G460" s="168"/>
    </row>
    <row r="482" spans="1:7" ht="20.100000000000001" customHeight="1" x14ac:dyDescent="0.25">
      <c r="A482" s="168" t="s">
        <v>65</v>
      </c>
      <c r="B482" s="168"/>
      <c r="C482" s="168"/>
      <c r="D482" s="168"/>
      <c r="E482" s="168"/>
      <c r="F482" s="168"/>
      <c r="G482" s="168"/>
    </row>
    <row r="483" spans="1:7" ht="20.100000000000001" customHeight="1" x14ac:dyDescent="0.25">
      <c r="A483" s="168"/>
      <c r="B483" s="168"/>
      <c r="C483" s="168"/>
      <c r="D483" s="168"/>
      <c r="E483" s="168"/>
      <c r="F483" s="168"/>
      <c r="G483" s="168"/>
    </row>
    <row r="484" spans="1:7" ht="20.100000000000001" customHeight="1" x14ac:dyDescent="0.25">
      <c r="A484" s="168"/>
      <c r="B484" s="168"/>
      <c r="C484" s="168"/>
      <c r="D484" s="168"/>
      <c r="E484" s="168"/>
      <c r="F484" s="168"/>
      <c r="G484" s="168"/>
    </row>
    <row r="487" spans="1:7" ht="20.100000000000001" customHeight="1" x14ac:dyDescent="0.25">
      <c r="A487" s="188" t="s">
        <v>20</v>
      </c>
      <c r="B487" s="188"/>
      <c r="C487" s="188"/>
      <c r="D487" s="188"/>
      <c r="E487" s="188"/>
      <c r="F487" s="188"/>
      <c r="G487" s="118"/>
    </row>
    <row r="489" spans="1:7" ht="20.100000000000001" customHeight="1" x14ac:dyDescent="0.25">
      <c r="A489" s="191" t="s">
        <v>36</v>
      </c>
      <c r="B489" s="191"/>
      <c r="C489" s="191"/>
      <c r="D489" s="191"/>
      <c r="E489" s="191"/>
      <c r="F489" s="191"/>
    </row>
    <row r="490" spans="1:7" ht="20.100000000000001" customHeight="1" x14ac:dyDescent="0.25">
      <c r="A490" s="191" t="s">
        <v>21</v>
      </c>
      <c r="B490" s="191"/>
      <c r="C490" s="191"/>
      <c r="D490" s="191"/>
      <c r="E490" s="191"/>
      <c r="F490" s="191"/>
    </row>
    <row r="491" spans="1:7" ht="20.100000000000001" customHeight="1" x14ac:dyDescent="0.25">
      <c r="A491" s="191" t="s">
        <v>23</v>
      </c>
      <c r="B491" s="191"/>
      <c r="C491" s="191"/>
      <c r="D491" s="191"/>
      <c r="E491" s="191"/>
      <c r="F491" s="191"/>
    </row>
    <row r="493" spans="1:7" ht="20.100000000000001" customHeight="1" x14ac:dyDescent="0.25">
      <c r="B493" s="11" t="str">
        <f>B10</f>
        <v>Item</v>
      </c>
      <c r="C493" s="125" t="str">
        <f t="shared" ref="C493:D511" si="39">C11</f>
        <v>distrodovia</v>
      </c>
      <c r="D493" s="125" t="str">
        <f t="shared" si="39"/>
        <v>disturbano</v>
      </c>
    </row>
    <row r="494" spans="1:7" ht="20.100000000000001" customHeight="1" x14ac:dyDescent="0.25">
      <c r="B494" s="13">
        <f t="shared" ref="B494:B511" si="40">B12</f>
        <v>1</v>
      </c>
      <c r="C494" s="2">
        <f t="shared" si="39"/>
        <v>8</v>
      </c>
      <c r="D494" s="2">
        <f t="shared" si="39"/>
        <v>12.5</v>
      </c>
    </row>
    <row r="495" spans="1:7" ht="20.100000000000001" customHeight="1" x14ac:dyDescent="0.25">
      <c r="B495" s="112">
        <f t="shared" si="40"/>
        <v>2</v>
      </c>
      <c r="C495" s="12">
        <f t="shared" si="39"/>
        <v>3.5</v>
      </c>
      <c r="D495" s="12">
        <f t="shared" si="39"/>
        <v>7.5</v>
      </c>
    </row>
    <row r="496" spans="1:7" ht="20.100000000000001" customHeight="1" x14ac:dyDescent="0.25">
      <c r="B496" s="13">
        <f t="shared" si="40"/>
        <v>3</v>
      </c>
      <c r="C496" s="2">
        <f t="shared" si="39"/>
        <v>10</v>
      </c>
      <c r="D496" s="2">
        <f t="shared" si="39"/>
        <v>11</v>
      </c>
    </row>
    <row r="497" spans="2:4" ht="20.100000000000001" customHeight="1" x14ac:dyDescent="0.25">
      <c r="B497" s="112">
        <f t="shared" si="40"/>
        <v>4</v>
      </c>
      <c r="C497" s="12">
        <f t="shared" si="39"/>
        <v>2</v>
      </c>
      <c r="D497" s="12">
        <f t="shared" si="39"/>
        <v>6</v>
      </c>
    </row>
    <row r="498" spans="2:4" ht="20.100000000000001" customHeight="1" x14ac:dyDescent="0.25">
      <c r="B498" s="13">
        <f t="shared" si="40"/>
        <v>5</v>
      </c>
      <c r="C498" s="2">
        <f t="shared" si="39"/>
        <v>15.5</v>
      </c>
      <c r="D498" s="2">
        <f t="shared" si="39"/>
        <v>10</v>
      </c>
    </row>
    <row r="499" spans="2:4" ht="20.100000000000001" customHeight="1" x14ac:dyDescent="0.25">
      <c r="B499" s="112">
        <f t="shared" si="40"/>
        <v>6</v>
      </c>
      <c r="C499" s="12">
        <f t="shared" si="39"/>
        <v>12</v>
      </c>
      <c r="D499" s="12">
        <f t="shared" si="39"/>
        <v>10</v>
      </c>
    </row>
    <row r="500" spans="2:4" ht="20.100000000000001" customHeight="1" x14ac:dyDescent="0.25">
      <c r="B500" s="13">
        <f t="shared" si="40"/>
        <v>7</v>
      </c>
      <c r="C500" s="2">
        <f t="shared" si="39"/>
        <v>5</v>
      </c>
      <c r="D500" s="2">
        <f t="shared" si="39"/>
        <v>12</v>
      </c>
    </row>
    <row r="501" spans="2:4" ht="20.100000000000001" customHeight="1" x14ac:dyDescent="0.25">
      <c r="B501" s="112">
        <f t="shared" si="40"/>
        <v>8</v>
      </c>
      <c r="C501" s="12">
        <f t="shared" si="39"/>
        <v>8</v>
      </c>
      <c r="D501" s="12">
        <f t="shared" si="39"/>
        <v>5.5</v>
      </c>
    </row>
    <row r="502" spans="2:4" ht="20.100000000000001" customHeight="1" x14ac:dyDescent="0.25">
      <c r="B502" s="13">
        <f t="shared" si="40"/>
        <v>9</v>
      </c>
      <c r="C502" s="2">
        <f t="shared" si="39"/>
        <v>6.45</v>
      </c>
      <c r="D502" s="2">
        <f t="shared" si="39"/>
        <v>4.8</v>
      </c>
    </row>
    <row r="503" spans="2:4" ht="20.100000000000001" customHeight="1" x14ac:dyDescent="0.25">
      <c r="B503" s="112">
        <f t="shared" si="40"/>
        <v>10</v>
      </c>
      <c r="C503" s="12">
        <f t="shared" si="39"/>
        <v>10</v>
      </c>
      <c r="D503" s="12">
        <f t="shared" si="39"/>
        <v>6</v>
      </c>
    </row>
    <row r="504" spans="2:4" ht="20.100000000000001" customHeight="1" x14ac:dyDescent="0.25">
      <c r="B504" s="13">
        <f t="shared" si="40"/>
        <v>11</v>
      </c>
      <c r="C504" s="2">
        <f t="shared" si="39"/>
        <v>5</v>
      </c>
      <c r="D504" s="2">
        <f t="shared" si="39"/>
        <v>6</v>
      </c>
    </row>
    <row r="505" spans="2:4" ht="20.100000000000001" customHeight="1" x14ac:dyDescent="0.25">
      <c r="B505" s="112">
        <f t="shared" si="40"/>
        <v>12</v>
      </c>
      <c r="C505" s="12">
        <f t="shared" si="39"/>
        <v>8</v>
      </c>
      <c r="D505" s="12">
        <f t="shared" si="39"/>
        <v>10</v>
      </c>
    </row>
    <row r="506" spans="2:4" ht="20.100000000000001" customHeight="1" x14ac:dyDescent="0.25">
      <c r="B506" s="13">
        <f t="shared" si="40"/>
        <v>13</v>
      </c>
      <c r="C506" s="2">
        <f t="shared" si="39"/>
        <v>8</v>
      </c>
      <c r="D506" s="2">
        <f t="shared" si="39"/>
        <v>4</v>
      </c>
    </row>
    <row r="507" spans="2:4" ht="20.100000000000001" customHeight="1" x14ac:dyDescent="0.25">
      <c r="B507" s="112">
        <f t="shared" si="40"/>
        <v>14</v>
      </c>
      <c r="C507" s="12">
        <f t="shared" si="39"/>
        <v>15</v>
      </c>
      <c r="D507" s="12">
        <f t="shared" si="39"/>
        <v>3.5</v>
      </c>
    </row>
    <row r="508" spans="2:4" ht="20.100000000000001" customHeight="1" x14ac:dyDescent="0.25">
      <c r="B508" s="13">
        <f t="shared" si="40"/>
        <v>15</v>
      </c>
      <c r="C508" s="2">
        <f t="shared" si="39"/>
        <v>15</v>
      </c>
      <c r="D508" s="2">
        <f t="shared" si="39"/>
        <v>5.3</v>
      </c>
    </row>
    <row r="509" spans="2:4" ht="20.100000000000001" customHeight="1" x14ac:dyDescent="0.25">
      <c r="B509" s="112">
        <f t="shared" si="40"/>
        <v>16</v>
      </c>
      <c r="C509" s="12">
        <f t="shared" si="39"/>
        <v>9.8000000000000007</v>
      </c>
      <c r="D509" s="12">
        <f t="shared" si="39"/>
        <v>8</v>
      </c>
    </row>
    <row r="510" spans="2:4" ht="20.100000000000001" customHeight="1" x14ac:dyDescent="0.25">
      <c r="B510" s="13">
        <f t="shared" si="40"/>
        <v>17</v>
      </c>
      <c r="C510" s="2">
        <f t="shared" si="39"/>
        <v>8</v>
      </c>
      <c r="D510" s="2">
        <f t="shared" si="39"/>
        <v>3</v>
      </c>
    </row>
    <row r="511" spans="2:4" ht="20.100000000000001" customHeight="1" x14ac:dyDescent="0.25">
      <c r="B511" s="113">
        <f t="shared" si="40"/>
        <v>18</v>
      </c>
      <c r="C511" s="114">
        <f t="shared" si="39"/>
        <v>12</v>
      </c>
      <c r="D511" s="114">
        <f t="shared" si="39"/>
        <v>3</v>
      </c>
    </row>
    <row r="512" spans="2:4" ht="20.100000000000001" customHeight="1" x14ac:dyDescent="0.25">
      <c r="D512" s="9"/>
    </row>
    <row r="513" spans="1:20" ht="20.100000000000001" customHeight="1" x14ac:dyDescent="0.25">
      <c r="B513" s="2" t="s">
        <v>115</v>
      </c>
      <c r="C513" s="2">
        <f>MIN(B12:B29)</f>
        <v>1</v>
      </c>
      <c r="D513" s="2">
        <f>MIN(C12:C29)</f>
        <v>2</v>
      </c>
    </row>
    <row r="514" spans="1:20" ht="20.100000000000001" customHeight="1" x14ac:dyDescent="0.25">
      <c r="B514" s="17" t="s">
        <v>116</v>
      </c>
      <c r="C514" s="17">
        <f>MAX(B12:B29)</f>
        <v>18</v>
      </c>
      <c r="D514" s="17">
        <f>MAX(C12:C29)</f>
        <v>15.5</v>
      </c>
    </row>
    <row r="516" spans="1:20" ht="20.100000000000001" customHeight="1" x14ac:dyDescent="0.25">
      <c r="A516" s="14" t="s">
        <v>117</v>
      </c>
      <c r="B516" s="2" t="s">
        <v>24</v>
      </c>
      <c r="C516" s="2">
        <f>C513*0.5</f>
        <v>0.5</v>
      </c>
      <c r="D516" s="2">
        <f>D513</f>
        <v>2</v>
      </c>
    </row>
    <row r="517" spans="1:20" ht="20.100000000000001" customHeight="1" x14ac:dyDescent="0.25">
      <c r="B517" s="17" t="s">
        <v>25</v>
      </c>
      <c r="C517" s="17">
        <f>C514*2</f>
        <v>36</v>
      </c>
      <c r="D517" s="17">
        <f>D514</f>
        <v>15.5</v>
      </c>
    </row>
    <row r="520" spans="1:20" ht="20.100000000000001" customHeight="1" x14ac:dyDescent="0.25">
      <c r="A520" s="190" t="s">
        <v>63</v>
      </c>
      <c r="B520" s="190"/>
      <c r="C520" s="190"/>
      <c r="D520" s="190"/>
      <c r="E520" s="190"/>
      <c r="F520" s="190"/>
      <c r="G520" s="118"/>
    </row>
    <row r="522" spans="1:20" ht="20.100000000000001" customHeight="1" x14ac:dyDescent="0.25">
      <c r="B522" s="14" t="s">
        <v>110</v>
      </c>
      <c r="C522" s="128" t="str">
        <f>C11</f>
        <v>distrodovia</v>
      </c>
      <c r="D522" s="128" t="str">
        <f>D11</f>
        <v>disturbano</v>
      </c>
    </row>
    <row r="523" spans="1:20" ht="20.100000000000001" customHeight="1" x14ac:dyDescent="0.25">
      <c r="B523" s="17" t="s">
        <v>111</v>
      </c>
      <c r="C523" s="17">
        <f>B44</f>
        <v>8.5</v>
      </c>
      <c r="D523" s="14">
        <f>B45</f>
        <v>5.4</v>
      </c>
    </row>
    <row r="524" spans="1:20" ht="20.100000000000001" customHeight="1" x14ac:dyDescent="0.25">
      <c r="B524" s="14" t="s">
        <v>108</v>
      </c>
      <c r="C524" s="34" t="str">
        <f>IF(OR(C523&lt;C513,C523&gt;C514),"Extrapolou","Não extrapolou")</f>
        <v>Não extrapolou</v>
      </c>
      <c r="D524" s="34" t="str">
        <f>IF(OR(D523&lt;D513,D523&gt;D514),"Extrapolou","Não extrapolou")</f>
        <v>Não extrapolou</v>
      </c>
    </row>
    <row r="525" spans="1:20" ht="20.100000000000001" customHeight="1" x14ac:dyDescent="0.25">
      <c r="B525" s="17" t="s">
        <v>109</v>
      </c>
      <c r="C525" s="34" t="str">
        <f>IF(OR(C523&lt;C516,C523&gt;C517),"Inadmissível","Admissível")</f>
        <v>Admissível</v>
      </c>
      <c r="D525" s="34" t="str">
        <f>IF(OR(D523&lt;D516,D523&gt;D517),"Inadmissível","Admissível")</f>
        <v>Admissível</v>
      </c>
    </row>
    <row r="527" spans="1:20" ht="20.100000000000001" customHeight="1" x14ac:dyDescent="0.25">
      <c r="F527" s="35"/>
      <c r="T527" s="148" t="s">
        <v>128</v>
      </c>
    </row>
    <row r="528" spans="1:20" ht="20.100000000000001" customHeight="1" x14ac:dyDescent="0.25">
      <c r="A528" s="190" t="s">
        <v>26</v>
      </c>
      <c r="B528" s="190"/>
      <c r="C528" s="190"/>
      <c r="D528" s="190"/>
      <c r="E528" s="190"/>
      <c r="F528" s="190"/>
      <c r="G528" s="118"/>
      <c r="T528" s="148" t="s">
        <v>129</v>
      </c>
    </row>
    <row r="529" spans="1:20" ht="20.100000000000001" customHeight="1" x14ac:dyDescent="0.25">
      <c r="T529" s="148" t="s">
        <v>130</v>
      </c>
    </row>
    <row r="530" spans="1:20" ht="20.100000000000001" customHeight="1" x14ac:dyDescent="0.25">
      <c r="B530" s="86" t="s">
        <v>27</v>
      </c>
      <c r="C530" s="102" t="s">
        <v>111</v>
      </c>
      <c r="D530" s="102" t="s">
        <v>28</v>
      </c>
      <c r="E530" s="102"/>
      <c r="F530" s="102" t="s">
        <v>29</v>
      </c>
      <c r="T530" s="148" t="s">
        <v>131</v>
      </c>
    </row>
    <row r="531" spans="1:20" ht="20.100000000000001" customHeight="1" x14ac:dyDescent="0.25">
      <c r="B531" s="128" t="str">
        <f>C11</f>
        <v>distrodovia</v>
      </c>
      <c r="C531" s="17">
        <f>B44</f>
        <v>8.5</v>
      </c>
      <c r="D531" s="17">
        <f>C82</f>
        <v>89.048360022538418</v>
      </c>
      <c r="E531" s="17"/>
      <c r="F531" s="17">
        <f>C531*D531</f>
        <v>756.91106019157655</v>
      </c>
    </row>
    <row r="532" spans="1:20" ht="20.100000000000001" customHeight="1" x14ac:dyDescent="0.25">
      <c r="B532" s="108" t="str">
        <f>D11</f>
        <v>disturbano</v>
      </c>
      <c r="C532" s="17">
        <f>B45</f>
        <v>5.4</v>
      </c>
      <c r="D532" s="17">
        <f>C83</f>
        <v>-336.88093186723563</v>
      </c>
      <c r="E532" s="17"/>
      <c r="F532" s="17">
        <f>C532*D532</f>
        <v>-1819.1570320830726</v>
      </c>
    </row>
    <row r="535" spans="1:20" ht="20.100000000000001" customHeight="1" x14ac:dyDescent="0.25">
      <c r="D535" s="172" t="s">
        <v>101</v>
      </c>
      <c r="E535" s="172"/>
      <c r="F535" s="14">
        <f>F531+F532</f>
        <v>-1062.2459718914961</v>
      </c>
    </row>
    <row r="537" spans="1:20" ht="20.100000000000001" customHeight="1" x14ac:dyDescent="0.25">
      <c r="D537" s="172" t="s">
        <v>5</v>
      </c>
      <c r="E537" s="172"/>
      <c r="F537" s="14">
        <f>C81</f>
        <v>66494.188851031009</v>
      </c>
    </row>
    <row r="539" spans="1:20" ht="20.100000000000001" customHeight="1" x14ac:dyDescent="0.25">
      <c r="D539" s="172" t="s">
        <v>30</v>
      </c>
      <c r="E539" s="172"/>
      <c r="F539" s="14">
        <f>F535+F537</f>
        <v>65431.942879139511</v>
      </c>
    </row>
    <row r="542" spans="1:20" ht="20.100000000000001" customHeight="1" x14ac:dyDescent="0.25">
      <c r="A542" s="190" t="s">
        <v>93</v>
      </c>
      <c r="B542" s="190"/>
      <c r="C542" s="190"/>
      <c r="D542" s="190"/>
      <c r="E542" s="190"/>
      <c r="F542" s="190"/>
      <c r="G542" s="118"/>
    </row>
    <row r="544" spans="1:20" ht="20.100000000000001" customHeight="1" x14ac:dyDescent="0.25">
      <c r="A544" s="26" t="s">
        <v>62</v>
      </c>
      <c r="B544" s="26" t="s">
        <v>94</v>
      </c>
      <c r="C544" s="26"/>
      <c r="D544" s="33" t="s">
        <v>95</v>
      </c>
      <c r="E544" s="33" t="s">
        <v>96</v>
      </c>
      <c r="F544" s="33" t="s">
        <v>97</v>
      </c>
    </row>
    <row r="545" spans="1:7" ht="20.100000000000001" customHeight="1" x14ac:dyDescent="0.25">
      <c r="B545" s="2" t="s">
        <v>50</v>
      </c>
      <c r="C545" s="36"/>
      <c r="D545" s="36" t="s">
        <v>98</v>
      </c>
      <c r="E545" s="115">
        <v>0.15</v>
      </c>
      <c r="F545" s="115">
        <v>0.2</v>
      </c>
    </row>
    <row r="546" spans="1:7" ht="20.100000000000001" customHeight="1" x14ac:dyDescent="0.25">
      <c r="B546" s="17" t="s">
        <v>99</v>
      </c>
      <c r="C546" s="17">
        <f>MIN(E12:E29)</f>
        <v>62900</v>
      </c>
      <c r="D546" s="17">
        <f>C546</f>
        <v>62900</v>
      </c>
      <c r="E546" s="17">
        <f>C546*(1-0.15)</f>
        <v>53465</v>
      </c>
      <c r="F546" s="17">
        <f>C546*(1-0.2)</f>
        <v>50320</v>
      </c>
    </row>
    <row r="547" spans="1:7" ht="20.100000000000001" customHeight="1" x14ac:dyDescent="0.25">
      <c r="B547" s="17" t="s">
        <v>100</v>
      </c>
      <c r="C547" s="17">
        <f>MAX(E12:E29)</f>
        <v>67700</v>
      </c>
      <c r="D547" s="17">
        <f>C547</f>
        <v>67700</v>
      </c>
      <c r="E547" s="17">
        <f>C547*(1+0.15)</f>
        <v>77855</v>
      </c>
      <c r="F547" s="17">
        <f>C547*(1+0.2)</f>
        <v>81240</v>
      </c>
    </row>
    <row r="549" spans="1:7" ht="20.100000000000001" customHeight="1" x14ac:dyDescent="0.25">
      <c r="B549" s="185" t="s">
        <v>30</v>
      </c>
      <c r="C549" s="185"/>
      <c r="D549" s="86" t="str">
        <f>IF(AND($F$539&gt;D546,$F$539&lt;D547),"Admitido","Inadmissível")</f>
        <v>Admitido</v>
      </c>
      <c r="E549" s="86" t="str">
        <f>IF(AND($F$539&gt;E546,$F$539&lt;E547),"Admitido","Inadmissível")</f>
        <v>Admitido</v>
      </c>
      <c r="F549" s="86" t="str">
        <f>IF(AND($F$539&gt;F546,$F$539&lt;F547),"Admitido","Inadmissível")</f>
        <v>Admitido</v>
      </c>
    </row>
    <row r="552" spans="1:7" ht="20.100000000000001" customHeight="1" x14ac:dyDescent="0.25">
      <c r="A552" s="190" t="s">
        <v>120</v>
      </c>
      <c r="B552" s="190"/>
      <c r="C552" s="190"/>
      <c r="D552" s="190"/>
      <c r="E552" s="190"/>
      <c r="F552" s="190"/>
      <c r="G552" s="118"/>
    </row>
    <row r="554" spans="1:7" ht="20.100000000000001" customHeight="1" x14ac:dyDescent="0.25">
      <c r="A554" s="213" t="s">
        <v>37</v>
      </c>
      <c r="B554" s="213"/>
      <c r="C554" s="213" t="s">
        <v>54</v>
      </c>
      <c r="D554" s="213"/>
      <c r="E554" s="213"/>
    </row>
    <row r="555" spans="1:7" ht="20.100000000000001" customHeight="1" x14ac:dyDescent="0.25">
      <c r="A555" s="213"/>
      <c r="B555" s="213"/>
      <c r="C555" s="37" t="s">
        <v>55</v>
      </c>
      <c r="D555" s="37" t="s">
        <v>56</v>
      </c>
      <c r="E555" s="37" t="s">
        <v>57</v>
      </c>
    </row>
    <row r="557" spans="1:7" ht="20.100000000000001" customHeight="1" x14ac:dyDescent="0.25">
      <c r="A557" s="171" t="s">
        <v>121</v>
      </c>
      <c r="B557" s="171"/>
      <c r="C557" s="214" t="s">
        <v>122</v>
      </c>
      <c r="D557" s="214" t="s">
        <v>123</v>
      </c>
      <c r="E557" s="214" t="s">
        <v>124</v>
      </c>
    </row>
    <row r="558" spans="1:7" ht="20.100000000000001" customHeight="1" x14ac:dyDescent="0.25">
      <c r="A558" s="171"/>
      <c r="B558" s="171"/>
      <c r="C558" s="214"/>
      <c r="D558" s="214"/>
      <c r="E558" s="214"/>
    </row>
    <row r="561" spans="1:11" ht="20.100000000000001" customHeight="1" x14ac:dyDescent="0.25">
      <c r="A561" s="14" t="s">
        <v>84</v>
      </c>
      <c r="B561" s="27">
        <v>0.8</v>
      </c>
      <c r="D561" s="14" t="s">
        <v>26</v>
      </c>
      <c r="E561" s="14">
        <f>F539</f>
        <v>65431.942879139511</v>
      </c>
    </row>
    <row r="562" spans="1:11" ht="20.100000000000001" customHeight="1" x14ac:dyDescent="0.25">
      <c r="A562" s="17" t="s">
        <v>14</v>
      </c>
      <c r="B562" s="19">
        <f>B77</f>
        <v>15</v>
      </c>
    </row>
    <row r="563" spans="1:11" ht="20.100000000000001" customHeight="1" x14ac:dyDescent="0.25">
      <c r="A563" s="17" t="s">
        <v>125</v>
      </c>
      <c r="B563" s="38">
        <f>_xlfn.T.INV.2T(1-B561,B562)</f>
        <v>1.3406056078504547</v>
      </c>
      <c r="D563" s="14" t="s">
        <v>24</v>
      </c>
      <c r="E563" s="14">
        <f>E561-B567</f>
        <v>65026.721401895971</v>
      </c>
    </row>
    <row r="564" spans="1:11" ht="20.100000000000001" customHeight="1" x14ac:dyDescent="0.25">
      <c r="A564" s="8"/>
      <c r="D564" s="14" t="s">
        <v>25</v>
      </c>
      <c r="E564" s="14">
        <f>E561+B567</f>
        <v>65837.164356383058</v>
      </c>
    </row>
    <row r="565" spans="1:11" ht="20.100000000000001" customHeight="1" x14ac:dyDescent="0.25">
      <c r="A565" s="14" t="s">
        <v>1</v>
      </c>
      <c r="B565" s="14">
        <f>B70</f>
        <v>1104.2008884960965</v>
      </c>
    </row>
    <row r="566" spans="1:11" ht="20.100000000000001" customHeight="1" x14ac:dyDescent="0.25">
      <c r="A566" s="14" t="s">
        <v>132</v>
      </c>
      <c r="B566" s="14">
        <f>AF85*B565</f>
        <v>302.26747886970281</v>
      </c>
      <c r="D566" s="14" t="s">
        <v>127</v>
      </c>
      <c r="E566" s="117">
        <f>(E564-E563)/E561</f>
        <v>1.2386044473477895E-2</v>
      </c>
    </row>
    <row r="567" spans="1:11" ht="20.100000000000001" customHeight="1" x14ac:dyDescent="0.25">
      <c r="A567" s="17" t="s">
        <v>126</v>
      </c>
      <c r="B567" s="17">
        <f>B563*B566</f>
        <v>405.22147724354238</v>
      </c>
      <c r="G567" s="88"/>
    </row>
    <row r="570" spans="1:11" ht="20.100000000000001" customHeight="1" x14ac:dyDescent="0.25">
      <c r="A570" s="168" t="str" cm="1">
        <f t="array" ref="A570">_xlfn.IFS(E566&lt;0.3,T527,AND(E566&gt;0.3,E566&lt;0.4),T528,E566&lt;0.5,T529,E566&gt;0.5,T530)</f>
        <v>A amplitude do intervalo de confiança de 80% em torno da estimativa de tendência central é inferior a 30%; portanto, o laudo se enquadra no grau de fundamentação III da NBR 14653-2:2011 (Item 9.2.3, tabela 5).</v>
      </c>
      <c r="B570" s="168"/>
      <c r="C570" s="168"/>
      <c r="D570" s="168"/>
      <c r="E570" s="168"/>
      <c r="F570" s="168"/>
      <c r="G570" s="168"/>
    </row>
    <row r="571" spans="1:11" ht="20.100000000000001" customHeight="1" x14ac:dyDescent="0.25">
      <c r="A571" s="168"/>
      <c r="B571" s="168"/>
      <c r="C571" s="168"/>
      <c r="D571" s="168"/>
      <c r="E571" s="168"/>
      <c r="F571" s="168"/>
      <c r="G571" s="168"/>
    </row>
    <row r="572" spans="1:11" ht="20.100000000000001" customHeight="1" x14ac:dyDescent="0.25">
      <c r="A572" s="169" t="s">
        <v>142</v>
      </c>
      <c r="B572" s="169"/>
      <c r="C572" s="169"/>
      <c r="D572" s="169"/>
      <c r="E572" s="169"/>
      <c r="F572" s="169"/>
      <c r="G572" s="169"/>
    </row>
    <row r="573" spans="1:11" ht="20.100000000000001" customHeight="1" x14ac:dyDescent="0.25">
      <c r="A573" s="169"/>
      <c r="B573" s="169"/>
      <c r="C573" s="169"/>
      <c r="D573" s="169"/>
      <c r="E573" s="169"/>
      <c r="F573" s="169"/>
      <c r="G573" s="169"/>
    </row>
    <row r="574" spans="1:11" ht="20.100000000000001" customHeight="1" x14ac:dyDescent="0.25">
      <c r="A574" s="169"/>
      <c r="B574" s="169"/>
      <c r="C574" s="169"/>
      <c r="D574" s="169"/>
      <c r="E574" s="169"/>
      <c r="F574" s="169"/>
      <c r="G574" s="169"/>
    </row>
    <row r="575" spans="1:11" ht="20.100000000000001" customHeight="1" x14ac:dyDescent="0.25">
      <c r="A575" s="169"/>
      <c r="B575" s="169"/>
      <c r="C575" s="169"/>
      <c r="D575" s="169"/>
      <c r="E575" s="169"/>
      <c r="F575" s="169"/>
      <c r="G575" s="169"/>
    </row>
    <row r="576" spans="1:11" ht="20.100000000000001" customHeight="1" x14ac:dyDescent="0.25">
      <c r="G576" s="88"/>
      <c r="H576" s="88"/>
      <c r="K576" s="148"/>
    </row>
    <row r="577" spans="1:21" ht="20.100000000000001" customHeight="1" x14ac:dyDescent="0.25">
      <c r="A577" s="133" t="s">
        <v>94</v>
      </c>
      <c r="B577" s="211" t="s">
        <v>134</v>
      </c>
      <c r="C577" s="211"/>
      <c r="D577" s="211" t="s">
        <v>392</v>
      </c>
      <c r="E577" s="211"/>
      <c r="F577" s="211" t="s">
        <v>135</v>
      </c>
      <c r="G577" s="211"/>
      <c r="H577" s="88"/>
    </row>
    <row r="578" spans="1:21" ht="20.100000000000001" customHeight="1" x14ac:dyDescent="0.25">
      <c r="A578" s="17" t="s">
        <v>136</v>
      </c>
      <c r="B578" s="212">
        <f>E563</f>
        <v>65026.721401895971</v>
      </c>
      <c r="C578" s="212"/>
      <c r="D578" s="212">
        <f>E561*(1-0.15)</f>
        <v>55617.151447268581</v>
      </c>
      <c r="E578" s="212"/>
      <c r="F578" s="212">
        <f>MAX(B578:D578)</f>
        <v>65026.721401895971</v>
      </c>
      <c r="G578" s="212"/>
      <c r="H578" s="88"/>
    </row>
    <row r="579" spans="1:21" ht="20.100000000000001" customHeight="1" x14ac:dyDescent="0.25">
      <c r="A579" s="17" t="s">
        <v>137</v>
      </c>
      <c r="B579" s="212">
        <f>E564</f>
        <v>65837.164356383058</v>
      </c>
      <c r="C579" s="212"/>
      <c r="D579" s="212">
        <f>E561*(1+0.15)</f>
        <v>75246.734311010427</v>
      </c>
      <c r="E579" s="212"/>
      <c r="F579" s="212">
        <f>MIN(B579:D579)</f>
        <v>65837.164356383058</v>
      </c>
      <c r="G579" s="212"/>
      <c r="H579" s="88"/>
    </row>
    <row r="580" spans="1:21" ht="20.100000000000001" customHeight="1" x14ac:dyDescent="0.25">
      <c r="E580" s="23"/>
    </row>
    <row r="581" spans="1:21" ht="20.100000000000001" customHeight="1" x14ac:dyDescent="0.25">
      <c r="B581" s="1"/>
      <c r="D581" s="215">
        <f>E561</f>
        <v>65431.942879139511</v>
      </c>
      <c r="E581" s="215"/>
    </row>
    <row r="582" spans="1:21" ht="20.100000000000001" customHeight="1" x14ac:dyDescent="0.25">
      <c r="B582" s="1"/>
      <c r="D582" s="39"/>
    </row>
    <row r="583" spans="1:21" ht="20.100000000000001" customHeight="1" x14ac:dyDescent="0.25">
      <c r="B583" s="1"/>
      <c r="C583" s="14">
        <f>B578</f>
        <v>65026.721401895971</v>
      </c>
      <c r="D583" s="209" t="s">
        <v>134</v>
      </c>
      <c r="E583" s="209"/>
      <c r="F583" s="34">
        <f>B579</f>
        <v>65837.164356383058</v>
      </c>
    </row>
    <row r="584" spans="1:21" ht="20.100000000000001" customHeight="1" x14ac:dyDescent="0.25">
      <c r="B584" s="1"/>
      <c r="C584" s="102" t="s">
        <v>138</v>
      </c>
      <c r="D584" s="39"/>
      <c r="F584" s="102" t="s">
        <v>139</v>
      </c>
    </row>
    <row r="585" spans="1:21" ht="20.100000000000001" customHeight="1" x14ac:dyDescent="0.25">
      <c r="B585" s="1"/>
      <c r="C585" s="14">
        <f>F578</f>
        <v>65026.721401895971</v>
      </c>
      <c r="D585" s="216" t="s">
        <v>135</v>
      </c>
      <c r="E585" s="216"/>
      <c r="F585" s="34">
        <f>F579</f>
        <v>65837.164356383058</v>
      </c>
    </row>
    <row r="586" spans="1:21" ht="20.100000000000001" customHeight="1" x14ac:dyDescent="0.25">
      <c r="B586" s="1"/>
      <c r="C586" s="102" t="s">
        <v>140</v>
      </c>
      <c r="F586" s="102" t="s">
        <v>141</v>
      </c>
    </row>
    <row r="588" spans="1:21" ht="20.100000000000001" customHeight="1" x14ac:dyDescent="0.25">
      <c r="T588" s="139" t="s">
        <v>324</v>
      </c>
      <c r="U588" s="139" t="s">
        <v>325</v>
      </c>
    </row>
    <row r="589" spans="1:21" ht="20.100000000000001" customHeight="1" x14ac:dyDescent="0.25">
      <c r="T589" s="139">
        <f>B579-B578</f>
        <v>810.44295448708726</v>
      </c>
      <c r="U589" s="139">
        <f>F579-F578</f>
        <v>810.44295448708726</v>
      </c>
    </row>
    <row r="596" spans="1:9" ht="20.100000000000001" customHeight="1" x14ac:dyDescent="0.25">
      <c r="A596" s="185" t="s">
        <v>31</v>
      </c>
      <c r="B596" s="185"/>
      <c r="C596" s="185"/>
      <c r="D596" s="185"/>
      <c r="E596" s="185"/>
      <c r="F596" s="185"/>
      <c r="G596" s="185"/>
    </row>
    <row r="598" spans="1:9" ht="20.100000000000001" customHeight="1" x14ac:dyDescent="0.25">
      <c r="A598" s="186" t="s">
        <v>35</v>
      </c>
      <c r="B598" s="186"/>
      <c r="C598" s="186"/>
      <c r="D598" s="186"/>
      <c r="E598" s="186"/>
      <c r="F598" s="186"/>
    </row>
    <row r="599" spans="1:9" ht="20.100000000000001" customHeight="1" x14ac:dyDescent="0.25">
      <c r="A599" s="23"/>
      <c r="B599" s="23"/>
      <c r="C599" s="23"/>
      <c r="D599" s="23"/>
      <c r="E599" s="23"/>
      <c r="F599" s="23"/>
    </row>
    <row r="600" spans="1:9" ht="20.100000000000001" customHeight="1" x14ac:dyDescent="0.25">
      <c r="C600" s="172" t="s">
        <v>32</v>
      </c>
      <c r="D600" s="172"/>
      <c r="E600" s="172"/>
      <c r="F600" s="40">
        <v>3</v>
      </c>
      <c r="H600" s="217" t="str">
        <f>IF(F602&gt;0.01,"Reduzir o número de casas decimais","")</f>
        <v/>
      </c>
      <c r="I600" s="217"/>
    </row>
    <row r="601" spans="1:9" ht="20.100000000000001" customHeight="1" x14ac:dyDescent="0.25">
      <c r="C601" s="212" t="s">
        <v>103</v>
      </c>
      <c r="D601" s="212"/>
      <c r="E601" s="212"/>
      <c r="F601" s="17">
        <f>F605-F539</f>
        <v>568.05712086048879</v>
      </c>
      <c r="H601" s="1"/>
    </row>
    <row r="602" spans="1:9" ht="20.100000000000001" customHeight="1" x14ac:dyDescent="0.25">
      <c r="C602" s="212" t="s">
        <v>34</v>
      </c>
      <c r="D602" s="212"/>
      <c r="E602" s="212"/>
      <c r="F602" s="21">
        <f>F601/F539</f>
        <v>8.6816483794430049E-3</v>
      </c>
    </row>
    <row r="605" spans="1:9" ht="20.100000000000001" customHeight="1" x14ac:dyDescent="0.25">
      <c r="C605" s="185" t="s">
        <v>365</v>
      </c>
      <c r="D605" s="185"/>
      <c r="E605" s="185"/>
      <c r="F605" s="26">
        <f>ROUNDUP(F539,-F600)</f>
        <v>66000</v>
      </c>
    </row>
    <row r="606" spans="1:9" ht="20.100000000000001" customHeight="1" x14ac:dyDescent="0.25">
      <c r="G606" s="97"/>
      <c r="H606" s="97"/>
    </row>
    <row r="610" spans="1:9" ht="20.100000000000001" customHeight="1" x14ac:dyDescent="0.25">
      <c r="A610" s="191" t="s">
        <v>150</v>
      </c>
      <c r="B610" s="191"/>
      <c r="C610" s="191"/>
      <c r="D610" s="191"/>
      <c r="E610" s="191"/>
      <c r="F610" s="191"/>
    </row>
    <row r="611" spans="1:9" ht="20.100000000000001" customHeight="1" x14ac:dyDescent="0.25">
      <c r="A611" s="169" t="s">
        <v>358</v>
      </c>
      <c r="B611" s="169"/>
      <c r="C611" s="169"/>
      <c r="D611" s="169"/>
      <c r="E611" s="169"/>
      <c r="F611" s="169"/>
      <c r="G611" s="169"/>
      <c r="H611" s="7"/>
    </row>
    <row r="612" spans="1:9" ht="20.100000000000001" customHeight="1" x14ac:dyDescent="0.25">
      <c r="A612" s="169" t="s">
        <v>346</v>
      </c>
      <c r="B612" s="169"/>
      <c r="C612" s="169"/>
      <c r="D612" s="169"/>
      <c r="E612" s="169"/>
      <c r="F612" s="169"/>
      <c r="G612" s="169"/>
      <c r="H612" s="30"/>
    </row>
    <row r="613" spans="1:9" ht="20.100000000000001" customHeight="1" x14ac:dyDescent="0.25">
      <c r="A613" s="169" t="s">
        <v>151</v>
      </c>
      <c r="B613" s="169"/>
      <c r="C613" s="169"/>
      <c r="D613" s="169"/>
      <c r="E613" s="169"/>
      <c r="F613" s="169"/>
      <c r="G613" s="169"/>
      <c r="H613" s="30"/>
    </row>
    <row r="614" spans="1:9" ht="20.100000000000001" customHeight="1" x14ac:dyDescent="0.25">
      <c r="A614" s="169" t="s">
        <v>152</v>
      </c>
      <c r="B614" s="169"/>
      <c r="C614" s="169"/>
      <c r="D614" s="169"/>
      <c r="E614" s="169"/>
      <c r="F614" s="169"/>
      <c r="G614" s="169"/>
      <c r="H614" s="30"/>
    </row>
    <row r="615" spans="1:9" ht="20.100000000000001" customHeight="1" x14ac:dyDescent="0.25">
      <c r="A615" s="169" t="s">
        <v>347</v>
      </c>
      <c r="B615" s="169"/>
      <c r="C615" s="169"/>
      <c r="D615" s="169"/>
      <c r="E615" s="169"/>
      <c r="F615" s="169"/>
      <c r="G615" s="169"/>
      <c r="H615" s="30"/>
    </row>
    <row r="616" spans="1:9" ht="20.100000000000001" customHeight="1" x14ac:dyDescent="0.25">
      <c r="A616" s="169" t="s">
        <v>359</v>
      </c>
      <c r="B616" s="169"/>
      <c r="C616" s="169"/>
      <c r="D616" s="169"/>
      <c r="E616" s="169"/>
      <c r="F616" s="169"/>
      <c r="G616" s="169"/>
      <c r="H616" s="30"/>
    </row>
    <row r="617" spans="1:9" ht="20.100000000000001" customHeight="1" x14ac:dyDescent="0.25">
      <c r="A617" s="169" t="s">
        <v>348</v>
      </c>
      <c r="B617" s="169"/>
      <c r="C617" s="169"/>
      <c r="D617" s="169"/>
      <c r="E617" s="169"/>
      <c r="F617" s="169"/>
      <c r="G617" s="169"/>
      <c r="H617" s="30"/>
    </row>
    <row r="618" spans="1:9" ht="20.100000000000001" customHeight="1" x14ac:dyDescent="0.25">
      <c r="A618" s="169" t="s">
        <v>153</v>
      </c>
      <c r="B618" s="169"/>
      <c r="C618" s="169"/>
      <c r="D618" s="169"/>
      <c r="E618" s="169"/>
      <c r="F618" s="169"/>
      <c r="G618" s="169"/>
      <c r="H618" s="30"/>
    </row>
    <row r="619" spans="1:9" ht="20.100000000000001" customHeight="1" x14ac:dyDescent="0.25">
      <c r="A619" s="169" t="s">
        <v>162</v>
      </c>
      <c r="B619" s="169"/>
      <c r="C619" s="169"/>
      <c r="D619" s="169"/>
      <c r="E619" s="169"/>
      <c r="F619" s="169"/>
      <c r="G619" s="169"/>
      <c r="H619" s="30"/>
    </row>
    <row r="620" spans="1:9" ht="20.100000000000001" customHeight="1" x14ac:dyDescent="0.25">
      <c r="A620" s="169"/>
      <c r="B620" s="169"/>
      <c r="C620" s="169"/>
      <c r="D620" s="169"/>
      <c r="E620" s="169"/>
      <c r="F620" s="169"/>
      <c r="G620" s="169"/>
      <c r="H620" s="30"/>
    </row>
    <row r="621" spans="1:9" ht="20.100000000000001" customHeight="1" x14ac:dyDescent="0.25">
      <c r="H621" s="30"/>
      <c r="I621" s="139" t="str">
        <f>IF(G350&gt;1,"Ponto influenciante","")</f>
        <v/>
      </c>
    </row>
    <row r="622" spans="1:9" ht="20.100000000000001" customHeight="1" x14ac:dyDescent="0.25">
      <c r="I622" s="139" t="str">
        <f>IF(G351&gt;1,"Ponto influenciante","")</f>
        <v/>
      </c>
    </row>
    <row r="624" spans="1:9" ht="20.100000000000001" customHeight="1" x14ac:dyDescent="0.25">
      <c r="I624" s="139" t="str">
        <f>IF(G353&gt;1,"Ponto influenciante","")</f>
        <v/>
      </c>
    </row>
    <row r="640" spans="1:8" ht="20.100000000000001" customHeight="1" x14ac:dyDescent="0.25">
      <c r="A640" s="148"/>
      <c r="B640" s="148"/>
      <c r="C640" s="148"/>
      <c r="D640" s="148"/>
      <c r="E640" s="148"/>
      <c r="F640" s="148"/>
      <c r="G640" s="148"/>
      <c r="H640" s="148"/>
    </row>
    <row r="641" spans="1:57" ht="20.100000000000001" customHeight="1" x14ac:dyDescent="0.25">
      <c r="A641" s="148"/>
      <c r="B641" s="148"/>
      <c r="C641" s="148"/>
      <c r="D641" s="148"/>
      <c r="E641" s="148"/>
      <c r="F641" s="148"/>
      <c r="G641" s="148"/>
      <c r="H641" s="148"/>
    </row>
    <row r="642" spans="1:57" ht="20.100000000000001" customHeight="1" x14ac:dyDescent="0.25">
      <c r="A642" s="208" t="str">
        <f>CONCATENATE("Nível máximo de significância para a rejeição da hipótese nula do coeficiente regressor: ",E648)</f>
        <v>Nível máximo de significância para a rejeição da hipótese nula do coeficiente regressor: Interseção</v>
      </c>
      <c r="B642" s="208"/>
      <c r="C642" s="208"/>
      <c r="D642" s="208"/>
      <c r="E642" s="208"/>
      <c r="F642" s="208"/>
      <c r="G642" s="139"/>
      <c r="H642" s="139"/>
      <c r="O642" s="208" t="str">
        <f>CONCATENATE("Nível máximo de significância para a rejeição da hipótese nula do coeficiente regressor: ",S648)</f>
        <v>Nível máximo de significância para a rejeição da hipótese nula do coeficiente regressor: distrodovia</v>
      </c>
      <c r="P642" s="208"/>
      <c r="Q642" s="208"/>
      <c r="R642" s="208"/>
      <c r="S642" s="208"/>
      <c r="T642" s="208"/>
      <c r="AB642" s="208" t="str">
        <f>CONCATENATE("Nível máximo de significância para a rejeição da hipótese nula do coeficiente regressor: ",AF648)</f>
        <v>Nível máximo de significância para a rejeição da hipótese nula do coeficiente regressor: disturbano</v>
      </c>
      <c r="AC642" s="208"/>
      <c r="AD642" s="208"/>
      <c r="AE642" s="208"/>
      <c r="AF642" s="208"/>
      <c r="AG642" s="208"/>
    </row>
    <row r="643" spans="1:57" ht="20.100000000000001" customHeight="1" x14ac:dyDescent="0.25">
      <c r="A643" s="139"/>
      <c r="B643" s="139"/>
      <c r="C643" s="139"/>
      <c r="D643" s="139"/>
      <c r="E643" s="139"/>
      <c r="F643" s="139"/>
      <c r="G643" s="139"/>
      <c r="H643" s="139"/>
    </row>
    <row r="644" spans="1:57" ht="20.100000000000001" customHeight="1" x14ac:dyDescent="0.25">
      <c r="A644" s="139"/>
      <c r="B644" s="139"/>
      <c r="C644" s="139"/>
      <c r="D644" s="139"/>
      <c r="E644" s="139"/>
      <c r="F644" s="139"/>
      <c r="G644" s="139"/>
      <c r="H644" s="139"/>
    </row>
    <row r="645" spans="1:57" ht="20.100000000000001" customHeight="1" x14ac:dyDescent="0.25">
      <c r="A645" s="159" t="s">
        <v>68</v>
      </c>
      <c r="B645" s="159" t="s">
        <v>68</v>
      </c>
      <c r="C645" s="159" t="s">
        <v>68</v>
      </c>
      <c r="D645" s="159" t="s">
        <v>68</v>
      </c>
      <c r="E645" s="159" t="s">
        <v>68</v>
      </c>
      <c r="F645" s="159" t="s">
        <v>68</v>
      </c>
      <c r="G645" s="159" t="s">
        <v>68</v>
      </c>
      <c r="H645" s="159" t="s">
        <v>68</v>
      </c>
      <c r="I645" s="159" t="s">
        <v>68</v>
      </c>
      <c r="J645" s="159" t="s">
        <v>68</v>
      </c>
      <c r="K645" s="159" t="s">
        <v>68</v>
      </c>
      <c r="L645" s="159" t="s">
        <v>68</v>
      </c>
      <c r="M645" s="159" t="s">
        <v>68</v>
      </c>
      <c r="N645" s="159" t="s">
        <v>68</v>
      </c>
      <c r="O645" s="159" t="s">
        <v>68</v>
      </c>
      <c r="P645" s="159" t="s">
        <v>68</v>
      </c>
      <c r="Q645" s="159" t="s">
        <v>68</v>
      </c>
      <c r="R645" s="159" t="s">
        <v>68</v>
      </c>
      <c r="S645" s="159" t="s">
        <v>68</v>
      </c>
      <c r="T645" s="159" t="s">
        <v>68</v>
      </c>
      <c r="U645" s="159" t="s">
        <v>68</v>
      </c>
      <c r="V645" s="159" t="s">
        <v>68</v>
      </c>
      <c r="W645" s="159" t="s">
        <v>68</v>
      </c>
      <c r="X645" s="159" t="s">
        <v>68</v>
      </c>
      <c r="Y645" s="159" t="s">
        <v>68</v>
      </c>
      <c r="Z645" s="159" t="s">
        <v>68</v>
      </c>
      <c r="AA645" s="159" t="s">
        <v>68</v>
      </c>
      <c r="AB645" s="159" t="s">
        <v>68</v>
      </c>
      <c r="AC645" s="159" t="s">
        <v>68</v>
      </c>
      <c r="AD645" s="159" t="s">
        <v>68</v>
      </c>
      <c r="AE645" s="159" t="s">
        <v>68</v>
      </c>
      <c r="AF645" s="159" t="s">
        <v>68</v>
      </c>
      <c r="AG645" s="159" t="s">
        <v>68</v>
      </c>
      <c r="AH645" s="159" t="s">
        <v>68</v>
      </c>
      <c r="AI645" s="159" t="s">
        <v>68</v>
      </c>
      <c r="AJ645" s="159" t="s">
        <v>68</v>
      </c>
      <c r="AK645" s="159" t="s">
        <v>68</v>
      </c>
      <c r="AL645" s="159"/>
      <c r="AM645" s="159"/>
      <c r="AZ645" s="159"/>
      <c r="BA645" s="159"/>
      <c r="BB645" s="159"/>
      <c r="BC645" s="159"/>
      <c r="BD645" s="159"/>
      <c r="BE645" s="159"/>
    </row>
    <row r="646" spans="1:57" ht="20.100000000000001" customHeight="1" x14ac:dyDescent="0.25">
      <c r="A646" s="139"/>
      <c r="B646" s="139"/>
      <c r="C646" s="139"/>
      <c r="D646" s="139"/>
      <c r="E646" s="139"/>
      <c r="F646" s="139"/>
      <c r="G646" s="139"/>
      <c r="H646" s="139"/>
    </row>
    <row r="647" spans="1:57" ht="20.100000000000001" customHeight="1" x14ac:dyDescent="0.25">
      <c r="A647" s="139" t="s">
        <v>69</v>
      </c>
      <c r="B647" s="139">
        <v>0</v>
      </c>
      <c r="C647" s="139"/>
      <c r="D647" s="139"/>
      <c r="E647" s="139" t="s">
        <v>9</v>
      </c>
      <c r="F647" s="139"/>
      <c r="G647" s="139"/>
      <c r="H647" s="139"/>
      <c r="O647" s="139" t="s">
        <v>69</v>
      </c>
      <c r="P647" s="139">
        <v>0</v>
      </c>
      <c r="AB647" s="139" t="s">
        <v>69</v>
      </c>
      <c r="AC647" s="139">
        <v>0</v>
      </c>
      <c r="AZ647" s="159"/>
      <c r="BA647" s="160">
        <v>0</v>
      </c>
      <c r="BB647" s="159"/>
      <c r="BC647" s="161" t="s">
        <v>76</v>
      </c>
      <c r="BD647" s="148">
        <v>5000</v>
      </c>
      <c r="BE647" s="140"/>
    </row>
    <row r="648" spans="1:57" ht="20.100000000000001" customHeight="1" x14ac:dyDescent="0.25">
      <c r="A648" s="139" t="s">
        <v>70</v>
      </c>
      <c r="B648" s="139">
        <f>D81</f>
        <v>942.37554644937165</v>
      </c>
      <c r="C648" s="139"/>
      <c r="D648" s="139"/>
      <c r="E648" s="139" t="str">
        <f>B81</f>
        <v>Interseção</v>
      </c>
      <c r="F648" s="139">
        <f>C81</f>
        <v>66494.188851031009</v>
      </c>
      <c r="G648" s="139"/>
      <c r="H648" s="139"/>
      <c r="O648" s="139" t="s">
        <v>70</v>
      </c>
      <c r="P648" s="139">
        <f>D82</f>
        <v>69.029462578301889</v>
      </c>
      <c r="S648" s="139" t="str">
        <f>B82</f>
        <v>distrodovia</v>
      </c>
      <c r="T648" s="139">
        <f>C82</f>
        <v>89.048360022538418</v>
      </c>
      <c r="AB648" s="139" t="s">
        <v>70</v>
      </c>
      <c r="AC648" s="139">
        <f>D83</f>
        <v>86.12665643222482</v>
      </c>
      <c r="AF648" s="139" t="str">
        <f>B83</f>
        <v>disturbano</v>
      </c>
      <c r="AG648" s="139">
        <f>C83</f>
        <v>-336.88093186723563</v>
      </c>
      <c r="AZ648" s="148"/>
      <c r="BA648" s="148">
        <v>32</v>
      </c>
      <c r="BB648" s="148"/>
      <c r="BC648" s="148" t="s">
        <v>74</v>
      </c>
      <c r="BD648" s="148">
        <f>(BA648-BA647)/BD647</f>
        <v>6.4000000000000003E-3</v>
      </c>
      <c r="BE648" s="140"/>
    </row>
    <row r="649" spans="1:57" ht="20.100000000000001" customHeight="1" x14ac:dyDescent="0.25">
      <c r="A649" s="139" t="s">
        <v>71</v>
      </c>
      <c r="B649" s="139">
        <v>4</v>
      </c>
      <c r="C649" s="139"/>
      <c r="D649" s="139"/>
      <c r="E649" s="139" t="s">
        <v>75</v>
      </c>
      <c r="F649" s="139">
        <f>D81</f>
        <v>942.37554644937165</v>
      </c>
      <c r="G649" s="139"/>
      <c r="H649" s="139"/>
      <c r="O649" s="139" t="s">
        <v>71</v>
      </c>
      <c r="P649" s="139">
        <v>4</v>
      </c>
      <c r="S649" s="139" t="s">
        <v>75</v>
      </c>
      <c r="T649" s="139">
        <f>D82</f>
        <v>69.029462578301889</v>
      </c>
      <c r="AB649" s="139" t="s">
        <v>71</v>
      </c>
      <c r="AC649" s="139">
        <v>4</v>
      </c>
      <c r="AF649" s="139" t="s">
        <v>75</v>
      </c>
      <c r="AG649" s="139">
        <f>D83</f>
        <v>86.12665643222482</v>
      </c>
      <c r="AZ649" s="148"/>
      <c r="BA649" s="148"/>
      <c r="BB649" s="148"/>
      <c r="BC649" s="148"/>
      <c r="BD649" s="148"/>
      <c r="BE649" s="140"/>
    </row>
    <row r="650" spans="1:57" ht="20.100000000000001" customHeight="1" x14ac:dyDescent="0.25">
      <c r="A650" s="139" t="s">
        <v>72</v>
      </c>
      <c r="B650" s="139">
        <f>B647-(B649*B648)</f>
        <v>-3769.5021857974866</v>
      </c>
      <c r="C650" s="139"/>
      <c r="D650" s="139"/>
      <c r="E650" s="139" t="s">
        <v>83</v>
      </c>
      <c r="F650" s="162">
        <v>0.3</v>
      </c>
      <c r="G650" s="139"/>
      <c r="H650" s="139"/>
      <c r="O650" s="139" t="s">
        <v>72</v>
      </c>
      <c r="P650" s="139">
        <f>P647-(P649*P648)</f>
        <v>-276.11785031320755</v>
      </c>
      <c r="S650" s="139" t="s">
        <v>83</v>
      </c>
      <c r="T650" s="162">
        <v>0.3</v>
      </c>
      <c r="AB650" s="139" t="s">
        <v>72</v>
      </c>
      <c r="AC650" s="139">
        <f>AC647-(AC649*AC648)</f>
        <v>-344.50662572889928</v>
      </c>
      <c r="AF650" s="139" t="s">
        <v>83</v>
      </c>
      <c r="AG650" s="162">
        <v>0.3</v>
      </c>
      <c r="AZ650" s="163" t="s">
        <v>332</v>
      </c>
      <c r="BA650" s="148" t="s">
        <v>333</v>
      </c>
      <c r="BB650" s="148" t="s">
        <v>334</v>
      </c>
      <c r="BC650" s="148" t="s">
        <v>79</v>
      </c>
      <c r="BD650" s="148" t="s">
        <v>78</v>
      </c>
      <c r="BE650" s="140" t="s">
        <v>86</v>
      </c>
    </row>
    <row r="651" spans="1:57" ht="20.100000000000001" customHeight="1" x14ac:dyDescent="0.25">
      <c r="A651" s="139" t="s">
        <v>73</v>
      </c>
      <c r="B651" s="139">
        <f>B647+(B648*B649)</f>
        <v>3769.5021857974866</v>
      </c>
      <c r="C651" s="139"/>
      <c r="D651" s="139"/>
      <c r="E651" s="139" t="s">
        <v>84</v>
      </c>
      <c r="F651" s="162">
        <f>1-F650</f>
        <v>0.7</v>
      </c>
      <c r="G651" s="139"/>
      <c r="H651" s="139"/>
      <c r="O651" s="139" t="s">
        <v>73</v>
      </c>
      <c r="P651" s="139">
        <f>P647+(P648*P649)</f>
        <v>276.11785031320755</v>
      </c>
      <c r="S651" s="139" t="s">
        <v>84</v>
      </c>
      <c r="T651" s="162">
        <f>1-T650</f>
        <v>0.7</v>
      </c>
      <c r="AB651" s="139" t="s">
        <v>73</v>
      </c>
      <c r="AC651" s="139">
        <f>AC647+(AC648*AC649)</f>
        <v>344.50662572889928</v>
      </c>
      <c r="AF651" s="139" t="s">
        <v>84</v>
      </c>
      <c r="AG651" s="162">
        <f>1-AG650</f>
        <v>0.7</v>
      </c>
      <c r="AZ651" s="164">
        <v>0.05</v>
      </c>
      <c r="BA651" s="148">
        <f>BA647</f>
        <v>0</v>
      </c>
      <c r="BB651" s="165">
        <f>_xlfn.CHISQ.DIST.RT(BA651,7)</f>
        <v>1</v>
      </c>
      <c r="BC651" s="148">
        <f>BB651-BB652</f>
        <v>1.5896439720108901E-10</v>
      </c>
      <c r="BD651" s="148" t="str">
        <f t="shared" ref="BD651:BD714" si="41">IF(BB651&lt;(1-$AZ$655),BC651,"")</f>
        <v/>
      </c>
      <c r="BE651" s="140" t="str">
        <f t="shared" ref="BE651:BE714" si="42">IF(BB651&lt;(1-$AZ$661),BC651,"")</f>
        <v/>
      </c>
    </row>
    <row r="652" spans="1:57" ht="20.100000000000001" customHeight="1" x14ac:dyDescent="0.25">
      <c r="A652" s="139" t="s">
        <v>76</v>
      </c>
      <c r="B652" s="139">
        <v>2000</v>
      </c>
      <c r="C652" s="139"/>
      <c r="D652" s="139"/>
      <c r="E652" s="139" t="s">
        <v>24</v>
      </c>
      <c r="F652" s="162">
        <f>F650/2</f>
        <v>0.15</v>
      </c>
      <c r="G652" s="139"/>
      <c r="H652" s="139"/>
      <c r="O652" s="139" t="s">
        <v>76</v>
      </c>
      <c r="P652" s="139">
        <v>2000</v>
      </c>
      <c r="S652" s="139" t="s">
        <v>24</v>
      </c>
      <c r="T652" s="162">
        <f>T650/2</f>
        <v>0.15</v>
      </c>
      <c r="AB652" s="139" t="s">
        <v>76</v>
      </c>
      <c r="AC652" s="139">
        <v>2000</v>
      </c>
      <c r="AF652" s="139" t="s">
        <v>24</v>
      </c>
      <c r="AG652" s="162">
        <f>AG650/2</f>
        <v>0.15</v>
      </c>
      <c r="AZ652" s="163" t="s">
        <v>335</v>
      </c>
      <c r="BA652" s="148">
        <f t="shared" ref="BA652:BA715" si="43">BA651+$BD$648</f>
        <v>6.4000000000000003E-3</v>
      </c>
      <c r="BB652" s="165">
        <f t="shared" ref="BB652:BB715" si="44">_xlfn.CHISQ.DIST.RT(BA652,7)</f>
        <v>0.9999999998410356</v>
      </c>
      <c r="BC652" s="148">
        <f t="shared" ref="BC652:BC715" si="45">BB652-BB653</f>
        <v>1.6350425458000473E-9</v>
      </c>
      <c r="BD652" s="148" t="str">
        <f t="shared" si="41"/>
        <v/>
      </c>
      <c r="BE652" s="140" t="str">
        <f t="shared" si="42"/>
        <v/>
      </c>
    </row>
    <row r="653" spans="1:57" ht="20.100000000000001" customHeight="1" x14ac:dyDescent="0.25">
      <c r="A653" s="139" t="s">
        <v>74</v>
      </c>
      <c r="B653" s="139">
        <f>(B651-B650)/B652</f>
        <v>3.7695021857974864</v>
      </c>
      <c r="C653" s="139"/>
      <c r="D653" s="139"/>
      <c r="E653" s="139" t="s">
        <v>25</v>
      </c>
      <c r="F653" s="162">
        <f>F651+F652</f>
        <v>0.85</v>
      </c>
      <c r="G653" s="139"/>
      <c r="H653" s="139"/>
      <c r="O653" s="139" t="s">
        <v>74</v>
      </c>
      <c r="P653" s="139">
        <f>(P651-P650)/P652</f>
        <v>0.27611785031320757</v>
      </c>
      <c r="S653" s="139" t="s">
        <v>25</v>
      </c>
      <c r="T653" s="162">
        <f>T651+T652</f>
        <v>0.85</v>
      </c>
      <c r="AB653" s="139" t="s">
        <v>74</v>
      </c>
      <c r="AC653" s="139">
        <f>(AC651-AC650)/AC652</f>
        <v>0.34450662572889929</v>
      </c>
      <c r="AF653" s="139" t="s">
        <v>25</v>
      </c>
      <c r="AG653" s="162">
        <f>AG651+AG652</f>
        <v>0.85</v>
      </c>
      <c r="AZ653" s="164">
        <f>1-AZ651</f>
        <v>0.95</v>
      </c>
      <c r="BA653" s="148">
        <f t="shared" si="43"/>
        <v>1.2800000000000001E-2</v>
      </c>
      <c r="BB653" s="165">
        <f t="shared" si="44"/>
        <v>0.99999999820599306</v>
      </c>
      <c r="BC653" s="148">
        <f t="shared" si="45"/>
        <v>5.6031180806215275E-9</v>
      </c>
      <c r="BD653" s="148" t="str">
        <f t="shared" si="41"/>
        <v/>
      </c>
      <c r="BE653" s="140" t="str">
        <f t="shared" si="42"/>
        <v/>
      </c>
    </row>
    <row r="654" spans="1:57" ht="20.100000000000001" customHeight="1" x14ac:dyDescent="0.25">
      <c r="A654" s="139"/>
      <c r="B654" s="139"/>
      <c r="C654" s="139"/>
      <c r="D654" s="139"/>
      <c r="E654" s="139"/>
      <c r="F654" s="139"/>
      <c r="G654" s="139"/>
      <c r="H654" s="139" t="s">
        <v>81</v>
      </c>
      <c r="I654" s="139" t="s">
        <v>85</v>
      </c>
      <c r="V654" s="139" t="s">
        <v>81</v>
      </c>
      <c r="W654" s="139" t="s">
        <v>85</v>
      </c>
      <c r="AI654" s="139" t="s">
        <v>81</v>
      </c>
      <c r="AJ654" s="139" t="s">
        <v>85</v>
      </c>
      <c r="AZ654" s="163" t="s">
        <v>336</v>
      </c>
      <c r="BA654" s="148">
        <f t="shared" si="43"/>
        <v>1.9200000000000002E-2</v>
      </c>
      <c r="BB654" s="165">
        <f t="shared" si="44"/>
        <v>0.99999999260287498</v>
      </c>
      <c r="BC654" s="148">
        <f t="shared" si="45"/>
        <v>1.2799003079599913E-8</v>
      </c>
      <c r="BD654" s="148" t="str">
        <f t="shared" si="41"/>
        <v/>
      </c>
      <c r="BE654" s="140" t="str">
        <f t="shared" si="42"/>
        <v/>
      </c>
    </row>
    <row r="655" spans="1:57" ht="20.100000000000001" customHeight="1" x14ac:dyDescent="0.25">
      <c r="A655" s="139" t="s">
        <v>76</v>
      </c>
      <c r="B655" s="139" t="s">
        <v>33</v>
      </c>
      <c r="C655" s="139" t="s">
        <v>77</v>
      </c>
      <c r="D655" s="139" t="s">
        <v>82</v>
      </c>
      <c r="E655" s="139" t="s">
        <v>78</v>
      </c>
      <c r="F655" s="139" t="s">
        <v>79</v>
      </c>
      <c r="G655" s="139" t="s">
        <v>80</v>
      </c>
      <c r="H655" s="139" t="s">
        <v>77</v>
      </c>
      <c r="J655" s="139" t="s">
        <v>81</v>
      </c>
      <c r="O655" s="139" t="s">
        <v>76</v>
      </c>
      <c r="P655" s="139" t="s">
        <v>33</v>
      </c>
      <c r="Q655" s="139" t="s">
        <v>78</v>
      </c>
      <c r="R655" s="139" t="s">
        <v>82</v>
      </c>
      <c r="S655" s="139" t="s">
        <v>78</v>
      </c>
      <c r="T655" s="139" t="s">
        <v>79</v>
      </c>
      <c r="U655" s="139" t="s">
        <v>80</v>
      </c>
      <c r="V655" s="139" t="s">
        <v>77</v>
      </c>
      <c r="X655" s="139" t="s">
        <v>81</v>
      </c>
      <c r="AB655" s="139" t="s">
        <v>76</v>
      </c>
      <c r="AC655" s="139" t="s">
        <v>33</v>
      </c>
      <c r="AD655" s="139" t="s">
        <v>149</v>
      </c>
      <c r="AE655" s="139" t="s">
        <v>82</v>
      </c>
      <c r="AF655" s="139" t="s">
        <v>78</v>
      </c>
      <c r="AG655" s="139" t="s">
        <v>79</v>
      </c>
      <c r="AH655" s="139" t="s">
        <v>80</v>
      </c>
      <c r="AI655" s="139" t="s">
        <v>77</v>
      </c>
      <c r="AK655" s="139" t="s">
        <v>81</v>
      </c>
      <c r="AZ655" s="164">
        <f>AZ653</f>
        <v>0.95</v>
      </c>
      <c r="BA655" s="148">
        <f t="shared" si="43"/>
        <v>2.5600000000000001E-2</v>
      </c>
      <c r="BB655" s="165">
        <f t="shared" si="44"/>
        <v>0.9999999798038719</v>
      </c>
      <c r="BC655" s="148">
        <f t="shared" si="45"/>
        <v>2.3795788228753167E-8</v>
      </c>
      <c r="BD655" s="148" t="str">
        <f t="shared" si="41"/>
        <v/>
      </c>
      <c r="BE655" s="140" t="str">
        <f t="shared" si="42"/>
        <v/>
      </c>
    </row>
    <row r="656" spans="1:57" ht="20.100000000000001" customHeight="1" x14ac:dyDescent="0.25">
      <c r="A656" s="139">
        <v>0</v>
      </c>
      <c r="B656" s="139">
        <f t="shared" ref="B656:B719" si="46">$B$650+(A656*$B$653)</f>
        <v>-3769.5021857974866</v>
      </c>
      <c r="C656" s="139">
        <f t="shared" ref="C656:C719" si="47">_xlfn.NORM.DIST($B656,$B$647,$B$648,0)</f>
        <v>1.4201368686732501E-7</v>
      </c>
      <c r="D656" s="139">
        <f t="shared" ref="D656:D719" si="48">_xlfn.NORM.DIST($B656,$B$647,$B$648,1)</f>
        <v>3.1671241833119857E-5</v>
      </c>
      <c r="E656" s="139">
        <f t="shared" ref="E656:E719" si="49">IF(OR(D656&lt;$F$652,D656&gt;$F$653),C656,"")</f>
        <v>1.4201368686732501E-7</v>
      </c>
      <c r="F656" s="139" t="str">
        <f t="shared" ref="F656:F719" si="50">IF(AND(D656&gt;$F$652,D656&lt;$F$653),C656,"")</f>
        <v/>
      </c>
      <c r="G656" s="139" t="str">
        <f t="shared" ref="G656:G719" si="51">IF(C656=MAX($C$656:$C$2656),C656,"")</f>
        <v/>
      </c>
      <c r="H656" s="139">
        <f t="shared" ref="H656:H719" si="52">_xlfn.NORM.DIST(B656,$F$648,$F$649,0)</f>
        <v>0</v>
      </c>
      <c r="I656" s="139">
        <f t="shared" ref="I656:I719" si="53">IF(H656=MAX($H$656:$H$2656),C656,"")</f>
        <v>1.4201368686732501E-7</v>
      </c>
      <c r="J656" s="139">
        <f t="shared" ref="J656:J719" si="54">IF(I656=MIN($I$656:$I$2656),I656,"")</f>
        <v>1.4201368686732501E-7</v>
      </c>
      <c r="O656" s="139">
        <v>0</v>
      </c>
      <c r="P656" s="139">
        <f t="shared" ref="P656:P719" si="55">$P$650+(O656*$P$653)</f>
        <v>-276.11785031320755</v>
      </c>
      <c r="Q656" s="139">
        <f t="shared" ref="Q656:Q719" si="56">_xlfn.NORM.DIST(P656,P$647,P$648,0)</f>
        <v>1.938740658933543E-6</v>
      </c>
      <c r="R656" s="139">
        <f t="shared" ref="R656:R719" si="57">_xlfn.NORM.DIST(P656,P$647,P$648,1)</f>
        <v>3.1671241833119857E-5</v>
      </c>
      <c r="S656" s="139">
        <f t="shared" ref="S656:S719" si="58">IF(OR(R656&lt;$T$652,R656&gt;$T$653),Q656,"")</f>
        <v>1.938740658933543E-6</v>
      </c>
      <c r="T656" s="139" t="str">
        <f t="shared" ref="T656:T719" si="59">IF(AND(R656&gt;$T$652,R656&lt;$T$653),Q656,"")</f>
        <v/>
      </c>
      <c r="U656" s="139" t="str">
        <f t="shared" ref="U656:U719" si="60">IF(Q656=MAX($Q$656:$Q$2656),Q656,"")</f>
        <v/>
      </c>
      <c r="V656" s="139">
        <f t="shared" ref="V656:V719" si="61">_xlfn.NORM.DIST(P656,$T$648,$T$649,0)</f>
        <v>4.843883726898583E-9</v>
      </c>
      <c r="W656" s="139" t="str">
        <f t="shared" ref="W656:W719" si="62">IF(V656=MAX($V$656:$V$2656),Q656,"")</f>
        <v/>
      </c>
      <c r="X656" s="139" t="str">
        <f t="shared" ref="X656:X719" si="63">IF(W656=MIN($W$656:$W$2656),W656,"")</f>
        <v/>
      </c>
      <c r="AB656" s="139">
        <v>0</v>
      </c>
      <c r="AC656" s="139">
        <f>AC$650+(AB656*AC$653)</f>
        <v>-344.50662572889928</v>
      </c>
      <c r="AD656" s="139">
        <f t="shared" ref="AD656:AD719" si="64">_xlfn.NORM.DIST(AC656,AC$647,AC$648,0)</f>
        <v>1.5538769448248541E-6</v>
      </c>
      <c r="AE656" s="139">
        <f t="shared" ref="AE656:AE719" si="65">_xlfn.NORM.DIST(AC656,AC$647,AC$648,1)</f>
        <v>3.1671241833119857E-5</v>
      </c>
      <c r="AF656" s="139">
        <f t="shared" ref="AF656:AF719" si="66">IF(OR(AE656&lt;$T$652,AE656&gt;$T$653),AD656,"")</f>
        <v>1.5538769448248541E-6</v>
      </c>
      <c r="AG656" s="139" t="str">
        <f t="shared" ref="AG656:AG719" si="67">IF(AND(AE656&gt;$AG$652,AE656&lt;$AG$653),AD656,"")</f>
        <v/>
      </c>
      <c r="AH656" s="139" t="str">
        <f t="shared" ref="AH656:AH719" si="68">IF(AD656=MAX($AD$656:$AD$2656),AD656,"")</f>
        <v/>
      </c>
      <c r="AI656" s="139">
        <f t="shared" ref="AI656:AI719" si="69">_xlfn.NORM.DIST(AC656,$AG$648,$AG$649,0)</f>
        <v>4.6139211814565035E-3</v>
      </c>
      <c r="AJ656" s="139" t="str">
        <f t="shared" ref="AJ656:AJ719" si="70">IF(AI656=MAX($AI$656:$AI$2656),AD656,"")</f>
        <v/>
      </c>
      <c r="AK656" s="139" t="str">
        <f t="shared" ref="AK656:AK719" si="71">IF(AJ656=MIN($AJ$656:$AJ$2656),AJ656,"")</f>
        <v/>
      </c>
      <c r="AZ656" s="148"/>
      <c r="BA656" s="148">
        <f t="shared" si="43"/>
        <v>3.2000000000000001E-2</v>
      </c>
      <c r="BB656" s="165">
        <f t="shared" si="44"/>
        <v>0.99999995600808367</v>
      </c>
      <c r="BC656" s="148">
        <f t="shared" si="45"/>
        <v>3.9074811275519039E-8</v>
      </c>
      <c r="BD656" s="148" t="str">
        <f t="shared" si="41"/>
        <v/>
      </c>
      <c r="BE656" s="140" t="str">
        <f t="shared" si="42"/>
        <v/>
      </c>
    </row>
    <row r="657" spans="1:57" ht="20.100000000000001" customHeight="1" x14ac:dyDescent="0.25">
      <c r="A657" s="148">
        <v>1</v>
      </c>
      <c r="B657" s="139">
        <f t="shared" si="46"/>
        <v>-3765.732683611689</v>
      </c>
      <c r="C657" s="139">
        <f t="shared" si="47"/>
        <v>1.4430302651733787E-7</v>
      </c>
      <c r="D657" s="139">
        <f t="shared" si="48"/>
        <v>3.2210866790657701E-5</v>
      </c>
      <c r="E657" s="139">
        <f t="shared" si="49"/>
        <v>1.4430302651733787E-7</v>
      </c>
      <c r="F657" s="139" t="str">
        <f t="shared" si="50"/>
        <v/>
      </c>
      <c r="G657" s="139" t="str">
        <f t="shared" si="51"/>
        <v/>
      </c>
      <c r="H657" s="139">
        <f t="shared" si="52"/>
        <v>0</v>
      </c>
      <c r="I657" s="139">
        <f t="shared" si="53"/>
        <v>1.4430302651733787E-7</v>
      </c>
      <c r="J657" s="139" t="str">
        <f t="shared" si="54"/>
        <v/>
      </c>
      <c r="K657" s="148"/>
      <c r="L657" s="148"/>
      <c r="M657" s="148"/>
      <c r="N657" s="148"/>
      <c r="O657" s="148">
        <v>1</v>
      </c>
      <c r="P657" s="139">
        <f t="shared" si="55"/>
        <v>-275.84173246289436</v>
      </c>
      <c r="Q657" s="139">
        <f t="shared" si="56"/>
        <v>1.96999423708855E-6</v>
      </c>
      <c r="R657" s="139">
        <f t="shared" si="57"/>
        <v>3.2210866790657701E-5</v>
      </c>
      <c r="S657" s="139">
        <f t="shared" si="58"/>
        <v>1.96999423708855E-6</v>
      </c>
      <c r="T657" s="139" t="str">
        <f t="shared" si="59"/>
        <v/>
      </c>
      <c r="U657" s="139" t="str">
        <f t="shared" si="60"/>
        <v/>
      </c>
      <c r="V657" s="139">
        <f t="shared" si="61"/>
        <v>4.9474329314022487E-9</v>
      </c>
      <c r="W657" s="139" t="str">
        <f t="shared" si="62"/>
        <v/>
      </c>
      <c r="X657" s="139" t="str">
        <f t="shared" si="63"/>
        <v/>
      </c>
      <c r="Y657" s="148"/>
      <c r="Z657" s="148"/>
      <c r="AA657" s="148"/>
      <c r="AB657" s="148">
        <v>1</v>
      </c>
      <c r="AC657" s="139">
        <f t="shared" ref="AC657:AC720" si="72">$AC$650+(AB657*$AC$653)</f>
        <v>-344.16211910317037</v>
      </c>
      <c r="AD657" s="139">
        <f t="shared" si="64"/>
        <v>1.5789263057667455E-6</v>
      </c>
      <c r="AE657" s="139">
        <f t="shared" si="65"/>
        <v>3.2210866790657701E-5</v>
      </c>
      <c r="AF657" s="139">
        <f t="shared" si="66"/>
        <v>1.5789263057667455E-6</v>
      </c>
      <c r="AG657" s="139" t="str">
        <f t="shared" si="67"/>
        <v/>
      </c>
      <c r="AH657" s="139" t="str">
        <f t="shared" si="68"/>
        <v/>
      </c>
      <c r="AI657" s="139">
        <f t="shared" si="69"/>
        <v>4.6155186213904789E-3</v>
      </c>
      <c r="AJ657" s="139" t="str">
        <f t="shared" si="70"/>
        <v/>
      </c>
      <c r="AK657" s="139" t="str">
        <f t="shared" si="71"/>
        <v/>
      </c>
      <c r="AL657" s="148"/>
      <c r="AM657" s="148"/>
      <c r="AZ657" s="163" t="s">
        <v>86</v>
      </c>
      <c r="BA657" s="148">
        <f t="shared" si="43"/>
        <v>3.8400000000000004E-2</v>
      </c>
      <c r="BB657" s="165">
        <f t="shared" si="44"/>
        <v>0.99999991693327239</v>
      </c>
      <c r="BC657" s="148">
        <f t="shared" si="45"/>
        <v>5.9055126566676108E-8</v>
      </c>
      <c r="BD657" s="148" t="str">
        <f t="shared" si="41"/>
        <v/>
      </c>
      <c r="BE657" s="140" t="str">
        <f t="shared" si="42"/>
        <v/>
      </c>
    </row>
    <row r="658" spans="1:57" ht="20.100000000000001" customHeight="1" x14ac:dyDescent="0.25">
      <c r="A658" s="139">
        <v>2</v>
      </c>
      <c r="B658" s="139">
        <f t="shared" si="46"/>
        <v>-3761.9631814258914</v>
      </c>
      <c r="C658" s="139">
        <f t="shared" si="47"/>
        <v>1.4662692554674137E-7</v>
      </c>
      <c r="D658" s="139">
        <f t="shared" si="48"/>
        <v>3.2759186404502981E-5</v>
      </c>
      <c r="E658" s="139">
        <f t="shared" si="49"/>
        <v>1.4662692554674137E-7</v>
      </c>
      <c r="F658" s="139" t="str">
        <f t="shared" si="50"/>
        <v/>
      </c>
      <c r="G658" s="139" t="str">
        <f t="shared" si="51"/>
        <v/>
      </c>
      <c r="H658" s="139">
        <f t="shared" si="52"/>
        <v>0</v>
      </c>
      <c r="I658" s="139">
        <f t="shared" si="53"/>
        <v>1.4662692554674137E-7</v>
      </c>
      <c r="J658" s="139" t="str">
        <f t="shared" si="54"/>
        <v/>
      </c>
      <c r="O658" s="139">
        <v>2</v>
      </c>
      <c r="P658" s="139">
        <f t="shared" si="55"/>
        <v>-275.56561461258116</v>
      </c>
      <c r="Q658" s="139">
        <f t="shared" si="56"/>
        <v>2.0017196125431669E-6</v>
      </c>
      <c r="R658" s="139">
        <f t="shared" si="57"/>
        <v>3.2759186404502886E-5</v>
      </c>
      <c r="S658" s="139">
        <f t="shared" si="58"/>
        <v>2.0017196125431669E-6</v>
      </c>
      <c r="T658" s="139" t="str">
        <f t="shared" si="59"/>
        <v/>
      </c>
      <c r="U658" s="139" t="str">
        <f t="shared" si="60"/>
        <v/>
      </c>
      <c r="V658" s="139">
        <f t="shared" si="61"/>
        <v>5.0531148888758849E-9</v>
      </c>
      <c r="W658" s="139" t="str">
        <f t="shared" si="62"/>
        <v/>
      </c>
      <c r="X658" s="139" t="str">
        <f t="shared" si="63"/>
        <v/>
      </c>
      <c r="AB658" s="139">
        <v>2</v>
      </c>
      <c r="AC658" s="139">
        <f t="shared" si="72"/>
        <v>-343.81761247744146</v>
      </c>
      <c r="AD658" s="139">
        <f t="shared" si="64"/>
        <v>1.604353806478455E-6</v>
      </c>
      <c r="AE658" s="139">
        <f t="shared" si="65"/>
        <v>3.2759186404502981E-5</v>
      </c>
      <c r="AF658" s="139">
        <f t="shared" si="66"/>
        <v>1.604353806478455E-6</v>
      </c>
      <c r="AG658" s="139" t="str">
        <f t="shared" si="67"/>
        <v/>
      </c>
      <c r="AH658" s="139" t="str">
        <f t="shared" si="68"/>
        <v/>
      </c>
      <c r="AI658" s="139">
        <f t="shared" si="69"/>
        <v>4.6170427411180853E-3</v>
      </c>
      <c r="AJ658" s="139" t="str">
        <f t="shared" si="70"/>
        <v/>
      </c>
      <c r="AK658" s="139" t="str">
        <f t="shared" si="71"/>
        <v/>
      </c>
      <c r="AZ658" s="164">
        <f>F76</f>
        <v>2.7569711504616666E-3</v>
      </c>
      <c r="BA658" s="148">
        <f t="shared" si="43"/>
        <v>4.4800000000000006E-2</v>
      </c>
      <c r="BB658" s="165">
        <f t="shared" si="44"/>
        <v>0.99999985787814583</v>
      </c>
      <c r="BC658" s="148">
        <f t="shared" si="45"/>
        <v>8.4109512354935134E-8</v>
      </c>
      <c r="BD658" s="148" t="str">
        <f t="shared" si="41"/>
        <v/>
      </c>
      <c r="BE658" s="140" t="str">
        <f t="shared" si="42"/>
        <v/>
      </c>
    </row>
    <row r="659" spans="1:57" ht="20.100000000000001" customHeight="1" x14ac:dyDescent="0.25">
      <c r="A659" s="139">
        <v>3</v>
      </c>
      <c r="B659" s="139">
        <f t="shared" si="46"/>
        <v>-3758.1936792400943</v>
      </c>
      <c r="C659" s="139">
        <f t="shared" si="47"/>
        <v>1.4898586554713547E-7</v>
      </c>
      <c r="D659" s="139">
        <f t="shared" si="48"/>
        <v>3.3316331852099976E-5</v>
      </c>
      <c r="E659" s="139">
        <f t="shared" si="49"/>
        <v>1.4898586554713547E-7</v>
      </c>
      <c r="F659" s="139" t="str">
        <f t="shared" si="50"/>
        <v/>
      </c>
      <c r="G659" s="139" t="str">
        <f t="shared" si="51"/>
        <v/>
      </c>
      <c r="H659" s="139">
        <f t="shared" si="52"/>
        <v>0</v>
      </c>
      <c r="I659" s="139">
        <f t="shared" si="53"/>
        <v>1.4898586554713547E-7</v>
      </c>
      <c r="J659" s="139" t="str">
        <f t="shared" si="54"/>
        <v/>
      </c>
      <c r="O659" s="139">
        <v>3</v>
      </c>
      <c r="P659" s="139">
        <f t="shared" si="55"/>
        <v>-275.28949676226796</v>
      </c>
      <c r="Q659" s="139">
        <f t="shared" si="56"/>
        <v>2.0339233598835293E-6</v>
      </c>
      <c r="R659" s="139">
        <f t="shared" si="57"/>
        <v>3.3316331852099976E-5</v>
      </c>
      <c r="S659" s="139">
        <f t="shared" si="58"/>
        <v>2.0339233598835293E-6</v>
      </c>
      <c r="T659" s="139" t="str">
        <f t="shared" si="59"/>
        <v/>
      </c>
      <c r="U659" s="139" t="str">
        <f t="shared" si="60"/>
        <v/>
      </c>
      <c r="V659" s="139">
        <f t="shared" si="61"/>
        <v>5.1609717390729912E-9</v>
      </c>
      <c r="W659" s="139" t="str">
        <f t="shared" si="62"/>
        <v/>
      </c>
      <c r="X659" s="139" t="str">
        <f t="shared" si="63"/>
        <v/>
      </c>
      <c r="AB659" s="139">
        <v>3</v>
      </c>
      <c r="AC659" s="139">
        <f t="shared" si="72"/>
        <v>-343.4731058517126</v>
      </c>
      <c r="AD659" s="139">
        <f t="shared" si="64"/>
        <v>1.630164716410405E-6</v>
      </c>
      <c r="AE659" s="139">
        <f t="shared" si="65"/>
        <v>3.3316331852099976E-5</v>
      </c>
      <c r="AF659" s="139">
        <f t="shared" si="66"/>
        <v>1.630164716410405E-6</v>
      </c>
      <c r="AG659" s="139" t="str">
        <f t="shared" si="67"/>
        <v/>
      </c>
      <c r="AH659" s="139" t="str">
        <f t="shared" si="68"/>
        <v/>
      </c>
      <c r="AI659" s="139">
        <f t="shared" si="69"/>
        <v>4.6184934676482964E-3</v>
      </c>
      <c r="AJ659" s="139" t="str">
        <f t="shared" si="70"/>
        <v/>
      </c>
      <c r="AK659" s="139" t="str">
        <f t="shared" si="71"/>
        <v/>
      </c>
      <c r="AZ659" s="148"/>
      <c r="BA659" s="148">
        <f t="shared" si="43"/>
        <v>5.1200000000000009E-2</v>
      </c>
      <c r="BB659" s="165">
        <f t="shared" si="44"/>
        <v>0.99999977376863347</v>
      </c>
      <c r="BC659" s="148">
        <f t="shared" si="45"/>
        <v>1.1457439441642236E-7</v>
      </c>
      <c r="BD659" s="148" t="str">
        <f t="shared" si="41"/>
        <v/>
      </c>
      <c r="BE659" s="140" t="str">
        <f t="shared" si="42"/>
        <v/>
      </c>
    </row>
    <row r="660" spans="1:57" ht="20.100000000000001" customHeight="1" x14ac:dyDescent="0.25">
      <c r="A660" s="139">
        <v>4</v>
      </c>
      <c r="B660" s="139">
        <f t="shared" si="46"/>
        <v>-3754.4241770542967</v>
      </c>
      <c r="C660" s="139">
        <f t="shared" si="47"/>
        <v>1.5138033416641788E-7</v>
      </c>
      <c r="D660" s="139">
        <f t="shared" si="48"/>
        <v>3.3882436137647771E-5</v>
      </c>
      <c r="E660" s="139">
        <f t="shared" si="49"/>
        <v>1.5138033416641788E-7</v>
      </c>
      <c r="F660" s="139" t="str">
        <f t="shared" si="50"/>
        <v/>
      </c>
      <c r="G660" s="139" t="str">
        <f t="shared" si="51"/>
        <v/>
      </c>
      <c r="H660" s="139">
        <f t="shared" si="52"/>
        <v>0</v>
      </c>
      <c r="I660" s="139">
        <f t="shared" si="53"/>
        <v>1.5138033416641788E-7</v>
      </c>
      <c r="J660" s="139" t="str">
        <f t="shared" si="54"/>
        <v/>
      </c>
      <c r="O660" s="139">
        <v>4</v>
      </c>
      <c r="P660" s="139">
        <f t="shared" si="55"/>
        <v>-275.0133789119547</v>
      </c>
      <c r="Q660" s="139">
        <f t="shared" si="56"/>
        <v>2.0666121363750609E-6</v>
      </c>
      <c r="R660" s="139">
        <f t="shared" si="57"/>
        <v>3.3882436137647826E-5</v>
      </c>
      <c r="S660" s="139">
        <f t="shared" si="58"/>
        <v>2.0666121363750609E-6</v>
      </c>
      <c r="T660" s="139" t="str">
        <f t="shared" si="59"/>
        <v/>
      </c>
      <c r="U660" s="139" t="str">
        <f t="shared" si="60"/>
        <v/>
      </c>
      <c r="V660" s="139">
        <f t="shared" si="61"/>
        <v>5.2710464160406546E-9</v>
      </c>
      <c r="W660" s="139" t="str">
        <f t="shared" si="62"/>
        <v/>
      </c>
      <c r="X660" s="139" t="str">
        <f t="shared" si="63"/>
        <v/>
      </c>
      <c r="AB660" s="139">
        <v>4</v>
      </c>
      <c r="AC660" s="139">
        <f t="shared" si="72"/>
        <v>-343.12859922598369</v>
      </c>
      <c r="AD660" s="139">
        <f t="shared" si="64"/>
        <v>1.656364371279488E-6</v>
      </c>
      <c r="AE660" s="139">
        <f t="shared" si="65"/>
        <v>3.3882436137647771E-5</v>
      </c>
      <c r="AF660" s="139">
        <f t="shared" si="66"/>
        <v>1.656364371279488E-6</v>
      </c>
      <c r="AG660" s="139" t="str">
        <f t="shared" si="67"/>
        <v/>
      </c>
      <c r="AH660" s="139" t="str">
        <f t="shared" si="68"/>
        <v/>
      </c>
      <c r="AI660" s="139">
        <f t="shared" si="69"/>
        <v>4.6198707314899796E-3</v>
      </c>
      <c r="AJ660" s="139" t="str">
        <f t="shared" si="70"/>
        <v/>
      </c>
      <c r="AK660" s="139" t="str">
        <f t="shared" si="71"/>
        <v/>
      </c>
      <c r="AZ660" s="163" t="s">
        <v>337</v>
      </c>
      <c r="BA660" s="148">
        <f t="shared" si="43"/>
        <v>5.7600000000000012E-2</v>
      </c>
      <c r="BB660" s="165">
        <f t="shared" si="44"/>
        <v>0.99999965919423905</v>
      </c>
      <c r="BC660" s="148">
        <f t="shared" si="45"/>
        <v>1.5075653569951442E-7</v>
      </c>
      <c r="BD660" s="148" t="str">
        <f t="shared" si="41"/>
        <v/>
      </c>
      <c r="BE660" s="140" t="str">
        <f t="shared" si="42"/>
        <v/>
      </c>
    </row>
    <row r="661" spans="1:57" ht="20.100000000000001" customHeight="1" x14ac:dyDescent="0.25">
      <c r="A661" s="139">
        <v>5</v>
      </c>
      <c r="B661" s="139">
        <f t="shared" si="46"/>
        <v>-3750.6546748684991</v>
      </c>
      <c r="C661" s="139">
        <f t="shared" si="47"/>
        <v>1.5381082517475769E-7</v>
      </c>
      <c r="D661" s="139">
        <f t="shared" si="48"/>
        <v>3.4457634115053068E-5</v>
      </c>
      <c r="E661" s="139">
        <f t="shared" si="49"/>
        <v>1.5381082517475769E-7</v>
      </c>
      <c r="F661" s="139" t="str">
        <f t="shared" si="50"/>
        <v/>
      </c>
      <c r="G661" s="139" t="str">
        <f t="shared" si="51"/>
        <v/>
      </c>
      <c r="H661" s="139">
        <f t="shared" si="52"/>
        <v>0</v>
      </c>
      <c r="I661" s="139">
        <f t="shared" si="53"/>
        <v>1.5381082517475769E-7</v>
      </c>
      <c r="J661" s="139" t="str">
        <f t="shared" si="54"/>
        <v/>
      </c>
      <c r="O661" s="139">
        <v>5</v>
      </c>
      <c r="P661" s="139">
        <f t="shared" si="55"/>
        <v>-274.7372610616415</v>
      </c>
      <c r="Q661" s="139">
        <f t="shared" si="56"/>
        <v>2.0997926828631081E-6</v>
      </c>
      <c r="R661" s="139">
        <f t="shared" si="57"/>
        <v>3.4457634115053068E-5</v>
      </c>
      <c r="S661" s="139">
        <f t="shared" si="58"/>
        <v>2.0997926828631081E-6</v>
      </c>
      <c r="T661" s="139" t="str">
        <f t="shared" si="59"/>
        <v/>
      </c>
      <c r="U661" s="139" t="str">
        <f t="shared" si="60"/>
        <v/>
      </c>
      <c r="V661" s="139">
        <f t="shared" si="61"/>
        <v>5.3833826622962016E-9</v>
      </c>
      <c r="W661" s="139" t="str">
        <f t="shared" si="62"/>
        <v/>
      </c>
      <c r="X661" s="139" t="str">
        <f t="shared" si="63"/>
        <v/>
      </c>
      <c r="AB661" s="139">
        <v>5</v>
      </c>
      <c r="AC661" s="139">
        <f t="shared" si="72"/>
        <v>-342.78409260025478</v>
      </c>
      <c r="AD661" s="139">
        <f t="shared" si="64"/>
        <v>1.6829581737908732E-6</v>
      </c>
      <c r="AE661" s="139">
        <f t="shared" si="65"/>
        <v>3.4457634115053068E-5</v>
      </c>
      <c r="AF661" s="139">
        <f t="shared" si="66"/>
        <v>1.6829581737908732E-6</v>
      </c>
      <c r="AG661" s="139" t="str">
        <f t="shared" si="67"/>
        <v/>
      </c>
      <c r="AH661" s="139" t="str">
        <f t="shared" si="68"/>
        <v/>
      </c>
      <c r="AI661" s="139">
        <f t="shared" si="69"/>
        <v>4.6211744666574336E-3</v>
      </c>
      <c r="AJ661" s="139" t="str">
        <f t="shared" si="70"/>
        <v/>
      </c>
      <c r="AK661" s="139" t="str">
        <f t="shared" si="71"/>
        <v/>
      </c>
      <c r="AZ661" s="164">
        <f>1-AZ658</f>
        <v>0.9972430288495383</v>
      </c>
      <c r="BA661" s="148">
        <f t="shared" si="43"/>
        <v>6.4000000000000015E-2</v>
      </c>
      <c r="BB661" s="165">
        <f t="shared" si="44"/>
        <v>0.99999950843770335</v>
      </c>
      <c r="BC661" s="148">
        <f t="shared" si="45"/>
        <v>1.9293781561291468E-7</v>
      </c>
      <c r="BD661" s="148" t="str">
        <f t="shared" si="41"/>
        <v/>
      </c>
      <c r="BE661" s="140" t="str">
        <f t="shared" si="42"/>
        <v/>
      </c>
    </row>
    <row r="662" spans="1:57" ht="20.100000000000001" customHeight="1" x14ac:dyDescent="0.25">
      <c r="A662" s="139">
        <v>6</v>
      </c>
      <c r="B662" s="139">
        <f t="shared" si="46"/>
        <v>-3746.8851726827015</v>
      </c>
      <c r="C662" s="139">
        <f t="shared" si="47"/>
        <v>1.5627783853113695E-7</v>
      </c>
      <c r="D662" s="139">
        <f t="shared" si="48"/>
        <v>3.5042062511133837E-5</v>
      </c>
      <c r="E662" s="139">
        <f t="shared" si="49"/>
        <v>1.5627783853113695E-7</v>
      </c>
      <c r="F662" s="139" t="str">
        <f t="shared" si="50"/>
        <v/>
      </c>
      <c r="G662" s="139" t="str">
        <f t="shared" si="51"/>
        <v/>
      </c>
      <c r="H662" s="139">
        <f t="shared" si="52"/>
        <v>0</v>
      </c>
      <c r="I662" s="139">
        <f t="shared" si="53"/>
        <v>1.5627783853113695E-7</v>
      </c>
      <c r="J662" s="139" t="str">
        <f t="shared" si="54"/>
        <v/>
      </c>
      <c r="O662" s="139">
        <v>6</v>
      </c>
      <c r="P662" s="139">
        <f t="shared" si="55"/>
        <v>-274.46114321132831</v>
      </c>
      <c r="Q662" s="139">
        <f t="shared" si="56"/>
        <v>2.1334718246814099E-6</v>
      </c>
      <c r="R662" s="139">
        <f t="shared" si="57"/>
        <v>3.5042062511133837E-5</v>
      </c>
      <c r="S662" s="139">
        <f t="shared" si="58"/>
        <v>2.1334718246814099E-6</v>
      </c>
      <c r="T662" s="139" t="str">
        <f t="shared" si="59"/>
        <v/>
      </c>
      <c r="U662" s="139" t="str">
        <f t="shared" si="60"/>
        <v/>
      </c>
      <c r="V662" s="139">
        <f t="shared" si="61"/>
        <v>5.498025043241254E-9</v>
      </c>
      <c r="W662" s="139" t="str">
        <f t="shared" si="62"/>
        <v/>
      </c>
      <c r="X662" s="139" t="str">
        <f t="shared" si="63"/>
        <v/>
      </c>
      <c r="AB662" s="139">
        <v>6</v>
      </c>
      <c r="AC662" s="139">
        <f t="shared" si="72"/>
        <v>-342.43958597452587</v>
      </c>
      <c r="AD662" s="139">
        <f t="shared" si="64"/>
        <v>1.7099515943661312E-6</v>
      </c>
      <c r="AE662" s="139">
        <f t="shared" si="65"/>
        <v>3.5042062511133837E-5</v>
      </c>
      <c r="AF662" s="139">
        <f t="shared" si="66"/>
        <v>1.7099515943661312E-6</v>
      </c>
      <c r="AG662" s="139" t="str">
        <f t="shared" si="67"/>
        <v/>
      </c>
      <c r="AH662" s="139" t="str">
        <f t="shared" si="68"/>
        <v/>
      </c>
      <c r="AI662" s="139">
        <f t="shared" si="69"/>
        <v>4.622404610675669E-3</v>
      </c>
      <c r="AJ662" s="139" t="str">
        <f t="shared" si="70"/>
        <v/>
      </c>
      <c r="AK662" s="139" t="str">
        <f t="shared" si="71"/>
        <v/>
      </c>
      <c r="AZ662" s="148"/>
      <c r="BA662" s="148">
        <f t="shared" si="43"/>
        <v>7.0400000000000018E-2</v>
      </c>
      <c r="BB662" s="165">
        <f t="shared" si="44"/>
        <v>0.99999931549988774</v>
      </c>
      <c r="BC662" s="148">
        <f t="shared" si="45"/>
        <v>2.4137879062191558E-7</v>
      </c>
      <c r="BD662" s="148" t="str">
        <f t="shared" si="41"/>
        <v/>
      </c>
      <c r="BE662" s="140" t="str">
        <f t="shared" si="42"/>
        <v/>
      </c>
    </row>
    <row r="663" spans="1:57" ht="20.100000000000001" customHeight="1" x14ac:dyDescent="0.25">
      <c r="A663" s="139">
        <v>7</v>
      </c>
      <c r="B663" s="139">
        <f t="shared" si="46"/>
        <v>-3743.1156704969044</v>
      </c>
      <c r="C663" s="139">
        <f t="shared" si="47"/>
        <v>1.5878188045046119E-7</v>
      </c>
      <c r="D663" s="139">
        <f t="shared" si="48"/>
        <v>3.5635859949074102E-5</v>
      </c>
      <c r="E663" s="139">
        <f t="shared" si="49"/>
        <v>1.5878188045046119E-7</v>
      </c>
      <c r="F663" s="139" t="str">
        <f t="shared" si="50"/>
        <v/>
      </c>
      <c r="G663" s="139" t="str">
        <f t="shared" si="51"/>
        <v/>
      </c>
      <c r="H663" s="139">
        <f t="shared" si="52"/>
        <v>0</v>
      </c>
      <c r="I663" s="139">
        <f t="shared" si="53"/>
        <v>1.5878188045046119E-7</v>
      </c>
      <c r="J663" s="139" t="str">
        <f t="shared" si="54"/>
        <v/>
      </c>
      <c r="O663" s="139">
        <v>7</v>
      </c>
      <c r="P663" s="139">
        <f t="shared" si="55"/>
        <v>-274.18502536101511</v>
      </c>
      <c r="Q663" s="139">
        <f t="shared" si="56"/>
        <v>2.1676564725682249E-6</v>
      </c>
      <c r="R663" s="139">
        <f t="shared" si="57"/>
        <v>3.5635859949074102E-5</v>
      </c>
      <c r="S663" s="139">
        <f t="shared" si="58"/>
        <v>2.1676564725682249E-6</v>
      </c>
      <c r="T663" s="139" t="str">
        <f t="shared" si="59"/>
        <v/>
      </c>
      <c r="U663" s="139" t="str">
        <f t="shared" si="60"/>
        <v/>
      </c>
      <c r="V663" s="139">
        <f t="shared" si="61"/>
        <v>5.6150189618164541E-9</v>
      </c>
      <c r="W663" s="139" t="str">
        <f t="shared" si="62"/>
        <v/>
      </c>
      <c r="X663" s="139" t="str">
        <f t="shared" si="63"/>
        <v/>
      </c>
      <c r="AB663" s="139">
        <v>7</v>
      </c>
      <c r="AC663" s="139">
        <f t="shared" si="72"/>
        <v>-342.09507934879696</v>
      </c>
      <c r="AD663" s="139">
        <f t="shared" si="64"/>
        <v>1.737350171877526E-6</v>
      </c>
      <c r="AE663" s="139">
        <f t="shared" si="65"/>
        <v>3.5635859949074217E-5</v>
      </c>
      <c r="AF663" s="139">
        <f t="shared" si="66"/>
        <v>1.737350171877526E-6</v>
      </c>
      <c r="AG663" s="139" t="str">
        <f t="shared" si="67"/>
        <v/>
      </c>
      <c r="AH663" s="139" t="str">
        <f t="shared" si="68"/>
        <v/>
      </c>
      <c r="AI663" s="139">
        <f t="shared" si="69"/>
        <v>4.6235611045853881E-3</v>
      </c>
      <c r="AJ663" s="139" t="str">
        <f t="shared" si="70"/>
        <v/>
      </c>
      <c r="AK663" s="139" t="str">
        <f t="shared" si="71"/>
        <v/>
      </c>
      <c r="AZ663" s="148"/>
      <c r="BA663" s="148">
        <f t="shared" si="43"/>
        <v>7.6800000000000021E-2</v>
      </c>
      <c r="BB663" s="165">
        <f t="shared" si="44"/>
        <v>0.99999907412109712</v>
      </c>
      <c r="BC663" s="148">
        <f t="shared" si="45"/>
        <v>2.9632144338265221E-7</v>
      </c>
      <c r="BD663" s="148" t="str">
        <f t="shared" si="41"/>
        <v/>
      </c>
      <c r="BE663" s="140" t="str">
        <f t="shared" si="42"/>
        <v/>
      </c>
    </row>
    <row r="664" spans="1:57" ht="20.100000000000001" customHeight="1" x14ac:dyDescent="0.25">
      <c r="A664" s="148">
        <v>8</v>
      </c>
      <c r="B664" s="139">
        <f t="shared" si="46"/>
        <v>-3739.3461683111068</v>
      </c>
      <c r="C664" s="139">
        <f t="shared" si="47"/>
        <v>1.6132346347124292E-7</v>
      </c>
      <c r="D664" s="139">
        <f t="shared" si="48"/>
        <v>3.6239166972133497E-5</v>
      </c>
      <c r="E664" s="139">
        <f t="shared" si="49"/>
        <v>1.6132346347124292E-7</v>
      </c>
      <c r="F664" s="139" t="str">
        <f t="shared" si="50"/>
        <v/>
      </c>
      <c r="G664" s="139" t="str">
        <f t="shared" si="51"/>
        <v/>
      </c>
      <c r="H664" s="139">
        <f t="shared" si="52"/>
        <v>0</v>
      </c>
      <c r="I664" s="139">
        <f t="shared" si="53"/>
        <v>1.6132346347124292E-7</v>
      </c>
      <c r="J664" s="139" t="str">
        <f t="shared" si="54"/>
        <v/>
      </c>
      <c r="O664" s="148">
        <v>8</v>
      </c>
      <c r="P664" s="139">
        <f t="shared" si="55"/>
        <v>-273.90890751070191</v>
      </c>
      <c r="Q664" s="139">
        <f t="shared" si="56"/>
        <v>2.2023536235903484E-6</v>
      </c>
      <c r="R664" s="139">
        <f t="shared" si="57"/>
        <v>3.6239166972133497E-5</v>
      </c>
      <c r="S664" s="139">
        <f t="shared" si="58"/>
        <v>2.2023536235903484E-6</v>
      </c>
      <c r="T664" s="139" t="str">
        <f t="shared" si="59"/>
        <v/>
      </c>
      <c r="U664" s="139" t="str">
        <f t="shared" si="60"/>
        <v/>
      </c>
      <c r="V664" s="139">
        <f t="shared" si="61"/>
        <v>5.7344106734007059E-9</v>
      </c>
      <c r="W664" s="139" t="str">
        <f t="shared" si="62"/>
        <v/>
      </c>
      <c r="X664" s="139" t="str">
        <f t="shared" si="63"/>
        <v/>
      </c>
      <c r="AB664" s="148">
        <v>8</v>
      </c>
      <c r="AC664" s="139">
        <f t="shared" si="72"/>
        <v>-341.7505727230681</v>
      </c>
      <c r="AD664" s="139">
        <f t="shared" si="64"/>
        <v>1.7651595143885738E-6</v>
      </c>
      <c r="AE664" s="139">
        <f t="shared" si="65"/>
        <v>3.6239166972133497E-5</v>
      </c>
      <c r="AF664" s="139">
        <f t="shared" si="66"/>
        <v>1.7651595143885738E-6</v>
      </c>
      <c r="AG664" s="139" t="str">
        <f t="shared" si="67"/>
        <v/>
      </c>
      <c r="AH664" s="139" t="str">
        <f t="shared" si="68"/>
        <v/>
      </c>
      <c r="AI664" s="139">
        <f t="shared" si="69"/>
        <v>4.6246438929477031E-3</v>
      </c>
      <c r="AJ664" s="139" t="str">
        <f t="shared" si="70"/>
        <v/>
      </c>
      <c r="AK664" s="139" t="str">
        <f t="shared" si="71"/>
        <v/>
      </c>
      <c r="AZ664" s="148"/>
      <c r="BA664" s="148">
        <f t="shared" si="43"/>
        <v>8.3200000000000024E-2</v>
      </c>
      <c r="BB664" s="165">
        <f t="shared" si="44"/>
        <v>0.99999877779965374</v>
      </c>
      <c r="BC664" s="148">
        <f t="shared" si="45"/>
        <v>3.5799135678082905E-7</v>
      </c>
      <c r="BD664" s="148" t="str">
        <f t="shared" si="41"/>
        <v/>
      </c>
      <c r="BE664" s="140" t="str">
        <f t="shared" si="42"/>
        <v/>
      </c>
    </row>
    <row r="665" spans="1:57" ht="20.100000000000001" customHeight="1" x14ac:dyDescent="0.25">
      <c r="A665" s="139">
        <v>9</v>
      </c>
      <c r="B665" s="139">
        <f t="shared" si="46"/>
        <v>-3735.5766661253092</v>
      </c>
      <c r="C665" s="139">
        <f t="shared" si="47"/>
        <v>1.6390310652386025E-7</v>
      </c>
      <c r="D665" s="139">
        <f t="shared" si="48"/>
        <v>3.685212606761184E-5</v>
      </c>
      <c r="E665" s="139">
        <f t="shared" si="49"/>
        <v>1.6390310652386025E-7</v>
      </c>
      <c r="F665" s="139" t="str">
        <f t="shared" si="50"/>
        <v/>
      </c>
      <c r="G665" s="139" t="str">
        <f t="shared" si="51"/>
        <v/>
      </c>
      <c r="H665" s="139">
        <f t="shared" si="52"/>
        <v>0</v>
      </c>
      <c r="I665" s="139">
        <f t="shared" si="53"/>
        <v>1.6390310652386025E-7</v>
      </c>
      <c r="J665" s="139" t="str">
        <f t="shared" si="54"/>
        <v/>
      </c>
      <c r="O665" s="139">
        <v>9</v>
      </c>
      <c r="P665" s="139">
        <f t="shared" si="55"/>
        <v>-273.63278966038871</v>
      </c>
      <c r="Q665" s="139">
        <f t="shared" si="56"/>
        <v>2.2375703620749783E-6</v>
      </c>
      <c r="R665" s="139">
        <f t="shared" si="57"/>
        <v>3.6852126067611752E-5</v>
      </c>
      <c r="S665" s="139">
        <f t="shared" si="58"/>
        <v>2.2375703620749783E-6</v>
      </c>
      <c r="T665" s="139" t="str">
        <f t="shared" si="59"/>
        <v/>
      </c>
      <c r="U665" s="139" t="str">
        <f t="shared" si="60"/>
        <v/>
      </c>
      <c r="V665" s="139">
        <f t="shared" si="61"/>
        <v>5.8562473009585211E-9</v>
      </c>
      <c r="W665" s="139" t="str">
        <f t="shared" si="62"/>
        <v/>
      </c>
      <c r="X665" s="139" t="str">
        <f t="shared" si="63"/>
        <v/>
      </c>
      <c r="AB665" s="139">
        <v>9</v>
      </c>
      <c r="AC665" s="139">
        <f t="shared" si="72"/>
        <v>-341.40606609733919</v>
      </c>
      <c r="AD665" s="139">
        <f t="shared" si="64"/>
        <v>1.7933852999009591E-6</v>
      </c>
      <c r="AE665" s="139">
        <f t="shared" si="65"/>
        <v>3.685212606761184E-5</v>
      </c>
      <c r="AF665" s="139">
        <f t="shared" si="66"/>
        <v>1.7933852999009591E-6</v>
      </c>
      <c r="AG665" s="139" t="str">
        <f t="shared" si="67"/>
        <v/>
      </c>
      <c r="AH665" s="139" t="str">
        <f t="shared" si="68"/>
        <v/>
      </c>
      <c r="AI665" s="139">
        <f t="shared" si="69"/>
        <v>4.6256529238485559E-3</v>
      </c>
      <c r="AJ665" s="139" t="str">
        <f t="shared" si="70"/>
        <v/>
      </c>
      <c r="AK665" s="139" t="str">
        <f t="shared" si="71"/>
        <v/>
      </c>
      <c r="AZ665" s="148"/>
      <c r="BA665" s="148">
        <f t="shared" si="43"/>
        <v>8.9600000000000027E-2</v>
      </c>
      <c r="BB665" s="165">
        <f t="shared" si="44"/>
        <v>0.99999841980829696</v>
      </c>
      <c r="BC665" s="148">
        <f t="shared" si="45"/>
        <v>4.265994730801026E-7</v>
      </c>
      <c r="BD665" s="148" t="str">
        <f t="shared" si="41"/>
        <v/>
      </c>
      <c r="BE665" s="140" t="str">
        <f t="shared" si="42"/>
        <v/>
      </c>
    </row>
    <row r="666" spans="1:57" ht="20.100000000000001" customHeight="1" x14ac:dyDescent="0.25">
      <c r="A666" s="139">
        <v>10</v>
      </c>
      <c r="B666" s="139">
        <f t="shared" si="46"/>
        <v>-3731.8071639395116</v>
      </c>
      <c r="C666" s="139">
        <f t="shared" si="47"/>
        <v>1.6652133499939343E-7</v>
      </c>
      <c r="D666" s="139">
        <f t="shared" si="48"/>
        <v>3.747488169107341E-5</v>
      </c>
      <c r="E666" s="139">
        <f t="shared" si="49"/>
        <v>1.6652133499939343E-7</v>
      </c>
      <c r="F666" s="139" t="str">
        <f t="shared" si="50"/>
        <v/>
      </c>
      <c r="G666" s="139" t="str">
        <f t="shared" si="51"/>
        <v/>
      </c>
      <c r="H666" s="139">
        <f t="shared" si="52"/>
        <v>0</v>
      </c>
      <c r="I666" s="139">
        <f t="shared" si="53"/>
        <v>1.6652133499939343E-7</v>
      </c>
      <c r="J666" s="139" t="str">
        <f t="shared" si="54"/>
        <v/>
      </c>
      <c r="O666" s="139">
        <v>10</v>
      </c>
      <c r="P666" s="139">
        <f t="shared" si="55"/>
        <v>-273.35667181007545</v>
      </c>
      <c r="Q666" s="139">
        <f t="shared" si="56"/>
        <v>2.2733138605494396E-6</v>
      </c>
      <c r="R666" s="139">
        <f t="shared" si="57"/>
        <v>3.747488169107341E-5</v>
      </c>
      <c r="S666" s="139">
        <f t="shared" si="58"/>
        <v>2.2733138605494396E-6</v>
      </c>
      <c r="T666" s="139" t="str">
        <f t="shared" si="59"/>
        <v/>
      </c>
      <c r="U666" s="139" t="str">
        <f t="shared" si="60"/>
        <v/>
      </c>
      <c r="V666" s="139">
        <f t="shared" si="61"/>
        <v>5.9805768504397183E-9</v>
      </c>
      <c r="W666" s="139" t="str">
        <f t="shared" si="62"/>
        <v/>
      </c>
      <c r="X666" s="139" t="str">
        <f t="shared" si="63"/>
        <v/>
      </c>
      <c r="AB666" s="139">
        <v>10</v>
      </c>
      <c r="AC666" s="139">
        <f t="shared" si="72"/>
        <v>-341.06155947161028</v>
      </c>
      <c r="AD666" s="139">
        <f t="shared" si="64"/>
        <v>1.8220332771076617E-6</v>
      </c>
      <c r="AE666" s="139">
        <f t="shared" si="65"/>
        <v>3.747488169107341E-5</v>
      </c>
      <c r="AF666" s="139">
        <f t="shared" si="66"/>
        <v>1.8220332771076617E-6</v>
      </c>
      <c r="AG666" s="139" t="str">
        <f t="shared" si="67"/>
        <v/>
      </c>
      <c r="AH666" s="139" t="str">
        <f t="shared" si="68"/>
        <v/>
      </c>
      <c r="AI666" s="139">
        <f t="shared" si="69"/>
        <v>4.6265881489028753E-3</v>
      </c>
      <c r="AJ666" s="139" t="str">
        <f t="shared" si="70"/>
        <v/>
      </c>
      <c r="AK666" s="139" t="str">
        <f t="shared" si="71"/>
        <v/>
      </c>
      <c r="AZ666" s="148"/>
      <c r="BA666" s="148">
        <f t="shared" si="43"/>
        <v>9.600000000000003E-2</v>
      </c>
      <c r="BB666" s="165">
        <f t="shared" si="44"/>
        <v>0.99999799320882388</v>
      </c>
      <c r="BC666" s="148">
        <f t="shared" si="45"/>
        <v>5.0234354409539606E-7</v>
      </c>
      <c r="BD666" s="148" t="str">
        <f t="shared" si="41"/>
        <v/>
      </c>
      <c r="BE666" s="140" t="str">
        <f t="shared" si="42"/>
        <v/>
      </c>
    </row>
    <row r="667" spans="1:57" ht="20.100000000000001" customHeight="1" x14ac:dyDescent="0.25">
      <c r="A667" s="139">
        <v>11</v>
      </c>
      <c r="B667" s="139">
        <f t="shared" si="46"/>
        <v>-3728.0376617537145</v>
      </c>
      <c r="C667" s="139">
        <f t="shared" si="47"/>
        <v>1.6917868081904037E-7</v>
      </c>
      <c r="D667" s="139">
        <f t="shared" si="48"/>
        <v>3.8107580290831005E-5</v>
      </c>
      <c r="E667" s="139">
        <f t="shared" si="49"/>
        <v>1.6917868081904037E-7</v>
      </c>
      <c r="F667" s="139" t="str">
        <f t="shared" si="50"/>
        <v/>
      </c>
      <c r="G667" s="139" t="str">
        <f t="shared" si="51"/>
        <v/>
      </c>
      <c r="H667" s="139">
        <f t="shared" si="52"/>
        <v>0</v>
      </c>
      <c r="I667" s="139">
        <f t="shared" si="53"/>
        <v>1.6917868081904037E-7</v>
      </c>
      <c r="J667" s="139" t="str">
        <f t="shared" si="54"/>
        <v/>
      </c>
      <c r="O667" s="139">
        <v>11</v>
      </c>
      <c r="P667" s="139">
        <f t="shared" si="55"/>
        <v>-273.08055395976226</v>
      </c>
      <c r="Q667" s="139">
        <f t="shared" si="56"/>
        <v>2.3095913806888169E-6</v>
      </c>
      <c r="R667" s="139">
        <f t="shared" si="57"/>
        <v>3.8107580290831079E-5</v>
      </c>
      <c r="S667" s="139">
        <f t="shared" si="58"/>
        <v>2.3095913806888169E-6</v>
      </c>
      <c r="T667" s="139" t="str">
        <f t="shared" si="59"/>
        <v/>
      </c>
      <c r="U667" s="139" t="str">
        <f t="shared" si="60"/>
        <v/>
      </c>
      <c r="V667" s="139">
        <f t="shared" si="61"/>
        <v>6.1074482264347256E-9</v>
      </c>
      <c r="W667" s="139" t="str">
        <f t="shared" si="62"/>
        <v/>
      </c>
      <c r="X667" s="139" t="str">
        <f t="shared" si="63"/>
        <v/>
      </c>
      <c r="AB667" s="139">
        <v>11</v>
      </c>
      <c r="AC667" s="139">
        <f t="shared" si="72"/>
        <v>-340.71705284588137</v>
      </c>
      <c r="AD667" s="139">
        <f t="shared" si="64"/>
        <v>1.8511092661525361E-6</v>
      </c>
      <c r="AE667" s="139">
        <f t="shared" si="65"/>
        <v>3.8107580290831079E-5</v>
      </c>
      <c r="AF667" s="139">
        <f t="shared" si="66"/>
        <v>1.8511092661525361E-6</v>
      </c>
      <c r="AG667" s="139" t="str">
        <f t="shared" si="67"/>
        <v/>
      </c>
      <c r="AH667" s="139" t="str">
        <f t="shared" si="68"/>
        <v/>
      </c>
      <c r="AI667" s="139">
        <f t="shared" si="69"/>
        <v>4.6274495232584405E-3</v>
      </c>
      <c r="AJ667" s="139" t="str">
        <f t="shared" si="70"/>
        <v/>
      </c>
      <c r="AK667" s="139" t="str">
        <f t="shared" si="71"/>
        <v/>
      </c>
      <c r="AZ667" s="148"/>
      <c r="BA667" s="148">
        <f t="shared" si="43"/>
        <v>0.10240000000000003</v>
      </c>
      <c r="BB667" s="165">
        <f t="shared" si="44"/>
        <v>0.99999749086527978</v>
      </c>
      <c r="BC667" s="148">
        <f t="shared" si="45"/>
        <v>5.8540934477768758E-7</v>
      </c>
      <c r="BD667" s="148" t="str">
        <f t="shared" si="41"/>
        <v/>
      </c>
      <c r="BE667" s="140" t="str">
        <f t="shared" si="42"/>
        <v/>
      </c>
    </row>
    <row r="668" spans="1:57" ht="20.100000000000001" customHeight="1" x14ac:dyDescent="0.25">
      <c r="A668" s="139">
        <v>12</v>
      </c>
      <c r="B668" s="139">
        <f t="shared" si="46"/>
        <v>-3724.2681595679169</v>
      </c>
      <c r="C668" s="139">
        <f t="shared" si="47"/>
        <v>1.7187568250411834E-7</v>
      </c>
      <c r="D668" s="139">
        <f t="shared" si="48"/>
        <v>3.8750370332693202E-5</v>
      </c>
      <c r="E668" s="139">
        <f t="shared" si="49"/>
        <v>1.7187568250411834E-7</v>
      </c>
      <c r="F668" s="139" t="str">
        <f t="shared" si="50"/>
        <v/>
      </c>
      <c r="G668" s="139" t="str">
        <f t="shared" si="51"/>
        <v/>
      </c>
      <c r="H668" s="139">
        <f t="shared" si="52"/>
        <v>0</v>
      </c>
      <c r="I668" s="139">
        <f t="shared" si="53"/>
        <v>1.7187568250411834E-7</v>
      </c>
      <c r="J668" s="139" t="str">
        <f t="shared" si="54"/>
        <v/>
      </c>
      <c r="O668" s="139">
        <v>12</v>
      </c>
      <c r="P668" s="139">
        <f t="shared" si="55"/>
        <v>-272.80443610944906</v>
      </c>
      <c r="Q668" s="139">
        <f t="shared" si="56"/>
        <v>2.3464102742716395E-6</v>
      </c>
      <c r="R668" s="139">
        <f t="shared" si="57"/>
        <v>3.8750370332693202E-5</v>
      </c>
      <c r="S668" s="139">
        <f t="shared" si="58"/>
        <v>2.3464102742716395E-6</v>
      </c>
      <c r="T668" s="139" t="str">
        <f t="shared" si="59"/>
        <v/>
      </c>
      <c r="U668" s="139" t="str">
        <f t="shared" si="60"/>
        <v/>
      </c>
      <c r="V668" s="139">
        <f t="shared" si="61"/>
        <v>6.2369112480899081E-9</v>
      </c>
      <c r="W668" s="139" t="str">
        <f t="shared" si="62"/>
        <v/>
      </c>
      <c r="X668" s="139" t="str">
        <f t="shared" si="63"/>
        <v/>
      </c>
      <c r="AB668" s="139">
        <v>12</v>
      </c>
      <c r="AC668" s="139">
        <f t="shared" si="72"/>
        <v>-340.37254622015251</v>
      </c>
      <c r="AD668" s="139">
        <f t="shared" si="64"/>
        <v>1.8806191593962115E-6</v>
      </c>
      <c r="AE668" s="139">
        <f t="shared" si="65"/>
        <v>3.8750370332693202E-5</v>
      </c>
      <c r="AF668" s="139">
        <f t="shared" si="66"/>
        <v>1.8806191593962115E-6</v>
      </c>
      <c r="AG668" s="139" t="str">
        <f t="shared" si="67"/>
        <v/>
      </c>
      <c r="AH668" s="139" t="str">
        <f t="shared" si="68"/>
        <v/>
      </c>
      <c r="AI668" s="139">
        <f t="shared" si="69"/>
        <v>4.6282370055994631E-3</v>
      </c>
      <c r="AJ668" s="139" t="str">
        <f t="shared" si="70"/>
        <v/>
      </c>
      <c r="AK668" s="139" t="str">
        <f t="shared" si="71"/>
        <v/>
      </c>
      <c r="AZ668" s="148"/>
      <c r="BA668" s="148">
        <f t="shared" si="43"/>
        <v>0.10880000000000004</v>
      </c>
      <c r="BB668" s="165">
        <f t="shared" si="44"/>
        <v>0.999996905455935</v>
      </c>
      <c r="BC668" s="148">
        <f t="shared" si="45"/>
        <v>6.7597170017030805E-7</v>
      </c>
      <c r="BD668" s="148" t="str">
        <f t="shared" si="41"/>
        <v/>
      </c>
      <c r="BE668" s="140" t="str">
        <f t="shared" si="42"/>
        <v/>
      </c>
    </row>
    <row r="669" spans="1:57" ht="20.100000000000001" customHeight="1" x14ac:dyDescent="0.25">
      <c r="A669" s="139">
        <v>13</v>
      </c>
      <c r="B669" s="139">
        <f t="shared" si="46"/>
        <v>-3720.4986573821193</v>
      </c>
      <c r="C669" s="139">
        <f t="shared" si="47"/>
        <v>1.7461288524664531E-7</v>
      </c>
      <c r="D669" s="139">
        <f t="shared" si="48"/>
        <v>3.9403402324976057E-5</v>
      </c>
      <c r="E669" s="139">
        <f t="shared" si="49"/>
        <v>1.7461288524664531E-7</v>
      </c>
      <c r="F669" s="139" t="str">
        <f t="shared" si="50"/>
        <v/>
      </c>
      <c r="G669" s="139" t="str">
        <f t="shared" si="51"/>
        <v/>
      </c>
      <c r="H669" s="139">
        <f t="shared" si="52"/>
        <v>0</v>
      </c>
      <c r="I669" s="139">
        <f t="shared" si="53"/>
        <v>1.7461288524664531E-7</v>
      </c>
      <c r="J669" s="139" t="str">
        <f t="shared" si="54"/>
        <v/>
      </c>
      <c r="O669" s="139">
        <v>13</v>
      </c>
      <c r="P669" s="139">
        <f t="shared" si="55"/>
        <v>-272.52831825913586</v>
      </c>
      <c r="Q669" s="139">
        <f t="shared" si="56"/>
        <v>2.3837779841434299E-6</v>
      </c>
      <c r="R669" s="139">
        <f t="shared" si="57"/>
        <v>3.9403402324976057E-5</v>
      </c>
      <c r="S669" s="139">
        <f t="shared" si="58"/>
        <v>2.3837779841434299E-6</v>
      </c>
      <c r="T669" s="139" t="str">
        <f t="shared" si="59"/>
        <v/>
      </c>
      <c r="U669" s="139" t="str">
        <f t="shared" si="60"/>
        <v/>
      </c>
      <c r="V669" s="139">
        <f t="shared" si="61"/>
        <v>6.3690166652867545E-9</v>
      </c>
      <c r="W669" s="139" t="str">
        <f t="shared" si="62"/>
        <v/>
      </c>
      <c r="X669" s="139" t="str">
        <f t="shared" si="63"/>
        <v/>
      </c>
      <c r="AB669" s="139">
        <v>13</v>
      </c>
      <c r="AC669" s="139">
        <f t="shared" si="72"/>
        <v>-340.0280395944236</v>
      </c>
      <c r="AD669" s="139">
        <f t="shared" si="64"/>
        <v>1.9105689221884281E-6</v>
      </c>
      <c r="AE669" s="139">
        <f t="shared" si="65"/>
        <v>3.9403402324976057E-5</v>
      </c>
      <c r="AF669" s="139">
        <f t="shared" si="66"/>
        <v>1.9105689221884281E-6</v>
      </c>
      <c r="AG669" s="139" t="str">
        <f t="shared" si="67"/>
        <v/>
      </c>
      <c r="AH669" s="139" t="str">
        <f t="shared" si="68"/>
        <v/>
      </c>
      <c r="AI669" s="139">
        <f t="shared" si="69"/>
        <v>4.6289505581498958E-3</v>
      </c>
      <c r="AJ669" s="139" t="str">
        <f t="shared" si="70"/>
        <v/>
      </c>
      <c r="AK669" s="139" t="str">
        <f t="shared" si="71"/>
        <v/>
      </c>
      <c r="AZ669" s="148"/>
      <c r="BA669" s="148">
        <f t="shared" si="43"/>
        <v>0.11520000000000004</v>
      </c>
      <c r="BB669" s="165">
        <f t="shared" si="44"/>
        <v>0.99999622948423483</v>
      </c>
      <c r="BC669" s="148">
        <f t="shared" si="45"/>
        <v>7.7419536903544639E-7</v>
      </c>
      <c r="BD669" s="148" t="str">
        <f t="shared" si="41"/>
        <v/>
      </c>
      <c r="BE669" s="140" t="str">
        <f t="shared" si="42"/>
        <v/>
      </c>
    </row>
    <row r="670" spans="1:57" ht="20.100000000000001" customHeight="1" x14ac:dyDescent="0.25">
      <c r="A670" s="148">
        <v>14</v>
      </c>
      <c r="B670" s="139">
        <f t="shared" si="46"/>
        <v>-3716.7291551963217</v>
      </c>
      <c r="C670" s="139">
        <f t="shared" si="47"/>
        <v>1.7739084098051571E-7</v>
      </c>
      <c r="D670" s="139">
        <f t="shared" si="48"/>
        <v>4.0066828843782472E-5</v>
      </c>
      <c r="E670" s="139">
        <f t="shared" si="49"/>
        <v>1.7739084098051571E-7</v>
      </c>
      <c r="F670" s="139" t="str">
        <f t="shared" si="50"/>
        <v/>
      </c>
      <c r="G670" s="139" t="str">
        <f t="shared" si="51"/>
        <v/>
      </c>
      <c r="H670" s="139">
        <f t="shared" si="52"/>
        <v>0</v>
      </c>
      <c r="I670" s="139">
        <f t="shared" si="53"/>
        <v>1.7739084098051571E-7</v>
      </c>
      <c r="J670" s="139" t="str">
        <f t="shared" si="54"/>
        <v/>
      </c>
      <c r="O670" s="148">
        <v>14</v>
      </c>
      <c r="P670" s="139">
        <f t="shared" si="55"/>
        <v>-272.25220040882266</v>
      </c>
      <c r="Q670" s="139">
        <f t="shared" si="56"/>
        <v>2.4217020451883608E-6</v>
      </c>
      <c r="R670" s="139">
        <f t="shared" si="57"/>
        <v>4.0066828843782472E-5</v>
      </c>
      <c r="S670" s="139">
        <f t="shared" si="58"/>
        <v>2.4217020451883608E-6</v>
      </c>
      <c r="T670" s="139" t="str">
        <f t="shared" si="59"/>
        <v/>
      </c>
      <c r="U670" s="139" t="str">
        <f t="shared" si="60"/>
        <v/>
      </c>
      <c r="V670" s="139">
        <f t="shared" si="61"/>
        <v>6.5038161750887677E-9</v>
      </c>
      <c r="W670" s="139" t="str">
        <f t="shared" si="62"/>
        <v/>
      </c>
      <c r="X670" s="139" t="str">
        <f t="shared" si="63"/>
        <v/>
      </c>
      <c r="AB670" s="148">
        <v>14</v>
      </c>
      <c r="AC670" s="139">
        <f t="shared" si="72"/>
        <v>-339.68353296869469</v>
      </c>
      <c r="AD670" s="139">
        <f t="shared" si="64"/>
        <v>1.940964593646757E-6</v>
      </c>
      <c r="AE670" s="139">
        <f t="shared" si="65"/>
        <v>4.0066828843782472E-5</v>
      </c>
      <c r="AF670" s="139">
        <f t="shared" si="66"/>
        <v>1.940964593646757E-6</v>
      </c>
      <c r="AG670" s="139" t="str">
        <f t="shared" si="67"/>
        <v/>
      </c>
      <c r="AH670" s="139" t="str">
        <f t="shared" si="68"/>
        <v/>
      </c>
      <c r="AI670" s="139">
        <f t="shared" si="69"/>
        <v>4.6295901466764473E-3</v>
      </c>
      <c r="AJ670" s="139" t="str">
        <f t="shared" si="70"/>
        <v/>
      </c>
      <c r="AK670" s="139" t="str">
        <f t="shared" si="71"/>
        <v/>
      </c>
      <c r="AZ670" s="148"/>
      <c r="BA670" s="148">
        <f t="shared" si="43"/>
        <v>0.12160000000000004</v>
      </c>
      <c r="BB670" s="165">
        <f t="shared" si="44"/>
        <v>0.9999954552888658</v>
      </c>
      <c r="BC670" s="148">
        <f t="shared" si="45"/>
        <v>8.8023580613327823E-7</v>
      </c>
      <c r="BD670" s="148" t="str">
        <f t="shared" si="41"/>
        <v/>
      </c>
      <c r="BE670" s="140" t="str">
        <f t="shared" si="42"/>
        <v/>
      </c>
    </row>
    <row r="671" spans="1:57" ht="20.100000000000001" customHeight="1" x14ac:dyDescent="0.25">
      <c r="A671" s="139">
        <v>15</v>
      </c>
      <c r="B671" s="139">
        <f t="shared" si="46"/>
        <v>-3712.9596530105241</v>
      </c>
      <c r="C671" s="139">
        <f t="shared" si="47"/>
        <v>1.802101084532623E-7</v>
      </c>
      <c r="D671" s="139">
        <f t="shared" si="48"/>
        <v>4.0740804558550716E-5</v>
      </c>
      <c r="E671" s="139">
        <f t="shared" si="49"/>
        <v>1.802101084532623E-7</v>
      </c>
      <c r="F671" s="139" t="str">
        <f t="shared" si="50"/>
        <v/>
      </c>
      <c r="G671" s="139" t="str">
        <f t="shared" si="51"/>
        <v/>
      </c>
      <c r="H671" s="139">
        <f t="shared" si="52"/>
        <v>0</v>
      </c>
      <c r="I671" s="139">
        <f t="shared" si="53"/>
        <v>1.802101084532623E-7</v>
      </c>
      <c r="J671" s="139" t="str">
        <f t="shared" si="54"/>
        <v/>
      </c>
      <c r="O671" s="139">
        <v>15</v>
      </c>
      <c r="P671" s="139">
        <f t="shared" si="55"/>
        <v>-271.97608255850946</v>
      </c>
      <c r="Q671" s="139">
        <f t="shared" si="56"/>
        <v>2.4601900853089469E-6</v>
      </c>
      <c r="R671" s="139">
        <f t="shared" si="57"/>
        <v>4.074080455855058E-5</v>
      </c>
      <c r="S671" s="139">
        <f t="shared" si="58"/>
        <v>2.4601900853089469E-6</v>
      </c>
      <c r="T671" s="139" t="str">
        <f t="shared" si="59"/>
        <v/>
      </c>
      <c r="U671" s="139" t="str">
        <f t="shared" si="60"/>
        <v/>
      </c>
      <c r="V671" s="139">
        <f t="shared" si="61"/>
        <v>6.6413624384602947E-9</v>
      </c>
      <c r="W671" s="139" t="str">
        <f t="shared" si="62"/>
        <v/>
      </c>
      <c r="X671" s="139" t="str">
        <f t="shared" si="63"/>
        <v/>
      </c>
      <c r="AB671" s="139">
        <v>15</v>
      </c>
      <c r="AC671" s="139">
        <f t="shared" si="72"/>
        <v>-339.33902634296578</v>
      </c>
      <c r="AD671" s="139">
        <f t="shared" si="64"/>
        <v>1.9718122874418506E-6</v>
      </c>
      <c r="AE671" s="139">
        <f t="shared" si="65"/>
        <v>4.0740804558550716E-5</v>
      </c>
      <c r="AF671" s="139">
        <f t="shared" si="66"/>
        <v>1.9718122874418506E-6</v>
      </c>
      <c r="AG671" s="139" t="str">
        <f t="shared" si="67"/>
        <v/>
      </c>
      <c r="AH671" s="139" t="str">
        <f t="shared" si="68"/>
        <v/>
      </c>
      <c r="AI671" s="139">
        <f t="shared" si="69"/>
        <v>4.6301557404913214E-3</v>
      </c>
      <c r="AJ671" s="139" t="str">
        <f t="shared" si="70"/>
        <v/>
      </c>
      <c r="AK671" s="139" t="str">
        <f t="shared" si="71"/>
        <v/>
      </c>
      <c r="AZ671" s="148"/>
      <c r="BA671" s="148">
        <f t="shared" si="43"/>
        <v>0.12800000000000003</v>
      </c>
      <c r="BB671" s="165">
        <f t="shared" si="44"/>
        <v>0.99999457505305966</v>
      </c>
      <c r="BC671" s="148">
        <f t="shared" si="45"/>
        <v>9.9423982979907066E-7</v>
      </c>
      <c r="BD671" s="148" t="str">
        <f t="shared" si="41"/>
        <v/>
      </c>
      <c r="BE671" s="140" t="str">
        <f t="shared" si="42"/>
        <v/>
      </c>
    </row>
    <row r="672" spans="1:57" ht="20.100000000000001" customHeight="1" x14ac:dyDescent="0.25">
      <c r="A672" s="139">
        <v>16</v>
      </c>
      <c r="B672" s="139">
        <f t="shared" si="46"/>
        <v>-3709.190150824727</v>
      </c>
      <c r="C672" s="139">
        <f t="shared" si="47"/>
        <v>1.8307125329841257E-7</v>
      </c>
      <c r="D672" s="139">
        <f t="shared" si="48"/>
        <v>4.1425486257874641E-5</v>
      </c>
      <c r="E672" s="139">
        <f t="shared" si="49"/>
        <v>1.8307125329841257E-7</v>
      </c>
      <c r="F672" s="139" t="str">
        <f t="shared" si="50"/>
        <v/>
      </c>
      <c r="G672" s="139" t="str">
        <f t="shared" si="51"/>
        <v/>
      </c>
      <c r="H672" s="139">
        <f t="shared" si="52"/>
        <v>0</v>
      </c>
      <c r="I672" s="139">
        <f t="shared" si="53"/>
        <v>1.8307125329841257E-7</v>
      </c>
      <c r="J672" s="139" t="str">
        <f t="shared" si="54"/>
        <v/>
      </c>
      <c r="O672" s="139">
        <v>16</v>
      </c>
      <c r="P672" s="139">
        <f t="shared" si="55"/>
        <v>-271.69996470819626</v>
      </c>
      <c r="Q672" s="139">
        <f t="shared" si="56"/>
        <v>2.4992498264138534E-6</v>
      </c>
      <c r="R672" s="139">
        <f t="shared" si="57"/>
        <v>4.1425486257874641E-5</v>
      </c>
      <c r="S672" s="139">
        <f t="shared" si="58"/>
        <v>2.4992498264138534E-6</v>
      </c>
      <c r="T672" s="139" t="str">
        <f t="shared" si="59"/>
        <v/>
      </c>
      <c r="U672" s="139" t="str">
        <f t="shared" si="60"/>
        <v/>
      </c>
      <c r="V672" s="139">
        <f t="shared" si="61"/>
        <v>6.7817090972615465E-9</v>
      </c>
      <c r="W672" s="139" t="str">
        <f t="shared" si="62"/>
        <v/>
      </c>
      <c r="X672" s="139" t="str">
        <f t="shared" si="63"/>
        <v/>
      </c>
      <c r="AB672" s="139">
        <v>16</v>
      </c>
      <c r="AC672" s="139">
        <f t="shared" si="72"/>
        <v>-338.99451971723687</v>
      </c>
      <c r="AD672" s="139">
        <f t="shared" si="64"/>
        <v>2.0031181925891269E-6</v>
      </c>
      <c r="AE672" s="139">
        <f t="shared" si="65"/>
        <v>4.1425486257874641E-5</v>
      </c>
      <c r="AF672" s="139">
        <f t="shared" si="66"/>
        <v>2.0031181925891269E-6</v>
      </c>
      <c r="AG672" s="139" t="str">
        <f t="shared" si="67"/>
        <v/>
      </c>
      <c r="AH672" s="139" t="str">
        <f t="shared" si="68"/>
        <v/>
      </c>
      <c r="AI672" s="139">
        <f t="shared" si="69"/>
        <v>4.6306473124546757E-3</v>
      </c>
      <c r="AJ672" s="139" t="str">
        <f t="shared" si="70"/>
        <v/>
      </c>
      <c r="AK672" s="139" t="str">
        <f t="shared" si="71"/>
        <v/>
      </c>
      <c r="AZ672" s="148"/>
      <c r="BA672" s="148">
        <f t="shared" si="43"/>
        <v>0.13440000000000002</v>
      </c>
      <c r="BB672" s="165">
        <f t="shared" si="44"/>
        <v>0.99999358081322987</v>
      </c>
      <c r="BC672" s="148">
        <f t="shared" si="45"/>
        <v>1.1163462104724076E-6</v>
      </c>
      <c r="BD672" s="148" t="str">
        <f t="shared" si="41"/>
        <v/>
      </c>
      <c r="BE672" s="140" t="str">
        <f t="shared" si="42"/>
        <v/>
      </c>
    </row>
    <row r="673" spans="1:57" ht="20.100000000000001" customHeight="1" x14ac:dyDescent="0.25">
      <c r="A673" s="139">
        <v>17</v>
      </c>
      <c r="B673" s="139">
        <f t="shared" si="46"/>
        <v>-3705.4206486389294</v>
      </c>
      <c r="C673" s="139">
        <f t="shared" si="47"/>
        <v>1.8597484810843975E-7</v>
      </c>
      <c r="D673" s="139">
        <f t="shared" si="48"/>
        <v>4.2121032875598028E-5</v>
      </c>
      <c r="E673" s="139">
        <f t="shared" si="49"/>
        <v>1.8597484810843975E-7</v>
      </c>
      <c r="F673" s="139" t="str">
        <f t="shared" si="50"/>
        <v/>
      </c>
      <c r="G673" s="139" t="str">
        <f t="shared" si="51"/>
        <v/>
      </c>
      <c r="H673" s="139">
        <f t="shared" si="52"/>
        <v>0</v>
      </c>
      <c r="I673" s="139">
        <f t="shared" si="53"/>
        <v>1.8597484810843975E-7</v>
      </c>
      <c r="J673" s="139" t="str">
        <f t="shared" si="54"/>
        <v/>
      </c>
      <c r="O673" s="139">
        <v>17</v>
      </c>
      <c r="P673" s="139">
        <f t="shared" si="55"/>
        <v>-271.42384685788301</v>
      </c>
      <c r="Q673" s="139">
        <f t="shared" si="56"/>
        <v>2.5388890854137871E-6</v>
      </c>
      <c r="R673" s="139">
        <f t="shared" si="57"/>
        <v>4.2121032875598137E-5</v>
      </c>
      <c r="S673" s="139">
        <f t="shared" si="58"/>
        <v>2.5388890854137871E-6</v>
      </c>
      <c r="T673" s="139" t="str">
        <f t="shared" si="59"/>
        <v/>
      </c>
      <c r="U673" s="139" t="str">
        <f t="shared" si="60"/>
        <v/>
      </c>
      <c r="V673" s="139">
        <f t="shared" si="61"/>
        <v>6.9249107915238717E-9</v>
      </c>
      <c r="W673" s="139" t="str">
        <f t="shared" si="62"/>
        <v/>
      </c>
      <c r="X673" s="139" t="str">
        <f t="shared" si="63"/>
        <v/>
      </c>
      <c r="AB673" s="139">
        <v>17</v>
      </c>
      <c r="AC673" s="139">
        <f t="shared" si="72"/>
        <v>-338.65001309150801</v>
      </c>
      <c r="AD673" s="139">
        <f t="shared" si="64"/>
        <v>2.0348885742469809E-6</v>
      </c>
      <c r="AE673" s="139">
        <f t="shared" si="65"/>
        <v>4.2121032875598028E-5</v>
      </c>
      <c r="AF673" s="139">
        <f t="shared" si="66"/>
        <v>2.0348885742469809E-6</v>
      </c>
      <c r="AG673" s="139" t="str">
        <f t="shared" si="67"/>
        <v/>
      </c>
      <c r="AH673" s="139" t="str">
        <f t="shared" si="68"/>
        <v/>
      </c>
      <c r="AI673" s="139">
        <f t="shared" si="69"/>
        <v>4.631064838976782E-3</v>
      </c>
      <c r="AJ673" s="139" t="str">
        <f t="shared" si="70"/>
        <v/>
      </c>
      <c r="AK673" s="139" t="str">
        <f t="shared" si="71"/>
        <v/>
      </c>
      <c r="AZ673" s="148"/>
      <c r="BA673" s="148">
        <f t="shared" si="43"/>
        <v>0.14080000000000001</v>
      </c>
      <c r="BB673" s="165">
        <f t="shared" si="44"/>
        <v>0.99999246446701939</v>
      </c>
      <c r="BC673" s="148">
        <f t="shared" si="45"/>
        <v>1.2466861908366766E-6</v>
      </c>
      <c r="BD673" s="148" t="str">
        <f t="shared" si="41"/>
        <v/>
      </c>
      <c r="BE673" s="140" t="str">
        <f t="shared" si="42"/>
        <v/>
      </c>
    </row>
    <row r="674" spans="1:57" ht="20.100000000000001" customHeight="1" x14ac:dyDescent="0.25">
      <c r="A674" s="139">
        <v>18</v>
      </c>
      <c r="B674" s="139">
        <f t="shared" si="46"/>
        <v>-3701.6511464531318</v>
      </c>
      <c r="C674" s="139">
        <f t="shared" si="47"/>
        <v>1.8892147250831174E-7</v>
      </c>
      <c r="D674" s="139">
        <f t="shared" si="48"/>
        <v>4.2827605517184267E-5</v>
      </c>
      <c r="E674" s="139">
        <f t="shared" si="49"/>
        <v>1.8892147250831174E-7</v>
      </c>
      <c r="F674" s="139" t="str">
        <f t="shared" si="50"/>
        <v/>
      </c>
      <c r="G674" s="139" t="str">
        <f t="shared" si="51"/>
        <v/>
      </c>
      <c r="H674" s="139">
        <f t="shared" si="52"/>
        <v>0</v>
      </c>
      <c r="I674" s="139">
        <f t="shared" si="53"/>
        <v>1.8892147250831174E-7</v>
      </c>
      <c r="J674" s="139" t="str">
        <f t="shared" si="54"/>
        <v/>
      </c>
      <c r="O674" s="139">
        <v>18</v>
      </c>
      <c r="P674" s="139">
        <f t="shared" si="55"/>
        <v>-271.14772900756981</v>
      </c>
      <c r="Q674" s="139">
        <f t="shared" si="56"/>
        <v>2.5791157752255506E-6</v>
      </c>
      <c r="R674" s="139">
        <f t="shared" si="57"/>
        <v>4.2827605517184267E-5</v>
      </c>
      <c r="S674" s="139">
        <f t="shared" si="58"/>
        <v>2.5791157752255506E-6</v>
      </c>
      <c r="T674" s="139" t="str">
        <f t="shared" si="59"/>
        <v/>
      </c>
      <c r="U674" s="139" t="str">
        <f t="shared" si="60"/>
        <v/>
      </c>
      <c r="V674" s="139">
        <f t="shared" si="61"/>
        <v>7.0710231770090981E-9</v>
      </c>
      <c r="W674" s="139" t="str">
        <f t="shared" si="62"/>
        <v/>
      </c>
      <c r="X674" s="139" t="str">
        <f t="shared" si="63"/>
        <v/>
      </c>
      <c r="AB674" s="139">
        <v>18</v>
      </c>
      <c r="AC674" s="139">
        <f t="shared" si="72"/>
        <v>-338.3055064657791</v>
      </c>
      <c r="AD674" s="139">
        <f t="shared" si="64"/>
        <v>2.0671297745215536E-6</v>
      </c>
      <c r="AE674" s="139">
        <f t="shared" si="65"/>
        <v>4.2827605517184267E-5</v>
      </c>
      <c r="AF674" s="139">
        <f t="shared" si="66"/>
        <v>2.0671297745215536E-6</v>
      </c>
      <c r="AG674" s="139" t="str">
        <f t="shared" si="67"/>
        <v/>
      </c>
      <c r="AH674" s="139" t="str">
        <f t="shared" si="68"/>
        <v/>
      </c>
      <c r="AI674" s="139">
        <f t="shared" si="69"/>
        <v>4.631408300019923E-3</v>
      </c>
      <c r="AJ674" s="139" t="str">
        <f t="shared" si="70"/>
        <v/>
      </c>
      <c r="AK674" s="139" t="str">
        <f t="shared" si="71"/>
        <v/>
      </c>
      <c r="AZ674" s="148"/>
      <c r="BA674" s="148">
        <f t="shared" si="43"/>
        <v>0.1472</v>
      </c>
      <c r="BB674" s="165">
        <f t="shared" si="44"/>
        <v>0.99999121778082856</v>
      </c>
      <c r="BC674" s="148">
        <f t="shared" si="45"/>
        <v>1.3853839520017175E-6</v>
      </c>
      <c r="BD674" s="148" t="str">
        <f t="shared" si="41"/>
        <v/>
      </c>
      <c r="BE674" s="140" t="str">
        <f t="shared" si="42"/>
        <v/>
      </c>
    </row>
    <row r="675" spans="1:57" ht="20.100000000000001" customHeight="1" x14ac:dyDescent="0.25">
      <c r="A675" s="139">
        <v>19</v>
      </c>
      <c r="B675" s="139">
        <f t="shared" si="46"/>
        <v>-3697.8816442673342</v>
      </c>
      <c r="C675" s="139">
        <f t="shared" si="47"/>
        <v>1.9191171322964053E-7</v>
      </c>
      <c r="D675" s="139">
        <f t="shared" si="48"/>
        <v>4.3545367486365296E-5</v>
      </c>
      <c r="E675" s="139">
        <f t="shared" si="49"/>
        <v>1.9191171322964053E-7</v>
      </c>
      <c r="F675" s="139" t="str">
        <f t="shared" si="50"/>
        <v/>
      </c>
      <c r="G675" s="139" t="str">
        <f t="shared" si="51"/>
        <v/>
      </c>
      <c r="H675" s="139">
        <f t="shared" si="52"/>
        <v>0</v>
      </c>
      <c r="I675" s="139">
        <f t="shared" si="53"/>
        <v>1.9191171322964053E-7</v>
      </c>
      <c r="J675" s="139" t="str">
        <f t="shared" si="54"/>
        <v/>
      </c>
      <c r="O675" s="139">
        <v>19</v>
      </c>
      <c r="P675" s="139">
        <f t="shared" si="55"/>
        <v>-270.87161115725661</v>
      </c>
      <c r="Q675" s="139">
        <f t="shared" si="56"/>
        <v>2.6199379057843816E-6</v>
      </c>
      <c r="R675" s="139">
        <f t="shared" si="57"/>
        <v>4.3545367486365296E-5</v>
      </c>
      <c r="S675" s="139">
        <f t="shared" si="58"/>
        <v>2.6199379057843816E-6</v>
      </c>
      <c r="T675" s="139" t="str">
        <f t="shared" si="59"/>
        <v/>
      </c>
      <c r="U675" s="139" t="str">
        <f t="shared" si="60"/>
        <v/>
      </c>
      <c r="V675" s="139">
        <f t="shared" si="61"/>
        <v>7.2201029430585435E-9</v>
      </c>
      <c r="W675" s="139" t="str">
        <f t="shared" si="62"/>
        <v/>
      </c>
      <c r="X675" s="139" t="str">
        <f t="shared" si="63"/>
        <v/>
      </c>
      <c r="AB675" s="139">
        <v>19</v>
      </c>
      <c r="AC675" s="139">
        <f t="shared" si="72"/>
        <v>-337.96099984005019</v>
      </c>
      <c r="AD675" s="139">
        <f t="shared" si="64"/>
        <v>2.0998482132780247E-6</v>
      </c>
      <c r="AE675" s="139">
        <f t="shared" si="65"/>
        <v>4.3545367486365296E-5</v>
      </c>
      <c r="AF675" s="139">
        <f t="shared" si="66"/>
        <v>2.0998482132780247E-6</v>
      </c>
      <c r="AG675" s="139" t="str">
        <f t="shared" si="67"/>
        <v/>
      </c>
      <c r="AH675" s="139" t="str">
        <f t="shared" si="68"/>
        <v/>
      </c>
      <c r="AI675" s="139">
        <f t="shared" si="69"/>
        <v>4.6316776790999896E-3</v>
      </c>
      <c r="AJ675" s="139" t="str">
        <f t="shared" si="70"/>
        <v/>
      </c>
      <c r="AK675" s="139" t="str">
        <f t="shared" si="71"/>
        <v/>
      </c>
      <c r="AZ675" s="148"/>
      <c r="BA675" s="148">
        <f t="shared" si="43"/>
        <v>0.15359999999999999</v>
      </c>
      <c r="BB675" s="165">
        <f t="shared" si="44"/>
        <v>0.99998983239687655</v>
      </c>
      <c r="BC675" s="148">
        <f t="shared" si="45"/>
        <v>1.5325570303925673E-6</v>
      </c>
      <c r="BD675" s="148" t="str">
        <f t="shared" si="41"/>
        <v/>
      </c>
      <c r="BE675" s="140" t="str">
        <f t="shared" si="42"/>
        <v/>
      </c>
    </row>
    <row r="676" spans="1:57" ht="20.100000000000001" customHeight="1" x14ac:dyDescent="0.25">
      <c r="A676" s="139">
        <v>20</v>
      </c>
      <c r="B676" s="139">
        <f t="shared" si="46"/>
        <v>-3694.1121420815371</v>
      </c>
      <c r="C676" s="139">
        <f t="shared" si="47"/>
        <v>1.9494616418543345E-7</v>
      </c>
      <c r="D676" s="139">
        <f t="shared" si="48"/>
        <v>4.4274484312070628E-5</v>
      </c>
      <c r="E676" s="139">
        <f t="shared" si="49"/>
        <v>1.9494616418543345E-7</v>
      </c>
      <c r="F676" s="139" t="str">
        <f t="shared" si="50"/>
        <v/>
      </c>
      <c r="G676" s="139" t="str">
        <f t="shared" si="51"/>
        <v/>
      </c>
      <c r="H676" s="139">
        <f t="shared" si="52"/>
        <v>0</v>
      </c>
      <c r="I676" s="139">
        <f t="shared" si="53"/>
        <v>1.9494616418543345E-7</v>
      </c>
      <c r="J676" s="139" t="str">
        <f t="shared" si="54"/>
        <v/>
      </c>
      <c r="O676" s="139">
        <v>20</v>
      </c>
      <c r="P676" s="139">
        <f t="shared" si="55"/>
        <v>-270.59549330694341</v>
      </c>
      <c r="Q676" s="139">
        <f t="shared" si="56"/>
        <v>2.6613635850643817E-6</v>
      </c>
      <c r="R676" s="139">
        <f t="shared" si="57"/>
        <v>4.4274484312070743E-5</v>
      </c>
      <c r="S676" s="139">
        <f t="shared" si="58"/>
        <v>2.6613635850643817E-6</v>
      </c>
      <c r="T676" s="139" t="str">
        <f t="shared" si="59"/>
        <v/>
      </c>
      <c r="U676" s="139" t="str">
        <f t="shared" si="60"/>
        <v/>
      </c>
      <c r="V676" s="139">
        <f t="shared" si="61"/>
        <v>7.3722078307344638E-9</v>
      </c>
      <c r="W676" s="139" t="str">
        <f t="shared" si="62"/>
        <v/>
      </c>
      <c r="X676" s="139" t="str">
        <f t="shared" si="63"/>
        <v/>
      </c>
      <c r="AB676" s="139">
        <v>20</v>
      </c>
      <c r="AC676" s="139">
        <f t="shared" si="72"/>
        <v>-337.61649321432128</v>
      </c>
      <c r="AD676" s="139">
        <f t="shared" si="64"/>
        <v>2.1330503889585563E-6</v>
      </c>
      <c r="AE676" s="139">
        <f t="shared" si="65"/>
        <v>4.4274484312070743E-5</v>
      </c>
      <c r="AF676" s="139">
        <f t="shared" si="66"/>
        <v>2.1330503889585563E-6</v>
      </c>
      <c r="AG676" s="139" t="str">
        <f t="shared" si="67"/>
        <v/>
      </c>
      <c r="AH676" s="139" t="str">
        <f t="shared" si="68"/>
        <v/>
      </c>
      <c r="AI676" s="139">
        <f t="shared" si="69"/>
        <v>4.6318729632878006E-3</v>
      </c>
      <c r="AJ676" s="139" t="str">
        <f t="shared" si="70"/>
        <v/>
      </c>
      <c r="AK676" s="139" t="str">
        <f t="shared" si="71"/>
        <v/>
      </c>
      <c r="AZ676" s="148"/>
      <c r="BA676" s="148">
        <f t="shared" si="43"/>
        <v>0.15999999999999998</v>
      </c>
      <c r="BB676" s="165">
        <f t="shared" si="44"/>
        <v>0.99998829983984616</v>
      </c>
      <c r="BC676" s="148">
        <f t="shared" si="45"/>
        <v>1.688316695114267E-6</v>
      </c>
      <c r="BD676" s="148" t="str">
        <f t="shared" si="41"/>
        <v/>
      </c>
      <c r="BE676" s="140" t="str">
        <f t="shared" si="42"/>
        <v/>
      </c>
    </row>
    <row r="677" spans="1:57" ht="20.100000000000001" customHeight="1" x14ac:dyDescent="0.25">
      <c r="A677" s="148">
        <v>21</v>
      </c>
      <c r="B677" s="139">
        <f t="shared" si="46"/>
        <v>-3690.3426398957395</v>
      </c>
      <c r="C677" s="139">
        <f t="shared" si="47"/>
        <v>1.9802542654545008E-7</v>
      </c>
      <c r="D677" s="139">
        <f t="shared" si="48"/>
        <v>4.5015123775639825E-5</v>
      </c>
      <c r="E677" s="139">
        <f t="shared" si="49"/>
        <v>1.9802542654545008E-7</v>
      </c>
      <c r="F677" s="139" t="str">
        <f t="shared" si="50"/>
        <v/>
      </c>
      <c r="G677" s="139" t="str">
        <f t="shared" si="51"/>
        <v/>
      </c>
      <c r="H677" s="139">
        <f t="shared" si="52"/>
        <v>0</v>
      </c>
      <c r="I677" s="139">
        <f t="shared" si="53"/>
        <v>1.9802542654545008E-7</v>
      </c>
      <c r="J677" s="139" t="str">
        <f t="shared" si="54"/>
        <v/>
      </c>
      <c r="O677" s="148">
        <v>21</v>
      </c>
      <c r="P677" s="139">
        <f t="shared" si="55"/>
        <v>-270.31937545663021</v>
      </c>
      <c r="Q677" s="139">
        <f t="shared" si="56"/>
        <v>2.7034010201072722E-6</v>
      </c>
      <c r="R677" s="139">
        <f t="shared" si="57"/>
        <v>4.5015123775639825E-5</v>
      </c>
      <c r="S677" s="139">
        <f t="shared" si="58"/>
        <v>2.7034010201072722E-6</v>
      </c>
      <c r="T677" s="139" t="str">
        <f t="shared" si="59"/>
        <v/>
      </c>
      <c r="U677" s="139" t="str">
        <f t="shared" si="60"/>
        <v/>
      </c>
      <c r="V677" s="139">
        <f t="shared" si="61"/>
        <v>7.5273966512592899E-9</v>
      </c>
      <c r="W677" s="139" t="str">
        <f t="shared" si="62"/>
        <v/>
      </c>
      <c r="X677" s="139" t="str">
        <f t="shared" si="63"/>
        <v/>
      </c>
      <c r="AB677" s="148">
        <v>21</v>
      </c>
      <c r="AC677" s="139">
        <f t="shared" si="72"/>
        <v>-337.27198658859237</v>
      </c>
      <c r="AD677" s="139">
        <f t="shared" si="64"/>
        <v>2.166742879406797E-6</v>
      </c>
      <c r="AE677" s="139">
        <f t="shared" si="65"/>
        <v>4.5015123775639954E-5</v>
      </c>
      <c r="AF677" s="139">
        <f t="shared" si="66"/>
        <v>2.166742879406797E-6</v>
      </c>
      <c r="AG677" s="139" t="str">
        <f t="shared" si="67"/>
        <v/>
      </c>
      <c r="AH677" s="139" t="str">
        <f t="shared" si="68"/>
        <v/>
      </c>
      <c r="AI677" s="139">
        <f t="shared" si="69"/>
        <v>4.631994143210136E-3</v>
      </c>
      <c r="AJ677" s="139" t="str">
        <f t="shared" si="70"/>
        <v/>
      </c>
      <c r="AK677" s="139" t="str">
        <f t="shared" si="71"/>
        <v/>
      </c>
      <c r="AZ677" s="148"/>
      <c r="BA677" s="148">
        <f t="shared" si="43"/>
        <v>0.16639999999999996</v>
      </c>
      <c r="BB677" s="165">
        <f t="shared" si="44"/>
        <v>0.99998661152315105</v>
      </c>
      <c r="BC677" s="148">
        <f t="shared" si="45"/>
        <v>1.8527682897895303E-6</v>
      </c>
      <c r="BD677" s="148" t="str">
        <f t="shared" si="41"/>
        <v/>
      </c>
      <c r="BE677" s="140" t="str">
        <f t="shared" si="42"/>
        <v/>
      </c>
    </row>
    <row r="678" spans="1:57" ht="20.100000000000001" customHeight="1" x14ac:dyDescent="0.25">
      <c r="A678" s="139">
        <v>22</v>
      </c>
      <c r="B678" s="139">
        <f t="shared" si="46"/>
        <v>-3686.5731377099419</v>
      </c>
      <c r="C678" s="139">
        <f t="shared" si="47"/>
        <v>2.0115010881216351E-7</v>
      </c>
      <c r="D678" s="139">
        <f t="shared" si="48"/>
        <v>4.5767455938319316E-5</v>
      </c>
      <c r="E678" s="139">
        <f t="shared" si="49"/>
        <v>2.0115010881216351E-7</v>
      </c>
      <c r="F678" s="139" t="str">
        <f t="shared" si="50"/>
        <v/>
      </c>
      <c r="G678" s="139" t="str">
        <f t="shared" si="51"/>
        <v/>
      </c>
      <c r="H678" s="139">
        <f t="shared" si="52"/>
        <v>0</v>
      </c>
      <c r="I678" s="139">
        <f t="shared" si="53"/>
        <v>2.0115010881216351E-7</v>
      </c>
      <c r="J678" s="139" t="str">
        <f t="shared" si="54"/>
        <v/>
      </c>
      <c r="O678" s="139">
        <v>22</v>
      </c>
      <c r="P678" s="139">
        <f t="shared" si="55"/>
        <v>-270.04325760631701</v>
      </c>
      <c r="Q678" s="139">
        <f t="shared" si="56"/>
        <v>2.7460585180594625E-6</v>
      </c>
      <c r="R678" s="139">
        <f t="shared" si="57"/>
        <v>4.5767455938319201E-5</v>
      </c>
      <c r="S678" s="139">
        <f t="shared" si="58"/>
        <v>2.7460585180594625E-6</v>
      </c>
      <c r="T678" s="139" t="str">
        <f t="shared" si="59"/>
        <v/>
      </c>
      <c r="U678" s="139" t="str">
        <f t="shared" si="60"/>
        <v/>
      </c>
      <c r="V678" s="139">
        <f t="shared" si="61"/>
        <v>7.685729304757243E-9</v>
      </c>
      <c r="W678" s="139" t="str">
        <f t="shared" si="62"/>
        <v/>
      </c>
      <c r="X678" s="139" t="str">
        <f t="shared" si="63"/>
        <v/>
      </c>
      <c r="AB678" s="139">
        <v>22</v>
      </c>
      <c r="AC678" s="139">
        <f t="shared" si="72"/>
        <v>-336.92747996286352</v>
      </c>
      <c r="AD678" s="139">
        <f t="shared" si="64"/>
        <v>2.2009323426990505E-6</v>
      </c>
      <c r="AE678" s="139">
        <f t="shared" si="65"/>
        <v>4.5767455938319201E-5</v>
      </c>
      <c r="AF678" s="139">
        <f t="shared" si="66"/>
        <v>2.2009323426990505E-6</v>
      </c>
      <c r="AG678" s="139" t="str">
        <f t="shared" si="67"/>
        <v/>
      </c>
      <c r="AH678" s="139" t="str">
        <f t="shared" si="68"/>
        <v/>
      </c>
      <c r="AI678" s="139">
        <f t="shared" si="69"/>
        <v>4.6320412130504904E-3</v>
      </c>
      <c r="AJ678" s="139">
        <f t="shared" si="70"/>
        <v>2.2009323426990505E-6</v>
      </c>
      <c r="AK678" s="139">
        <f t="shared" si="71"/>
        <v>2.2009323426990505E-6</v>
      </c>
      <c r="AZ678" s="148"/>
      <c r="BA678" s="148">
        <f t="shared" si="43"/>
        <v>0.17279999999999995</v>
      </c>
      <c r="BB678" s="165">
        <f t="shared" si="44"/>
        <v>0.99998475875486126</v>
      </c>
      <c r="BC678" s="148">
        <f t="shared" si="45"/>
        <v>2.0260115424219904E-6</v>
      </c>
      <c r="BD678" s="148" t="str">
        <f t="shared" si="41"/>
        <v/>
      </c>
      <c r="BE678" s="140" t="str">
        <f t="shared" si="42"/>
        <v/>
      </c>
    </row>
    <row r="679" spans="1:57" ht="20.100000000000001" customHeight="1" x14ac:dyDescent="0.25">
      <c r="A679" s="139">
        <v>23</v>
      </c>
      <c r="B679" s="139">
        <f t="shared" si="46"/>
        <v>-3682.8036355241443</v>
      </c>
      <c r="C679" s="139">
        <f t="shared" si="47"/>
        <v>2.0432082689733511E-7</v>
      </c>
      <c r="D679" s="139">
        <f t="shared" si="48"/>
        <v>4.6531653169047453E-5</v>
      </c>
      <c r="E679" s="139">
        <f t="shared" si="49"/>
        <v>2.0432082689733511E-7</v>
      </c>
      <c r="F679" s="139" t="str">
        <f t="shared" si="50"/>
        <v/>
      </c>
      <c r="G679" s="139" t="str">
        <f t="shared" si="51"/>
        <v/>
      </c>
      <c r="H679" s="139">
        <f t="shared" si="52"/>
        <v>0</v>
      </c>
      <c r="I679" s="139">
        <f t="shared" si="53"/>
        <v>2.0432082689733511E-7</v>
      </c>
      <c r="J679" s="139" t="str">
        <f t="shared" si="54"/>
        <v/>
      </c>
      <c r="O679" s="139">
        <v>23</v>
      </c>
      <c r="P679" s="139">
        <f t="shared" si="55"/>
        <v>-269.76713975600376</v>
      </c>
      <c r="Q679" s="139">
        <f t="shared" si="56"/>
        <v>2.7893444872173684E-6</v>
      </c>
      <c r="R679" s="139">
        <f t="shared" si="57"/>
        <v>4.6531653169047581E-5</v>
      </c>
      <c r="S679" s="139">
        <f t="shared" si="58"/>
        <v>2.7893444872173684E-6</v>
      </c>
      <c r="T679" s="139" t="str">
        <f t="shared" si="59"/>
        <v/>
      </c>
      <c r="U679" s="139" t="str">
        <f t="shared" si="60"/>
        <v/>
      </c>
      <c r="V679" s="139">
        <f t="shared" si="61"/>
        <v>7.8472667993023457E-9</v>
      </c>
      <c r="W679" s="139" t="str">
        <f t="shared" si="62"/>
        <v/>
      </c>
      <c r="X679" s="139" t="str">
        <f t="shared" si="63"/>
        <v/>
      </c>
      <c r="AB679" s="139">
        <v>23</v>
      </c>
      <c r="AC679" s="139">
        <f t="shared" si="72"/>
        <v>-336.5829733371346</v>
      </c>
      <c r="AD679" s="139">
        <f t="shared" si="64"/>
        <v>2.2356255179821546E-6</v>
      </c>
      <c r="AE679" s="139">
        <f t="shared" si="65"/>
        <v>4.6531653169047453E-5</v>
      </c>
      <c r="AF679" s="139">
        <f t="shared" si="66"/>
        <v>2.2356255179821546E-6</v>
      </c>
      <c r="AG679" s="139" t="str">
        <f t="shared" si="67"/>
        <v/>
      </c>
      <c r="AH679" s="139" t="str">
        <f t="shared" si="68"/>
        <v/>
      </c>
      <c r="AI679" s="139">
        <f t="shared" si="69"/>
        <v>4.632014170549534E-3</v>
      </c>
      <c r="AJ679" s="139" t="str">
        <f t="shared" si="70"/>
        <v/>
      </c>
      <c r="AK679" s="139" t="str">
        <f t="shared" si="71"/>
        <v/>
      </c>
      <c r="AZ679" s="148"/>
      <c r="BA679" s="148">
        <f t="shared" si="43"/>
        <v>0.17919999999999994</v>
      </c>
      <c r="BB679" s="165">
        <f t="shared" si="44"/>
        <v>0.99998273274331884</v>
      </c>
      <c r="BC679" s="148">
        <f t="shared" si="45"/>
        <v>2.2081408517227175E-6</v>
      </c>
      <c r="BD679" s="148" t="str">
        <f t="shared" si="41"/>
        <v/>
      </c>
      <c r="BE679" s="140" t="str">
        <f t="shared" si="42"/>
        <v/>
      </c>
    </row>
    <row r="680" spans="1:57" ht="20.100000000000001" customHeight="1" x14ac:dyDescent="0.25">
      <c r="A680" s="139">
        <v>24</v>
      </c>
      <c r="B680" s="139">
        <f t="shared" si="46"/>
        <v>-3679.0341333383471</v>
      </c>
      <c r="C680" s="139">
        <f t="shared" si="47"/>
        <v>2.0753820419919665E-7</v>
      </c>
      <c r="D680" s="139">
        <f t="shared" si="48"/>
        <v>4.7307890172529106E-5</v>
      </c>
      <c r="E680" s="139">
        <f t="shared" si="49"/>
        <v>2.0753820419919665E-7</v>
      </c>
      <c r="F680" s="139" t="str">
        <f t="shared" si="50"/>
        <v/>
      </c>
      <c r="G680" s="139" t="str">
        <f t="shared" si="51"/>
        <v/>
      </c>
      <c r="H680" s="139">
        <f t="shared" si="52"/>
        <v>0</v>
      </c>
      <c r="I680" s="139">
        <f t="shared" si="53"/>
        <v>2.0753820419919665E-7</v>
      </c>
      <c r="J680" s="139" t="str">
        <f t="shared" si="54"/>
        <v/>
      </c>
      <c r="O680" s="139">
        <v>24</v>
      </c>
      <c r="P680" s="139">
        <f t="shared" si="55"/>
        <v>-269.49102190569056</v>
      </c>
      <c r="Q680" s="139">
        <f t="shared" si="56"/>
        <v>2.8332674380810855E-6</v>
      </c>
      <c r="R680" s="139">
        <f t="shared" si="57"/>
        <v>4.7307890172529228E-5</v>
      </c>
      <c r="S680" s="139">
        <f t="shared" si="58"/>
        <v>2.8332674380810855E-6</v>
      </c>
      <c r="T680" s="139" t="str">
        <f t="shared" si="59"/>
        <v/>
      </c>
      <c r="U680" s="139" t="str">
        <f t="shared" si="60"/>
        <v/>
      </c>
      <c r="V680" s="139">
        <f t="shared" si="61"/>
        <v>8.0120712702774456E-9</v>
      </c>
      <c r="W680" s="139" t="str">
        <f t="shared" si="62"/>
        <v/>
      </c>
      <c r="X680" s="139" t="str">
        <f t="shared" si="63"/>
        <v/>
      </c>
      <c r="AB680" s="139">
        <v>24</v>
      </c>
      <c r="AC680" s="139">
        <f t="shared" si="72"/>
        <v>-336.23846671140569</v>
      </c>
      <c r="AD680" s="139">
        <f t="shared" si="64"/>
        <v>2.2708292263179337E-6</v>
      </c>
      <c r="AE680" s="139">
        <f t="shared" si="65"/>
        <v>4.7307890172529228E-5</v>
      </c>
      <c r="AF680" s="139">
        <f t="shared" si="66"/>
        <v>2.2708292263179337E-6</v>
      </c>
      <c r="AG680" s="139" t="str">
        <f t="shared" si="67"/>
        <v/>
      </c>
      <c r="AH680" s="139" t="str">
        <f t="shared" si="68"/>
        <v/>
      </c>
      <c r="AI680" s="139">
        <f t="shared" si="69"/>
        <v>4.6319130170052944E-3</v>
      </c>
      <c r="AJ680" s="139" t="str">
        <f t="shared" si="70"/>
        <v/>
      </c>
      <c r="AK680" s="139" t="str">
        <f t="shared" si="71"/>
        <v/>
      </c>
      <c r="AZ680" s="148"/>
      <c r="BA680" s="148">
        <f t="shared" si="43"/>
        <v>0.18559999999999993</v>
      </c>
      <c r="BB680" s="165">
        <f t="shared" si="44"/>
        <v>0.99998052460246711</v>
      </c>
      <c r="BC680" s="148">
        <f t="shared" si="45"/>
        <v>2.3992455466803619E-6</v>
      </c>
      <c r="BD680" s="148" t="str">
        <f t="shared" si="41"/>
        <v/>
      </c>
      <c r="BE680" s="140" t="str">
        <f t="shared" si="42"/>
        <v/>
      </c>
    </row>
    <row r="681" spans="1:57" ht="20.100000000000001" customHeight="1" x14ac:dyDescent="0.25">
      <c r="A681" s="139">
        <v>25</v>
      </c>
      <c r="B681" s="139">
        <f t="shared" si="46"/>
        <v>-3675.2646311525496</v>
      </c>
      <c r="C681" s="139">
        <f t="shared" si="47"/>
        <v>2.1080287168025038E-7</v>
      </c>
      <c r="D681" s="139">
        <f t="shared" si="48"/>
        <v>4.8096344017602614E-5</v>
      </c>
      <c r="E681" s="139">
        <f t="shared" si="49"/>
        <v>2.1080287168025038E-7</v>
      </c>
      <c r="F681" s="139" t="str">
        <f t="shared" si="50"/>
        <v/>
      </c>
      <c r="G681" s="139" t="str">
        <f t="shared" si="51"/>
        <v/>
      </c>
      <c r="H681" s="139">
        <f t="shared" si="52"/>
        <v>0</v>
      </c>
      <c r="I681" s="139">
        <f t="shared" si="53"/>
        <v>2.1080287168025038E-7</v>
      </c>
      <c r="J681" s="139" t="str">
        <f t="shared" si="54"/>
        <v/>
      </c>
      <c r="O681" s="139">
        <v>25</v>
      </c>
      <c r="P681" s="139">
        <f t="shared" si="55"/>
        <v>-269.21490405537736</v>
      </c>
      <c r="Q681" s="139">
        <f t="shared" si="56"/>
        <v>2.8778359844165487E-6</v>
      </c>
      <c r="R681" s="139">
        <f t="shared" si="57"/>
        <v>4.8096344017602614E-5</v>
      </c>
      <c r="S681" s="139">
        <f t="shared" si="58"/>
        <v>2.8778359844165487E-6</v>
      </c>
      <c r="T681" s="139" t="str">
        <f t="shared" si="59"/>
        <v/>
      </c>
      <c r="U681" s="139" t="str">
        <f t="shared" si="60"/>
        <v/>
      </c>
      <c r="V681" s="139">
        <f t="shared" si="61"/>
        <v>8.1802060000498779E-9</v>
      </c>
      <c r="W681" s="139" t="str">
        <f t="shared" si="62"/>
        <v/>
      </c>
      <c r="X681" s="139" t="str">
        <f t="shared" si="63"/>
        <v/>
      </c>
      <c r="AB681" s="139">
        <v>25</v>
      </c>
      <c r="AC681" s="139">
        <f t="shared" si="72"/>
        <v>-335.89396008567678</v>
      </c>
      <c r="AD681" s="139">
        <f t="shared" si="64"/>
        <v>2.3065503715345038E-6</v>
      </c>
      <c r="AE681" s="139">
        <f t="shared" si="65"/>
        <v>4.8096344017602614E-5</v>
      </c>
      <c r="AF681" s="139">
        <f t="shared" si="66"/>
        <v>2.3065503715345038E-6</v>
      </c>
      <c r="AG681" s="139" t="str">
        <f t="shared" si="67"/>
        <v/>
      </c>
      <c r="AH681" s="139" t="str">
        <f t="shared" si="68"/>
        <v/>
      </c>
      <c r="AI681" s="139">
        <f t="shared" si="69"/>
        <v>4.6317377572730562E-3</v>
      </c>
      <c r="AJ681" s="139" t="str">
        <f t="shared" si="70"/>
        <v/>
      </c>
      <c r="AK681" s="139" t="str">
        <f t="shared" si="71"/>
        <v/>
      </c>
      <c r="AZ681" s="148"/>
      <c r="BA681" s="148">
        <f t="shared" si="43"/>
        <v>0.19199999999999992</v>
      </c>
      <c r="BB681" s="165">
        <f t="shared" si="44"/>
        <v>0.99997812535692043</v>
      </c>
      <c r="BC681" s="148">
        <f t="shared" si="45"/>
        <v>2.5994101275905734E-6</v>
      </c>
      <c r="BD681" s="148" t="str">
        <f t="shared" si="41"/>
        <v/>
      </c>
      <c r="BE681" s="140" t="str">
        <f t="shared" si="42"/>
        <v/>
      </c>
    </row>
    <row r="682" spans="1:57" ht="20.100000000000001" customHeight="1" x14ac:dyDescent="0.25">
      <c r="A682" s="139">
        <v>26</v>
      </c>
      <c r="B682" s="139">
        <f t="shared" si="46"/>
        <v>-3671.495128966752</v>
      </c>
      <c r="C682" s="139">
        <f t="shared" si="47"/>
        <v>2.1411546794567807E-7</v>
      </c>
      <c r="D682" s="139">
        <f t="shared" si="48"/>
        <v>4.8897194165900415E-5</v>
      </c>
      <c r="E682" s="139">
        <f t="shared" si="49"/>
        <v>2.1411546794567807E-7</v>
      </c>
      <c r="F682" s="139" t="str">
        <f t="shared" si="50"/>
        <v/>
      </c>
      <c r="G682" s="139" t="str">
        <f t="shared" si="51"/>
        <v/>
      </c>
      <c r="H682" s="139">
        <f t="shared" si="52"/>
        <v>0</v>
      </c>
      <c r="I682" s="139">
        <f t="shared" si="53"/>
        <v>2.1411546794567807E-7</v>
      </c>
      <c r="J682" s="139" t="str">
        <f t="shared" si="54"/>
        <v/>
      </c>
      <c r="O682" s="139">
        <v>26</v>
      </c>
      <c r="P682" s="139">
        <f t="shared" si="55"/>
        <v>-268.93878620506416</v>
      </c>
      <c r="Q682" s="139">
        <f t="shared" si="56"/>
        <v>2.9230588443259317E-6</v>
      </c>
      <c r="R682" s="139">
        <f t="shared" si="57"/>
        <v>4.8897194165900415E-5</v>
      </c>
      <c r="S682" s="139">
        <f t="shared" si="58"/>
        <v>2.9230588443259317E-6</v>
      </c>
      <c r="T682" s="139" t="str">
        <f t="shared" si="59"/>
        <v/>
      </c>
      <c r="U682" s="139" t="str">
        <f t="shared" si="60"/>
        <v/>
      </c>
      <c r="V682" s="139">
        <f t="shared" si="61"/>
        <v>8.3517354379670948E-9</v>
      </c>
      <c r="W682" s="139" t="str">
        <f t="shared" si="62"/>
        <v/>
      </c>
      <c r="X682" s="139" t="str">
        <f t="shared" si="63"/>
        <v/>
      </c>
      <c r="AB682" s="139">
        <v>26</v>
      </c>
      <c r="AC682" s="139">
        <f t="shared" si="72"/>
        <v>-335.54945345994793</v>
      </c>
      <c r="AD682" s="139">
        <f t="shared" si="64"/>
        <v>2.342795941084214E-6</v>
      </c>
      <c r="AE682" s="139">
        <f t="shared" si="65"/>
        <v>4.8897194165900415E-5</v>
      </c>
      <c r="AF682" s="139">
        <f t="shared" si="66"/>
        <v>2.342795941084214E-6</v>
      </c>
      <c r="AG682" s="139" t="str">
        <f t="shared" si="67"/>
        <v/>
      </c>
      <c r="AH682" s="139" t="str">
        <f t="shared" si="68"/>
        <v/>
      </c>
      <c r="AI682" s="139">
        <f t="shared" si="69"/>
        <v>4.631488399764969E-3</v>
      </c>
      <c r="AJ682" s="139" t="str">
        <f t="shared" si="70"/>
        <v/>
      </c>
      <c r="AK682" s="139" t="str">
        <f t="shared" si="71"/>
        <v/>
      </c>
      <c r="AZ682" s="148"/>
      <c r="BA682" s="148">
        <f t="shared" si="43"/>
        <v>0.19839999999999991</v>
      </c>
      <c r="BB682" s="165">
        <f t="shared" si="44"/>
        <v>0.99997552594679284</v>
      </c>
      <c r="BC682" s="148">
        <f t="shared" si="45"/>
        <v>2.8087144877675385E-6</v>
      </c>
      <c r="BD682" s="148" t="str">
        <f t="shared" si="41"/>
        <v/>
      </c>
      <c r="BE682" s="140" t="str">
        <f t="shared" si="42"/>
        <v/>
      </c>
    </row>
    <row r="683" spans="1:57" ht="20.100000000000001" customHeight="1" x14ac:dyDescent="0.25">
      <c r="A683" s="148">
        <v>27</v>
      </c>
      <c r="B683" s="139">
        <f t="shared" si="46"/>
        <v>-3667.7256267809544</v>
      </c>
      <c r="C683" s="139">
        <f t="shared" si="47"/>
        <v>2.1747663932237674E-7</v>
      </c>
      <c r="D683" s="139">
        <f t="shared" si="48"/>
        <v>4.9710622500807219E-5</v>
      </c>
      <c r="E683" s="139">
        <f t="shared" si="49"/>
        <v>2.1747663932237674E-7</v>
      </c>
      <c r="F683" s="139" t="str">
        <f t="shared" si="50"/>
        <v/>
      </c>
      <c r="G683" s="139" t="str">
        <f t="shared" si="51"/>
        <v/>
      </c>
      <c r="H683" s="139">
        <f t="shared" si="52"/>
        <v>0</v>
      </c>
      <c r="I683" s="139">
        <f t="shared" si="53"/>
        <v>2.1747663932237674E-7</v>
      </c>
      <c r="J683" s="139" t="str">
        <f t="shared" si="54"/>
        <v/>
      </c>
      <c r="O683" s="148">
        <v>27</v>
      </c>
      <c r="P683" s="139">
        <f t="shared" si="55"/>
        <v>-268.66266835475096</v>
      </c>
      <c r="Q683" s="139">
        <f t="shared" si="56"/>
        <v>2.9689448413266053E-6</v>
      </c>
      <c r="R683" s="139">
        <f t="shared" si="57"/>
        <v>4.9710622500807083E-5</v>
      </c>
      <c r="S683" s="139">
        <f t="shared" si="58"/>
        <v>2.9689448413266053E-6</v>
      </c>
      <c r="T683" s="139" t="str">
        <f t="shared" si="59"/>
        <v/>
      </c>
      <c r="U683" s="139" t="str">
        <f t="shared" si="60"/>
        <v/>
      </c>
      <c r="V683" s="139">
        <f t="shared" si="61"/>
        <v>8.5267252206779231E-9</v>
      </c>
      <c r="W683" s="139" t="str">
        <f t="shared" si="62"/>
        <v/>
      </c>
      <c r="X683" s="139" t="str">
        <f t="shared" si="63"/>
        <v/>
      </c>
      <c r="AB683" s="148">
        <v>27</v>
      </c>
      <c r="AC683" s="139">
        <f t="shared" si="72"/>
        <v>-335.20494683421902</v>
      </c>
      <c r="AD683" s="139">
        <f t="shared" si="64"/>
        <v>2.3795730069084168E-6</v>
      </c>
      <c r="AE683" s="139">
        <f t="shared" si="65"/>
        <v>4.9710622500807083E-5</v>
      </c>
      <c r="AF683" s="139">
        <f t="shared" si="66"/>
        <v>2.3795730069084168E-6</v>
      </c>
      <c r="AG683" s="139" t="str">
        <f t="shared" si="67"/>
        <v/>
      </c>
      <c r="AH683" s="139" t="str">
        <f t="shared" si="68"/>
        <v/>
      </c>
      <c r="AI683" s="139">
        <f t="shared" si="69"/>
        <v>4.6311649564493721E-3</v>
      </c>
      <c r="AJ683" s="139" t="str">
        <f t="shared" si="70"/>
        <v/>
      </c>
      <c r="AK683" s="139" t="str">
        <f t="shared" si="71"/>
        <v/>
      </c>
      <c r="AZ683" s="148"/>
      <c r="BA683" s="148">
        <f t="shared" si="43"/>
        <v>0.2047999999999999</v>
      </c>
      <c r="BB683" s="165">
        <f t="shared" si="44"/>
        <v>0.99997271723230508</v>
      </c>
      <c r="BC683" s="148">
        <f t="shared" si="45"/>
        <v>3.0272341194903518E-6</v>
      </c>
      <c r="BD683" s="148" t="str">
        <f t="shared" si="41"/>
        <v/>
      </c>
      <c r="BE683" s="140" t="str">
        <f t="shared" si="42"/>
        <v/>
      </c>
    </row>
    <row r="684" spans="1:57" ht="20.100000000000001" customHeight="1" x14ac:dyDescent="0.25">
      <c r="A684" s="139">
        <v>28</v>
      </c>
      <c r="B684" s="139">
        <f t="shared" si="46"/>
        <v>-3663.9561245951568</v>
      </c>
      <c r="C684" s="139">
        <f t="shared" si="47"/>
        <v>2.2088703993860723E-7</v>
      </c>
      <c r="D684" s="139">
        <f t="shared" si="48"/>
        <v>5.053681335671687E-5</v>
      </c>
      <c r="E684" s="139">
        <f t="shared" si="49"/>
        <v>2.2088703993860723E-7</v>
      </c>
      <c r="F684" s="139" t="str">
        <f t="shared" si="50"/>
        <v/>
      </c>
      <c r="G684" s="139" t="str">
        <f t="shared" si="51"/>
        <v/>
      </c>
      <c r="H684" s="139">
        <f t="shared" si="52"/>
        <v>0</v>
      </c>
      <c r="I684" s="139">
        <f t="shared" si="53"/>
        <v>2.2088703993860723E-7</v>
      </c>
      <c r="J684" s="139" t="str">
        <f t="shared" si="54"/>
        <v/>
      </c>
      <c r="O684" s="139">
        <v>28</v>
      </c>
      <c r="P684" s="139">
        <f t="shared" si="55"/>
        <v>-268.38655050443776</v>
      </c>
      <c r="Q684" s="139">
        <f t="shared" si="56"/>
        <v>3.0155029054385187E-6</v>
      </c>
      <c r="R684" s="139">
        <f t="shared" si="57"/>
        <v>5.0536813356716768E-5</v>
      </c>
      <c r="S684" s="139">
        <f t="shared" si="58"/>
        <v>3.0155029054385187E-6</v>
      </c>
      <c r="T684" s="139" t="str">
        <f t="shared" si="59"/>
        <v/>
      </c>
      <c r="U684" s="139" t="str">
        <f t="shared" si="60"/>
        <v/>
      </c>
      <c r="V684" s="139">
        <f t="shared" si="61"/>
        <v>8.7052421927843351E-9</v>
      </c>
      <c r="W684" s="139" t="str">
        <f t="shared" si="62"/>
        <v/>
      </c>
      <c r="X684" s="139" t="str">
        <f t="shared" si="63"/>
        <v/>
      </c>
      <c r="AB684" s="139">
        <v>28</v>
      </c>
      <c r="AC684" s="139">
        <f t="shared" si="72"/>
        <v>-334.8604402084901</v>
      </c>
      <c r="AD684" s="139">
        <f t="shared" si="64"/>
        <v>2.4168887263089596E-6</v>
      </c>
      <c r="AE684" s="139">
        <f t="shared" si="65"/>
        <v>5.053681335671687E-5</v>
      </c>
      <c r="AF684" s="139">
        <f t="shared" si="66"/>
        <v>2.4168887263089596E-6</v>
      </c>
      <c r="AG684" s="139" t="str">
        <f t="shared" si="67"/>
        <v/>
      </c>
      <c r="AH684" s="139" t="str">
        <f t="shared" si="68"/>
        <v/>
      </c>
      <c r="AI684" s="139">
        <f t="shared" si="69"/>
        <v>4.6307674428498445E-3</v>
      </c>
      <c r="AJ684" s="139" t="str">
        <f t="shared" si="70"/>
        <v/>
      </c>
      <c r="AK684" s="139" t="str">
        <f t="shared" si="71"/>
        <v/>
      </c>
      <c r="AZ684" s="148"/>
      <c r="BA684" s="148">
        <f t="shared" si="43"/>
        <v>0.21119999999999989</v>
      </c>
      <c r="BB684" s="165">
        <f t="shared" si="44"/>
        <v>0.99996968999818558</v>
      </c>
      <c r="BC684" s="148">
        <f t="shared" si="45"/>
        <v>3.2550403054054655E-6</v>
      </c>
      <c r="BD684" s="148" t="str">
        <f t="shared" si="41"/>
        <v/>
      </c>
      <c r="BE684" s="140" t="str">
        <f t="shared" si="42"/>
        <v/>
      </c>
    </row>
    <row r="685" spans="1:57" ht="20.100000000000001" customHeight="1" x14ac:dyDescent="0.25">
      <c r="A685" s="139">
        <v>29</v>
      </c>
      <c r="B685" s="139">
        <f t="shared" si="46"/>
        <v>-3660.1866224093596</v>
      </c>
      <c r="C685" s="139">
        <f t="shared" si="47"/>
        <v>2.2434733180426827E-7</v>
      </c>
      <c r="D685" s="139">
        <f t="shared" si="48"/>
        <v>5.1375953548590736E-5</v>
      </c>
      <c r="E685" s="139">
        <f t="shared" si="49"/>
        <v>2.2434733180426827E-7</v>
      </c>
      <c r="F685" s="139" t="str">
        <f t="shared" si="50"/>
        <v/>
      </c>
      <c r="G685" s="139" t="str">
        <f t="shared" si="51"/>
        <v/>
      </c>
      <c r="H685" s="139">
        <f t="shared" si="52"/>
        <v>0</v>
      </c>
      <c r="I685" s="139">
        <f t="shared" si="53"/>
        <v>2.2434733180426827E-7</v>
      </c>
      <c r="J685" s="139" t="str">
        <f t="shared" si="54"/>
        <v/>
      </c>
      <c r="O685" s="139">
        <v>29</v>
      </c>
      <c r="P685" s="139">
        <f t="shared" si="55"/>
        <v>-268.11043265412451</v>
      </c>
      <c r="Q685" s="139">
        <f t="shared" si="56"/>
        <v>3.0627420742800666E-6</v>
      </c>
      <c r="R685" s="139">
        <f t="shared" si="57"/>
        <v>5.1375953548590872E-5</v>
      </c>
      <c r="S685" s="139">
        <f t="shared" si="58"/>
        <v>3.0627420742800666E-6</v>
      </c>
      <c r="T685" s="139" t="str">
        <f t="shared" si="59"/>
        <v/>
      </c>
      <c r="U685" s="139" t="str">
        <f t="shared" si="60"/>
        <v/>
      </c>
      <c r="V685" s="139">
        <f t="shared" si="61"/>
        <v>8.8873544278282874E-9</v>
      </c>
      <c r="W685" s="139" t="str">
        <f t="shared" si="62"/>
        <v/>
      </c>
      <c r="X685" s="139" t="str">
        <f t="shared" si="63"/>
        <v/>
      </c>
      <c r="AB685" s="139">
        <v>29</v>
      </c>
      <c r="AC685" s="139">
        <f t="shared" si="72"/>
        <v>-334.51593358276119</v>
      </c>
      <c r="AD685" s="139">
        <f t="shared" si="64"/>
        <v>2.4547503428265249E-6</v>
      </c>
      <c r="AE685" s="139">
        <f t="shared" si="65"/>
        <v>5.1375953548590872E-5</v>
      </c>
      <c r="AF685" s="139">
        <f t="shared" si="66"/>
        <v>2.4547503428265249E-6</v>
      </c>
      <c r="AG685" s="139" t="str">
        <f t="shared" si="67"/>
        <v/>
      </c>
      <c r="AH685" s="139" t="str">
        <f t="shared" si="68"/>
        <v/>
      </c>
      <c r="AI685" s="139">
        <f t="shared" si="69"/>
        <v>4.6302958780439565E-3</v>
      </c>
      <c r="AJ685" s="139" t="str">
        <f t="shared" si="70"/>
        <v/>
      </c>
      <c r="AK685" s="139" t="str">
        <f t="shared" si="71"/>
        <v/>
      </c>
      <c r="AZ685" s="148"/>
      <c r="BA685" s="148">
        <f t="shared" si="43"/>
        <v>0.21759999999999988</v>
      </c>
      <c r="BB685" s="165">
        <f t="shared" si="44"/>
        <v>0.99996643495788018</v>
      </c>
      <c r="BC685" s="148">
        <f t="shared" si="45"/>
        <v>3.4922002952741948E-6</v>
      </c>
      <c r="BD685" s="148" t="str">
        <f t="shared" si="41"/>
        <v/>
      </c>
      <c r="BE685" s="140" t="str">
        <f t="shared" si="42"/>
        <v/>
      </c>
    </row>
    <row r="686" spans="1:57" ht="20.100000000000001" customHeight="1" x14ac:dyDescent="0.25">
      <c r="A686" s="139">
        <v>30</v>
      </c>
      <c r="B686" s="139">
        <f t="shared" si="46"/>
        <v>-3656.4171202235621</v>
      </c>
      <c r="C686" s="139">
        <f t="shared" si="47"/>
        <v>2.2785818489179475E-7</v>
      </c>
      <c r="D686" s="139">
        <f t="shared" si="48"/>
        <v>5.2228232401820074E-5</v>
      </c>
      <c r="E686" s="139">
        <f t="shared" si="49"/>
        <v>2.2785818489179475E-7</v>
      </c>
      <c r="F686" s="139" t="str">
        <f t="shared" si="50"/>
        <v/>
      </c>
      <c r="G686" s="139" t="str">
        <f t="shared" si="51"/>
        <v/>
      </c>
      <c r="H686" s="139">
        <f t="shared" si="52"/>
        <v>0</v>
      </c>
      <c r="I686" s="139">
        <f t="shared" si="53"/>
        <v>2.2785818489179475E-7</v>
      </c>
      <c r="J686" s="139" t="str">
        <f t="shared" si="54"/>
        <v/>
      </c>
      <c r="K686" s="152"/>
      <c r="L686" s="152"/>
      <c r="M686" s="152"/>
      <c r="N686" s="152"/>
      <c r="O686" s="139">
        <v>30</v>
      </c>
      <c r="P686" s="139">
        <f t="shared" si="55"/>
        <v>-267.83431480381131</v>
      </c>
      <c r="Q686" s="139">
        <f t="shared" si="56"/>
        <v>3.1106714941724426E-6</v>
      </c>
      <c r="R686" s="139">
        <f t="shared" si="57"/>
        <v>5.2228232401820074E-5</v>
      </c>
      <c r="S686" s="139">
        <f t="shared" si="58"/>
        <v>3.1106714941724426E-6</v>
      </c>
      <c r="T686" s="139" t="str">
        <f t="shared" si="59"/>
        <v/>
      </c>
      <c r="U686" s="139" t="str">
        <f t="shared" si="60"/>
        <v/>
      </c>
      <c r="V686" s="139">
        <f t="shared" si="61"/>
        <v>9.0731312496184655E-9</v>
      </c>
      <c r="W686" s="139" t="str">
        <f t="shared" si="62"/>
        <v/>
      </c>
      <c r="X686" s="139" t="str">
        <f t="shared" si="63"/>
        <v/>
      </c>
      <c r="Y686" s="152"/>
      <c r="Z686" s="152"/>
      <c r="AA686" s="152"/>
      <c r="AB686" s="139">
        <v>30</v>
      </c>
      <c r="AC686" s="139">
        <f t="shared" si="72"/>
        <v>-334.17142695703228</v>
      </c>
      <c r="AD686" s="139">
        <f t="shared" si="64"/>
        <v>2.4931651871257972E-6</v>
      </c>
      <c r="AE686" s="139">
        <f t="shared" si="65"/>
        <v>5.2228232401820074E-5</v>
      </c>
      <c r="AF686" s="139">
        <f t="shared" si="66"/>
        <v>2.4931651871257972E-6</v>
      </c>
      <c r="AG686" s="139" t="str">
        <f t="shared" si="67"/>
        <v/>
      </c>
      <c r="AH686" s="139" t="str">
        <f t="shared" si="68"/>
        <v/>
      </c>
      <c r="AI686" s="139">
        <f t="shared" si="69"/>
        <v>4.6297502846617484E-3</v>
      </c>
      <c r="AJ686" s="139" t="str">
        <f t="shared" si="70"/>
        <v/>
      </c>
      <c r="AK686" s="139" t="str">
        <f t="shared" si="71"/>
        <v/>
      </c>
      <c r="AL686" s="152"/>
      <c r="AM686" s="152"/>
      <c r="AZ686" s="148"/>
      <c r="BA686" s="148">
        <f t="shared" si="43"/>
        <v>0.22399999999999987</v>
      </c>
      <c r="BB686" s="165">
        <f t="shared" si="44"/>
        <v>0.9999629427575849</v>
      </c>
      <c r="BC686" s="148">
        <f t="shared" si="45"/>
        <v>3.7387774737274171E-6</v>
      </c>
      <c r="BD686" s="148" t="str">
        <f t="shared" si="41"/>
        <v/>
      </c>
      <c r="BE686" s="140" t="str">
        <f t="shared" si="42"/>
        <v/>
      </c>
    </row>
    <row r="687" spans="1:57" ht="20.100000000000001" customHeight="1" x14ac:dyDescent="0.25">
      <c r="A687" s="139">
        <v>31</v>
      </c>
      <c r="B687" s="139">
        <f t="shared" si="46"/>
        <v>-3652.6476180377645</v>
      </c>
      <c r="C687" s="139">
        <f t="shared" si="47"/>
        <v>2.314202772176779E-7</v>
      </c>
      <c r="D687" s="139">
        <f t="shared" si="48"/>
        <v>5.3093841782393697E-5</v>
      </c>
      <c r="E687" s="139">
        <f t="shared" si="49"/>
        <v>2.314202772176779E-7</v>
      </c>
      <c r="F687" s="139" t="str">
        <f t="shared" si="50"/>
        <v/>
      </c>
      <c r="G687" s="139" t="str">
        <f t="shared" si="51"/>
        <v/>
      </c>
      <c r="H687" s="139">
        <f t="shared" si="52"/>
        <v>0</v>
      </c>
      <c r="I687" s="139">
        <f t="shared" si="53"/>
        <v>2.314202772176779E-7</v>
      </c>
      <c r="J687" s="139" t="str">
        <f t="shared" si="54"/>
        <v/>
      </c>
      <c r="K687" s="152"/>
      <c r="L687" s="152"/>
      <c r="M687" s="152"/>
      <c r="N687" s="152"/>
      <c r="O687" s="139">
        <v>31</v>
      </c>
      <c r="P687" s="139">
        <f t="shared" si="55"/>
        <v>-267.55819695349811</v>
      </c>
      <c r="Q687" s="139">
        <f t="shared" si="56"/>
        <v>3.1593004212526658E-6</v>
      </c>
      <c r="R687" s="139">
        <f t="shared" si="57"/>
        <v>5.3093841782393697E-5</v>
      </c>
      <c r="S687" s="139">
        <f t="shared" si="58"/>
        <v>3.1593004212526658E-6</v>
      </c>
      <c r="T687" s="139" t="str">
        <f t="shared" si="59"/>
        <v/>
      </c>
      <c r="U687" s="139" t="str">
        <f t="shared" si="60"/>
        <v/>
      </c>
      <c r="V687" s="139">
        <f t="shared" si="61"/>
        <v>9.2626432539031092E-9</v>
      </c>
      <c r="W687" s="139" t="str">
        <f t="shared" si="62"/>
        <v/>
      </c>
      <c r="X687" s="139" t="str">
        <f t="shared" si="63"/>
        <v/>
      </c>
      <c r="Y687" s="152"/>
      <c r="Z687" s="152"/>
      <c r="AA687" s="152"/>
      <c r="AB687" s="139">
        <v>31</v>
      </c>
      <c r="AC687" s="139">
        <f t="shared" si="72"/>
        <v>-333.82692033130343</v>
      </c>
      <c r="AD687" s="139">
        <f t="shared" si="64"/>
        <v>2.5321406778874575E-6</v>
      </c>
      <c r="AE687" s="139">
        <f t="shared" si="65"/>
        <v>5.3093841782393595E-5</v>
      </c>
      <c r="AF687" s="139">
        <f t="shared" si="66"/>
        <v>2.5321406778874575E-6</v>
      </c>
      <c r="AG687" s="139" t="str">
        <f t="shared" si="67"/>
        <v/>
      </c>
      <c r="AH687" s="139" t="str">
        <f t="shared" si="68"/>
        <v/>
      </c>
      <c r="AI687" s="139">
        <f t="shared" si="69"/>
        <v>4.6291306888839156E-3</v>
      </c>
      <c r="AJ687" s="139" t="str">
        <f t="shared" si="70"/>
        <v/>
      </c>
      <c r="AK687" s="139" t="str">
        <f t="shared" si="71"/>
        <v/>
      </c>
      <c r="AL687" s="152"/>
      <c r="AM687" s="152"/>
      <c r="AZ687" s="148"/>
      <c r="BA687" s="148">
        <f t="shared" si="43"/>
        <v>0.23039999999999985</v>
      </c>
      <c r="BB687" s="165">
        <f t="shared" si="44"/>
        <v>0.99995920398011118</v>
      </c>
      <c r="BC687" s="148">
        <f t="shared" si="45"/>
        <v>3.9948315143645274E-6</v>
      </c>
      <c r="BD687" s="148" t="str">
        <f t="shared" si="41"/>
        <v/>
      </c>
      <c r="BE687" s="140" t="str">
        <f t="shared" si="42"/>
        <v/>
      </c>
    </row>
    <row r="688" spans="1:57" ht="20.100000000000001" customHeight="1" x14ac:dyDescent="0.25">
      <c r="A688" s="139">
        <v>32</v>
      </c>
      <c r="B688" s="139">
        <f t="shared" si="46"/>
        <v>-3648.8781158519669</v>
      </c>
      <c r="C688" s="139">
        <f t="shared" si="47"/>
        <v>2.3503429492461965E-7</v>
      </c>
      <c r="D688" s="139">
        <f t="shared" si="48"/>
        <v>5.3972976127375237E-5</v>
      </c>
      <c r="E688" s="139">
        <f t="shared" si="49"/>
        <v>2.3503429492461965E-7</v>
      </c>
      <c r="F688" s="139" t="str">
        <f t="shared" si="50"/>
        <v/>
      </c>
      <c r="G688" s="139" t="str">
        <f t="shared" si="51"/>
        <v/>
      </c>
      <c r="H688" s="139">
        <f t="shared" si="52"/>
        <v>0</v>
      </c>
      <c r="I688" s="139">
        <f t="shared" si="53"/>
        <v>2.3503429492461965E-7</v>
      </c>
      <c r="J688" s="139" t="str">
        <f t="shared" si="54"/>
        <v/>
      </c>
      <c r="K688" s="152"/>
      <c r="L688" s="152"/>
      <c r="M688" s="152"/>
      <c r="N688" s="152"/>
      <c r="O688" s="139">
        <v>32</v>
      </c>
      <c r="P688" s="139">
        <f t="shared" si="55"/>
        <v>-267.28207910318491</v>
      </c>
      <c r="Q688" s="139">
        <f t="shared" si="56"/>
        <v>3.2086382225950085E-6</v>
      </c>
      <c r="R688" s="139">
        <f t="shared" si="57"/>
        <v>5.3972976127375237E-5</v>
      </c>
      <c r="S688" s="139">
        <f t="shared" si="58"/>
        <v>3.2086382225950085E-6</v>
      </c>
      <c r="T688" s="139" t="str">
        <f t="shared" si="59"/>
        <v/>
      </c>
      <c r="U688" s="139" t="str">
        <f t="shared" si="60"/>
        <v/>
      </c>
      <c r="V688" s="139">
        <f t="shared" si="61"/>
        <v>9.4559623303923826E-9</v>
      </c>
      <c r="W688" s="139" t="str">
        <f t="shared" si="62"/>
        <v/>
      </c>
      <c r="X688" s="139" t="str">
        <f t="shared" si="63"/>
        <v/>
      </c>
      <c r="Y688" s="152"/>
      <c r="Z688" s="152"/>
      <c r="AA688" s="152"/>
      <c r="AB688" s="139">
        <v>32</v>
      </c>
      <c r="AC688" s="139">
        <f t="shared" si="72"/>
        <v>-333.48241370557452</v>
      </c>
      <c r="AD688" s="139">
        <f t="shared" si="64"/>
        <v>2.571684322707073E-6</v>
      </c>
      <c r="AE688" s="139">
        <f t="shared" si="65"/>
        <v>5.3972976127375121E-5</v>
      </c>
      <c r="AF688" s="139">
        <f t="shared" si="66"/>
        <v>2.571684322707073E-6</v>
      </c>
      <c r="AG688" s="139" t="str">
        <f t="shared" si="67"/>
        <v/>
      </c>
      <c r="AH688" s="139" t="str">
        <f t="shared" si="68"/>
        <v/>
      </c>
      <c r="AI688" s="139">
        <f t="shared" si="69"/>
        <v>4.6284371204397224E-3</v>
      </c>
      <c r="AJ688" s="139" t="str">
        <f t="shared" si="70"/>
        <v/>
      </c>
      <c r="AK688" s="139" t="str">
        <f t="shared" si="71"/>
        <v/>
      </c>
      <c r="AL688" s="152"/>
      <c r="AM688" s="152"/>
      <c r="AZ688" s="166"/>
      <c r="BA688" s="148">
        <f t="shared" si="43"/>
        <v>0.23679999999999984</v>
      </c>
      <c r="BB688" s="165">
        <f t="shared" si="44"/>
        <v>0.99995520914859681</v>
      </c>
      <c r="BC688" s="148">
        <f t="shared" si="45"/>
        <v>4.2604185266359451E-6</v>
      </c>
      <c r="BD688" s="148" t="str">
        <f t="shared" si="41"/>
        <v/>
      </c>
      <c r="BE688" s="140" t="str">
        <f t="shared" si="42"/>
        <v/>
      </c>
    </row>
    <row r="689" spans="1:57" ht="20.100000000000001" customHeight="1" x14ac:dyDescent="0.25">
      <c r="A689" s="139">
        <v>33</v>
      </c>
      <c r="B689" s="139">
        <f t="shared" si="46"/>
        <v>-3645.1086136661697</v>
      </c>
      <c r="C689" s="139">
        <f t="shared" si="47"/>
        <v>2.3870093236431171E-7</v>
      </c>
      <c r="D689" s="139">
        <f t="shared" si="48"/>
        <v>5.4865832475690308E-5</v>
      </c>
      <c r="E689" s="139">
        <f t="shared" si="49"/>
        <v>2.3870093236431171E-7</v>
      </c>
      <c r="F689" s="139" t="str">
        <f t="shared" si="50"/>
        <v/>
      </c>
      <c r="G689" s="139" t="str">
        <f t="shared" si="51"/>
        <v/>
      </c>
      <c r="H689" s="139">
        <f t="shared" si="52"/>
        <v>0</v>
      </c>
      <c r="I689" s="139">
        <f t="shared" si="53"/>
        <v>2.3870093236431171E-7</v>
      </c>
      <c r="J689" s="139" t="str">
        <f t="shared" si="54"/>
        <v/>
      </c>
      <c r="K689" s="152"/>
      <c r="L689" s="152"/>
      <c r="M689" s="152"/>
      <c r="N689" s="152"/>
      <c r="O689" s="139">
        <v>33</v>
      </c>
      <c r="P689" s="139">
        <f t="shared" si="55"/>
        <v>-267.00596125287171</v>
      </c>
      <c r="Q689" s="139">
        <f t="shared" si="56"/>
        <v>3.2586943773411358E-6</v>
      </c>
      <c r="R689" s="139">
        <f t="shared" si="57"/>
        <v>5.4865832475690308E-5</v>
      </c>
      <c r="S689" s="139">
        <f t="shared" si="58"/>
        <v>3.2586943773411358E-6</v>
      </c>
      <c r="T689" s="139" t="str">
        <f t="shared" si="59"/>
        <v/>
      </c>
      <c r="U689" s="139" t="str">
        <f t="shared" si="60"/>
        <v/>
      </c>
      <c r="V689" s="139">
        <f t="shared" si="61"/>
        <v>9.6531616851366487E-9</v>
      </c>
      <c r="W689" s="139" t="str">
        <f t="shared" si="62"/>
        <v/>
      </c>
      <c r="X689" s="139" t="str">
        <f t="shared" si="63"/>
        <v/>
      </c>
      <c r="Y689" s="152"/>
      <c r="Z689" s="152"/>
      <c r="AA689" s="152"/>
      <c r="AB689" s="139">
        <v>33</v>
      </c>
      <c r="AC689" s="139">
        <f t="shared" si="72"/>
        <v>-333.1379070798456</v>
      </c>
      <c r="AD689" s="139">
        <f t="shared" si="64"/>
        <v>2.6118037190008481E-6</v>
      </c>
      <c r="AE689" s="139">
        <f t="shared" si="65"/>
        <v>5.4865832475690464E-5</v>
      </c>
      <c r="AF689" s="139">
        <f t="shared" si="66"/>
        <v>2.6118037190008481E-6</v>
      </c>
      <c r="AG689" s="139" t="str">
        <f t="shared" si="67"/>
        <v/>
      </c>
      <c r="AH689" s="139" t="str">
        <f t="shared" si="68"/>
        <v/>
      </c>
      <c r="AI689" s="139">
        <f t="shared" si="69"/>
        <v>4.6276696126046121E-3</v>
      </c>
      <c r="AJ689" s="139" t="str">
        <f t="shared" si="70"/>
        <v/>
      </c>
      <c r="AK689" s="139" t="str">
        <f t="shared" si="71"/>
        <v/>
      </c>
      <c r="AL689" s="152"/>
      <c r="AM689" s="152"/>
      <c r="AZ689" s="166"/>
      <c r="BA689" s="148">
        <f t="shared" si="43"/>
        <v>0.24319999999999983</v>
      </c>
      <c r="BB689" s="165">
        <f t="shared" si="44"/>
        <v>0.99995094873007018</v>
      </c>
      <c r="BC689" s="148">
        <f t="shared" si="45"/>
        <v>4.5355911920674785E-6</v>
      </c>
      <c r="BD689" s="148" t="str">
        <f t="shared" si="41"/>
        <v/>
      </c>
      <c r="BE689" s="140" t="str">
        <f t="shared" si="42"/>
        <v/>
      </c>
    </row>
    <row r="690" spans="1:57" ht="20.100000000000001" customHeight="1" x14ac:dyDescent="0.25">
      <c r="A690" s="148">
        <v>34</v>
      </c>
      <c r="B690" s="139">
        <f t="shared" si="46"/>
        <v>-3641.3391114803721</v>
      </c>
      <c r="C690" s="139">
        <f t="shared" si="47"/>
        <v>2.4242089218084966E-7</v>
      </c>
      <c r="D690" s="139">
        <f t="shared" si="48"/>
        <v>5.5772610499228035E-5</v>
      </c>
      <c r="E690" s="139">
        <f t="shared" si="49"/>
        <v>2.4242089218084966E-7</v>
      </c>
      <c r="F690" s="139" t="str">
        <f t="shared" si="50"/>
        <v/>
      </c>
      <c r="G690" s="139" t="str">
        <f t="shared" si="51"/>
        <v/>
      </c>
      <c r="H690" s="139">
        <f t="shared" si="52"/>
        <v>0</v>
      </c>
      <c r="I690" s="139">
        <f t="shared" si="53"/>
        <v>2.4242089218084966E-7</v>
      </c>
      <c r="J690" s="139" t="str">
        <f t="shared" si="54"/>
        <v/>
      </c>
      <c r="K690" s="152"/>
      <c r="L690" s="152"/>
      <c r="M690" s="152"/>
      <c r="N690" s="152"/>
      <c r="O690" s="148">
        <v>34</v>
      </c>
      <c r="P690" s="139">
        <f t="shared" si="55"/>
        <v>-266.72984340255852</v>
      </c>
      <c r="Q690" s="139">
        <f t="shared" si="56"/>
        <v>3.3094784778388447E-6</v>
      </c>
      <c r="R690" s="139">
        <f t="shared" si="57"/>
        <v>5.5772610499228035E-5</v>
      </c>
      <c r="S690" s="139">
        <f t="shared" si="58"/>
        <v>3.3094784778388447E-6</v>
      </c>
      <c r="T690" s="139" t="str">
        <f t="shared" si="59"/>
        <v/>
      </c>
      <c r="U690" s="139" t="str">
        <f t="shared" si="60"/>
        <v/>
      </c>
      <c r="V690" s="139">
        <f t="shared" si="61"/>
        <v>9.8543158632657807E-9</v>
      </c>
      <c r="W690" s="139" t="str">
        <f t="shared" si="62"/>
        <v/>
      </c>
      <c r="X690" s="139" t="str">
        <f t="shared" si="63"/>
        <v/>
      </c>
      <c r="Y690" s="152"/>
      <c r="Z690" s="152"/>
      <c r="AA690" s="152"/>
      <c r="AB690" s="148">
        <v>34</v>
      </c>
      <c r="AC690" s="139">
        <f t="shared" si="72"/>
        <v>-332.79340045411669</v>
      </c>
      <c r="AD690" s="139">
        <f t="shared" si="64"/>
        <v>2.6525065549182967E-6</v>
      </c>
      <c r="AE690" s="139">
        <f t="shared" si="65"/>
        <v>5.5772610499228035E-5</v>
      </c>
      <c r="AF690" s="139">
        <f t="shared" si="66"/>
        <v>2.6525065549182967E-6</v>
      </c>
      <c r="AG690" s="139" t="str">
        <f t="shared" si="67"/>
        <v/>
      </c>
      <c r="AH690" s="139" t="str">
        <f t="shared" si="68"/>
        <v/>
      </c>
      <c r="AI690" s="139">
        <f t="shared" si="69"/>
        <v>4.6268282021975603E-3</v>
      </c>
      <c r="AJ690" s="139" t="str">
        <f t="shared" si="70"/>
        <v/>
      </c>
      <c r="AK690" s="139" t="str">
        <f t="shared" si="71"/>
        <v/>
      </c>
      <c r="AL690" s="152"/>
      <c r="AM690" s="152"/>
      <c r="AZ690" s="166"/>
      <c r="BA690" s="148">
        <f t="shared" si="43"/>
        <v>0.24959999999999982</v>
      </c>
      <c r="BB690" s="165">
        <f t="shared" si="44"/>
        <v>0.99994641313887811</v>
      </c>
      <c r="BC690" s="148">
        <f t="shared" si="45"/>
        <v>4.8203988937123299E-6</v>
      </c>
      <c r="BD690" s="148" t="str">
        <f t="shared" si="41"/>
        <v/>
      </c>
      <c r="BE690" s="140" t="str">
        <f t="shared" si="42"/>
        <v/>
      </c>
    </row>
    <row r="691" spans="1:57" ht="20.100000000000001" customHeight="1" x14ac:dyDescent="0.25">
      <c r="A691" s="139">
        <v>35</v>
      </c>
      <c r="B691" s="139">
        <f t="shared" si="46"/>
        <v>-3637.5696092945745</v>
      </c>
      <c r="C691" s="139">
        <f t="shared" si="47"/>
        <v>2.461948853947759E-7</v>
      </c>
      <c r="D691" s="139">
        <f t="shared" si="48"/>
        <v>5.6693512534256526E-5</v>
      </c>
      <c r="E691" s="139">
        <f t="shared" si="49"/>
        <v>2.461948853947759E-7</v>
      </c>
      <c r="F691" s="139" t="str">
        <f t="shared" si="50"/>
        <v/>
      </c>
      <c r="G691" s="139" t="str">
        <f t="shared" si="51"/>
        <v/>
      </c>
      <c r="H691" s="139">
        <f t="shared" si="52"/>
        <v>0</v>
      </c>
      <c r="I691" s="139">
        <f t="shared" si="53"/>
        <v>2.461948853947759E-7</v>
      </c>
      <c r="J691" s="139" t="str">
        <f t="shared" si="54"/>
        <v/>
      </c>
      <c r="K691" s="152"/>
      <c r="L691" s="152"/>
      <c r="M691" s="152"/>
      <c r="N691" s="152"/>
      <c r="O691" s="139">
        <v>35</v>
      </c>
      <c r="P691" s="139">
        <f t="shared" si="55"/>
        <v>-266.45372555224532</v>
      </c>
      <c r="Q691" s="139">
        <f t="shared" si="56"/>
        <v>3.3610002307894155E-6</v>
      </c>
      <c r="R691" s="139">
        <f t="shared" si="57"/>
        <v>5.6693512534256526E-5</v>
      </c>
      <c r="S691" s="139">
        <f t="shared" si="58"/>
        <v>3.3610002307894155E-6</v>
      </c>
      <c r="T691" s="139" t="str">
        <f t="shared" si="59"/>
        <v/>
      </c>
      <c r="U691" s="139" t="str">
        <f t="shared" si="60"/>
        <v/>
      </c>
      <c r="V691" s="139">
        <f t="shared" si="61"/>
        <v>1.0059500772094341E-8</v>
      </c>
      <c r="W691" s="139" t="str">
        <f t="shared" si="62"/>
        <v/>
      </c>
      <c r="X691" s="139" t="str">
        <f t="shared" si="63"/>
        <v/>
      </c>
      <c r="Y691" s="152"/>
      <c r="Z691" s="152"/>
      <c r="AA691" s="152"/>
      <c r="AB691" s="139">
        <v>35</v>
      </c>
      <c r="AC691" s="139">
        <f t="shared" si="72"/>
        <v>-332.44889382838778</v>
      </c>
      <c r="AD691" s="139">
        <f t="shared" si="64"/>
        <v>2.6938006102618787E-6</v>
      </c>
      <c r="AE691" s="139">
        <f t="shared" si="65"/>
        <v>5.6693512534256526E-5</v>
      </c>
      <c r="AF691" s="139">
        <f t="shared" si="66"/>
        <v>2.6938006102618787E-6</v>
      </c>
      <c r="AG691" s="139" t="str">
        <f t="shared" si="67"/>
        <v/>
      </c>
      <c r="AH691" s="139" t="str">
        <f t="shared" si="68"/>
        <v/>
      </c>
      <c r="AI691" s="139">
        <f t="shared" si="69"/>
        <v>4.6259129295781231E-3</v>
      </c>
      <c r="AJ691" s="139" t="str">
        <f t="shared" si="70"/>
        <v/>
      </c>
      <c r="AK691" s="139" t="str">
        <f t="shared" si="71"/>
        <v/>
      </c>
      <c r="AL691" s="152"/>
      <c r="AM691" s="152"/>
      <c r="AZ691" s="166"/>
      <c r="BA691" s="148">
        <f t="shared" si="43"/>
        <v>0.25599999999999984</v>
      </c>
      <c r="BB691" s="165">
        <f t="shared" si="44"/>
        <v>0.9999415927399844</v>
      </c>
      <c r="BC691" s="148">
        <f t="shared" si="45"/>
        <v>5.1148878372764273E-6</v>
      </c>
      <c r="BD691" s="148" t="str">
        <f t="shared" si="41"/>
        <v/>
      </c>
      <c r="BE691" s="140" t="str">
        <f t="shared" si="42"/>
        <v/>
      </c>
    </row>
    <row r="692" spans="1:57" ht="20.100000000000001" customHeight="1" x14ac:dyDescent="0.25">
      <c r="A692" s="139">
        <v>36</v>
      </c>
      <c r="B692" s="139">
        <f t="shared" si="46"/>
        <v>-3633.800107108777</v>
      </c>
      <c r="C692" s="139">
        <f t="shared" si="47"/>
        <v>2.5002363148776366E-7</v>
      </c>
      <c r="D692" s="139">
        <f t="shared" si="48"/>
        <v>5.7628743613158094E-5</v>
      </c>
      <c r="E692" s="139">
        <f t="shared" si="49"/>
        <v>2.5002363148776366E-7</v>
      </c>
      <c r="F692" s="139" t="str">
        <f t="shared" si="50"/>
        <v/>
      </c>
      <c r="G692" s="139" t="str">
        <f t="shared" si="51"/>
        <v/>
      </c>
      <c r="H692" s="139">
        <f t="shared" si="52"/>
        <v>0</v>
      </c>
      <c r="I692" s="139">
        <f t="shared" si="53"/>
        <v>2.5002363148776366E-7</v>
      </c>
      <c r="J692" s="139" t="str">
        <f t="shared" si="54"/>
        <v/>
      </c>
      <c r="K692" s="152"/>
      <c r="L692" s="152"/>
      <c r="M692" s="152"/>
      <c r="N692" s="152"/>
      <c r="O692" s="139">
        <v>36</v>
      </c>
      <c r="P692" s="139">
        <f t="shared" si="55"/>
        <v>-266.17760770193206</v>
      </c>
      <c r="Q692" s="139">
        <f t="shared" si="56"/>
        <v>3.4132694584036798E-6</v>
      </c>
      <c r="R692" s="139">
        <f t="shared" si="57"/>
        <v>5.7628743613158094E-5</v>
      </c>
      <c r="S692" s="139">
        <f t="shared" si="58"/>
        <v>3.4132694584036798E-6</v>
      </c>
      <c r="T692" s="139" t="str">
        <f t="shared" si="59"/>
        <v/>
      </c>
      <c r="U692" s="139" t="str">
        <f t="shared" si="60"/>
        <v/>
      </c>
      <c r="V692" s="139">
        <f t="shared" si="61"/>
        <v>1.0268793704598315E-8</v>
      </c>
      <c r="W692" s="139" t="str">
        <f t="shared" si="62"/>
        <v/>
      </c>
      <c r="X692" s="139" t="str">
        <f t="shared" si="63"/>
        <v/>
      </c>
      <c r="Y692" s="152"/>
      <c r="Z692" s="152"/>
      <c r="AA692" s="152"/>
      <c r="AB692" s="139">
        <v>36</v>
      </c>
      <c r="AC692" s="139">
        <f t="shared" si="72"/>
        <v>-332.10438720265893</v>
      </c>
      <c r="AD692" s="139">
        <f t="shared" si="64"/>
        <v>2.7356937574135279E-6</v>
      </c>
      <c r="AE692" s="139">
        <f t="shared" si="65"/>
        <v>5.7628743613157993E-5</v>
      </c>
      <c r="AF692" s="139">
        <f t="shared" si="66"/>
        <v>2.7356937574135279E-6</v>
      </c>
      <c r="AG692" s="139" t="str">
        <f t="shared" si="67"/>
        <v/>
      </c>
      <c r="AH692" s="139" t="str">
        <f t="shared" si="68"/>
        <v/>
      </c>
      <c r="AI692" s="139">
        <f t="shared" si="69"/>
        <v>4.6249238386432108E-3</v>
      </c>
      <c r="AJ692" s="139" t="str">
        <f t="shared" si="70"/>
        <v/>
      </c>
      <c r="AK692" s="139" t="str">
        <f t="shared" si="71"/>
        <v/>
      </c>
      <c r="AL692" s="152"/>
      <c r="AM692" s="152"/>
      <c r="AZ692" s="166"/>
      <c r="BA692" s="148">
        <f t="shared" si="43"/>
        <v>0.26239999999999986</v>
      </c>
      <c r="BB692" s="165">
        <f t="shared" si="44"/>
        <v>0.99993647785214712</v>
      </c>
      <c r="BC692" s="148">
        <f t="shared" si="45"/>
        <v>5.4191011664705968E-6</v>
      </c>
      <c r="BD692" s="148" t="str">
        <f t="shared" si="41"/>
        <v/>
      </c>
      <c r="BE692" s="140" t="str">
        <f t="shared" si="42"/>
        <v/>
      </c>
    </row>
    <row r="693" spans="1:57" ht="20.100000000000001" customHeight="1" x14ac:dyDescent="0.25">
      <c r="A693" s="139">
        <v>37</v>
      </c>
      <c r="B693" s="139">
        <f t="shared" si="46"/>
        <v>-3630.0306049229798</v>
      </c>
      <c r="C693" s="139">
        <f t="shared" si="47"/>
        <v>2.5390785848793247E-7</v>
      </c>
      <c r="D693" s="139">
        <f t="shared" si="48"/>
        <v>5.8578511496483522E-5</v>
      </c>
      <c r="E693" s="139">
        <f t="shared" si="49"/>
        <v>2.5390785848793247E-7</v>
      </c>
      <c r="F693" s="139" t="str">
        <f t="shared" si="50"/>
        <v/>
      </c>
      <c r="G693" s="139" t="str">
        <f t="shared" si="51"/>
        <v/>
      </c>
      <c r="H693" s="139">
        <f t="shared" si="52"/>
        <v>0</v>
      </c>
      <c r="I693" s="139">
        <f t="shared" si="53"/>
        <v>2.5390785848793247E-7</v>
      </c>
      <c r="J693" s="139" t="str">
        <f t="shared" si="54"/>
        <v/>
      </c>
      <c r="K693" s="152"/>
      <c r="L693" s="152"/>
      <c r="M693" s="152"/>
      <c r="N693" s="152"/>
      <c r="O693" s="139">
        <v>37</v>
      </c>
      <c r="P693" s="139">
        <f t="shared" si="55"/>
        <v>-265.90148985161886</v>
      </c>
      <c r="Q693" s="139">
        <f t="shared" si="56"/>
        <v>3.4662960995667321E-6</v>
      </c>
      <c r="R693" s="139">
        <f t="shared" si="57"/>
        <v>5.8578511496483664E-5</v>
      </c>
      <c r="S693" s="139">
        <f t="shared" si="58"/>
        <v>3.4662960995667321E-6</v>
      </c>
      <c r="T693" s="139" t="str">
        <f t="shared" si="59"/>
        <v/>
      </c>
      <c r="U693" s="139" t="str">
        <f t="shared" si="60"/>
        <v/>
      </c>
      <c r="V693" s="139">
        <f t="shared" si="61"/>
        <v>1.0482273363268984E-8</v>
      </c>
      <c r="W693" s="139" t="str">
        <f t="shared" si="62"/>
        <v/>
      </c>
      <c r="X693" s="139" t="str">
        <f t="shared" si="63"/>
        <v/>
      </c>
      <c r="Y693" s="152"/>
      <c r="Z693" s="152"/>
      <c r="AA693" s="152"/>
      <c r="AB693" s="139">
        <v>37</v>
      </c>
      <c r="AC693" s="139">
        <f t="shared" si="72"/>
        <v>-331.75988057693002</v>
      </c>
      <c r="AD693" s="139">
        <f t="shared" si="64"/>
        <v>2.7781939622682056E-6</v>
      </c>
      <c r="AE693" s="139">
        <f t="shared" si="65"/>
        <v>5.8578511496483522E-5</v>
      </c>
      <c r="AF693" s="139">
        <f t="shared" si="66"/>
        <v>2.7781939622682056E-6</v>
      </c>
      <c r="AG693" s="139" t="str">
        <f t="shared" si="67"/>
        <v/>
      </c>
      <c r="AH693" s="139" t="str">
        <f t="shared" si="68"/>
        <v/>
      </c>
      <c r="AI693" s="139">
        <f t="shared" si="69"/>
        <v>4.6238609768235808E-3</v>
      </c>
      <c r="AJ693" s="139" t="str">
        <f t="shared" si="70"/>
        <v/>
      </c>
      <c r="AK693" s="139" t="str">
        <f t="shared" si="71"/>
        <v/>
      </c>
      <c r="AL693" s="152"/>
      <c r="AM693" s="152"/>
      <c r="AZ693" s="166"/>
      <c r="BA693" s="148">
        <f t="shared" si="43"/>
        <v>0.26879999999999987</v>
      </c>
      <c r="BB693" s="165">
        <f t="shared" si="44"/>
        <v>0.99993105875098065</v>
      </c>
      <c r="BC693" s="148">
        <f t="shared" si="45"/>
        <v>5.7330790712573076E-6</v>
      </c>
      <c r="BD693" s="148" t="str">
        <f t="shared" si="41"/>
        <v/>
      </c>
      <c r="BE693" s="140" t="str">
        <f t="shared" si="42"/>
        <v/>
      </c>
    </row>
    <row r="694" spans="1:57" ht="20.100000000000001" customHeight="1" x14ac:dyDescent="0.25">
      <c r="A694" s="139">
        <v>38</v>
      </c>
      <c r="B694" s="139">
        <f t="shared" si="46"/>
        <v>-3626.2611027371822</v>
      </c>
      <c r="C694" s="139">
        <f t="shared" si="47"/>
        <v>2.5784830305580749E-7</v>
      </c>
      <c r="D694" s="139">
        <f t="shared" si="48"/>
        <v>5.9543026705330461E-5</v>
      </c>
      <c r="E694" s="139">
        <f t="shared" si="49"/>
        <v>2.5784830305580749E-7</v>
      </c>
      <c r="F694" s="139" t="str">
        <f t="shared" si="50"/>
        <v/>
      </c>
      <c r="G694" s="139" t="str">
        <f t="shared" si="51"/>
        <v/>
      </c>
      <c r="H694" s="139">
        <f t="shared" si="52"/>
        <v>0</v>
      </c>
      <c r="I694" s="139">
        <f t="shared" si="53"/>
        <v>2.5784830305580749E-7</v>
      </c>
      <c r="J694" s="139" t="str">
        <f t="shared" si="54"/>
        <v/>
      </c>
      <c r="K694" s="152"/>
      <c r="L694" s="152"/>
      <c r="M694" s="152"/>
      <c r="N694" s="152"/>
      <c r="O694" s="139">
        <v>38</v>
      </c>
      <c r="P694" s="139">
        <f t="shared" si="55"/>
        <v>-265.62537200130566</v>
      </c>
      <c r="Q694" s="139">
        <f t="shared" si="56"/>
        <v>3.5200902110114287E-6</v>
      </c>
      <c r="R694" s="139">
        <f t="shared" si="57"/>
        <v>5.9543026705330651E-5</v>
      </c>
      <c r="S694" s="139">
        <f t="shared" si="58"/>
        <v>3.5200902110114287E-6</v>
      </c>
      <c r="T694" s="139" t="str">
        <f t="shared" si="59"/>
        <v/>
      </c>
      <c r="U694" s="139" t="str">
        <f t="shared" si="60"/>
        <v/>
      </c>
      <c r="V694" s="139">
        <f t="shared" si="61"/>
        <v>1.0700019884349559E-8</v>
      </c>
      <c r="W694" s="139" t="str">
        <f t="shared" si="62"/>
        <v/>
      </c>
      <c r="X694" s="139" t="str">
        <f t="shared" si="63"/>
        <v/>
      </c>
      <c r="Y694" s="152"/>
      <c r="Z694" s="152"/>
      <c r="AA694" s="152"/>
      <c r="AB694" s="139">
        <v>38</v>
      </c>
      <c r="AC694" s="139">
        <f t="shared" si="72"/>
        <v>-331.4153739512011</v>
      </c>
      <c r="AD694" s="139">
        <f t="shared" si="64"/>
        <v>2.8213092851743873E-6</v>
      </c>
      <c r="AE694" s="139">
        <f t="shared" si="65"/>
        <v>5.9543026705330651E-5</v>
      </c>
      <c r="AF694" s="139">
        <f t="shared" si="66"/>
        <v>2.8213092851743873E-6</v>
      </c>
      <c r="AG694" s="139" t="str">
        <f t="shared" si="67"/>
        <v/>
      </c>
      <c r="AH694" s="139" t="str">
        <f t="shared" si="68"/>
        <v/>
      </c>
      <c r="AI694" s="139">
        <f t="shared" si="69"/>
        <v>4.6227243950800476E-3</v>
      </c>
      <c r="AJ694" s="139" t="str">
        <f t="shared" si="70"/>
        <v/>
      </c>
      <c r="AK694" s="139" t="str">
        <f t="shared" si="71"/>
        <v/>
      </c>
      <c r="AL694" s="152"/>
      <c r="AM694" s="152"/>
      <c r="AZ694" s="166"/>
      <c r="BA694" s="148">
        <f t="shared" si="43"/>
        <v>0.27519999999999989</v>
      </c>
      <c r="BB694" s="165">
        <f t="shared" si="44"/>
        <v>0.99992532567190939</v>
      </c>
      <c r="BC694" s="148">
        <f t="shared" si="45"/>
        <v>6.0568588908793686E-6</v>
      </c>
      <c r="BD694" s="148" t="str">
        <f t="shared" si="41"/>
        <v/>
      </c>
      <c r="BE694" s="140" t="str">
        <f t="shared" si="42"/>
        <v/>
      </c>
    </row>
    <row r="695" spans="1:57" ht="20.100000000000001" customHeight="1" x14ac:dyDescent="0.25">
      <c r="A695" s="139">
        <v>39</v>
      </c>
      <c r="B695" s="139">
        <f t="shared" si="46"/>
        <v>-3622.4916005513846</v>
      </c>
      <c r="C695" s="139">
        <f t="shared" si="47"/>
        <v>2.6184571057091348E-7</v>
      </c>
      <c r="D695" s="139">
        <f t="shared" si="48"/>
        <v>6.0522502554045553E-5</v>
      </c>
      <c r="E695" s="139">
        <f t="shared" si="49"/>
        <v>2.6184571057091348E-7</v>
      </c>
      <c r="F695" s="139" t="str">
        <f t="shared" si="50"/>
        <v/>
      </c>
      <c r="G695" s="139" t="str">
        <f t="shared" si="51"/>
        <v/>
      </c>
      <c r="H695" s="139">
        <f t="shared" si="52"/>
        <v>0</v>
      </c>
      <c r="I695" s="139">
        <f t="shared" si="53"/>
        <v>2.6184571057091348E-7</v>
      </c>
      <c r="J695" s="139" t="str">
        <f t="shared" si="54"/>
        <v/>
      </c>
      <c r="K695" s="152"/>
      <c r="L695" s="152"/>
      <c r="M695" s="152"/>
      <c r="N695" s="152"/>
      <c r="O695" s="139">
        <v>39</v>
      </c>
      <c r="P695" s="139">
        <f t="shared" si="55"/>
        <v>-265.34925415099246</v>
      </c>
      <c r="Q695" s="139">
        <f t="shared" si="56"/>
        <v>3.574661968500563E-6</v>
      </c>
      <c r="R695" s="139">
        <f t="shared" si="57"/>
        <v>6.0522502554045553E-5</v>
      </c>
      <c r="S695" s="139">
        <f t="shared" si="58"/>
        <v>3.574661968500563E-6</v>
      </c>
      <c r="T695" s="139" t="str">
        <f t="shared" si="59"/>
        <v/>
      </c>
      <c r="U695" s="139" t="str">
        <f t="shared" si="60"/>
        <v/>
      </c>
      <c r="V695" s="139">
        <f t="shared" si="61"/>
        <v>1.0922114862459313E-8</v>
      </c>
      <c r="W695" s="139" t="str">
        <f t="shared" si="62"/>
        <v/>
      </c>
      <c r="X695" s="139" t="str">
        <f t="shared" si="63"/>
        <v/>
      </c>
      <c r="Y695" s="152"/>
      <c r="Z695" s="152"/>
      <c r="AA695" s="152"/>
      <c r="AB695" s="139">
        <v>39</v>
      </c>
      <c r="AC695" s="139">
        <f t="shared" si="72"/>
        <v>-331.07086732547219</v>
      </c>
      <c r="AD695" s="139">
        <f t="shared" si="64"/>
        <v>2.8650478818815835E-6</v>
      </c>
      <c r="AE695" s="139">
        <f t="shared" si="65"/>
        <v>6.0522502554045553E-5</v>
      </c>
      <c r="AF695" s="139">
        <f t="shared" si="66"/>
        <v>2.8650478818815835E-6</v>
      </c>
      <c r="AG695" s="139" t="str">
        <f t="shared" si="67"/>
        <v/>
      </c>
      <c r="AH695" s="139" t="str">
        <f t="shared" si="68"/>
        <v/>
      </c>
      <c r="AI695" s="139">
        <f t="shared" si="69"/>
        <v>4.621514147899409E-3</v>
      </c>
      <c r="AJ695" s="139" t="str">
        <f t="shared" si="70"/>
        <v/>
      </c>
      <c r="AK695" s="139" t="str">
        <f t="shared" si="71"/>
        <v/>
      </c>
      <c r="AL695" s="152"/>
      <c r="AM695" s="152"/>
      <c r="AZ695" s="166"/>
      <c r="BA695" s="148">
        <f t="shared" si="43"/>
        <v>0.28159999999999991</v>
      </c>
      <c r="BB695" s="165">
        <f t="shared" si="44"/>
        <v>0.99991926881301851</v>
      </c>
      <c r="BC695" s="148">
        <f t="shared" si="45"/>
        <v>6.3904752121146657E-6</v>
      </c>
      <c r="BD695" s="148" t="str">
        <f t="shared" si="41"/>
        <v/>
      </c>
      <c r="BE695" s="140" t="str">
        <f t="shared" si="42"/>
        <v/>
      </c>
    </row>
    <row r="696" spans="1:57" ht="20.100000000000001" customHeight="1" x14ac:dyDescent="0.25">
      <c r="A696" s="148">
        <v>40</v>
      </c>
      <c r="B696" s="139">
        <f t="shared" si="46"/>
        <v>-3618.722098365587</v>
      </c>
      <c r="C696" s="139">
        <f t="shared" si="47"/>
        <v>2.6590083521901199E-7</v>
      </c>
      <c r="D696" s="139">
        <f t="shared" si="48"/>
        <v>6.1517155183255203E-5</v>
      </c>
      <c r="E696" s="139">
        <f t="shared" si="49"/>
        <v>2.6590083521901199E-7</v>
      </c>
      <c r="F696" s="139" t="str">
        <f t="shared" si="50"/>
        <v/>
      </c>
      <c r="G696" s="139" t="str">
        <f t="shared" si="51"/>
        <v/>
      </c>
      <c r="H696" s="139">
        <f t="shared" si="52"/>
        <v>0</v>
      </c>
      <c r="I696" s="139">
        <f t="shared" si="53"/>
        <v>2.6590083521901199E-7</v>
      </c>
      <c r="J696" s="139" t="str">
        <f t="shared" si="54"/>
        <v/>
      </c>
      <c r="O696" s="148">
        <v>40</v>
      </c>
      <c r="P696" s="139">
        <f t="shared" si="55"/>
        <v>-265.07313630067927</v>
      </c>
      <c r="Q696" s="139">
        <f t="shared" si="56"/>
        <v>3.6300216680178087E-6</v>
      </c>
      <c r="R696" s="139">
        <f t="shared" si="57"/>
        <v>6.1517155183255041E-5</v>
      </c>
      <c r="S696" s="139">
        <f t="shared" si="58"/>
        <v>3.6300216680178087E-6</v>
      </c>
      <c r="T696" s="139" t="str">
        <f t="shared" si="59"/>
        <v/>
      </c>
      <c r="U696" s="139" t="str">
        <f t="shared" si="60"/>
        <v/>
      </c>
      <c r="V696" s="139">
        <f t="shared" si="61"/>
        <v>1.1148641375612475E-8</v>
      </c>
      <c r="W696" s="139" t="str">
        <f t="shared" si="62"/>
        <v/>
      </c>
      <c r="X696" s="139" t="str">
        <f t="shared" si="63"/>
        <v/>
      </c>
      <c r="AB696" s="148">
        <v>40</v>
      </c>
      <c r="AC696" s="139">
        <f t="shared" si="72"/>
        <v>-330.72636069974328</v>
      </c>
      <c r="AD696" s="139">
        <f t="shared" si="64"/>
        <v>2.9094180044948927E-6</v>
      </c>
      <c r="AE696" s="139">
        <f t="shared" si="65"/>
        <v>6.1517155183255203E-5</v>
      </c>
      <c r="AF696" s="139">
        <f t="shared" si="66"/>
        <v>2.9094180044948927E-6</v>
      </c>
      <c r="AG696" s="139" t="str">
        <f t="shared" si="67"/>
        <v/>
      </c>
      <c r="AH696" s="139" t="str">
        <f t="shared" si="68"/>
        <v/>
      </c>
      <c r="AI696" s="139">
        <f t="shared" si="69"/>
        <v>4.6202302932900922E-3</v>
      </c>
      <c r="AJ696" s="139" t="str">
        <f t="shared" si="70"/>
        <v/>
      </c>
      <c r="AK696" s="139" t="str">
        <f t="shared" si="71"/>
        <v/>
      </c>
      <c r="AZ696" s="166"/>
      <c r="BA696" s="148">
        <f t="shared" si="43"/>
        <v>0.28799999999999992</v>
      </c>
      <c r="BB696" s="165">
        <f t="shared" si="44"/>
        <v>0.9999128783378064</v>
      </c>
      <c r="BC696" s="148">
        <f t="shared" si="45"/>
        <v>6.7339599612026291E-6</v>
      </c>
      <c r="BD696" s="148" t="str">
        <f t="shared" si="41"/>
        <v/>
      </c>
      <c r="BE696" s="140" t="str">
        <f t="shared" si="42"/>
        <v/>
      </c>
    </row>
    <row r="697" spans="1:57" ht="20.100000000000001" customHeight="1" x14ac:dyDescent="0.25">
      <c r="A697" s="139">
        <v>41</v>
      </c>
      <c r="B697" s="139">
        <f t="shared" si="46"/>
        <v>-3614.9525961797899</v>
      </c>
      <c r="C697" s="139">
        <f t="shared" si="47"/>
        <v>2.7001444007998625E-7</v>
      </c>
      <c r="D697" s="139">
        <f t="shared" si="48"/>
        <v>6.2527203593226214E-5</v>
      </c>
      <c r="E697" s="139">
        <f t="shared" si="49"/>
        <v>2.7001444007998625E-7</v>
      </c>
      <c r="F697" s="139" t="str">
        <f t="shared" si="50"/>
        <v/>
      </c>
      <c r="G697" s="139" t="str">
        <f t="shared" si="51"/>
        <v/>
      </c>
      <c r="H697" s="139">
        <f t="shared" si="52"/>
        <v>0</v>
      </c>
      <c r="I697" s="139">
        <f t="shared" si="53"/>
        <v>2.7001444007998625E-7</v>
      </c>
      <c r="J697" s="139" t="str">
        <f t="shared" si="54"/>
        <v/>
      </c>
      <c r="O697" s="139">
        <v>41</v>
      </c>
      <c r="P697" s="139">
        <f t="shared" si="55"/>
        <v>-264.79701845036607</v>
      </c>
      <c r="Q697" s="139">
        <f t="shared" si="56"/>
        <v>3.6861797269675008E-6</v>
      </c>
      <c r="R697" s="139">
        <f t="shared" si="57"/>
        <v>6.2527203593226214E-5</v>
      </c>
      <c r="S697" s="139">
        <f t="shared" si="58"/>
        <v>3.6861797269675008E-6</v>
      </c>
      <c r="T697" s="139" t="str">
        <f t="shared" si="59"/>
        <v/>
      </c>
      <c r="U697" s="139" t="str">
        <f t="shared" si="60"/>
        <v/>
      </c>
      <c r="V697" s="139">
        <f t="shared" si="61"/>
        <v>1.1379684010635688E-8</v>
      </c>
      <c r="W697" s="139" t="str">
        <f t="shared" si="62"/>
        <v/>
      </c>
      <c r="X697" s="139" t="str">
        <f t="shared" si="63"/>
        <v/>
      </c>
      <c r="AB697" s="139">
        <v>41</v>
      </c>
      <c r="AC697" s="139">
        <f t="shared" si="72"/>
        <v>-330.38185407401443</v>
      </c>
      <c r="AD697" s="139">
        <f t="shared" si="64"/>
        <v>2.9544280024365635E-6</v>
      </c>
      <c r="AE697" s="139">
        <f t="shared" si="65"/>
        <v>6.2527203593226214E-5</v>
      </c>
      <c r="AF697" s="139">
        <f t="shared" si="66"/>
        <v>2.9544280024365635E-6</v>
      </c>
      <c r="AG697" s="139" t="str">
        <f t="shared" si="67"/>
        <v/>
      </c>
      <c r="AH697" s="139" t="str">
        <f t="shared" si="68"/>
        <v/>
      </c>
      <c r="AI697" s="139">
        <f t="shared" si="69"/>
        <v>4.6188728927775207E-3</v>
      </c>
      <c r="AJ697" s="139" t="str">
        <f t="shared" si="70"/>
        <v/>
      </c>
      <c r="AK697" s="139" t="str">
        <f t="shared" si="71"/>
        <v/>
      </c>
      <c r="AZ697" s="166"/>
      <c r="BA697" s="148">
        <f t="shared" si="43"/>
        <v>0.29439999999999994</v>
      </c>
      <c r="BB697" s="165">
        <f t="shared" si="44"/>
        <v>0.9999061443778452</v>
      </c>
      <c r="BC697" s="148">
        <f t="shared" si="45"/>
        <v>7.0873424926620743E-6</v>
      </c>
      <c r="BD697" s="148" t="str">
        <f t="shared" si="41"/>
        <v/>
      </c>
      <c r="BE697" s="140" t="str">
        <f t="shared" si="42"/>
        <v/>
      </c>
    </row>
    <row r="698" spans="1:57" ht="20.100000000000001" customHeight="1" x14ac:dyDescent="0.25">
      <c r="A698" s="139">
        <v>42</v>
      </c>
      <c r="B698" s="139">
        <f t="shared" si="46"/>
        <v>-3611.1830939939923</v>
      </c>
      <c r="C698" s="139">
        <f t="shared" si="47"/>
        <v>2.7418729721636582E-7</v>
      </c>
      <c r="D698" s="139">
        <f t="shared" si="48"/>
        <v>6.3552869677559166E-5</v>
      </c>
      <c r="E698" s="139">
        <f t="shared" si="49"/>
        <v>2.7418729721636582E-7</v>
      </c>
      <c r="F698" s="139" t="str">
        <f t="shared" si="50"/>
        <v/>
      </c>
      <c r="G698" s="139" t="str">
        <f t="shared" si="51"/>
        <v/>
      </c>
      <c r="H698" s="139">
        <f t="shared" si="52"/>
        <v>0</v>
      </c>
      <c r="I698" s="139">
        <f t="shared" si="53"/>
        <v>2.7418729721636582E-7</v>
      </c>
      <c r="J698" s="139" t="str">
        <f t="shared" si="54"/>
        <v/>
      </c>
      <c r="O698" s="139">
        <v>42</v>
      </c>
      <c r="P698" s="139">
        <f t="shared" si="55"/>
        <v>-264.52090060005281</v>
      </c>
      <c r="Q698" s="139">
        <f t="shared" si="56"/>
        <v>3.74314668538313E-6</v>
      </c>
      <c r="R698" s="139">
        <f t="shared" si="57"/>
        <v>6.3552869677559342E-5</v>
      </c>
      <c r="S698" s="139">
        <f t="shared" si="58"/>
        <v>3.74314668538313E-6</v>
      </c>
      <c r="T698" s="139" t="str">
        <f t="shared" si="59"/>
        <v/>
      </c>
      <c r="U698" s="139" t="str">
        <f t="shared" si="60"/>
        <v/>
      </c>
      <c r="V698" s="139">
        <f t="shared" si="61"/>
        <v>1.1615328888991975E-8</v>
      </c>
      <c r="W698" s="139" t="str">
        <f t="shared" si="62"/>
        <v/>
      </c>
      <c r="X698" s="139" t="str">
        <f t="shared" si="63"/>
        <v/>
      </c>
      <c r="AB698" s="139">
        <v>42</v>
      </c>
      <c r="AC698" s="139">
        <f t="shared" si="72"/>
        <v>-330.03734744828552</v>
      </c>
      <c r="AD698" s="139">
        <f t="shared" si="64"/>
        <v>3.0000863234146437E-6</v>
      </c>
      <c r="AE698" s="139">
        <f t="shared" si="65"/>
        <v>6.3552869677559342E-5</v>
      </c>
      <c r="AF698" s="139">
        <f t="shared" si="66"/>
        <v>3.0000863234146437E-6</v>
      </c>
      <c r="AG698" s="139" t="str">
        <f t="shared" si="67"/>
        <v/>
      </c>
      <c r="AH698" s="139" t="str">
        <f t="shared" si="68"/>
        <v/>
      </c>
      <c r="AI698" s="139">
        <f t="shared" si="69"/>
        <v>4.6174420113992013E-3</v>
      </c>
      <c r="AJ698" s="139" t="str">
        <f t="shared" si="70"/>
        <v/>
      </c>
      <c r="AK698" s="139" t="str">
        <f t="shared" si="71"/>
        <v/>
      </c>
      <c r="AZ698" s="148"/>
      <c r="BA698" s="148">
        <f t="shared" si="43"/>
        <v>0.30079999999999996</v>
      </c>
      <c r="BB698" s="165">
        <f t="shared" si="44"/>
        <v>0.99989905703535253</v>
      </c>
      <c r="BC698" s="148">
        <f t="shared" si="45"/>
        <v>7.4506496732240635E-6</v>
      </c>
      <c r="BD698" s="148" t="str">
        <f t="shared" si="41"/>
        <v/>
      </c>
      <c r="BE698" s="140" t="str">
        <f t="shared" si="42"/>
        <v/>
      </c>
    </row>
    <row r="699" spans="1:57" ht="20.100000000000001" customHeight="1" x14ac:dyDescent="0.25">
      <c r="A699" s="139">
        <v>43</v>
      </c>
      <c r="B699" s="139">
        <f t="shared" si="46"/>
        <v>-3607.4135918081947</v>
      </c>
      <c r="C699" s="139">
        <f t="shared" si="47"/>
        <v>2.7842018776249749E-7</v>
      </c>
      <c r="D699" s="139">
        <f t="shared" si="48"/>
        <v>6.4594378257215614E-5</v>
      </c>
      <c r="E699" s="139">
        <f t="shared" si="49"/>
        <v>2.7842018776249749E-7</v>
      </c>
      <c r="F699" s="139" t="str">
        <f t="shared" si="50"/>
        <v/>
      </c>
      <c r="G699" s="139" t="str">
        <f t="shared" si="51"/>
        <v/>
      </c>
      <c r="H699" s="139">
        <f t="shared" si="52"/>
        <v>0</v>
      </c>
      <c r="I699" s="139">
        <f t="shared" si="53"/>
        <v>2.7842018776249749E-7</v>
      </c>
      <c r="J699" s="139" t="str">
        <f t="shared" si="54"/>
        <v/>
      </c>
      <c r="O699" s="139">
        <v>43</v>
      </c>
      <c r="P699" s="139">
        <f t="shared" si="55"/>
        <v>-264.24478274973961</v>
      </c>
      <c r="Q699" s="139">
        <f t="shared" si="56"/>
        <v>3.8009332071447022E-6</v>
      </c>
      <c r="R699" s="139">
        <f t="shared" si="57"/>
        <v>6.4594378257215614E-5</v>
      </c>
      <c r="S699" s="139">
        <f t="shared" si="58"/>
        <v>3.8009332071447022E-6</v>
      </c>
      <c r="T699" s="139" t="str">
        <f t="shared" si="59"/>
        <v/>
      </c>
      <c r="U699" s="139" t="str">
        <f t="shared" si="60"/>
        <v/>
      </c>
      <c r="V699" s="139">
        <f t="shared" si="61"/>
        <v>1.185566369301499E-8</v>
      </c>
      <c r="W699" s="139" t="str">
        <f t="shared" si="62"/>
        <v/>
      </c>
      <c r="X699" s="139" t="str">
        <f t="shared" si="63"/>
        <v/>
      </c>
      <c r="AB699" s="139">
        <v>43</v>
      </c>
      <c r="AC699" s="139">
        <f t="shared" si="72"/>
        <v>-329.6928408225566</v>
      </c>
      <c r="AD699" s="139">
        <f t="shared" si="64"/>
        <v>3.0464015143986297E-6</v>
      </c>
      <c r="AE699" s="139">
        <f t="shared" si="65"/>
        <v>6.4594378257215614E-5</v>
      </c>
      <c r="AF699" s="139">
        <f t="shared" si="66"/>
        <v>3.0464015143986297E-6</v>
      </c>
      <c r="AG699" s="139" t="str">
        <f t="shared" si="67"/>
        <v/>
      </c>
      <c r="AH699" s="139" t="str">
        <f t="shared" si="68"/>
        <v/>
      </c>
      <c r="AI699" s="139">
        <f t="shared" si="69"/>
        <v>4.6159377176995288E-3</v>
      </c>
      <c r="AJ699" s="139" t="str">
        <f t="shared" si="70"/>
        <v/>
      </c>
      <c r="AK699" s="139" t="str">
        <f t="shared" si="71"/>
        <v/>
      </c>
      <c r="AZ699" s="148"/>
      <c r="BA699" s="148">
        <f t="shared" si="43"/>
        <v>0.30719999999999997</v>
      </c>
      <c r="BB699" s="165">
        <f t="shared" si="44"/>
        <v>0.99989160638567931</v>
      </c>
      <c r="BC699" s="148">
        <f t="shared" si="45"/>
        <v>7.8239059622120521E-6</v>
      </c>
      <c r="BD699" s="148" t="str">
        <f t="shared" si="41"/>
        <v/>
      </c>
      <c r="BE699" s="140" t="str">
        <f t="shared" si="42"/>
        <v/>
      </c>
    </row>
    <row r="700" spans="1:57" ht="20.100000000000001" customHeight="1" x14ac:dyDescent="0.25">
      <c r="A700" s="139">
        <v>44</v>
      </c>
      <c r="B700" s="139">
        <f t="shared" si="46"/>
        <v>-3603.6440896223971</v>
      </c>
      <c r="C700" s="139">
        <f t="shared" si="47"/>
        <v>2.8271390201436461E-7</v>
      </c>
      <c r="D700" s="139">
        <f t="shared" si="48"/>
        <v>6.5651957114884092E-5</v>
      </c>
      <c r="E700" s="139">
        <f t="shared" si="49"/>
        <v>2.8271390201436461E-7</v>
      </c>
      <c r="F700" s="139" t="str">
        <f t="shared" si="50"/>
        <v/>
      </c>
      <c r="G700" s="139" t="str">
        <f t="shared" si="51"/>
        <v/>
      </c>
      <c r="H700" s="139">
        <f t="shared" si="52"/>
        <v>0</v>
      </c>
      <c r="I700" s="139">
        <f t="shared" si="53"/>
        <v>2.8271390201436461E-7</v>
      </c>
      <c r="J700" s="139" t="str">
        <f t="shared" si="54"/>
        <v/>
      </c>
      <c r="O700" s="139">
        <v>44</v>
      </c>
      <c r="P700" s="139">
        <f t="shared" si="55"/>
        <v>-263.96866489942641</v>
      </c>
      <c r="Q700" s="139">
        <f t="shared" si="56"/>
        <v>3.8595500812049768E-6</v>
      </c>
      <c r="R700" s="139">
        <f t="shared" si="57"/>
        <v>6.5651957114884092E-5</v>
      </c>
      <c r="S700" s="139">
        <f t="shared" si="58"/>
        <v>3.8595500812049768E-6</v>
      </c>
      <c r="T700" s="139" t="str">
        <f t="shared" si="59"/>
        <v/>
      </c>
      <c r="U700" s="139" t="str">
        <f t="shared" si="60"/>
        <v/>
      </c>
      <c r="V700" s="139">
        <f t="shared" si="61"/>
        <v>1.2100777692561589E-8</v>
      </c>
      <c r="W700" s="139" t="str">
        <f t="shared" si="62"/>
        <v/>
      </c>
      <c r="X700" s="139" t="str">
        <f t="shared" si="63"/>
        <v/>
      </c>
      <c r="AB700" s="139">
        <v>44</v>
      </c>
      <c r="AC700" s="139">
        <f t="shared" si="72"/>
        <v>-329.34833419682769</v>
      </c>
      <c r="AD700" s="139">
        <f t="shared" si="64"/>
        <v>3.0933822226023082E-6</v>
      </c>
      <c r="AE700" s="139">
        <f t="shared" si="65"/>
        <v>6.5651957114884092E-5</v>
      </c>
      <c r="AF700" s="139">
        <f t="shared" si="66"/>
        <v>3.0933822226023082E-6</v>
      </c>
      <c r="AG700" s="139" t="str">
        <f t="shared" si="67"/>
        <v/>
      </c>
      <c r="AH700" s="139" t="str">
        <f t="shared" si="68"/>
        <v/>
      </c>
      <c r="AI700" s="139">
        <f t="shared" si="69"/>
        <v>4.6143600837243136E-3</v>
      </c>
      <c r="AJ700" s="139" t="str">
        <f t="shared" si="70"/>
        <v/>
      </c>
      <c r="AK700" s="139" t="str">
        <f t="shared" si="71"/>
        <v/>
      </c>
      <c r="AZ700" s="148"/>
      <c r="BA700" s="148">
        <f t="shared" si="43"/>
        <v>0.31359999999999999</v>
      </c>
      <c r="BB700" s="165">
        <f t="shared" si="44"/>
        <v>0.9998837824797171</v>
      </c>
      <c r="BC700" s="148">
        <f t="shared" si="45"/>
        <v>8.2071334881472779E-6</v>
      </c>
      <c r="BD700" s="148" t="str">
        <f t="shared" si="41"/>
        <v/>
      </c>
      <c r="BE700" s="140" t="str">
        <f t="shared" si="42"/>
        <v/>
      </c>
    </row>
    <row r="701" spans="1:57" ht="20.100000000000001" customHeight="1" x14ac:dyDescent="0.25">
      <c r="A701" s="139">
        <v>45</v>
      </c>
      <c r="B701" s="139">
        <f t="shared" si="46"/>
        <v>-3599.8745874365995</v>
      </c>
      <c r="C701" s="139">
        <f t="shared" si="47"/>
        <v>2.8706923952005884E-7</v>
      </c>
      <c r="D701" s="139">
        <f t="shared" si="48"/>
        <v>6.6725837029684654E-5</v>
      </c>
      <c r="E701" s="139">
        <f t="shared" si="49"/>
        <v>2.8706923952005884E-7</v>
      </c>
      <c r="F701" s="139" t="str">
        <f t="shared" si="50"/>
        <v/>
      </c>
      <c r="G701" s="139" t="str">
        <f t="shared" si="51"/>
        <v/>
      </c>
      <c r="H701" s="139">
        <f t="shared" si="52"/>
        <v>0</v>
      </c>
      <c r="I701" s="139">
        <f t="shared" si="53"/>
        <v>2.8706923952005884E-7</v>
      </c>
      <c r="J701" s="139" t="str">
        <f t="shared" si="54"/>
        <v/>
      </c>
      <c r="O701" s="139">
        <v>45</v>
      </c>
      <c r="P701" s="139">
        <f t="shared" si="55"/>
        <v>-263.69254704911322</v>
      </c>
      <c r="Q701" s="139">
        <f t="shared" si="56"/>
        <v>3.9190082228244973E-6</v>
      </c>
      <c r="R701" s="139">
        <f t="shared" si="57"/>
        <v>6.6725837029684654E-5</v>
      </c>
      <c r="S701" s="139">
        <f t="shared" si="58"/>
        <v>3.9190082228244973E-6</v>
      </c>
      <c r="T701" s="139" t="str">
        <f t="shared" si="59"/>
        <v/>
      </c>
      <c r="U701" s="139" t="str">
        <f t="shared" si="60"/>
        <v/>
      </c>
      <c r="V701" s="139">
        <f t="shared" si="61"/>
        <v>1.2350761772086712E-8</v>
      </c>
      <c r="W701" s="139" t="str">
        <f t="shared" si="62"/>
        <v/>
      </c>
      <c r="X701" s="139" t="str">
        <f t="shared" si="63"/>
        <v/>
      </c>
      <c r="AB701" s="139">
        <v>45</v>
      </c>
      <c r="AC701" s="139">
        <f t="shared" si="72"/>
        <v>-329.00382757109884</v>
      </c>
      <c r="AD701" s="139">
        <f t="shared" si="64"/>
        <v>3.141037196473604E-6</v>
      </c>
      <c r="AE701" s="139">
        <f t="shared" si="65"/>
        <v>6.6725837029684546E-5</v>
      </c>
      <c r="AF701" s="139">
        <f t="shared" si="66"/>
        <v>3.141037196473604E-6</v>
      </c>
      <c r="AG701" s="139" t="str">
        <f t="shared" si="67"/>
        <v/>
      </c>
      <c r="AH701" s="139" t="str">
        <f t="shared" si="68"/>
        <v/>
      </c>
      <c r="AI701" s="139">
        <f t="shared" si="69"/>
        <v>4.6127091850150324E-3</v>
      </c>
      <c r="AJ701" s="139" t="str">
        <f t="shared" si="70"/>
        <v/>
      </c>
      <c r="AK701" s="139" t="str">
        <f t="shared" si="71"/>
        <v/>
      </c>
      <c r="AZ701" s="148"/>
      <c r="BA701" s="148">
        <f t="shared" si="43"/>
        <v>0.32</v>
      </c>
      <c r="BB701" s="165">
        <f t="shared" si="44"/>
        <v>0.99987557534622895</v>
      </c>
      <c r="BC701" s="148">
        <f t="shared" si="45"/>
        <v>8.6003521211353018E-6</v>
      </c>
      <c r="BD701" s="148" t="str">
        <f t="shared" si="41"/>
        <v/>
      </c>
      <c r="BE701" s="140" t="str">
        <f t="shared" si="42"/>
        <v/>
      </c>
    </row>
    <row r="702" spans="1:57" ht="20.100000000000001" customHeight="1" x14ac:dyDescent="0.25">
      <c r="A702" s="139">
        <v>46</v>
      </c>
      <c r="B702" s="139">
        <f t="shared" si="46"/>
        <v>-3596.1050852508024</v>
      </c>
      <c r="C702" s="139">
        <f t="shared" si="47"/>
        <v>2.9148700917089501E-7</v>
      </c>
      <c r="D702" s="139">
        <f t="shared" si="48"/>
        <v>6.781625181221686E-5</v>
      </c>
      <c r="E702" s="139">
        <f t="shared" si="49"/>
        <v>2.9148700917089501E-7</v>
      </c>
      <c r="F702" s="139" t="str">
        <f t="shared" si="50"/>
        <v/>
      </c>
      <c r="G702" s="139" t="str">
        <f t="shared" si="51"/>
        <v/>
      </c>
      <c r="H702" s="139">
        <f t="shared" si="52"/>
        <v>0</v>
      </c>
      <c r="I702" s="139">
        <f t="shared" si="53"/>
        <v>2.9148700917089501E-7</v>
      </c>
      <c r="J702" s="139" t="str">
        <f t="shared" si="54"/>
        <v/>
      </c>
      <c r="O702" s="139">
        <v>46</v>
      </c>
      <c r="P702" s="139">
        <f t="shared" si="55"/>
        <v>-263.41642919880002</v>
      </c>
      <c r="Q702" s="139">
        <f t="shared" si="56"/>
        <v>3.9793186748155114E-6</v>
      </c>
      <c r="R702" s="139">
        <f t="shared" si="57"/>
        <v>6.781625181221686E-5</v>
      </c>
      <c r="S702" s="139">
        <f t="shared" si="58"/>
        <v>3.9793186748155114E-6</v>
      </c>
      <c r="T702" s="139" t="str">
        <f t="shared" si="59"/>
        <v/>
      </c>
      <c r="U702" s="139" t="str">
        <f t="shared" si="60"/>
        <v/>
      </c>
      <c r="V702" s="139">
        <f t="shared" si="61"/>
        <v>1.260570845814887E-8</v>
      </c>
      <c r="W702" s="139" t="str">
        <f t="shared" si="62"/>
        <v/>
      </c>
      <c r="X702" s="139" t="str">
        <f t="shared" si="63"/>
        <v/>
      </c>
      <c r="AB702" s="139">
        <v>46</v>
      </c>
      <c r="AC702" s="139">
        <f t="shared" si="72"/>
        <v>-328.65932094536993</v>
      </c>
      <c r="AD702" s="139">
        <f t="shared" si="64"/>
        <v>3.1893752866915904E-6</v>
      </c>
      <c r="AE702" s="139">
        <f t="shared" si="65"/>
        <v>6.781625181221686E-5</v>
      </c>
      <c r="AF702" s="139">
        <f t="shared" si="66"/>
        <v>3.1893752866915904E-6</v>
      </c>
      <c r="AG702" s="139" t="str">
        <f t="shared" si="67"/>
        <v/>
      </c>
      <c r="AH702" s="139" t="str">
        <f t="shared" si="68"/>
        <v/>
      </c>
      <c r="AI702" s="139">
        <f t="shared" si="69"/>
        <v>4.6109851006027967E-3</v>
      </c>
      <c r="AJ702" s="139" t="str">
        <f t="shared" si="70"/>
        <v/>
      </c>
      <c r="AK702" s="139" t="str">
        <f t="shared" si="71"/>
        <v/>
      </c>
      <c r="AZ702" s="148"/>
      <c r="BA702" s="148">
        <f t="shared" si="43"/>
        <v>0.32640000000000002</v>
      </c>
      <c r="BB702" s="165">
        <f t="shared" si="44"/>
        <v>0.99986697499410782</v>
      </c>
      <c r="BC702" s="148">
        <f t="shared" si="45"/>
        <v>9.0035795443643707E-6</v>
      </c>
      <c r="BD702" s="148" t="str">
        <f t="shared" si="41"/>
        <v/>
      </c>
      <c r="BE702" s="140" t="str">
        <f t="shared" si="42"/>
        <v/>
      </c>
    </row>
    <row r="703" spans="1:57" ht="20.100000000000001" customHeight="1" x14ac:dyDescent="0.25">
      <c r="A703" s="148">
        <v>47</v>
      </c>
      <c r="B703" s="139">
        <f t="shared" si="46"/>
        <v>-3592.3355830650048</v>
      </c>
      <c r="C703" s="139">
        <f t="shared" si="47"/>
        <v>2.9596802929318359E-7</v>
      </c>
      <c r="D703" s="139">
        <f t="shared" si="48"/>
        <v>6.8923438339951498E-5</v>
      </c>
      <c r="E703" s="139">
        <f t="shared" si="49"/>
        <v>2.9596802929318359E-7</v>
      </c>
      <c r="F703" s="139" t="str">
        <f t="shared" si="50"/>
        <v/>
      </c>
      <c r="G703" s="139" t="str">
        <f t="shared" si="51"/>
        <v/>
      </c>
      <c r="H703" s="139">
        <f t="shared" si="52"/>
        <v>0</v>
      </c>
      <c r="I703" s="139">
        <f t="shared" si="53"/>
        <v>2.9596802929318359E-7</v>
      </c>
      <c r="J703" s="139" t="str">
        <f t="shared" si="54"/>
        <v/>
      </c>
      <c r="O703" s="148">
        <v>47</v>
      </c>
      <c r="P703" s="139">
        <f t="shared" si="55"/>
        <v>-263.14031134848682</v>
      </c>
      <c r="Q703" s="139">
        <f t="shared" si="56"/>
        <v>4.0404926087948218E-6</v>
      </c>
      <c r="R703" s="139">
        <f t="shared" si="57"/>
        <v>6.8923438339951498E-5</v>
      </c>
      <c r="S703" s="139">
        <f t="shared" si="58"/>
        <v>4.0404926087948218E-6</v>
      </c>
      <c r="T703" s="139" t="str">
        <f t="shared" si="59"/>
        <v/>
      </c>
      <c r="U703" s="139" t="str">
        <f t="shared" si="60"/>
        <v/>
      </c>
      <c r="V703" s="139">
        <f t="shared" si="61"/>
        <v>1.2865711947350287E-8</v>
      </c>
      <c r="W703" s="139" t="str">
        <f t="shared" si="62"/>
        <v/>
      </c>
      <c r="X703" s="139" t="str">
        <f t="shared" si="63"/>
        <v/>
      </c>
      <c r="AB703" s="148">
        <v>47</v>
      </c>
      <c r="AC703" s="139">
        <f t="shared" si="72"/>
        <v>-328.31481431964102</v>
      </c>
      <c r="AD703" s="139">
        <f t="shared" si="64"/>
        <v>3.238405447170604E-6</v>
      </c>
      <c r="AE703" s="139">
        <f t="shared" si="65"/>
        <v>6.8923438339951702E-5</v>
      </c>
      <c r="AF703" s="139">
        <f t="shared" si="66"/>
        <v>3.238405447170604E-6</v>
      </c>
      <c r="AG703" s="139" t="str">
        <f t="shared" si="67"/>
        <v/>
      </c>
      <c r="AH703" s="139" t="str">
        <f t="shared" si="68"/>
        <v/>
      </c>
      <c r="AI703" s="139">
        <f t="shared" si="69"/>
        <v>4.6091879130020523E-3</v>
      </c>
      <c r="AJ703" s="139" t="str">
        <f t="shared" si="70"/>
        <v/>
      </c>
      <c r="AK703" s="139" t="str">
        <f t="shared" si="71"/>
        <v/>
      </c>
      <c r="AZ703" s="148"/>
      <c r="BA703" s="148">
        <f t="shared" si="43"/>
        <v>0.33280000000000004</v>
      </c>
      <c r="BB703" s="165">
        <f t="shared" si="44"/>
        <v>0.99985797141456345</v>
      </c>
      <c r="BC703" s="148">
        <f t="shared" si="45"/>
        <v>9.416831319164487E-6</v>
      </c>
      <c r="BD703" s="148" t="str">
        <f t="shared" si="41"/>
        <v/>
      </c>
      <c r="BE703" s="140" t="str">
        <f t="shared" si="42"/>
        <v/>
      </c>
    </row>
    <row r="704" spans="1:57" ht="20.100000000000001" customHeight="1" x14ac:dyDescent="0.25">
      <c r="A704" s="139">
        <v>48</v>
      </c>
      <c r="B704" s="139">
        <f t="shared" si="46"/>
        <v>-3588.5660808792072</v>
      </c>
      <c r="C704" s="139">
        <f t="shared" si="47"/>
        <v>3.0051312774065116E-7</v>
      </c>
      <c r="D704" s="139">
        <f t="shared" si="48"/>
        <v>7.0047636592969923E-5</v>
      </c>
      <c r="E704" s="139">
        <f t="shared" si="49"/>
        <v>3.0051312774065116E-7</v>
      </c>
      <c r="F704" s="139" t="str">
        <f t="shared" si="50"/>
        <v/>
      </c>
      <c r="G704" s="139" t="str">
        <f t="shared" si="51"/>
        <v/>
      </c>
      <c r="H704" s="139">
        <f t="shared" si="52"/>
        <v>0</v>
      </c>
      <c r="I704" s="139">
        <f t="shared" si="53"/>
        <v>3.0051312774065116E-7</v>
      </c>
      <c r="J704" s="139" t="str">
        <f t="shared" si="54"/>
        <v/>
      </c>
      <c r="O704" s="139">
        <v>48</v>
      </c>
      <c r="P704" s="139">
        <f t="shared" si="55"/>
        <v>-262.86419349817356</v>
      </c>
      <c r="Q704" s="139">
        <f t="shared" si="56"/>
        <v>4.1025413264454973E-6</v>
      </c>
      <c r="R704" s="139">
        <f t="shared" si="57"/>
        <v>7.0047636592970058E-5</v>
      </c>
      <c r="S704" s="139">
        <f t="shared" si="58"/>
        <v>4.1025413264454973E-6</v>
      </c>
      <c r="T704" s="139" t="str">
        <f t="shared" si="59"/>
        <v/>
      </c>
      <c r="U704" s="139" t="str">
        <f t="shared" si="60"/>
        <v/>
      </c>
      <c r="V704" s="139">
        <f t="shared" si="61"/>
        <v>1.3130868134719978E-8</v>
      </c>
      <c r="W704" s="139" t="str">
        <f t="shared" si="62"/>
        <v/>
      </c>
      <c r="X704" s="139" t="str">
        <f t="shared" si="63"/>
        <v/>
      </c>
      <c r="AB704" s="139">
        <v>48</v>
      </c>
      <c r="AC704" s="139">
        <f t="shared" si="72"/>
        <v>-327.9703076939121</v>
      </c>
      <c r="AD704" s="139">
        <f t="shared" si="64"/>
        <v>3.288136736071486E-6</v>
      </c>
      <c r="AE704" s="139">
        <f t="shared" si="65"/>
        <v>7.0047636592969923E-5</v>
      </c>
      <c r="AF704" s="139">
        <f t="shared" si="66"/>
        <v>3.288136736071486E-6</v>
      </c>
      <c r="AG704" s="139" t="str">
        <f t="shared" si="67"/>
        <v/>
      </c>
      <c r="AH704" s="139" t="str">
        <f t="shared" si="68"/>
        <v/>
      </c>
      <c r="AI704" s="139">
        <f t="shared" si="69"/>
        <v>4.6073177082039925E-3</v>
      </c>
      <c r="AJ704" s="139" t="str">
        <f t="shared" si="70"/>
        <v/>
      </c>
      <c r="AK704" s="139" t="str">
        <f t="shared" si="71"/>
        <v/>
      </c>
      <c r="AZ704" s="148"/>
      <c r="BA704" s="148">
        <f t="shared" si="43"/>
        <v>0.33920000000000006</v>
      </c>
      <c r="BB704" s="165">
        <f t="shared" si="44"/>
        <v>0.99984855458324429</v>
      </c>
      <c r="BC704" s="148">
        <f t="shared" si="45"/>
        <v>9.8401209511767007E-6</v>
      </c>
      <c r="BD704" s="148" t="str">
        <f t="shared" si="41"/>
        <v/>
      </c>
      <c r="BE704" s="140" t="str">
        <f t="shared" si="42"/>
        <v/>
      </c>
    </row>
    <row r="705" spans="1:57" ht="20.100000000000001" customHeight="1" x14ac:dyDescent="0.25">
      <c r="A705" s="139">
        <v>49</v>
      </c>
      <c r="B705" s="139">
        <f t="shared" si="46"/>
        <v>-3584.7965786934096</v>
      </c>
      <c r="C705" s="139">
        <f t="shared" si="47"/>
        <v>3.0512314198751477E-7</v>
      </c>
      <c r="D705" s="139">
        <f t="shared" si="48"/>
        <v>7.1189089690052408E-5</v>
      </c>
      <c r="E705" s="139">
        <f t="shared" si="49"/>
        <v>3.0512314198751477E-7</v>
      </c>
      <c r="F705" s="139" t="str">
        <f t="shared" si="50"/>
        <v/>
      </c>
      <c r="G705" s="139" t="str">
        <f t="shared" si="51"/>
        <v/>
      </c>
      <c r="H705" s="139">
        <f t="shared" si="52"/>
        <v>0</v>
      </c>
      <c r="I705" s="139">
        <f t="shared" si="53"/>
        <v>3.0512314198751477E-7</v>
      </c>
      <c r="J705" s="139" t="str">
        <f t="shared" si="54"/>
        <v/>
      </c>
      <c r="O705" s="139">
        <v>49</v>
      </c>
      <c r="P705" s="139">
        <f t="shared" si="55"/>
        <v>-262.58807564786036</v>
      </c>
      <c r="Q705" s="139">
        <f t="shared" si="56"/>
        <v>4.1654762607874688E-6</v>
      </c>
      <c r="R705" s="139">
        <f t="shared" si="57"/>
        <v>7.1189089690052408E-5</v>
      </c>
      <c r="S705" s="139">
        <f t="shared" si="58"/>
        <v>4.1654762607874688E-6</v>
      </c>
      <c r="T705" s="139" t="str">
        <f t="shared" si="59"/>
        <v/>
      </c>
      <c r="U705" s="139" t="str">
        <f t="shared" si="60"/>
        <v/>
      </c>
      <c r="V705" s="139">
        <f t="shared" si="61"/>
        <v>1.3401274642544468E-8</v>
      </c>
      <c r="W705" s="139" t="str">
        <f t="shared" si="62"/>
        <v/>
      </c>
      <c r="X705" s="139" t="str">
        <f t="shared" si="63"/>
        <v/>
      </c>
      <c r="AB705" s="139">
        <v>49</v>
      </c>
      <c r="AC705" s="139">
        <f t="shared" si="72"/>
        <v>-327.62580106818319</v>
      </c>
      <c r="AD705" s="139">
        <f t="shared" si="64"/>
        <v>3.3385783168200217E-6</v>
      </c>
      <c r="AE705" s="139">
        <f t="shared" si="65"/>
        <v>7.1189089690052408E-5</v>
      </c>
      <c r="AF705" s="139">
        <f t="shared" si="66"/>
        <v>3.3385783168200217E-6</v>
      </c>
      <c r="AG705" s="139" t="str">
        <f t="shared" si="67"/>
        <v/>
      </c>
      <c r="AH705" s="139" t="str">
        <f t="shared" si="68"/>
        <v/>
      </c>
      <c r="AI705" s="139">
        <f t="shared" si="69"/>
        <v>4.6053745756697026E-3</v>
      </c>
      <c r="AJ705" s="139" t="str">
        <f t="shared" si="70"/>
        <v/>
      </c>
      <c r="AK705" s="139" t="str">
        <f t="shared" si="71"/>
        <v/>
      </c>
      <c r="AZ705" s="148"/>
      <c r="BA705" s="148">
        <f t="shared" si="43"/>
        <v>0.34560000000000007</v>
      </c>
      <c r="BB705" s="165">
        <f t="shared" si="44"/>
        <v>0.99983871446229311</v>
      </c>
      <c r="BC705" s="148">
        <f t="shared" si="45"/>
        <v>1.0273459950527197E-5</v>
      </c>
      <c r="BD705" s="148" t="str">
        <f t="shared" si="41"/>
        <v/>
      </c>
      <c r="BE705" s="140" t="str">
        <f t="shared" si="42"/>
        <v/>
      </c>
    </row>
    <row r="706" spans="1:57" ht="20.100000000000001" customHeight="1" x14ac:dyDescent="0.25">
      <c r="A706" s="139">
        <v>50</v>
      </c>
      <c r="B706" s="139">
        <f t="shared" si="46"/>
        <v>-3581.0270765076125</v>
      </c>
      <c r="C706" s="139">
        <f t="shared" si="47"/>
        <v>3.0979891922221542E-7</v>
      </c>
      <c r="D706" s="139">
        <f t="shared" si="48"/>
        <v>7.2348043925119787E-5</v>
      </c>
      <c r="E706" s="139">
        <f t="shared" si="49"/>
        <v>3.0979891922221542E-7</v>
      </c>
      <c r="F706" s="139" t="str">
        <f t="shared" si="50"/>
        <v/>
      </c>
      <c r="G706" s="139" t="str">
        <f t="shared" si="51"/>
        <v/>
      </c>
      <c r="H706" s="139">
        <f t="shared" si="52"/>
        <v>0</v>
      </c>
      <c r="I706" s="139">
        <f t="shared" si="53"/>
        <v>3.0979891922221542E-7</v>
      </c>
      <c r="J706" s="139" t="str">
        <f t="shared" si="54"/>
        <v/>
      </c>
      <c r="O706" s="139">
        <v>50</v>
      </c>
      <c r="P706" s="139">
        <f t="shared" si="55"/>
        <v>-262.31195779754717</v>
      </c>
      <c r="Q706" s="139">
        <f t="shared" si="56"/>
        <v>4.2293089774572328E-6</v>
      </c>
      <c r="R706" s="139">
        <f t="shared" si="57"/>
        <v>7.234804392511999E-5</v>
      </c>
      <c r="S706" s="139">
        <f t="shared" si="58"/>
        <v>4.2293089774572328E-6</v>
      </c>
      <c r="T706" s="139" t="str">
        <f t="shared" si="59"/>
        <v/>
      </c>
      <c r="U706" s="139" t="str">
        <f t="shared" si="60"/>
        <v/>
      </c>
      <c r="V706" s="139">
        <f t="shared" si="61"/>
        <v>1.3677030849653674E-8</v>
      </c>
      <c r="W706" s="139" t="str">
        <f t="shared" si="62"/>
        <v/>
      </c>
      <c r="X706" s="139" t="str">
        <f t="shared" si="63"/>
        <v/>
      </c>
      <c r="AB706" s="139">
        <v>50</v>
      </c>
      <c r="AC706" s="139">
        <f t="shared" si="72"/>
        <v>-327.28129444245434</v>
      </c>
      <c r="AD706" s="139">
        <f t="shared" si="64"/>
        <v>3.389739459132495E-6</v>
      </c>
      <c r="AE706" s="139">
        <f t="shared" si="65"/>
        <v>7.2348043925119787E-5</v>
      </c>
      <c r="AF706" s="139">
        <f t="shared" si="66"/>
        <v>3.389739459132495E-6</v>
      </c>
      <c r="AG706" s="139" t="str">
        <f t="shared" si="67"/>
        <v/>
      </c>
      <c r="AH706" s="139" t="str">
        <f t="shared" si="68"/>
        <v/>
      </c>
      <c r="AI706" s="139">
        <f t="shared" si="69"/>
        <v>4.6033586083230292E-3</v>
      </c>
      <c r="AJ706" s="139" t="str">
        <f t="shared" si="70"/>
        <v/>
      </c>
      <c r="AK706" s="139" t="str">
        <f t="shared" si="71"/>
        <v/>
      </c>
      <c r="AZ706" s="148"/>
      <c r="BA706" s="148">
        <f t="shared" si="43"/>
        <v>0.35200000000000009</v>
      </c>
      <c r="BB706" s="165">
        <f t="shared" si="44"/>
        <v>0.99982844100234258</v>
      </c>
      <c r="BC706" s="148">
        <f t="shared" si="45"/>
        <v>1.0716857892001386E-5</v>
      </c>
      <c r="BD706" s="148" t="str">
        <f t="shared" si="41"/>
        <v/>
      </c>
      <c r="BE706" s="140" t="str">
        <f t="shared" si="42"/>
        <v/>
      </c>
    </row>
    <row r="707" spans="1:57" ht="20.100000000000001" customHeight="1" x14ac:dyDescent="0.25">
      <c r="A707" s="139">
        <v>51</v>
      </c>
      <c r="B707" s="139">
        <f t="shared" si="46"/>
        <v>-3577.2575743218149</v>
      </c>
      <c r="C707" s="139">
        <f t="shared" si="47"/>
        <v>3.1454131644180293E-7</v>
      </c>
      <c r="D707" s="139">
        <f t="shared" si="48"/>
        <v>7.3524748804028802E-5</v>
      </c>
      <c r="E707" s="139">
        <f t="shared" si="49"/>
        <v>3.1454131644180293E-7</v>
      </c>
      <c r="F707" s="139" t="str">
        <f t="shared" si="50"/>
        <v/>
      </c>
      <c r="G707" s="139" t="str">
        <f t="shared" si="51"/>
        <v/>
      </c>
      <c r="H707" s="139">
        <f t="shared" si="52"/>
        <v>0</v>
      </c>
      <c r="I707" s="139">
        <f t="shared" si="53"/>
        <v>3.1454131644180293E-7</v>
      </c>
      <c r="J707" s="139" t="str">
        <f t="shared" si="54"/>
        <v/>
      </c>
      <c r="O707" s="139">
        <v>51</v>
      </c>
      <c r="P707" s="139">
        <f t="shared" si="55"/>
        <v>-262.03583994723397</v>
      </c>
      <c r="Q707" s="139">
        <f t="shared" si="56"/>
        <v>4.2940511759962926E-6</v>
      </c>
      <c r="R707" s="139">
        <f t="shared" si="57"/>
        <v>7.3524748804028924E-5</v>
      </c>
      <c r="S707" s="139">
        <f t="shared" si="58"/>
        <v>4.2940511759962926E-6</v>
      </c>
      <c r="T707" s="139" t="str">
        <f t="shared" si="59"/>
        <v/>
      </c>
      <c r="U707" s="139" t="str">
        <f t="shared" si="60"/>
        <v/>
      </c>
      <c r="V707" s="139">
        <f t="shared" si="61"/>
        <v>1.395823792116838E-8</v>
      </c>
      <c r="W707" s="139" t="str">
        <f t="shared" si="62"/>
        <v/>
      </c>
      <c r="X707" s="139" t="str">
        <f t="shared" si="63"/>
        <v/>
      </c>
      <c r="AB707" s="139">
        <v>51</v>
      </c>
      <c r="AC707" s="139">
        <f t="shared" si="72"/>
        <v>-326.93678781672543</v>
      </c>
      <c r="AD707" s="139">
        <f t="shared" si="64"/>
        <v>3.4416295400484501E-6</v>
      </c>
      <c r="AE707" s="139">
        <f t="shared" si="65"/>
        <v>7.3524748804028802E-5</v>
      </c>
      <c r="AF707" s="139">
        <f t="shared" si="66"/>
        <v>3.4416295400484501E-6</v>
      </c>
      <c r="AG707" s="139" t="str">
        <f t="shared" si="67"/>
        <v/>
      </c>
      <c r="AH707" s="139" t="str">
        <f t="shared" si="68"/>
        <v/>
      </c>
      <c r="AI707" s="139">
        <f t="shared" si="69"/>
        <v>4.6012699025431703E-3</v>
      </c>
      <c r="AJ707" s="139" t="str">
        <f t="shared" si="70"/>
        <v/>
      </c>
      <c r="AK707" s="139" t="str">
        <f t="shared" si="71"/>
        <v/>
      </c>
      <c r="AZ707" s="148"/>
      <c r="BA707" s="148">
        <f t="shared" si="43"/>
        <v>0.35840000000000011</v>
      </c>
      <c r="BB707" s="165">
        <f t="shared" si="44"/>
        <v>0.99981772414445058</v>
      </c>
      <c r="BC707" s="148">
        <f t="shared" si="45"/>
        <v>1.117032247055505E-5</v>
      </c>
      <c r="BD707" s="148" t="str">
        <f t="shared" si="41"/>
        <v/>
      </c>
      <c r="BE707" s="140" t="str">
        <f t="shared" si="42"/>
        <v/>
      </c>
    </row>
    <row r="708" spans="1:57" ht="20.100000000000001" customHeight="1" x14ac:dyDescent="0.25">
      <c r="A708" s="139">
        <v>52</v>
      </c>
      <c r="B708" s="139">
        <f t="shared" si="46"/>
        <v>-3573.4880721360173</v>
      </c>
      <c r="C708" s="139">
        <f t="shared" si="47"/>
        <v>3.1935120054697663E-7</v>
      </c>
      <c r="D708" s="139">
        <f t="shared" si="48"/>
        <v>7.4719457081723952E-5</v>
      </c>
      <c r="E708" s="139">
        <f t="shared" si="49"/>
        <v>3.1935120054697663E-7</v>
      </c>
      <c r="F708" s="139" t="str">
        <f t="shared" si="50"/>
        <v/>
      </c>
      <c r="G708" s="139" t="str">
        <f t="shared" si="51"/>
        <v/>
      </c>
      <c r="H708" s="139">
        <f t="shared" si="52"/>
        <v>0</v>
      </c>
      <c r="I708" s="139">
        <f t="shared" si="53"/>
        <v>3.1935120054697663E-7</v>
      </c>
      <c r="J708" s="139" t="str">
        <f t="shared" si="54"/>
        <v/>
      </c>
      <c r="O708" s="139">
        <v>52</v>
      </c>
      <c r="P708" s="139">
        <f t="shared" si="55"/>
        <v>-261.75972209692077</v>
      </c>
      <c r="Q708" s="139">
        <f t="shared" si="56"/>
        <v>4.359714691148661E-6</v>
      </c>
      <c r="R708" s="139">
        <f t="shared" si="57"/>
        <v>7.4719457081723952E-5</v>
      </c>
      <c r="S708" s="139">
        <f t="shared" si="58"/>
        <v>4.359714691148661E-6</v>
      </c>
      <c r="T708" s="139" t="str">
        <f t="shared" si="59"/>
        <v/>
      </c>
      <c r="U708" s="139" t="str">
        <f t="shared" si="60"/>
        <v/>
      </c>
      <c r="V708" s="139">
        <f t="shared" si="61"/>
        <v>1.4244998838715202E-8</v>
      </c>
      <c r="W708" s="139" t="str">
        <f t="shared" si="62"/>
        <v/>
      </c>
      <c r="X708" s="139" t="str">
        <f t="shared" si="63"/>
        <v/>
      </c>
      <c r="AB708" s="139">
        <v>52</v>
      </c>
      <c r="AC708" s="139">
        <f t="shared" si="72"/>
        <v>-326.59228119099652</v>
      </c>
      <c r="AD708" s="139">
        <f t="shared" si="64"/>
        <v>3.4942580449705947E-6</v>
      </c>
      <c r="AE708" s="139">
        <f t="shared" si="65"/>
        <v>7.4719457081723952E-5</v>
      </c>
      <c r="AF708" s="139">
        <f t="shared" si="66"/>
        <v>3.4942580449705947E-6</v>
      </c>
      <c r="AG708" s="139" t="str">
        <f t="shared" si="67"/>
        <v/>
      </c>
      <c r="AH708" s="139" t="str">
        <f t="shared" si="68"/>
        <v/>
      </c>
      <c r="AI708" s="139">
        <f t="shared" si="69"/>
        <v>4.599108558157E-3</v>
      </c>
      <c r="AJ708" s="139" t="str">
        <f t="shared" si="70"/>
        <v/>
      </c>
      <c r="AK708" s="139" t="str">
        <f t="shared" si="71"/>
        <v/>
      </c>
      <c r="AZ708" s="148"/>
      <c r="BA708" s="148">
        <f t="shared" si="43"/>
        <v>0.36480000000000012</v>
      </c>
      <c r="BB708" s="165">
        <f t="shared" si="44"/>
        <v>0.99980655382198003</v>
      </c>
      <c r="BC708" s="148">
        <f t="shared" si="45"/>
        <v>1.1633859557935722E-5</v>
      </c>
      <c r="BD708" s="148" t="str">
        <f t="shared" si="41"/>
        <v/>
      </c>
      <c r="BE708" s="140" t="str">
        <f t="shared" si="42"/>
        <v/>
      </c>
    </row>
    <row r="709" spans="1:57" ht="20.100000000000001" customHeight="1" x14ac:dyDescent="0.25">
      <c r="A709" s="148">
        <v>53</v>
      </c>
      <c r="B709" s="139">
        <f t="shared" si="46"/>
        <v>-3569.7185699502197</v>
      </c>
      <c r="C709" s="139">
        <f t="shared" si="47"/>
        <v>3.2422944843778522E-7</v>
      </c>
      <c r="D709" s="139">
        <f t="shared" si="48"/>
        <v>7.5932424799750285E-5</v>
      </c>
      <c r="E709" s="139">
        <f t="shared" si="49"/>
        <v>3.2422944843778522E-7</v>
      </c>
      <c r="F709" s="139" t="str">
        <f t="shared" si="50"/>
        <v/>
      </c>
      <c r="G709" s="139" t="str">
        <f t="shared" si="51"/>
        <v/>
      </c>
      <c r="H709" s="139">
        <f t="shared" si="52"/>
        <v>0</v>
      </c>
      <c r="I709" s="139">
        <f t="shared" si="53"/>
        <v>3.2422944843778522E-7</v>
      </c>
      <c r="J709" s="139" t="str">
        <f t="shared" si="54"/>
        <v/>
      </c>
      <c r="O709" s="148">
        <v>53</v>
      </c>
      <c r="P709" s="139">
        <f t="shared" si="55"/>
        <v>-261.48360424660757</v>
      </c>
      <c r="Q709" s="139">
        <f t="shared" si="56"/>
        <v>4.4263114941673947E-6</v>
      </c>
      <c r="R709" s="139">
        <f t="shared" si="57"/>
        <v>7.5932424799750285E-5</v>
      </c>
      <c r="S709" s="139">
        <f t="shared" si="58"/>
        <v>4.4263114941673947E-6</v>
      </c>
      <c r="T709" s="139" t="str">
        <f t="shared" si="59"/>
        <v/>
      </c>
      <c r="U709" s="139" t="str">
        <f t="shared" si="60"/>
        <v/>
      </c>
      <c r="V709" s="139">
        <f t="shared" si="61"/>
        <v>1.4537418431116266E-8</v>
      </c>
      <c r="W709" s="139" t="str">
        <f t="shared" si="62"/>
        <v/>
      </c>
      <c r="X709" s="139" t="str">
        <f t="shared" si="63"/>
        <v/>
      </c>
      <c r="AB709" s="148">
        <v>53</v>
      </c>
      <c r="AC709" s="139">
        <f t="shared" si="72"/>
        <v>-326.2477745652676</v>
      </c>
      <c r="AD709" s="139">
        <f t="shared" si="64"/>
        <v>3.5476345687119271E-6</v>
      </c>
      <c r="AE709" s="139">
        <f t="shared" si="65"/>
        <v>7.5932424799750285E-5</v>
      </c>
      <c r="AF709" s="139">
        <f t="shared" si="66"/>
        <v>3.5476345687119271E-6</v>
      </c>
      <c r="AG709" s="139" t="str">
        <f t="shared" si="67"/>
        <v/>
      </c>
      <c r="AH709" s="139" t="str">
        <f t="shared" si="68"/>
        <v/>
      </c>
      <c r="AI709" s="139">
        <f t="shared" si="69"/>
        <v>4.5968746784311142E-3</v>
      </c>
      <c r="AJ709" s="139" t="str">
        <f t="shared" si="70"/>
        <v/>
      </c>
      <c r="AK709" s="139" t="str">
        <f t="shared" si="71"/>
        <v/>
      </c>
      <c r="AZ709" s="148"/>
      <c r="BA709" s="148">
        <f t="shared" si="43"/>
        <v>0.37120000000000014</v>
      </c>
      <c r="BB709" s="165">
        <f t="shared" si="44"/>
        <v>0.99979491996242209</v>
      </c>
      <c r="BC709" s="148">
        <f t="shared" si="45"/>
        <v>1.2107473253086809E-5</v>
      </c>
      <c r="BD709" s="148" t="str">
        <f t="shared" si="41"/>
        <v/>
      </c>
      <c r="BE709" s="140" t="str">
        <f t="shared" si="42"/>
        <v/>
      </c>
    </row>
    <row r="710" spans="1:57" ht="20.100000000000001" customHeight="1" x14ac:dyDescent="0.25">
      <c r="A710" s="139">
        <v>54</v>
      </c>
      <c r="B710" s="139">
        <f t="shared" si="46"/>
        <v>-3565.9490677644226</v>
      </c>
      <c r="C710" s="139">
        <f t="shared" si="47"/>
        <v>3.2917694710998466E-7</v>
      </c>
      <c r="D710" s="139">
        <f t="shared" si="48"/>
        <v>7.716391132412648E-5</v>
      </c>
      <c r="E710" s="139">
        <f t="shared" si="49"/>
        <v>3.2917694710998466E-7</v>
      </c>
      <c r="F710" s="139" t="str">
        <f t="shared" si="50"/>
        <v/>
      </c>
      <c r="G710" s="139" t="str">
        <f t="shared" si="51"/>
        <v/>
      </c>
      <c r="H710" s="139">
        <f t="shared" si="52"/>
        <v>0</v>
      </c>
      <c r="I710" s="139">
        <f t="shared" si="53"/>
        <v>3.2917694710998466E-7</v>
      </c>
      <c r="J710" s="139" t="str">
        <f t="shared" si="54"/>
        <v/>
      </c>
      <c r="O710" s="139">
        <v>54</v>
      </c>
      <c r="P710" s="139">
        <f t="shared" si="55"/>
        <v>-261.20748639629437</v>
      </c>
      <c r="Q710" s="139">
        <f t="shared" si="56"/>
        <v>4.4938536941299588E-6</v>
      </c>
      <c r="R710" s="139">
        <f t="shared" si="57"/>
        <v>7.716391132412648E-5</v>
      </c>
      <c r="S710" s="139">
        <f t="shared" si="58"/>
        <v>4.4938536941299588E-6</v>
      </c>
      <c r="T710" s="139" t="str">
        <f t="shared" si="59"/>
        <v/>
      </c>
      <c r="U710" s="139" t="str">
        <f t="shared" si="60"/>
        <v/>
      </c>
      <c r="V710" s="139">
        <f t="shared" si="61"/>
        <v>1.4835603405560987E-8</v>
      </c>
      <c r="W710" s="139" t="str">
        <f t="shared" si="62"/>
        <v/>
      </c>
      <c r="X710" s="139" t="str">
        <f t="shared" si="63"/>
        <v/>
      </c>
      <c r="AB710" s="139">
        <v>54</v>
      </c>
      <c r="AC710" s="139">
        <f t="shared" si="72"/>
        <v>-325.90326793953869</v>
      </c>
      <c r="AD710" s="139">
        <f t="shared" si="64"/>
        <v>3.6017688165500627E-6</v>
      </c>
      <c r="AE710" s="139">
        <f t="shared" si="65"/>
        <v>7.7163911324126697E-5</v>
      </c>
      <c r="AF710" s="139">
        <f t="shared" si="66"/>
        <v>3.6017688165500627E-6</v>
      </c>
      <c r="AG710" s="139" t="str">
        <f t="shared" si="67"/>
        <v/>
      </c>
      <c r="AH710" s="139" t="str">
        <f t="shared" si="68"/>
        <v/>
      </c>
      <c r="AI710" s="139">
        <f t="shared" si="69"/>
        <v>4.5945683700636076E-3</v>
      </c>
      <c r="AJ710" s="139" t="str">
        <f t="shared" si="70"/>
        <v/>
      </c>
      <c r="AK710" s="139" t="str">
        <f t="shared" si="71"/>
        <v/>
      </c>
      <c r="AZ710" s="148"/>
      <c r="BA710" s="148">
        <f t="shared" si="43"/>
        <v>0.37760000000000016</v>
      </c>
      <c r="BB710" s="165">
        <f t="shared" si="44"/>
        <v>0.999782812489169</v>
      </c>
      <c r="BC710" s="148">
        <f t="shared" si="45"/>
        <v>1.2591165934439097E-5</v>
      </c>
      <c r="BD710" s="148" t="str">
        <f t="shared" si="41"/>
        <v/>
      </c>
      <c r="BE710" s="140" t="str">
        <f t="shared" si="42"/>
        <v/>
      </c>
    </row>
    <row r="711" spans="1:57" ht="20.100000000000001" customHeight="1" x14ac:dyDescent="0.25">
      <c r="A711" s="139">
        <v>55</v>
      </c>
      <c r="B711" s="139">
        <f t="shared" si="46"/>
        <v>-3562.179565578625</v>
      </c>
      <c r="C711" s="139">
        <f t="shared" si="47"/>
        <v>3.3419459375205815E-7</v>
      </c>
      <c r="D711" s="139">
        <f t="shared" si="48"/>
        <v>7.8414179383584848E-5</v>
      </c>
      <c r="E711" s="139">
        <f t="shared" si="49"/>
        <v>3.3419459375205815E-7</v>
      </c>
      <c r="F711" s="139" t="str">
        <f t="shared" si="50"/>
        <v/>
      </c>
      <c r="G711" s="139" t="str">
        <f t="shared" si="51"/>
        <v/>
      </c>
      <c r="H711" s="139">
        <f t="shared" si="52"/>
        <v>0</v>
      </c>
      <c r="I711" s="139">
        <f t="shared" si="53"/>
        <v>3.3419459375205815E-7</v>
      </c>
      <c r="J711" s="139" t="str">
        <f t="shared" si="54"/>
        <v/>
      </c>
      <c r="O711" s="139">
        <v>55</v>
      </c>
      <c r="P711" s="139">
        <f t="shared" si="55"/>
        <v>-260.93136854598112</v>
      </c>
      <c r="Q711" s="139">
        <f t="shared" si="56"/>
        <v>4.5623535392627596E-6</v>
      </c>
      <c r="R711" s="139">
        <f t="shared" si="57"/>
        <v>7.8414179383585065E-5</v>
      </c>
      <c r="S711" s="139">
        <f t="shared" si="58"/>
        <v>4.5623535392627596E-6</v>
      </c>
      <c r="T711" s="139" t="str">
        <f t="shared" si="59"/>
        <v/>
      </c>
      <c r="U711" s="139" t="str">
        <f t="shared" si="60"/>
        <v/>
      </c>
      <c r="V711" s="139">
        <f t="shared" si="61"/>
        <v>1.5139662379265544E-8</v>
      </c>
      <c r="W711" s="139" t="str">
        <f t="shared" si="62"/>
        <v/>
      </c>
      <c r="X711" s="139" t="str">
        <f t="shared" si="63"/>
        <v/>
      </c>
      <c r="AB711" s="139">
        <v>55</v>
      </c>
      <c r="AC711" s="139">
        <f t="shared" si="72"/>
        <v>-325.55876131380984</v>
      </c>
      <c r="AD711" s="139">
        <f t="shared" si="64"/>
        <v>3.656670605288771E-6</v>
      </c>
      <c r="AE711" s="139">
        <f t="shared" si="65"/>
        <v>7.8414179383584848E-5</v>
      </c>
      <c r="AF711" s="139">
        <f t="shared" si="66"/>
        <v>3.656670605288771E-6</v>
      </c>
      <c r="AG711" s="139" t="str">
        <f t="shared" si="67"/>
        <v/>
      </c>
      <c r="AH711" s="139" t="str">
        <f t="shared" si="68"/>
        <v/>
      </c>
      <c r="AI711" s="139">
        <f t="shared" si="69"/>
        <v>4.5921897431755827E-3</v>
      </c>
      <c r="AJ711" s="139" t="str">
        <f t="shared" si="70"/>
        <v/>
      </c>
      <c r="AK711" s="139" t="str">
        <f t="shared" si="71"/>
        <v/>
      </c>
      <c r="AZ711" s="148"/>
      <c r="BA711" s="148">
        <f t="shared" si="43"/>
        <v>0.38400000000000017</v>
      </c>
      <c r="BB711" s="165">
        <f t="shared" si="44"/>
        <v>0.99977022132323456</v>
      </c>
      <c r="BC711" s="148">
        <f t="shared" si="45"/>
        <v>1.308493830765034E-5</v>
      </c>
      <c r="BD711" s="148" t="str">
        <f t="shared" si="41"/>
        <v/>
      </c>
      <c r="BE711" s="140" t="str">
        <f t="shared" si="42"/>
        <v/>
      </c>
    </row>
    <row r="712" spans="1:57" ht="20.100000000000001" customHeight="1" x14ac:dyDescent="0.25">
      <c r="A712" s="139">
        <v>56</v>
      </c>
      <c r="B712" s="139">
        <f t="shared" si="46"/>
        <v>-3558.4100633928274</v>
      </c>
      <c r="C712" s="139">
        <f t="shared" si="47"/>
        <v>3.3928329584288576E-7</v>
      </c>
      <c r="D712" s="139">
        <f t="shared" si="48"/>
        <v>7.9683495108174771E-5</v>
      </c>
      <c r="E712" s="139">
        <f t="shared" si="49"/>
        <v>3.3928329584288576E-7</v>
      </c>
      <c r="F712" s="139" t="str">
        <f t="shared" si="50"/>
        <v/>
      </c>
      <c r="G712" s="139" t="str">
        <f t="shared" si="51"/>
        <v/>
      </c>
      <c r="H712" s="139">
        <f t="shared" si="52"/>
        <v>0</v>
      </c>
      <c r="I712" s="139">
        <f t="shared" si="53"/>
        <v>3.3928329584288576E-7</v>
      </c>
      <c r="J712" s="139" t="str">
        <f t="shared" si="54"/>
        <v/>
      </c>
      <c r="O712" s="139">
        <v>56</v>
      </c>
      <c r="P712" s="139">
        <f t="shared" si="55"/>
        <v>-260.65525069566792</v>
      </c>
      <c r="Q712" s="139">
        <f t="shared" si="56"/>
        <v>4.6318234182745279E-6</v>
      </c>
      <c r="R712" s="139">
        <f t="shared" si="57"/>
        <v>7.9683495108174961E-5</v>
      </c>
      <c r="S712" s="139">
        <f t="shared" si="58"/>
        <v>4.6318234182745279E-6</v>
      </c>
      <c r="T712" s="139" t="str">
        <f t="shared" si="59"/>
        <v/>
      </c>
      <c r="U712" s="139" t="str">
        <f t="shared" si="60"/>
        <v/>
      </c>
      <c r="V712" s="139">
        <f t="shared" si="61"/>
        <v>1.5449705911627297E-8</v>
      </c>
      <c r="W712" s="139" t="str">
        <f t="shared" si="62"/>
        <v/>
      </c>
      <c r="X712" s="139" t="str">
        <f t="shared" si="63"/>
        <v/>
      </c>
      <c r="AB712" s="139">
        <v>56</v>
      </c>
      <c r="AC712" s="139">
        <f t="shared" si="72"/>
        <v>-325.21425468808093</v>
      </c>
      <c r="AD712" s="139">
        <f t="shared" si="64"/>
        <v>3.7123498643267134E-6</v>
      </c>
      <c r="AE712" s="139">
        <f t="shared" si="65"/>
        <v>7.9683495108174771E-5</v>
      </c>
      <c r="AF712" s="139">
        <f t="shared" si="66"/>
        <v>3.7123498643267134E-6</v>
      </c>
      <c r="AG712" s="139" t="str">
        <f t="shared" si="67"/>
        <v/>
      </c>
      <c r="AH712" s="139" t="str">
        <f t="shared" si="68"/>
        <v/>
      </c>
      <c r="AI712" s="139">
        <f t="shared" si="69"/>
        <v>4.589738911302382E-3</v>
      </c>
      <c r="AJ712" s="139" t="str">
        <f t="shared" si="70"/>
        <v/>
      </c>
      <c r="AK712" s="139" t="str">
        <f t="shared" si="71"/>
        <v/>
      </c>
      <c r="AZ712" s="148"/>
      <c r="BA712" s="148">
        <f t="shared" si="43"/>
        <v>0.39040000000000019</v>
      </c>
      <c r="BB712" s="165">
        <f t="shared" si="44"/>
        <v>0.99975713638492691</v>
      </c>
      <c r="BC712" s="148">
        <f t="shared" si="45"/>
        <v>1.3588789453677919E-5</v>
      </c>
      <c r="BD712" s="148" t="str">
        <f t="shared" si="41"/>
        <v/>
      </c>
      <c r="BE712" s="140" t="str">
        <f t="shared" si="42"/>
        <v/>
      </c>
    </row>
    <row r="713" spans="1:57" ht="20.100000000000001" customHeight="1" x14ac:dyDescent="0.25">
      <c r="A713" s="139">
        <v>57</v>
      </c>
      <c r="B713" s="139">
        <f t="shared" si="46"/>
        <v>-3554.6405612070298</v>
      </c>
      <c r="C713" s="139">
        <f t="shared" si="47"/>
        <v>3.4444397125008689E-7</v>
      </c>
      <c r="D713" s="139">
        <f t="shared" si="48"/>
        <v>8.0972128068238777E-5</v>
      </c>
      <c r="E713" s="139">
        <f t="shared" si="49"/>
        <v>3.4444397125008689E-7</v>
      </c>
      <c r="F713" s="139" t="str">
        <f t="shared" si="50"/>
        <v/>
      </c>
      <c r="G713" s="139" t="str">
        <f t="shared" si="51"/>
        <v/>
      </c>
      <c r="H713" s="139">
        <f t="shared" si="52"/>
        <v>0</v>
      </c>
      <c r="I713" s="139">
        <f t="shared" si="53"/>
        <v>3.4444397125008689E-7</v>
      </c>
      <c r="J713" s="139" t="str">
        <f t="shared" si="54"/>
        <v/>
      </c>
      <c r="O713" s="139">
        <v>57</v>
      </c>
      <c r="P713" s="139">
        <f t="shared" si="55"/>
        <v>-260.37913284535472</v>
      </c>
      <c r="Q713" s="139">
        <f t="shared" si="56"/>
        <v>4.7022758616988397E-6</v>
      </c>
      <c r="R713" s="139">
        <f t="shared" si="57"/>
        <v>8.0972128068238777E-5</v>
      </c>
      <c r="S713" s="139">
        <f t="shared" si="58"/>
        <v>4.7022758616988397E-6</v>
      </c>
      <c r="T713" s="139" t="str">
        <f t="shared" si="59"/>
        <v/>
      </c>
      <c r="U713" s="139" t="str">
        <f t="shared" si="60"/>
        <v/>
      </c>
      <c r="V713" s="139">
        <f t="shared" si="61"/>
        <v>1.5765846536882888E-8</v>
      </c>
      <c r="W713" s="139" t="str">
        <f t="shared" si="62"/>
        <v/>
      </c>
      <c r="X713" s="139" t="str">
        <f t="shared" si="63"/>
        <v/>
      </c>
      <c r="AB713" s="139">
        <v>57</v>
      </c>
      <c r="AC713" s="139">
        <f t="shared" si="72"/>
        <v>-324.86974806235202</v>
      </c>
      <c r="AD713" s="139">
        <f t="shared" si="64"/>
        <v>3.7688166367334196E-6</v>
      </c>
      <c r="AE713" s="139">
        <f t="shared" si="65"/>
        <v>8.0972128068238777E-5</v>
      </c>
      <c r="AF713" s="139">
        <f t="shared" si="66"/>
        <v>3.7688166367334196E-6</v>
      </c>
      <c r="AG713" s="139" t="str">
        <f t="shared" si="67"/>
        <v/>
      </c>
      <c r="AH713" s="139" t="str">
        <f t="shared" si="68"/>
        <v/>
      </c>
      <c r="AI713" s="139">
        <f t="shared" si="69"/>
        <v>4.5872159913845599E-3</v>
      </c>
      <c r="AJ713" s="139" t="str">
        <f t="shared" si="70"/>
        <v/>
      </c>
      <c r="AK713" s="139" t="str">
        <f t="shared" si="71"/>
        <v/>
      </c>
      <c r="AZ713" s="148"/>
      <c r="BA713" s="148">
        <f t="shared" si="43"/>
        <v>0.39680000000000021</v>
      </c>
      <c r="BB713" s="165">
        <f t="shared" si="44"/>
        <v>0.99974354759547324</v>
      </c>
      <c r="BC713" s="148">
        <f t="shared" si="45"/>
        <v>1.4102716873187759E-5</v>
      </c>
      <c r="BD713" s="148" t="str">
        <f t="shared" si="41"/>
        <v/>
      </c>
      <c r="BE713" s="140" t="str">
        <f t="shared" si="42"/>
        <v/>
      </c>
    </row>
    <row r="714" spans="1:57" ht="20.100000000000001" customHeight="1" x14ac:dyDescent="0.25">
      <c r="A714" s="139">
        <v>58</v>
      </c>
      <c r="B714" s="139">
        <f t="shared" si="46"/>
        <v>-3550.8710590212322</v>
      </c>
      <c r="C714" s="139">
        <f t="shared" si="47"/>
        <v>3.4967754832901236E-7</v>
      </c>
      <c r="D714" s="139">
        <f t="shared" si="48"/>
        <v>8.2280351313759041E-5</v>
      </c>
      <c r="E714" s="139">
        <f t="shared" si="49"/>
        <v>3.4967754832901236E-7</v>
      </c>
      <c r="F714" s="139" t="str">
        <f t="shared" si="50"/>
        <v/>
      </c>
      <c r="G714" s="139" t="str">
        <f t="shared" si="51"/>
        <v/>
      </c>
      <c r="H714" s="139">
        <f t="shared" si="52"/>
        <v>0</v>
      </c>
      <c r="I714" s="139">
        <f t="shared" si="53"/>
        <v>3.4967754832901236E-7</v>
      </c>
      <c r="J714" s="139" t="str">
        <f t="shared" si="54"/>
        <v/>
      </c>
      <c r="O714" s="139">
        <v>58</v>
      </c>
      <c r="P714" s="139">
        <f t="shared" si="55"/>
        <v>-260.10301499504152</v>
      </c>
      <c r="Q714" s="139">
        <f t="shared" si="56"/>
        <v>4.7737235432455727E-6</v>
      </c>
      <c r="R714" s="139">
        <f t="shared" si="57"/>
        <v>8.228035131375881E-5</v>
      </c>
      <c r="S714" s="139">
        <f t="shared" si="58"/>
        <v>4.7737235432455727E-6</v>
      </c>
      <c r="T714" s="139" t="str">
        <f t="shared" si="59"/>
        <v/>
      </c>
      <c r="U714" s="139" t="str">
        <f t="shared" si="60"/>
        <v/>
      </c>
      <c r="V714" s="139">
        <f t="shared" si="61"/>
        <v>1.6088198797274508E-8</v>
      </c>
      <c r="W714" s="139" t="str">
        <f t="shared" si="62"/>
        <v/>
      </c>
      <c r="X714" s="139" t="str">
        <f t="shared" si="63"/>
        <v/>
      </c>
      <c r="AB714" s="139">
        <v>58</v>
      </c>
      <c r="AC714" s="139">
        <f t="shared" si="72"/>
        <v>-324.52524143662311</v>
      </c>
      <c r="AD714" s="139">
        <f t="shared" si="64"/>
        <v>3.8260810803324626E-6</v>
      </c>
      <c r="AE714" s="139">
        <f t="shared" si="65"/>
        <v>8.2280351313759041E-5</v>
      </c>
      <c r="AF714" s="139">
        <f t="shared" si="66"/>
        <v>3.8260810803324626E-6</v>
      </c>
      <c r="AG714" s="139" t="str">
        <f t="shared" si="67"/>
        <v/>
      </c>
      <c r="AH714" s="139" t="str">
        <f t="shared" si="68"/>
        <v/>
      </c>
      <c r="AI714" s="139">
        <f t="shared" si="69"/>
        <v>4.5846211037585812E-3</v>
      </c>
      <c r="AJ714" s="139" t="str">
        <f t="shared" si="70"/>
        <v/>
      </c>
      <c r="AK714" s="139" t="str">
        <f t="shared" si="71"/>
        <v/>
      </c>
      <c r="AZ714" s="148"/>
      <c r="BA714" s="148">
        <f t="shared" si="43"/>
        <v>0.40320000000000022</v>
      </c>
      <c r="BB714" s="165">
        <f t="shared" si="44"/>
        <v>0.99972944487860005</v>
      </c>
      <c r="BC714" s="148">
        <f t="shared" si="45"/>
        <v>1.4626716530519168E-5</v>
      </c>
      <c r="BD714" s="148" t="str">
        <f t="shared" si="41"/>
        <v/>
      </c>
      <c r="BE714" s="140" t="str">
        <f t="shared" si="42"/>
        <v/>
      </c>
    </row>
    <row r="715" spans="1:57" ht="20.100000000000001" customHeight="1" x14ac:dyDescent="0.25">
      <c r="A715" s="139">
        <v>59</v>
      </c>
      <c r="B715" s="139">
        <f t="shared" si="46"/>
        <v>-3547.1015568354351</v>
      </c>
      <c r="C715" s="139">
        <f t="shared" si="47"/>
        <v>3.5498496602240628E-7</v>
      </c>
      <c r="D715" s="139">
        <f t="shared" si="48"/>
        <v>8.3608441414077995E-5</v>
      </c>
      <c r="E715" s="139">
        <f t="shared" si="49"/>
        <v>3.5498496602240628E-7</v>
      </c>
      <c r="F715" s="139" t="str">
        <f t="shared" si="50"/>
        <v/>
      </c>
      <c r="G715" s="139" t="str">
        <f t="shared" si="51"/>
        <v/>
      </c>
      <c r="H715" s="139">
        <f t="shared" si="52"/>
        <v>0</v>
      </c>
      <c r="I715" s="139">
        <f t="shared" si="53"/>
        <v>3.5498496602240628E-7</v>
      </c>
      <c r="J715" s="139" t="str">
        <f t="shared" si="54"/>
        <v/>
      </c>
      <c r="O715" s="139">
        <v>59</v>
      </c>
      <c r="P715" s="139">
        <f t="shared" si="55"/>
        <v>-259.82689714472832</v>
      </c>
      <c r="Q715" s="139">
        <f t="shared" si="56"/>
        <v>4.8461792811614572E-6</v>
      </c>
      <c r="R715" s="139">
        <f t="shared" si="57"/>
        <v>8.3608441414077995E-5</v>
      </c>
      <c r="S715" s="139">
        <f t="shared" si="58"/>
        <v>4.8461792811614572E-6</v>
      </c>
      <c r="T715" s="139" t="str">
        <f t="shared" si="59"/>
        <v/>
      </c>
      <c r="U715" s="139" t="str">
        <f t="shared" si="60"/>
        <v/>
      </c>
      <c r="V715" s="139">
        <f t="shared" si="61"/>
        <v>1.6416879276732938E-8</v>
      </c>
      <c r="W715" s="139" t="str">
        <f t="shared" si="62"/>
        <v/>
      </c>
      <c r="X715" s="139" t="str">
        <f t="shared" si="63"/>
        <v/>
      </c>
      <c r="AB715" s="139">
        <v>59</v>
      </c>
      <c r="AC715" s="139">
        <f t="shared" si="72"/>
        <v>-324.18073481089425</v>
      </c>
      <c r="AD715" s="139">
        <f t="shared" si="64"/>
        <v>3.8841534687919294E-6</v>
      </c>
      <c r="AE715" s="139">
        <f t="shared" si="65"/>
        <v>8.3608441414077995E-5</v>
      </c>
      <c r="AF715" s="139">
        <f t="shared" si="66"/>
        <v>3.8841534687919294E-6</v>
      </c>
      <c r="AG715" s="139" t="str">
        <f t="shared" si="67"/>
        <v/>
      </c>
      <c r="AH715" s="139" t="str">
        <f t="shared" si="68"/>
        <v/>
      </c>
      <c r="AI715" s="139">
        <f t="shared" si="69"/>
        <v>4.5819543721472566E-3</v>
      </c>
      <c r="AJ715" s="139" t="str">
        <f t="shared" si="70"/>
        <v/>
      </c>
      <c r="AK715" s="139" t="str">
        <f t="shared" si="71"/>
        <v/>
      </c>
      <c r="AZ715" s="148"/>
      <c r="BA715" s="148">
        <f t="shared" si="43"/>
        <v>0.40960000000000024</v>
      </c>
      <c r="BB715" s="165">
        <f t="shared" si="44"/>
        <v>0.99971481816206953</v>
      </c>
      <c r="BC715" s="148">
        <f t="shared" si="45"/>
        <v>1.5160782896983527E-5</v>
      </c>
      <c r="BD715" s="148" t="str">
        <f t="shared" ref="BD715:BD778" si="73">IF(BB715&lt;(1-$AZ$655),BC715,"")</f>
        <v/>
      </c>
      <c r="BE715" s="140" t="str">
        <f t="shared" ref="BE715:BE778" si="74">IF(BB715&lt;(1-$AZ$661),BC715,"")</f>
        <v/>
      </c>
    </row>
    <row r="716" spans="1:57" ht="20.100000000000001" customHeight="1" x14ac:dyDescent="0.25">
      <c r="A716" s="148">
        <v>60</v>
      </c>
      <c r="B716" s="139">
        <f t="shared" si="46"/>
        <v>-3543.3320546496375</v>
      </c>
      <c r="C716" s="139">
        <f t="shared" si="47"/>
        <v>3.6036717396072516E-7</v>
      </c>
      <c r="D716" s="139">
        <f t="shared" si="48"/>
        <v>8.4956678497997659E-5</v>
      </c>
      <c r="E716" s="139">
        <f t="shared" si="49"/>
        <v>3.6036717396072516E-7</v>
      </c>
      <c r="F716" s="139" t="str">
        <f t="shared" si="50"/>
        <v/>
      </c>
      <c r="G716" s="139" t="str">
        <f t="shared" si="51"/>
        <v/>
      </c>
      <c r="H716" s="139">
        <f t="shared" si="52"/>
        <v>0</v>
      </c>
      <c r="I716" s="139">
        <f t="shared" si="53"/>
        <v>3.6036717396072516E-7</v>
      </c>
      <c r="J716" s="139" t="str">
        <f t="shared" si="54"/>
        <v/>
      </c>
      <c r="O716" s="148">
        <v>60</v>
      </c>
      <c r="P716" s="139">
        <f t="shared" si="55"/>
        <v>-259.55077929441512</v>
      </c>
      <c r="Q716" s="139">
        <f t="shared" si="56"/>
        <v>4.9196560395995519E-6</v>
      </c>
      <c r="R716" s="139">
        <f t="shared" si="57"/>
        <v>8.4956678497997659E-5</v>
      </c>
      <c r="S716" s="139">
        <f t="shared" si="58"/>
        <v>4.9196560395995519E-6</v>
      </c>
      <c r="T716" s="139" t="str">
        <f t="shared" si="59"/>
        <v/>
      </c>
      <c r="U716" s="139" t="str">
        <f t="shared" si="60"/>
        <v/>
      </c>
      <c r="V716" s="139">
        <f t="shared" si="61"/>
        <v>1.6752006635085576E-8</v>
      </c>
      <c r="W716" s="139" t="str">
        <f t="shared" si="62"/>
        <v/>
      </c>
      <c r="X716" s="139" t="str">
        <f t="shared" si="63"/>
        <v/>
      </c>
      <c r="AB716" s="148">
        <v>60</v>
      </c>
      <c r="AC716" s="139">
        <f t="shared" si="72"/>
        <v>-323.83622818516534</v>
      </c>
      <c r="AD716" s="139">
        <f t="shared" si="64"/>
        <v>3.9430441927220833E-6</v>
      </c>
      <c r="AE716" s="139">
        <f t="shared" si="65"/>
        <v>8.4956678497997659E-5</v>
      </c>
      <c r="AF716" s="139">
        <f t="shared" si="66"/>
        <v>3.9430441927220833E-6</v>
      </c>
      <c r="AG716" s="139" t="str">
        <f t="shared" si="67"/>
        <v/>
      </c>
      <c r="AH716" s="139" t="str">
        <f t="shared" si="68"/>
        <v/>
      </c>
      <c r="AI716" s="139">
        <f t="shared" si="69"/>
        <v>4.5792159236499111E-3</v>
      </c>
      <c r="AJ716" s="139" t="str">
        <f t="shared" si="70"/>
        <v/>
      </c>
      <c r="AK716" s="139" t="str">
        <f t="shared" si="71"/>
        <v/>
      </c>
      <c r="AZ716" s="148"/>
      <c r="BA716" s="148">
        <f t="shared" ref="BA716:BA779" si="75">BA715+$BD$648</f>
        <v>0.41600000000000026</v>
      </c>
      <c r="BB716" s="165">
        <f t="shared" ref="BB716:BB779" si="76">_xlfn.CHISQ.DIST.RT(BA716,7)</f>
        <v>0.99969965737917255</v>
      </c>
      <c r="BC716" s="148">
        <f t="shared" ref="BC716:BC779" si="77">BB716-BB717</f>
        <v>1.5704908990610278E-5</v>
      </c>
      <c r="BD716" s="148" t="str">
        <f t="shared" si="73"/>
        <v/>
      </c>
      <c r="BE716" s="140" t="str">
        <f t="shared" si="74"/>
        <v/>
      </c>
    </row>
    <row r="717" spans="1:57" ht="20.100000000000001" customHeight="1" x14ac:dyDescent="0.25">
      <c r="A717" s="139">
        <v>61</v>
      </c>
      <c r="B717" s="139">
        <f t="shared" si="46"/>
        <v>-3539.5625524638399</v>
      </c>
      <c r="C717" s="139">
        <f t="shared" si="47"/>
        <v>3.6582513256312011E-7</v>
      </c>
      <c r="D717" s="139">
        <f t="shared" si="48"/>
        <v>8.632534629425576E-5</v>
      </c>
      <c r="E717" s="139">
        <f t="shared" si="49"/>
        <v>3.6582513256312011E-7</v>
      </c>
      <c r="F717" s="139" t="str">
        <f t="shared" si="50"/>
        <v/>
      </c>
      <c r="G717" s="139" t="str">
        <f t="shared" si="51"/>
        <v/>
      </c>
      <c r="H717" s="139">
        <f t="shared" si="52"/>
        <v>0</v>
      </c>
      <c r="I717" s="139">
        <f t="shared" si="53"/>
        <v>3.6582513256312011E-7</v>
      </c>
      <c r="J717" s="139" t="str">
        <f t="shared" si="54"/>
        <v/>
      </c>
      <c r="K717" s="148"/>
      <c r="L717" s="148"/>
      <c r="M717" s="148"/>
      <c r="N717" s="148"/>
      <c r="O717" s="139">
        <v>61</v>
      </c>
      <c r="P717" s="139">
        <f t="shared" si="55"/>
        <v>-259.27466144410187</v>
      </c>
      <c r="Q717" s="139">
        <f t="shared" si="56"/>
        <v>4.9941669299979185E-6</v>
      </c>
      <c r="R717" s="139">
        <f t="shared" si="57"/>
        <v>8.632534629425576E-5</v>
      </c>
      <c r="S717" s="139">
        <f t="shared" si="58"/>
        <v>4.9941669299979185E-6</v>
      </c>
      <c r="T717" s="139" t="str">
        <f t="shared" si="59"/>
        <v/>
      </c>
      <c r="U717" s="139" t="str">
        <f t="shared" si="60"/>
        <v/>
      </c>
      <c r="V717" s="139">
        <f t="shared" si="61"/>
        <v>1.7093701642794793E-8</v>
      </c>
      <c r="W717" s="139" t="str">
        <f t="shared" si="62"/>
        <v/>
      </c>
      <c r="X717" s="139" t="str">
        <f t="shared" si="63"/>
        <v/>
      </c>
      <c r="Y717" s="148"/>
      <c r="Z717" s="148"/>
      <c r="AA717" s="148"/>
      <c r="AB717" s="139">
        <v>61</v>
      </c>
      <c r="AC717" s="139">
        <f t="shared" si="72"/>
        <v>-323.49172155943643</v>
      </c>
      <c r="AD717" s="139">
        <f t="shared" si="64"/>
        <v>4.0027637607802824E-6</v>
      </c>
      <c r="AE717" s="139">
        <f t="shared" si="65"/>
        <v>8.632534629425576E-5</v>
      </c>
      <c r="AF717" s="139">
        <f t="shared" si="66"/>
        <v>4.0027637607802824E-6</v>
      </c>
      <c r="AG717" s="139" t="str">
        <f t="shared" si="67"/>
        <v/>
      </c>
      <c r="AH717" s="139" t="str">
        <f t="shared" si="68"/>
        <v/>
      </c>
      <c r="AI717" s="139">
        <f t="shared" si="69"/>
        <v>4.5764058887322843E-3</v>
      </c>
      <c r="AJ717" s="139" t="str">
        <f t="shared" si="70"/>
        <v/>
      </c>
      <c r="AK717" s="139" t="str">
        <f t="shared" si="71"/>
        <v/>
      </c>
      <c r="AL717" s="148"/>
      <c r="AM717" s="148"/>
      <c r="AZ717" s="148"/>
      <c r="BA717" s="148">
        <f t="shared" si="75"/>
        <v>0.42240000000000028</v>
      </c>
      <c r="BB717" s="165">
        <f t="shared" si="76"/>
        <v>0.99968395247018194</v>
      </c>
      <c r="BC717" s="148">
        <f t="shared" si="77"/>
        <v>1.6259086416114954E-5</v>
      </c>
      <c r="BD717" s="148" t="str">
        <f t="shared" si="73"/>
        <v/>
      </c>
      <c r="BE717" s="140" t="str">
        <f t="shared" si="74"/>
        <v/>
      </c>
    </row>
    <row r="718" spans="1:57" ht="20.100000000000001" customHeight="1" x14ac:dyDescent="0.25">
      <c r="A718" s="139">
        <v>62</v>
      </c>
      <c r="B718" s="139">
        <f t="shared" si="46"/>
        <v>-3535.7930502780423</v>
      </c>
      <c r="C718" s="139">
        <f t="shared" si="47"/>
        <v>3.7135981313907695E-7</v>
      </c>
      <c r="D718" s="139">
        <f t="shared" si="48"/>
        <v>8.7714732172385743E-5</v>
      </c>
      <c r="E718" s="139">
        <f t="shared" si="49"/>
        <v>3.7135981313907695E-7</v>
      </c>
      <c r="F718" s="139" t="str">
        <f t="shared" si="50"/>
        <v/>
      </c>
      <c r="G718" s="139" t="str">
        <f t="shared" si="51"/>
        <v/>
      </c>
      <c r="H718" s="139">
        <f t="shared" si="52"/>
        <v>0</v>
      </c>
      <c r="I718" s="139">
        <f t="shared" si="53"/>
        <v>3.7135981313907695E-7</v>
      </c>
      <c r="J718" s="139" t="str">
        <f t="shared" si="54"/>
        <v/>
      </c>
      <c r="O718" s="139">
        <v>62</v>
      </c>
      <c r="P718" s="139">
        <f t="shared" si="55"/>
        <v>-258.99854359378867</v>
      </c>
      <c r="Q718" s="139">
        <f t="shared" si="56"/>
        <v>5.0697252124671424E-6</v>
      </c>
      <c r="R718" s="139">
        <f t="shared" si="57"/>
        <v>8.7714732172385743E-5</v>
      </c>
      <c r="S718" s="139">
        <f t="shared" si="58"/>
        <v>5.0697252124671424E-6</v>
      </c>
      <c r="T718" s="139" t="str">
        <f t="shared" si="59"/>
        <v/>
      </c>
      <c r="U718" s="139" t="str">
        <f t="shared" si="60"/>
        <v/>
      </c>
      <c r="V718" s="139">
        <f t="shared" si="61"/>
        <v>1.7442087216234954E-8</v>
      </c>
      <c r="W718" s="139" t="str">
        <f t="shared" si="62"/>
        <v/>
      </c>
      <c r="X718" s="139" t="str">
        <f t="shared" si="63"/>
        <v/>
      </c>
      <c r="AB718" s="139">
        <v>62</v>
      </c>
      <c r="AC718" s="139">
        <f t="shared" si="72"/>
        <v>-323.14721493370752</v>
      </c>
      <c r="AD718" s="139">
        <f t="shared" si="64"/>
        <v>4.0633228007831313E-6</v>
      </c>
      <c r="AE718" s="139">
        <f t="shared" si="65"/>
        <v>8.7714732172385743E-5</v>
      </c>
      <c r="AF718" s="139">
        <f t="shared" si="66"/>
        <v>4.0633228007831313E-6</v>
      </c>
      <c r="AG718" s="139" t="str">
        <f t="shared" si="67"/>
        <v/>
      </c>
      <c r="AH718" s="139" t="str">
        <f t="shared" si="68"/>
        <v/>
      </c>
      <c r="AI718" s="139">
        <f t="shared" si="69"/>
        <v>4.5735244012161782E-3</v>
      </c>
      <c r="AJ718" s="139" t="str">
        <f t="shared" si="70"/>
        <v/>
      </c>
      <c r="AK718" s="139" t="str">
        <f t="shared" si="71"/>
        <v/>
      </c>
      <c r="AZ718" s="148"/>
      <c r="BA718" s="148">
        <f t="shared" si="75"/>
        <v>0.42880000000000029</v>
      </c>
      <c r="BB718" s="165">
        <f t="shared" si="76"/>
        <v>0.99966769338376582</v>
      </c>
      <c r="BC718" s="148">
        <f t="shared" si="77"/>
        <v>1.6823305403979028E-5</v>
      </c>
      <c r="BD718" s="148" t="str">
        <f t="shared" si="73"/>
        <v/>
      </c>
      <c r="BE718" s="140" t="str">
        <f t="shared" si="74"/>
        <v/>
      </c>
    </row>
    <row r="719" spans="1:57" ht="20.100000000000001" customHeight="1" x14ac:dyDescent="0.25">
      <c r="A719" s="139">
        <v>63</v>
      </c>
      <c r="B719" s="139">
        <f t="shared" si="46"/>
        <v>-3532.0235480922452</v>
      </c>
      <c r="C719" s="139">
        <f t="shared" si="47"/>
        <v>3.7697219799072838E-7</v>
      </c>
      <c r="D719" s="139">
        <f t="shared" si="48"/>
        <v>8.9125127183960112E-5</v>
      </c>
      <c r="E719" s="139">
        <f t="shared" si="49"/>
        <v>3.7697219799072838E-7</v>
      </c>
      <c r="F719" s="139" t="str">
        <f t="shared" si="50"/>
        <v/>
      </c>
      <c r="G719" s="139" t="str">
        <f t="shared" si="51"/>
        <v/>
      </c>
      <c r="H719" s="139">
        <f t="shared" si="52"/>
        <v>0</v>
      </c>
      <c r="I719" s="139">
        <f t="shared" si="53"/>
        <v>3.7697219799072838E-7</v>
      </c>
      <c r="J719" s="139" t="str">
        <f t="shared" si="54"/>
        <v/>
      </c>
      <c r="O719" s="139">
        <v>63</v>
      </c>
      <c r="P719" s="139">
        <f t="shared" si="55"/>
        <v>-258.72242574347547</v>
      </c>
      <c r="Q719" s="139">
        <f t="shared" si="56"/>
        <v>5.1463442971870963E-6</v>
      </c>
      <c r="R719" s="139">
        <f t="shared" si="57"/>
        <v>8.9125127183960369E-5</v>
      </c>
      <c r="S719" s="139">
        <f t="shared" si="58"/>
        <v>5.1463442971870963E-6</v>
      </c>
      <c r="T719" s="139" t="str">
        <f t="shared" si="59"/>
        <v/>
      </c>
      <c r="U719" s="139" t="str">
        <f t="shared" si="60"/>
        <v/>
      </c>
      <c r="V719" s="139">
        <f t="shared" si="61"/>
        <v>1.779728845351748E-8</v>
      </c>
      <c r="W719" s="139" t="str">
        <f t="shared" si="62"/>
        <v/>
      </c>
      <c r="X719" s="139" t="str">
        <f t="shared" si="63"/>
        <v/>
      </c>
      <c r="AB719" s="139">
        <v>63</v>
      </c>
      <c r="AC719" s="139">
        <f t="shared" si="72"/>
        <v>-322.80270830797861</v>
      </c>
      <c r="AD719" s="139">
        <f t="shared" si="64"/>
        <v>4.1247320608258896E-6</v>
      </c>
      <c r="AE719" s="139">
        <f t="shared" si="65"/>
        <v>8.9125127183960369E-5</v>
      </c>
      <c r="AF719" s="139">
        <f t="shared" si="66"/>
        <v>4.1247320608258896E-6</v>
      </c>
      <c r="AG719" s="139" t="str">
        <f t="shared" si="67"/>
        <v/>
      </c>
      <c r="AH719" s="139" t="str">
        <f t="shared" si="68"/>
        <v/>
      </c>
      <c r="AI719" s="139">
        <f t="shared" si="69"/>
        <v>4.5705715982688301E-3</v>
      </c>
      <c r="AJ719" s="139" t="str">
        <f t="shared" si="70"/>
        <v/>
      </c>
      <c r="AK719" s="139" t="str">
        <f t="shared" si="71"/>
        <v/>
      </c>
      <c r="AZ719" s="148"/>
      <c r="BA719" s="148">
        <f t="shared" si="75"/>
        <v>0.43520000000000031</v>
      </c>
      <c r="BB719" s="165">
        <f t="shared" si="76"/>
        <v>0.99965087007836184</v>
      </c>
      <c r="BC719" s="148">
        <f t="shared" si="77"/>
        <v>1.7397554845755003E-5</v>
      </c>
      <c r="BD719" s="148" t="str">
        <f t="shared" si="73"/>
        <v/>
      </c>
      <c r="BE719" s="140" t="str">
        <f t="shared" si="74"/>
        <v/>
      </c>
    </row>
    <row r="720" spans="1:57" ht="20.100000000000001" customHeight="1" x14ac:dyDescent="0.25">
      <c r="A720" s="139">
        <v>64</v>
      </c>
      <c r="B720" s="139">
        <f t="shared" ref="B720:B783" si="78">$B$650+(A720*$B$653)</f>
        <v>-3528.2540459064476</v>
      </c>
      <c r="C720" s="139">
        <f t="shared" ref="C720:C783" si="79">_xlfn.NORM.DIST($B720,$B$647,$B$648,0)</f>
        <v>3.8266328051582252E-7</v>
      </c>
      <c r="D720" s="139">
        <f t="shared" ref="D720:D783" si="80">_xlfn.NORM.DIST($B720,$B$647,$B$648,1)</f>
        <v>9.0556826104222455E-5</v>
      </c>
      <c r="E720" s="139">
        <f t="shared" ref="E720:E783" si="81">IF(OR(D720&lt;$F$652,D720&gt;$F$653),C720,"")</f>
        <v>3.8266328051582252E-7</v>
      </c>
      <c r="F720" s="139" t="str">
        <f t="shared" ref="F720:F783" si="82">IF(AND(D720&gt;$F$652,D720&lt;$F$653),C720,"")</f>
        <v/>
      </c>
      <c r="G720" s="139" t="str">
        <f t="shared" ref="G720:G783" si="83">IF(C720=MAX($C$656:$C$2656),C720,"")</f>
        <v/>
      </c>
      <c r="H720" s="139">
        <f t="shared" ref="H720:H783" si="84">_xlfn.NORM.DIST(B720,$F$648,$F$649,0)</f>
        <v>0</v>
      </c>
      <c r="I720" s="139">
        <f t="shared" ref="I720:I783" si="85">IF(H720=MAX($H$656:$H$2656),C720,"")</f>
        <v>3.8266328051582252E-7</v>
      </c>
      <c r="J720" s="139" t="str">
        <f t="shared" ref="J720:J783" si="86">IF(I720=MIN($I$656:$I$2656),I720,"")</f>
        <v/>
      </c>
      <c r="O720" s="139">
        <v>64</v>
      </c>
      <c r="P720" s="139">
        <f t="shared" ref="P720:P783" si="87">$P$650+(O720*$P$653)</f>
        <v>-258.44630789316227</v>
      </c>
      <c r="Q720" s="139">
        <f t="shared" ref="Q720:Q783" si="88">_xlfn.NORM.DIST(P720,P$647,P$648,0)</f>
        <v>5.224037745812609E-6</v>
      </c>
      <c r="R720" s="139">
        <f t="shared" ref="R720:R783" si="89">_xlfn.NORM.DIST(P720,P$647,P$648,1)</f>
        <v>9.0556826104222645E-5</v>
      </c>
      <c r="S720" s="139">
        <f t="shared" ref="S720:S783" si="90">IF(OR(R720&lt;$T$652,R720&gt;$T$653),Q720,"")</f>
        <v>5.224037745812609E-6</v>
      </c>
      <c r="T720" s="139" t="str">
        <f t="shared" ref="T720:T783" si="91">IF(AND(R720&gt;$T$652,R720&lt;$T$653),Q720,"")</f>
        <v/>
      </c>
      <c r="U720" s="139" t="str">
        <f t="shared" ref="U720:U783" si="92">IF(Q720=MAX($Q$656:$Q$2656),Q720,"")</f>
        <v/>
      </c>
      <c r="V720" s="139">
        <f t="shared" ref="V720:V783" si="93">_xlfn.NORM.DIST(P720,$T$648,$T$649,0)</f>
        <v>1.8159432670868245E-8</v>
      </c>
      <c r="W720" s="139" t="str">
        <f t="shared" ref="W720:W783" si="94">IF(V720=MAX($V$656:$V$2656),Q720,"")</f>
        <v/>
      </c>
      <c r="X720" s="139" t="str">
        <f t="shared" ref="X720:X783" si="95">IF(W720=MIN($W$656:$W$2656),W720,"")</f>
        <v/>
      </c>
      <c r="AB720" s="139">
        <v>64</v>
      </c>
      <c r="AC720" s="139">
        <f t="shared" si="72"/>
        <v>-322.45820168224975</v>
      </c>
      <c r="AD720" s="139">
        <f t="shared" ref="AD720:AD783" si="96">_xlfn.NORM.DIST(AC720,AC$647,AC$648,0)</f>
        <v>4.187002410409166E-6</v>
      </c>
      <c r="AE720" s="139">
        <f t="shared" ref="AE720:AE783" si="97">_xlfn.NORM.DIST(AC720,AC$647,AC$648,1)</f>
        <v>9.0556826104222455E-5</v>
      </c>
      <c r="AF720" s="139">
        <f t="shared" ref="AF720:AF783" si="98">IF(OR(AE720&lt;$T$652,AE720&gt;$T$653),AD720,"")</f>
        <v>4.187002410409166E-6</v>
      </c>
      <c r="AG720" s="139" t="str">
        <f t="shared" ref="AG720:AG783" si="99">IF(AND(AE720&gt;$AG$652,AE720&lt;$AG$653),AD720,"")</f>
        <v/>
      </c>
      <c r="AH720" s="139" t="str">
        <f t="shared" ref="AH720:AH783" si="100">IF(AD720=MAX($AD$656:$AD$2656),AD720,"")</f>
        <v/>
      </c>
      <c r="AI720" s="139">
        <f t="shared" ref="AI720:AI783" si="101">_xlfn.NORM.DIST(AC720,$AG$648,$AG$649,0)</f>
        <v>4.5675476203920345E-3</v>
      </c>
      <c r="AJ720" s="139" t="str">
        <f t="shared" ref="AJ720:AJ783" si="102">IF(AI720=MAX($AI$656:$AI$2656),AD720,"")</f>
        <v/>
      </c>
      <c r="AK720" s="139" t="str">
        <f t="shared" ref="AK720:AK783" si="103">IF(AJ720=MIN($AJ$656:$AJ$2656),AJ720,"")</f>
        <v/>
      </c>
      <c r="AZ720" s="148"/>
      <c r="BA720" s="148">
        <f t="shared" si="75"/>
        <v>0.44160000000000033</v>
      </c>
      <c r="BB720" s="165">
        <f t="shared" si="76"/>
        <v>0.99963347252351609</v>
      </c>
      <c r="BC720" s="148">
        <f t="shared" si="77"/>
        <v>1.7981822331925024E-5</v>
      </c>
      <c r="BD720" s="148" t="str">
        <f t="shared" si="73"/>
        <v/>
      </c>
      <c r="BE720" s="140" t="str">
        <f t="shared" si="74"/>
        <v/>
      </c>
    </row>
    <row r="721" spans="1:57" ht="20.100000000000001" customHeight="1" x14ac:dyDescent="0.25">
      <c r="A721" s="139">
        <v>65</v>
      </c>
      <c r="B721" s="139">
        <f t="shared" si="78"/>
        <v>-3524.48454372065</v>
      </c>
      <c r="C721" s="139">
        <f t="shared" si="79"/>
        <v>3.8843406531135064E-7</v>
      </c>
      <c r="D721" s="139">
        <f t="shared" si="80"/>
        <v>9.2010127474105404E-5</v>
      </c>
      <c r="E721" s="139">
        <f t="shared" si="81"/>
        <v>3.8843406531135064E-7</v>
      </c>
      <c r="F721" s="139" t="str">
        <f t="shared" si="82"/>
        <v/>
      </c>
      <c r="G721" s="139" t="str">
        <f t="shared" si="83"/>
        <v/>
      </c>
      <c r="H721" s="139">
        <f t="shared" si="84"/>
        <v>0</v>
      </c>
      <c r="I721" s="139">
        <f t="shared" si="85"/>
        <v>3.8843406531135064E-7</v>
      </c>
      <c r="J721" s="139" t="str">
        <f t="shared" si="86"/>
        <v/>
      </c>
      <c r="O721" s="139">
        <v>65</v>
      </c>
      <c r="P721" s="139">
        <f t="shared" si="87"/>
        <v>-258.17019004284907</v>
      </c>
      <c r="Q721" s="139">
        <f t="shared" si="88"/>
        <v>5.3028192728882139E-6</v>
      </c>
      <c r="R721" s="139">
        <f t="shared" si="89"/>
        <v>9.2010127474105404E-5</v>
      </c>
      <c r="S721" s="139">
        <f t="shared" si="90"/>
        <v>5.3028192728882139E-6</v>
      </c>
      <c r="T721" s="139" t="str">
        <f t="shared" si="91"/>
        <v/>
      </c>
      <c r="U721" s="139" t="str">
        <f t="shared" si="92"/>
        <v/>
      </c>
      <c r="V721" s="139">
        <f t="shared" si="93"/>
        <v>1.8528649439567398E-8</v>
      </c>
      <c r="W721" s="139" t="str">
        <f t="shared" si="94"/>
        <v/>
      </c>
      <c r="X721" s="139" t="str">
        <f t="shared" si="95"/>
        <v/>
      </c>
      <c r="AB721" s="139">
        <v>65</v>
      </c>
      <c r="AC721" s="139">
        <f t="shared" ref="AC721:AC784" si="104">$AC$650+(AB721*$AC$653)</f>
        <v>-322.11369505652084</v>
      </c>
      <c r="AD721" s="139">
        <f t="shared" si="96"/>
        <v>4.250144841572821E-6</v>
      </c>
      <c r="AE721" s="139">
        <f t="shared" si="97"/>
        <v>9.2010127474105404E-5</v>
      </c>
      <c r="AF721" s="139">
        <f t="shared" si="98"/>
        <v>4.250144841572821E-6</v>
      </c>
      <c r="AG721" s="139" t="str">
        <f t="shared" si="99"/>
        <v/>
      </c>
      <c r="AH721" s="139" t="str">
        <f t="shared" si="100"/>
        <v/>
      </c>
      <c r="AI721" s="139">
        <f t="shared" si="101"/>
        <v>4.564452611410994E-3</v>
      </c>
      <c r="AJ721" s="139" t="str">
        <f t="shared" si="102"/>
        <v/>
      </c>
      <c r="AK721" s="139" t="str">
        <f t="shared" si="103"/>
        <v/>
      </c>
      <c r="AZ721" s="148"/>
      <c r="BA721" s="148">
        <f t="shared" si="75"/>
        <v>0.44800000000000034</v>
      </c>
      <c r="BB721" s="165">
        <f t="shared" si="76"/>
        <v>0.99961549070118416</v>
      </c>
      <c r="BC721" s="148">
        <f t="shared" si="77"/>
        <v>1.8576094185318581E-5</v>
      </c>
      <c r="BD721" s="148" t="str">
        <f t="shared" si="73"/>
        <v/>
      </c>
      <c r="BE721" s="140" t="str">
        <f t="shared" si="74"/>
        <v/>
      </c>
    </row>
    <row r="722" spans="1:57" ht="20.100000000000001" customHeight="1" x14ac:dyDescent="0.25">
      <c r="A722" s="148">
        <v>66</v>
      </c>
      <c r="B722" s="139">
        <f t="shared" si="78"/>
        <v>-3520.7150415348524</v>
      </c>
      <c r="C722" s="139">
        <f t="shared" si="79"/>
        <v>3.9428556827784669E-7</v>
      </c>
      <c r="D722" s="139">
        <f t="shared" si="80"/>
        <v>9.3485333642644047E-5</v>
      </c>
      <c r="E722" s="139">
        <f t="shared" si="81"/>
        <v>3.9428556827784669E-7</v>
      </c>
      <c r="F722" s="139" t="str">
        <f t="shared" si="82"/>
        <v/>
      </c>
      <c r="G722" s="139" t="str">
        <f t="shared" si="83"/>
        <v/>
      </c>
      <c r="H722" s="139">
        <f t="shared" si="84"/>
        <v>0</v>
      </c>
      <c r="I722" s="139">
        <f t="shared" si="85"/>
        <v>3.9428556827784669E-7</v>
      </c>
      <c r="J722" s="139" t="str">
        <f t="shared" si="86"/>
        <v/>
      </c>
      <c r="O722" s="148">
        <v>66</v>
      </c>
      <c r="P722" s="139">
        <f t="shared" si="87"/>
        <v>-257.89407219253587</v>
      </c>
      <c r="Q722" s="139">
        <f t="shared" si="88"/>
        <v>5.382702747272012E-6</v>
      </c>
      <c r="R722" s="139">
        <f t="shared" si="89"/>
        <v>9.3485333642644047E-5</v>
      </c>
      <c r="S722" s="139">
        <f t="shared" si="90"/>
        <v>5.382702747272012E-6</v>
      </c>
      <c r="T722" s="139" t="str">
        <f t="shared" si="91"/>
        <v/>
      </c>
      <c r="U722" s="139" t="str">
        <f t="shared" si="92"/>
        <v/>
      </c>
      <c r="V722" s="139">
        <f t="shared" si="93"/>
        <v>1.8905070623459635E-8</v>
      </c>
      <c r="W722" s="139" t="str">
        <f t="shared" si="94"/>
        <v/>
      </c>
      <c r="X722" s="139" t="str">
        <f t="shared" si="95"/>
        <v/>
      </c>
      <c r="AB722" s="148">
        <v>66</v>
      </c>
      <c r="AC722" s="139">
        <f t="shared" si="104"/>
        <v>-321.76918843079193</v>
      </c>
      <c r="AD722" s="139">
        <f t="shared" si="96"/>
        <v>4.314170470037111E-6</v>
      </c>
      <c r="AE722" s="139">
        <f t="shared" si="97"/>
        <v>9.3485333642644047E-5</v>
      </c>
      <c r="AF722" s="139">
        <f t="shared" si="98"/>
        <v>4.314170470037111E-6</v>
      </c>
      <c r="AG722" s="139" t="str">
        <f t="shared" si="99"/>
        <v/>
      </c>
      <c r="AH722" s="139" t="str">
        <f t="shared" si="100"/>
        <v/>
      </c>
      <c r="AI722" s="139">
        <f t="shared" si="101"/>
        <v>4.5612867184629275E-3</v>
      </c>
      <c r="AJ722" s="139" t="str">
        <f t="shared" si="102"/>
        <v/>
      </c>
      <c r="AK722" s="139" t="str">
        <f t="shared" si="103"/>
        <v/>
      </c>
      <c r="AZ722" s="148"/>
      <c r="BA722" s="148">
        <f t="shared" si="75"/>
        <v>0.45440000000000036</v>
      </c>
      <c r="BB722" s="165">
        <f t="shared" si="76"/>
        <v>0.99959691460699884</v>
      </c>
      <c r="BC722" s="148">
        <f t="shared" si="77"/>
        <v>1.9180355495529433E-5</v>
      </c>
      <c r="BD722" s="148" t="str">
        <f t="shared" si="73"/>
        <v/>
      </c>
      <c r="BE722" s="140" t="str">
        <f t="shared" si="74"/>
        <v/>
      </c>
    </row>
    <row r="723" spans="1:57" ht="20.100000000000001" customHeight="1" x14ac:dyDescent="0.25">
      <c r="A723" s="139">
        <v>67</v>
      </c>
      <c r="B723" s="139">
        <f t="shared" si="78"/>
        <v>-3516.9455393490553</v>
      </c>
      <c r="C723" s="139">
        <f t="shared" si="79"/>
        <v>4.002188167243387E-7</v>
      </c>
      <c r="D723" s="139">
        <f t="shared" si="80"/>
        <v>9.4982750809781608E-5</v>
      </c>
      <c r="E723" s="139">
        <f t="shared" si="81"/>
        <v>4.002188167243387E-7</v>
      </c>
      <c r="F723" s="139" t="str">
        <f t="shared" si="82"/>
        <v/>
      </c>
      <c r="G723" s="139" t="str">
        <f t="shared" si="83"/>
        <v/>
      </c>
      <c r="H723" s="139">
        <f t="shared" si="84"/>
        <v>0</v>
      </c>
      <c r="I723" s="139">
        <f t="shared" si="85"/>
        <v>4.002188167243387E-7</v>
      </c>
      <c r="J723" s="139" t="str">
        <f t="shared" si="86"/>
        <v/>
      </c>
      <c r="O723" s="139">
        <v>67</v>
      </c>
      <c r="P723" s="139">
        <f t="shared" si="87"/>
        <v>-257.61795434222267</v>
      </c>
      <c r="Q723" s="139">
        <f t="shared" si="88"/>
        <v>5.4637021935684562E-6</v>
      </c>
      <c r="R723" s="139">
        <f t="shared" si="89"/>
        <v>9.4982750809781608E-5</v>
      </c>
      <c r="S723" s="139">
        <f t="shared" si="90"/>
        <v>5.4637021935684562E-6</v>
      </c>
      <c r="T723" s="139" t="str">
        <f t="shared" si="91"/>
        <v/>
      </c>
      <c r="U723" s="139" t="str">
        <f t="shared" si="92"/>
        <v/>
      </c>
      <c r="V723" s="139">
        <f t="shared" si="93"/>
        <v>1.9288830417041162E-8</v>
      </c>
      <c r="W723" s="139" t="str">
        <f t="shared" si="94"/>
        <v/>
      </c>
      <c r="X723" s="139" t="str">
        <f t="shared" si="95"/>
        <v/>
      </c>
      <c r="AB723" s="139">
        <v>67</v>
      </c>
      <c r="AC723" s="139">
        <f t="shared" si="104"/>
        <v>-321.42468180506302</v>
      </c>
      <c r="AD723" s="139">
        <f t="shared" si="96"/>
        <v>4.3790905363511228E-6</v>
      </c>
      <c r="AE723" s="139">
        <f t="shared" si="97"/>
        <v>9.4982750809781839E-5</v>
      </c>
      <c r="AF723" s="139">
        <f t="shared" si="98"/>
        <v>4.3790905363511228E-6</v>
      </c>
      <c r="AG723" s="139" t="str">
        <f t="shared" si="99"/>
        <v/>
      </c>
      <c r="AH723" s="139" t="str">
        <f t="shared" si="100"/>
        <v/>
      </c>
      <c r="AI723" s="139">
        <f t="shared" si="101"/>
        <v>4.5580500919854099E-3</v>
      </c>
      <c r="AJ723" s="139" t="str">
        <f t="shared" si="102"/>
        <v/>
      </c>
      <c r="AK723" s="139" t="str">
        <f t="shared" si="103"/>
        <v/>
      </c>
      <c r="AZ723" s="148"/>
      <c r="BA723" s="148">
        <f t="shared" si="75"/>
        <v>0.46080000000000038</v>
      </c>
      <c r="BB723" s="165">
        <f t="shared" si="76"/>
        <v>0.99957773425150331</v>
      </c>
      <c r="BC723" s="148">
        <f t="shared" si="77"/>
        <v>1.979459015122309E-5</v>
      </c>
      <c r="BD723" s="148" t="str">
        <f t="shared" si="73"/>
        <v/>
      </c>
      <c r="BE723" s="140" t="str">
        <f t="shared" si="74"/>
        <v/>
      </c>
    </row>
    <row r="724" spans="1:57" ht="20.100000000000001" customHeight="1" x14ac:dyDescent="0.25">
      <c r="A724" s="139">
        <v>68</v>
      </c>
      <c r="B724" s="139">
        <f t="shared" si="78"/>
        <v>-3513.1760371632577</v>
      </c>
      <c r="C724" s="139">
        <f t="shared" si="79"/>
        <v>4.0623484947397615E-7</v>
      </c>
      <c r="D724" s="139">
        <f t="shared" si="80"/>
        <v>9.6502689069573785E-5</v>
      </c>
      <c r="E724" s="139">
        <f t="shared" si="81"/>
        <v>4.0623484947397615E-7</v>
      </c>
      <c r="F724" s="139" t="str">
        <f t="shared" si="82"/>
        <v/>
      </c>
      <c r="G724" s="139" t="str">
        <f t="shared" si="83"/>
        <v/>
      </c>
      <c r="H724" s="139">
        <f t="shared" si="84"/>
        <v>0</v>
      </c>
      <c r="I724" s="139">
        <f t="shared" si="85"/>
        <v>4.0623484947397615E-7</v>
      </c>
      <c r="J724" s="139" t="str">
        <f t="shared" si="86"/>
        <v/>
      </c>
      <c r="O724" s="139">
        <v>68</v>
      </c>
      <c r="P724" s="139">
        <f t="shared" si="87"/>
        <v>-257.34183649190942</v>
      </c>
      <c r="Q724" s="139">
        <f t="shared" si="88"/>
        <v>5.5458317935702903E-6</v>
      </c>
      <c r="R724" s="139">
        <f t="shared" si="89"/>
        <v>9.6502689069574056E-5</v>
      </c>
      <c r="S724" s="139">
        <f t="shared" si="90"/>
        <v>5.5458317935702903E-6</v>
      </c>
      <c r="T724" s="139" t="str">
        <f t="shared" si="91"/>
        <v/>
      </c>
      <c r="U724" s="139" t="str">
        <f t="shared" si="92"/>
        <v/>
      </c>
      <c r="V724" s="139">
        <f t="shared" si="93"/>
        <v>1.9680065384132825E-8</v>
      </c>
      <c r="W724" s="139" t="str">
        <f t="shared" si="94"/>
        <v/>
      </c>
      <c r="X724" s="139" t="str">
        <f t="shared" si="95"/>
        <v/>
      </c>
      <c r="AB724" s="139">
        <v>68</v>
      </c>
      <c r="AC724" s="139">
        <f t="shared" si="104"/>
        <v>-321.08017517933411</v>
      </c>
      <c r="AD724" s="139">
        <f t="shared" si="96"/>
        <v>4.4449164070484057E-6</v>
      </c>
      <c r="AE724" s="139">
        <f t="shared" si="97"/>
        <v>9.6502689069574056E-5</v>
      </c>
      <c r="AF724" s="139">
        <f t="shared" si="98"/>
        <v>4.4449164070484057E-6</v>
      </c>
      <c r="AG724" s="139" t="str">
        <f t="shared" si="99"/>
        <v/>
      </c>
      <c r="AH724" s="139" t="str">
        <f t="shared" si="100"/>
        <v/>
      </c>
      <c r="AI724" s="139">
        <f t="shared" si="101"/>
        <v>4.5547428857044556E-3</v>
      </c>
      <c r="AJ724" s="139" t="str">
        <f t="shared" si="102"/>
        <v/>
      </c>
      <c r="AK724" s="139" t="str">
        <f t="shared" si="103"/>
        <v/>
      </c>
      <c r="AZ724" s="148"/>
      <c r="BA724" s="148">
        <f t="shared" si="75"/>
        <v>0.46720000000000039</v>
      </c>
      <c r="BB724" s="165">
        <f t="shared" si="76"/>
        <v>0.99955793966135209</v>
      </c>
      <c r="BC724" s="148">
        <f t="shared" si="77"/>
        <v>2.0418780872111242E-5</v>
      </c>
      <c r="BD724" s="148" t="str">
        <f t="shared" si="73"/>
        <v/>
      </c>
      <c r="BE724" s="140" t="str">
        <f t="shared" si="74"/>
        <v/>
      </c>
    </row>
    <row r="725" spans="1:57" ht="20.100000000000001" customHeight="1" x14ac:dyDescent="0.25">
      <c r="A725" s="139">
        <v>69</v>
      </c>
      <c r="B725" s="139">
        <f t="shared" si="78"/>
        <v>-3509.4065349774601</v>
      </c>
      <c r="C725" s="139">
        <f t="shared" si="79"/>
        <v>4.1233471697030472E-7</v>
      </c>
      <c r="D725" s="139">
        <f t="shared" si="80"/>
        <v>9.8045462453789402E-5</v>
      </c>
      <c r="E725" s="139">
        <f t="shared" si="81"/>
        <v>4.1233471697030472E-7</v>
      </c>
      <c r="F725" s="139" t="str">
        <f t="shared" si="82"/>
        <v/>
      </c>
      <c r="G725" s="139" t="str">
        <f t="shared" si="83"/>
        <v/>
      </c>
      <c r="H725" s="139">
        <f t="shared" si="84"/>
        <v>0</v>
      </c>
      <c r="I725" s="139">
        <f t="shared" si="85"/>
        <v>4.1233471697030472E-7</v>
      </c>
      <c r="J725" s="139" t="str">
        <f t="shared" si="86"/>
        <v/>
      </c>
      <c r="O725" s="139">
        <v>69</v>
      </c>
      <c r="P725" s="139">
        <f t="shared" si="87"/>
        <v>-257.06571864159622</v>
      </c>
      <c r="Q725" s="139">
        <f t="shared" si="88"/>
        <v>5.6291058877094544E-6</v>
      </c>
      <c r="R725" s="139">
        <f t="shared" si="89"/>
        <v>9.8045462453789686E-5</v>
      </c>
      <c r="S725" s="139">
        <f t="shared" si="90"/>
        <v>5.6291058877094544E-6</v>
      </c>
      <c r="T725" s="139" t="str">
        <f t="shared" si="91"/>
        <v/>
      </c>
      <c r="U725" s="139" t="str">
        <f t="shared" si="92"/>
        <v/>
      </c>
      <c r="V725" s="139">
        <f t="shared" si="93"/>
        <v>2.0078914497147075E-8</v>
      </c>
      <c r="W725" s="139" t="str">
        <f t="shared" si="94"/>
        <v/>
      </c>
      <c r="X725" s="139" t="str">
        <f t="shared" si="95"/>
        <v/>
      </c>
      <c r="AB725" s="139">
        <v>69</v>
      </c>
      <c r="AC725" s="139">
        <f t="shared" si="104"/>
        <v>-320.73566855360525</v>
      </c>
      <c r="AD725" s="139">
        <f t="shared" si="96"/>
        <v>4.5116595758099176E-6</v>
      </c>
      <c r="AE725" s="139">
        <f t="shared" si="97"/>
        <v>9.8045462453789402E-5</v>
      </c>
      <c r="AF725" s="139">
        <f t="shared" si="98"/>
        <v>4.5116595758099176E-6</v>
      </c>
      <c r="AG725" s="139" t="str">
        <f t="shared" si="99"/>
        <v/>
      </c>
      <c r="AH725" s="139" t="str">
        <f t="shared" si="100"/>
        <v/>
      </c>
      <c r="AI725" s="139">
        <f t="shared" si="101"/>
        <v>4.5513652566223509E-3</v>
      </c>
      <c r="AJ725" s="139" t="str">
        <f t="shared" si="102"/>
        <v/>
      </c>
      <c r="AK725" s="139" t="str">
        <f t="shared" si="103"/>
        <v/>
      </c>
      <c r="AZ725" s="148"/>
      <c r="BA725" s="148">
        <f t="shared" si="75"/>
        <v>0.47360000000000041</v>
      </c>
      <c r="BB725" s="165">
        <f t="shared" si="76"/>
        <v>0.99953752088047998</v>
      </c>
      <c r="BC725" s="148">
        <f t="shared" si="77"/>
        <v>2.1052909239926976E-5</v>
      </c>
      <c r="BD725" s="148" t="str">
        <f t="shared" si="73"/>
        <v/>
      </c>
      <c r="BE725" s="140" t="str">
        <f t="shared" si="74"/>
        <v/>
      </c>
    </row>
    <row r="726" spans="1:57" ht="20.100000000000001" customHeight="1" x14ac:dyDescent="0.25">
      <c r="A726" s="139">
        <v>70</v>
      </c>
      <c r="B726" s="139">
        <f t="shared" si="78"/>
        <v>-3505.6370327916625</v>
      </c>
      <c r="C726" s="139">
        <f t="shared" si="79"/>
        <v>4.1851948138421461E-7</v>
      </c>
      <c r="D726" s="139">
        <f t="shared" si="80"/>
        <v>9.9611388975916695E-5</v>
      </c>
      <c r="E726" s="139">
        <f t="shared" si="81"/>
        <v>4.1851948138421461E-7</v>
      </c>
      <c r="F726" s="139" t="str">
        <f t="shared" si="82"/>
        <v/>
      </c>
      <c r="G726" s="139" t="str">
        <f t="shared" si="83"/>
        <v/>
      </c>
      <c r="H726" s="139">
        <f t="shared" si="84"/>
        <v>0</v>
      </c>
      <c r="I726" s="139">
        <f t="shared" si="85"/>
        <v>4.1851948138421461E-7</v>
      </c>
      <c r="J726" s="139" t="str">
        <f t="shared" si="86"/>
        <v/>
      </c>
      <c r="O726" s="139">
        <v>70</v>
      </c>
      <c r="P726" s="139">
        <f t="shared" si="87"/>
        <v>-256.78960079128302</v>
      </c>
      <c r="Q726" s="139">
        <f t="shared" si="88"/>
        <v>5.7135389765171072E-6</v>
      </c>
      <c r="R726" s="139">
        <f t="shared" si="89"/>
        <v>9.9611388975916695E-5</v>
      </c>
      <c r="S726" s="139">
        <f t="shared" si="90"/>
        <v>5.7135389765171072E-6</v>
      </c>
      <c r="T726" s="139" t="str">
        <f t="shared" si="91"/>
        <v/>
      </c>
      <c r="U726" s="139" t="str">
        <f t="shared" si="92"/>
        <v/>
      </c>
      <c r="V726" s="139">
        <f t="shared" si="93"/>
        <v>2.0485519176957545E-8</v>
      </c>
      <c r="W726" s="139" t="str">
        <f t="shared" si="94"/>
        <v/>
      </c>
      <c r="X726" s="139" t="str">
        <f t="shared" si="95"/>
        <v/>
      </c>
      <c r="AB726" s="139">
        <v>70</v>
      </c>
      <c r="AC726" s="139">
        <f t="shared" si="104"/>
        <v>-320.39116192787634</v>
      </c>
      <c r="AD726" s="139">
        <f t="shared" si="96"/>
        <v>4.5793316646341804E-6</v>
      </c>
      <c r="AE726" s="139">
        <f t="shared" si="97"/>
        <v>9.9611388975916519E-5</v>
      </c>
      <c r="AF726" s="139">
        <f t="shared" si="98"/>
        <v>4.5793316646341804E-6</v>
      </c>
      <c r="AG726" s="139" t="str">
        <f t="shared" si="99"/>
        <v/>
      </c>
      <c r="AH726" s="139" t="str">
        <f t="shared" si="100"/>
        <v/>
      </c>
      <c r="AI726" s="139">
        <f t="shared" si="101"/>
        <v>4.5479173650052346E-3</v>
      </c>
      <c r="AJ726" s="139" t="str">
        <f t="shared" si="102"/>
        <v/>
      </c>
      <c r="AK726" s="139" t="str">
        <f t="shared" si="103"/>
        <v/>
      </c>
      <c r="AZ726" s="148"/>
      <c r="BA726" s="148">
        <f t="shared" si="75"/>
        <v>0.48000000000000043</v>
      </c>
      <c r="BB726" s="165">
        <f t="shared" si="76"/>
        <v>0.99951646797124005</v>
      </c>
      <c r="BC726" s="148">
        <f t="shared" si="77"/>
        <v>2.1696955727623646E-5</v>
      </c>
      <c r="BD726" s="148" t="str">
        <f t="shared" si="73"/>
        <v/>
      </c>
      <c r="BE726" s="140" t="str">
        <f t="shared" si="74"/>
        <v/>
      </c>
    </row>
    <row r="727" spans="1:57" ht="20.100000000000001" customHeight="1" x14ac:dyDescent="0.25">
      <c r="A727" s="139">
        <v>71</v>
      </c>
      <c r="B727" s="139">
        <f t="shared" si="78"/>
        <v>-3501.8675306058649</v>
      </c>
      <c r="C727" s="139">
        <f t="shared" si="79"/>
        <v>4.2479021672154139E-7</v>
      </c>
      <c r="D727" s="139">
        <f t="shared" si="80"/>
        <v>1.0120079067557047E-4</v>
      </c>
      <c r="E727" s="139">
        <f t="shared" si="81"/>
        <v>4.2479021672154139E-7</v>
      </c>
      <c r="F727" s="139" t="str">
        <f t="shared" si="82"/>
        <v/>
      </c>
      <c r="G727" s="139" t="str">
        <f t="shared" si="83"/>
        <v/>
      </c>
      <c r="H727" s="139">
        <f t="shared" si="84"/>
        <v>0</v>
      </c>
      <c r="I727" s="139">
        <f t="shared" si="85"/>
        <v>4.2479021672154139E-7</v>
      </c>
      <c r="J727" s="139" t="str">
        <f t="shared" si="86"/>
        <v/>
      </c>
      <c r="O727" s="139">
        <v>71</v>
      </c>
      <c r="P727" s="139">
        <f t="shared" si="87"/>
        <v>-256.51348294096982</v>
      </c>
      <c r="Q727" s="139">
        <f t="shared" si="88"/>
        <v>5.7991457220925745E-6</v>
      </c>
      <c r="R727" s="139">
        <f t="shared" si="89"/>
        <v>1.0120079067557047E-4</v>
      </c>
      <c r="S727" s="139">
        <f t="shared" si="90"/>
        <v>5.7991457220925745E-6</v>
      </c>
      <c r="T727" s="139" t="str">
        <f t="shared" si="91"/>
        <v/>
      </c>
      <c r="U727" s="139" t="str">
        <f t="shared" si="92"/>
        <v/>
      </c>
      <c r="V727" s="139">
        <f t="shared" si="93"/>
        <v>2.090002333337793E-8</v>
      </c>
      <c r="W727" s="139" t="str">
        <f t="shared" si="94"/>
        <v/>
      </c>
      <c r="X727" s="139" t="str">
        <f t="shared" si="95"/>
        <v/>
      </c>
      <c r="AB727" s="139">
        <v>71</v>
      </c>
      <c r="AC727" s="139">
        <f t="shared" si="104"/>
        <v>-320.04665530214743</v>
      </c>
      <c r="AD727" s="139">
        <f t="shared" si="96"/>
        <v>4.6479444250146279E-6</v>
      </c>
      <c r="AE727" s="139">
        <f t="shared" si="97"/>
        <v>1.0120079067557047E-4</v>
      </c>
      <c r="AF727" s="139">
        <f t="shared" si="98"/>
        <v>4.6479444250146279E-6</v>
      </c>
      <c r="AG727" s="139" t="str">
        <f t="shared" si="99"/>
        <v/>
      </c>
      <c r="AH727" s="139" t="str">
        <f t="shared" si="100"/>
        <v/>
      </c>
      <c r="AI727" s="139">
        <f t="shared" si="101"/>
        <v>4.5443993743704237E-3</v>
      </c>
      <c r="AJ727" s="139" t="str">
        <f t="shared" si="102"/>
        <v/>
      </c>
      <c r="AK727" s="139" t="str">
        <f t="shared" si="103"/>
        <v/>
      </c>
      <c r="AZ727" s="148"/>
      <c r="BA727" s="148">
        <f t="shared" si="75"/>
        <v>0.48640000000000044</v>
      </c>
      <c r="BB727" s="165">
        <f t="shared" si="76"/>
        <v>0.99949477101551243</v>
      </c>
      <c r="BC727" s="148">
        <f t="shared" si="77"/>
        <v>2.235089972923987E-5</v>
      </c>
      <c r="BD727" s="148" t="str">
        <f t="shared" si="73"/>
        <v/>
      </c>
      <c r="BE727" s="140" t="str">
        <f t="shared" si="74"/>
        <v/>
      </c>
    </row>
    <row r="728" spans="1:57" ht="20.100000000000001" customHeight="1" x14ac:dyDescent="0.25">
      <c r="A728" s="139">
        <v>72</v>
      </c>
      <c r="B728" s="139">
        <f t="shared" si="78"/>
        <v>-3498.0980284200677</v>
      </c>
      <c r="C728" s="139">
        <f t="shared" si="79"/>
        <v>4.311480089313353E-7</v>
      </c>
      <c r="D728" s="139">
        <f t="shared" si="80"/>
        <v>1.0281399366330974E-4</v>
      </c>
      <c r="E728" s="139">
        <f t="shared" si="81"/>
        <v>4.311480089313353E-7</v>
      </c>
      <c r="F728" s="139" t="str">
        <f t="shared" si="82"/>
        <v/>
      </c>
      <c r="G728" s="139" t="str">
        <f t="shared" si="83"/>
        <v/>
      </c>
      <c r="H728" s="139">
        <f t="shared" si="84"/>
        <v>0</v>
      </c>
      <c r="I728" s="139">
        <f t="shared" si="85"/>
        <v>4.311480089313353E-7</v>
      </c>
      <c r="J728" s="139" t="str">
        <f t="shared" si="86"/>
        <v/>
      </c>
      <c r="O728" s="139">
        <v>72</v>
      </c>
      <c r="P728" s="139">
        <f t="shared" si="87"/>
        <v>-256.23736509065662</v>
      </c>
      <c r="Q728" s="139">
        <f t="shared" si="88"/>
        <v>5.8859409495814255E-6</v>
      </c>
      <c r="R728" s="139">
        <f t="shared" si="89"/>
        <v>1.0281399366330974E-4</v>
      </c>
      <c r="S728" s="139">
        <f t="shared" si="90"/>
        <v>5.8859409495814255E-6</v>
      </c>
      <c r="T728" s="139" t="str">
        <f t="shared" si="91"/>
        <v/>
      </c>
      <c r="U728" s="139" t="str">
        <f t="shared" si="92"/>
        <v/>
      </c>
      <c r="V728" s="139">
        <f t="shared" si="93"/>
        <v>2.1322573406261156E-8</v>
      </c>
      <c r="W728" s="139" t="str">
        <f t="shared" si="94"/>
        <v/>
      </c>
      <c r="X728" s="139" t="str">
        <f t="shared" si="95"/>
        <v/>
      </c>
      <c r="AB728" s="139">
        <v>72</v>
      </c>
      <c r="AC728" s="139">
        <f t="shared" si="104"/>
        <v>-319.70214867641852</v>
      </c>
      <c r="AD728" s="139">
        <f t="shared" si="96"/>
        <v>4.7175097391242225E-6</v>
      </c>
      <c r="AE728" s="139">
        <f t="shared" si="97"/>
        <v>1.0281399366330991E-4</v>
      </c>
      <c r="AF728" s="139">
        <f t="shared" si="98"/>
        <v>4.7175097391242225E-6</v>
      </c>
      <c r="AG728" s="139" t="str">
        <f t="shared" si="99"/>
        <v/>
      </c>
      <c r="AH728" s="139" t="str">
        <f t="shared" si="100"/>
        <v/>
      </c>
      <c r="AI728" s="139">
        <f t="shared" si="101"/>
        <v>4.5408114514734884E-3</v>
      </c>
      <c r="AJ728" s="139" t="str">
        <f t="shared" si="102"/>
        <v/>
      </c>
      <c r="AK728" s="139" t="str">
        <f t="shared" si="103"/>
        <v/>
      </c>
      <c r="AZ728" s="148"/>
      <c r="BA728" s="148">
        <f t="shared" si="75"/>
        <v>0.49280000000000046</v>
      </c>
      <c r="BB728" s="165">
        <f t="shared" si="76"/>
        <v>0.99947242011578319</v>
      </c>
      <c r="BC728" s="148">
        <f t="shared" si="77"/>
        <v>2.3014719587655108E-5</v>
      </c>
      <c r="BD728" s="148" t="str">
        <f t="shared" si="73"/>
        <v/>
      </c>
      <c r="BE728" s="140" t="str">
        <f t="shared" si="74"/>
        <v/>
      </c>
    </row>
    <row r="729" spans="1:57" ht="20.100000000000001" customHeight="1" x14ac:dyDescent="0.25">
      <c r="A729" s="148">
        <v>73</v>
      </c>
      <c r="B729" s="139">
        <f t="shared" si="78"/>
        <v>-3494.3285262342702</v>
      </c>
      <c r="C729" s="139">
        <f t="shared" si="79"/>
        <v>4.3759395601478924E-7</v>
      </c>
      <c r="D729" s="139">
        <f t="shared" si="80"/>
        <v>1.0445132816586179E-4</v>
      </c>
      <c r="E729" s="139">
        <f t="shared" si="81"/>
        <v>4.3759395601478924E-7</v>
      </c>
      <c r="F729" s="139" t="str">
        <f t="shared" si="82"/>
        <v/>
      </c>
      <c r="G729" s="139" t="str">
        <f t="shared" si="83"/>
        <v/>
      </c>
      <c r="H729" s="139">
        <f t="shared" si="84"/>
        <v>0</v>
      </c>
      <c r="I729" s="139">
        <f t="shared" si="85"/>
        <v>4.3759395601478924E-7</v>
      </c>
      <c r="J729" s="139" t="str">
        <f t="shared" si="86"/>
        <v/>
      </c>
      <c r="O729" s="148">
        <v>73</v>
      </c>
      <c r="P729" s="139">
        <f t="shared" si="87"/>
        <v>-255.9612472403434</v>
      </c>
      <c r="Q729" s="139">
        <f t="shared" si="88"/>
        <v>5.9739396486624716E-6</v>
      </c>
      <c r="R729" s="139">
        <f t="shared" si="89"/>
        <v>1.0445132816586203E-4</v>
      </c>
      <c r="S729" s="139">
        <f t="shared" si="90"/>
        <v>5.9739396486624716E-6</v>
      </c>
      <c r="T729" s="139" t="str">
        <f t="shared" si="91"/>
        <v/>
      </c>
      <c r="U729" s="139" t="str">
        <f t="shared" si="92"/>
        <v/>
      </c>
      <c r="V729" s="139">
        <f t="shared" si="93"/>
        <v>2.1753318407225305E-8</v>
      </c>
      <c r="W729" s="139" t="str">
        <f t="shared" si="94"/>
        <v/>
      </c>
      <c r="X729" s="139" t="str">
        <f t="shared" si="95"/>
        <v/>
      </c>
      <c r="AB729" s="148">
        <v>73</v>
      </c>
      <c r="AC729" s="139">
        <f t="shared" si="104"/>
        <v>-319.35764205068961</v>
      </c>
      <c r="AD729" s="139">
        <f t="shared" si="96"/>
        <v>4.7880396210073508E-6</v>
      </c>
      <c r="AE729" s="139">
        <f t="shared" si="97"/>
        <v>1.0445132816586203E-4</v>
      </c>
      <c r="AF729" s="139">
        <f t="shared" si="98"/>
        <v>4.7880396210073508E-6</v>
      </c>
      <c r="AG729" s="139" t="str">
        <f t="shared" si="99"/>
        <v/>
      </c>
      <c r="AH729" s="139" t="str">
        <f t="shared" si="100"/>
        <v/>
      </c>
      <c r="AI729" s="139">
        <f t="shared" si="101"/>
        <v>4.5371537662950816E-3</v>
      </c>
      <c r="AJ729" s="139" t="str">
        <f t="shared" si="102"/>
        <v/>
      </c>
      <c r="AK729" s="139" t="str">
        <f t="shared" si="103"/>
        <v/>
      </c>
      <c r="AZ729" s="148"/>
      <c r="BA729" s="148">
        <f t="shared" si="75"/>
        <v>0.49920000000000048</v>
      </c>
      <c r="BB729" s="165">
        <f t="shared" si="76"/>
        <v>0.99944940539619553</v>
      </c>
      <c r="BC729" s="148">
        <f t="shared" si="77"/>
        <v>2.3688392622345233E-5</v>
      </c>
      <c r="BD729" s="148" t="str">
        <f t="shared" si="73"/>
        <v/>
      </c>
      <c r="BE729" s="140" t="str">
        <f t="shared" si="74"/>
        <v/>
      </c>
    </row>
    <row r="730" spans="1:57" ht="20.100000000000001" customHeight="1" x14ac:dyDescent="0.25">
      <c r="A730" s="139">
        <v>74</v>
      </c>
      <c r="B730" s="139">
        <f t="shared" si="78"/>
        <v>-3490.5590240484726</v>
      </c>
      <c r="C730" s="139">
        <f t="shared" si="79"/>
        <v>4.4412916813482175E-7</v>
      </c>
      <c r="D730" s="139">
        <f t="shared" si="80"/>
        <v>1.0611312857175865E-4</v>
      </c>
      <c r="E730" s="139">
        <f t="shared" si="81"/>
        <v>4.4412916813482175E-7</v>
      </c>
      <c r="F730" s="139" t="str">
        <f t="shared" si="82"/>
        <v/>
      </c>
      <c r="G730" s="139" t="str">
        <f t="shared" si="83"/>
        <v/>
      </c>
      <c r="H730" s="139">
        <f t="shared" si="84"/>
        <v>0</v>
      </c>
      <c r="I730" s="139">
        <f t="shared" si="85"/>
        <v>4.4412916813482175E-7</v>
      </c>
      <c r="J730" s="139" t="str">
        <f t="shared" si="86"/>
        <v/>
      </c>
      <c r="O730" s="139">
        <v>74</v>
      </c>
      <c r="P730" s="139">
        <f t="shared" si="87"/>
        <v>-255.6851293900302</v>
      </c>
      <c r="Q730" s="139">
        <f t="shared" si="88"/>
        <v>6.0631569750438095E-6</v>
      </c>
      <c r="R730" s="139">
        <f t="shared" si="89"/>
        <v>1.0611312857175843E-4</v>
      </c>
      <c r="S730" s="139">
        <f t="shared" si="90"/>
        <v>6.0631569750438095E-6</v>
      </c>
      <c r="T730" s="139" t="str">
        <f t="shared" si="91"/>
        <v/>
      </c>
      <c r="U730" s="139" t="str">
        <f t="shared" si="92"/>
        <v/>
      </c>
      <c r="V730" s="139">
        <f t="shared" si="93"/>
        <v>2.2192409962014933E-8</v>
      </c>
      <c r="W730" s="139" t="str">
        <f t="shared" si="94"/>
        <v/>
      </c>
      <c r="X730" s="139" t="str">
        <f t="shared" si="95"/>
        <v/>
      </c>
      <c r="AB730" s="139">
        <v>74</v>
      </c>
      <c r="AC730" s="139">
        <f t="shared" si="104"/>
        <v>-319.01313542496075</v>
      </c>
      <c r="AD730" s="139">
        <f t="shared" si="96"/>
        <v>4.8595462177788519E-6</v>
      </c>
      <c r="AE730" s="139">
        <f t="shared" si="97"/>
        <v>1.0611312857175843E-4</v>
      </c>
      <c r="AF730" s="139">
        <f t="shared" si="98"/>
        <v>4.8595462177788519E-6</v>
      </c>
      <c r="AG730" s="139" t="str">
        <f t="shared" si="99"/>
        <v/>
      </c>
      <c r="AH730" s="139" t="str">
        <f t="shared" si="100"/>
        <v/>
      </c>
      <c r="AI730" s="139">
        <f t="shared" si="101"/>
        <v>4.5334264920275152E-3</v>
      </c>
      <c r="AJ730" s="139" t="str">
        <f t="shared" si="102"/>
        <v/>
      </c>
      <c r="AK730" s="139" t="str">
        <f t="shared" si="103"/>
        <v/>
      </c>
      <c r="AZ730" s="148"/>
      <c r="BA730" s="148">
        <f t="shared" si="75"/>
        <v>0.50560000000000049</v>
      </c>
      <c r="BB730" s="165">
        <f t="shared" si="76"/>
        <v>0.99942571700357319</v>
      </c>
      <c r="BC730" s="148">
        <f t="shared" si="77"/>
        <v>2.4371895155472778E-5</v>
      </c>
      <c r="BD730" s="148" t="str">
        <f t="shared" si="73"/>
        <v/>
      </c>
      <c r="BE730" s="140" t="str">
        <f t="shared" si="74"/>
        <v/>
      </c>
    </row>
    <row r="731" spans="1:57" ht="20.100000000000001" customHeight="1" x14ac:dyDescent="0.25">
      <c r="A731" s="139">
        <v>75</v>
      </c>
      <c r="B731" s="139">
        <f t="shared" si="78"/>
        <v>-3486.789521862675</v>
      </c>
      <c r="C731" s="139">
        <f t="shared" si="79"/>
        <v>4.5075476772632193E-7</v>
      </c>
      <c r="D731" s="139">
        <f t="shared" si="80"/>
        <v>1.0779973347738824E-4</v>
      </c>
      <c r="E731" s="139">
        <f t="shared" si="81"/>
        <v>4.5075476772632193E-7</v>
      </c>
      <c r="F731" s="139" t="str">
        <f t="shared" si="82"/>
        <v/>
      </c>
      <c r="G731" s="139" t="str">
        <f t="shared" si="83"/>
        <v/>
      </c>
      <c r="H731" s="139">
        <f t="shared" si="84"/>
        <v>0</v>
      </c>
      <c r="I731" s="139">
        <f t="shared" si="85"/>
        <v>4.5075476772632193E-7</v>
      </c>
      <c r="J731" s="139" t="str">
        <f t="shared" si="86"/>
        <v/>
      </c>
      <c r="O731" s="139">
        <v>75</v>
      </c>
      <c r="P731" s="139">
        <f t="shared" si="87"/>
        <v>-255.40901153971697</v>
      </c>
      <c r="Q731" s="139">
        <f t="shared" si="88"/>
        <v>6.1536082519679641E-6</v>
      </c>
      <c r="R731" s="139">
        <f t="shared" si="89"/>
        <v>1.0779973347738824E-4</v>
      </c>
      <c r="S731" s="139">
        <f t="shared" si="90"/>
        <v>6.1536082519679641E-6</v>
      </c>
      <c r="T731" s="139" t="str">
        <f t="shared" si="91"/>
        <v/>
      </c>
      <c r="U731" s="139" t="str">
        <f t="shared" si="92"/>
        <v/>
      </c>
      <c r="V731" s="139">
        <f t="shared" si="93"/>
        <v>2.2640002353509452E-8</v>
      </c>
      <c r="W731" s="139" t="str">
        <f t="shared" si="94"/>
        <v/>
      </c>
      <c r="X731" s="139" t="str">
        <f t="shared" si="95"/>
        <v/>
      </c>
      <c r="AB731" s="139">
        <v>75</v>
      </c>
      <c r="AC731" s="139">
        <f t="shared" si="104"/>
        <v>-318.66862879923184</v>
      </c>
      <c r="AD731" s="139">
        <f t="shared" si="96"/>
        <v>4.9320418108303254E-6</v>
      </c>
      <c r="AE731" s="139">
        <f t="shared" si="97"/>
        <v>1.0779973347738824E-4</v>
      </c>
      <c r="AF731" s="139">
        <f t="shared" si="98"/>
        <v>4.9320418108303254E-6</v>
      </c>
      <c r="AG731" s="139" t="str">
        <f t="shared" si="99"/>
        <v/>
      </c>
      <c r="AH731" s="139" t="str">
        <f t="shared" si="100"/>
        <v/>
      </c>
      <c r="AI731" s="139">
        <f t="shared" si="101"/>
        <v>4.5296298050610936E-3</v>
      </c>
      <c r="AJ731" s="139" t="str">
        <f t="shared" si="102"/>
        <v/>
      </c>
      <c r="AK731" s="139" t="str">
        <f t="shared" si="103"/>
        <v/>
      </c>
      <c r="AZ731" s="148"/>
      <c r="BA731" s="148">
        <f t="shared" si="75"/>
        <v>0.51200000000000045</v>
      </c>
      <c r="BB731" s="165">
        <f t="shared" si="76"/>
        <v>0.99940134510841772</v>
      </c>
      <c r="BC731" s="148">
        <f t="shared" si="77"/>
        <v>2.5065202538754328E-5</v>
      </c>
      <c r="BD731" s="148" t="str">
        <f t="shared" si="73"/>
        <v/>
      </c>
      <c r="BE731" s="140" t="str">
        <f t="shared" si="74"/>
        <v/>
      </c>
    </row>
    <row r="732" spans="1:57" ht="20.100000000000001" customHeight="1" x14ac:dyDescent="0.25">
      <c r="A732" s="139">
        <v>76</v>
      </c>
      <c r="B732" s="139">
        <f t="shared" si="78"/>
        <v>-3483.0200196768778</v>
      </c>
      <c r="C732" s="139">
        <f t="shared" si="79"/>
        <v>4.5747188960705597E-7</v>
      </c>
      <c r="D732" s="139">
        <f t="shared" si="80"/>
        <v>1.0951148573346407E-4</v>
      </c>
      <c r="E732" s="139">
        <f t="shared" si="81"/>
        <v>4.5747188960705597E-7</v>
      </c>
      <c r="F732" s="139" t="str">
        <f t="shared" si="82"/>
        <v/>
      </c>
      <c r="G732" s="139" t="str">
        <f t="shared" si="83"/>
        <v/>
      </c>
      <c r="H732" s="139">
        <f t="shared" si="84"/>
        <v>0</v>
      </c>
      <c r="I732" s="139">
        <f t="shared" si="85"/>
        <v>4.5747188960705597E-7</v>
      </c>
      <c r="J732" s="139" t="str">
        <f t="shared" si="86"/>
        <v/>
      </c>
      <c r="O732" s="139">
        <v>76</v>
      </c>
      <c r="P732" s="139">
        <f t="shared" si="87"/>
        <v>-255.13289368940377</v>
      </c>
      <c r="Q732" s="139">
        <f t="shared" si="88"/>
        <v>6.2453089717257656E-6</v>
      </c>
      <c r="R732" s="139">
        <f t="shared" si="89"/>
        <v>1.0951148573346428E-4</v>
      </c>
      <c r="S732" s="139">
        <f t="shared" si="90"/>
        <v>6.2453089717257656E-6</v>
      </c>
      <c r="T732" s="139" t="str">
        <f t="shared" si="91"/>
        <v/>
      </c>
      <c r="U732" s="139" t="str">
        <f t="shared" si="92"/>
        <v/>
      </c>
      <c r="V732" s="139">
        <f t="shared" si="93"/>
        <v>2.3096252565383042E-8</v>
      </c>
      <c r="W732" s="139" t="str">
        <f t="shared" si="94"/>
        <v/>
      </c>
      <c r="X732" s="139" t="str">
        <f t="shared" si="95"/>
        <v/>
      </c>
      <c r="AB732" s="139">
        <v>76</v>
      </c>
      <c r="AC732" s="139">
        <f t="shared" si="104"/>
        <v>-318.32412217350293</v>
      </c>
      <c r="AD732" s="139">
        <f t="shared" si="96"/>
        <v>5.0055388170435725E-6</v>
      </c>
      <c r="AE732" s="139">
        <f t="shared" si="97"/>
        <v>1.0951148573346428E-4</v>
      </c>
      <c r="AF732" s="139">
        <f t="shared" si="98"/>
        <v>5.0055388170435725E-6</v>
      </c>
      <c r="AG732" s="139" t="str">
        <f t="shared" si="99"/>
        <v/>
      </c>
      <c r="AH732" s="139" t="str">
        <f t="shared" si="100"/>
        <v/>
      </c>
      <c r="AI732" s="139">
        <f t="shared" si="101"/>
        <v>4.5257638849702051E-3</v>
      </c>
      <c r="AJ732" s="139" t="str">
        <f t="shared" si="102"/>
        <v/>
      </c>
      <c r="AK732" s="139" t="str">
        <f t="shared" si="103"/>
        <v/>
      </c>
      <c r="AZ732" s="148"/>
      <c r="BA732" s="148">
        <f t="shared" si="75"/>
        <v>0.51840000000000042</v>
      </c>
      <c r="BB732" s="165">
        <f t="shared" si="76"/>
        <v>0.99937627990587896</v>
      </c>
      <c r="BC732" s="148">
        <f t="shared" si="77"/>
        <v>2.5768289178218495E-5</v>
      </c>
      <c r="BD732" s="148" t="str">
        <f t="shared" si="73"/>
        <v/>
      </c>
      <c r="BE732" s="140" t="str">
        <f t="shared" si="74"/>
        <v/>
      </c>
    </row>
    <row r="733" spans="1:57" ht="20.100000000000001" customHeight="1" x14ac:dyDescent="0.25">
      <c r="A733" s="139">
        <v>77</v>
      </c>
      <c r="B733" s="139">
        <f t="shared" si="78"/>
        <v>-3479.2505174910802</v>
      </c>
      <c r="C733" s="139">
        <f t="shared" si="79"/>
        <v>4.6428168108923014E-7</v>
      </c>
      <c r="D733" s="139">
        <f t="shared" si="80"/>
        <v>1.1124873249191127E-4</v>
      </c>
      <c r="E733" s="139">
        <f t="shared" si="81"/>
        <v>4.6428168108923014E-7</v>
      </c>
      <c r="F733" s="139" t="str">
        <f t="shared" si="82"/>
        <v/>
      </c>
      <c r="G733" s="139" t="str">
        <f t="shared" si="83"/>
        <v/>
      </c>
      <c r="H733" s="139">
        <f t="shared" si="84"/>
        <v>0</v>
      </c>
      <c r="I733" s="139">
        <f t="shared" si="85"/>
        <v>4.6428168108923014E-7</v>
      </c>
      <c r="J733" s="139" t="str">
        <f t="shared" si="86"/>
        <v/>
      </c>
      <c r="O733" s="139">
        <v>77</v>
      </c>
      <c r="P733" s="139">
        <f t="shared" si="87"/>
        <v>-254.85677583909057</v>
      </c>
      <c r="Q733" s="139">
        <f t="shared" si="88"/>
        <v>6.338274797179498E-6</v>
      </c>
      <c r="R733" s="139">
        <f t="shared" si="89"/>
        <v>1.1124873249191127E-4</v>
      </c>
      <c r="S733" s="139">
        <f t="shared" si="90"/>
        <v>6.338274797179498E-6</v>
      </c>
      <c r="T733" s="139" t="str">
        <f t="shared" si="91"/>
        <v/>
      </c>
      <c r="U733" s="139" t="str">
        <f t="shared" si="92"/>
        <v/>
      </c>
      <c r="V733" s="139">
        <f t="shared" si="93"/>
        <v>2.3561320326427967E-8</v>
      </c>
      <c r="W733" s="139" t="str">
        <f t="shared" si="94"/>
        <v/>
      </c>
      <c r="X733" s="139" t="str">
        <f t="shared" si="95"/>
        <v/>
      </c>
      <c r="AB733" s="139">
        <v>77</v>
      </c>
      <c r="AC733" s="139">
        <f t="shared" si="104"/>
        <v>-317.97961554777402</v>
      </c>
      <c r="AD733" s="139">
        <f t="shared" si="96"/>
        <v>5.0800497900112749E-6</v>
      </c>
      <c r="AE733" s="139">
        <f t="shared" si="97"/>
        <v>1.112487324919115E-4</v>
      </c>
      <c r="AF733" s="139">
        <f t="shared" si="98"/>
        <v>5.0800497900112749E-6</v>
      </c>
      <c r="AG733" s="139" t="str">
        <f t="shared" si="99"/>
        <v/>
      </c>
      <c r="AH733" s="139" t="str">
        <f t="shared" si="100"/>
        <v/>
      </c>
      <c r="AI733" s="139">
        <f t="shared" si="101"/>
        <v>4.5218289144991677E-3</v>
      </c>
      <c r="AJ733" s="139" t="str">
        <f t="shared" si="102"/>
        <v/>
      </c>
      <c r="AK733" s="139" t="str">
        <f t="shared" si="103"/>
        <v/>
      </c>
      <c r="AZ733" s="148"/>
      <c r="BA733" s="148">
        <f t="shared" si="75"/>
        <v>0.52480000000000038</v>
      </c>
      <c r="BB733" s="165">
        <f t="shared" si="76"/>
        <v>0.99935051161670074</v>
      </c>
      <c r="BC733" s="148">
        <f t="shared" si="77"/>
        <v>2.648112855774265E-5</v>
      </c>
      <c r="BD733" s="148" t="str">
        <f t="shared" si="73"/>
        <v/>
      </c>
      <c r="BE733" s="140" t="str">
        <f t="shared" si="74"/>
        <v/>
      </c>
    </row>
    <row r="734" spans="1:57" ht="20.100000000000001" customHeight="1" x14ac:dyDescent="0.25">
      <c r="A734" s="139">
        <v>78</v>
      </c>
      <c r="B734" s="139">
        <f t="shared" si="78"/>
        <v>-3475.4810153052827</v>
      </c>
      <c r="C734" s="139">
        <f t="shared" si="79"/>
        <v>4.7118530209170183E-7</v>
      </c>
      <c r="D734" s="139">
        <f t="shared" si="80"/>
        <v>1.1301182525317528E-4</v>
      </c>
      <c r="E734" s="139">
        <f t="shared" si="81"/>
        <v>4.7118530209170183E-7</v>
      </c>
      <c r="F734" s="139" t="str">
        <f t="shared" si="82"/>
        <v/>
      </c>
      <c r="G734" s="139" t="str">
        <f t="shared" si="83"/>
        <v/>
      </c>
      <c r="H734" s="139">
        <f t="shared" si="84"/>
        <v>0</v>
      </c>
      <c r="I734" s="139">
        <f t="shared" si="85"/>
        <v>4.7118530209170183E-7</v>
      </c>
      <c r="J734" s="139" t="str">
        <f t="shared" si="86"/>
        <v/>
      </c>
      <c r="O734" s="139">
        <v>78</v>
      </c>
      <c r="P734" s="139">
        <f t="shared" si="87"/>
        <v>-254.58065798877738</v>
      </c>
      <c r="Q734" s="139">
        <f t="shared" si="88"/>
        <v>6.432521563294821E-6</v>
      </c>
      <c r="R734" s="139">
        <f t="shared" si="89"/>
        <v>1.1301182525317528E-4</v>
      </c>
      <c r="S734" s="139">
        <f t="shared" si="90"/>
        <v>6.432521563294821E-6</v>
      </c>
      <c r="T734" s="139" t="str">
        <f t="shared" si="91"/>
        <v/>
      </c>
      <c r="U734" s="139" t="str">
        <f t="shared" si="92"/>
        <v/>
      </c>
      <c r="V734" s="139">
        <f t="shared" si="93"/>
        <v>2.403536815555032E-8</v>
      </c>
      <c r="W734" s="139" t="str">
        <f t="shared" si="94"/>
        <v/>
      </c>
      <c r="X734" s="139" t="str">
        <f t="shared" si="95"/>
        <v/>
      </c>
      <c r="AB734" s="139">
        <v>78</v>
      </c>
      <c r="AC734" s="139">
        <f t="shared" si="104"/>
        <v>-317.63510892204511</v>
      </c>
      <c r="AD734" s="139">
        <f t="shared" si="96"/>
        <v>5.1555874212648835E-6</v>
      </c>
      <c r="AE734" s="139">
        <f t="shared" si="97"/>
        <v>1.1301182525317547E-4</v>
      </c>
      <c r="AF734" s="139">
        <f t="shared" si="98"/>
        <v>5.1555874212648835E-6</v>
      </c>
      <c r="AG734" s="139" t="str">
        <f t="shared" si="99"/>
        <v/>
      </c>
      <c r="AH734" s="139" t="str">
        <f t="shared" si="100"/>
        <v/>
      </c>
      <c r="AI734" s="139">
        <f t="shared" si="101"/>
        <v>4.5178250795478263E-3</v>
      </c>
      <c r="AJ734" s="139" t="str">
        <f t="shared" si="102"/>
        <v/>
      </c>
      <c r="AK734" s="139" t="str">
        <f t="shared" si="103"/>
        <v/>
      </c>
      <c r="AZ734" s="148"/>
      <c r="BA734" s="148">
        <f t="shared" si="75"/>
        <v>0.53120000000000034</v>
      </c>
      <c r="BB734" s="165">
        <f t="shared" si="76"/>
        <v>0.999324030488143</v>
      </c>
      <c r="BC734" s="148">
        <f t="shared" si="77"/>
        <v>2.7203693266031337E-5</v>
      </c>
      <c r="BD734" s="148" t="str">
        <f t="shared" si="73"/>
        <v/>
      </c>
      <c r="BE734" s="140" t="str">
        <f t="shared" si="74"/>
        <v/>
      </c>
    </row>
    <row r="735" spans="1:57" ht="20.100000000000001" customHeight="1" x14ac:dyDescent="0.25">
      <c r="A735" s="148">
        <v>79</v>
      </c>
      <c r="B735" s="139">
        <f t="shared" si="78"/>
        <v>-3471.7115131194851</v>
      </c>
      <c r="C735" s="139">
        <f t="shared" si="79"/>
        <v>4.7818392525285856E-7</v>
      </c>
      <c r="D735" s="139">
        <f t="shared" si="80"/>
        <v>1.148011199139564E-4</v>
      </c>
      <c r="E735" s="139">
        <f t="shared" si="81"/>
        <v>4.7818392525285856E-7</v>
      </c>
      <c r="F735" s="139" t="str">
        <f t="shared" si="82"/>
        <v/>
      </c>
      <c r="G735" s="139" t="str">
        <f t="shared" si="83"/>
        <v/>
      </c>
      <c r="H735" s="139">
        <f t="shared" si="84"/>
        <v>0</v>
      </c>
      <c r="I735" s="139">
        <f t="shared" si="85"/>
        <v>4.7818392525285856E-7</v>
      </c>
      <c r="J735" s="139" t="str">
        <f t="shared" si="86"/>
        <v/>
      </c>
      <c r="O735" s="148">
        <v>79</v>
      </c>
      <c r="P735" s="139">
        <f t="shared" si="87"/>
        <v>-254.30454013846415</v>
      </c>
      <c r="Q735" s="139">
        <f t="shared" si="88"/>
        <v>6.5280652786816674E-6</v>
      </c>
      <c r="R735" s="139">
        <f t="shared" si="89"/>
        <v>1.148011199139564E-4</v>
      </c>
      <c r="S735" s="139">
        <f t="shared" si="90"/>
        <v>6.5280652786816674E-6</v>
      </c>
      <c r="T735" s="139" t="str">
        <f t="shared" si="91"/>
        <v/>
      </c>
      <c r="U735" s="139" t="str">
        <f t="shared" si="92"/>
        <v/>
      </c>
      <c r="V735" s="139">
        <f t="shared" si="93"/>
        <v>2.4518561407446149E-8</v>
      </c>
      <c r="W735" s="139" t="str">
        <f t="shared" si="94"/>
        <v/>
      </c>
      <c r="X735" s="139" t="str">
        <f t="shared" si="95"/>
        <v/>
      </c>
      <c r="AB735" s="148">
        <v>79</v>
      </c>
      <c r="AC735" s="139">
        <f t="shared" si="104"/>
        <v>-317.29060229631625</v>
      </c>
      <c r="AD735" s="139">
        <f t="shared" si="96"/>
        <v>5.2321645415096145E-6</v>
      </c>
      <c r="AE735" s="139">
        <f t="shared" si="97"/>
        <v>1.1480111991395613E-4</v>
      </c>
      <c r="AF735" s="139">
        <f t="shared" si="98"/>
        <v>5.2321645415096145E-6</v>
      </c>
      <c r="AG735" s="139" t="str">
        <f t="shared" si="99"/>
        <v/>
      </c>
      <c r="AH735" s="139" t="str">
        <f t="shared" si="100"/>
        <v/>
      </c>
      <c r="AI735" s="139">
        <f t="shared" si="101"/>
        <v>4.5137525691569267E-3</v>
      </c>
      <c r="AJ735" s="139" t="str">
        <f t="shared" si="102"/>
        <v/>
      </c>
      <c r="AK735" s="139" t="str">
        <f t="shared" si="103"/>
        <v/>
      </c>
      <c r="AZ735" s="148"/>
      <c r="BA735" s="148">
        <f t="shared" si="75"/>
        <v>0.5376000000000003</v>
      </c>
      <c r="BB735" s="165">
        <f t="shared" si="76"/>
        <v>0.99929682679487697</v>
      </c>
      <c r="BC735" s="148">
        <f t="shared" si="77"/>
        <v>2.7935955015712111E-5</v>
      </c>
      <c r="BD735" s="148" t="str">
        <f t="shared" si="73"/>
        <v/>
      </c>
      <c r="BE735" s="140" t="str">
        <f t="shared" si="74"/>
        <v/>
      </c>
    </row>
    <row r="736" spans="1:57" ht="20.100000000000001" customHeight="1" x14ac:dyDescent="0.25">
      <c r="A736" s="139">
        <v>80</v>
      </c>
      <c r="B736" s="139">
        <f t="shared" si="78"/>
        <v>-3467.9420109336879</v>
      </c>
      <c r="C736" s="139">
        <f t="shared" si="79"/>
        <v>4.8527873604413993E-7</v>
      </c>
      <c r="D736" s="139">
        <f t="shared" si="80"/>
        <v>1.1661697681536817E-4</v>
      </c>
      <c r="E736" s="139">
        <f t="shared" si="81"/>
        <v>4.8527873604413993E-7</v>
      </c>
      <c r="F736" s="139" t="str">
        <f t="shared" si="82"/>
        <v/>
      </c>
      <c r="G736" s="139" t="str">
        <f t="shared" si="83"/>
        <v/>
      </c>
      <c r="H736" s="139">
        <f t="shared" si="84"/>
        <v>0</v>
      </c>
      <c r="I736" s="139">
        <f t="shared" si="85"/>
        <v>4.8527873604413993E-7</v>
      </c>
      <c r="J736" s="139" t="str">
        <f t="shared" si="86"/>
        <v/>
      </c>
      <c r="O736" s="139">
        <v>80</v>
      </c>
      <c r="P736" s="139">
        <f t="shared" si="87"/>
        <v>-254.02842228815095</v>
      </c>
      <c r="Q736" s="139">
        <f t="shared" si="88"/>
        <v>6.6249221271440847E-6</v>
      </c>
      <c r="R736" s="139">
        <f t="shared" si="89"/>
        <v>1.1661697681536817E-4</v>
      </c>
      <c r="S736" s="139">
        <f t="shared" si="90"/>
        <v>6.6249221271440847E-6</v>
      </c>
      <c r="T736" s="139" t="str">
        <f t="shared" si="91"/>
        <v/>
      </c>
      <c r="U736" s="139" t="str">
        <f t="shared" si="92"/>
        <v/>
      </c>
      <c r="V736" s="139">
        <f t="shared" si="93"/>
        <v>2.5011068318967154E-8</v>
      </c>
      <c r="W736" s="139" t="str">
        <f t="shared" si="94"/>
        <v/>
      </c>
      <c r="X736" s="139" t="str">
        <f t="shared" si="95"/>
        <v/>
      </c>
      <c r="AB736" s="139">
        <v>80</v>
      </c>
      <c r="AC736" s="139">
        <f t="shared" si="104"/>
        <v>-316.94609567058734</v>
      </c>
      <c r="AD736" s="139">
        <f t="shared" si="96"/>
        <v>5.3097941218666601E-6</v>
      </c>
      <c r="AE736" s="139">
        <f t="shared" si="97"/>
        <v>1.1661697681536817E-4</v>
      </c>
      <c r="AF736" s="139">
        <f t="shared" si="98"/>
        <v>5.3097941218666601E-6</v>
      </c>
      <c r="AG736" s="139" t="str">
        <f t="shared" si="99"/>
        <v/>
      </c>
      <c r="AH736" s="139" t="str">
        <f t="shared" si="100"/>
        <v/>
      </c>
      <c r="AI736" s="139">
        <f t="shared" si="101"/>
        <v>4.5096115754932357E-3</v>
      </c>
      <c r="AJ736" s="139" t="str">
        <f t="shared" si="102"/>
        <v/>
      </c>
      <c r="AK736" s="139" t="str">
        <f t="shared" si="103"/>
        <v/>
      </c>
      <c r="AZ736" s="148"/>
      <c r="BA736" s="148">
        <f t="shared" si="75"/>
        <v>0.54400000000000026</v>
      </c>
      <c r="BB736" s="165">
        <f t="shared" si="76"/>
        <v>0.99926889083986126</v>
      </c>
      <c r="BC736" s="148">
        <f t="shared" si="77"/>
        <v>2.8677884670091913E-5</v>
      </c>
      <c r="BD736" s="148" t="str">
        <f t="shared" si="73"/>
        <v/>
      </c>
      <c r="BE736" s="140" t="str">
        <f t="shared" si="74"/>
        <v/>
      </c>
    </row>
    <row r="737" spans="1:57" ht="20.100000000000001" customHeight="1" x14ac:dyDescent="0.25">
      <c r="A737" s="139">
        <v>81</v>
      </c>
      <c r="B737" s="139">
        <f t="shared" si="78"/>
        <v>-3464.1725087478903</v>
      </c>
      <c r="C737" s="139">
        <f t="shared" si="79"/>
        <v>4.9247093288422326E-7</v>
      </c>
      <c r="D737" s="139">
        <f t="shared" si="80"/>
        <v>1.1845976079152891E-4</v>
      </c>
      <c r="E737" s="139">
        <f t="shared" si="81"/>
        <v>4.9247093288422326E-7</v>
      </c>
      <c r="F737" s="139" t="str">
        <f t="shared" si="82"/>
        <v/>
      </c>
      <c r="G737" s="139" t="str">
        <f t="shared" si="83"/>
        <v/>
      </c>
      <c r="H737" s="139">
        <f t="shared" si="84"/>
        <v>0</v>
      </c>
      <c r="I737" s="139">
        <f t="shared" si="85"/>
        <v>4.9247093288422326E-7</v>
      </c>
      <c r="J737" s="139" t="str">
        <f t="shared" si="86"/>
        <v/>
      </c>
      <c r="O737" s="139">
        <v>81</v>
      </c>
      <c r="P737" s="139">
        <f t="shared" si="87"/>
        <v>-253.75230443783775</v>
      </c>
      <c r="Q737" s="139">
        <f t="shared" si="88"/>
        <v>6.7231084692390524E-6</v>
      </c>
      <c r="R737" s="139">
        <f t="shared" si="89"/>
        <v>1.1845976079152891E-4</v>
      </c>
      <c r="S737" s="139">
        <f t="shared" si="90"/>
        <v>6.7231084692390524E-6</v>
      </c>
      <c r="T737" s="139" t="str">
        <f t="shared" si="91"/>
        <v/>
      </c>
      <c r="U737" s="139" t="str">
        <f t="shared" si="92"/>
        <v/>
      </c>
      <c r="V737" s="139">
        <f t="shared" si="93"/>
        <v>2.5513060056187647E-8</v>
      </c>
      <c r="W737" s="139" t="str">
        <f t="shared" si="94"/>
        <v/>
      </c>
      <c r="X737" s="139" t="str">
        <f t="shared" si="95"/>
        <v/>
      </c>
      <c r="AB737" s="139">
        <v>81</v>
      </c>
      <c r="AC737" s="139">
        <f t="shared" si="104"/>
        <v>-316.60158904485843</v>
      </c>
      <c r="AD737" s="139">
        <f t="shared" si="96"/>
        <v>5.3884892751224855E-6</v>
      </c>
      <c r="AE737" s="139">
        <f t="shared" si="97"/>
        <v>1.1845976079152927E-4</v>
      </c>
      <c r="AF737" s="139">
        <f t="shared" si="98"/>
        <v>5.3884892751224855E-6</v>
      </c>
      <c r="AG737" s="139" t="str">
        <f t="shared" si="99"/>
        <v/>
      </c>
      <c r="AH737" s="139" t="str">
        <f t="shared" si="100"/>
        <v/>
      </c>
      <c r="AI737" s="139">
        <f t="shared" si="101"/>
        <v>4.5054022938344285E-3</v>
      </c>
      <c r="AJ737" s="139" t="str">
        <f t="shared" si="102"/>
        <v/>
      </c>
      <c r="AK737" s="139" t="str">
        <f t="shared" si="103"/>
        <v/>
      </c>
      <c r="AZ737" s="148"/>
      <c r="BA737" s="148">
        <f t="shared" si="75"/>
        <v>0.55040000000000022</v>
      </c>
      <c r="BB737" s="165">
        <f t="shared" si="76"/>
        <v>0.99924021295519116</v>
      </c>
      <c r="BC737" s="148">
        <f t="shared" si="77"/>
        <v>2.9429452262252909E-5</v>
      </c>
      <c r="BD737" s="148" t="str">
        <f t="shared" si="73"/>
        <v/>
      </c>
      <c r="BE737" s="140" t="str">
        <f t="shared" si="74"/>
        <v/>
      </c>
    </row>
    <row r="738" spans="1:57" ht="20.100000000000001" customHeight="1" x14ac:dyDescent="0.25">
      <c r="A738" s="139">
        <v>82</v>
      </c>
      <c r="B738" s="139">
        <f t="shared" si="78"/>
        <v>-3460.4030065620927</v>
      </c>
      <c r="C738" s="139">
        <f t="shared" si="79"/>
        <v>4.9976172725385084E-7</v>
      </c>
      <c r="D738" s="139">
        <f t="shared" si="80"/>
        <v>1.2032984121858141E-4</v>
      </c>
      <c r="E738" s="139">
        <f t="shared" si="81"/>
        <v>4.9976172725385084E-7</v>
      </c>
      <c r="F738" s="139" t="str">
        <f t="shared" si="82"/>
        <v/>
      </c>
      <c r="G738" s="139" t="str">
        <f t="shared" si="83"/>
        <v/>
      </c>
      <c r="H738" s="139">
        <f t="shared" si="84"/>
        <v>0</v>
      </c>
      <c r="I738" s="139">
        <f t="shared" si="85"/>
        <v>4.9976172725385084E-7</v>
      </c>
      <c r="J738" s="139" t="str">
        <f t="shared" si="86"/>
        <v/>
      </c>
      <c r="O738" s="139">
        <v>82</v>
      </c>
      <c r="P738" s="139">
        <f t="shared" si="87"/>
        <v>-253.47618658752452</v>
      </c>
      <c r="Q738" s="139">
        <f t="shared" si="88"/>
        <v>6.8226408438440943E-6</v>
      </c>
      <c r="R738" s="139">
        <f t="shared" si="89"/>
        <v>1.2032984121858172E-4</v>
      </c>
      <c r="S738" s="139">
        <f t="shared" si="90"/>
        <v>6.8226408438440943E-6</v>
      </c>
      <c r="T738" s="139" t="str">
        <f t="shared" si="91"/>
        <v/>
      </c>
      <c r="U738" s="139" t="str">
        <f t="shared" si="92"/>
        <v/>
      </c>
      <c r="V738" s="139">
        <f t="shared" si="93"/>
        <v>2.6024710762179202E-8</v>
      </c>
      <c r="W738" s="139" t="str">
        <f t="shared" si="94"/>
        <v/>
      </c>
      <c r="X738" s="139" t="str">
        <f t="shared" si="95"/>
        <v/>
      </c>
      <c r="AB738" s="139">
        <v>82</v>
      </c>
      <c r="AC738" s="139">
        <f t="shared" si="104"/>
        <v>-316.25708241912952</v>
      </c>
      <c r="AD738" s="139">
        <f t="shared" si="96"/>
        <v>5.4682632569852809E-6</v>
      </c>
      <c r="AE738" s="139">
        <f t="shared" si="97"/>
        <v>1.2032984121858172E-4</v>
      </c>
      <c r="AF738" s="139">
        <f t="shared" si="98"/>
        <v>5.4682632569852809E-6</v>
      </c>
      <c r="AG738" s="139" t="str">
        <f t="shared" si="99"/>
        <v/>
      </c>
      <c r="AH738" s="139" t="str">
        <f t="shared" si="100"/>
        <v/>
      </c>
      <c r="AI738" s="139">
        <f t="shared" si="101"/>
        <v>4.5011249225537465E-3</v>
      </c>
      <c r="AJ738" s="139" t="str">
        <f t="shared" si="102"/>
        <v/>
      </c>
      <c r="AK738" s="139" t="str">
        <f t="shared" si="103"/>
        <v/>
      </c>
      <c r="AZ738" s="148"/>
      <c r="BA738" s="148">
        <f t="shared" si="75"/>
        <v>0.55680000000000018</v>
      </c>
      <c r="BB738" s="165">
        <f t="shared" si="76"/>
        <v>0.99921078350292891</v>
      </c>
      <c r="BC738" s="148">
        <f t="shared" si="77"/>
        <v>3.0190627018811256E-5</v>
      </c>
      <c r="BD738" s="148" t="str">
        <f t="shared" si="73"/>
        <v/>
      </c>
      <c r="BE738" s="140" t="str">
        <f t="shared" si="74"/>
        <v/>
      </c>
    </row>
    <row r="739" spans="1:57" ht="20.100000000000001" customHeight="1" x14ac:dyDescent="0.25">
      <c r="A739" s="139">
        <v>83</v>
      </c>
      <c r="B739" s="139">
        <f t="shared" si="78"/>
        <v>-3456.6335043762951</v>
      </c>
      <c r="C739" s="139">
        <f t="shared" si="79"/>
        <v>5.0715234381131273E-7</v>
      </c>
      <c r="D739" s="139">
        <f t="shared" si="80"/>
        <v>1.2222759206414701E-4</v>
      </c>
      <c r="E739" s="139">
        <f t="shared" si="81"/>
        <v>5.0715234381131273E-7</v>
      </c>
      <c r="F739" s="139" t="str">
        <f t="shared" si="82"/>
        <v/>
      </c>
      <c r="G739" s="139" t="str">
        <f t="shared" si="83"/>
        <v/>
      </c>
      <c r="H739" s="139">
        <f t="shared" si="84"/>
        <v>0</v>
      </c>
      <c r="I739" s="139">
        <f t="shared" si="85"/>
        <v>5.0715234381131273E-7</v>
      </c>
      <c r="J739" s="139" t="str">
        <f t="shared" si="86"/>
        <v/>
      </c>
      <c r="O739" s="139">
        <v>83</v>
      </c>
      <c r="P739" s="139">
        <f t="shared" si="87"/>
        <v>-253.20006873721132</v>
      </c>
      <c r="Q739" s="139">
        <f t="shared" si="88"/>
        <v>6.9235359697337722E-6</v>
      </c>
      <c r="R739" s="139">
        <f t="shared" si="89"/>
        <v>1.2222759206414677E-4</v>
      </c>
      <c r="S739" s="139">
        <f t="shared" si="90"/>
        <v>6.9235359697337722E-6</v>
      </c>
      <c r="T739" s="139" t="str">
        <f t="shared" si="91"/>
        <v/>
      </c>
      <c r="U739" s="139" t="str">
        <f t="shared" si="92"/>
        <v/>
      </c>
      <c r="V739" s="139">
        <f t="shared" si="93"/>
        <v>2.6546197605504025E-8</v>
      </c>
      <c r="W739" s="139" t="str">
        <f t="shared" si="94"/>
        <v/>
      </c>
      <c r="X739" s="139" t="str">
        <f t="shared" si="95"/>
        <v/>
      </c>
      <c r="AB739" s="139">
        <v>83</v>
      </c>
      <c r="AC739" s="139">
        <f t="shared" si="104"/>
        <v>-315.91257579340066</v>
      </c>
      <c r="AD739" s="139">
        <f t="shared" si="96"/>
        <v>5.5491294673485644E-6</v>
      </c>
      <c r="AE739" s="139">
        <f t="shared" si="97"/>
        <v>1.2222759206414677E-4</v>
      </c>
      <c r="AF739" s="139">
        <f t="shared" si="98"/>
        <v>5.5491294673485644E-6</v>
      </c>
      <c r="AG739" s="139" t="str">
        <f t="shared" si="99"/>
        <v/>
      </c>
      <c r="AH739" s="139" t="str">
        <f t="shared" si="100"/>
        <v/>
      </c>
      <c r="AI739" s="139">
        <f t="shared" si="101"/>
        <v>4.4967796631044214E-3</v>
      </c>
      <c r="AJ739" s="139" t="str">
        <f t="shared" si="102"/>
        <v/>
      </c>
      <c r="AK739" s="139" t="str">
        <f t="shared" si="103"/>
        <v/>
      </c>
      <c r="AZ739" s="148"/>
      <c r="BA739" s="148">
        <f t="shared" si="75"/>
        <v>0.56320000000000014</v>
      </c>
      <c r="BB739" s="165">
        <f t="shared" si="76"/>
        <v>0.9991805928759101</v>
      </c>
      <c r="BC739" s="148">
        <f t="shared" si="77"/>
        <v>3.0961377379012944E-5</v>
      </c>
      <c r="BD739" s="148" t="str">
        <f t="shared" si="73"/>
        <v/>
      </c>
      <c r="BE739" s="140" t="str">
        <f t="shared" si="74"/>
        <v/>
      </c>
    </row>
    <row r="740" spans="1:57" ht="20.100000000000001" customHeight="1" x14ac:dyDescent="0.25">
      <c r="A740" s="139">
        <v>84</v>
      </c>
      <c r="B740" s="139">
        <f t="shared" si="78"/>
        <v>-3452.8640021904976</v>
      </c>
      <c r="C740" s="139">
        <f t="shared" si="79"/>
        <v>5.1464402050857577E-7</v>
      </c>
      <c r="D740" s="139">
        <f t="shared" si="80"/>
        <v>1.2415339193721725E-4</v>
      </c>
      <c r="E740" s="139">
        <f t="shared" si="81"/>
        <v>5.1464402050857577E-7</v>
      </c>
      <c r="F740" s="139" t="str">
        <f t="shared" si="82"/>
        <v/>
      </c>
      <c r="G740" s="139" t="str">
        <f t="shared" si="83"/>
        <v/>
      </c>
      <c r="H740" s="139">
        <f t="shared" si="84"/>
        <v>0</v>
      </c>
      <c r="I740" s="139">
        <f t="shared" si="85"/>
        <v>5.1464402050857577E-7</v>
      </c>
      <c r="J740" s="139" t="str">
        <f t="shared" si="86"/>
        <v/>
      </c>
      <c r="O740" s="139">
        <v>84</v>
      </c>
      <c r="P740" s="139">
        <f t="shared" si="87"/>
        <v>-252.92395088689813</v>
      </c>
      <c r="Q740" s="139">
        <f t="shared" si="88"/>
        <v>7.025810747165184E-6</v>
      </c>
      <c r="R740" s="139">
        <f t="shared" si="89"/>
        <v>1.2415339193721725E-4</v>
      </c>
      <c r="S740" s="139">
        <f t="shared" si="90"/>
        <v>7.025810747165184E-6</v>
      </c>
      <c r="T740" s="139" t="str">
        <f t="shared" si="91"/>
        <v/>
      </c>
      <c r="U740" s="139" t="str">
        <f t="shared" si="92"/>
        <v/>
      </c>
      <c r="V740" s="139">
        <f t="shared" si="93"/>
        <v>2.7077700829438355E-8</v>
      </c>
      <c r="W740" s="139" t="str">
        <f t="shared" si="94"/>
        <v/>
      </c>
      <c r="X740" s="139" t="str">
        <f t="shared" si="95"/>
        <v/>
      </c>
      <c r="AB740" s="139">
        <v>84</v>
      </c>
      <c r="AC740" s="139">
        <f t="shared" si="104"/>
        <v>-315.56806916767175</v>
      </c>
      <c r="AD740" s="139">
        <f t="shared" si="96"/>
        <v>5.6311014515618544E-6</v>
      </c>
      <c r="AE740" s="139">
        <f t="shared" si="97"/>
        <v>1.2415339193721725E-4</v>
      </c>
      <c r="AF740" s="139">
        <f t="shared" si="98"/>
        <v>5.6311014515618544E-6</v>
      </c>
      <c r="AG740" s="139" t="str">
        <f t="shared" si="99"/>
        <v/>
      </c>
      <c r="AH740" s="139" t="str">
        <f t="shared" si="100"/>
        <v/>
      </c>
      <c r="AI740" s="139">
        <f t="shared" si="101"/>
        <v>4.4923667200038519E-3</v>
      </c>
      <c r="AJ740" s="139" t="str">
        <f t="shared" si="102"/>
        <v/>
      </c>
      <c r="AK740" s="139" t="str">
        <f t="shared" si="103"/>
        <v/>
      </c>
      <c r="AZ740" s="148"/>
      <c r="BA740" s="148">
        <f t="shared" si="75"/>
        <v>0.56960000000000011</v>
      </c>
      <c r="BB740" s="165">
        <f t="shared" si="76"/>
        <v>0.99914963149853109</v>
      </c>
      <c r="BC740" s="148">
        <f t="shared" si="77"/>
        <v>3.1741671016827233E-5</v>
      </c>
      <c r="BD740" s="148" t="str">
        <f t="shared" si="73"/>
        <v/>
      </c>
      <c r="BE740" s="140" t="str">
        <f t="shared" si="74"/>
        <v/>
      </c>
    </row>
    <row r="741" spans="1:57" ht="20.100000000000001" customHeight="1" x14ac:dyDescent="0.25">
      <c r="A741" s="139">
        <v>85</v>
      </c>
      <c r="B741" s="139">
        <f t="shared" si="78"/>
        <v>-3449.0945000047004</v>
      </c>
      <c r="C741" s="139">
        <f t="shared" si="79"/>
        <v>5.2223800870806361E-7</v>
      </c>
      <c r="D741" s="139">
        <f t="shared" si="80"/>
        <v>1.2610762413848639E-4</v>
      </c>
      <c r="E741" s="139">
        <f t="shared" si="81"/>
        <v>5.2223800870806361E-7</v>
      </c>
      <c r="F741" s="139" t="str">
        <f t="shared" si="82"/>
        <v/>
      </c>
      <c r="G741" s="139" t="str">
        <f t="shared" si="83"/>
        <v/>
      </c>
      <c r="H741" s="139">
        <f t="shared" si="84"/>
        <v>0</v>
      </c>
      <c r="I741" s="139">
        <f t="shared" si="85"/>
        <v>5.2223800870806361E-7</v>
      </c>
      <c r="J741" s="139" t="str">
        <f t="shared" si="86"/>
        <v/>
      </c>
      <c r="O741" s="139">
        <v>85</v>
      </c>
      <c r="P741" s="139">
        <f t="shared" si="87"/>
        <v>-252.64783303658493</v>
      </c>
      <c r="Q741" s="139">
        <f t="shared" si="88"/>
        <v>7.1294822594720508E-6</v>
      </c>
      <c r="R741" s="139">
        <f t="shared" si="89"/>
        <v>1.2610762413848639E-4</v>
      </c>
      <c r="S741" s="139">
        <f t="shared" si="90"/>
        <v>7.1294822594720508E-6</v>
      </c>
      <c r="T741" s="139" t="str">
        <f t="shared" si="91"/>
        <v/>
      </c>
      <c r="U741" s="139" t="str">
        <f t="shared" si="92"/>
        <v/>
      </c>
      <c r="V741" s="139">
        <f t="shared" si="93"/>
        <v>2.7619403801932248E-8</v>
      </c>
      <c r="W741" s="139" t="str">
        <f t="shared" si="94"/>
        <v/>
      </c>
      <c r="X741" s="139" t="str">
        <f t="shared" si="95"/>
        <v/>
      </c>
      <c r="AB741" s="139">
        <v>85</v>
      </c>
      <c r="AC741" s="139">
        <f t="shared" si="104"/>
        <v>-315.22356254194284</v>
      </c>
      <c r="AD741" s="139">
        <f t="shared" si="96"/>
        <v>5.7141929017083532E-6</v>
      </c>
      <c r="AE741" s="139">
        <f t="shared" si="97"/>
        <v>1.2610762413848639E-4</v>
      </c>
      <c r="AF741" s="139">
        <f t="shared" si="98"/>
        <v>5.7141929017083532E-6</v>
      </c>
      <c r="AG741" s="139" t="str">
        <f t="shared" si="99"/>
        <v/>
      </c>
      <c r="AH741" s="139" t="str">
        <f t="shared" si="100"/>
        <v/>
      </c>
      <c r="AI741" s="139">
        <f t="shared" si="101"/>
        <v>4.4878863008175774E-3</v>
      </c>
      <c r="AJ741" s="139" t="str">
        <f t="shared" si="102"/>
        <v/>
      </c>
      <c r="AK741" s="139" t="str">
        <f t="shared" si="103"/>
        <v/>
      </c>
      <c r="AZ741" s="148"/>
      <c r="BA741" s="148">
        <f t="shared" si="75"/>
        <v>0.57600000000000007</v>
      </c>
      <c r="BB741" s="165">
        <f t="shared" si="76"/>
        <v>0.99911788982751426</v>
      </c>
      <c r="BC741" s="148">
        <f t="shared" si="77"/>
        <v>3.2531474860375553E-5</v>
      </c>
      <c r="BD741" s="148" t="str">
        <f t="shared" si="73"/>
        <v/>
      </c>
      <c r="BE741" s="140" t="str">
        <f t="shared" si="74"/>
        <v/>
      </c>
    </row>
    <row r="742" spans="1:57" ht="20.100000000000001" customHeight="1" x14ac:dyDescent="0.25">
      <c r="A742" s="148">
        <v>86</v>
      </c>
      <c r="B742" s="139">
        <f t="shared" si="78"/>
        <v>-3445.3249978189028</v>
      </c>
      <c r="C742" s="139">
        <f t="shared" si="79"/>
        <v>5.2993557330007929E-7</v>
      </c>
      <c r="D742" s="139">
        <f t="shared" si="80"/>
        <v>1.2809067671112139E-4</v>
      </c>
      <c r="E742" s="139">
        <f t="shared" si="81"/>
        <v>5.2993557330007929E-7</v>
      </c>
      <c r="F742" s="139" t="str">
        <f t="shared" si="82"/>
        <v/>
      </c>
      <c r="G742" s="139" t="str">
        <f t="shared" si="83"/>
        <v/>
      </c>
      <c r="H742" s="139">
        <f t="shared" si="84"/>
        <v>0</v>
      </c>
      <c r="I742" s="139">
        <f t="shared" si="85"/>
        <v>5.2993557330007929E-7</v>
      </c>
      <c r="J742" s="139" t="str">
        <f t="shared" si="86"/>
        <v/>
      </c>
      <c r="O742" s="148">
        <v>86</v>
      </c>
      <c r="P742" s="139">
        <f t="shared" si="87"/>
        <v>-252.3717151862717</v>
      </c>
      <c r="Q742" s="139">
        <f t="shared" si="88"/>
        <v>7.234567774667852E-6</v>
      </c>
      <c r="R742" s="139">
        <f t="shared" si="89"/>
        <v>1.2809067671112139E-4</v>
      </c>
      <c r="S742" s="139">
        <f t="shared" si="90"/>
        <v>7.234567774667852E-6</v>
      </c>
      <c r="T742" s="139" t="str">
        <f t="shared" si="91"/>
        <v/>
      </c>
      <c r="U742" s="139" t="str">
        <f t="shared" si="92"/>
        <v/>
      </c>
      <c r="V742" s="139">
        <f t="shared" si="93"/>
        <v>2.8171493066318494E-8</v>
      </c>
      <c r="W742" s="139" t="str">
        <f t="shared" si="94"/>
        <v/>
      </c>
      <c r="X742" s="139" t="str">
        <f t="shared" si="95"/>
        <v/>
      </c>
      <c r="AB742" s="148">
        <v>86</v>
      </c>
      <c r="AC742" s="139">
        <f t="shared" si="104"/>
        <v>-314.87905591621393</v>
      </c>
      <c r="AD742" s="139">
        <f t="shared" si="96"/>
        <v>5.7984176578898422E-6</v>
      </c>
      <c r="AE742" s="139">
        <f t="shared" si="97"/>
        <v>1.2809067671112171E-4</v>
      </c>
      <c r="AF742" s="139">
        <f t="shared" si="98"/>
        <v>5.7984176578898422E-6</v>
      </c>
      <c r="AG742" s="139" t="str">
        <f t="shared" si="99"/>
        <v/>
      </c>
      <c r="AH742" s="139" t="str">
        <f t="shared" si="100"/>
        <v/>
      </c>
      <c r="AI742" s="139">
        <f t="shared" si="101"/>
        <v>4.4833386161430028E-3</v>
      </c>
      <c r="AJ742" s="139" t="str">
        <f t="shared" si="102"/>
        <v/>
      </c>
      <c r="AK742" s="139" t="str">
        <f t="shared" si="103"/>
        <v/>
      </c>
      <c r="AZ742" s="148"/>
      <c r="BA742" s="148">
        <f t="shared" si="75"/>
        <v>0.58240000000000003</v>
      </c>
      <c r="BB742" s="165">
        <f t="shared" si="76"/>
        <v>0.99908535835265389</v>
      </c>
      <c r="BC742" s="148">
        <f t="shared" si="77"/>
        <v>3.3330755111027344E-5</v>
      </c>
      <c r="BD742" s="148" t="str">
        <f t="shared" si="73"/>
        <v/>
      </c>
      <c r="BE742" s="140" t="str">
        <f t="shared" si="74"/>
        <v/>
      </c>
    </row>
    <row r="743" spans="1:57" ht="20.100000000000001" customHeight="1" x14ac:dyDescent="0.25">
      <c r="A743" s="139">
        <v>87</v>
      </c>
      <c r="B743" s="139">
        <f t="shared" si="78"/>
        <v>-3441.5554956331052</v>
      </c>
      <c r="C743" s="139">
        <f t="shared" si="79"/>
        <v>5.3773799282086589E-7</v>
      </c>
      <c r="D743" s="139">
        <f t="shared" si="80"/>
        <v>1.3010294249197742E-4</v>
      </c>
      <c r="E743" s="139">
        <f t="shared" si="81"/>
        <v>5.3773799282086589E-7</v>
      </c>
      <c r="F743" s="139" t="str">
        <f t="shared" si="82"/>
        <v/>
      </c>
      <c r="G743" s="139" t="str">
        <f t="shared" si="83"/>
        <v/>
      </c>
      <c r="H743" s="139">
        <f t="shared" si="84"/>
        <v>0</v>
      </c>
      <c r="I743" s="139">
        <f t="shared" si="85"/>
        <v>5.3773799282086589E-7</v>
      </c>
      <c r="J743" s="139" t="str">
        <f t="shared" si="86"/>
        <v/>
      </c>
      <c r="O743" s="139">
        <v>87</v>
      </c>
      <c r="P743" s="139">
        <f t="shared" si="87"/>
        <v>-252.0955973359585</v>
      </c>
      <c r="Q743" s="139">
        <f t="shared" si="88"/>
        <v>7.3410847470575472E-6</v>
      </c>
      <c r="R743" s="139">
        <f t="shared" si="89"/>
        <v>1.3010294249197742E-4</v>
      </c>
      <c r="S743" s="139">
        <f t="shared" si="90"/>
        <v>7.3410847470575472E-6</v>
      </c>
      <c r="T743" s="139" t="str">
        <f t="shared" si="91"/>
        <v/>
      </c>
      <c r="U743" s="139" t="str">
        <f t="shared" si="92"/>
        <v/>
      </c>
      <c r="V743" s="139">
        <f t="shared" si="93"/>
        <v>2.8734158392779834E-8</v>
      </c>
      <c r="W743" s="139" t="str">
        <f t="shared" si="94"/>
        <v/>
      </c>
      <c r="X743" s="139" t="str">
        <f t="shared" si="95"/>
        <v/>
      </c>
      <c r="AB743" s="139">
        <v>87</v>
      </c>
      <c r="AC743" s="139">
        <f t="shared" si="104"/>
        <v>-314.53454929048502</v>
      </c>
      <c r="AD743" s="139">
        <f t="shared" si="96"/>
        <v>5.883789709518419E-6</v>
      </c>
      <c r="AE743" s="139">
        <f t="shared" si="97"/>
        <v>1.3010294249197777E-4</v>
      </c>
      <c r="AF743" s="139">
        <f t="shared" si="98"/>
        <v>5.883789709518419E-6</v>
      </c>
      <c r="AG743" s="139" t="str">
        <f t="shared" si="99"/>
        <v/>
      </c>
      <c r="AH743" s="139" t="str">
        <f t="shared" si="100"/>
        <v/>
      </c>
      <c r="AI743" s="139">
        <f t="shared" si="101"/>
        <v>4.4787238795928998E-3</v>
      </c>
      <c r="AJ743" s="139" t="str">
        <f t="shared" si="102"/>
        <v/>
      </c>
      <c r="AK743" s="139" t="str">
        <f t="shared" si="103"/>
        <v/>
      </c>
      <c r="AZ743" s="148"/>
      <c r="BA743" s="148">
        <f t="shared" si="75"/>
        <v>0.58879999999999999</v>
      </c>
      <c r="BB743" s="165">
        <f t="shared" si="76"/>
        <v>0.99905202759754286</v>
      </c>
      <c r="BC743" s="148">
        <f t="shared" si="77"/>
        <v>3.4139477263162021E-5</v>
      </c>
      <c r="BD743" s="148" t="str">
        <f t="shared" si="73"/>
        <v/>
      </c>
      <c r="BE743" s="140" t="str">
        <f t="shared" si="74"/>
        <v/>
      </c>
    </row>
    <row r="744" spans="1:57" ht="20.100000000000001" customHeight="1" x14ac:dyDescent="0.25">
      <c r="A744" s="139">
        <v>88</v>
      </c>
      <c r="B744" s="139">
        <f t="shared" si="78"/>
        <v>-3437.7859934473076</v>
      </c>
      <c r="C744" s="139">
        <f t="shared" si="79"/>
        <v>5.4564655957132185E-7</v>
      </c>
      <c r="D744" s="139">
        <f t="shared" si="80"/>
        <v>1.3214481916326101E-4</v>
      </c>
      <c r="E744" s="139">
        <f t="shared" si="81"/>
        <v>5.4564655957132185E-7</v>
      </c>
      <c r="F744" s="139" t="str">
        <f t="shared" si="82"/>
        <v/>
      </c>
      <c r="G744" s="139" t="str">
        <f t="shared" si="83"/>
        <v/>
      </c>
      <c r="H744" s="139">
        <f t="shared" si="84"/>
        <v>0</v>
      </c>
      <c r="I744" s="139">
        <f t="shared" si="85"/>
        <v>5.4564655957132185E-7</v>
      </c>
      <c r="J744" s="139" t="str">
        <f t="shared" si="86"/>
        <v/>
      </c>
      <c r="O744" s="139">
        <v>88</v>
      </c>
      <c r="P744" s="139">
        <f t="shared" si="87"/>
        <v>-251.81947948564527</v>
      </c>
      <c r="Q744" s="139">
        <f t="shared" si="88"/>
        <v>7.4490508188582422E-6</v>
      </c>
      <c r="R744" s="139">
        <f t="shared" si="89"/>
        <v>1.3214481916326101E-4</v>
      </c>
      <c r="S744" s="139">
        <f t="shared" si="90"/>
        <v>7.4490508188582422E-6</v>
      </c>
      <c r="T744" s="139" t="str">
        <f t="shared" si="91"/>
        <v/>
      </c>
      <c r="U744" s="139" t="str">
        <f t="shared" si="92"/>
        <v/>
      </c>
      <c r="V744" s="139">
        <f t="shared" si="93"/>
        <v>2.9307592830584973E-8</v>
      </c>
      <c r="W744" s="139" t="str">
        <f t="shared" si="94"/>
        <v/>
      </c>
      <c r="X744" s="139" t="str">
        <f t="shared" si="95"/>
        <v/>
      </c>
      <c r="AB744" s="139">
        <v>88</v>
      </c>
      <c r="AC744" s="139">
        <f t="shared" si="104"/>
        <v>-314.19004266475616</v>
      </c>
      <c r="AD744" s="139">
        <f t="shared" si="96"/>
        <v>5.9703231966154746E-6</v>
      </c>
      <c r="AE744" s="139">
        <f t="shared" si="97"/>
        <v>1.3214481916326058E-4</v>
      </c>
      <c r="AF744" s="139">
        <f t="shared" si="98"/>
        <v>5.9703231966154746E-6</v>
      </c>
      <c r="AG744" s="139" t="str">
        <f t="shared" si="99"/>
        <v/>
      </c>
      <c r="AH744" s="139" t="str">
        <f t="shared" si="100"/>
        <v/>
      </c>
      <c r="AI744" s="139">
        <f t="shared" si="101"/>
        <v>4.4740423077786941E-3</v>
      </c>
      <c r="AJ744" s="139" t="str">
        <f t="shared" si="102"/>
        <v/>
      </c>
      <c r="AK744" s="139" t="str">
        <f t="shared" si="103"/>
        <v/>
      </c>
      <c r="AZ744" s="148"/>
      <c r="BA744" s="148">
        <f t="shared" si="75"/>
        <v>0.59519999999999995</v>
      </c>
      <c r="BB744" s="165">
        <f t="shared" si="76"/>
        <v>0.9990178881202797</v>
      </c>
      <c r="BC744" s="148">
        <f t="shared" si="77"/>
        <v>3.4957606122154594E-5</v>
      </c>
      <c r="BD744" s="148" t="str">
        <f t="shared" si="73"/>
        <v/>
      </c>
      <c r="BE744" s="140" t="str">
        <f t="shared" si="74"/>
        <v/>
      </c>
    </row>
    <row r="745" spans="1:57" ht="20.100000000000001" customHeight="1" x14ac:dyDescent="0.25">
      <c r="A745" s="139">
        <v>89</v>
      </c>
      <c r="B745" s="139">
        <f t="shared" si="78"/>
        <v>-3434.0164912615105</v>
      </c>
      <c r="C745" s="139">
        <f t="shared" si="79"/>
        <v>5.5366257973633716E-7</v>
      </c>
      <c r="D745" s="139">
        <f t="shared" si="80"/>
        <v>1.3421670930463872E-4</v>
      </c>
      <c r="E745" s="139">
        <f t="shared" si="81"/>
        <v>5.5366257973633716E-7</v>
      </c>
      <c r="F745" s="139" t="str">
        <f t="shared" si="82"/>
        <v/>
      </c>
      <c r="G745" s="139" t="str">
        <f t="shared" si="83"/>
        <v/>
      </c>
      <c r="H745" s="139">
        <f t="shared" si="84"/>
        <v>0</v>
      </c>
      <c r="I745" s="139">
        <f t="shared" si="85"/>
        <v>5.5366257973633716E-7</v>
      </c>
      <c r="J745" s="139" t="str">
        <f t="shared" si="86"/>
        <v/>
      </c>
      <c r="O745" s="139">
        <v>89</v>
      </c>
      <c r="P745" s="139">
        <f t="shared" si="87"/>
        <v>-251.54336163533208</v>
      </c>
      <c r="Q745" s="139">
        <f t="shared" si="88"/>
        <v>7.5584838218283476E-6</v>
      </c>
      <c r="R745" s="139">
        <f t="shared" si="89"/>
        <v>1.3421670930463872E-4</v>
      </c>
      <c r="S745" s="139">
        <f t="shared" si="90"/>
        <v>7.5584838218283476E-6</v>
      </c>
      <c r="T745" s="139" t="str">
        <f t="shared" si="91"/>
        <v/>
      </c>
      <c r="U745" s="139" t="str">
        <f t="shared" si="92"/>
        <v/>
      </c>
      <c r="V745" s="139">
        <f t="shared" si="93"/>
        <v>2.9891992761102009E-8</v>
      </c>
      <c r="W745" s="139" t="str">
        <f t="shared" si="94"/>
        <v/>
      </c>
      <c r="X745" s="139" t="str">
        <f t="shared" si="95"/>
        <v/>
      </c>
      <c r="AB745" s="139">
        <v>89</v>
      </c>
      <c r="AC745" s="139">
        <f t="shared" si="104"/>
        <v>-313.84553603902725</v>
      </c>
      <c r="AD745" s="139">
        <f t="shared" si="96"/>
        <v>6.0580324111175015E-6</v>
      </c>
      <c r="AE745" s="139">
        <f t="shared" si="97"/>
        <v>1.3421670930463872E-4</v>
      </c>
      <c r="AF745" s="139">
        <f t="shared" si="98"/>
        <v>6.0580324111175015E-6</v>
      </c>
      <c r="AG745" s="139" t="str">
        <f t="shared" si="99"/>
        <v/>
      </c>
      <c r="AH745" s="139" t="str">
        <f t="shared" si="100"/>
        <v/>
      </c>
      <c r="AI745" s="139">
        <f t="shared" si="101"/>
        <v>4.4692941202935186E-3</v>
      </c>
      <c r="AJ745" s="139" t="str">
        <f t="shared" si="102"/>
        <v/>
      </c>
      <c r="AK745" s="139" t="str">
        <f t="shared" si="103"/>
        <v/>
      </c>
      <c r="AZ745" s="148"/>
      <c r="BA745" s="148">
        <f t="shared" si="75"/>
        <v>0.60159999999999991</v>
      </c>
      <c r="BB745" s="165">
        <f t="shared" si="76"/>
        <v>0.99898293051415754</v>
      </c>
      <c r="BC745" s="148">
        <f t="shared" si="77"/>
        <v>3.5785105823471497E-5</v>
      </c>
      <c r="BD745" s="148" t="str">
        <f t="shared" si="73"/>
        <v/>
      </c>
      <c r="BE745" s="140" t="str">
        <f t="shared" si="74"/>
        <v/>
      </c>
    </row>
    <row r="746" spans="1:57" ht="20.100000000000001" customHeight="1" x14ac:dyDescent="0.25">
      <c r="A746" s="139">
        <v>90</v>
      </c>
      <c r="B746" s="139">
        <f t="shared" si="78"/>
        <v>-3430.2469890757129</v>
      </c>
      <c r="C746" s="139">
        <f t="shared" si="79"/>
        <v>5.6178737350479109E-7</v>
      </c>
      <c r="D746" s="139">
        <f t="shared" si="80"/>
        <v>1.3631902044580166E-4</v>
      </c>
      <c r="E746" s="139">
        <f t="shared" si="81"/>
        <v>5.6178737350479109E-7</v>
      </c>
      <c r="F746" s="139" t="str">
        <f t="shared" si="82"/>
        <v/>
      </c>
      <c r="G746" s="139" t="str">
        <f t="shared" si="83"/>
        <v/>
      </c>
      <c r="H746" s="139">
        <f t="shared" si="84"/>
        <v>0</v>
      </c>
      <c r="I746" s="139">
        <f t="shared" si="85"/>
        <v>5.6178737350479109E-7</v>
      </c>
      <c r="J746" s="139" t="str">
        <f t="shared" si="86"/>
        <v/>
      </c>
      <c r="O746" s="139">
        <v>90</v>
      </c>
      <c r="P746" s="139">
        <f t="shared" si="87"/>
        <v>-251.26724378501888</v>
      </c>
      <c r="Q746" s="139">
        <f t="shared" si="88"/>
        <v>7.6694017789057257E-6</v>
      </c>
      <c r="R746" s="139">
        <f t="shared" si="89"/>
        <v>1.3631902044580166E-4</v>
      </c>
      <c r="S746" s="139">
        <f t="shared" si="90"/>
        <v>7.6694017789057257E-6</v>
      </c>
      <c r="T746" s="139" t="str">
        <f t="shared" si="91"/>
        <v/>
      </c>
      <c r="U746" s="139" t="str">
        <f t="shared" si="92"/>
        <v/>
      </c>
      <c r="V746" s="139">
        <f t="shared" si="93"/>
        <v>3.0487557951603138E-8</v>
      </c>
      <c r="W746" s="139" t="str">
        <f t="shared" si="94"/>
        <v/>
      </c>
      <c r="X746" s="139" t="str">
        <f t="shared" si="95"/>
        <v/>
      </c>
      <c r="AB746" s="139">
        <v>90</v>
      </c>
      <c r="AC746" s="139">
        <f t="shared" si="104"/>
        <v>-313.50102941329834</v>
      </c>
      <c r="AD746" s="139">
        <f t="shared" si="96"/>
        <v>6.1469317981889162E-6</v>
      </c>
      <c r="AE746" s="139">
        <f t="shared" si="97"/>
        <v>1.3631902044580166E-4</v>
      </c>
      <c r="AF746" s="139">
        <f t="shared" si="98"/>
        <v>6.1469317981889162E-6</v>
      </c>
      <c r="AG746" s="139" t="str">
        <f t="shared" si="99"/>
        <v/>
      </c>
      <c r="AH746" s="139" t="str">
        <f t="shared" si="100"/>
        <v/>
      </c>
      <c r="AI746" s="139">
        <f t="shared" si="101"/>
        <v>4.4644795396950512E-3</v>
      </c>
      <c r="AJ746" s="139" t="str">
        <f t="shared" si="102"/>
        <v/>
      </c>
      <c r="AK746" s="139" t="str">
        <f t="shared" si="103"/>
        <v/>
      </c>
      <c r="AZ746" s="148"/>
      <c r="BA746" s="148">
        <f t="shared" si="75"/>
        <v>0.60799999999999987</v>
      </c>
      <c r="BB746" s="165">
        <f t="shared" si="76"/>
        <v>0.99894714540833407</v>
      </c>
      <c r="BC746" s="148">
        <f t="shared" si="77"/>
        <v>3.6621939848435758E-5</v>
      </c>
      <c r="BD746" s="148" t="str">
        <f t="shared" si="73"/>
        <v/>
      </c>
      <c r="BE746" s="140" t="str">
        <f t="shared" si="74"/>
        <v/>
      </c>
    </row>
    <row r="747" spans="1:57" ht="20.100000000000001" customHeight="1" x14ac:dyDescent="0.25">
      <c r="A747" s="139">
        <v>91</v>
      </c>
      <c r="B747" s="139">
        <f t="shared" si="78"/>
        <v>-3426.4774868899153</v>
      </c>
      <c r="C747" s="139">
        <f t="shared" si="79"/>
        <v>5.7002227519016023E-7</v>
      </c>
      <c r="D747" s="139">
        <f t="shared" si="80"/>
        <v>1.3845216511947908E-4</v>
      </c>
      <c r="E747" s="139">
        <f t="shared" si="81"/>
        <v>5.7002227519016023E-7</v>
      </c>
      <c r="F747" s="139" t="str">
        <f t="shared" si="82"/>
        <v/>
      </c>
      <c r="G747" s="139" t="str">
        <f t="shared" si="83"/>
        <v/>
      </c>
      <c r="H747" s="139">
        <f t="shared" si="84"/>
        <v>0</v>
      </c>
      <c r="I747" s="139">
        <f t="shared" si="85"/>
        <v>5.7002227519016023E-7</v>
      </c>
      <c r="J747" s="139" t="str">
        <f t="shared" si="86"/>
        <v/>
      </c>
      <c r="O747" s="139">
        <v>91</v>
      </c>
      <c r="P747" s="139">
        <f t="shared" si="87"/>
        <v>-250.99112593470568</v>
      </c>
      <c r="Q747" s="139">
        <f t="shared" si="88"/>
        <v>7.7818229058542922E-6</v>
      </c>
      <c r="R747" s="139">
        <f t="shared" si="89"/>
        <v>1.3845216511947908E-4</v>
      </c>
      <c r="S747" s="139">
        <f t="shared" si="90"/>
        <v>7.7818229058542922E-6</v>
      </c>
      <c r="T747" s="139" t="str">
        <f t="shared" si="91"/>
        <v/>
      </c>
      <c r="U747" s="139" t="str">
        <f t="shared" si="92"/>
        <v/>
      </c>
      <c r="V747" s="139">
        <f t="shared" si="93"/>
        <v>3.1094491609867303E-8</v>
      </c>
      <c r="W747" s="139" t="str">
        <f t="shared" si="94"/>
        <v/>
      </c>
      <c r="X747" s="139" t="str">
        <f t="shared" si="95"/>
        <v/>
      </c>
      <c r="AB747" s="139">
        <v>91</v>
      </c>
      <c r="AC747" s="139">
        <f t="shared" si="104"/>
        <v>-313.15652278756943</v>
      </c>
      <c r="AD747" s="139">
        <f t="shared" si="96"/>
        <v>6.2370359575418847E-6</v>
      </c>
      <c r="AE747" s="139">
        <f t="shared" si="97"/>
        <v>1.3845216511947943E-4</v>
      </c>
      <c r="AF747" s="139">
        <f t="shared" si="98"/>
        <v>6.2370359575418847E-6</v>
      </c>
      <c r="AG747" s="139" t="str">
        <f t="shared" si="99"/>
        <v/>
      </c>
      <c r="AH747" s="139" t="str">
        <f t="shared" si="100"/>
        <v/>
      </c>
      <c r="AI747" s="139">
        <f t="shared" si="101"/>
        <v>4.4595987914881341E-3</v>
      </c>
      <c r="AJ747" s="139" t="str">
        <f t="shared" si="102"/>
        <v/>
      </c>
      <c r="AK747" s="139" t="str">
        <f t="shared" si="103"/>
        <v/>
      </c>
      <c r="AZ747" s="148"/>
      <c r="BA747" s="148">
        <f t="shared" si="75"/>
        <v>0.61439999999999984</v>
      </c>
      <c r="BB747" s="165">
        <f t="shared" si="76"/>
        <v>0.99891052346848563</v>
      </c>
      <c r="BC747" s="148">
        <f t="shared" si="77"/>
        <v>3.7468071044322038E-5</v>
      </c>
      <c r="BD747" s="148" t="str">
        <f t="shared" si="73"/>
        <v/>
      </c>
      <c r="BE747" s="140" t="str">
        <f t="shared" si="74"/>
        <v/>
      </c>
    </row>
    <row r="748" spans="1:57" ht="20.100000000000001" customHeight="1" x14ac:dyDescent="0.25">
      <c r="A748" s="148">
        <v>92</v>
      </c>
      <c r="B748" s="139">
        <f t="shared" si="78"/>
        <v>-3422.7079847041177</v>
      </c>
      <c r="C748" s="139">
        <f t="shared" si="79"/>
        <v>5.7836863335177657E-7</v>
      </c>
      <c r="D748" s="139">
        <f t="shared" si="80"/>
        <v>1.4061656091490912E-4</v>
      </c>
      <c r="E748" s="139">
        <f t="shared" si="81"/>
        <v>5.7836863335177657E-7</v>
      </c>
      <c r="F748" s="139" t="str">
        <f t="shared" si="82"/>
        <v/>
      </c>
      <c r="G748" s="139" t="str">
        <f t="shared" si="83"/>
        <v/>
      </c>
      <c r="H748" s="139">
        <f t="shared" si="84"/>
        <v>0</v>
      </c>
      <c r="I748" s="139">
        <f t="shared" si="85"/>
        <v>5.7836863335177657E-7</v>
      </c>
      <c r="J748" s="139" t="str">
        <f t="shared" si="86"/>
        <v/>
      </c>
      <c r="O748" s="148">
        <v>92</v>
      </c>
      <c r="P748" s="139">
        <f t="shared" si="87"/>
        <v>-250.71500808439245</v>
      </c>
      <c r="Q748" s="139">
        <f t="shared" si="88"/>
        <v>7.8957656129193162E-6</v>
      </c>
      <c r="R748" s="139">
        <f t="shared" si="89"/>
        <v>1.4061656091490912E-4</v>
      </c>
      <c r="S748" s="139">
        <f t="shared" si="90"/>
        <v>7.8957656129193162E-6</v>
      </c>
      <c r="T748" s="139" t="str">
        <f t="shared" si="91"/>
        <v/>
      </c>
      <c r="U748" s="139" t="str">
        <f t="shared" si="92"/>
        <v/>
      </c>
      <c r="V748" s="139">
        <f t="shared" si="93"/>
        <v>3.1713000439593597E-8</v>
      </c>
      <c r="W748" s="139" t="str">
        <f t="shared" si="94"/>
        <v/>
      </c>
      <c r="X748" s="139" t="str">
        <f t="shared" si="95"/>
        <v/>
      </c>
      <c r="AB748" s="148">
        <v>92</v>
      </c>
      <c r="AC748" s="139">
        <f t="shared" si="104"/>
        <v>-312.81201616184057</v>
      </c>
      <c r="AD748" s="139">
        <f t="shared" si="96"/>
        <v>6.3283596447629598E-6</v>
      </c>
      <c r="AE748" s="139">
        <f t="shared" si="97"/>
        <v>1.4061656091490874E-4</v>
      </c>
      <c r="AF748" s="139">
        <f t="shared" si="98"/>
        <v>6.3283596447629598E-6</v>
      </c>
      <c r="AG748" s="139" t="str">
        <f t="shared" si="99"/>
        <v/>
      </c>
      <c r="AH748" s="139" t="str">
        <f t="shared" si="100"/>
        <v/>
      </c>
      <c r="AI748" s="139">
        <f t="shared" si="101"/>
        <v>4.4546521041071742E-3</v>
      </c>
      <c r="AJ748" s="139" t="str">
        <f t="shared" si="102"/>
        <v/>
      </c>
      <c r="AK748" s="139" t="str">
        <f t="shared" si="103"/>
        <v/>
      </c>
      <c r="AZ748" s="148"/>
      <c r="BA748" s="148">
        <f t="shared" si="75"/>
        <v>0.6207999999999998</v>
      </c>
      <c r="BB748" s="165">
        <f t="shared" si="76"/>
        <v>0.99887305539744131</v>
      </c>
      <c r="BC748" s="148">
        <f t="shared" si="77"/>
        <v>3.8323461638900547E-5</v>
      </c>
      <c r="BD748" s="148" t="str">
        <f t="shared" si="73"/>
        <v/>
      </c>
      <c r="BE748" s="140" t="str">
        <f t="shared" si="74"/>
        <v/>
      </c>
    </row>
    <row r="749" spans="1:57" ht="20.100000000000001" customHeight="1" x14ac:dyDescent="0.25">
      <c r="A749" s="139">
        <v>93</v>
      </c>
      <c r="B749" s="139">
        <f t="shared" si="78"/>
        <v>-3418.9384825183206</v>
      </c>
      <c r="C749" s="139">
        <f t="shared" si="79"/>
        <v>5.868278109167045E-7</v>
      </c>
      <c r="D749" s="139">
        <f t="shared" si="80"/>
        <v>1.4281263053176729E-4</v>
      </c>
      <c r="E749" s="139">
        <f t="shared" si="81"/>
        <v>5.868278109167045E-7</v>
      </c>
      <c r="F749" s="139" t="str">
        <f t="shared" si="82"/>
        <v/>
      </c>
      <c r="G749" s="139" t="str">
        <f t="shared" si="83"/>
        <v/>
      </c>
      <c r="H749" s="139">
        <f t="shared" si="84"/>
        <v>0</v>
      </c>
      <c r="I749" s="139">
        <f t="shared" si="85"/>
        <v>5.868278109167045E-7</v>
      </c>
      <c r="J749" s="139" t="str">
        <f t="shared" si="86"/>
        <v/>
      </c>
      <c r="O749" s="139">
        <v>93</v>
      </c>
      <c r="P749" s="139">
        <f t="shared" si="87"/>
        <v>-250.43889023407925</v>
      </c>
      <c r="Q749" s="139">
        <f t="shared" si="88"/>
        <v>8.0112485064912961E-6</v>
      </c>
      <c r="R749" s="139">
        <f t="shared" si="89"/>
        <v>1.4281263053176729E-4</v>
      </c>
      <c r="S749" s="139">
        <f t="shared" si="90"/>
        <v>8.0112485064912961E-6</v>
      </c>
      <c r="T749" s="139" t="str">
        <f t="shared" si="91"/>
        <v/>
      </c>
      <c r="U749" s="139" t="str">
        <f t="shared" si="92"/>
        <v/>
      </c>
      <c r="V749" s="139">
        <f t="shared" si="93"/>
        <v>3.2343294696637134E-8</v>
      </c>
      <c r="W749" s="139" t="str">
        <f t="shared" si="94"/>
        <v/>
      </c>
      <c r="X749" s="139" t="str">
        <f t="shared" si="95"/>
        <v/>
      </c>
      <c r="AB749" s="139">
        <v>93</v>
      </c>
      <c r="AC749" s="139">
        <f t="shared" si="104"/>
        <v>-312.46750953611166</v>
      </c>
      <c r="AD749" s="139">
        <f t="shared" si="96"/>
        <v>6.4209177726468082E-6</v>
      </c>
      <c r="AE749" s="139">
        <f t="shared" si="97"/>
        <v>1.4281263053176729E-4</v>
      </c>
      <c r="AF749" s="139">
        <f t="shared" si="98"/>
        <v>6.4209177726468082E-6</v>
      </c>
      <c r="AG749" s="139" t="str">
        <f t="shared" si="99"/>
        <v/>
      </c>
      <c r="AH749" s="139" t="str">
        <f t="shared" si="100"/>
        <v/>
      </c>
      <c r="AI749" s="139">
        <f t="shared" si="101"/>
        <v>4.4496397088983237E-3</v>
      </c>
      <c r="AJ749" s="139" t="str">
        <f t="shared" si="102"/>
        <v/>
      </c>
      <c r="AK749" s="139" t="str">
        <f t="shared" si="103"/>
        <v/>
      </c>
      <c r="AZ749" s="148"/>
      <c r="BA749" s="148">
        <f t="shared" si="75"/>
        <v>0.62719999999999976</v>
      </c>
      <c r="BB749" s="165">
        <f t="shared" si="76"/>
        <v>0.99883473193580241</v>
      </c>
      <c r="BC749" s="148">
        <f t="shared" si="77"/>
        <v>3.9188073257867551E-5</v>
      </c>
      <c r="BD749" s="148" t="str">
        <f t="shared" si="73"/>
        <v/>
      </c>
      <c r="BE749" s="140" t="str">
        <f t="shared" si="74"/>
        <v/>
      </c>
    </row>
    <row r="750" spans="1:57" ht="20.100000000000001" customHeight="1" x14ac:dyDescent="0.25">
      <c r="A750" s="139">
        <v>94</v>
      </c>
      <c r="B750" s="139">
        <f t="shared" si="78"/>
        <v>-3415.168980332523</v>
      </c>
      <c r="C750" s="139">
        <f t="shared" si="79"/>
        <v>5.9540118530226065E-7</v>
      </c>
      <c r="D750" s="139">
        <f t="shared" si="80"/>
        <v>1.4504080183455934E-4</v>
      </c>
      <c r="E750" s="139">
        <f t="shared" si="81"/>
        <v>5.9540118530226065E-7</v>
      </c>
      <c r="F750" s="139" t="str">
        <f t="shared" si="82"/>
        <v/>
      </c>
      <c r="G750" s="139" t="str">
        <f t="shared" si="83"/>
        <v/>
      </c>
      <c r="H750" s="139">
        <f t="shared" si="84"/>
        <v>0</v>
      </c>
      <c r="I750" s="139">
        <f t="shared" si="85"/>
        <v>5.9540118530226065E-7</v>
      </c>
      <c r="J750" s="139" t="str">
        <f t="shared" si="86"/>
        <v/>
      </c>
      <c r="O750" s="139">
        <v>94</v>
      </c>
      <c r="P750" s="139">
        <f t="shared" si="87"/>
        <v>-250.16277238376605</v>
      </c>
      <c r="Q750" s="139">
        <f t="shared" si="88"/>
        <v>8.1282903907785883E-6</v>
      </c>
      <c r="R750" s="139">
        <f t="shared" si="89"/>
        <v>1.4504080183455934E-4</v>
      </c>
      <c r="S750" s="139">
        <f t="shared" si="90"/>
        <v>8.1282903907785883E-6</v>
      </c>
      <c r="T750" s="139" t="str">
        <f t="shared" si="91"/>
        <v/>
      </c>
      <c r="U750" s="139" t="str">
        <f t="shared" si="92"/>
        <v/>
      </c>
      <c r="V750" s="139">
        <f t="shared" si="93"/>
        <v>3.2985588246074714E-8</v>
      </c>
      <c r="W750" s="139" t="str">
        <f t="shared" si="94"/>
        <v/>
      </c>
      <c r="X750" s="139" t="str">
        <f t="shared" si="95"/>
        <v/>
      </c>
      <c r="AB750" s="139">
        <v>94</v>
      </c>
      <c r="AC750" s="139">
        <f t="shared" si="104"/>
        <v>-312.12300291038275</v>
      </c>
      <c r="AD750" s="139">
        <f t="shared" si="96"/>
        <v>6.5147254125365707E-6</v>
      </c>
      <c r="AE750" s="139">
        <f t="shared" si="97"/>
        <v>1.4504080183455934E-4</v>
      </c>
      <c r="AF750" s="139">
        <f t="shared" si="98"/>
        <v>6.5147254125365707E-6</v>
      </c>
      <c r="AG750" s="139" t="str">
        <f t="shared" si="99"/>
        <v/>
      </c>
      <c r="AH750" s="139" t="str">
        <f t="shared" si="100"/>
        <v/>
      </c>
      <c r="AI750" s="139">
        <f t="shared" si="101"/>
        <v>4.4445618401014629E-3</v>
      </c>
      <c r="AJ750" s="139" t="str">
        <f t="shared" si="102"/>
        <v/>
      </c>
      <c r="AK750" s="139" t="str">
        <f t="shared" si="103"/>
        <v/>
      </c>
      <c r="AZ750" s="148"/>
      <c r="BA750" s="148">
        <f t="shared" si="75"/>
        <v>0.63359999999999972</v>
      </c>
      <c r="BB750" s="165">
        <f t="shared" si="76"/>
        <v>0.99879554386254454</v>
      </c>
      <c r="BC750" s="148">
        <f t="shared" si="77"/>
        <v>4.0061866941720758E-5</v>
      </c>
      <c r="BD750" s="148" t="str">
        <f t="shared" si="73"/>
        <v/>
      </c>
      <c r="BE750" s="140" t="str">
        <f t="shared" si="74"/>
        <v/>
      </c>
    </row>
    <row r="751" spans="1:57" ht="20.100000000000001" customHeight="1" x14ac:dyDescent="0.25">
      <c r="A751" s="139">
        <v>95</v>
      </c>
      <c r="B751" s="139">
        <f t="shared" si="78"/>
        <v>-3411.3994781467254</v>
      </c>
      <c r="C751" s="139">
        <f t="shared" si="79"/>
        <v>6.0409014853913839E-7</v>
      </c>
      <c r="D751" s="139">
        <f t="shared" si="80"/>
        <v>1.4730150790747228E-4</v>
      </c>
      <c r="E751" s="139">
        <f t="shared" si="81"/>
        <v>6.0409014853913839E-7</v>
      </c>
      <c r="F751" s="139" t="str">
        <f t="shared" si="82"/>
        <v/>
      </c>
      <c r="G751" s="139" t="str">
        <f t="shared" si="83"/>
        <v/>
      </c>
      <c r="H751" s="139">
        <f t="shared" si="84"/>
        <v>0</v>
      </c>
      <c r="I751" s="139">
        <f t="shared" si="85"/>
        <v>6.0409014853913839E-7</v>
      </c>
      <c r="J751" s="139" t="str">
        <f t="shared" si="86"/>
        <v/>
      </c>
      <c r="O751" s="139">
        <v>95</v>
      </c>
      <c r="P751" s="139">
        <f t="shared" si="87"/>
        <v>-249.88665453345283</v>
      </c>
      <c r="Q751" s="139">
        <f t="shared" si="88"/>
        <v>8.2469102694882548E-6</v>
      </c>
      <c r="R751" s="139">
        <f t="shared" si="89"/>
        <v>1.4730150790747261E-4</v>
      </c>
      <c r="S751" s="139">
        <f t="shared" si="90"/>
        <v>8.2469102694882548E-6</v>
      </c>
      <c r="T751" s="139" t="str">
        <f t="shared" si="91"/>
        <v/>
      </c>
      <c r="U751" s="139" t="str">
        <f t="shared" si="92"/>
        <v/>
      </c>
      <c r="V751" s="139">
        <f t="shared" si="93"/>
        <v>3.3640098620115944E-8</v>
      </c>
      <c r="W751" s="139" t="str">
        <f t="shared" si="94"/>
        <v/>
      </c>
      <c r="X751" s="139" t="str">
        <f t="shared" si="95"/>
        <v/>
      </c>
      <c r="AB751" s="139">
        <v>95</v>
      </c>
      <c r="AC751" s="139">
        <f t="shared" si="104"/>
        <v>-311.77849628465384</v>
      </c>
      <c r="AD751" s="139">
        <f t="shared" si="96"/>
        <v>6.6097977956712257E-6</v>
      </c>
      <c r="AE751" s="139">
        <f t="shared" si="97"/>
        <v>1.4730150790747228E-4</v>
      </c>
      <c r="AF751" s="139">
        <f t="shared" si="98"/>
        <v>6.6097977956712257E-6</v>
      </c>
      <c r="AG751" s="139" t="str">
        <f t="shared" si="99"/>
        <v/>
      </c>
      <c r="AH751" s="139" t="str">
        <f t="shared" si="100"/>
        <v/>
      </c>
      <c r="AI751" s="139">
        <f t="shared" si="101"/>
        <v>4.439418734831951E-3</v>
      </c>
      <c r="AJ751" s="139" t="str">
        <f t="shared" si="102"/>
        <v/>
      </c>
      <c r="AK751" s="139" t="str">
        <f t="shared" si="103"/>
        <v/>
      </c>
      <c r="AZ751" s="148"/>
      <c r="BA751" s="148">
        <f t="shared" si="75"/>
        <v>0.63999999999999968</v>
      </c>
      <c r="BB751" s="165">
        <f t="shared" si="76"/>
        <v>0.99875548199560282</v>
      </c>
      <c r="BC751" s="148">
        <f t="shared" si="77"/>
        <v>4.0944803159637111E-5</v>
      </c>
      <c r="BD751" s="148" t="str">
        <f t="shared" si="73"/>
        <v/>
      </c>
      <c r="BE751" s="140" t="str">
        <f t="shared" si="74"/>
        <v/>
      </c>
    </row>
    <row r="752" spans="1:57" ht="20.100000000000001" customHeight="1" x14ac:dyDescent="0.25">
      <c r="A752" s="139">
        <v>96</v>
      </c>
      <c r="B752" s="139">
        <f t="shared" si="78"/>
        <v>-3407.6299759609278</v>
      </c>
      <c r="C752" s="139">
        <f t="shared" si="79"/>
        <v>6.1289610739517237E-7</v>
      </c>
      <c r="D752" s="139">
        <f t="shared" si="80"/>
        <v>1.4959518710969182E-4</v>
      </c>
      <c r="E752" s="139">
        <f t="shared" si="81"/>
        <v>6.1289610739517237E-7</v>
      </c>
      <c r="F752" s="139" t="str">
        <f t="shared" si="82"/>
        <v/>
      </c>
      <c r="G752" s="139" t="str">
        <f t="shared" si="83"/>
        <v/>
      </c>
      <c r="H752" s="139">
        <f t="shared" si="84"/>
        <v>0</v>
      </c>
      <c r="I752" s="139">
        <f t="shared" si="85"/>
        <v>6.1289610739517237E-7</v>
      </c>
      <c r="J752" s="139" t="str">
        <f t="shared" si="86"/>
        <v/>
      </c>
      <c r="O752" s="139">
        <v>96</v>
      </c>
      <c r="P752" s="139">
        <f t="shared" si="87"/>
        <v>-249.61053668313963</v>
      </c>
      <c r="Q752" s="139">
        <f t="shared" si="88"/>
        <v>8.3671273475156568E-6</v>
      </c>
      <c r="R752" s="139">
        <f t="shared" si="89"/>
        <v>1.4959518710969182E-4</v>
      </c>
      <c r="S752" s="139">
        <f t="shared" si="90"/>
        <v>8.3671273475156568E-6</v>
      </c>
      <c r="T752" s="139" t="str">
        <f t="shared" si="91"/>
        <v/>
      </c>
      <c r="U752" s="139" t="str">
        <f t="shared" si="92"/>
        <v/>
      </c>
      <c r="V752" s="139">
        <f t="shared" si="93"/>
        <v>3.4307047076866356E-8</v>
      </c>
      <c r="W752" s="139" t="str">
        <f t="shared" si="94"/>
        <v/>
      </c>
      <c r="X752" s="139" t="str">
        <f t="shared" si="95"/>
        <v/>
      </c>
      <c r="AB752" s="139">
        <v>96</v>
      </c>
      <c r="AC752" s="139">
        <f t="shared" si="104"/>
        <v>-311.43398965892493</v>
      </c>
      <c r="AD752" s="139">
        <f t="shared" si="96"/>
        <v>6.7061503145397254E-6</v>
      </c>
      <c r="AE752" s="139">
        <f t="shared" si="97"/>
        <v>1.4959518710969228E-4</v>
      </c>
      <c r="AF752" s="139">
        <f t="shared" si="98"/>
        <v>6.7061503145397254E-6</v>
      </c>
      <c r="AG752" s="139" t="str">
        <f t="shared" si="99"/>
        <v/>
      </c>
      <c r="AH752" s="139" t="str">
        <f t="shared" si="100"/>
        <v/>
      </c>
      <c r="AI752" s="139">
        <f t="shared" si="101"/>
        <v>4.4342106330621852E-3</v>
      </c>
      <c r="AJ752" s="139" t="str">
        <f t="shared" si="102"/>
        <v/>
      </c>
      <c r="AK752" s="139" t="str">
        <f t="shared" si="103"/>
        <v/>
      </c>
      <c r="AZ752" s="148"/>
      <c r="BA752" s="148">
        <f t="shared" si="75"/>
        <v>0.64639999999999964</v>
      </c>
      <c r="BB752" s="165">
        <f t="shared" si="76"/>
        <v>0.99871453719244319</v>
      </c>
      <c r="BC752" s="148">
        <f t="shared" si="77"/>
        <v>4.1836841827347371E-5</v>
      </c>
      <c r="BD752" s="148" t="str">
        <f t="shared" si="73"/>
        <v/>
      </c>
      <c r="BE752" s="140" t="str">
        <f t="shared" si="74"/>
        <v/>
      </c>
    </row>
    <row r="753" spans="1:57" ht="20.100000000000001" customHeight="1" x14ac:dyDescent="0.25">
      <c r="A753" s="139">
        <v>97</v>
      </c>
      <c r="B753" s="139">
        <f t="shared" si="78"/>
        <v>-3403.8604737751302</v>
      </c>
      <c r="C753" s="139">
        <f t="shared" si="79"/>
        <v>6.2182048349971555E-7</v>
      </c>
      <c r="D753" s="139">
        <f t="shared" si="80"/>
        <v>1.5192228313118991E-4</v>
      </c>
      <c r="E753" s="139">
        <f t="shared" si="81"/>
        <v>6.2182048349971555E-7</v>
      </c>
      <c r="F753" s="139" t="str">
        <f t="shared" si="82"/>
        <v/>
      </c>
      <c r="G753" s="139" t="str">
        <f t="shared" si="83"/>
        <v/>
      </c>
      <c r="H753" s="139">
        <f t="shared" si="84"/>
        <v>0</v>
      </c>
      <c r="I753" s="139">
        <f t="shared" si="85"/>
        <v>6.2182048349971555E-7</v>
      </c>
      <c r="J753" s="139" t="str">
        <f t="shared" si="86"/>
        <v/>
      </c>
      <c r="O753" s="139">
        <v>97</v>
      </c>
      <c r="P753" s="139">
        <f t="shared" si="87"/>
        <v>-249.33441883282643</v>
      </c>
      <c r="Q753" s="139">
        <f t="shared" si="88"/>
        <v>8.488961032642464E-6</v>
      </c>
      <c r="R753" s="139">
        <f t="shared" si="89"/>
        <v>1.5192228313118955E-4</v>
      </c>
      <c r="S753" s="139">
        <f t="shared" si="90"/>
        <v>8.488961032642464E-6</v>
      </c>
      <c r="T753" s="139" t="str">
        <f t="shared" si="91"/>
        <v/>
      </c>
      <c r="U753" s="139" t="str">
        <f t="shared" si="92"/>
        <v/>
      </c>
      <c r="V753" s="139">
        <f t="shared" si="93"/>
        <v>3.4986658659957473E-8</v>
      </c>
      <c r="W753" s="139" t="str">
        <f t="shared" si="94"/>
        <v/>
      </c>
      <c r="X753" s="139" t="str">
        <f t="shared" si="95"/>
        <v/>
      </c>
      <c r="AB753" s="139">
        <v>97</v>
      </c>
      <c r="AC753" s="139">
        <f t="shared" si="104"/>
        <v>-311.08948303319607</v>
      </c>
      <c r="AD753" s="139">
        <f t="shared" si="96"/>
        <v>6.8037985242418475E-6</v>
      </c>
      <c r="AE753" s="139">
        <f t="shared" si="97"/>
        <v>1.5192228313118955E-4</v>
      </c>
      <c r="AF753" s="139">
        <f t="shared" si="98"/>
        <v>6.8037985242418475E-6</v>
      </c>
      <c r="AG753" s="139" t="str">
        <f t="shared" si="99"/>
        <v/>
      </c>
      <c r="AH753" s="139" t="str">
        <f t="shared" si="100"/>
        <v/>
      </c>
      <c r="AI753" s="139">
        <f t="shared" si="101"/>
        <v>4.4289377776029412E-3</v>
      </c>
      <c r="AJ753" s="139" t="str">
        <f t="shared" si="102"/>
        <v/>
      </c>
      <c r="AK753" s="139" t="str">
        <f t="shared" si="103"/>
        <v/>
      </c>
      <c r="AZ753" s="148"/>
      <c r="BA753" s="148">
        <f t="shared" si="75"/>
        <v>0.6527999999999996</v>
      </c>
      <c r="BB753" s="165">
        <f t="shared" si="76"/>
        <v>0.99867270035061584</v>
      </c>
      <c r="BC753" s="148">
        <f t="shared" si="77"/>
        <v>4.2737942319903688E-5</v>
      </c>
      <c r="BD753" s="148" t="str">
        <f t="shared" si="73"/>
        <v/>
      </c>
      <c r="BE753" s="140" t="str">
        <f t="shared" si="74"/>
        <v/>
      </c>
    </row>
    <row r="754" spans="1:57" ht="20.100000000000001" customHeight="1" x14ac:dyDescent="0.25">
      <c r="A754" s="139">
        <v>98</v>
      </c>
      <c r="B754" s="139">
        <f t="shared" si="78"/>
        <v>-3400.0909715893331</v>
      </c>
      <c r="C754" s="139">
        <f t="shared" si="79"/>
        <v>6.3086471346862645E-7</v>
      </c>
      <c r="D754" s="139">
        <f t="shared" si="80"/>
        <v>1.5428324504897871E-4</v>
      </c>
      <c r="E754" s="139">
        <f t="shared" si="81"/>
        <v>6.3086471346862645E-7</v>
      </c>
      <c r="F754" s="139" t="str">
        <f t="shared" si="82"/>
        <v/>
      </c>
      <c r="G754" s="139" t="str">
        <f t="shared" si="83"/>
        <v/>
      </c>
      <c r="H754" s="139">
        <f t="shared" si="84"/>
        <v>0</v>
      </c>
      <c r="I754" s="139">
        <f t="shared" si="85"/>
        <v>6.3086471346862645E-7</v>
      </c>
      <c r="J754" s="139" t="str">
        <f t="shared" si="86"/>
        <v/>
      </c>
      <c r="O754" s="139">
        <v>98</v>
      </c>
      <c r="P754" s="139">
        <f t="shared" si="87"/>
        <v>-249.0583009825132</v>
      </c>
      <c r="Q754" s="139">
        <f t="shared" si="88"/>
        <v>8.6124309372429788E-6</v>
      </c>
      <c r="R754" s="139">
        <f t="shared" si="89"/>
        <v>1.5428324504897871E-4</v>
      </c>
      <c r="S754" s="139">
        <f t="shared" si="90"/>
        <v>8.6124309372429788E-6</v>
      </c>
      <c r="T754" s="139" t="str">
        <f t="shared" si="91"/>
        <v/>
      </c>
      <c r="U754" s="139" t="str">
        <f t="shared" si="92"/>
        <v/>
      </c>
      <c r="V754" s="139">
        <f t="shared" si="93"/>
        <v>3.5679162259053979E-8</v>
      </c>
      <c r="W754" s="139" t="str">
        <f t="shared" si="94"/>
        <v/>
      </c>
      <c r="X754" s="139" t="str">
        <f t="shared" si="95"/>
        <v/>
      </c>
      <c r="AB754" s="139">
        <v>98</v>
      </c>
      <c r="AC754" s="139">
        <f t="shared" si="104"/>
        <v>-310.74497640746716</v>
      </c>
      <c r="AD754" s="139">
        <f t="shared" si="96"/>
        <v>6.9027581438559485E-6</v>
      </c>
      <c r="AE754" s="139">
        <f t="shared" si="97"/>
        <v>1.5428324504897871E-4</v>
      </c>
      <c r="AF754" s="139">
        <f t="shared" si="98"/>
        <v>6.9027581438559485E-6</v>
      </c>
      <c r="AG754" s="139" t="str">
        <f t="shared" si="99"/>
        <v/>
      </c>
      <c r="AH754" s="139" t="str">
        <f t="shared" si="100"/>
        <v/>
      </c>
      <c r="AI754" s="139">
        <f t="shared" si="101"/>
        <v>4.4236004140845156E-3</v>
      </c>
      <c r="AJ754" s="139" t="str">
        <f t="shared" si="102"/>
        <v/>
      </c>
      <c r="AK754" s="139" t="str">
        <f t="shared" si="103"/>
        <v/>
      </c>
      <c r="AZ754" s="148"/>
      <c r="BA754" s="148">
        <f t="shared" si="75"/>
        <v>0.65919999999999956</v>
      </c>
      <c r="BB754" s="165">
        <f t="shared" si="76"/>
        <v>0.99862996240829593</v>
      </c>
      <c r="BC754" s="148">
        <f t="shared" si="77"/>
        <v>4.36480634881109E-5</v>
      </c>
      <c r="BD754" s="148" t="str">
        <f t="shared" si="73"/>
        <v/>
      </c>
      <c r="BE754" s="140" t="str">
        <f t="shared" si="74"/>
        <v/>
      </c>
    </row>
    <row r="755" spans="1:57" ht="20.100000000000001" customHeight="1" x14ac:dyDescent="0.25">
      <c r="A755" s="148">
        <v>99</v>
      </c>
      <c r="B755" s="139">
        <f t="shared" si="78"/>
        <v>-3396.3214694035355</v>
      </c>
      <c r="C755" s="139">
        <f t="shared" si="79"/>
        <v>6.400302490298875E-7</v>
      </c>
      <c r="D755" s="139">
        <f t="shared" si="80"/>
        <v>1.5667852738384132E-4</v>
      </c>
      <c r="E755" s="139">
        <f t="shared" si="81"/>
        <v>6.400302490298875E-7</v>
      </c>
      <c r="F755" s="139" t="str">
        <f t="shared" si="82"/>
        <v/>
      </c>
      <c r="G755" s="139" t="str">
        <f t="shared" si="83"/>
        <v/>
      </c>
      <c r="H755" s="139">
        <f t="shared" si="84"/>
        <v>0</v>
      </c>
      <c r="I755" s="139">
        <f t="shared" si="85"/>
        <v>6.400302490298875E-7</v>
      </c>
      <c r="J755" s="139" t="str">
        <f t="shared" si="86"/>
        <v/>
      </c>
      <c r="O755" s="148">
        <v>99</v>
      </c>
      <c r="P755" s="139">
        <f t="shared" si="87"/>
        <v>-248.7821831322</v>
      </c>
      <c r="Q755" s="139">
        <f t="shared" si="88"/>
        <v>8.7375568799988907E-6</v>
      </c>
      <c r="R755" s="139">
        <f t="shared" si="89"/>
        <v>1.5667852738384132E-4</v>
      </c>
      <c r="S755" s="139">
        <f t="shared" si="90"/>
        <v>8.7375568799988907E-6</v>
      </c>
      <c r="T755" s="139" t="str">
        <f t="shared" si="91"/>
        <v/>
      </c>
      <c r="U755" s="139" t="str">
        <f t="shared" si="92"/>
        <v/>
      </c>
      <c r="V755" s="139">
        <f t="shared" si="93"/>
        <v>3.6384790671247191E-8</v>
      </c>
      <c r="W755" s="139" t="str">
        <f t="shared" si="94"/>
        <v/>
      </c>
      <c r="X755" s="139" t="str">
        <f t="shared" si="95"/>
        <v/>
      </c>
      <c r="AB755" s="148">
        <v>99</v>
      </c>
      <c r="AC755" s="139">
        <f t="shared" si="104"/>
        <v>-310.40046978173825</v>
      </c>
      <c r="AD755" s="139">
        <f t="shared" si="96"/>
        <v>7.0030450578132016E-6</v>
      </c>
      <c r="AE755" s="139">
        <f t="shared" si="97"/>
        <v>1.5667852738384132E-4</v>
      </c>
      <c r="AF755" s="139">
        <f t="shared" si="98"/>
        <v>7.0030450578132016E-6</v>
      </c>
      <c r="AG755" s="139" t="str">
        <f t="shared" si="99"/>
        <v/>
      </c>
      <c r="AH755" s="139" t="str">
        <f t="shared" si="100"/>
        <v/>
      </c>
      <c r="AI755" s="139">
        <f t="shared" si="101"/>
        <v>4.418198790937659E-3</v>
      </c>
      <c r="AJ755" s="139" t="str">
        <f t="shared" si="102"/>
        <v/>
      </c>
      <c r="AK755" s="139" t="str">
        <f t="shared" si="103"/>
        <v/>
      </c>
      <c r="AZ755" s="148"/>
      <c r="BA755" s="148">
        <f t="shared" si="75"/>
        <v>0.66559999999999953</v>
      </c>
      <c r="BB755" s="165">
        <f t="shared" si="76"/>
        <v>0.99858631434480782</v>
      </c>
      <c r="BC755" s="148">
        <f t="shared" si="77"/>
        <v>4.4567163672071253E-5</v>
      </c>
      <c r="BD755" s="148" t="str">
        <f t="shared" si="73"/>
        <v/>
      </c>
      <c r="BE755" s="140" t="str">
        <f t="shared" si="74"/>
        <v/>
      </c>
    </row>
    <row r="756" spans="1:57" ht="20.100000000000001" customHeight="1" x14ac:dyDescent="0.25">
      <c r="A756" s="139">
        <v>100</v>
      </c>
      <c r="B756" s="139">
        <f t="shared" si="78"/>
        <v>-3392.5519672177379</v>
      </c>
      <c r="C756" s="139">
        <f t="shared" si="79"/>
        <v>6.4931855714981234E-7</v>
      </c>
      <c r="D756" s="139">
        <f t="shared" si="80"/>
        <v>1.5910859015753364E-4</v>
      </c>
      <c r="E756" s="139">
        <f t="shared" si="81"/>
        <v>6.4931855714981234E-7</v>
      </c>
      <c r="F756" s="139" t="str">
        <f t="shared" si="82"/>
        <v/>
      </c>
      <c r="G756" s="139" t="str">
        <f t="shared" si="83"/>
        <v/>
      </c>
      <c r="H756" s="139">
        <f t="shared" si="84"/>
        <v>0</v>
      </c>
      <c r="I756" s="139">
        <f t="shared" si="85"/>
        <v>6.4931855714981234E-7</v>
      </c>
      <c r="J756" s="139" t="str">
        <f t="shared" si="86"/>
        <v/>
      </c>
      <c r="O756" s="139">
        <v>100</v>
      </c>
      <c r="P756" s="139">
        <f t="shared" si="87"/>
        <v>-248.5060652818868</v>
      </c>
      <c r="Q756" s="139">
        <f t="shared" si="88"/>
        <v>8.8643588876224522E-6</v>
      </c>
      <c r="R756" s="139">
        <f t="shared" si="89"/>
        <v>1.5910859015753364E-4</v>
      </c>
      <c r="S756" s="139">
        <f t="shared" si="90"/>
        <v>8.8643588876224522E-6</v>
      </c>
      <c r="T756" s="139" t="str">
        <f t="shared" si="91"/>
        <v/>
      </c>
      <c r="U756" s="139" t="str">
        <f t="shared" si="92"/>
        <v/>
      </c>
      <c r="V756" s="139">
        <f t="shared" si="93"/>
        <v>3.7103780663351022E-8</v>
      </c>
      <c r="W756" s="139" t="str">
        <f t="shared" si="94"/>
        <v/>
      </c>
      <c r="X756" s="139" t="str">
        <f t="shared" si="95"/>
        <v/>
      </c>
      <c r="AB756" s="139">
        <v>100</v>
      </c>
      <c r="AC756" s="139">
        <f t="shared" si="104"/>
        <v>-310.05596315600934</v>
      </c>
      <c r="AD756" s="139">
        <f t="shared" si="96"/>
        <v>7.1046753172787163E-6</v>
      </c>
      <c r="AE756" s="139">
        <f t="shared" si="97"/>
        <v>1.5910859015753364E-4</v>
      </c>
      <c r="AF756" s="139">
        <f t="shared" si="98"/>
        <v>7.1046753172787163E-6</v>
      </c>
      <c r="AG756" s="139" t="str">
        <f t="shared" si="99"/>
        <v/>
      </c>
      <c r="AH756" s="139" t="str">
        <f t="shared" si="100"/>
        <v/>
      </c>
      <c r="AI756" s="139">
        <f t="shared" si="101"/>
        <v>4.4127331593743178E-3</v>
      </c>
      <c r="AJ756" s="139" t="str">
        <f t="shared" si="102"/>
        <v/>
      </c>
      <c r="AK756" s="139" t="str">
        <f t="shared" si="103"/>
        <v/>
      </c>
      <c r="AZ756" s="148"/>
      <c r="BA756" s="148">
        <f t="shared" si="75"/>
        <v>0.67199999999999949</v>
      </c>
      <c r="BB756" s="165">
        <f t="shared" si="76"/>
        <v>0.99854174718113575</v>
      </c>
      <c r="BC756" s="148">
        <f t="shared" si="77"/>
        <v>4.5495200715950368E-5</v>
      </c>
      <c r="BD756" s="148" t="str">
        <f t="shared" si="73"/>
        <v/>
      </c>
      <c r="BE756" s="140" t="str">
        <f t="shared" si="74"/>
        <v/>
      </c>
    </row>
    <row r="757" spans="1:57" ht="20.100000000000001" customHeight="1" x14ac:dyDescent="0.25">
      <c r="A757" s="139">
        <v>101</v>
      </c>
      <c r="B757" s="139">
        <f t="shared" si="78"/>
        <v>-3388.7824650319403</v>
      </c>
      <c r="C757" s="139">
        <f t="shared" si="79"/>
        <v>6.58731120159877E-7</v>
      </c>
      <c r="D757" s="139">
        <f t="shared" si="80"/>
        <v>1.6157389895046317E-4</v>
      </c>
      <c r="E757" s="139">
        <f t="shared" si="81"/>
        <v>6.58731120159877E-7</v>
      </c>
      <c r="F757" s="139" t="str">
        <f t="shared" si="82"/>
        <v/>
      </c>
      <c r="G757" s="139" t="str">
        <f t="shared" si="83"/>
        <v/>
      </c>
      <c r="H757" s="139">
        <f t="shared" si="84"/>
        <v>0</v>
      </c>
      <c r="I757" s="139">
        <f t="shared" si="85"/>
        <v>6.58731120159877E-7</v>
      </c>
      <c r="J757" s="139" t="str">
        <f t="shared" si="86"/>
        <v/>
      </c>
      <c r="O757" s="139">
        <v>101</v>
      </c>
      <c r="P757" s="139">
        <f t="shared" si="87"/>
        <v>-248.22994743157358</v>
      </c>
      <c r="Q757" s="139">
        <f t="shared" si="88"/>
        <v>8.9928571965878062E-6</v>
      </c>
      <c r="R757" s="139">
        <f t="shared" si="89"/>
        <v>1.6157389895046317E-4</v>
      </c>
      <c r="S757" s="139">
        <f t="shared" si="90"/>
        <v>8.9928571965878062E-6</v>
      </c>
      <c r="T757" s="139" t="str">
        <f t="shared" si="91"/>
        <v/>
      </c>
      <c r="U757" s="139" t="str">
        <f t="shared" si="92"/>
        <v/>
      </c>
      <c r="V757" s="139">
        <f t="shared" si="93"/>
        <v>3.7836373035108495E-8</v>
      </c>
      <c r="W757" s="139" t="str">
        <f t="shared" si="94"/>
        <v/>
      </c>
      <c r="X757" s="139" t="str">
        <f t="shared" si="95"/>
        <v/>
      </c>
      <c r="AB757" s="139">
        <v>101</v>
      </c>
      <c r="AC757" s="139">
        <f t="shared" si="104"/>
        <v>-309.71145653028043</v>
      </c>
      <c r="AD757" s="139">
        <f t="shared" si="96"/>
        <v>7.207665141539212E-6</v>
      </c>
      <c r="AE757" s="139">
        <f t="shared" si="97"/>
        <v>1.6157389895046317E-4</v>
      </c>
      <c r="AF757" s="139">
        <f t="shared" si="98"/>
        <v>7.207665141539212E-6</v>
      </c>
      <c r="AG757" s="139" t="str">
        <f t="shared" si="99"/>
        <v/>
      </c>
      <c r="AH757" s="139" t="str">
        <f t="shared" si="100"/>
        <v/>
      </c>
      <c r="AI757" s="139">
        <f t="shared" si="101"/>
        <v>4.4072037733681631E-3</v>
      </c>
      <c r="AJ757" s="139" t="str">
        <f t="shared" si="102"/>
        <v/>
      </c>
      <c r="AK757" s="139" t="str">
        <f t="shared" si="103"/>
        <v/>
      </c>
      <c r="AZ757" s="148"/>
      <c r="BA757" s="148">
        <f t="shared" si="75"/>
        <v>0.67839999999999945</v>
      </c>
      <c r="BB757" s="165">
        <f t="shared" si="76"/>
        <v>0.9984962519804198</v>
      </c>
      <c r="BC757" s="148">
        <f t="shared" si="77"/>
        <v>4.6432131980744806E-5</v>
      </c>
      <c r="BD757" s="148" t="str">
        <f t="shared" si="73"/>
        <v/>
      </c>
      <c r="BE757" s="140" t="str">
        <f t="shared" si="74"/>
        <v/>
      </c>
    </row>
    <row r="758" spans="1:57" ht="20.100000000000001" customHeight="1" x14ac:dyDescent="0.25">
      <c r="A758" s="139">
        <v>102</v>
      </c>
      <c r="B758" s="139">
        <f t="shared" si="78"/>
        <v>-3385.0129628461432</v>
      </c>
      <c r="C758" s="139">
        <f t="shared" si="79"/>
        <v>6.6826943588413977E-7</v>
      </c>
      <c r="D758" s="139">
        <f t="shared" si="80"/>
        <v>1.640749249598474E-4</v>
      </c>
      <c r="E758" s="139">
        <f t="shared" si="81"/>
        <v>6.6826943588413977E-7</v>
      </c>
      <c r="F758" s="139" t="str">
        <f t="shared" si="82"/>
        <v/>
      </c>
      <c r="G758" s="139" t="str">
        <f t="shared" si="83"/>
        <v/>
      </c>
      <c r="H758" s="139">
        <f t="shared" si="84"/>
        <v>0</v>
      </c>
      <c r="I758" s="139">
        <f t="shared" si="85"/>
        <v>6.6826943588413977E-7</v>
      </c>
      <c r="J758" s="139" t="str">
        <f t="shared" si="86"/>
        <v/>
      </c>
      <c r="O758" s="139">
        <v>102</v>
      </c>
      <c r="P758" s="139">
        <f t="shared" si="87"/>
        <v>-247.95382958126038</v>
      </c>
      <c r="Q758" s="139">
        <f t="shared" si="88"/>
        <v>9.1230722548705325E-6</v>
      </c>
      <c r="R758" s="139">
        <f t="shared" si="89"/>
        <v>1.640749249598474E-4</v>
      </c>
      <c r="S758" s="139">
        <f t="shared" si="90"/>
        <v>9.1230722548705325E-6</v>
      </c>
      <c r="T758" s="139" t="str">
        <f t="shared" si="91"/>
        <v/>
      </c>
      <c r="U758" s="139" t="str">
        <f t="shared" si="92"/>
        <v/>
      </c>
      <c r="V758" s="139">
        <f t="shared" si="93"/>
        <v>3.8582812683322087E-8</v>
      </c>
      <c r="W758" s="139" t="str">
        <f t="shared" si="94"/>
        <v/>
      </c>
      <c r="X758" s="139" t="str">
        <f t="shared" si="95"/>
        <v/>
      </c>
      <c r="AB758" s="139">
        <v>102</v>
      </c>
      <c r="AC758" s="139">
        <f t="shared" si="104"/>
        <v>-309.36694990455157</v>
      </c>
      <c r="AD758" s="139">
        <f t="shared" si="96"/>
        <v>7.3120309193972225E-6</v>
      </c>
      <c r="AE758" s="139">
        <f t="shared" si="97"/>
        <v>1.640749249598474E-4</v>
      </c>
      <c r="AF758" s="139">
        <f t="shared" si="98"/>
        <v>7.3120309193972225E-6</v>
      </c>
      <c r="AG758" s="139" t="str">
        <f t="shared" si="99"/>
        <v/>
      </c>
      <c r="AH758" s="139" t="str">
        <f t="shared" si="100"/>
        <v/>
      </c>
      <c r="AI758" s="139">
        <f t="shared" si="101"/>
        <v>4.4016108896349337E-3</v>
      </c>
      <c r="AJ758" s="139" t="str">
        <f t="shared" si="102"/>
        <v/>
      </c>
      <c r="AK758" s="139" t="str">
        <f t="shared" si="103"/>
        <v/>
      </c>
      <c r="AZ758" s="148"/>
      <c r="BA758" s="148">
        <f t="shared" si="75"/>
        <v>0.68479999999999941</v>
      </c>
      <c r="BB758" s="165">
        <f t="shared" si="76"/>
        <v>0.99844981984843906</v>
      </c>
      <c r="BC758" s="148">
        <f t="shared" si="77"/>
        <v>4.737791435882599E-5</v>
      </c>
      <c r="BD758" s="148" t="str">
        <f t="shared" si="73"/>
        <v/>
      </c>
      <c r="BE758" s="140" t="str">
        <f t="shared" si="74"/>
        <v/>
      </c>
    </row>
    <row r="759" spans="1:57" ht="20.100000000000001" customHeight="1" x14ac:dyDescent="0.25">
      <c r="A759" s="139">
        <v>103</v>
      </c>
      <c r="B759" s="139">
        <f t="shared" si="78"/>
        <v>-3381.2434606603456</v>
      </c>
      <c r="C759" s="139">
        <f t="shared" si="79"/>
        <v>6.779350177672799E-7</v>
      </c>
      <c r="D759" s="139">
        <f t="shared" si="80"/>
        <v>1.6661214505835818E-4</v>
      </c>
      <c r="E759" s="139">
        <f t="shared" si="81"/>
        <v>6.779350177672799E-7</v>
      </c>
      <c r="F759" s="139" t="str">
        <f t="shared" si="82"/>
        <v/>
      </c>
      <c r="G759" s="139" t="str">
        <f t="shared" si="83"/>
        <v/>
      </c>
      <c r="H759" s="139">
        <f t="shared" si="84"/>
        <v>0</v>
      </c>
      <c r="I759" s="139">
        <f t="shared" si="85"/>
        <v>6.779350177672799E-7</v>
      </c>
      <c r="J759" s="139" t="str">
        <f t="shared" si="86"/>
        <v/>
      </c>
      <c r="O759" s="139">
        <v>103</v>
      </c>
      <c r="P759" s="139">
        <f t="shared" si="87"/>
        <v>-247.67771173094718</v>
      </c>
      <c r="Q759" s="139">
        <f t="shared" si="88"/>
        <v>9.25502472369561E-6</v>
      </c>
      <c r="R759" s="139">
        <f t="shared" si="89"/>
        <v>1.6661214505835818E-4</v>
      </c>
      <c r="S759" s="139">
        <f t="shared" si="90"/>
        <v>9.25502472369561E-6</v>
      </c>
      <c r="T759" s="139" t="str">
        <f t="shared" si="91"/>
        <v/>
      </c>
      <c r="U759" s="139" t="str">
        <f t="shared" si="92"/>
        <v/>
      </c>
      <c r="V759" s="139">
        <f t="shared" si="93"/>
        <v>3.9343348666919506E-8</v>
      </c>
      <c r="W759" s="139" t="str">
        <f t="shared" si="94"/>
        <v/>
      </c>
      <c r="X759" s="139" t="str">
        <f t="shared" si="95"/>
        <v/>
      </c>
      <c r="AB759" s="139">
        <v>103</v>
      </c>
      <c r="AC759" s="139">
        <f t="shared" si="104"/>
        <v>-309.02244327882266</v>
      </c>
      <c r="AD759" s="139">
        <f t="shared" si="96"/>
        <v>7.4177892105720708E-6</v>
      </c>
      <c r="AE759" s="139">
        <f t="shared" si="97"/>
        <v>1.6661214505835818E-4</v>
      </c>
      <c r="AF759" s="139">
        <f t="shared" si="98"/>
        <v>7.4177892105720708E-6</v>
      </c>
      <c r="AG759" s="139" t="str">
        <f t="shared" si="99"/>
        <v/>
      </c>
      <c r="AH759" s="139" t="str">
        <f t="shared" si="100"/>
        <v/>
      </c>
      <c r="AI759" s="139">
        <f t="shared" si="101"/>
        <v>4.3959547676125799E-3</v>
      </c>
      <c r="AJ759" s="139" t="str">
        <f t="shared" si="102"/>
        <v/>
      </c>
      <c r="AK759" s="139" t="str">
        <f t="shared" si="103"/>
        <v/>
      </c>
      <c r="AZ759" s="148"/>
      <c r="BA759" s="148">
        <f t="shared" si="75"/>
        <v>0.69119999999999937</v>
      </c>
      <c r="BB759" s="165">
        <f t="shared" si="76"/>
        <v>0.99840244193408023</v>
      </c>
      <c r="BC759" s="148">
        <f t="shared" si="77"/>
        <v>4.8332504287484923E-5</v>
      </c>
      <c r="BD759" s="148" t="str">
        <f t="shared" si="73"/>
        <v/>
      </c>
      <c r="BE759" s="140" t="str">
        <f t="shared" si="74"/>
        <v/>
      </c>
    </row>
    <row r="760" spans="1:57" ht="20.100000000000001" customHeight="1" x14ac:dyDescent="0.25">
      <c r="A760" s="139">
        <v>104</v>
      </c>
      <c r="B760" s="139">
        <f t="shared" si="78"/>
        <v>-3377.473958474548</v>
      </c>
      <c r="C760" s="139">
        <f t="shared" si="79"/>
        <v>6.8772939500321153E-7</v>
      </c>
      <c r="D760" s="139">
        <f t="shared" si="80"/>
        <v>1.6918604185324178E-4</v>
      </c>
      <c r="E760" s="139">
        <f t="shared" si="81"/>
        <v>6.8772939500321153E-7</v>
      </c>
      <c r="F760" s="139" t="str">
        <f t="shared" si="82"/>
        <v/>
      </c>
      <c r="G760" s="139" t="str">
        <f t="shared" si="83"/>
        <v/>
      </c>
      <c r="H760" s="139">
        <f t="shared" si="84"/>
        <v>0</v>
      </c>
      <c r="I760" s="139">
        <f t="shared" si="85"/>
        <v>6.8772939500321153E-7</v>
      </c>
      <c r="J760" s="139" t="str">
        <f t="shared" si="86"/>
        <v/>
      </c>
      <c r="O760" s="139">
        <v>104</v>
      </c>
      <c r="P760" s="139">
        <f t="shared" si="87"/>
        <v>-247.40159388063398</v>
      </c>
      <c r="Q760" s="139">
        <f t="shared" si="88"/>
        <v>9.3887354792932285E-6</v>
      </c>
      <c r="R760" s="139">
        <f t="shared" si="89"/>
        <v>1.6918604185324178E-4</v>
      </c>
      <c r="S760" s="139">
        <f t="shared" si="90"/>
        <v>9.3887354792932285E-6</v>
      </c>
      <c r="T760" s="139" t="str">
        <f t="shared" si="91"/>
        <v/>
      </c>
      <c r="U760" s="139" t="str">
        <f t="shared" si="92"/>
        <v/>
      </c>
      <c r="V760" s="139">
        <f t="shared" si="93"/>
        <v>4.0118234272968607E-8</v>
      </c>
      <c r="W760" s="139" t="str">
        <f t="shared" si="94"/>
        <v/>
      </c>
      <c r="X760" s="139" t="str">
        <f t="shared" si="95"/>
        <v/>
      </c>
      <c r="AB760" s="139">
        <v>104</v>
      </c>
      <c r="AC760" s="139">
        <f t="shared" si="104"/>
        <v>-308.67793665309375</v>
      </c>
      <c r="AD760" s="139">
        <f t="shared" si="96"/>
        <v>7.5249567471071224E-6</v>
      </c>
      <c r="AE760" s="139">
        <f t="shared" si="97"/>
        <v>1.6918604185324178E-4</v>
      </c>
      <c r="AF760" s="139">
        <f t="shared" si="98"/>
        <v>7.5249567471071224E-6</v>
      </c>
      <c r="AG760" s="139" t="str">
        <f t="shared" si="99"/>
        <v/>
      </c>
      <c r="AH760" s="139" t="str">
        <f t="shared" si="100"/>
        <v/>
      </c>
      <c r="AI760" s="139">
        <f t="shared" si="101"/>
        <v>4.3902356694412196E-3</v>
      </c>
      <c r="AJ760" s="139" t="str">
        <f t="shared" si="102"/>
        <v/>
      </c>
      <c r="AK760" s="139" t="str">
        <f t="shared" si="103"/>
        <v/>
      </c>
      <c r="AZ760" s="148"/>
      <c r="BA760" s="148">
        <f t="shared" si="75"/>
        <v>0.69759999999999933</v>
      </c>
      <c r="BB760" s="165">
        <f t="shared" si="76"/>
        <v>0.99835410942979275</v>
      </c>
      <c r="BC760" s="148">
        <f t="shared" si="77"/>
        <v>4.9295857759590334E-5</v>
      </c>
      <c r="BD760" s="148" t="str">
        <f t="shared" si="73"/>
        <v/>
      </c>
      <c r="BE760" s="140" t="str">
        <f t="shared" si="74"/>
        <v/>
      </c>
    </row>
    <row r="761" spans="1:57" ht="20.100000000000001" customHeight="1" x14ac:dyDescent="0.25">
      <c r="A761" s="148">
        <v>105</v>
      </c>
      <c r="B761" s="139">
        <f t="shared" si="78"/>
        <v>-3373.7044562887504</v>
      </c>
      <c r="C761" s="139">
        <f t="shared" si="79"/>
        <v>6.9765411266430559E-7</v>
      </c>
      <c r="D761" s="139">
        <f t="shared" si="80"/>
        <v>1.7179710374593045E-4</v>
      </c>
      <c r="E761" s="139">
        <f t="shared" si="81"/>
        <v>6.9765411266430559E-7</v>
      </c>
      <c r="F761" s="139" t="str">
        <f t="shared" si="82"/>
        <v/>
      </c>
      <c r="G761" s="139" t="str">
        <f t="shared" si="83"/>
        <v/>
      </c>
      <c r="H761" s="139">
        <f t="shared" si="84"/>
        <v>0</v>
      </c>
      <c r="I761" s="139">
        <f t="shared" si="85"/>
        <v>6.9765411266430559E-7</v>
      </c>
      <c r="J761" s="139" t="str">
        <f t="shared" si="86"/>
        <v/>
      </c>
      <c r="O761" s="148">
        <v>105</v>
      </c>
      <c r="P761" s="139">
        <f t="shared" si="87"/>
        <v>-247.12547603032075</v>
      </c>
      <c r="Q761" s="139">
        <f t="shared" si="88"/>
        <v>9.5242256146628932E-6</v>
      </c>
      <c r="R761" s="139">
        <f t="shared" si="89"/>
        <v>1.7179710374593045E-4</v>
      </c>
      <c r="S761" s="139">
        <f t="shared" si="90"/>
        <v>9.5242256146628932E-6</v>
      </c>
      <c r="T761" s="139" t="str">
        <f t="shared" si="91"/>
        <v/>
      </c>
      <c r="U761" s="139" t="str">
        <f t="shared" si="92"/>
        <v/>
      </c>
      <c r="V761" s="139">
        <f t="shared" si="93"/>
        <v>4.0907727083651068E-8</v>
      </c>
      <c r="W761" s="139" t="str">
        <f t="shared" si="94"/>
        <v/>
      </c>
      <c r="X761" s="139" t="str">
        <f t="shared" si="95"/>
        <v/>
      </c>
      <c r="AB761" s="148">
        <v>105</v>
      </c>
      <c r="AC761" s="139">
        <f t="shared" si="104"/>
        <v>-308.33343002736484</v>
      </c>
      <c r="AD761" s="139">
        <f t="shared" si="96"/>
        <v>7.6335504347837101E-6</v>
      </c>
      <c r="AE761" s="139">
        <f t="shared" si="97"/>
        <v>1.7179710374593096E-4</v>
      </c>
      <c r="AF761" s="139">
        <f t="shared" si="98"/>
        <v>7.6335504347837101E-6</v>
      </c>
      <c r="AG761" s="139" t="str">
        <f t="shared" si="99"/>
        <v/>
      </c>
      <c r="AH761" s="139" t="str">
        <f t="shared" si="100"/>
        <v/>
      </c>
      <c r="AI761" s="139">
        <f t="shared" si="101"/>
        <v>4.3844538599428938E-3</v>
      </c>
      <c r="AJ761" s="139" t="str">
        <f t="shared" si="102"/>
        <v/>
      </c>
      <c r="AK761" s="139" t="str">
        <f t="shared" si="103"/>
        <v/>
      </c>
      <c r="AZ761" s="148"/>
      <c r="BA761" s="148">
        <f t="shared" si="75"/>
        <v>0.70399999999999929</v>
      </c>
      <c r="BB761" s="165">
        <f t="shared" si="76"/>
        <v>0.99830481357203316</v>
      </c>
      <c r="BC761" s="148">
        <f t="shared" si="77"/>
        <v>5.0267930339797928E-5</v>
      </c>
      <c r="BD761" s="148" t="str">
        <f t="shared" si="73"/>
        <v/>
      </c>
      <c r="BE761" s="140" t="str">
        <f t="shared" si="74"/>
        <v/>
      </c>
    </row>
    <row r="762" spans="1:57" ht="20.100000000000001" customHeight="1" x14ac:dyDescent="0.25">
      <c r="A762" s="139">
        <v>106</v>
      </c>
      <c r="B762" s="139">
        <f t="shared" si="78"/>
        <v>-3369.9349541029533</v>
      </c>
      <c r="C762" s="139">
        <f t="shared" si="79"/>
        <v>7.0771073183118992E-7</v>
      </c>
      <c r="D762" s="139">
        <f t="shared" si="80"/>
        <v>1.7444582499214154E-4</v>
      </c>
      <c r="E762" s="139">
        <f t="shared" si="81"/>
        <v>7.0771073183118992E-7</v>
      </c>
      <c r="F762" s="139" t="str">
        <f t="shared" si="82"/>
        <v/>
      </c>
      <c r="G762" s="139" t="str">
        <f t="shared" si="83"/>
        <v/>
      </c>
      <c r="H762" s="139">
        <f t="shared" si="84"/>
        <v>0</v>
      </c>
      <c r="I762" s="139">
        <f t="shared" si="85"/>
        <v>7.0771073183118992E-7</v>
      </c>
      <c r="J762" s="139" t="str">
        <f t="shared" si="86"/>
        <v/>
      </c>
      <c r="O762" s="139">
        <v>106</v>
      </c>
      <c r="P762" s="139">
        <f t="shared" si="87"/>
        <v>-246.84935818000756</v>
      </c>
      <c r="Q762" s="139">
        <f t="shared" si="88"/>
        <v>9.6615164413454221E-6</v>
      </c>
      <c r="R762" s="139">
        <f t="shared" si="89"/>
        <v>1.7444582499214154E-4</v>
      </c>
      <c r="S762" s="139">
        <f t="shared" si="90"/>
        <v>9.6615164413454221E-6</v>
      </c>
      <c r="T762" s="139" t="str">
        <f t="shared" si="91"/>
        <v/>
      </c>
      <c r="U762" s="139" t="str">
        <f t="shared" si="92"/>
        <v/>
      </c>
      <c r="V762" s="139">
        <f t="shared" si="93"/>
        <v>4.1712089044209139E-8</v>
      </c>
      <c r="W762" s="139" t="str">
        <f t="shared" si="94"/>
        <v/>
      </c>
      <c r="X762" s="139" t="str">
        <f t="shared" si="95"/>
        <v/>
      </c>
      <c r="AB762" s="139">
        <v>106</v>
      </c>
      <c r="AC762" s="139">
        <f t="shared" si="104"/>
        <v>-307.98892340163593</v>
      </c>
      <c r="AD762" s="139">
        <f t="shared" si="96"/>
        <v>7.7435873545413484E-6</v>
      </c>
      <c r="AE762" s="139">
        <f t="shared" si="97"/>
        <v>1.7444582499214189E-4</v>
      </c>
      <c r="AF762" s="139">
        <f t="shared" si="98"/>
        <v>7.7435873545413484E-6</v>
      </c>
      <c r="AG762" s="139" t="str">
        <f t="shared" si="99"/>
        <v/>
      </c>
      <c r="AH762" s="139" t="str">
        <f t="shared" si="100"/>
        <v/>
      </c>
      <c r="AI762" s="139">
        <f t="shared" si="101"/>
        <v>4.3786096066011429E-3</v>
      </c>
      <c r="AJ762" s="139" t="str">
        <f t="shared" si="102"/>
        <v/>
      </c>
      <c r="AK762" s="139" t="str">
        <f t="shared" si="103"/>
        <v/>
      </c>
      <c r="AZ762" s="148"/>
      <c r="BA762" s="148">
        <f t="shared" si="75"/>
        <v>0.71039999999999925</v>
      </c>
      <c r="BB762" s="165">
        <f t="shared" si="76"/>
        <v>0.99825454564169336</v>
      </c>
      <c r="BC762" s="148">
        <f t="shared" si="77"/>
        <v>5.1248677173321155E-5</v>
      </c>
      <c r="BD762" s="148" t="str">
        <f t="shared" si="73"/>
        <v/>
      </c>
      <c r="BE762" s="140" t="str">
        <f t="shared" si="74"/>
        <v/>
      </c>
    </row>
    <row r="763" spans="1:57" ht="20.100000000000001" customHeight="1" x14ac:dyDescent="0.25">
      <c r="A763" s="139">
        <v>107</v>
      </c>
      <c r="B763" s="139">
        <f t="shared" si="78"/>
        <v>-3366.1654519171557</v>
      </c>
      <c r="C763" s="139">
        <f t="shared" si="79"/>
        <v>7.1790082972314356E-7</v>
      </c>
      <c r="D763" s="139">
        <f t="shared" si="80"/>
        <v>1.7713270576246462E-4</v>
      </c>
      <c r="E763" s="139">
        <f t="shared" si="81"/>
        <v>7.1790082972314356E-7</v>
      </c>
      <c r="F763" s="139" t="str">
        <f t="shared" si="82"/>
        <v/>
      </c>
      <c r="G763" s="139" t="str">
        <f t="shared" si="83"/>
        <v/>
      </c>
      <c r="H763" s="139">
        <f t="shared" si="84"/>
        <v>0</v>
      </c>
      <c r="I763" s="139">
        <f t="shared" si="85"/>
        <v>7.1790082972314356E-7</v>
      </c>
      <c r="J763" s="139" t="str">
        <f t="shared" si="86"/>
        <v/>
      </c>
      <c r="O763" s="139">
        <v>107</v>
      </c>
      <c r="P763" s="139">
        <f t="shared" si="87"/>
        <v>-246.57324032969433</v>
      </c>
      <c r="Q763" s="139">
        <f t="shared" si="88"/>
        <v>9.8006294912030933E-6</v>
      </c>
      <c r="R763" s="139">
        <f t="shared" si="89"/>
        <v>1.7713270576246462E-4</v>
      </c>
      <c r="S763" s="139">
        <f t="shared" si="90"/>
        <v>9.8006294912030933E-6</v>
      </c>
      <c r="T763" s="139" t="str">
        <f t="shared" si="91"/>
        <v/>
      </c>
      <c r="U763" s="139" t="str">
        <f t="shared" si="92"/>
        <v/>
      </c>
      <c r="V763" s="139">
        <f t="shared" si="93"/>
        <v>4.2531586531878802E-8</v>
      </c>
      <c r="W763" s="139" t="str">
        <f t="shared" si="94"/>
        <v/>
      </c>
      <c r="X763" s="139" t="str">
        <f t="shared" si="95"/>
        <v/>
      </c>
      <c r="AB763" s="139">
        <v>107</v>
      </c>
      <c r="AC763" s="139">
        <f t="shared" si="104"/>
        <v>-307.64441677590708</v>
      </c>
      <c r="AD763" s="139">
        <f t="shared" si="96"/>
        <v>7.8550847639044765E-6</v>
      </c>
      <c r="AE763" s="139">
        <f t="shared" si="97"/>
        <v>1.7713270576246462E-4</v>
      </c>
      <c r="AF763" s="139">
        <f t="shared" si="98"/>
        <v>7.8550847639044765E-6</v>
      </c>
      <c r="AG763" s="139" t="str">
        <f t="shared" si="99"/>
        <v/>
      </c>
      <c r="AH763" s="139" t="str">
        <f t="shared" si="100"/>
        <v/>
      </c>
      <c r="AI763" s="139">
        <f t="shared" si="101"/>
        <v>4.3727031795403985E-3</v>
      </c>
      <c r="AJ763" s="139" t="str">
        <f t="shared" si="102"/>
        <v/>
      </c>
      <c r="AK763" s="139" t="str">
        <f t="shared" si="103"/>
        <v/>
      </c>
      <c r="AZ763" s="148"/>
      <c r="BA763" s="148">
        <f t="shared" si="75"/>
        <v>0.71679999999999922</v>
      </c>
      <c r="BB763" s="165">
        <f t="shared" si="76"/>
        <v>0.99820329696452004</v>
      </c>
      <c r="BC763" s="148">
        <f t="shared" si="77"/>
        <v>5.2238053001030238E-5</v>
      </c>
      <c r="BD763" s="148" t="str">
        <f t="shared" si="73"/>
        <v/>
      </c>
      <c r="BE763" s="140" t="str">
        <f t="shared" si="74"/>
        <v/>
      </c>
    </row>
    <row r="764" spans="1:57" ht="20.100000000000001" customHeight="1" x14ac:dyDescent="0.25">
      <c r="A764" s="139">
        <v>108</v>
      </c>
      <c r="B764" s="139">
        <f t="shared" si="78"/>
        <v>-3362.3959497313581</v>
      </c>
      <c r="C764" s="139">
        <f t="shared" si="79"/>
        <v>7.2822599982906213E-7</v>
      </c>
      <c r="D764" s="139">
        <f t="shared" si="80"/>
        <v>1.79858252203444E-4</v>
      </c>
      <c r="E764" s="139">
        <f t="shared" si="81"/>
        <v>7.2822599982906213E-7</v>
      </c>
      <c r="F764" s="139" t="str">
        <f t="shared" si="82"/>
        <v/>
      </c>
      <c r="G764" s="139" t="str">
        <f t="shared" si="83"/>
        <v/>
      </c>
      <c r="H764" s="139">
        <f t="shared" si="84"/>
        <v>0</v>
      </c>
      <c r="I764" s="139">
        <f t="shared" si="85"/>
        <v>7.2822599982906213E-7</v>
      </c>
      <c r="J764" s="139" t="str">
        <f t="shared" si="86"/>
        <v/>
      </c>
      <c r="O764" s="139">
        <v>108</v>
      </c>
      <c r="P764" s="139">
        <f t="shared" si="87"/>
        <v>-246.29712247938113</v>
      </c>
      <c r="Q764" s="139">
        <f t="shared" si="88"/>
        <v>9.941586518207459E-6</v>
      </c>
      <c r="R764" s="139">
        <f t="shared" si="89"/>
        <v>1.79858252203444E-4</v>
      </c>
      <c r="S764" s="139">
        <f t="shared" si="90"/>
        <v>9.941586518207459E-6</v>
      </c>
      <c r="T764" s="139" t="str">
        <f t="shared" si="91"/>
        <v/>
      </c>
      <c r="U764" s="139" t="str">
        <f t="shared" si="92"/>
        <v/>
      </c>
      <c r="V764" s="139">
        <f t="shared" si="93"/>
        <v>4.3366490425818626E-8</v>
      </c>
      <c r="W764" s="139" t="str">
        <f t="shared" si="94"/>
        <v/>
      </c>
      <c r="X764" s="139" t="str">
        <f t="shared" si="95"/>
        <v/>
      </c>
      <c r="AB764" s="139">
        <v>108</v>
      </c>
      <c r="AC764" s="139">
        <f t="shared" si="104"/>
        <v>-307.29991015017816</v>
      </c>
      <c r="AD764" s="139">
        <f t="shared" si="96"/>
        <v>7.9680600984155144E-6</v>
      </c>
      <c r="AE764" s="139">
        <f t="shared" si="97"/>
        <v>1.79858252203444E-4</v>
      </c>
      <c r="AF764" s="139">
        <f t="shared" si="98"/>
        <v>7.9680600984155144E-6</v>
      </c>
      <c r="AG764" s="139" t="str">
        <f t="shared" si="99"/>
        <v/>
      </c>
      <c r="AH764" s="139" t="str">
        <f t="shared" si="100"/>
        <v/>
      </c>
      <c r="AI764" s="139">
        <f t="shared" si="101"/>
        <v>4.3667348515051751E-3</v>
      </c>
      <c r="AJ764" s="139" t="str">
        <f t="shared" si="102"/>
        <v/>
      </c>
      <c r="AK764" s="139" t="str">
        <f t="shared" si="103"/>
        <v/>
      </c>
      <c r="AZ764" s="148"/>
      <c r="BA764" s="148">
        <f t="shared" si="75"/>
        <v>0.72319999999999918</v>
      </c>
      <c r="BB764" s="165">
        <f t="shared" si="76"/>
        <v>0.99815105891151901</v>
      </c>
      <c r="BC764" s="148">
        <f t="shared" si="77"/>
        <v>5.3236012169666225E-5</v>
      </c>
      <c r="BD764" s="148" t="str">
        <f t="shared" si="73"/>
        <v/>
      </c>
      <c r="BE764" s="140" t="str">
        <f t="shared" si="74"/>
        <v/>
      </c>
    </row>
    <row r="765" spans="1:57" ht="20.100000000000001" customHeight="1" x14ac:dyDescent="0.25">
      <c r="A765" s="139">
        <v>109</v>
      </c>
      <c r="B765" s="139">
        <f t="shared" si="78"/>
        <v>-3358.6264475455605</v>
      </c>
      <c r="C765" s="139">
        <f t="shared" si="79"/>
        <v>7.3868785203900375E-7</v>
      </c>
      <c r="D765" s="139">
        <f t="shared" si="80"/>
        <v>1.8262297649915564E-4</v>
      </c>
      <c r="E765" s="139">
        <f t="shared" si="81"/>
        <v>7.3868785203900375E-7</v>
      </c>
      <c r="F765" s="139" t="str">
        <f t="shared" si="82"/>
        <v/>
      </c>
      <c r="G765" s="139" t="str">
        <f t="shared" si="83"/>
        <v/>
      </c>
      <c r="H765" s="139">
        <f t="shared" si="84"/>
        <v>0</v>
      </c>
      <c r="I765" s="139">
        <f t="shared" si="85"/>
        <v>7.3868785203900375E-7</v>
      </c>
      <c r="J765" s="139" t="str">
        <f t="shared" si="86"/>
        <v/>
      </c>
      <c r="O765" s="139">
        <v>109</v>
      </c>
      <c r="P765" s="139">
        <f t="shared" si="87"/>
        <v>-246.02100462906793</v>
      </c>
      <c r="Q765" s="139">
        <f t="shared" si="88"/>
        <v>1.0084409500235359E-5</v>
      </c>
      <c r="R765" s="139">
        <f t="shared" si="89"/>
        <v>1.8262297649915564E-4</v>
      </c>
      <c r="S765" s="139">
        <f t="shared" si="90"/>
        <v>1.0084409500235359E-5</v>
      </c>
      <c r="T765" s="139" t="str">
        <f t="shared" si="91"/>
        <v/>
      </c>
      <c r="U765" s="139" t="str">
        <f t="shared" si="92"/>
        <v/>
      </c>
      <c r="V765" s="139">
        <f t="shared" si="93"/>
        <v>4.4217076178051159E-8</v>
      </c>
      <c r="W765" s="139" t="str">
        <f t="shared" si="94"/>
        <v/>
      </c>
      <c r="X765" s="139" t="str">
        <f t="shared" si="95"/>
        <v/>
      </c>
      <c r="AB765" s="139">
        <v>109</v>
      </c>
      <c r="AC765" s="139">
        <f t="shared" si="104"/>
        <v>-306.95540352444925</v>
      </c>
      <c r="AD765" s="139">
        <f t="shared" si="96"/>
        <v>8.0825309730741007E-6</v>
      </c>
      <c r="AE765" s="139">
        <f t="shared" si="97"/>
        <v>1.8262297649915564E-4</v>
      </c>
      <c r="AF765" s="139">
        <f t="shared" si="98"/>
        <v>8.0825309730741007E-6</v>
      </c>
      <c r="AG765" s="139" t="str">
        <f t="shared" si="99"/>
        <v/>
      </c>
      <c r="AH765" s="139" t="str">
        <f t="shared" si="100"/>
        <v/>
      </c>
      <c r="AI765" s="139">
        <f t="shared" si="101"/>
        <v>4.3607048978391068E-3</v>
      </c>
      <c r="AJ765" s="139" t="str">
        <f t="shared" si="102"/>
        <v/>
      </c>
      <c r="AK765" s="139" t="str">
        <f t="shared" si="103"/>
        <v/>
      </c>
      <c r="AZ765" s="148"/>
      <c r="BA765" s="148">
        <f t="shared" si="75"/>
        <v>0.72959999999999914</v>
      </c>
      <c r="BB765" s="165">
        <f t="shared" si="76"/>
        <v>0.99809782289934934</v>
      </c>
      <c r="BC765" s="148">
        <f t="shared" si="77"/>
        <v>5.4242508643609355E-5</v>
      </c>
      <c r="BD765" s="148" t="str">
        <f t="shared" si="73"/>
        <v/>
      </c>
      <c r="BE765" s="140" t="str">
        <f t="shared" si="74"/>
        <v/>
      </c>
    </row>
    <row r="766" spans="1:57" ht="20.100000000000001" customHeight="1" x14ac:dyDescent="0.25">
      <c r="A766" s="139">
        <v>110</v>
      </c>
      <c r="B766" s="139">
        <f t="shared" si="78"/>
        <v>-3354.8569453597629</v>
      </c>
      <c r="C766" s="139">
        <f t="shared" si="79"/>
        <v>7.4928801277630855E-7</v>
      </c>
      <c r="D766" s="139">
        <f t="shared" si="80"/>
        <v>1.8542739693327824E-4</v>
      </c>
      <c r="E766" s="139">
        <f t="shared" si="81"/>
        <v>7.4928801277630855E-7</v>
      </c>
      <c r="F766" s="139" t="str">
        <f t="shared" si="82"/>
        <v/>
      </c>
      <c r="G766" s="139" t="str">
        <f t="shared" si="83"/>
        <v/>
      </c>
      <c r="H766" s="139">
        <f t="shared" si="84"/>
        <v>0</v>
      </c>
      <c r="I766" s="139">
        <f t="shared" si="85"/>
        <v>7.4928801277630855E-7</v>
      </c>
      <c r="J766" s="139" t="str">
        <f t="shared" si="86"/>
        <v/>
      </c>
      <c r="O766" s="139">
        <v>110</v>
      </c>
      <c r="P766" s="139">
        <f t="shared" si="87"/>
        <v>-245.74488677875473</v>
      </c>
      <c r="Q766" s="139">
        <f t="shared" si="88"/>
        <v>1.0229120640872392E-5</v>
      </c>
      <c r="R766" s="139">
        <f t="shared" si="89"/>
        <v>1.8542739693327775E-4</v>
      </c>
      <c r="S766" s="139">
        <f t="shared" si="90"/>
        <v>1.0229120640872392E-5</v>
      </c>
      <c r="T766" s="139" t="str">
        <f t="shared" si="91"/>
        <v/>
      </c>
      <c r="U766" s="139" t="str">
        <f t="shared" si="92"/>
        <v/>
      </c>
      <c r="V766" s="139">
        <f t="shared" si="93"/>
        <v>4.5083623885428167E-8</v>
      </c>
      <c r="W766" s="139" t="str">
        <f t="shared" si="94"/>
        <v/>
      </c>
      <c r="X766" s="139" t="str">
        <f t="shared" si="95"/>
        <v/>
      </c>
      <c r="AB766" s="139">
        <v>110</v>
      </c>
      <c r="AC766" s="139">
        <f t="shared" si="104"/>
        <v>-306.61089689872034</v>
      </c>
      <c r="AD766" s="139">
        <f t="shared" si="96"/>
        <v>8.1985151837827737E-6</v>
      </c>
      <c r="AE766" s="139">
        <f t="shared" si="97"/>
        <v>1.8542739693327824E-4</v>
      </c>
      <c r="AF766" s="139">
        <f t="shared" si="98"/>
        <v>8.1985151837827737E-6</v>
      </c>
      <c r="AG766" s="139" t="str">
        <f t="shared" si="99"/>
        <v/>
      </c>
      <c r="AH766" s="139" t="str">
        <f t="shared" si="100"/>
        <v/>
      </c>
      <c r="AI766" s="139">
        <f t="shared" si="101"/>
        <v>4.3546135964637796E-3</v>
      </c>
      <c r="AJ766" s="139" t="str">
        <f t="shared" si="102"/>
        <v/>
      </c>
      <c r="AK766" s="139" t="str">
        <f t="shared" si="103"/>
        <v/>
      </c>
      <c r="AZ766" s="148"/>
      <c r="BA766" s="148">
        <f t="shared" si="75"/>
        <v>0.7359999999999991</v>
      </c>
      <c r="BB766" s="165">
        <f t="shared" si="76"/>
        <v>0.99804358039070573</v>
      </c>
      <c r="BC766" s="148">
        <f t="shared" si="77"/>
        <v>5.5257496017313557E-5</v>
      </c>
      <c r="BD766" s="148" t="str">
        <f t="shared" si="73"/>
        <v/>
      </c>
      <c r="BE766" s="140" t="str">
        <f t="shared" si="74"/>
        <v/>
      </c>
    </row>
    <row r="767" spans="1:57" ht="20.100000000000001" customHeight="1" x14ac:dyDescent="0.25">
      <c r="A767" s="139">
        <v>111</v>
      </c>
      <c r="B767" s="139">
        <f t="shared" si="78"/>
        <v>-3351.0874431739658</v>
      </c>
      <c r="C767" s="139">
        <f t="shared" si="79"/>
        <v>7.6002812513027333E-7</v>
      </c>
      <c r="D767" s="139">
        <f t="shared" si="80"/>
        <v>1.8827203795166483E-4</v>
      </c>
      <c r="E767" s="139">
        <f t="shared" si="81"/>
        <v>7.6002812513027333E-7</v>
      </c>
      <c r="F767" s="139" t="str">
        <f t="shared" si="82"/>
        <v/>
      </c>
      <c r="G767" s="139" t="str">
        <f t="shared" si="83"/>
        <v/>
      </c>
      <c r="H767" s="139">
        <f t="shared" si="84"/>
        <v>0</v>
      </c>
      <c r="I767" s="139">
        <f t="shared" si="85"/>
        <v>7.6002812513027333E-7</v>
      </c>
      <c r="J767" s="139" t="str">
        <f t="shared" si="86"/>
        <v/>
      </c>
      <c r="O767" s="139">
        <v>111</v>
      </c>
      <c r="P767" s="139">
        <f t="shared" si="87"/>
        <v>-245.46876892844151</v>
      </c>
      <c r="Q767" s="139">
        <f t="shared" si="88"/>
        <v>1.0375742371224352E-5</v>
      </c>
      <c r="R767" s="139">
        <f t="shared" si="89"/>
        <v>1.8827203795166483E-4</v>
      </c>
      <c r="S767" s="139">
        <f t="shared" si="90"/>
        <v>1.0375742371224352E-5</v>
      </c>
      <c r="T767" s="139" t="str">
        <f t="shared" si="91"/>
        <v/>
      </c>
      <c r="U767" s="139" t="str">
        <f t="shared" si="92"/>
        <v/>
      </c>
      <c r="V767" s="139">
        <f t="shared" si="93"/>
        <v>4.5966418362631577E-8</v>
      </c>
      <c r="W767" s="139" t="str">
        <f t="shared" si="94"/>
        <v/>
      </c>
      <c r="X767" s="139" t="str">
        <f t="shared" si="95"/>
        <v/>
      </c>
      <c r="AB767" s="139">
        <v>111</v>
      </c>
      <c r="AC767" s="139">
        <f t="shared" si="104"/>
        <v>-306.26639027299143</v>
      </c>
      <c r="AD767" s="139">
        <f t="shared" si="96"/>
        <v>8.3160307087986696E-6</v>
      </c>
      <c r="AE767" s="139">
        <f t="shared" si="97"/>
        <v>1.8827203795166483E-4</v>
      </c>
      <c r="AF767" s="139">
        <f t="shared" si="98"/>
        <v>8.3160307087986696E-6</v>
      </c>
      <c r="AG767" s="139" t="str">
        <f t="shared" si="99"/>
        <v/>
      </c>
      <c r="AH767" s="139" t="str">
        <f t="shared" si="100"/>
        <v/>
      </c>
      <c r="AI767" s="139">
        <f t="shared" si="101"/>
        <v>4.3484612278574019E-3</v>
      </c>
      <c r="AJ767" s="139" t="str">
        <f t="shared" si="102"/>
        <v/>
      </c>
      <c r="AK767" s="139" t="str">
        <f t="shared" si="103"/>
        <v/>
      </c>
      <c r="AZ767" s="148"/>
      <c r="BA767" s="148">
        <f t="shared" si="75"/>
        <v>0.74239999999999906</v>
      </c>
      <c r="BB767" s="165">
        <f t="shared" si="76"/>
        <v>0.99798832289468842</v>
      </c>
      <c r="BC767" s="148">
        <f t="shared" si="77"/>
        <v>5.628092752518743E-5</v>
      </c>
      <c r="BD767" s="148" t="str">
        <f t="shared" si="73"/>
        <v/>
      </c>
      <c r="BE767" s="140" t="str">
        <f t="shared" si="74"/>
        <v/>
      </c>
    </row>
    <row r="768" spans="1:57" ht="20.100000000000001" customHeight="1" x14ac:dyDescent="0.25">
      <c r="A768" s="148">
        <v>112</v>
      </c>
      <c r="B768" s="139">
        <f t="shared" si="78"/>
        <v>-3347.3179409881682</v>
      </c>
      <c r="C768" s="139">
        <f t="shared" si="79"/>
        <v>7.7090984898941351E-7</v>
      </c>
      <c r="D768" s="139">
        <f t="shared" si="80"/>
        <v>1.9115743022542035E-4</v>
      </c>
      <c r="E768" s="139">
        <f t="shared" si="81"/>
        <v>7.7090984898941351E-7</v>
      </c>
      <c r="F768" s="139" t="str">
        <f t="shared" si="82"/>
        <v/>
      </c>
      <c r="G768" s="139" t="str">
        <f t="shared" si="83"/>
        <v/>
      </c>
      <c r="H768" s="139">
        <f t="shared" si="84"/>
        <v>0</v>
      </c>
      <c r="I768" s="139">
        <f t="shared" si="85"/>
        <v>7.7090984898941351E-7</v>
      </c>
      <c r="J768" s="139" t="str">
        <f t="shared" si="86"/>
        <v/>
      </c>
      <c r="O768" s="148">
        <v>112</v>
      </c>
      <c r="P768" s="139">
        <f t="shared" si="87"/>
        <v>-245.19265107812831</v>
      </c>
      <c r="Q768" s="139">
        <f t="shared" si="88"/>
        <v>1.0524297351736278E-5</v>
      </c>
      <c r="R768" s="139">
        <f t="shared" si="89"/>
        <v>1.9115743022542035E-4</v>
      </c>
      <c r="S768" s="139">
        <f t="shared" si="90"/>
        <v>1.0524297351736278E-5</v>
      </c>
      <c r="T768" s="139" t="str">
        <f t="shared" si="91"/>
        <v/>
      </c>
      <c r="U768" s="139" t="str">
        <f t="shared" si="92"/>
        <v/>
      </c>
      <c r="V768" s="139">
        <f t="shared" si="93"/>
        <v>4.6865749216223669E-8</v>
      </c>
      <c r="W768" s="139" t="str">
        <f t="shared" si="94"/>
        <v/>
      </c>
      <c r="X768" s="139" t="str">
        <f t="shared" si="95"/>
        <v/>
      </c>
      <c r="AB768" s="148">
        <v>112</v>
      </c>
      <c r="AC768" s="139">
        <f t="shared" si="104"/>
        <v>-305.92188364726258</v>
      </c>
      <c r="AD768" s="139">
        <f t="shared" si="96"/>
        <v>8.4350957101915504E-6</v>
      </c>
      <c r="AE768" s="139">
        <f t="shared" si="97"/>
        <v>1.9115743022542035E-4</v>
      </c>
      <c r="AF768" s="139">
        <f t="shared" si="98"/>
        <v>8.4350957101915504E-6</v>
      </c>
      <c r="AG768" s="139" t="str">
        <f t="shared" si="99"/>
        <v/>
      </c>
      <c r="AH768" s="139" t="str">
        <f t="shared" si="100"/>
        <v/>
      </c>
      <c r="AI768" s="139">
        <f t="shared" si="101"/>
        <v>4.3422480750332946E-3</v>
      </c>
      <c r="AJ768" s="139" t="str">
        <f t="shared" si="102"/>
        <v/>
      </c>
      <c r="AK768" s="139" t="str">
        <f t="shared" si="103"/>
        <v/>
      </c>
      <c r="AZ768" s="148"/>
      <c r="BA768" s="148">
        <f t="shared" si="75"/>
        <v>0.74879999999999902</v>
      </c>
      <c r="BB768" s="165">
        <f t="shared" si="76"/>
        <v>0.99793204196716323</v>
      </c>
      <c r="BC768" s="148">
        <f t="shared" si="77"/>
        <v>5.7312756053806702E-5</v>
      </c>
      <c r="BD768" s="148" t="str">
        <f t="shared" si="73"/>
        <v/>
      </c>
      <c r="BE768" s="140" t="str">
        <f t="shared" si="74"/>
        <v/>
      </c>
    </row>
    <row r="769" spans="1:57" ht="20.100000000000001" customHeight="1" x14ac:dyDescent="0.25">
      <c r="A769" s="139">
        <v>113</v>
      </c>
      <c r="B769" s="139">
        <f t="shared" si="78"/>
        <v>-3343.5484388023706</v>
      </c>
      <c r="C769" s="139">
        <f t="shared" si="79"/>
        <v>7.8193486117525029E-7</v>
      </c>
      <c r="D769" s="139">
        <f t="shared" si="80"/>
        <v>1.9408411071447355E-4</v>
      </c>
      <c r="E769" s="139">
        <f t="shared" si="81"/>
        <v>7.8193486117525029E-7</v>
      </c>
      <c r="F769" s="139" t="str">
        <f t="shared" si="82"/>
        <v/>
      </c>
      <c r="G769" s="139" t="str">
        <f t="shared" si="83"/>
        <v/>
      </c>
      <c r="H769" s="139">
        <f t="shared" si="84"/>
        <v>0</v>
      </c>
      <c r="I769" s="139">
        <f t="shared" si="85"/>
        <v>7.8193486117525029E-7</v>
      </c>
      <c r="J769" s="139" t="str">
        <f t="shared" si="86"/>
        <v/>
      </c>
      <c r="O769" s="139">
        <v>113</v>
      </c>
      <c r="P769" s="139">
        <f t="shared" si="87"/>
        <v>-244.91653322781511</v>
      </c>
      <c r="Q769" s="139">
        <f t="shared" si="88"/>
        <v>1.067480847401908E-5</v>
      </c>
      <c r="R769" s="139">
        <f t="shared" si="89"/>
        <v>1.9408411071447355E-4</v>
      </c>
      <c r="S769" s="139">
        <f t="shared" si="90"/>
        <v>1.067480847401908E-5</v>
      </c>
      <c r="T769" s="139" t="str">
        <f t="shared" si="91"/>
        <v/>
      </c>
      <c r="U769" s="139" t="str">
        <f t="shared" si="92"/>
        <v/>
      </c>
      <c r="V769" s="139">
        <f t="shared" si="93"/>
        <v>4.7781910919765081E-8</v>
      </c>
      <c r="W769" s="139" t="str">
        <f t="shared" si="94"/>
        <v/>
      </c>
      <c r="X769" s="139" t="str">
        <f t="shared" si="95"/>
        <v/>
      </c>
      <c r="AB769" s="139">
        <v>113</v>
      </c>
      <c r="AC769" s="139">
        <f t="shared" si="104"/>
        <v>-305.57737702153366</v>
      </c>
      <c r="AD769" s="139">
        <f t="shared" si="96"/>
        <v>8.5557285353078346E-6</v>
      </c>
      <c r="AE769" s="139">
        <f t="shared" si="97"/>
        <v>1.9408411071447355E-4</v>
      </c>
      <c r="AF769" s="139">
        <f t="shared" si="98"/>
        <v>8.5557285353078346E-6</v>
      </c>
      <c r="AG769" s="139" t="str">
        <f t="shared" si="99"/>
        <v/>
      </c>
      <c r="AH769" s="139" t="str">
        <f t="shared" si="100"/>
        <v/>
      </c>
      <c r="AI769" s="139">
        <f t="shared" si="101"/>
        <v>4.3359744235182069E-3</v>
      </c>
      <c r="AJ769" s="139" t="str">
        <f t="shared" si="102"/>
        <v/>
      </c>
      <c r="AK769" s="139" t="str">
        <f t="shared" si="103"/>
        <v/>
      </c>
      <c r="AZ769" s="148"/>
      <c r="BA769" s="148">
        <f t="shared" si="75"/>
        <v>0.75519999999999898</v>
      </c>
      <c r="BB769" s="165">
        <f t="shared" si="76"/>
        <v>0.99787472921110942</v>
      </c>
      <c r="BC769" s="148">
        <f t="shared" si="77"/>
        <v>5.8352934151351121E-5</v>
      </c>
      <c r="BD769" s="148" t="str">
        <f t="shared" si="73"/>
        <v/>
      </c>
      <c r="BE769" s="140" t="str">
        <f t="shared" si="74"/>
        <v/>
      </c>
    </row>
    <row r="770" spans="1:57" ht="20.100000000000001" customHeight="1" x14ac:dyDescent="0.25">
      <c r="A770" s="139">
        <v>114</v>
      </c>
      <c r="B770" s="139">
        <f t="shared" si="78"/>
        <v>-3339.778936616573</v>
      </c>
      <c r="C770" s="139">
        <f t="shared" si="79"/>
        <v>7.9310485557667582E-7</v>
      </c>
      <c r="D770" s="139">
        <f t="shared" si="80"/>
        <v>1.9705262273166189E-4</v>
      </c>
      <c r="E770" s="139">
        <f t="shared" si="81"/>
        <v>7.9310485557667582E-7</v>
      </c>
      <c r="F770" s="139" t="str">
        <f t="shared" si="82"/>
        <v/>
      </c>
      <c r="G770" s="139" t="str">
        <f t="shared" si="83"/>
        <v/>
      </c>
      <c r="H770" s="139">
        <f t="shared" si="84"/>
        <v>0</v>
      </c>
      <c r="I770" s="139">
        <f t="shared" si="85"/>
        <v>7.9310485557667582E-7</v>
      </c>
      <c r="J770" s="139" t="str">
        <f t="shared" si="86"/>
        <v/>
      </c>
      <c r="O770" s="139">
        <v>114</v>
      </c>
      <c r="P770" s="139">
        <f t="shared" si="87"/>
        <v>-244.64041537750188</v>
      </c>
      <c r="Q770" s="139">
        <f t="shared" si="88"/>
        <v>1.0827298862683772E-5</v>
      </c>
      <c r="R770" s="139">
        <f t="shared" si="89"/>
        <v>1.9705262273166189E-4</v>
      </c>
      <c r="S770" s="139">
        <f t="shared" si="90"/>
        <v>1.0827298862683772E-5</v>
      </c>
      <c r="T770" s="139" t="str">
        <f t="shared" si="91"/>
        <v/>
      </c>
      <c r="U770" s="139" t="str">
        <f t="shared" si="92"/>
        <v/>
      </c>
      <c r="V770" s="139">
        <f t="shared" si="93"/>
        <v>4.8715202890005061E-8</v>
      </c>
      <c r="W770" s="139" t="str">
        <f t="shared" si="94"/>
        <v/>
      </c>
      <c r="X770" s="139" t="str">
        <f t="shared" si="95"/>
        <v/>
      </c>
      <c r="AB770" s="139">
        <v>114</v>
      </c>
      <c r="AC770" s="139">
        <f t="shared" si="104"/>
        <v>-305.23287039580475</v>
      </c>
      <c r="AD770" s="139">
        <f t="shared" si="96"/>
        <v>8.6779477182406294E-6</v>
      </c>
      <c r="AE770" s="139">
        <f t="shared" si="97"/>
        <v>1.9705262273166189E-4</v>
      </c>
      <c r="AF770" s="139">
        <f t="shared" si="98"/>
        <v>8.6779477182406294E-6</v>
      </c>
      <c r="AG770" s="139" t="str">
        <f t="shared" si="99"/>
        <v/>
      </c>
      <c r="AH770" s="139" t="str">
        <f t="shared" si="100"/>
        <v/>
      </c>
      <c r="AI770" s="139">
        <f t="shared" si="101"/>
        <v>4.3296405613304665E-3</v>
      </c>
      <c r="AJ770" s="139" t="str">
        <f t="shared" si="102"/>
        <v/>
      </c>
      <c r="AK770" s="139" t="str">
        <f t="shared" si="103"/>
        <v/>
      </c>
      <c r="AZ770" s="148"/>
      <c r="BA770" s="148">
        <f t="shared" si="75"/>
        <v>0.76159999999999894</v>
      </c>
      <c r="BB770" s="165">
        <f t="shared" si="76"/>
        <v>0.99781637627695807</v>
      </c>
      <c r="BC770" s="148">
        <f t="shared" si="77"/>
        <v>5.9401414039372824E-5</v>
      </c>
      <c r="BD770" s="148" t="str">
        <f t="shared" si="73"/>
        <v/>
      </c>
      <c r="BE770" s="140" t="str">
        <f t="shared" si="74"/>
        <v/>
      </c>
    </row>
    <row r="771" spans="1:57" ht="20.100000000000001" customHeight="1" x14ac:dyDescent="0.25">
      <c r="A771" s="139">
        <v>115</v>
      </c>
      <c r="B771" s="139">
        <f t="shared" si="78"/>
        <v>-3336.0094344307759</v>
      </c>
      <c r="C771" s="139">
        <f t="shared" si="79"/>
        <v>8.0442154328485314E-7</v>
      </c>
      <c r="D771" s="139">
        <f t="shared" si="80"/>
        <v>2.0006351600732001E-4</v>
      </c>
      <c r="E771" s="139">
        <f t="shared" si="81"/>
        <v>8.0442154328485314E-7</v>
      </c>
      <c r="F771" s="139" t="str">
        <f t="shared" si="82"/>
        <v/>
      </c>
      <c r="G771" s="139" t="str">
        <f t="shared" si="83"/>
        <v/>
      </c>
      <c r="H771" s="139">
        <f t="shared" si="84"/>
        <v>0</v>
      </c>
      <c r="I771" s="139">
        <f t="shared" si="85"/>
        <v>8.0442154328485314E-7</v>
      </c>
      <c r="J771" s="139" t="str">
        <f t="shared" si="86"/>
        <v/>
      </c>
      <c r="O771" s="139">
        <v>115</v>
      </c>
      <c r="P771" s="139">
        <f t="shared" si="87"/>
        <v>-244.36429752718868</v>
      </c>
      <c r="Q771" s="139">
        <f t="shared" si="88"/>
        <v>1.0981791877183098E-5</v>
      </c>
      <c r="R771" s="139">
        <f t="shared" si="89"/>
        <v>2.0006351600732001E-4</v>
      </c>
      <c r="S771" s="139">
        <f t="shared" si="90"/>
        <v>1.0981791877183098E-5</v>
      </c>
      <c r="T771" s="139" t="str">
        <f t="shared" si="91"/>
        <v/>
      </c>
      <c r="U771" s="139" t="str">
        <f t="shared" si="92"/>
        <v/>
      </c>
      <c r="V771" s="139">
        <f t="shared" si="93"/>
        <v>4.9665929564164485E-8</v>
      </c>
      <c r="W771" s="139" t="str">
        <f t="shared" si="94"/>
        <v/>
      </c>
      <c r="X771" s="139" t="str">
        <f t="shared" si="95"/>
        <v/>
      </c>
      <c r="AB771" s="139">
        <v>115</v>
      </c>
      <c r="AC771" s="139">
        <f t="shared" si="104"/>
        <v>-304.88836377007584</v>
      </c>
      <c r="AD771" s="139">
        <f t="shared" si="96"/>
        <v>8.8017719813058484E-6</v>
      </c>
      <c r="AE771" s="139">
        <f t="shared" si="97"/>
        <v>2.0006351600732056E-4</v>
      </c>
      <c r="AF771" s="139">
        <f t="shared" si="98"/>
        <v>8.8017719813058484E-6</v>
      </c>
      <c r="AG771" s="139" t="str">
        <f t="shared" si="99"/>
        <v/>
      </c>
      <c r="AH771" s="139" t="str">
        <f t="shared" si="100"/>
        <v/>
      </c>
      <c r="AI771" s="139">
        <f t="shared" si="101"/>
        <v>4.3232467789579643E-3</v>
      </c>
      <c r="AJ771" s="139" t="str">
        <f t="shared" si="102"/>
        <v/>
      </c>
      <c r="AK771" s="139" t="str">
        <f t="shared" si="103"/>
        <v/>
      </c>
      <c r="AZ771" s="148"/>
      <c r="BA771" s="148">
        <f t="shared" si="75"/>
        <v>0.76799999999999891</v>
      </c>
      <c r="BB771" s="165">
        <f t="shared" si="76"/>
        <v>0.9977569748629187</v>
      </c>
      <c r="BC771" s="148">
        <f t="shared" si="77"/>
        <v>6.0458147621789138E-5</v>
      </c>
      <c r="BD771" s="148" t="str">
        <f t="shared" si="73"/>
        <v/>
      </c>
      <c r="BE771" s="140" t="str">
        <f t="shared" si="74"/>
        <v/>
      </c>
    </row>
    <row r="772" spans="1:57" ht="20.100000000000001" customHeight="1" x14ac:dyDescent="0.25">
      <c r="A772" s="139">
        <v>116</v>
      </c>
      <c r="B772" s="139">
        <f t="shared" si="78"/>
        <v>-3332.2399322449783</v>
      </c>
      <c r="C772" s="139">
        <f t="shared" si="79"/>
        <v>8.1588665272866302E-7</v>
      </c>
      <c r="D772" s="139">
        <f t="shared" si="80"/>
        <v>2.0311734675437893E-4</v>
      </c>
      <c r="E772" s="139">
        <f t="shared" si="81"/>
        <v>8.1588665272866302E-7</v>
      </c>
      <c r="F772" s="139" t="str">
        <f t="shared" si="82"/>
        <v/>
      </c>
      <c r="G772" s="139" t="str">
        <f t="shared" si="83"/>
        <v/>
      </c>
      <c r="H772" s="139">
        <f t="shared" si="84"/>
        <v>0</v>
      </c>
      <c r="I772" s="139">
        <f t="shared" si="85"/>
        <v>8.1588665272866302E-7</v>
      </c>
      <c r="J772" s="139" t="str">
        <f t="shared" si="86"/>
        <v/>
      </c>
      <c r="O772" s="139">
        <v>116</v>
      </c>
      <c r="P772" s="139">
        <f t="shared" si="87"/>
        <v>-244.08817967687548</v>
      </c>
      <c r="Q772" s="139">
        <f t="shared" si="88"/>
        <v>1.1138311113660659E-5</v>
      </c>
      <c r="R772" s="139">
        <f t="shared" si="89"/>
        <v>2.0311734675437893E-4</v>
      </c>
      <c r="S772" s="139">
        <f t="shared" si="90"/>
        <v>1.1138311113660659E-5</v>
      </c>
      <c r="T772" s="139" t="str">
        <f t="shared" si="91"/>
        <v/>
      </c>
      <c r="U772" s="139" t="str">
        <f t="shared" si="92"/>
        <v/>
      </c>
      <c r="V772" s="139">
        <f t="shared" si="93"/>
        <v>5.0634400478324082E-8</v>
      </c>
      <c r="W772" s="139" t="str">
        <f t="shared" si="94"/>
        <v/>
      </c>
      <c r="X772" s="139" t="str">
        <f t="shared" si="95"/>
        <v/>
      </c>
      <c r="AB772" s="139">
        <v>116</v>
      </c>
      <c r="AC772" s="139">
        <f t="shared" si="104"/>
        <v>-304.54385714434699</v>
      </c>
      <c r="AD772" s="139">
        <f t="shared" si="96"/>
        <v>8.9272202365241601E-6</v>
      </c>
      <c r="AE772" s="139">
        <f t="shared" si="97"/>
        <v>2.0311734675437855E-4</v>
      </c>
      <c r="AF772" s="139">
        <f t="shared" si="98"/>
        <v>8.9272202365241601E-6</v>
      </c>
      <c r="AG772" s="139" t="str">
        <f t="shared" si="99"/>
        <v/>
      </c>
      <c r="AH772" s="139" t="str">
        <f t="shared" si="100"/>
        <v/>
      </c>
      <c r="AI772" s="139">
        <f t="shared" si="101"/>
        <v>4.3167933693359622E-3</v>
      </c>
      <c r="AJ772" s="139" t="str">
        <f t="shared" si="102"/>
        <v/>
      </c>
      <c r="AK772" s="139" t="str">
        <f t="shared" si="103"/>
        <v/>
      </c>
      <c r="AZ772" s="148"/>
      <c r="BA772" s="148">
        <f t="shared" si="75"/>
        <v>0.77439999999999887</v>
      </c>
      <c r="BB772" s="165">
        <f t="shared" si="76"/>
        <v>0.99769651671529691</v>
      </c>
      <c r="BC772" s="148">
        <f t="shared" si="77"/>
        <v>6.1523086496650947E-5</v>
      </c>
      <c r="BD772" s="148" t="str">
        <f t="shared" si="73"/>
        <v/>
      </c>
      <c r="BE772" s="140" t="str">
        <f t="shared" si="74"/>
        <v/>
      </c>
    </row>
    <row r="773" spans="1:57" ht="20.100000000000001" customHeight="1" x14ac:dyDescent="0.25">
      <c r="A773" s="139">
        <v>117</v>
      </c>
      <c r="B773" s="139">
        <f t="shared" si="78"/>
        <v>-3328.4704300591807</v>
      </c>
      <c r="C773" s="139">
        <f t="shared" si="79"/>
        <v>8.2750192981068584E-7</v>
      </c>
      <c r="D773" s="139">
        <f t="shared" si="80"/>
        <v>2.0621467773397647E-4</v>
      </c>
      <c r="E773" s="139">
        <f t="shared" si="81"/>
        <v>8.2750192981068584E-7</v>
      </c>
      <c r="F773" s="139" t="str">
        <f t="shared" si="82"/>
        <v/>
      </c>
      <c r="G773" s="139" t="str">
        <f t="shared" si="83"/>
        <v/>
      </c>
      <c r="H773" s="139">
        <f t="shared" si="84"/>
        <v>0</v>
      </c>
      <c r="I773" s="139">
        <f t="shared" si="85"/>
        <v>8.2750192981068584E-7</v>
      </c>
      <c r="J773" s="139" t="str">
        <f t="shared" si="86"/>
        <v/>
      </c>
      <c r="O773" s="139">
        <v>117</v>
      </c>
      <c r="P773" s="139">
        <f t="shared" si="87"/>
        <v>-243.81206182656229</v>
      </c>
      <c r="Q773" s="139">
        <f t="shared" si="88"/>
        <v>1.1296880406807275E-5</v>
      </c>
      <c r="R773" s="139">
        <f t="shared" si="89"/>
        <v>2.0621467773397647E-4</v>
      </c>
      <c r="S773" s="139">
        <f t="shared" si="90"/>
        <v>1.1296880406807275E-5</v>
      </c>
      <c r="T773" s="139" t="str">
        <f t="shared" si="91"/>
        <v/>
      </c>
      <c r="U773" s="139" t="str">
        <f t="shared" si="92"/>
        <v/>
      </c>
      <c r="V773" s="139">
        <f t="shared" si="93"/>
        <v>5.1620930346930759E-8</v>
      </c>
      <c r="W773" s="139" t="str">
        <f t="shared" si="94"/>
        <v/>
      </c>
      <c r="X773" s="139" t="str">
        <f t="shared" si="95"/>
        <v/>
      </c>
      <c r="AB773" s="139">
        <v>117</v>
      </c>
      <c r="AC773" s="139">
        <f t="shared" si="104"/>
        <v>-304.19935051861808</v>
      </c>
      <c r="AD773" s="139">
        <f t="shared" si="96"/>
        <v>9.0543115871090653E-6</v>
      </c>
      <c r="AE773" s="139">
        <f t="shared" si="97"/>
        <v>2.0621467773397647E-4</v>
      </c>
      <c r="AF773" s="139">
        <f t="shared" si="98"/>
        <v>9.0543115871090653E-6</v>
      </c>
      <c r="AG773" s="139" t="str">
        <f t="shared" si="99"/>
        <v/>
      </c>
      <c r="AH773" s="139" t="str">
        <f t="shared" si="100"/>
        <v/>
      </c>
      <c r="AI773" s="139">
        <f t="shared" si="101"/>
        <v>4.3102806278247502E-3</v>
      </c>
      <c r="AJ773" s="139" t="str">
        <f t="shared" si="102"/>
        <v/>
      </c>
      <c r="AK773" s="139" t="str">
        <f t="shared" si="103"/>
        <v/>
      </c>
      <c r="AZ773" s="148"/>
      <c r="BA773" s="148">
        <f t="shared" si="75"/>
        <v>0.78079999999999883</v>
      </c>
      <c r="BB773" s="165">
        <f t="shared" si="76"/>
        <v>0.99763499362880026</v>
      </c>
      <c r="BC773" s="148">
        <f t="shared" si="77"/>
        <v>6.2596181964469366E-5</v>
      </c>
      <c r="BD773" s="148" t="str">
        <f t="shared" si="73"/>
        <v/>
      </c>
      <c r="BE773" s="140" t="str">
        <f t="shared" si="74"/>
        <v/>
      </c>
    </row>
    <row r="774" spans="1:57" ht="20.100000000000001" customHeight="1" x14ac:dyDescent="0.25">
      <c r="A774" s="148">
        <v>118</v>
      </c>
      <c r="B774" s="139">
        <f t="shared" si="78"/>
        <v>-3324.7009278733831</v>
      </c>
      <c r="C774" s="139">
        <f t="shared" si="79"/>
        <v>8.3926913804371338E-7</v>
      </c>
      <c r="D774" s="139">
        <f t="shared" si="80"/>
        <v>2.0935607832158333E-4</v>
      </c>
      <c r="E774" s="139">
        <f t="shared" si="81"/>
        <v>8.3926913804371338E-7</v>
      </c>
      <c r="F774" s="139" t="str">
        <f t="shared" si="82"/>
        <v/>
      </c>
      <c r="G774" s="139" t="str">
        <f t="shared" si="83"/>
        <v/>
      </c>
      <c r="H774" s="139">
        <f t="shared" si="84"/>
        <v>0</v>
      </c>
      <c r="I774" s="139">
        <f t="shared" si="85"/>
        <v>8.3926913804371338E-7</v>
      </c>
      <c r="J774" s="139" t="str">
        <f t="shared" si="86"/>
        <v/>
      </c>
      <c r="O774" s="148">
        <v>118</v>
      </c>
      <c r="P774" s="139">
        <f t="shared" si="87"/>
        <v>-243.53594397624906</v>
      </c>
      <c r="Q774" s="139">
        <f t="shared" si="88"/>
        <v>1.1457523831724632E-5</v>
      </c>
      <c r="R774" s="139">
        <f t="shared" si="89"/>
        <v>2.0935607832158333E-4</v>
      </c>
      <c r="S774" s="139">
        <f t="shared" si="90"/>
        <v>1.1457523831724632E-5</v>
      </c>
      <c r="T774" s="139" t="str">
        <f t="shared" si="91"/>
        <v/>
      </c>
      <c r="U774" s="139" t="str">
        <f t="shared" si="92"/>
        <v/>
      </c>
      <c r="V774" s="139">
        <f t="shared" si="93"/>
        <v>5.2625839143434901E-8</v>
      </c>
      <c r="W774" s="139" t="str">
        <f t="shared" si="94"/>
        <v/>
      </c>
      <c r="X774" s="139" t="str">
        <f t="shared" si="95"/>
        <v/>
      </c>
      <c r="AB774" s="148">
        <v>118</v>
      </c>
      <c r="AC774" s="139">
        <f t="shared" si="104"/>
        <v>-303.85484389288916</v>
      </c>
      <c r="AD774" s="139">
        <f t="shared" si="96"/>
        <v>9.1830653289602794E-6</v>
      </c>
      <c r="AE774" s="139">
        <f t="shared" si="97"/>
        <v>2.0935607832158333E-4</v>
      </c>
      <c r="AF774" s="139">
        <f t="shared" si="98"/>
        <v>9.1830653289602794E-6</v>
      </c>
      <c r="AG774" s="139" t="str">
        <f t="shared" si="99"/>
        <v/>
      </c>
      <c r="AH774" s="139" t="str">
        <f t="shared" si="100"/>
        <v/>
      </c>
      <c r="AI774" s="139">
        <f t="shared" si="101"/>
        <v>4.3037088521871341E-3</v>
      </c>
      <c r="AJ774" s="139" t="str">
        <f t="shared" si="102"/>
        <v/>
      </c>
      <c r="AK774" s="139" t="str">
        <f t="shared" si="103"/>
        <v/>
      </c>
      <c r="AZ774" s="148"/>
      <c r="BA774" s="148">
        <f t="shared" si="75"/>
        <v>0.78719999999999879</v>
      </c>
      <c r="BB774" s="165">
        <f t="shared" si="76"/>
        <v>0.99757239744683579</v>
      </c>
      <c r="BC774" s="148">
        <f t="shared" si="77"/>
        <v>6.3677385038651835E-5</v>
      </c>
      <c r="BD774" s="148" t="str">
        <f t="shared" si="73"/>
        <v/>
      </c>
      <c r="BE774" s="140" t="str">
        <f t="shared" si="74"/>
        <v/>
      </c>
    </row>
    <row r="775" spans="1:57" ht="20.100000000000001" customHeight="1" x14ac:dyDescent="0.25">
      <c r="A775" s="139">
        <v>119</v>
      </c>
      <c r="B775" s="139">
        <f t="shared" si="78"/>
        <v>-3320.9314256875859</v>
      </c>
      <c r="C775" s="139">
        <f t="shared" si="79"/>
        <v>8.5119005868779291E-7</v>
      </c>
      <c r="D775" s="139">
        <f t="shared" si="80"/>
        <v>2.1254212457363976E-4</v>
      </c>
      <c r="E775" s="139">
        <f t="shared" si="81"/>
        <v>8.5119005868779291E-7</v>
      </c>
      <c r="F775" s="139" t="str">
        <f t="shared" si="82"/>
        <v/>
      </c>
      <c r="G775" s="139" t="str">
        <f t="shared" si="83"/>
        <v/>
      </c>
      <c r="H775" s="139">
        <f t="shared" si="84"/>
        <v>0</v>
      </c>
      <c r="I775" s="139">
        <f t="shared" si="85"/>
        <v>8.5119005868779291E-7</v>
      </c>
      <c r="J775" s="139" t="str">
        <f t="shared" si="86"/>
        <v/>
      </c>
      <c r="O775" s="139">
        <v>119</v>
      </c>
      <c r="P775" s="139">
        <f t="shared" si="87"/>
        <v>-243.25982612593586</v>
      </c>
      <c r="Q775" s="139">
        <f t="shared" si="88"/>
        <v>1.1620265705796191E-5</v>
      </c>
      <c r="R775" s="139">
        <f t="shared" si="89"/>
        <v>2.1254212457364041E-4</v>
      </c>
      <c r="S775" s="139">
        <f t="shared" si="90"/>
        <v>1.1620265705796191E-5</v>
      </c>
      <c r="T775" s="139" t="str">
        <f t="shared" si="91"/>
        <v/>
      </c>
      <c r="U775" s="139" t="str">
        <f t="shared" si="92"/>
        <v/>
      </c>
      <c r="V775" s="139">
        <f t="shared" si="93"/>
        <v>5.3649452182078101E-8</v>
      </c>
      <c r="W775" s="139" t="str">
        <f t="shared" si="94"/>
        <v/>
      </c>
      <c r="X775" s="139" t="str">
        <f t="shared" si="95"/>
        <v/>
      </c>
      <c r="AB775" s="139">
        <v>119</v>
      </c>
      <c r="AC775" s="139">
        <f t="shared" si="104"/>
        <v>-303.51033726716025</v>
      </c>
      <c r="AD775" s="139">
        <f t="shared" si="96"/>
        <v>9.3135009521634832E-6</v>
      </c>
      <c r="AE775" s="139">
        <f t="shared" si="97"/>
        <v>2.1254212457364041E-4</v>
      </c>
      <c r="AF775" s="139">
        <f t="shared" si="98"/>
        <v>9.3135009521634832E-6</v>
      </c>
      <c r="AG775" s="139" t="str">
        <f t="shared" si="99"/>
        <v/>
      </c>
      <c r="AH775" s="139" t="str">
        <f t="shared" si="100"/>
        <v/>
      </c>
      <c r="AI775" s="139">
        <f t="shared" si="101"/>
        <v>4.2970783425657754E-3</v>
      </c>
      <c r="AJ775" s="139" t="str">
        <f t="shared" si="102"/>
        <v/>
      </c>
      <c r="AK775" s="139" t="str">
        <f t="shared" si="103"/>
        <v/>
      </c>
      <c r="AZ775" s="148"/>
      <c r="BA775" s="148">
        <f t="shared" si="75"/>
        <v>0.79359999999999875</v>
      </c>
      <c r="BB775" s="165">
        <f t="shared" si="76"/>
        <v>0.99750872006179714</v>
      </c>
      <c r="BC775" s="148">
        <f t="shared" si="77"/>
        <v>6.476664645471697E-5</v>
      </c>
      <c r="BD775" s="148" t="str">
        <f t="shared" si="73"/>
        <v/>
      </c>
      <c r="BE775" s="140" t="str">
        <f t="shared" si="74"/>
        <v/>
      </c>
    </row>
    <row r="776" spans="1:57" ht="20.100000000000001" customHeight="1" x14ac:dyDescent="0.25">
      <c r="A776" s="139">
        <v>120</v>
      </c>
      <c r="B776" s="139">
        <f t="shared" si="78"/>
        <v>-3317.1619235017884</v>
      </c>
      <c r="C776" s="139">
        <f t="shared" si="79"/>
        <v>8.6326649088778555E-7</v>
      </c>
      <c r="D776" s="139">
        <f t="shared" si="80"/>
        <v>2.1577339929471738E-4</v>
      </c>
      <c r="E776" s="139">
        <f t="shared" si="81"/>
        <v>8.6326649088778555E-7</v>
      </c>
      <c r="F776" s="139" t="str">
        <f t="shared" si="82"/>
        <v/>
      </c>
      <c r="G776" s="139" t="str">
        <f t="shared" si="83"/>
        <v/>
      </c>
      <c r="H776" s="139">
        <f t="shared" si="84"/>
        <v>0</v>
      </c>
      <c r="I776" s="139">
        <f t="shared" si="85"/>
        <v>8.6326649088778555E-7</v>
      </c>
      <c r="J776" s="139" t="str">
        <f t="shared" si="86"/>
        <v/>
      </c>
      <c r="O776" s="139">
        <v>120</v>
      </c>
      <c r="P776" s="139">
        <f t="shared" si="87"/>
        <v>-242.98370827562263</v>
      </c>
      <c r="Q776" s="139">
        <f t="shared" si="88"/>
        <v>1.1785130590565024E-5</v>
      </c>
      <c r="R776" s="139">
        <f t="shared" si="89"/>
        <v>2.1577339929471738E-4</v>
      </c>
      <c r="S776" s="139">
        <f t="shared" si="90"/>
        <v>1.1785130590565024E-5</v>
      </c>
      <c r="T776" s="139" t="str">
        <f t="shared" si="91"/>
        <v/>
      </c>
      <c r="U776" s="139" t="str">
        <f t="shared" si="92"/>
        <v/>
      </c>
      <c r="V776" s="139">
        <f t="shared" si="93"/>
        <v>5.46921002008398E-8</v>
      </c>
      <c r="W776" s="139" t="str">
        <f t="shared" si="94"/>
        <v/>
      </c>
      <c r="X776" s="139" t="str">
        <f t="shared" si="95"/>
        <v/>
      </c>
      <c r="AB776" s="139">
        <v>120</v>
      </c>
      <c r="AC776" s="139">
        <f t="shared" si="104"/>
        <v>-303.16583064143134</v>
      </c>
      <c r="AD776" s="139">
        <f t="shared" si="96"/>
        <v>9.4456381424952791E-6</v>
      </c>
      <c r="AE776" s="139">
        <f t="shared" si="97"/>
        <v>2.1577339929471738E-4</v>
      </c>
      <c r="AF776" s="139">
        <f t="shared" si="98"/>
        <v>9.4456381424952791E-6</v>
      </c>
      <c r="AG776" s="139" t="str">
        <f t="shared" si="99"/>
        <v/>
      </c>
      <c r="AH776" s="139" t="str">
        <f t="shared" si="100"/>
        <v/>
      </c>
      <c r="AI776" s="139">
        <f t="shared" si="101"/>
        <v>4.2903894014603584E-3</v>
      </c>
      <c r="AJ776" s="139" t="str">
        <f t="shared" si="102"/>
        <v/>
      </c>
      <c r="AK776" s="139" t="str">
        <f t="shared" si="103"/>
        <v/>
      </c>
      <c r="AZ776" s="148"/>
      <c r="BA776" s="148">
        <f t="shared" si="75"/>
        <v>0.79999999999999871</v>
      </c>
      <c r="BB776" s="165">
        <f t="shared" si="76"/>
        <v>0.99744395341534242</v>
      </c>
      <c r="BC776" s="148">
        <f t="shared" si="77"/>
        <v>6.5863916680619639E-5</v>
      </c>
      <c r="BD776" s="148" t="str">
        <f t="shared" si="73"/>
        <v/>
      </c>
      <c r="BE776" s="140" t="str">
        <f t="shared" si="74"/>
        <v/>
      </c>
    </row>
    <row r="777" spans="1:57" ht="20.100000000000001" customHeight="1" x14ac:dyDescent="0.25">
      <c r="A777" s="139">
        <v>121</v>
      </c>
      <c r="B777" s="139">
        <f t="shared" si="78"/>
        <v>-3313.3924213159908</v>
      </c>
      <c r="C777" s="139">
        <f t="shared" si="79"/>
        <v>8.7550025181143129E-7</v>
      </c>
      <c r="D777" s="139">
        <f t="shared" si="80"/>
        <v>2.1905049210519021E-4</v>
      </c>
      <c r="E777" s="139">
        <f t="shared" si="81"/>
        <v>8.7550025181143129E-7</v>
      </c>
      <c r="F777" s="139" t="str">
        <f t="shared" si="82"/>
        <v/>
      </c>
      <c r="G777" s="139" t="str">
        <f t="shared" si="83"/>
        <v/>
      </c>
      <c r="H777" s="139">
        <f t="shared" si="84"/>
        <v>0</v>
      </c>
      <c r="I777" s="139">
        <f t="shared" si="85"/>
        <v>8.7550025181143129E-7</v>
      </c>
      <c r="J777" s="139" t="str">
        <f t="shared" si="86"/>
        <v/>
      </c>
      <c r="O777" s="139">
        <v>121</v>
      </c>
      <c r="P777" s="139">
        <f t="shared" si="87"/>
        <v>-242.70759042530943</v>
      </c>
      <c r="Q777" s="139">
        <f t="shared" si="88"/>
        <v>1.1952143293618787E-5</v>
      </c>
      <c r="R777" s="139">
        <f t="shared" si="89"/>
        <v>2.1905049210519021E-4</v>
      </c>
      <c r="S777" s="139">
        <f t="shared" si="90"/>
        <v>1.1952143293618787E-5</v>
      </c>
      <c r="T777" s="139" t="str">
        <f t="shared" si="91"/>
        <v/>
      </c>
      <c r="U777" s="139" t="str">
        <f t="shared" si="92"/>
        <v/>
      </c>
      <c r="V777" s="139">
        <f t="shared" si="93"/>
        <v>5.575411944555844E-8</v>
      </c>
      <c r="W777" s="139" t="str">
        <f t="shared" si="94"/>
        <v/>
      </c>
      <c r="X777" s="139" t="str">
        <f t="shared" si="95"/>
        <v/>
      </c>
      <c r="AB777" s="139">
        <v>121</v>
      </c>
      <c r="AC777" s="139">
        <f t="shared" si="104"/>
        <v>-302.82132401570249</v>
      </c>
      <c r="AD777" s="139">
        <f t="shared" si="96"/>
        <v>9.5794967829340045E-6</v>
      </c>
      <c r="AE777" s="139">
        <f t="shared" si="97"/>
        <v>2.1905049210519021E-4</v>
      </c>
      <c r="AF777" s="139">
        <f t="shared" si="98"/>
        <v>9.5794967829340045E-6</v>
      </c>
      <c r="AG777" s="139" t="str">
        <f t="shared" si="99"/>
        <v/>
      </c>
      <c r="AH777" s="139" t="str">
        <f t="shared" si="100"/>
        <v/>
      </c>
      <c r="AI777" s="139">
        <f t="shared" si="101"/>
        <v>4.2836423337046245E-3</v>
      </c>
      <c r="AJ777" s="139" t="str">
        <f t="shared" si="102"/>
        <v/>
      </c>
      <c r="AK777" s="139" t="str">
        <f t="shared" si="103"/>
        <v/>
      </c>
      <c r="AZ777" s="148"/>
      <c r="BA777" s="148">
        <f t="shared" si="75"/>
        <v>0.80639999999999867</v>
      </c>
      <c r="BB777" s="165">
        <f t="shared" si="76"/>
        <v>0.9973780894986618</v>
      </c>
      <c r="BC777" s="148">
        <f t="shared" si="77"/>
        <v>6.6969145924189455E-5</v>
      </c>
      <c r="BD777" s="148" t="str">
        <f t="shared" si="73"/>
        <v/>
      </c>
      <c r="BE777" s="140" t="str">
        <f t="shared" si="74"/>
        <v/>
      </c>
    </row>
    <row r="778" spans="1:57" ht="20.100000000000001" customHeight="1" x14ac:dyDescent="0.25">
      <c r="A778" s="139">
        <v>122</v>
      </c>
      <c r="B778" s="139">
        <f t="shared" si="78"/>
        <v>-3309.6229191301932</v>
      </c>
      <c r="C778" s="139">
        <f t="shared" si="79"/>
        <v>8.8789317678794427E-7</v>
      </c>
      <c r="D778" s="139">
        <f t="shared" si="80"/>
        <v>2.2237399950943791E-4</v>
      </c>
      <c r="E778" s="139">
        <f t="shared" si="81"/>
        <v>8.8789317678794427E-7</v>
      </c>
      <c r="F778" s="139" t="str">
        <f t="shared" si="82"/>
        <v/>
      </c>
      <c r="G778" s="139" t="str">
        <f t="shared" si="83"/>
        <v/>
      </c>
      <c r="H778" s="139">
        <f t="shared" si="84"/>
        <v>0</v>
      </c>
      <c r="I778" s="139">
        <f t="shared" si="85"/>
        <v>8.8789317678794427E-7</v>
      </c>
      <c r="J778" s="139" t="str">
        <f t="shared" si="86"/>
        <v/>
      </c>
      <c r="O778" s="139">
        <v>122</v>
      </c>
      <c r="P778" s="139">
        <f t="shared" si="87"/>
        <v>-242.43147257499623</v>
      </c>
      <c r="Q778" s="139">
        <f t="shared" si="88"/>
        <v>1.212132887048171E-5</v>
      </c>
      <c r="R778" s="139">
        <f t="shared" si="89"/>
        <v>2.2237399950943791E-4</v>
      </c>
      <c r="S778" s="139">
        <f t="shared" si="90"/>
        <v>1.212132887048171E-5</v>
      </c>
      <c r="T778" s="139" t="str">
        <f t="shared" si="91"/>
        <v/>
      </c>
      <c r="U778" s="139" t="str">
        <f t="shared" si="92"/>
        <v/>
      </c>
      <c r="V778" s="139">
        <f t="shared" si="93"/>
        <v>5.6835851755248406E-8</v>
      </c>
      <c r="W778" s="139" t="str">
        <f t="shared" si="94"/>
        <v/>
      </c>
      <c r="X778" s="139" t="str">
        <f t="shared" si="95"/>
        <v/>
      </c>
      <c r="AB778" s="139">
        <v>122</v>
      </c>
      <c r="AC778" s="139">
        <f t="shared" si="104"/>
        <v>-302.47681738997358</v>
      </c>
      <c r="AD778" s="139">
        <f t="shared" si="96"/>
        <v>9.715096955176124E-6</v>
      </c>
      <c r="AE778" s="139">
        <f t="shared" si="97"/>
        <v>2.2237399950943791E-4</v>
      </c>
      <c r="AF778" s="139">
        <f t="shared" si="98"/>
        <v>9.715096955176124E-6</v>
      </c>
      <c r="AG778" s="139" t="str">
        <f t="shared" si="99"/>
        <v/>
      </c>
      <c r="AH778" s="139" t="str">
        <f t="shared" si="100"/>
        <v/>
      </c>
      <c r="AI778" s="139">
        <f t="shared" si="101"/>
        <v>4.2768374464432369E-3</v>
      </c>
      <c r="AJ778" s="139" t="str">
        <f t="shared" si="102"/>
        <v/>
      </c>
      <c r="AK778" s="139" t="str">
        <f t="shared" si="103"/>
        <v/>
      </c>
      <c r="AZ778" s="148"/>
      <c r="BA778" s="148">
        <f t="shared" si="75"/>
        <v>0.81279999999999863</v>
      </c>
      <c r="BB778" s="165">
        <f t="shared" si="76"/>
        <v>0.99731112035273761</v>
      </c>
      <c r="BC778" s="148">
        <f t="shared" si="77"/>
        <v>6.8082284143677896E-5</v>
      </c>
      <c r="BD778" s="148" t="str">
        <f t="shared" si="73"/>
        <v/>
      </c>
      <c r="BE778" s="140" t="str">
        <f t="shared" si="74"/>
        <v/>
      </c>
    </row>
    <row r="779" spans="1:57" ht="20.100000000000001" customHeight="1" x14ac:dyDescent="0.25">
      <c r="A779" s="139">
        <v>123</v>
      </c>
      <c r="B779" s="139">
        <f t="shared" si="78"/>
        <v>-3305.8534169443956</v>
      </c>
      <c r="C779" s="139">
        <f t="shared" si="79"/>
        <v>9.0044711944708688E-7</v>
      </c>
      <c r="D779" s="139">
        <f t="shared" si="80"/>
        <v>2.257445249645668E-4</v>
      </c>
      <c r="E779" s="139">
        <f t="shared" si="81"/>
        <v>9.0044711944708688E-7</v>
      </c>
      <c r="F779" s="139" t="str">
        <f t="shared" si="82"/>
        <v/>
      </c>
      <c r="G779" s="139" t="str">
        <f t="shared" si="83"/>
        <v/>
      </c>
      <c r="H779" s="139">
        <f t="shared" si="84"/>
        <v>0</v>
      </c>
      <c r="I779" s="139">
        <f t="shared" si="85"/>
        <v>9.0044711944708688E-7</v>
      </c>
      <c r="J779" s="139" t="str">
        <f t="shared" si="86"/>
        <v/>
      </c>
      <c r="O779" s="139">
        <v>123</v>
      </c>
      <c r="P779" s="139">
        <f t="shared" si="87"/>
        <v>-242.15535472468304</v>
      </c>
      <c r="Q779" s="139">
        <f t="shared" si="88"/>
        <v>1.2292712626513186E-5</v>
      </c>
      <c r="R779" s="139">
        <f t="shared" si="89"/>
        <v>2.257445249645668E-4</v>
      </c>
      <c r="S779" s="139">
        <f t="shared" si="90"/>
        <v>1.2292712626513186E-5</v>
      </c>
      <c r="T779" s="139" t="str">
        <f t="shared" si="91"/>
        <v/>
      </c>
      <c r="U779" s="139" t="str">
        <f t="shared" si="92"/>
        <v/>
      </c>
      <c r="V779" s="139">
        <f t="shared" si="93"/>
        <v>5.7937644648617694E-8</v>
      </c>
      <c r="W779" s="139" t="str">
        <f t="shared" si="94"/>
        <v/>
      </c>
      <c r="X779" s="139" t="str">
        <f t="shared" si="95"/>
        <v/>
      </c>
      <c r="AB779" s="139">
        <v>123</v>
      </c>
      <c r="AC779" s="139">
        <f t="shared" si="104"/>
        <v>-302.13231076424466</v>
      </c>
      <c r="AD779" s="139">
        <f t="shared" si="96"/>
        <v>9.8524589411579362E-6</v>
      </c>
      <c r="AE779" s="139">
        <f t="shared" si="97"/>
        <v>2.257445249645668E-4</v>
      </c>
      <c r="AF779" s="139">
        <f t="shared" si="98"/>
        <v>9.8524589411579362E-6</v>
      </c>
      <c r="AG779" s="139" t="str">
        <f t="shared" si="99"/>
        <v/>
      </c>
      <c r="AH779" s="139" t="str">
        <f t="shared" si="100"/>
        <v/>
      </c>
      <c r="AI779" s="139">
        <f t="shared" si="101"/>
        <v>4.2699750491085086E-3</v>
      </c>
      <c r="AJ779" s="139" t="str">
        <f t="shared" si="102"/>
        <v/>
      </c>
      <c r="AK779" s="139" t="str">
        <f t="shared" si="103"/>
        <v/>
      </c>
      <c r="AZ779" s="148"/>
      <c r="BA779" s="148">
        <f t="shared" si="75"/>
        <v>0.8191999999999986</v>
      </c>
      <c r="BB779" s="165">
        <f t="shared" si="76"/>
        <v>0.99724303806859393</v>
      </c>
      <c r="BC779" s="148">
        <f t="shared" si="77"/>
        <v>6.9203281055529864E-5</v>
      </c>
      <c r="BD779" s="148" t="str">
        <f t="shared" ref="BD779:BD842" si="105">IF(BB779&lt;(1-$AZ$655),BC779,"")</f>
        <v/>
      </c>
      <c r="BE779" s="140" t="str">
        <f t="shared" ref="BE779:BE842" si="106">IF(BB779&lt;(1-$AZ$661),BC779,"")</f>
        <v/>
      </c>
    </row>
    <row r="780" spans="1:57" ht="20.100000000000001" customHeight="1" x14ac:dyDescent="0.25">
      <c r="A780" s="139">
        <v>124</v>
      </c>
      <c r="B780" s="139">
        <f t="shared" si="78"/>
        <v>-3302.0839147585984</v>
      </c>
      <c r="C780" s="139">
        <f t="shared" si="79"/>
        <v>9.1316395185875069E-7</v>
      </c>
      <c r="D780" s="139">
        <f t="shared" si="80"/>
        <v>2.2916267894965438E-4</v>
      </c>
      <c r="E780" s="139">
        <f t="shared" si="81"/>
        <v>9.1316395185875069E-7</v>
      </c>
      <c r="F780" s="139" t="str">
        <f t="shared" si="82"/>
        <v/>
      </c>
      <c r="G780" s="139" t="str">
        <f t="shared" si="83"/>
        <v/>
      </c>
      <c r="H780" s="139">
        <f t="shared" si="84"/>
        <v>0</v>
      </c>
      <c r="I780" s="139">
        <f t="shared" si="85"/>
        <v>9.1316395185875069E-7</v>
      </c>
      <c r="J780" s="139" t="str">
        <f t="shared" si="86"/>
        <v/>
      </c>
      <c r="O780" s="139">
        <v>124</v>
      </c>
      <c r="P780" s="139">
        <f t="shared" si="87"/>
        <v>-241.87923687436981</v>
      </c>
      <c r="Q780" s="139">
        <f t="shared" si="88"/>
        <v>1.2466320118813348E-5</v>
      </c>
      <c r="R780" s="139">
        <f t="shared" si="89"/>
        <v>2.2916267894965438E-4</v>
      </c>
      <c r="S780" s="139">
        <f t="shared" si="90"/>
        <v>1.2466320118813348E-5</v>
      </c>
      <c r="T780" s="139" t="str">
        <f t="shared" si="91"/>
        <v/>
      </c>
      <c r="U780" s="139" t="str">
        <f t="shared" si="92"/>
        <v/>
      </c>
      <c r="V780" s="139">
        <f t="shared" si="93"/>
        <v>5.9059851411807378E-8</v>
      </c>
      <c r="W780" s="139" t="str">
        <f t="shared" si="94"/>
        <v/>
      </c>
      <c r="X780" s="139" t="str">
        <f t="shared" si="95"/>
        <v/>
      </c>
      <c r="AB780" s="139">
        <v>124</v>
      </c>
      <c r="AC780" s="139">
        <f t="shared" si="104"/>
        <v>-301.78780413851575</v>
      </c>
      <c r="AD780" s="139">
        <f t="shared" si="96"/>
        <v>9.9916032245828637E-6</v>
      </c>
      <c r="AE780" s="139">
        <f t="shared" si="97"/>
        <v>2.2916267894965438E-4</v>
      </c>
      <c r="AF780" s="139">
        <f t="shared" si="98"/>
        <v>9.9916032245828637E-6</v>
      </c>
      <c r="AG780" s="139" t="str">
        <f t="shared" si="99"/>
        <v/>
      </c>
      <c r="AH780" s="139" t="str">
        <f t="shared" si="100"/>
        <v/>
      </c>
      <c r="AI780" s="139">
        <f t="shared" si="101"/>
        <v>4.2630554533969814E-3</v>
      </c>
      <c r="AJ780" s="139" t="str">
        <f t="shared" si="102"/>
        <v/>
      </c>
      <c r="AK780" s="139" t="str">
        <f t="shared" si="103"/>
        <v/>
      </c>
      <c r="AZ780" s="148"/>
      <c r="BA780" s="148">
        <f t="shared" ref="BA780:BA843" si="107">BA779+$BD$648</f>
        <v>0.82559999999999856</v>
      </c>
      <c r="BB780" s="165">
        <f t="shared" ref="BB780:BB843" si="108">_xlfn.CHISQ.DIST.RT(BA780,7)</f>
        <v>0.9971738347875384</v>
      </c>
      <c r="BC780" s="148">
        <f t="shared" ref="BC780:BC843" si="109">BB780-BB781</f>
        <v>7.0332086143376493E-5</v>
      </c>
      <c r="BD780" s="148" t="str">
        <f t="shared" si="105"/>
        <v/>
      </c>
      <c r="BE780" s="140" t="str">
        <f t="shared" si="106"/>
        <v/>
      </c>
    </row>
    <row r="781" spans="1:57" ht="20.100000000000001" customHeight="1" x14ac:dyDescent="0.25">
      <c r="A781" s="148">
        <v>125</v>
      </c>
      <c r="B781" s="139">
        <f t="shared" si="78"/>
        <v>-3298.3144125728008</v>
      </c>
      <c r="C781" s="139">
        <f t="shared" si="79"/>
        <v>9.2604556467302635E-7</v>
      </c>
      <c r="D781" s="139">
        <f t="shared" si="80"/>
        <v>2.3262907903552504E-4</v>
      </c>
      <c r="E781" s="139">
        <f t="shared" si="81"/>
        <v>9.2604556467302635E-7</v>
      </c>
      <c r="F781" s="139" t="str">
        <f t="shared" si="82"/>
        <v/>
      </c>
      <c r="G781" s="139" t="str">
        <f t="shared" si="83"/>
        <v/>
      </c>
      <c r="H781" s="139">
        <f t="shared" si="84"/>
        <v>0</v>
      </c>
      <c r="I781" s="139">
        <f t="shared" si="85"/>
        <v>9.2604556467302635E-7</v>
      </c>
      <c r="J781" s="139" t="str">
        <f t="shared" si="86"/>
        <v/>
      </c>
      <c r="O781" s="148">
        <v>125</v>
      </c>
      <c r="P781" s="139">
        <f t="shared" si="87"/>
        <v>-241.60311902405661</v>
      </c>
      <c r="Q781" s="139">
        <f t="shared" si="88"/>
        <v>1.264217715813525E-5</v>
      </c>
      <c r="R781" s="139">
        <f t="shared" si="89"/>
        <v>2.3262907903552504E-4</v>
      </c>
      <c r="S781" s="139">
        <f t="shared" si="90"/>
        <v>1.264217715813525E-5</v>
      </c>
      <c r="T781" s="139" t="str">
        <f t="shared" si="91"/>
        <v/>
      </c>
      <c r="U781" s="139" t="str">
        <f t="shared" si="92"/>
        <v/>
      </c>
      <c r="V781" s="139">
        <f t="shared" si="93"/>
        <v>6.0202831187367932E-8</v>
      </c>
      <c r="W781" s="139" t="str">
        <f t="shared" si="94"/>
        <v/>
      </c>
      <c r="X781" s="139" t="str">
        <f t="shared" si="95"/>
        <v/>
      </c>
      <c r="AB781" s="148">
        <v>125</v>
      </c>
      <c r="AC781" s="139">
        <f t="shared" si="104"/>
        <v>-301.4432975127869</v>
      </c>
      <c r="AD781" s="139">
        <f t="shared" si="96"/>
        <v>1.0132550492454029E-5</v>
      </c>
      <c r="AE781" s="139">
        <f t="shared" si="97"/>
        <v>2.3262907903552461E-4</v>
      </c>
      <c r="AF781" s="139">
        <f t="shared" si="98"/>
        <v>1.0132550492454029E-5</v>
      </c>
      <c r="AG781" s="139" t="str">
        <f t="shared" si="99"/>
        <v/>
      </c>
      <c r="AH781" s="139" t="str">
        <f t="shared" si="100"/>
        <v/>
      </c>
      <c r="AI781" s="139">
        <f t="shared" si="101"/>
        <v>4.2560789732458606E-3</v>
      </c>
      <c r="AJ781" s="139" t="str">
        <f t="shared" si="102"/>
        <v/>
      </c>
      <c r="AK781" s="139" t="str">
        <f t="shared" si="103"/>
        <v/>
      </c>
      <c r="AZ781" s="148"/>
      <c r="BA781" s="148">
        <f t="shared" si="107"/>
        <v>0.83199999999999852</v>
      </c>
      <c r="BB781" s="165">
        <f t="shared" si="108"/>
        <v>0.99710350270139503</v>
      </c>
      <c r="BC781" s="148">
        <f t="shared" si="109"/>
        <v>7.1468648666805912E-5</v>
      </c>
      <c r="BD781" s="148" t="str">
        <f t="shared" si="105"/>
        <v/>
      </c>
      <c r="BE781" s="140" t="str">
        <f t="shared" si="106"/>
        <v/>
      </c>
    </row>
    <row r="782" spans="1:57" ht="20.100000000000001" customHeight="1" x14ac:dyDescent="0.25">
      <c r="A782" s="139">
        <v>126</v>
      </c>
      <c r="B782" s="139">
        <f t="shared" si="78"/>
        <v>-3294.5449103870033</v>
      </c>
      <c r="C782" s="139">
        <f t="shared" si="79"/>
        <v>9.3909386726075287E-7</v>
      </c>
      <c r="D782" s="139">
        <f t="shared" si="80"/>
        <v>2.3614434995505203E-4</v>
      </c>
      <c r="E782" s="139">
        <f t="shared" si="81"/>
        <v>9.3909386726075287E-7</v>
      </c>
      <c r="F782" s="139" t="str">
        <f t="shared" si="82"/>
        <v/>
      </c>
      <c r="G782" s="139" t="str">
        <f t="shared" si="83"/>
        <v/>
      </c>
      <c r="H782" s="139">
        <f t="shared" si="84"/>
        <v>0</v>
      </c>
      <c r="I782" s="139">
        <f t="shared" si="85"/>
        <v>9.3909386726075287E-7</v>
      </c>
      <c r="J782" s="139" t="str">
        <f t="shared" si="86"/>
        <v/>
      </c>
      <c r="O782" s="139">
        <v>126</v>
      </c>
      <c r="P782" s="139">
        <f t="shared" si="87"/>
        <v>-241.32700117374338</v>
      </c>
      <c r="Q782" s="139">
        <f t="shared" si="88"/>
        <v>1.282030981080365E-5</v>
      </c>
      <c r="R782" s="139">
        <f t="shared" si="89"/>
        <v>2.361443499550526E-4</v>
      </c>
      <c r="S782" s="139">
        <f t="shared" si="90"/>
        <v>1.282030981080365E-5</v>
      </c>
      <c r="T782" s="139" t="str">
        <f t="shared" si="91"/>
        <v/>
      </c>
      <c r="U782" s="139" t="str">
        <f t="shared" si="92"/>
        <v/>
      </c>
      <c r="V782" s="139">
        <f t="shared" si="93"/>
        <v>6.1366949064486454E-8</v>
      </c>
      <c r="W782" s="139" t="str">
        <f t="shared" si="94"/>
        <v/>
      </c>
      <c r="X782" s="139" t="str">
        <f t="shared" si="95"/>
        <v/>
      </c>
      <c r="AB782" s="139">
        <v>126</v>
      </c>
      <c r="AC782" s="139">
        <f t="shared" si="104"/>
        <v>-301.09879088705799</v>
      </c>
      <c r="AD782" s="139">
        <f t="shared" si="96"/>
        <v>1.0275321636612208E-5</v>
      </c>
      <c r="AE782" s="139">
        <f t="shared" si="97"/>
        <v>2.3614434995505203E-4</v>
      </c>
      <c r="AF782" s="139">
        <f t="shared" si="98"/>
        <v>1.0275321636612208E-5</v>
      </c>
      <c r="AG782" s="139" t="str">
        <f t="shared" si="99"/>
        <v/>
      </c>
      <c r="AH782" s="139" t="str">
        <f t="shared" si="100"/>
        <v/>
      </c>
      <c r="AI782" s="139">
        <f t="shared" si="101"/>
        <v>4.2490459248093011E-3</v>
      </c>
      <c r="AJ782" s="139" t="str">
        <f t="shared" si="102"/>
        <v/>
      </c>
      <c r="AK782" s="139" t="str">
        <f t="shared" si="103"/>
        <v/>
      </c>
      <c r="AZ782" s="148"/>
      <c r="BA782" s="148">
        <f t="shared" si="107"/>
        <v>0.83839999999999848</v>
      </c>
      <c r="BB782" s="165">
        <f t="shared" si="108"/>
        <v>0.99703203405272822</v>
      </c>
      <c r="BC782" s="148">
        <f t="shared" si="109"/>
        <v>7.2612917669245824E-5</v>
      </c>
      <c r="BD782" s="148" t="str">
        <f t="shared" si="105"/>
        <v/>
      </c>
      <c r="BE782" s="140" t="str">
        <f t="shared" si="106"/>
        <v/>
      </c>
    </row>
    <row r="783" spans="1:57" ht="20.100000000000001" customHeight="1" x14ac:dyDescent="0.25">
      <c r="A783" s="139">
        <v>127</v>
      </c>
      <c r="B783" s="139">
        <f t="shared" si="78"/>
        <v>-3290.7754082012057</v>
      </c>
      <c r="C783" s="139">
        <f t="shared" si="79"/>
        <v>9.5231078785454256E-7</v>
      </c>
      <c r="D783" s="139">
        <f t="shared" si="80"/>
        <v>2.3970912367399304E-4</v>
      </c>
      <c r="E783" s="139">
        <f t="shared" si="81"/>
        <v>9.5231078785454256E-7</v>
      </c>
      <c r="F783" s="139" t="str">
        <f t="shared" si="82"/>
        <v/>
      </c>
      <c r="G783" s="139" t="str">
        <f t="shared" si="83"/>
        <v/>
      </c>
      <c r="H783" s="139">
        <f t="shared" si="84"/>
        <v>0</v>
      </c>
      <c r="I783" s="139">
        <f t="shared" si="85"/>
        <v>9.5231078785454256E-7</v>
      </c>
      <c r="J783" s="139" t="str">
        <f t="shared" si="86"/>
        <v/>
      </c>
      <c r="O783" s="139">
        <v>127</v>
      </c>
      <c r="P783" s="139">
        <f t="shared" si="87"/>
        <v>-241.05088332343018</v>
      </c>
      <c r="Q783" s="139">
        <f t="shared" si="88"/>
        <v>1.3000744400640139E-5</v>
      </c>
      <c r="R783" s="139">
        <f t="shared" si="89"/>
        <v>2.3970912367399304E-4</v>
      </c>
      <c r="S783" s="139">
        <f t="shared" si="90"/>
        <v>1.3000744400640139E-5</v>
      </c>
      <c r="T783" s="139" t="str">
        <f t="shared" si="91"/>
        <v/>
      </c>
      <c r="U783" s="139" t="str">
        <f t="shared" si="92"/>
        <v/>
      </c>
      <c r="V783" s="139">
        <f t="shared" si="93"/>
        <v>6.2552576170478657E-8</v>
      </c>
      <c r="W783" s="139" t="str">
        <f t="shared" si="94"/>
        <v/>
      </c>
      <c r="X783" s="139" t="str">
        <f t="shared" si="95"/>
        <v/>
      </c>
      <c r="AB783" s="139">
        <v>127</v>
      </c>
      <c r="AC783" s="139">
        <f t="shared" si="104"/>
        <v>-300.75428426132908</v>
      </c>
      <c r="AD783" s="139">
        <f t="shared" si="96"/>
        <v>1.0419937755278697E-5</v>
      </c>
      <c r="AE783" s="139">
        <f t="shared" si="97"/>
        <v>2.3970912367399304E-4</v>
      </c>
      <c r="AF783" s="139">
        <f t="shared" si="98"/>
        <v>1.0419937755278697E-5</v>
      </c>
      <c r="AG783" s="139" t="str">
        <f t="shared" si="99"/>
        <v/>
      </c>
      <c r="AH783" s="139" t="str">
        <f t="shared" si="100"/>
        <v/>
      </c>
      <c r="AI783" s="139">
        <f t="shared" si="101"/>
        <v>4.2419566264345751E-3</v>
      </c>
      <c r="AJ783" s="139" t="str">
        <f t="shared" si="102"/>
        <v/>
      </c>
      <c r="AK783" s="139" t="str">
        <f t="shared" si="103"/>
        <v/>
      </c>
      <c r="AZ783" s="148"/>
      <c r="BA783" s="148">
        <f t="shared" si="107"/>
        <v>0.84479999999999844</v>
      </c>
      <c r="BB783" s="165">
        <f t="shared" si="108"/>
        <v>0.99695942113505898</v>
      </c>
      <c r="BC783" s="148">
        <f t="shared" si="109"/>
        <v>7.3764841985957119E-5</v>
      </c>
      <c r="BD783" s="148" t="str">
        <f t="shared" si="105"/>
        <v/>
      </c>
      <c r="BE783" s="140" t="str">
        <f t="shared" si="106"/>
        <v/>
      </c>
    </row>
    <row r="784" spans="1:57" ht="20.100000000000001" customHeight="1" x14ac:dyDescent="0.25">
      <c r="A784" s="139">
        <v>128</v>
      </c>
      <c r="B784" s="139">
        <f t="shared" ref="B784:B847" si="110">$B$650+(A784*$B$653)</f>
        <v>-3287.0059060154085</v>
      </c>
      <c r="C784" s="139">
        <f t="shared" ref="C784:C847" si="111">_xlfn.NORM.DIST($B784,$B$647,$B$648,0)</f>
        <v>9.656982736902767E-7</v>
      </c>
      <c r="D784" s="139">
        <f t="shared" ref="D784:D847" si="112">_xlfn.NORM.DIST($B784,$B$647,$B$648,1)</f>
        <v>2.4332403946235361E-4</v>
      </c>
      <c r="E784" s="139">
        <f t="shared" ref="E784:E847" si="113">IF(OR(D784&lt;$F$652,D784&gt;$F$653),C784,"")</f>
        <v>9.656982736902767E-7</v>
      </c>
      <c r="F784" s="139" t="str">
        <f t="shared" ref="F784:F847" si="114">IF(AND(D784&gt;$F$652,D784&lt;$F$653),C784,"")</f>
        <v/>
      </c>
      <c r="G784" s="139" t="str">
        <f t="shared" ref="G784:G847" si="115">IF(C784=MAX($C$656:$C$2656),C784,"")</f>
        <v/>
      </c>
      <c r="H784" s="139">
        <f t="shared" ref="H784:H847" si="116">_xlfn.NORM.DIST(B784,$F$648,$F$649,0)</f>
        <v>0</v>
      </c>
      <c r="I784" s="139">
        <f t="shared" ref="I784:I847" si="117">IF(H784=MAX($H$656:$H$2656),C784,"")</f>
        <v>9.656982736902767E-7</v>
      </c>
      <c r="J784" s="139" t="str">
        <f t="shared" ref="J784:J847" si="118">IF(I784=MIN($I$656:$I$2656),I784,"")</f>
        <v/>
      </c>
      <c r="O784" s="139">
        <v>128</v>
      </c>
      <c r="P784" s="139">
        <f t="shared" ref="P784:P847" si="119">$P$650+(O784*$P$653)</f>
        <v>-240.77476547311699</v>
      </c>
      <c r="Q784" s="139">
        <f t="shared" ref="Q784:Q847" si="120">_xlfn.NORM.DIST(P784,P$647,P$648,0)</f>
        <v>1.3183507510895016E-5</v>
      </c>
      <c r="R784" s="139">
        <f t="shared" ref="R784:R847" si="121">_xlfn.NORM.DIST(P784,P$647,P$648,1)</f>
        <v>2.4332403946235361E-4</v>
      </c>
      <c r="S784" s="139">
        <f t="shared" ref="S784:S847" si="122">IF(OR(R784&lt;$T$652,R784&gt;$T$653),Q784,"")</f>
        <v>1.3183507510895016E-5</v>
      </c>
      <c r="T784" s="139" t="str">
        <f t="shared" ref="T784:T847" si="123">IF(AND(R784&gt;$T$652,R784&lt;$T$653),Q784,"")</f>
        <v/>
      </c>
      <c r="U784" s="139" t="str">
        <f t="shared" ref="U784:U847" si="124">IF(Q784=MAX($Q$656:$Q$2656),Q784,"")</f>
        <v/>
      </c>
      <c r="V784" s="139">
        <f t="shared" ref="V784:V847" si="125">_xlfn.NORM.DIST(P784,$T$648,$T$649,0)</f>
        <v>6.376008976356529E-8</v>
      </c>
      <c r="W784" s="139" t="str">
        <f t="shared" ref="W784:W847" si="126">IF(V784=MAX($V$656:$V$2656),Q784,"")</f>
        <v/>
      </c>
      <c r="X784" s="139" t="str">
        <f t="shared" ref="X784:X847" si="127">IF(W784=MIN($W$656:$W$2656),W784,"")</f>
        <v/>
      </c>
      <c r="AB784" s="139">
        <v>128</v>
      </c>
      <c r="AC784" s="139">
        <f t="shared" si="104"/>
        <v>-300.40977763560016</v>
      </c>
      <c r="AD784" s="139">
        <f t="shared" ref="AD784:AD847" si="128">_xlfn.NORM.DIST(AC784,AC$647,AC$648,0)</f>
        <v>1.0566420154603707E-5</v>
      </c>
      <c r="AE784" s="139">
        <f t="shared" ref="AE784:AE847" si="129">_xlfn.NORM.DIST(AC784,AC$647,AC$648,1)</f>
        <v>2.4332403946235361E-4</v>
      </c>
      <c r="AF784" s="139">
        <f t="shared" ref="AF784:AF847" si="130">IF(OR(AE784&lt;$T$652,AE784&gt;$T$653),AD784,"")</f>
        <v>1.0566420154603707E-5</v>
      </c>
      <c r="AG784" s="139" t="str">
        <f t="shared" ref="AG784:AG847" si="131">IF(AND(AE784&gt;$AG$652,AE784&lt;$AG$653),AD784,"")</f>
        <v/>
      </c>
      <c r="AH784" s="139" t="str">
        <f t="shared" ref="AH784:AH847" si="132">IF(AD784=MAX($AD$656:$AD$2656),AD784,"")</f>
        <v/>
      </c>
      <c r="AI784" s="139">
        <f t="shared" ref="AI784:AI847" si="133">_xlfn.NORM.DIST(AC784,$AG$648,$AG$649,0)</f>
        <v>4.2348113986380833E-3</v>
      </c>
      <c r="AJ784" s="139" t="str">
        <f t="shared" ref="AJ784:AJ847" si="134">IF(AI784=MAX($AI$656:$AI$2656),AD784,"")</f>
        <v/>
      </c>
      <c r="AK784" s="139" t="str">
        <f t="shared" ref="AK784:AK847" si="135">IF(AJ784=MIN($AJ$656:$AJ$2656),AJ784,"")</f>
        <v/>
      </c>
      <c r="AZ784" s="148"/>
      <c r="BA784" s="148">
        <f t="shared" si="107"/>
        <v>0.8511999999999984</v>
      </c>
      <c r="BB784" s="165">
        <f t="shared" si="108"/>
        <v>0.99688565629307302</v>
      </c>
      <c r="BC784" s="148">
        <f t="shared" si="109"/>
        <v>7.4924370252471562E-5</v>
      </c>
      <c r="BD784" s="148" t="str">
        <f t="shared" si="105"/>
        <v/>
      </c>
      <c r="BE784" s="140" t="str">
        <f t="shared" si="106"/>
        <v/>
      </c>
    </row>
    <row r="785" spans="1:57" ht="20.100000000000001" customHeight="1" x14ac:dyDescent="0.25">
      <c r="A785" s="139">
        <v>129</v>
      </c>
      <c r="B785" s="139">
        <f t="shared" si="110"/>
        <v>-3283.2364038296109</v>
      </c>
      <c r="C785" s="139">
        <f t="shared" si="111"/>
        <v>9.7925829114906138E-7</v>
      </c>
      <c r="D785" s="139">
        <f t="shared" si="112"/>
        <v>2.469897439662884E-4</v>
      </c>
      <c r="E785" s="139">
        <f t="shared" si="113"/>
        <v>9.7925829114906138E-7</v>
      </c>
      <c r="F785" s="139" t="str">
        <f t="shared" si="114"/>
        <v/>
      </c>
      <c r="G785" s="139" t="str">
        <f t="shared" si="115"/>
        <v/>
      </c>
      <c r="H785" s="139">
        <f t="shared" si="116"/>
        <v>0</v>
      </c>
      <c r="I785" s="139">
        <f t="shared" si="117"/>
        <v>9.7925829114906138E-7</v>
      </c>
      <c r="J785" s="139" t="str">
        <f t="shared" si="118"/>
        <v/>
      </c>
      <c r="O785" s="139">
        <v>129</v>
      </c>
      <c r="P785" s="139">
        <f t="shared" si="119"/>
        <v>-240.49864762280379</v>
      </c>
      <c r="Q785" s="139">
        <f t="shared" si="120"/>
        <v>1.3368625986185042E-5</v>
      </c>
      <c r="R785" s="139">
        <f t="shared" si="121"/>
        <v>2.469897439662884E-4</v>
      </c>
      <c r="S785" s="139">
        <f t="shared" si="122"/>
        <v>1.3368625986185042E-5</v>
      </c>
      <c r="T785" s="139" t="str">
        <f t="shared" si="123"/>
        <v/>
      </c>
      <c r="U785" s="139" t="str">
        <f t="shared" si="124"/>
        <v/>
      </c>
      <c r="V785" s="139">
        <f t="shared" si="125"/>
        <v>6.4989873326945947E-8</v>
      </c>
      <c r="W785" s="139" t="str">
        <f t="shared" si="126"/>
        <v/>
      </c>
      <c r="X785" s="139" t="str">
        <f t="shared" si="127"/>
        <v/>
      </c>
      <c r="AB785" s="139">
        <v>129</v>
      </c>
      <c r="AC785" s="139">
        <f t="shared" ref="AC785:AC848" si="136">$AC$650+(AB785*$AC$653)</f>
        <v>-300.06527100987125</v>
      </c>
      <c r="AD785" s="139">
        <f t="shared" si="128"/>
        <v>1.0714790350219522E-5</v>
      </c>
      <c r="AE785" s="139">
        <f t="shared" si="129"/>
        <v>2.469897439662884E-4</v>
      </c>
      <c r="AF785" s="139">
        <f t="shared" si="130"/>
        <v>1.0714790350219522E-5</v>
      </c>
      <c r="AG785" s="139" t="str">
        <f t="shared" si="131"/>
        <v/>
      </c>
      <c r="AH785" s="139" t="str">
        <f t="shared" si="132"/>
        <v/>
      </c>
      <c r="AI785" s="139">
        <f t="shared" si="133"/>
        <v>4.2276105640812363E-3</v>
      </c>
      <c r="AJ785" s="139" t="str">
        <f t="shared" si="134"/>
        <v/>
      </c>
      <c r="AK785" s="139" t="str">
        <f t="shared" si="135"/>
        <v/>
      </c>
      <c r="AZ785" s="148"/>
      <c r="BA785" s="148">
        <f t="shared" si="107"/>
        <v>0.85759999999999836</v>
      </c>
      <c r="BB785" s="165">
        <f t="shared" si="108"/>
        <v>0.99681073192282055</v>
      </c>
      <c r="BC785" s="148">
        <f t="shared" si="109"/>
        <v>7.6091450912585401E-5</v>
      </c>
      <c r="BD785" s="148" t="str">
        <f t="shared" si="105"/>
        <v/>
      </c>
      <c r="BE785" s="140" t="str">
        <f t="shared" si="106"/>
        <v/>
      </c>
    </row>
    <row r="786" spans="1:57" ht="20.100000000000001" customHeight="1" x14ac:dyDescent="0.25">
      <c r="A786" s="139">
        <v>130</v>
      </c>
      <c r="B786" s="139">
        <f t="shared" si="110"/>
        <v>-3279.4669016438133</v>
      </c>
      <c r="C786" s="139">
        <f t="shared" si="111"/>
        <v>9.9299282589964087E-7</v>
      </c>
      <c r="D786" s="139">
        <f t="shared" si="112"/>
        <v>2.5070689128053755E-4</v>
      </c>
      <c r="E786" s="139">
        <f t="shared" si="113"/>
        <v>9.9299282589964087E-7</v>
      </c>
      <c r="F786" s="139" t="str">
        <f t="shared" si="114"/>
        <v/>
      </c>
      <c r="G786" s="139" t="str">
        <f t="shared" si="115"/>
        <v/>
      </c>
      <c r="H786" s="139">
        <f t="shared" si="116"/>
        <v>0</v>
      </c>
      <c r="I786" s="139">
        <f t="shared" si="117"/>
        <v>9.9299282589964087E-7</v>
      </c>
      <c r="J786" s="139" t="str">
        <f t="shared" si="118"/>
        <v/>
      </c>
      <c r="O786" s="139">
        <v>130</v>
      </c>
      <c r="P786" s="139">
        <f t="shared" si="119"/>
        <v>-240.22252977249059</v>
      </c>
      <c r="Q786" s="139">
        <f t="shared" si="120"/>
        <v>1.3556126934437706E-5</v>
      </c>
      <c r="R786" s="139">
        <f t="shared" si="121"/>
        <v>2.5070689128053712E-4</v>
      </c>
      <c r="S786" s="139">
        <f t="shared" si="122"/>
        <v>1.3556126934437706E-5</v>
      </c>
      <c r="T786" s="139" t="str">
        <f t="shared" si="123"/>
        <v/>
      </c>
      <c r="U786" s="139" t="str">
        <f t="shared" si="124"/>
        <v/>
      </c>
      <c r="V786" s="139">
        <f t="shared" si="125"/>
        <v>6.6242316664184554E-8</v>
      </c>
      <c r="W786" s="139" t="str">
        <f t="shared" si="126"/>
        <v/>
      </c>
      <c r="X786" s="139" t="str">
        <f t="shared" si="127"/>
        <v/>
      </c>
      <c r="AB786" s="139">
        <v>130</v>
      </c>
      <c r="AC786" s="139">
        <f t="shared" si="136"/>
        <v>-299.7207643841424</v>
      </c>
      <c r="AD786" s="139">
        <f t="shared" si="128"/>
        <v>1.0865070068798737E-5</v>
      </c>
      <c r="AE786" s="139">
        <f t="shared" si="129"/>
        <v>2.5070689128053712E-4</v>
      </c>
      <c r="AF786" s="139">
        <f t="shared" si="130"/>
        <v>1.0865070068798737E-5</v>
      </c>
      <c r="AG786" s="139" t="str">
        <f t="shared" si="131"/>
        <v/>
      </c>
      <c r="AH786" s="139" t="str">
        <f t="shared" si="132"/>
        <v/>
      </c>
      <c r="AI786" s="139">
        <f t="shared" si="133"/>
        <v>4.2203544475462196E-3</v>
      </c>
      <c r="AJ786" s="139" t="str">
        <f t="shared" si="134"/>
        <v/>
      </c>
      <c r="AK786" s="139" t="str">
        <f t="shared" si="135"/>
        <v/>
      </c>
      <c r="AZ786" s="148"/>
      <c r="BA786" s="148">
        <f t="shared" si="107"/>
        <v>0.86399999999999832</v>
      </c>
      <c r="BB786" s="165">
        <f t="shared" si="108"/>
        <v>0.99673464047190796</v>
      </c>
      <c r="BC786" s="148">
        <f t="shared" si="109"/>
        <v>7.7266032225242753E-5</v>
      </c>
      <c r="BD786" s="148" t="str">
        <f t="shared" si="105"/>
        <v/>
      </c>
      <c r="BE786" s="140" t="str">
        <f t="shared" si="106"/>
        <v/>
      </c>
    </row>
    <row r="787" spans="1:57" ht="20.100000000000001" customHeight="1" x14ac:dyDescent="0.25">
      <c r="A787" s="148">
        <v>131</v>
      </c>
      <c r="B787" s="139">
        <f t="shared" si="110"/>
        <v>-3275.6973994580158</v>
      </c>
      <c r="C787" s="139">
        <f t="shared" si="111"/>
        <v>1.0069038830412508E-6</v>
      </c>
      <c r="D787" s="139">
        <f t="shared" si="112"/>
        <v>2.5447614302140094E-4</v>
      </c>
      <c r="E787" s="139">
        <f t="shared" si="113"/>
        <v>1.0069038830412508E-6</v>
      </c>
      <c r="F787" s="139" t="str">
        <f t="shared" si="114"/>
        <v/>
      </c>
      <c r="G787" s="139" t="str">
        <f t="shared" si="115"/>
        <v/>
      </c>
      <c r="H787" s="139">
        <f t="shared" si="116"/>
        <v>0</v>
      </c>
      <c r="I787" s="139">
        <f t="shared" si="117"/>
        <v>1.0069038830412508E-6</v>
      </c>
      <c r="J787" s="139" t="str">
        <f t="shared" si="118"/>
        <v/>
      </c>
      <c r="O787" s="148">
        <v>131</v>
      </c>
      <c r="P787" s="139">
        <f t="shared" si="119"/>
        <v>-239.94641192217736</v>
      </c>
      <c r="Q787" s="139">
        <f t="shared" si="120"/>
        <v>1.3746037728841539E-5</v>
      </c>
      <c r="R787" s="139">
        <f t="shared" si="121"/>
        <v>2.5447614302140094E-4</v>
      </c>
      <c r="S787" s="139">
        <f t="shared" si="122"/>
        <v>1.3746037728841539E-5</v>
      </c>
      <c r="T787" s="139" t="str">
        <f t="shared" si="123"/>
        <v/>
      </c>
      <c r="U787" s="139" t="str">
        <f t="shared" si="124"/>
        <v/>
      </c>
      <c r="V787" s="139">
        <f t="shared" si="125"/>
        <v>6.7517815995929481E-8</v>
      </c>
      <c r="W787" s="139" t="str">
        <f t="shared" si="126"/>
        <v/>
      </c>
      <c r="X787" s="139" t="str">
        <f t="shared" si="127"/>
        <v/>
      </c>
      <c r="AB787" s="148">
        <v>131</v>
      </c>
      <c r="AC787" s="139">
        <f t="shared" si="136"/>
        <v>-299.37625775841349</v>
      </c>
      <c r="AD787" s="139">
        <f t="shared" si="128"/>
        <v>1.1017281249617432E-5</v>
      </c>
      <c r="AE787" s="139">
        <f t="shared" si="129"/>
        <v>2.5447614302140094E-4</v>
      </c>
      <c r="AF787" s="139">
        <f t="shared" si="130"/>
        <v>1.1017281249617432E-5</v>
      </c>
      <c r="AG787" s="139" t="str">
        <f t="shared" si="131"/>
        <v/>
      </c>
      <c r="AH787" s="139" t="str">
        <f t="shared" si="132"/>
        <v/>
      </c>
      <c r="AI787" s="139">
        <f t="shared" si="133"/>
        <v>4.2130433759116088E-3</v>
      </c>
      <c r="AJ787" s="139" t="str">
        <f t="shared" si="134"/>
        <v/>
      </c>
      <c r="AK787" s="139" t="str">
        <f t="shared" si="135"/>
        <v/>
      </c>
      <c r="AZ787" s="148"/>
      <c r="BA787" s="148">
        <f t="shared" si="107"/>
        <v>0.87039999999999829</v>
      </c>
      <c r="BB787" s="165">
        <f t="shared" si="108"/>
        <v>0.99665737443968272</v>
      </c>
      <c r="BC787" s="148">
        <f t="shared" si="109"/>
        <v>7.8448062272307162E-5</v>
      </c>
      <c r="BD787" s="148" t="str">
        <f t="shared" si="105"/>
        <v/>
      </c>
      <c r="BE787" s="140" t="str">
        <f t="shared" si="106"/>
        <v/>
      </c>
    </row>
    <row r="788" spans="1:57" ht="20.100000000000001" customHeight="1" x14ac:dyDescent="0.25">
      <c r="A788" s="139">
        <v>132</v>
      </c>
      <c r="B788" s="139">
        <f t="shared" si="110"/>
        <v>-3271.9278972722186</v>
      </c>
      <c r="C788" s="139">
        <f t="shared" si="111"/>
        <v>1.0209934872469167E-6</v>
      </c>
      <c r="D788" s="139">
        <f t="shared" si="112"/>
        <v>2.582981684002509E-4</v>
      </c>
      <c r="E788" s="139">
        <f t="shared" si="113"/>
        <v>1.0209934872469167E-6</v>
      </c>
      <c r="F788" s="139" t="str">
        <f t="shared" si="114"/>
        <v/>
      </c>
      <c r="G788" s="139" t="str">
        <f t="shared" si="115"/>
        <v/>
      </c>
      <c r="H788" s="139">
        <f t="shared" si="116"/>
        <v>0</v>
      </c>
      <c r="I788" s="139">
        <f t="shared" si="117"/>
        <v>1.0209934872469167E-6</v>
      </c>
      <c r="J788" s="139" t="str">
        <f t="shared" si="118"/>
        <v/>
      </c>
      <c r="O788" s="139">
        <v>132</v>
      </c>
      <c r="P788" s="139">
        <f t="shared" si="119"/>
        <v>-239.67029407186416</v>
      </c>
      <c r="Q788" s="139">
        <f t="shared" si="120"/>
        <v>1.3938386009802154E-5</v>
      </c>
      <c r="R788" s="139">
        <f t="shared" si="121"/>
        <v>2.582981684002516E-4</v>
      </c>
      <c r="S788" s="139">
        <f t="shared" si="122"/>
        <v>1.3938386009802154E-5</v>
      </c>
      <c r="T788" s="139" t="str">
        <f t="shared" si="123"/>
        <v/>
      </c>
      <c r="U788" s="139" t="str">
        <f t="shared" si="124"/>
        <v/>
      </c>
      <c r="V788" s="139">
        <f t="shared" si="125"/>
        <v>6.8816774057975886E-8</v>
      </c>
      <c r="W788" s="139" t="str">
        <f t="shared" si="126"/>
        <v/>
      </c>
      <c r="X788" s="139" t="str">
        <f t="shared" si="127"/>
        <v/>
      </c>
      <c r="AB788" s="139">
        <v>132</v>
      </c>
      <c r="AC788" s="139">
        <f t="shared" si="136"/>
        <v>-299.03175113268458</v>
      </c>
      <c r="AD788" s="139">
        <f t="shared" si="128"/>
        <v>1.1171446046122911E-5</v>
      </c>
      <c r="AE788" s="139">
        <f t="shared" si="129"/>
        <v>2.582981684002516E-4</v>
      </c>
      <c r="AF788" s="139">
        <f t="shared" si="130"/>
        <v>1.1171446046122911E-5</v>
      </c>
      <c r="AG788" s="139" t="str">
        <f t="shared" si="131"/>
        <v/>
      </c>
      <c r="AH788" s="139" t="str">
        <f t="shared" si="132"/>
        <v/>
      </c>
      <c r="AI788" s="139">
        <f t="shared" si="133"/>
        <v>4.2056776781278764E-3</v>
      </c>
      <c r="AJ788" s="139" t="str">
        <f t="shared" si="134"/>
        <v/>
      </c>
      <c r="AK788" s="139" t="str">
        <f t="shared" si="135"/>
        <v/>
      </c>
      <c r="AZ788" s="148"/>
      <c r="BA788" s="148">
        <f t="shared" si="107"/>
        <v>0.87679999999999825</v>
      </c>
      <c r="BB788" s="165">
        <f t="shared" si="108"/>
        <v>0.99657892637741041</v>
      </c>
      <c r="BC788" s="148">
        <f t="shared" si="109"/>
        <v>7.9637488966999292E-5</v>
      </c>
      <c r="BD788" s="148" t="str">
        <f t="shared" si="105"/>
        <v/>
      </c>
      <c r="BE788" s="140" t="str">
        <f t="shared" si="106"/>
        <v/>
      </c>
    </row>
    <row r="789" spans="1:57" ht="20.100000000000001" customHeight="1" x14ac:dyDescent="0.25">
      <c r="A789" s="139">
        <v>133</v>
      </c>
      <c r="B789" s="139">
        <f t="shared" si="110"/>
        <v>-3268.158395086421</v>
      </c>
      <c r="C789" s="139">
        <f t="shared" si="111"/>
        <v>1.035263682907192E-6</v>
      </c>
      <c r="D789" s="139">
        <f t="shared" si="112"/>
        <v>2.6217364429758819E-4</v>
      </c>
      <c r="E789" s="139">
        <f t="shared" si="113"/>
        <v>1.035263682907192E-6</v>
      </c>
      <c r="F789" s="139" t="str">
        <f t="shared" si="114"/>
        <v/>
      </c>
      <c r="G789" s="139" t="str">
        <f t="shared" si="115"/>
        <v/>
      </c>
      <c r="H789" s="139">
        <f t="shared" si="116"/>
        <v>0</v>
      </c>
      <c r="I789" s="139">
        <f t="shared" si="117"/>
        <v>1.035263682907192E-6</v>
      </c>
      <c r="J789" s="139" t="str">
        <f t="shared" si="118"/>
        <v/>
      </c>
      <c r="O789" s="139">
        <v>133</v>
      </c>
      <c r="P789" s="139">
        <f t="shared" si="119"/>
        <v>-239.39417622155094</v>
      </c>
      <c r="Q789" s="139">
        <f t="shared" si="120"/>
        <v>1.4133199686904673E-5</v>
      </c>
      <c r="R789" s="139">
        <f t="shared" si="121"/>
        <v>2.6217364429758819E-4</v>
      </c>
      <c r="S789" s="139">
        <f t="shared" si="122"/>
        <v>1.4133199686904673E-5</v>
      </c>
      <c r="T789" s="139" t="str">
        <f t="shared" si="123"/>
        <v/>
      </c>
      <c r="U789" s="139" t="str">
        <f t="shared" si="124"/>
        <v/>
      </c>
      <c r="V789" s="139">
        <f t="shared" si="125"/>
        <v>7.0139600200692383E-8</v>
      </c>
      <c r="W789" s="139" t="str">
        <f t="shared" si="126"/>
        <v/>
      </c>
      <c r="X789" s="139" t="str">
        <f t="shared" si="127"/>
        <v/>
      </c>
      <c r="AB789" s="139">
        <v>133</v>
      </c>
      <c r="AC789" s="139">
        <f t="shared" si="136"/>
        <v>-298.68724450695566</v>
      </c>
      <c r="AD789" s="139">
        <f t="shared" si="128"/>
        <v>1.1327586827506574E-5</v>
      </c>
      <c r="AE789" s="139">
        <f t="shared" si="129"/>
        <v>2.6217364429758819E-4</v>
      </c>
      <c r="AF789" s="139">
        <f t="shared" si="130"/>
        <v>1.1327586827506574E-5</v>
      </c>
      <c r="AG789" s="139" t="str">
        <f t="shared" si="131"/>
        <v/>
      </c>
      <c r="AH789" s="139" t="str">
        <f t="shared" si="132"/>
        <v/>
      </c>
      <c r="AI789" s="139">
        <f t="shared" si="133"/>
        <v>4.1982576851927658E-3</v>
      </c>
      <c r="AJ789" s="139" t="str">
        <f t="shared" si="134"/>
        <v/>
      </c>
      <c r="AK789" s="139" t="str">
        <f t="shared" si="135"/>
        <v/>
      </c>
      <c r="AZ789" s="148"/>
      <c r="BA789" s="148">
        <f t="shared" si="107"/>
        <v>0.88319999999999821</v>
      </c>
      <c r="BB789" s="165">
        <f t="shared" si="108"/>
        <v>0.99649928888844341</v>
      </c>
      <c r="BC789" s="148">
        <f t="shared" si="109"/>
        <v>8.0834260059781116E-5</v>
      </c>
      <c r="BD789" s="148" t="str">
        <f t="shared" si="105"/>
        <v/>
      </c>
      <c r="BE789" s="140" t="str">
        <f t="shared" si="106"/>
        <v/>
      </c>
    </row>
    <row r="790" spans="1:57" ht="20.100000000000001" customHeight="1" x14ac:dyDescent="0.25">
      <c r="A790" s="139">
        <v>134</v>
      </c>
      <c r="B790" s="139">
        <f t="shared" si="110"/>
        <v>-3264.3888929006234</v>
      </c>
      <c r="C790" s="139">
        <f t="shared" si="111"/>
        <v>1.0497165342742914E-6</v>
      </c>
      <c r="D790" s="139">
        <f t="shared" si="112"/>
        <v>2.6610325533763359E-4</v>
      </c>
      <c r="E790" s="139">
        <f t="shared" si="113"/>
        <v>1.0497165342742914E-6</v>
      </c>
      <c r="F790" s="139" t="str">
        <f t="shared" si="114"/>
        <v/>
      </c>
      <c r="G790" s="139" t="str">
        <f t="shared" si="115"/>
        <v/>
      </c>
      <c r="H790" s="139">
        <f t="shared" si="116"/>
        <v>0</v>
      </c>
      <c r="I790" s="139">
        <f t="shared" si="117"/>
        <v>1.0497165342742914E-6</v>
      </c>
      <c r="J790" s="139" t="str">
        <f t="shared" si="118"/>
        <v/>
      </c>
      <c r="O790" s="139">
        <v>134</v>
      </c>
      <c r="P790" s="139">
        <f t="shared" si="119"/>
        <v>-239.11805837123774</v>
      </c>
      <c r="Q790" s="139">
        <f t="shared" si="120"/>
        <v>1.4330506940881515E-5</v>
      </c>
      <c r="R790" s="139">
        <f t="shared" si="121"/>
        <v>2.6610325533763359E-4</v>
      </c>
      <c r="S790" s="139">
        <f t="shared" si="122"/>
        <v>1.4330506940881515E-5</v>
      </c>
      <c r="T790" s="139" t="str">
        <f t="shared" si="123"/>
        <v/>
      </c>
      <c r="U790" s="139" t="str">
        <f t="shared" si="124"/>
        <v/>
      </c>
      <c r="V790" s="139">
        <f t="shared" si="125"/>
        <v>7.1486710489827404E-8</v>
      </c>
      <c r="W790" s="139" t="str">
        <f t="shared" si="126"/>
        <v/>
      </c>
      <c r="X790" s="139" t="str">
        <f t="shared" si="127"/>
        <v/>
      </c>
      <c r="AB790" s="139">
        <v>134</v>
      </c>
      <c r="AC790" s="139">
        <f t="shared" si="136"/>
        <v>-298.34273788122675</v>
      </c>
      <c r="AD790" s="139">
        <f t="shared" si="128"/>
        <v>1.1485726180281061E-5</v>
      </c>
      <c r="AE790" s="139">
        <f t="shared" si="129"/>
        <v>2.6610325533763359E-4</v>
      </c>
      <c r="AF790" s="139">
        <f t="shared" si="130"/>
        <v>1.1485726180281061E-5</v>
      </c>
      <c r="AG790" s="139" t="str">
        <f t="shared" si="131"/>
        <v/>
      </c>
      <c r="AH790" s="139" t="str">
        <f t="shared" si="132"/>
        <v/>
      </c>
      <c r="AI790" s="139">
        <f t="shared" si="133"/>
        <v>4.1907837301265469E-3</v>
      </c>
      <c r="AJ790" s="139" t="str">
        <f t="shared" si="134"/>
        <v/>
      </c>
      <c r="AK790" s="139" t="str">
        <f t="shared" si="135"/>
        <v/>
      </c>
      <c r="AZ790" s="148"/>
      <c r="BA790" s="148">
        <f t="shared" si="107"/>
        <v>0.88959999999999817</v>
      </c>
      <c r="BB790" s="165">
        <f t="shared" si="108"/>
        <v>0.99641845462838363</v>
      </c>
      <c r="BC790" s="148">
        <f t="shared" si="109"/>
        <v>8.2038323146016445E-5</v>
      </c>
      <c r="BD790" s="148" t="str">
        <f t="shared" si="105"/>
        <v/>
      </c>
      <c r="BE790" s="140" t="str">
        <f t="shared" si="106"/>
        <v/>
      </c>
    </row>
    <row r="791" spans="1:57" ht="20.100000000000001" customHeight="1" x14ac:dyDescent="0.25">
      <c r="A791" s="139">
        <v>135</v>
      </c>
      <c r="B791" s="139">
        <f t="shared" si="110"/>
        <v>-3260.6193907148258</v>
      </c>
      <c r="C791" s="139">
        <f t="shared" si="111"/>
        <v>1.0643541256066794E-6</v>
      </c>
      <c r="D791" s="139">
        <f t="shared" si="112"/>
        <v>2.7008769396347416E-4</v>
      </c>
      <c r="E791" s="139">
        <f t="shared" si="113"/>
        <v>1.0643541256066794E-6</v>
      </c>
      <c r="F791" s="139" t="str">
        <f t="shared" si="114"/>
        <v/>
      </c>
      <c r="G791" s="139" t="str">
        <f t="shared" si="115"/>
        <v/>
      </c>
      <c r="H791" s="139">
        <f t="shared" si="116"/>
        <v>0</v>
      </c>
      <c r="I791" s="139">
        <f t="shared" si="117"/>
        <v>1.0643541256066794E-6</v>
      </c>
      <c r="J791" s="139" t="str">
        <f t="shared" si="118"/>
        <v/>
      </c>
      <c r="O791" s="139">
        <v>135</v>
      </c>
      <c r="P791" s="139">
        <f t="shared" si="119"/>
        <v>-238.84194052092454</v>
      </c>
      <c r="Q791" s="139">
        <f t="shared" si="120"/>
        <v>1.4530336225586064E-5</v>
      </c>
      <c r="R791" s="139">
        <f t="shared" si="121"/>
        <v>2.7008769396347416E-4</v>
      </c>
      <c r="S791" s="139">
        <f t="shared" si="122"/>
        <v>1.4530336225586064E-5</v>
      </c>
      <c r="T791" s="139" t="str">
        <f t="shared" si="123"/>
        <v/>
      </c>
      <c r="U791" s="139" t="str">
        <f t="shared" si="124"/>
        <v/>
      </c>
      <c r="V791" s="139">
        <f t="shared" si="125"/>
        <v>7.2858527808712431E-8</v>
      </c>
      <c r="W791" s="139" t="str">
        <f t="shared" si="126"/>
        <v/>
      </c>
      <c r="X791" s="139" t="str">
        <f t="shared" si="127"/>
        <v/>
      </c>
      <c r="AB791" s="139">
        <v>135</v>
      </c>
      <c r="AC791" s="139">
        <f t="shared" si="136"/>
        <v>-297.9982312554979</v>
      </c>
      <c r="AD791" s="139">
        <f t="shared" si="128"/>
        <v>1.164588690986209E-5</v>
      </c>
      <c r="AE791" s="139">
        <f t="shared" si="129"/>
        <v>2.7008769396347416E-4</v>
      </c>
      <c r="AF791" s="139">
        <f t="shared" si="130"/>
        <v>1.164588690986209E-5</v>
      </c>
      <c r="AG791" s="139" t="str">
        <f t="shared" si="131"/>
        <v/>
      </c>
      <c r="AH791" s="139" t="str">
        <f t="shared" si="132"/>
        <v/>
      </c>
      <c r="AI791" s="139">
        <f t="shared" si="133"/>
        <v>4.1832561479471534E-3</v>
      </c>
      <c r="AJ791" s="139" t="str">
        <f t="shared" si="134"/>
        <v/>
      </c>
      <c r="AK791" s="139" t="str">
        <f t="shared" si="135"/>
        <v/>
      </c>
      <c r="AZ791" s="148"/>
      <c r="BA791" s="148">
        <f t="shared" si="107"/>
        <v>0.89599999999999813</v>
      </c>
      <c r="BB791" s="165">
        <f t="shared" si="108"/>
        <v>0.99633641630523762</v>
      </c>
      <c r="BC791" s="148">
        <f t="shared" si="109"/>
        <v>8.3249625673409433E-5</v>
      </c>
      <c r="BD791" s="148" t="str">
        <f t="shared" si="105"/>
        <v/>
      </c>
      <c r="BE791" s="140" t="str">
        <f t="shared" si="106"/>
        <v/>
      </c>
    </row>
    <row r="792" spans="1:57" ht="20.100000000000001" customHeight="1" x14ac:dyDescent="0.25">
      <c r="A792" s="139">
        <v>136</v>
      </c>
      <c r="B792" s="139">
        <f t="shared" si="110"/>
        <v>-3256.8498885290282</v>
      </c>
      <c r="C792" s="139">
        <f t="shared" si="111"/>
        <v>1.0791785613140394E-6</v>
      </c>
      <c r="D792" s="139">
        <f t="shared" si="112"/>
        <v>2.7412766051275011E-4</v>
      </c>
      <c r="E792" s="139">
        <f t="shared" si="113"/>
        <v>1.0791785613140394E-6</v>
      </c>
      <c r="F792" s="139" t="str">
        <f t="shared" si="114"/>
        <v/>
      </c>
      <c r="G792" s="139" t="str">
        <f t="shared" si="115"/>
        <v/>
      </c>
      <c r="H792" s="139">
        <f t="shared" si="116"/>
        <v>0</v>
      </c>
      <c r="I792" s="139">
        <f t="shared" si="117"/>
        <v>1.0791785613140394E-6</v>
      </c>
      <c r="J792" s="139" t="str">
        <f t="shared" si="118"/>
        <v/>
      </c>
      <c r="O792" s="139">
        <v>136</v>
      </c>
      <c r="P792" s="139">
        <f t="shared" si="119"/>
        <v>-238.56582267061134</v>
      </c>
      <c r="Q792" s="139">
        <f t="shared" si="120"/>
        <v>1.4732716269971898E-5</v>
      </c>
      <c r="R792" s="139">
        <f t="shared" si="121"/>
        <v>2.7412766051275011E-4</v>
      </c>
      <c r="S792" s="139">
        <f t="shared" si="122"/>
        <v>1.4732716269971898E-5</v>
      </c>
      <c r="T792" s="139" t="str">
        <f t="shared" si="123"/>
        <v/>
      </c>
      <c r="U792" s="139" t="str">
        <f t="shared" si="124"/>
        <v/>
      </c>
      <c r="V792" s="139">
        <f t="shared" si="125"/>
        <v>7.4255481961875259E-8</v>
      </c>
      <c r="W792" s="139" t="str">
        <f t="shared" si="126"/>
        <v/>
      </c>
      <c r="X792" s="139" t="str">
        <f t="shared" si="127"/>
        <v/>
      </c>
      <c r="AB792" s="139">
        <v>136</v>
      </c>
      <c r="AC792" s="139">
        <f t="shared" si="136"/>
        <v>-297.65372462976899</v>
      </c>
      <c r="AD792" s="139">
        <f t="shared" si="128"/>
        <v>1.1808092042154918E-5</v>
      </c>
      <c r="AE792" s="139">
        <f t="shared" si="129"/>
        <v>2.7412766051275011E-4</v>
      </c>
      <c r="AF792" s="139">
        <f t="shared" si="130"/>
        <v>1.1808092042154918E-5</v>
      </c>
      <c r="AG792" s="139" t="str">
        <f t="shared" si="131"/>
        <v/>
      </c>
      <c r="AH792" s="139" t="str">
        <f t="shared" si="132"/>
        <v/>
      </c>
      <c r="AI792" s="139">
        <f t="shared" si="133"/>
        <v>4.1756752756452039E-3</v>
      </c>
      <c r="AJ792" s="139" t="str">
        <f t="shared" si="134"/>
        <v/>
      </c>
      <c r="AK792" s="139" t="str">
        <f t="shared" si="135"/>
        <v/>
      </c>
      <c r="AZ792" s="148"/>
      <c r="BA792" s="148">
        <f t="shared" si="107"/>
        <v>0.90239999999999809</v>
      </c>
      <c r="BB792" s="165">
        <f t="shared" si="108"/>
        <v>0.99625316667956421</v>
      </c>
      <c r="BC792" s="148">
        <f t="shared" si="109"/>
        <v>8.4468114948110795E-5</v>
      </c>
      <c r="BD792" s="148" t="str">
        <f t="shared" si="105"/>
        <v/>
      </c>
      <c r="BE792" s="140" t="str">
        <f t="shared" si="106"/>
        <v/>
      </c>
    </row>
    <row r="793" spans="1:57" ht="20.100000000000001" customHeight="1" x14ac:dyDescent="0.25">
      <c r="A793" s="139">
        <v>137</v>
      </c>
      <c r="B793" s="139">
        <f t="shared" si="110"/>
        <v>-3253.0803863432311</v>
      </c>
      <c r="C793" s="139">
        <f t="shared" si="111"/>
        <v>1.0941919661026453E-6</v>
      </c>
      <c r="D793" s="139">
        <f t="shared" si="112"/>
        <v>2.7822386329388464E-4</v>
      </c>
      <c r="E793" s="139">
        <f t="shared" si="113"/>
        <v>1.0941919661026453E-6</v>
      </c>
      <c r="F793" s="139" t="str">
        <f t="shared" si="114"/>
        <v/>
      </c>
      <c r="G793" s="139" t="str">
        <f t="shared" si="115"/>
        <v/>
      </c>
      <c r="H793" s="139">
        <f t="shared" si="116"/>
        <v>0</v>
      </c>
      <c r="I793" s="139">
        <f t="shared" si="117"/>
        <v>1.0941919661026453E-6</v>
      </c>
      <c r="J793" s="139" t="str">
        <f t="shared" si="118"/>
        <v/>
      </c>
      <c r="O793" s="139">
        <v>137</v>
      </c>
      <c r="P793" s="139">
        <f t="shared" si="119"/>
        <v>-238.28970482029811</v>
      </c>
      <c r="Q793" s="139">
        <f t="shared" si="120"/>
        <v>1.4937676080077321E-5</v>
      </c>
      <c r="R793" s="139">
        <f t="shared" si="121"/>
        <v>2.7822386329388464E-4</v>
      </c>
      <c r="S793" s="139">
        <f t="shared" si="122"/>
        <v>1.4937676080077321E-5</v>
      </c>
      <c r="T793" s="139" t="str">
        <f t="shared" si="123"/>
        <v/>
      </c>
      <c r="U793" s="139" t="str">
        <f t="shared" si="124"/>
        <v/>
      </c>
      <c r="V793" s="139">
        <f t="shared" si="125"/>
        <v>7.5678009780088086E-8</v>
      </c>
      <c r="W793" s="139" t="str">
        <f t="shared" si="126"/>
        <v/>
      </c>
      <c r="X793" s="139" t="str">
        <f t="shared" si="127"/>
        <v/>
      </c>
      <c r="AB793" s="139">
        <v>137</v>
      </c>
      <c r="AC793" s="139">
        <f t="shared" si="136"/>
        <v>-297.30921800404008</v>
      </c>
      <c r="AD793" s="139">
        <f t="shared" si="128"/>
        <v>1.197236482514472E-5</v>
      </c>
      <c r="AE793" s="139">
        <f t="shared" si="129"/>
        <v>2.7822386329388464E-4</v>
      </c>
      <c r="AF793" s="139">
        <f t="shared" si="130"/>
        <v>1.197236482514472E-5</v>
      </c>
      <c r="AG793" s="139" t="str">
        <f t="shared" si="131"/>
        <v/>
      </c>
      <c r="AH793" s="139" t="str">
        <f t="shared" si="132"/>
        <v/>
      </c>
      <c r="AI793" s="139">
        <f t="shared" si="133"/>
        <v>4.1680414521589135E-3</v>
      </c>
      <c r="AJ793" s="139" t="str">
        <f t="shared" si="134"/>
        <v/>
      </c>
      <c r="AK793" s="139" t="str">
        <f t="shared" si="135"/>
        <v/>
      </c>
      <c r="AZ793" s="148"/>
      <c r="BA793" s="148">
        <f t="shared" si="107"/>
        <v>0.90879999999999805</v>
      </c>
      <c r="BB793" s="165">
        <f t="shared" si="108"/>
        <v>0.9961686985646161</v>
      </c>
      <c r="BC793" s="148">
        <f t="shared" si="109"/>
        <v>8.5693738141712217E-5</v>
      </c>
      <c r="BD793" s="148" t="str">
        <f t="shared" si="105"/>
        <v/>
      </c>
      <c r="BE793" s="140" t="str">
        <f t="shared" si="106"/>
        <v/>
      </c>
    </row>
    <row r="794" spans="1:57" ht="20.100000000000001" customHeight="1" x14ac:dyDescent="0.25">
      <c r="A794" s="148">
        <v>138</v>
      </c>
      <c r="B794" s="139">
        <f t="shared" si="110"/>
        <v>-3249.3108841574335</v>
      </c>
      <c r="C794" s="139">
        <f t="shared" si="111"/>
        <v>1.109396485121139E-6</v>
      </c>
      <c r="D794" s="139">
        <f t="shared" si="112"/>
        <v>2.8237701866286921E-4</v>
      </c>
      <c r="E794" s="139">
        <f t="shared" si="113"/>
        <v>1.109396485121139E-6</v>
      </c>
      <c r="F794" s="139" t="str">
        <f t="shared" si="114"/>
        <v/>
      </c>
      <c r="G794" s="139" t="str">
        <f t="shared" si="115"/>
        <v/>
      </c>
      <c r="H794" s="139">
        <f t="shared" si="116"/>
        <v>0</v>
      </c>
      <c r="I794" s="139">
        <f t="shared" si="117"/>
        <v>1.109396485121139E-6</v>
      </c>
      <c r="J794" s="139" t="str">
        <f t="shared" si="118"/>
        <v/>
      </c>
      <c r="O794" s="148">
        <v>138</v>
      </c>
      <c r="P794" s="139">
        <f t="shared" si="119"/>
        <v>-238.01358696998491</v>
      </c>
      <c r="Q794" s="139">
        <f t="shared" si="120"/>
        <v>1.5145244941015504E-5</v>
      </c>
      <c r="R794" s="139">
        <f t="shared" si="121"/>
        <v>2.8237701866286921E-4</v>
      </c>
      <c r="S794" s="139">
        <f t="shared" si="122"/>
        <v>1.5145244941015504E-5</v>
      </c>
      <c r="T794" s="139" t="str">
        <f t="shared" si="123"/>
        <v/>
      </c>
      <c r="U794" s="139" t="str">
        <f t="shared" si="124"/>
        <v/>
      </c>
      <c r="V794" s="139">
        <f t="shared" si="125"/>
        <v>7.7126555226858121E-8</v>
      </c>
      <c r="W794" s="139" t="str">
        <f t="shared" si="126"/>
        <v/>
      </c>
      <c r="X794" s="139" t="str">
        <f t="shared" si="127"/>
        <v/>
      </c>
      <c r="AB794" s="148">
        <v>138</v>
      </c>
      <c r="AC794" s="139">
        <f t="shared" si="136"/>
        <v>-296.96471137831116</v>
      </c>
      <c r="AD794" s="139">
        <f t="shared" si="128"/>
        <v>1.2138728730491823E-5</v>
      </c>
      <c r="AE794" s="139">
        <f t="shared" si="129"/>
        <v>2.8237701866286921E-4</v>
      </c>
      <c r="AF794" s="139">
        <f t="shared" si="130"/>
        <v>1.2138728730491823E-5</v>
      </c>
      <c r="AG794" s="139" t="str">
        <f t="shared" si="131"/>
        <v/>
      </c>
      <c r="AH794" s="139" t="str">
        <f t="shared" si="132"/>
        <v/>
      </c>
      <c r="AI794" s="139">
        <f t="shared" si="133"/>
        <v>4.1603550183488902E-3</v>
      </c>
      <c r="AJ794" s="139" t="str">
        <f t="shared" si="134"/>
        <v/>
      </c>
      <c r="AK794" s="139" t="str">
        <f t="shared" si="135"/>
        <v/>
      </c>
      <c r="AZ794" s="148"/>
      <c r="BA794" s="148">
        <f t="shared" si="107"/>
        <v>0.91519999999999802</v>
      </c>
      <c r="BB794" s="165">
        <f t="shared" si="108"/>
        <v>0.99608300482647438</v>
      </c>
      <c r="BC794" s="148">
        <f t="shared" si="109"/>
        <v>8.6926442298573825E-5</v>
      </c>
      <c r="BD794" s="148" t="str">
        <f t="shared" si="105"/>
        <v/>
      </c>
      <c r="BE794" s="140" t="str">
        <f t="shared" si="106"/>
        <v/>
      </c>
    </row>
    <row r="795" spans="1:57" ht="20.100000000000001" customHeight="1" x14ac:dyDescent="0.25">
      <c r="A795" s="139">
        <v>139</v>
      </c>
      <c r="B795" s="139">
        <f t="shared" si="110"/>
        <v>-3245.5413819716359</v>
      </c>
      <c r="C795" s="139">
        <f t="shared" si="111"/>
        <v>1.124794284106669E-6</v>
      </c>
      <c r="D795" s="139">
        <f t="shared" si="112"/>
        <v>2.8658785110059629E-4</v>
      </c>
      <c r="E795" s="139">
        <f t="shared" si="113"/>
        <v>1.124794284106669E-6</v>
      </c>
      <c r="F795" s="139" t="str">
        <f t="shared" si="114"/>
        <v/>
      </c>
      <c r="G795" s="139" t="str">
        <f t="shared" si="115"/>
        <v/>
      </c>
      <c r="H795" s="139">
        <f t="shared" si="116"/>
        <v>0</v>
      </c>
      <c r="I795" s="139">
        <f t="shared" si="117"/>
        <v>1.124794284106669E-6</v>
      </c>
      <c r="J795" s="139" t="str">
        <f t="shared" si="118"/>
        <v/>
      </c>
      <c r="O795" s="139">
        <v>139</v>
      </c>
      <c r="P795" s="139">
        <f t="shared" si="119"/>
        <v>-237.73746911967169</v>
      </c>
      <c r="Q795" s="139">
        <f t="shared" si="120"/>
        <v>1.5355452418969527E-5</v>
      </c>
      <c r="R795" s="139">
        <f t="shared" si="121"/>
        <v>2.8658785110059629E-4</v>
      </c>
      <c r="S795" s="139">
        <f t="shared" si="122"/>
        <v>1.5355452418969527E-5</v>
      </c>
      <c r="T795" s="139" t="str">
        <f t="shared" si="123"/>
        <v/>
      </c>
      <c r="U795" s="139" t="str">
        <f t="shared" si="124"/>
        <v/>
      </c>
      <c r="V795" s="139">
        <f t="shared" si="125"/>
        <v>7.8601569506387268E-8</v>
      </c>
      <c r="W795" s="139" t="str">
        <f t="shared" si="126"/>
        <v/>
      </c>
      <c r="X795" s="139" t="str">
        <f t="shared" si="127"/>
        <v/>
      </c>
      <c r="AB795" s="139">
        <v>139</v>
      </c>
      <c r="AC795" s="139">
        <f t="shared" si="136"/>
        <v>-296.62020475258225</v>
      </c>
      <c r="AD795" s="139">
        <f t="shared" si="128"/>
        <v>1.2307207455130656E-5</v>
      </c>
      <c r="AE795" s="139">
        <f t="shared" si="129"/>
        <v>2.8658785110059629E-4</v>
      </c>
      <c r="AF795" s="139">
        <f t="shared" si="130"/>
        <v>1.2307207455130656E-5</v>
      </c>
      <c r="AG795" s="139" t="str">
        <f t="shared" si="131"/>
        <v/>
      </c>
      <c r="AH795" s="139" t="str">
        <f t="shared" si="132"/>
        <v/>
      </c>
      <c r="AI795" s="139">
        <f t="shared" si="133"/>
        <v>4.1526163169728269E-3</v>
      </c>
      <c r="AJ795" s="139" t="str">
        <f t="shared" si="134"/>
        <v/>
      </c>
      <c r="AK795" s="139" t="str">
        <f t="shared" si="135"/>
        <v/>
      </c>
      <c r="AZ795" s="148"/>
      <c r="BA795" s="148">
        <f t="shared" si="107"/>
        <v>0.92159999999999798</v>
      </c>
      <c r="BB795" s="165">
        <f t="shared" si="108"/>
        <v>0.99599607838417581</v>
      </c>
      <c r="BC795" s="148">
        <f t="shared" si="109"/>
        <v>8.8166174340931214E-5</v>
      </c>
      <c r="BD795" s="148" t="str">
        <f t="shared" si="105"/>
        <v/>
      </c>
      <c r="BE795" s="140" t="str">
        <f t="shared" si="106"/>
        <v/>
      </c>
    </row>
    <row r="796" spans="1:57" ht="20.100000000000001" customHeight="1" x14ac:dyDescent="0.25">
      <c r="A796" s="139">
        <v>140</v>
      </c>
      <c r="B796" s="139">
        <f t="shared" si="110"/>
        <v>-3241.7718797858388</v>
      </c>
      <c r="C796" s="139">
        <f t="shared" si="111"/>
        <v>1.1403875495314221E-6</v>
      </c>
      <c r="D796" s="139">
        <f t="shared" si="112"/>
        <v>2.908570932907428E-4</v>
      </c>
      <c r="E796" s="139">
        <f t="shared" si="113"/>
        <v>1.1403875495314221E-6</v>
      </c>
      <c r="F796" s="139" t="str">
        <f t="shared" si="114"/>
        <v/>
      </c>
      <c r="G796" s="139" t="str">
        <f t="shared" si="115"/>
        <v/>
      </c>
      <c r="H796" s="139">
        <f t="shared" si="116"/>
        <v>0</v>
      </c>
      <c r="I796" s="139">
        <f t="shared" si="117"/>
        <v>1.1403875495314221E-6</v>
      </c>
      <c r="J796" s="139" t="str">
        <f t="shared" si="118"/>
        <v/>
      </c>
      <c r="O796" s="139">
        <v>140</v>
      </c>
      <c r="P796" s="139">
        <f t="shared" si="119"/>
        <v>-237.46135126935849</v>
      </c>
      <c r="Q796" s="139">
        <f t="shared" si="120"/>
        <v>1.5568328363192835E-5</v>
      </c>
      <c r="R796" s="139">
        <f t="shared" si="121"/>
        <v>2.908570932907428E-4</v>
      </c>
      <c r="S796" s="139">
        <f t="shared" si="122"/>
        <v>1.5568328363192835E-5</v>
      </c>
      <c r="T796" s="139" t="str">
        <f t="shared" si="123"/>
        <v/>
      </c>
      <c r="U796" s="139" t="str">
        <f t="shared" si="124"/>
        <v/>
      </c>
      <c r="V796" s="139">
        <f t="shared" si="125"/>
        <v>8.0103511173012171E-8</v>
      </c>
      <c r="W796" s="139" t="str">
        <f t="shared" si="126"/>
        <v/>
      </c>
      <c r="X796" s="139" t="str">
        <f t="shared" si="127"/>
        <v/>
      </c>
      <c r="AB796" s="139">
        <v>140</v>
      </c>
      <c r="AC796" s="139">
        <f t="shared" si="136"/>
        <v>-296.2756981268534</v>
      </c>
      <c r="AD796" s="139">
        <f t="shared" si="128"/>
        <v>1.2477824922872984E-5</v>
      </c>
      <c r="AE796" s="139">
        <f t="shared" si="129"/>
        <v>2.908570932907428E-4</v>
      </c>
      <c r="AF796" s="139">
        <f t="shared" si="130"/>
        <v>1.2477824922872984E-5</v>
      </c>
      <c r="AG796" s="139" t="str">
        <f t="shared" si="131"/>
        <v/>
      </c>
      <c r="AH796" s="139" t="str">
        <f t="shared" si="132"/>
        <v/>
      </c>
      <c r="AI796" s="139">
        <f t="shared" si="133"/>
        <v>4.1448256926600868E-3</v>
      </c>
      <c r="AJ796" s="139" t="str">
        <f t="shared" si="134"/>
        <v/>
      </c>
      <c r="AK796" s="139" t="str">
        <f t="shared" si="135"/>
        <v/>
      </c>
      <c r="AZ796" s="148"/>
      <c r="BA796" s="148">
        <f t="shared" si="107"/>
        <v>0.92799999999999794</v>
      </c>
      <c r="BB796" s="165">
        <f t="shared" si="108"/>
        <v>0.99590791220983488</v>
      </c>
      <c r="BC796" s="148">
        <f t="shared" si="109"/>
        <v>8.9412881076222916E-5</v>
      </c>
      <c r="BD796" s="148" t="str">
        <f t="shared" si="105"/>
        <v/>
      </c>
      <c r="BE796" s="140" t="str">
        <f t="shared" si="106"/>
        <v/>
      </c>
    </row>
    <row r="797" spans="1:57" ht="20.100000000000001" customHeight="1" x14ac:dyDescent="0.25">
      <c r="A797" s="139">
        <v>141</v>
      </c>
      <c r="B797" s="139">
        <f t="shared" si="110"/>
        <v>-3238.0023776000412</v>
      </c>
      <c r="C797" s="139">
        <f t="shared" si="111"/>
        <v>1.1561784887495089E-6</v>
      </c>
      <c r="D797" s="139">
        <f t="shared" si="112"/>
        <v>2.9518548619820979E-4</v>
      </c>
      <c r="E797" s="139">
        <f t="shared" si="113"/>
        <v>1.1561784887495089E-6</v>
      </c>
      <c r="F797" s="139" t="str">
        <f t="shared" si="114"/>
        <v/>
      </c>
      <c r="G797" s="139" t="str">
        <f t="shared" si="115"/>
        <v/>
      </c>
      <c r="H797" s="139">
        <f t="shared" si="116"/>
        <v>0</v>
      </c>
      <c r="I797" s="139">
        <f t="shared" si="117"/>
        <v>1.1561784887495089E-6</v>
      </c>
      <c r="J797" s="139" t="str">
        <f t="shared" si="118"/>
        <v/>
      </c>
      <c r="O797" s="139">
        <v>141</v>
      </c>
      <c r="P797" s="139">
        <f t="shared" si="119"/>
        <v>-237.18523341904529</v>
      </c>
      <c r="Q797" s="139">
        <f t="shared" si="120"/>
        <v>1.5783902908014365E-5</v>
      </c>
      <c r="R797" s="139">
        <f t="shared" si="121"/>
        <v>2.9518548619821033E-4</v>
      </c>
      <c r="S797" s="139">
        <f t="shared" si="122"/>
        <v>1.5783902908014365E-5</v>
      </c>
      <c r="T797" s="139" t="str">
        <f t="shared" si="123"/>
        <v/>
      </c>
      <c r="U797" s="139" t="str">
        <f t="shared" si="124"/>
        <v/>
      </c>
      <c r="V797" s="139">
        <f t="shared" si="125"/>
        <v>8.1632846242145012E-8</v>
      </c>
      <c r="W797" s="139" t="str">
        <f t="shared" si="126"/>
        <v/>
      </c>
      <c r="X797" s="139" t="str">
        <f t="shared" si="127"/>
        <v/>
      </c>
      <c r="AB797" s="139">
        <v>141</v>
      </c>
      <c r="AC797" s="139">
        <f t="shared" si="136"/>
        <v>-295.93119150112449</v>
      </c>
      <c r="AD797" s="139">
        <f t="shared" si="128"/>
        <v>1.2650605286015314E-5</v>
      </c>
      <c r="AE797" s="139">
        <f t="shared" si="129"/>
        <v>2.9518548619821033E-4</v>
      </c>
      <c r="AF797" s="139">
        <f t="shared" si="130"/>
        <v>1.2650605286015314E-5</v>
      </c>
      <c r="AG797" s="139" t="str">
        <f t="shared" si="131"/>
        <v/>
      </c>
      <c r="AH797" s="139" t="str">
        <f t="shared" si="132"/>
        <v/>
      </c>
      <c r="AI797" s="139">
        <f t="shared" si="133"/>
        <v>4.1369834918861806E-3</v>
      </c>
      <c r="AJ797" s="139" t="str">
        <f t="shared" si="134"/>
        <v/>
      </c>
      <c r="AK797" s="139" t="str">
        <f t="shared" si="135"/>
        <v/>
      </c>
      <c r="AZ797" s="148"/>
      <c r="BA797" s="148">
        <f t="shared" si="107"/>
        <v>0.9343999999999979</v>
      </c>
      <c r="BB797" s="165">
        <f t="shared" si="108"/>
        <v>0.99581849932875866</v>
      </c>
      <c r="BC797" s="148">
        <f t="shared" si="109"/>
        <v>9.0666509203751744E-5</v>
      </c>
      <c r="BD797" s="148" t="str">
        <f t="shared" si="105"/>
        <v/>
      </c>
      <c r="BE797" s="140" t="str">
        <f t="shared" si="106"/>
        <v/>
      </c>
    </row>
    <row r="798" spans="1:57" ht="20.100000000000001" customHeight="1" x14ac:dyDescent="0.25">
      <c r="A798" s="139">
        <v>142</v>
      </c>
      <c r="B798" s="139">
        <f t="shared" si="110"/>
        <v>-3234.2328754142436</v>
      </c>
      <c r="C798" s="139">
        <f t="shared" si="111"/>
        <v>1.1721693301442041E-6</v>
      </c>
      <c r="D798" s="139">
        <f t="shared" si="112"/>
        <v>2.9957377914811324E-4</v>
      </c>
      <c r="E798" s="139">
        <f t="shared" si="113"/>
        <v>1.1721693301442041E-6</v>
      </c>
      <c r="F798" s="139" t="str">
        <f t="shared" si="114"/>
        <v/>
      </c>
      <c r="G798" s="139" t="str">
        <f t="shared" si="115"/>
        <v/>
      </c>
      <c r="H798" s="139">
        <f t="shared" si="116"/>
        <v>0</v>
      </c>
      <c r="I798" s="139">
        <f t="shared" si="117"/>
        <v>1.1721693301442041E-6</v>
      </c>
      <c r="J798" s="139" t="str">
        <f t="shared" si="118"/>
        <v/>
      </c>
      <c r="O798" s="139">
        <v>142</v>
      </c>
      <c r="P798" s="139">
        <f t="shared" si="119"/>
        <v>-236.90911556873209</v>
      </c>
      <c r="Q798" s="139">
        <f t="shared" si="120"/>
        <v>1.6002206474848839E-5</v>
      </c>
      <c r="R798" s="139">
        <f t="shared" si="121"/>
        <v>2.9957377914811324E-4</v>
      </c>
      <c r="S798" s="139">
        <f t="shared" si="122"/>
        <v>1.6002206474848839E-5</v>
      </c>
      <c r="T798" s="139" t="str">
        <f t="shared" si="123"/>
        <v/>
      </c>
      <c r="U798" s="139" t="str">
        <f t="shared" si="124"/>
        <v/>
      </c>
      <c r="V798" s="139">
        <f t="shared" si="125"/>
        <v>8.3190048302731608E-8</v>
      </c>
      <c r="W798" s="139" t="str">
        <f t="shared" si="126"/>
        <v/>
      </c>
      <c r="X798" s="139" t="str">
        <f t="shared" si="127"/>
        <v/>
      </c>
      <c r="AB798" s="139">
        <v>142</v>
      </c>
      <c r="AC798" s="139">
        <f t="shared" si="136"/>
        <v>-295.58668487539558</v>
      </c>
      <c r="AD798" s="139">
        <f t="shared" si="128"/>
        <v>1.2825572926949669E-5</v>
      </c>
      <c r="AE798" s="139">
        <f t="shared" si="129"/>
        <v>2.9957377914811324E-4</v>
      </c>
      <c r="AF798" s="139">
        <f t="shared" si="130"/>
        <v>1.2825572926949669E-5</v>
      </c>
      <c r="AG798" s="139" t="str">
        <f t="shared" si="131"/>
        <v/>
      </c>
      <c r="AH798" s="139" t="str">
        <f t="shared" si="132"/>
        <v/>
      </c>
      <c r="AI798" s="139">
        <f t="shared" si="133"/>
        <v>4.1290900629471581E-3</v>
      </c>
      <c r="AJ798" s="139" t="str">
        <f t="shared" si="134"/>
        <v/>
      </c>
      <c r="AK798" s="139" t="str">
        <f t="shared" si="135"/>
        <v/>
      </c>
      <c r="AZ798" s="148"/>
      <c r="BA798" s="148">
        <f t="shared" si="107"/>
        <v>0.94079999999999786</v>
      </c>
      <c r="BB798" s="165">
        <f t="shared" si="108"/>
        <v>0.9957278328195549</v>
      </c>
      <c r="BC798" s="148">
        <f t="shared" si="109"/>
        <v>9.1927005319236699E-5</v>
      </c>
      <c r="BD798" s="148" t="str">
        <f t="shared" si="105"/>
        <v/>
      </c>
      <c r="BE798" s="140" t="str">
        <f t="shared" si="106"/>
        <v/>
      </c>
    </row>
    <row r="799" spans="1:57" ht="20.100000000000001" customHeight="1" x14ac:dyDescent="0.25">
      <c r="A799" s="139">
        <v>143</v>
      </c>
      <c r="B799" s="139">
        <f t="shared" si="110"/>
        <v>-3230.463373228446</v>
      </c>
      <c r="C799" s="139">
        <f t="shared" si="111"/>
        <v>1.188362323275533E-6</v>
      </c>
      <c r="D799" s="139">
        <f t="shared" si="112"/>
        <v>3.0402272990532849E-4</v>
      </c>
      <c r="E799" s="139">
        <f t="shared" si="113"/>
        <v>1.188362323275533E-6</v>
      </c>
      <c r="F799" s="139" t="str">
        <f t="shared" si="114"/>
        <v/>
      </c>
      <c r="G799" s="139" t="str">
        <f t="shared" si="115"/>
        <v/>
      </c>
      <c r="H799" s="139">
        <f t="shared" si="116"/>
        <v>0</v>
      </c>
      <c r="I799" s="139">
        <f t="shared" si="117"/>
        <v>1.188362323275533E-6</v>
      </c>
      <c r="J799" s="139" t="str">
        <f t="shared" si="118"/>
        <v/>
      </c>
      <c r="O799" s="139">
        <v>143</v>
      </c>
      <c r="P799" s="139">
        <f t="shared" si="119"/>
        <v>-236.63299771841886</v>
      </c>
      <c r="Q799" s="139">
        <f t="shared" si="120"/>
        <v>1.6223269774211447E-5</v>
      </c>
      <c r="R799" s="139">
        <f t="shared" si="121"/>
        <v>3.0402272990532849E-4</v>
      </c>
      <c r="S799" s="139">
        <f t="shared" si="122"/>
        <v>1.6223269774211447E-5</v>
      </c>
      <c r="T799" s="139" t="str">
        <f t="shared" si="123"/>
        <v/>
      </c>
      <c r="U799" s="139" t="str">
        <f t="shared" si="124"/>
        <v/>
      </c>
      <c r="V799" s="139">
        <f t="shared" si="125"/>
        <v>8.4775598631248196E-8</v>
      </c>
      <c r="W799" s="139" t="str">
        <f t="shared" si="126"/>
        <v/>
      </c>
      <c r="X799" s="139" t="str">
        <f t="shared" si="127"/>
        <v/>
      </c>
      <c r="AB799" s="139">
        <v>143</v>
      </c>
      <c r="AC799" s="139">
        <f t="shared" si="136"/>
        <v>-295.24217824966667</v>
      </c>
      <c r="AD799" s="139">
        <f t="shared" si="128"/>
        <v>1.3002752459778688E-5</v>
      </c>
      <c r="AE799" s="139">
        <f t="shared" si="129"/>
        <v>3.0402272990532849E-4</v>
      </c>
      <c r="AF799" s="139">
        <f t="shared" si="130"/>
        <v>1.3002752459778688E-5</v>
      </c>
      <c r="AG799" s="139" t="str">
        <f t="shared" si="131"/>
        <v/>
      </c>
      <c r="AH799" s="139" t="str">
        <f t="shared" si="132"/>
        <v/>
      </c>
      <c r="AI799" s="139">
        <f t="shared" si="133"/>
        <v>4.1211457559338941E-3</v>
      </c>
      <c r="AJ799" s="139" t="str">
        <f t="shared" si="134"/>
        <v/>
      </c>
      <c r="AK799" s="139" t="str">
        <f t="shared" si="135"/>
        <v/>
      </c>
      <c r="AZ799" s="148"/>
      <c r="BA799" s="148">
        <f t="shared" si="107"/>
        <v>0.94719999999999782</v>
      </c>
      <c r="BB799" s="165">
        <f t="shared" si="108"/>
        <v>0.99563590581423567</v>
      </c>
      <c r="BC799" s="148">
        <f t="shared" si="109"/>
        <v>9.3194315922362492E-5</v>
      </c>
      <c r="BD799" s="148" t="str">
        <f t="shared" si="105"/>
        <v/>
      </c>
      <c r="BE799" s="140" t="str">
        <f t="shared" si="106"/>
        <v/>
      </c>
    </row>
    <row r="800" spans="1:57" ht="20.100000000000001" customHeight="1" x14ac:dyDescent="0.25">
      <c r="A800" s="148">
        <v>144</v>
      </c>
      <c r="B800" s="139">
        <f t="shared" si="110"/>
        <v>-3226.6938710426484</v>
      </c>
      <c r="C800" s="139">
        <f t="shared" si="111"/>
        <v>1.2047597390282103E-6</v>
      </c>
      <c r="D800" s="139">
        <f t="shared" si="112"/>
        <v>3.0853310475459941E-4</v>
      </c>
      <c r="E800" s="139">
        <f t="shared" si="113"/>
        <v>1.2047597390282103E-6</v>
      </c>
      <c r="F800" s="139" t="str">
        <f t="shared" si="114"/>
        <v/>
      </c>
      <c r="G800" s="139" t="str">
        <f t="shared" si="115"/>
        <v/>
      </c>
      <c r="H800" s="139">
        <f t="shared" si="116"/>
        <v>0</v>
      </c>
      <c r="I800" s="139">
        <f t="shared" si="117"/>
        <v>1.2047597390282103E-6</v>
      </c>
      <c r="J800" s="139" t="str">
        <f t="shared" si="118"/>
        <v/>
      </c>
      <c r="O800" s="148">
        <v>144</v>
      </c>
      <c r="P800" s="139">
        <f t="shared" si="119"/>
        <v>-236.35687986810566</v>
      </c>
      <c r="Q800" s="139">
        <f t="shared" si="120"/>
        <v>1.6447123807737473E-5</v>
      </c>
      <c r="R800" s="139">
        <f t="shared" si="121"/>
        <v>3.0853310475459941E-4</v>
      </c>
      <c r="S800" s="139">
        <f t="shared" si="122"/>
        <v>1.6447123807737473E-5</v>
      </c>
      <c r="T800" s="139" t="str">
        <f t="shared" si="123"/>
        <v/>
      </c>
      <c r="U800" s="139" t="str">
        <f t="shared" si="124"/>
        <v/>
      </c>
      <c r="V800" s="139">
        <f t="shared" si="125"/>
        <v>8.6389986307249499E-8</v>
      </c>
      <c r="W800" s="139" t="str">
        <f t="shared" si="126"/>
        <v/>
      </c>
      <c r="X800" s="139" t="str">
        <f t="shared" si="127"/>
        <v/>
      </c>
      <c r="AB800" s="148">
        <v>144</v>
      </c>
      <c r="AC800" s="139">
        <f t="shared" si="136"/>
        <v>-294.89767162393775</v>
      </c>
      <c r="AD800" s="139">
        <f t="shared" si="128"/>
        <v>1.3182168731934193E-5</v>
      </c>
      <c r="AE800" s="139">
        <f t="shared" si="129"/>
        <v>3.085331047545999E-4</v>
      </c>
      <c r="AF800" s="139">
        <f t="shared" si="130"/>
        <v>1.3182168731934193E-5</v>
      </c>
      <c r="AG800" s="139" t="str">
        <f t="shared" si="131"/>
        <v/>
      </c>
      <c r="AH800" s="139" t="str">
        <f t="shared" si="132"/>
        <v/>
      </c>
      <c r="AI800" s="139">
        <f t="shared" si="133"/>
        <v>4.1131509227062719E-3</v>
      </c>
      <c r="AJ800" s="139" t="str">
        <f t="shared" si="134"/>
        <v/>
      </c>
      <c r="AK800" s="139" t="str">
        <f t="shared" si="135"/>
        <v/>
      </c>
      <c r="AZ800" s="148"/>
      <c r="BA800" s="148">
        <f t="shared" si="107"/>
        <v>0.95359999999999778</v>
      </c>
      <c r="BB800" s="165">
        <f t="shared" si="108"/>
        <v>0.9955427114983133</v>
      </c>
      <c r="BC800" s="148">
        <f t="shared" si="109"/>
        <v>9.446838742244168E-5</v>
      </c>
      <c r="BD800" s="148" t="str">
        <f t="shared" si="105"/>
        <v/>
      </c>
      <c r="BE800" s="140" t="str">
        <f t="shared" si="106"/>
        <v/>
      </c>
    </row>
    <row r="801" spans="1:57" ht="20.100000000000001" customHeight="1" x14ac:dyDescent="0.25">
      <c r="A801" s="139">
        <v>145</v>
      </c>
      <c r="B801" s="139">
        <f t="shared" si="110"/>
        <v>-3222.9243688568513</v>
      </c>
      <c r="C801" s="139">
        <f t="shared" si="111"/>
        <v>1.221363869759876E-6</v>
      </c>
      <c r="D801" s="139">
        <f t="shared" si="112"/>
        <v>3.1310567858119909E-4</v>
      </c>
      <c r="E801" s="139">
        <f t="shared" si="113"/>
        <v>1.221363869759876E-6</v>
      </c>
      <c r="F801" s="139" t="str">
        <f t="shared" si="114"/>
        <v/>
      </c>
      <c r="G801" s="139" t="str">
        <f t="shared" si="115"/>
        <v/>
      </c>
      <c r="H801" s="139">
        <f t="shared" si="116"/>
        <v>0</v>
      </c>
      <c r="I801" s="139">
        <f t="shared" si="117"/>
        <v>1.221363869759876E-6</v>
      </c>
      <c r="J801" s="139" t="str">
        <f t="shared" si="118"/>
        <v/>
      </c>
      <c r="O801" s="139">
        <v>145</v>
      </c>
      <c r="P801" s="139">
        <f t="shared" si="119"/>
        <v>-236.08076201779247</v>
      </c>
      <c r="Q801" s="139">
        <f t="shared" si="120"/>
        <v>1.6673799870206065E-5</v>
      </c>
      <c r="R801" s="139">
        <f t="shared" si="121"/>
        <v>3.1310567858119958E-4</v>
      </c>
      <c r="S801" s="139">
        <f t="shared" si="122"/>
        <v>1.6673799870206065E-5</v>
      </c>
      <c r="T801" s="139" t="str">
        <f t="shared" si="123"/>
        <v/>
      </c>
      <c r="U801" s="139" t="str">
        <f t="shared" si="124"/>
        <v/>
      </c>
      <c r="V801" s="139">
        <f t="shared" si="125"/>
        <v>8.8033708330493587E-8</v>
      </c>
      <c r="W801" s="139" t="str">
        <f t="shared" si="126"/>
        <v/>
      </c>
      <c r="X801" s="139" t="str">
        <f t="shared" si="127"/>
        <v/>
      </c>
      <c r="AB801" s="139">
        <v>145</v>
      </c>
      <c r="AC801" s="139">
        <f t="shared" si="136"/>
        <v>-294.5531649982089</v>
      </c>
      <c r="AD801" s="139">
        <f t="shared" si="128"/>
        <v>1.3363846825799161E-5</v>
      </c>
      <c r="AE801" s="139">
        <f t="shared" si="129"/>
        <v>3.1310567858119909E-4</v>
      </c>
      <c r="AF801" s="139">
        <f t="shared" si="130"/>
        <v>1.3363846825799161E-5</v>
      </c>
      <c r="AG801" s="139" t="str">
        <f t="shared" si="131"/>
        <v/>
      </c>
      <c r="AH801" s="139" t="str">
        <f t="shared" si="132"/>
        <v/>
      </c>
      <c r="AI801" s="139">
        <f t="shared" si="133"/>
        <v>4.1051059168672891E-3</v>
      </c>
      <c r="AJ801" s="139" t="str">
        <f t="shared" si="134"/>
        <v/>
      </c>
      <c r="AK801" s="139" t="str">
        <f t="shared" si="135"/>
        <v/>
      </c>
      <c r="AZ801" s="148"/>
      <c r="BA801" s="148">
        <f t="shared" si="107"/>
        <v>0.95999999999999774</v>
      </c>
      <c r="BB801" s="165">
        <f t="shared" si="108"/>
        <v>0.99544824311089086</v>
      </c>
      <c r="BC801" s="148">
        <f t="shared" si="109"/>
        <v>9.574916614296658E-5</v>
      </c>
      <c r="BD801" s="148" t="str">
        <f t="shared" si="105"/>
        <v/>
      </c>
      <c r="BE801" s="140" t="str">
        <f t="shared" si="106"/>
        <v/>
      </c>
    </row>
    <row r="802" spans="1:57" ht="20.100000000000001" customHeight="1" x14ac:dyDescent="0.25">
      <c r="A802" s="139">
        <v>146</v>
      </c>
      <c r="B802" s="139">
        <f t="shared" si="110"/>
        <v>-3219.1548666710537</v>
      </c>
      <c r="C802" s="139">
        <f t="shared" si="111"/>
        <v>1.2381770294496846E-6</v>
      </c>
      <c r="D802" s="139">
        <f t="shared" si="112"/>
        <v>3.1774123495215383E-4</v>
      </c>
      <c r="E802" s="139">
        <f t="shared" si="113"/>
        <v>1.2381770294496846E-6</v>
      </c>
      <c r="F802" s="139" t="str">
        <f t="shared" si="114"/>
        <v/>
      </c>
      <c r="G802" s="139" t="str">
        <f t="shared" si="115"/>
        <v/>
      </c>
      <c r="H802" s="139">
        <f t="shared" si="116"/>
        <v>0</v>
      </c>
      <c r="I802" s="139">
        <f t="shared" si="117"/>
        <v>1.2381770294496846E-6</v>
      </c>
      <c r="J802" s="139" t="str">
        <f t="shared" si="118"/>
        <v/>
      </c>
      <c r="O802" s="139">
        <v>146</v>
      </c>
      <c r="P802" s="139">
        <f t="shared" si="119"/>
        <v>-235.80464416747924</v>
      </c>
      <c r="Q802" s="139">
        <f t="shared" si="120"/>
        <v>1.6903329551568557E-5</v>
      </c>
      <c r="R802" s="139">
        <f t="shared" si="121"/>
        <v>3.1774123495215383E-4</v>
      </c>
      <c r="S802" s="139">
        <f t="shared" si="122"/>
        <v>1.6903329551568557E-5</v>
      </c>
      <c r="T802" s="139" t="str">
        <f t="shared" si="123"/>
        <v/>
      </c>
      <c r="U802" s="139" t="str">
        <f t="shared" si="124"/>
        <v/>
      </c>
      <c r="V802" s="139">
        <f t="shared" si="125"/>
        <v>8.9707269739656096E-8</v>
      </c>
      <c r="W802" s="139" t="str">
        <f t="shared" si="126"/>
        <v/>
      </c>
      <c r="X802" s="139" t="str">
        <f t="shared" si="127"/>
        <v/>
      </c>
      <c r="AB802" s="139">
        <v>146</v>
      </c>
      <c r="AC802" s="139">
        <f t="shared" si="136"/>
        <v>-294.20865837247999</v>
      </c>
      <c r="AD802" s="139">
        <f t="shared" si="128"/>
        <v>1.3547812060333629E-5</v>
      </c>
      <c r="AE802" s="139">
        <f t="shared" si="129"/>
        <v>3.1774123495215383E-4</v>
      </c>
      <c r="AF802" s="139">
        <f t="shared" si="130"/>
        <v>1.3547812060333629E-5</v>
      </c>
      <c r="AG802" s="139" t="str">
        <f t="shared" si="131"/>
        <v/>
      </c>
      <c r="AH802" s="139" t="str">
        <f t="shared" si="132"/>
        <v/>
      </c>
      <c r="AI802" s="139">
        <f t="shared" si="133"/>
        <v>4.0970110937370626E-3</v>
      </c>
      <c r="AJ802" s="139" t="str">
        <f t="shared" si="134"/>
        <v/>
      </c>
      <c r="AK802" s="139" t="str">
        <f t="shared" si="135"/>
        <v/>
      </c>
      <c r="AZ802" s="148"/>
      <c r="BA802" s="148">
        <f t="shared" si="107"/>
        <v>0.96639999999999771</v>
      </c>
      <c r="BB802" s="165">
        <f t="shared" si="108"/>
        <v>0.9953524939447479</v>
      </c>
      <c r="BC802" s="148">
        <f t="shared" si="109"/>
        <v>9.703659832938083E-5</v>
      </c>
      <c r="BD802" s="148" t="str">
        <f t="shared" si="105"/>
        <v/>
      </c>
      <c r="BE802" s="140" t="str">
        <f t="shared" si="106"/>
        <v/>
      </c>
    </row>
    <row r="803" spans="1:57" ht="20.100000000000001" customHeight="1" x14ac:dyDescent="0.25">
      <c r="A803" s="139">
        <v>147</v>
      </c>
      <c r="B803" s="139">
        <f t="shared" si="110"/>
        <v>-3215.3853644852561</v>
      </c>
      <c r="C803" s="139">
        <f t="shared" si="111"/>
        <v>1.2552015538471599E-6</v>
      </c>
      <c r="D803" s="139">
        <f t="shared" si="112"/>
        <v>3.2244056619802088E-4</v>
      </c>
      <c r="E803" s="139">
        <f t="shared" si="113"/>
        <v>1.2552015538471599E-6</v>
      </c>
      <c r="F803" s="139" t="str">
        <f t="shared" si="114"/>
        <v/>
      </c>
      <c r="G803" s="139" t="str">
        <f t="shared" si="115"/>
        <v/>
      </c>
      <c r="H803" s="139">
        <f t="shared" si="116"/>
        <v>0</v>
      </c>
      <c r="I803" s="139">
        <f t="shared" si="117"/>
        <v>1.2552015538471599E-6</v>
      </c>
      <c r="J803" s="139" t="str">
        <f t="shared" si="118"/>
        <v/>
      </c>
      <c r="O803" s="139">
        <v>147</v>
      </c>
      <c r="P803" s="139">
        <f t="shared" si="119"/>
        <v>-235.52852631716604</v>
      </c>
      <c r="Q803" s="139">
        <f t="shared" si="120"/>
        <v>1.7135744738980931E-5</v>
      </c>
      <c r="R803" s="139">
        <f t="shared" si="121"/>
        <v>3.2244056619802088E-4</v>
      </c>
      <c r="S803" s="139">
        <f t="shared" si="122"/>
        <v>1.7135744738980931E-5</v>
      </c>
      <c r="T803" s="139" t="str">
        <f t="shared" si="123"/>
        <v/>
      </c>
      <c r="U803" s="139" t="str">
        <f t="shared" si="124"/>
        <v/>
      </c>
      <c r="V803" s="139">
        <f t="shared" si="125"/>
        <v>9.1411183732652582E-8</v>
      </c>
      <c r="W803" s="139" t="str">
        <f t="shared" si="126"/>
        <v/>
      </c>
      <c r="X803" s="139" t="str">
        <f t="shared" si="127"/>
        <v/>
      </c>
      <c r="AB803" s="139">
        <v>147</v>
      </c>
      <c r="AC803" s="139">
        <f t="shared" si="136"/>
        <v>-293.86415174675108</v>
      </c>
      <c r="AD803" s="139">
        <f t="shared" si="128"/>
        <v>1.373408999270334E-5</v>
      </c>
      <c r="AE803" s="139">
        <f t="shared" si="129"/>
        <v>3.2244056619802088E-4</v>
      </c>
      <c r="AF803" s="139">
        <f t="shared" si="130"/>
        <v>1.373408999270334E-5</v>
      </c>
      <c r="AG803" s="139" t="str">
        <f t="shared" si="131"/>
        <v/>
      </c>
      <c r="AH803" s="139" t="str">
        <f t="shared" si="132"/>
        <v/>
      </c>
      <c r="AI803" s="139">
        <f t="shared" si="133"/>
        <v>4.0888668103267597E-3</v>
      </c>
      <c r="AJ803" s="139" t="str">
        <f t="shared" si="134"/>
        <v/>
      </c>
      <c r="AK803" s="139" t="str">
        <f t="shared" si="135"/>
        <v/>
      </c>
      <c r="AZ803" s="148"/>
      <c r="BA803" s="148">
        <f t="shared" si="107"/>
        <v>0.97279999999999767</v>
      </c>
      <c r="BB803" s="165">
        <f t="shared" si="108"/>
        <v>0.99525545734641852</v>
      </c>
      <c r="BC803" s="148">
        <f t="shared" si="109"/>
        <v>9.8330630152521081E-5</v>
      </c>
      <c r="BD803" s="148" t="str">
        <f t="shared" si="105"/>
        <v/>
      </c>
      <c r="BE803" s="140" t="str">
        <f t="shared" si="106"/>
        <v/>
      </c>
    </row>
    <row r="804" spans="1:57" ht="20.100000000000001" customHeight="1" x14ac:dyDescent="0.25">
      <c r="A804" s="139">
        <v>148</v>
      </c>
      <c r="B804" s="139">
        <f t="shared" si="110"/>
        <v>-3211.6158622994585</v>
      </c>
      <c r="C804" s="139">
        <f t="shared" si="111"/>
        <v>1.2724398006213874E-6</v>
      </c>
      <c r="D804" s="139">
        <f t="shared" si="112"/>
        <v>3.2720447349523835E-4</v>
      </c>
      <c r="E804" s="139">
        <f t="shared" si="113"/>
        <v>1.2724398006213874E-6</v>
      </c>
      <c r="F804" s="139" t="str">
        <f t="shared" si="114"/>
        <v/>
      </c>
      <c r="G804" s="139" t="str">
        <f t="shared" si="115"/>
        <v/>
      </c>
      <c r="H804" s="139">
        <f t="shared" si="116"/>
        <v>0</v>
      </c>
      <c r="I804" s="139">
        <f t="shared" si="117"/>
        <v>1.2724398006213874E-6</v>
      </c>
      <c r="J804" s="139" t="str">
        <f t="shared" si="118"/>
        <v/>
      </c>
      <c r="O804" s="139">
        <v>148</v>
      </c>
      <c r="P804" s="139">
        <f t="shared" si="119"/>
        <v>-235.25240846685284</v>
      </c>
      <c r="Q804" s="139">
        <f t="shared" si="120"/>
        <v>1.7371077618840236E-5</v>
      </c>
      <c r="R804" s="139">
        <f t="shared" si="121"/>
        <v>3.2720447349523835E-4</v>
      </c>
      <c r="S804" s="139">
        <f t="shared" si="122"/>
        <v>1.7371077618840236E-5</v>
      </c>
      <c r="T804" s="139" t="str">
        <f t="shared" si="123"/>
        <v/>
      </c>
      <c r="U804" s="139" t="str">
        <f t="shared" si="124"/>
        <v/>
      </c>
      <c r="V804" s="139">
        <f t="shared" si="125"/>
        <v>9.314597178859803E-8</v>
      </c>
      <c r="W804" s="139" t="str">
        <f t="shared" si="126"/>
        <v/>
      </c>
      <c r="X804" s="139" t="str">
        <f t="shared" si="127"/>
        <v/>
      </c>
      <c r="AB804" s="139">
        <v>148</v>
      </c>
      <c r="AC804" s="139">
        <f t="shared" si="136"/>
        <v>-293.51964512102217</v>
      </c>
      <c r="AD804" s="139">
        <f t="shared" si="128"/>
        <v>1.3922706419912206E-5</v>
      </c>
      <c r="AE804" s="139">
        <f t="shared" si="129"/>
        <v>3.2720447349523835E-4</v>
      </c>
      <c r="AF804" s="139">
        <f t="shared" si="130"/>
        <v>1.3922706419912206E-5</v>
      </c>
      <c r="AG804" s="139" t="str">
        <f t="shared" si="131"/>
        <v/>
      </c>
      <c r="AH804" s="139" t="str">
        <f t="shared" si="132"/>
        <v/>
      </c>
      <c r="AI804" s="139">
        <f t="shared" si="133"/>
        <v>4.080673425312431E-3</v>
      </c>
      <c r="AJ804" s="139" t="str">
        <f t="shared" si="134"/>
        <v/>
      </c>
      <c r="AK804" s="139" t="str">
        <f t="shared" si="135"/>
        <v/>
      </c>
      <c r="AZ804" s="148"/>
      <c r="BA804" s="148">
        <f t="shared" si="107"/>
        <v>0.97919999999999763</v>
      </c>
      <c r="BB804" s="165">
        <f t="shared" si="108"/>
        <v>0.99515712671626599</v>
      </c>
      <c r="BC804" s="148">
        <f t="shared" si="109"/>
        <v>9.9631207716055492E-5</v>
      </c>
      <c r="BD804" s="148" t="str">
        <f t="shared" si="105"/>
        <v/>
      </c>
      <c r="BE804" s="140" t="str">
        <f t="shared" si="106"/>
        <v/>
      </c>
    </row>
    <row r="805" spans="1:57" ht="20.100000000000001" customHeight="1" x14ac:dyDescent="0.25">
      <c r="A805" s="139">
        <v>149</v>
      </c>
      <c r="B805" s="139">
        <f t="shared" si="110"/>
        <v>-3207.8463601136609</v>
      </c>
      <c r="C805" s="139">
        <f t="shared" si="111"/>
        <v>1.2898941495104688E-6</v>
      </c>
      <c r="D805" s="139">
        <f t="shared" si="112"/>
        <v>3.3203376694903073E-4</v>
      </c>
      <c r="E805" s="139">
        <f t="shared" si="113"/>
        <v>1.2898941495104688E-6</v>
      </c>
      <c r="F805" s="139" t="str">
        <f t="shared" si="114"/>
        <v/>
      </c>
      <c r="G805" s="139" t="str">
        <f t="shared" si="115"/>
        <v/>
      </c>
      <c r="H805" s="139">
        <f t="shared" si="116"/>
        <v>0</v>
      </c>
      <c r="I805" s="139">
        <f t="shared" si="117"/>
        <v>1.2898941495104688E-6</v>
      </c>
      <c r="J805" s="139" t="str">
        <f t="shared" si="118"/>
        <v/>
      </c>
      <c r="O805" s="139">
        <v>149</v>
      </c>
      <c r="P805" s="139">
        <f t="shared" si="119"/>
        <v>-234.97629061653964</v>
      </c>
      <c r="Q805" s="139">
        <f t="shared" si="120"/>
        <v>1.7609360678825033E-5</v>
      </c>
      <c r="R805" s="139">
        <f t="shared" si="121"/>
        <v>3.3203376694903073E-4</v>
      </c>
      <c r="S805" s="139">
        <f t="shared" si="122"/>
        <v>1.7609360678825033E-5</v>
      </c>
      <c r="T805" s="139" t="str">
        <f t="shared" si="123"/>
        <v/>
      </c>
      <c r="U805" s="139" t="str">
        <f t="shared" si="124"/>
        <v/>
      </c>
      <c r="V805" s="139">
        <f t="shared" si="125"/>
        <v>9.4912163791406976E-8</v>
      </c>
      <c r="W805" s="139" t="str">
        <f t="shared" si="126"/>
        <v/>
      </c>
      <c r="X805" s="139" t="str">
        <f t="shared" si="127"/>
        <v/>
      </c>
      <c r="AB805" s="139">
        <v>149</v>
      </c>
      <c r="AC805" s="139">
        <f t="shared" si="136"/>
        <v>-293.17513849529331</v>
      </c>
      <c r="AD805" s="139">
        <f t="shared" si="128"/>
        <v>1.4113687380437567E-5</v>
      </c>
      <c r="AE805" s="139">
        <f t="shared" si="129"/>
        <v>3.3203376694903073E-4</v>
      </c>
      <c r="AF805" s="139">
        <f t="shared" si="130"/>
        <v>1.4113687380437567E-5</v>
      </c>
      <c r="AG805" s="139" t="str">
        <f t="shared" si="131"/>
        <v/>
      </c>
      <c r="AH805" s="139" t="str">
        <f t="shared" si="132"/>
        <v/>
      </c>
      <c r="AI805" s="139">
        <f t="shared" si="133"/>
        <v>4.0724312990087722E-3</v>
      </c>
      <c r="AJ805" s="139" t="str">
        <f t="shared" si="134"/>
        <v/>
      </c>
      <c r="AK805" s="139" t="str">
        <f t="shared" si="135"/>
        <v/>
      </c>
      <c r="AZ805" s="148"/>
      <c r="BA805" s="148">
        <f t="shared" si="107"/>
        <v>0.98559999999999759</v>
      </c>
      <c r="BB805" s="165">
        <f t="shared" si="108"/>
        <v>0.99505749550854994</v>
      </c>
      <c r="BC805" s="148">
        <f t="shared" si="109"/>
        <v>1.0093827706025849E-4</v>
      </c>
      <c r="BD805" s="148" t="str">
        <f t="shared" si="105"/>
        <v/>
      </c>
      <c r="BE805" s="140" t="str">
        <f t="shared" si="106"/>
        <v/>
      </c>
    </row>
    <row r="806" spans="1:57" ht="20.100000000000001" customHeight="1" x14ac:dyDescent="0.25">
      <c r="A806" s="139">
        <v>150</v>
      </c>
      <c r="B806" s="139">
        <f t="shared" si="110"/>
        <v>-3204.0768579278638</v>
      </c>
      <c r="C806" s="139">
        <f t="shared" si="111"/>
        <v>1.3075670024712569E-6</v>
      </c>
      <c r="D806" s="139">
        <f t="shared" si="112"/>
        <v>3.3692926567687983E-4</v>
      </c>
      <c r="E806" s="139">
        <f t="shared" si="113"/>
        <v>1.3075670024712569E-6</v>
      </c>
      <c r="F806" s="139" t="str">
        <f t="shared" si="114"/>
        <v/>
      </c>
      <c r="G806" s="139" t="str">
        <f t="shared" si="115"/>
        <v/>
      </c>
      <c r="H806" s="139">
        <f t="shared" si="116"/>
        <v>0</v>
      </c>
      <c r="I806" s="139">
        <f t="shared" si="117"/>
        <v>1.3075670024712569E-6</v>
      </c>
      <c r="J806" s="139" t="str">
        <f t="shared" si="118"/>
        <v/>
      </c>
      <c r="O806" s="139">
        <v>150</v>
      </c>
      <c r="P806" s="139">
        <f t="shared" si="119"/>
        <v>-234.70017276622642</v>
      </c>
      <c r="Q806" s="139">
        <f t="shared" si="120"/>
        <v>1.7850626709939719E-5</v>
      </c>
      <c r="R806" s="139">
        <f t="shared" si="121"/>
        <v>3.369292656768808E-4</v>
      </c>
      <c r="S806" s="139">
        <f t="shared" si="122"/>
        <v>1.7850626709939719E-5</v>
      </c>
      <c r="T806" s="139" t="str">
        <f t="shared" si="123"/>
        <v/>
      </c>
      <c r="U806" s="139" t="str">
        <f t="shared" si="124"/>
        <v/>
      </c>
      <c r="V806" s="139">
        <f t="shared" si="125"/>
        <v>9.6710298155064607E-8</v>
      </c>
      <c r="W806" s="139" t="str">
        <f t="shared" si="126"/>
        <v/>
      </c>
      <c r="X806" s="139" t="str">
        <f t="shared" si="127"/>
        <v/>
      </c>
      <c r="AB806" s="139">
        <v>150</v>
      </c>
      <c r="AC806" s="139">
        <f t="shared" si="136"/>
        <v>-292.8306318695644</v>
      </c>
      <c r="AD806" s="139">
        <f t="shared" si="128"/>
        <v>1.4307059155868701E-5</v>
      </c>
      <c r="AE806" s="139">
        <f t="shared" si="129"/>
        <v>3.369292656768808E-4</v>
      </c>
      <c r="AF806" s="139">
        <f t="shared" si="130"/>
        <v>1.4307059155868701E-5</v>
      </c>
      <c r="AG806" s="139" t="str">
        <f t="shared" si="131"/>
        <v/>
      </c>
      <c r="AH806" s="139" t="str">
        <f t="shared" si="132"/>
        <v/>
      </c>
      <c r="AI806" s="139">
        <f t="shared" si="133"/>
        <v>4.0641407933427976E-3</v>
      </c>
      <c r="AJ806" s="139" t="str">
        <f t="shared" si="134"/>
        <v/>
      </c>
      <c r="AK806" s="139" t="str">
        <f t="shared" si="135"/>
        <v/>
      </c>
      <c r="AZ806" s="148"/>
      <c r="BA806" s="148">
        <f t="shared" si="107"/>
        <v>0.99199999999999755</v>
      </c>
      <c r="BB806" s="165">
        <f t="shared" si="108"/>
        <v>0.99495655723148968</v>
      </c>
      <c r="BC806" s="148">
        <f t="shared" si="109"/>
        <v>1.0225178416833902E-4</v>
      </c>
      <c r="BD806" s="148" t="str">
        <f t="shared" si="105"/>
        <v/>
      </c>
      <c r="BE806" s="140" t="str">
        <f t="shared" si="106"/>
        <v/>
      </c>
    </row>
    <row r="807" spans="1:57" ht="20.100000000000001" customHeight="1" x14ac:dyDescent="0.25">
      <c r="A807" s="148">
        <v>151</v>
      </c>
      <c r="B807" s="139">
        <f t="shared" si="110"/>
        <v>-3200.3073557420662</v>
      </c>
      <c r="C807" s="139">
        <f t="shared" si="111"/>
        <v>1.3254607838293685E-6</v>
      </c>
      <c r="D807" s="139">
        <f t="shared" si="112"/>
        <v>3.4189179789256407E-4</v>
      </c>
      <c r="E807" s="139">
        <f t="shared" si="113"/>
        <v>1.3254607838293685E-6</v>
      </c>
      <c r="F807" s="139" t="str">
        <f t="shared" si="114"/>
        <v/>
      </c>
      <c r="G807" s="139" t="str">
        <f t="shared" si="115"/>
        <v/>
      </c>
      <c r="H807" s="139">
        <f t="shared" si="116"/>
        <v>0</v>
      </c>
      <c r="I807" s="139">
        <f t="shared" si="117"/>
        <v>1.3254607838293685E-6</v>
      </c>
      <c r="J807" s="139" t="str">
        <f t="shared" si="118"/>
        <v/>
      </c>
      <c r="O807" s="148">
        <v>151</v>
      </c>
      <c r="P807" s="139">
        <f t="shared" si="119"/>
        <v>-234.42405491591322</v>
      </c>
      <c r="Q807" s="139">
        <f t="shared" si="120"/>
        <v>1.8094908808561968E-5</v>
      </c>
      <c r="R807" s="139">
        <f t="shared" si="121"/>
        <v>3.4189179789256407E-4</v>
      </c>
      <c r="S807" s="139">
        <f t="shared" si="122"/>
        <v>1.8094908808561968E-5</v>
      </c>
      <c r="T807" s="139" t="str">
        <f t="shared" si="123"/>
        <v/>
      </c>
      <c r="U807" s="139" t="str">
        <f t="shared" si="124"/>
        <v/>
      </c>
      <c r="V807" s="139">
        <f t="shared" si="125"/>
        <v>9.8540921950586219E-8</v>
      </c>
      <c r="W807" s="139" t="str">
        <f t="shared" si="126"/>
        <v/>
      </c>
      <c r="X807" s="139" t="str">
        <f t="shared" si="127"/>
        <v/>
      </c>
      <c r="AB807" s="148">
        <v>151</v>
      </c>
      <c r="AC807" s="139">
        <f t="shared" si="136"/>
        <v>-292.48612524383549</v>
      </c>
      <c r="AD807" s="139">
        <f t="shared" si="128"/>
        <v>1.4502848272547846E-5</v>
      </c>
      <c r="AE807" s="139">
        <f t="shared" si="129"/>
        <v>3.4189179789256407E-4</v>
      </c>
      <c r="AF807" s="139">
        <f t="shared" si="130"/>
        <v>1.4502848272547846E-5</v>
      </c>
      <c r="AG807" s="139" t="str">
        <f t="shared" si="131"/>
        <v/>
      </c>
      <c r="AH807" s="139" t="str">
        <f t="shared" si="132"/>
        <v/>
      </c>
      <c r="AI807" s="139">
        <f t="shared" si="133"/>
        <v>4.0558022718274554E-3</v>
      </c>
      <c r="AJ807" s="139" t="str">
        <f t="shared" si="134"/>
        <v/>
      </c>
      <c r="AK807" s="139" t="str">
        <f t="shared" si="135"/>
        <v/>
      </c>
      <c r="AZ807" s="148"/>
      <c r="BA807" s="148">
        <f t="shared" si="107"/>
        <v>0.99839999999999751</v>
      </c>
      <c r="BB807" s="165">
        <f t="shared" si="108"/>
        <v>0.99485430544732134</v>
      </c>
      <c r="BC807" s="148">
        <f t="shared" si="109"/>
        <v>1.0357167497154762E-4</v>
      </c>
      <c r="BD807" s="148" t="str">
        <f t="shared" si="105"/>
        <v/>
      </c>
      <c r="BE807" s="140" t="str">
        <f t="shared" si="106"/>
        <v/>
      </c>
    </row>
    <row r="808" spans="1:57" ht="20.100000000000001" customHeight="1" x14ac:dyDescent="0.25">
      <c r="A808" s="139">
        <v>152</v>
      </c>
      <c r="B808" s="139">
        <f t="shared" si="110"/>
        <v>-3196.5378535562686</v>
      </c>
      <c r="C808" s="139">
        <f t="shared" si="111"/>
        <v>1.3435779404294213E-6</v>
      </c>
      <c r="D808" s="139">
        <f t="shared" si="112"/>
        <v>3.4692220099075317E-4</v>
      </c>
      <c r="E808" s="139">
        <f t="shared" si="113"/>
        <v>1.3435779404294213E-6</v>
      </c>
      <c r="F808" s="139" t="str">
        <f t="shared" si="114"/>
        <v/>
      </c>
      <c r="G808" s="139" t="str">
        <f t="shared" si="115"/>
        <v/>
      </c>
      <c r="H808" s="139">
        <f t="shared" si="116"/>
        <v>0</v>
      </c>
      <c r="I808" s="139">
        <f t="shared" si="117"/>
        <v>1.3435779404294213E-6</v>
      </c>
      <c r="J808" s="139" t="str">
        <f t="shared" si="118"/>
        <v/>
      </c>
      <c r="O808" s="139">
        <v>152</v>
      </c>
      <c r="P808" s="139">
        <f t="shared" si="119"/>
        <v>-234.14793706559999</v>
      </c>
      <c r="Q808" s="139">
        <f t="shared" si="120"/>
        <v>1.83422403784944E-5</v>
      </c>
      <c r="R808" s="139">
        <f t="shared" si="121"/>
        <v>3.4692220099075317E-4</v>
      </c>
      <c r="S808" s="139">
        <f t="shared" si="122"/>
        <v>1.83422403784944E-5</v>
      </c>
      <c r="T808" s="139" t="str">
        <f t="shared" si="123"/>
        <v/>
      </c>
      <c r="U808" s="139" t="str">
        <f t="shared" si="124"/>
        <v/>
      </c>
      <c r="V808" s="139">
        <f t="shared" si="125"/>
        <v>1.0040459103468513E-7</v>
      </c>
      <c r="W808" s="139" t="str">
        <f t="shared" si="126"/>
        <v/>
      </c>
      <c r="X808" s="139" t="str">
        <f t="shared" si="127"/>
        <v/>
      </c>
      <c r="AB808" s="139">
        <v>152</v>
      </c>
      <c r="AC808" s="139">
        <f t="shared" si="136"/>
        <v>-292.14161861810658</v>
      </c>
      <c r="AD808" s="139">
        <f t="shared" si="128"/>
        <v>1.4701081503214578E-5</v>
      </c>
      <c r="AE808" s="139">
        <f t="shared" si="129"/>
        <v>3.4692220099075317E-4</v>
      </c>
      <c r="AF808" s="139">
        <f t="shared" si="130"/>
        <v>1.4701081503214578E-5</v>
      </c>
      <c r="AG808" s="139" t="str">
        <f t="shared" si="131"/>
        <v/>
      </c>
      <c r="AH808" s="139" t="str">
        <f t="shared" si="132"/>
        <v/>
      </c>
      <c r="AI808" s="139">
        <f t="shared" si="133"/>
        <v>4.0474160995351473E-3</v>
      </c>
      <c r="AJ808" s="139" t="str">
        <f t="shared" si="134"/>
        <v/>
      </c>
      <c r="AK808" s="139" t="str">
        <f t="shared" si="135"/>
        <v/>
      </c>
      <c r="AZ808" s="148"/>
      <c r="BA808" s="148">
        <f t="shared" si="107"/>
        <v>1.0047999999999975</v>
      </c>
      <c r="BB808" s="165">
        <f t="shared" si="108"/>
        <v>0.99475073377234979</v>
      </c>
      <c r="BC808" s="148">
        <f t="shared" si="109"/>
        <v>1.048978953532842E-4</v>
      </c>
      <c r="BD808" s="148" t="str">
        <f t="shared" si="105"/>
        <v/>
      </c>
      <c r="BE808" s="140" t="str">
        <f t="shared" si="106"/>
        <v/>
      </c>
    </row>
    <row r="809" spans="1:57" ht="20.100000000000001" customHeight="1" x14ac:dyDescent="0.25">
      <c r="A809" s="139">
        <v>153</v>
      </c>
      <c r="B809" s="139">
        <f t="shared" si="110"/>
        <v>-3192.7683513704715</v>
      </c>
      <c r="C809" s="139">
        <f t="shared" si="111"/>
        <v>1.3619209417855564E-6</v>
      </c>
      <c r="D809" s="139">
        <f t="shared" si="112"/>
        <v>3.5202132163218437E-4</v>
      </c>
      <c r="E809" s="139">
        <f t="shared" si="113"/>
        <v>1.3619209417855564E-6</v>
      </c>
      <c r="F809" s="139" t="str">
        <f t="shared" si="114"/>
        <v/>
      </c>
      <c r="G809" s="139" t="str">
        <f t="shared" si="115"/>
        <v/>
      </c>
      <c r="H809" s="139">
        <f t="shared" si="116"/>
        <v>0</v>
      </c>
      <c r="I809" s="139">
        <f t="shared" si="117"/>
        <v>1.3619209417855564E-6</v>
      </c>
      <c r="J809" s="139" t="str">
        <f t="shared" si="118"/>
        <v/>
      </c>
      <c r="O809" s="139">
        <v>153</v>
      </c>
      <c r="P809" s="139">
        <f t="shared" si="119"/>
        <v>-233.87181921528679</v>
      </c>
      <c r="Q809" s="139">
        <f t="shared" si="120"/>
        <v>1.8592655133019022E-5</v>
      </c>
      <c r="R809" s="139">
        <f t="shared" si="121"/>
        <v>3.5202132163218437E-4</v>
      </c>
      <c r="S809" s="139">
        <f t="shared" si="122"/>
        <v>1.8592655133019022E-5</v>
      </c>
      <c r="T809" s="139" t="str">
        <f t="shared" si="123"/>
        <v/>
      </c>
      <c r="U809" s="139" t="str">
        <f t="shared" si="124"/>
        <v/>
      </c>
      <c r="V809" s="139">
        <f t="shared" si="125"/>
        <v>1.0230187018016122E-7</v>
      </c>
      <c r="W809" s="139" t="str">
        <f t="shared" si="126"/>
        <v/>
      </c>
      <c r="X809" s="139" t="str">
        <f t="shared" si="127"/>
        <v/>
      </c>
      <c r="AB809" s="139">
        <v>153</v>
      </c>
      <c r="AC809" s="139">
        <f t="shared" si="136"/>
        <v>-291.79711199237767</v>
      </c>
      <c r="AD809" s="139">
        <f t="shared" si="128"/>
        <v>1.4901785868652409E-5</v>
      </c>
      <c r="AE809" s="139">
        <f t="shared" si="129"/>
        <v>3.5202132163218437E-4</v>
      </c>
      <c r="AF809" s="139">
        <f t="shared" si="130"/>
        <v>1.4901785868652409E-5</v>
      </c>
      <c r="AG809" s="139" t="str">
        <f t="shared" si="131"/>
        <v/>
      </c>
      <c r="AH809" s="139" t="str">
        <f t="shared" si="132"/>
        <v/>
      </c>
      <c r="AI809" s="139">
        <f t="shared" si="133"/>
        <v>4.0389826430711952E-3</v>
      </c>
      <c r="AJ809" s="139" t="str">
        <f t="shared" si="134"/>
        <v/>
      </c>
      <c r="AK809" s="139" t="str">
        <f t="shared" si="135"/>
        <v/>
      </c>
      <c r="AZ809" s="148"/>
      <c r="BA809" s="148">
        <f t="shared" si="107"/>
        <v>1.0111999999999974</v>
      </c>
      <c r="BB809" s="165">
        <f t="shared" si="108"/>
        <v>0.99464583587699651</v>
      </c>
      <c r="BC809" s="148">
        <f t="shared" si="109"/>
        <v>1.0623039115575938E-4</v>
      </c>
      <c r="BD809" s="148" t="str">
        <f t="shared" si="105"/>
        <v/>
      </c>
      <c r="BE809" s="140" t="str">
        <f t="shared" si="106"/>
        <v/>
      </c>
    </row>
    <row r="810" spans="1:57" ht="20.100000000000001" customHeight="1" x14ac:dyDescent="0.25">
      <c r="A810" s="139">
        <v>154</v>
      </c>
      <c r="B810" s="139">
        <f t="shared" si="110"/>
        <v>-3188.9988491846739</v>
      </c>
      <c r="C810" s="139">
        <f t="shared" si="111"/>
        <v>1.3804922802321678E-6</v>
      </c>
      <c r="D810" s="139">
        <f t="shared" si="112"/>
        <v>3.5719001582939841E-4</v>
      </c>
      <c r="E810" s="139">
        <f t="shared" si="113"/>
        <v>1.3804922802321678E-6</v>
      </c>
      <c r="F810" s="139" t="str">
        <f t="shared" si="114"/>
        <v/>
      </c>
      <c r="G810" s="139" t="str">
        <f t="shared" si="115"/>
        <v/>
      </c>
      <c r="H810" s="139">
        <f t="shared" si="116"/>
        <v>0</v>
      </c>
      <c r="I810" s="139">
        <f t="shared" si="117"/>
        <v>1.3804922802321678E-6</v>
      </c>
      <c r="J810" s="139" t="str">
        <f t="shared" si="118"/>
        <v/>
      </c>
      <c r="O810" s="139">
        <v>154</v>
      </c>
      <c r="P810" s="139">
        <f t="shared" si="119"/>
        <v>-233.59570136497359</v>
      </c>
      <c r="Q810" s="139">
        <f t="shared" si="120"/>
        <v>1.8846187096954993E-5</v>
      </c>
      <c r="R810" s="139">
        <f t="shared" si="121"/>
        <v>3.5719001582939906E-4</v>
      </c>
      <c r="S810" s="139">
        <f t="shared" si="122"/>
        <v>1.8846187096954993E-5</v>
      </c>
      <c r="T810" s="139" t="str">
        <f t="shared" si="123"/>
        <v/>
      </c>
      <c r="U810" s="139" t="str">
        <f t="shared" si="124"/>
        <v/>
      </c>
      <c r="V810" s="139">
        <f t="shared" si="125"/>
        <v>1.0423333320804571E-7</v>
      </c>
      <c r="W810" s="139" t="str">
        <f t="shared" si="126"/>
        <v/>
      </c>
      <c r="X810" s="139" t="str">
        <f t="shared" si="127"/>
        <v/>
      </c>
      <c r="AB810" s="139">
        <v>154</v>
      </c>
      <c r="AC810" s="139">
        <f t="shared" si="136"/>
        <v>-291.45260536664881</v>
      </c>
      <c r="AD810" s="139">
        <f t="shared" si="128"/>
        <v>1.510498863933806E-5</v>
      </c>
      <c r="AE810" s="139">
        <f t="shared" si="129"/>
        <v>3.5719001582939841E-4</v>
      </c>
      <c r="AF810" s="139">
        <f t="shared" si="130"/>
        <v>1.510498863933806E-5</v>
      </c>
      <c r="AG810" s="139" t="str">
        <f t="shared" si="131"/>
        <v/>
      </c>
      <c r="AH810" s="139" t="str">
        <f t="shared" si="132"/>
        <v/>
      </c>
      <c r="AI810" s="139">
        <f t="shared" si="133"/>
        <v>4.0305022705472305E-3</v>
      </c>
      <c r="AJ810" s="139" t="str">
        <f t="shared" si="134"/>
        <v/>
      </c>
      <c r="AK810" s="139" t="str">
        <f t="shared" si="135"/>
        <v/>
      </c>
      <c r="AZ810" s="148"/>
      <c r="BA810" s="148">
        <f t="shared" si="107"/>
        <v>1.0175999999999974</v>
      </c>
      <c r="BB810" s="165">
        <f t="shared" si="108"/>
        <v>0.99453960548584075</v>
      </c>
      <c r="BC810" s="148">
        <f t="shared" si="109"/>
        <v>1.0756910818343624E-4</v>
      </c>
      <c r="BD810" s="148" t="str">
        <f t="shared" si="105"/>
        <v/>
      </c>
      <c r="BE810" s="140" t="str">
        <f t="shared" si="106"/>
        <v/>
      </c>
    </row>
    <row r="811" spans="1:57" ht="20.100000000000001" customHeight="1" x14ac:dyDescent="0.25">
      <c r="A811" s="139">
        <v>155</v>
      </c>
      <c r="B811" s="139">
        <f t="shared" si="110"/>
        <v>-3185.2293469988763</v>
      </c>
      <c r="C811" s="139">
        <f t="shared" si="111"/>
        <v>1.3992944710748458E-6</v>
      </c>
      <c r="D811" s="139">
        <f t="shared" si="112"/>
        <v>3.6242914903304382E-4</v>
      </c>
      <c r="E811" s="139">
        <f t="shared" si="113"/>
        <v>1.3992944710748458E-6</v>
      </c>
      <c r="F811" s="139" t="str">
        <f t="shared" si="114"/>
        <v/>
      </c>
      <c r="G811" s="139" t="str">
        <f t="shared" si="115"/>
        <v/>
      </c>
      <c r="H811" s="139">
        <f t="shared" si="116"/>
        <v>0</v>
      </c>
      <c r="I811" s="139">
        <f t="shared" si="117"/>
        <v>1.3992944710748458E-6</v>
      </c>
      <c r="J811" s="139" t="str">
        <f t="shared" si="118"/>
        <v/>
      </c>
      <c r="O811" s="139">
        <v>155</v>
      </c>
      <c r="P811" s="139">
        <f t="shared" si="119"/>
        <v>-233.31958351466039</v>
      </c>
      <c r="Q811" s="139">
        <f t="shared" si="120"/>
        <v>1.9102870608719412E-5</v>
      </c>
      <c r="R811" s="139">
        <f t="shared" si="121"/>
        <v>3.6242914903304274E-4</v>
      </c>
      <c r="S811" s="139">
        <f t="shared" si="122"/>
        <v>1.9102870608719412E-5</v>
      </c>
      <c r="T811" s="139" t="str">
        <f t="shared" si="123"/>
        <v/>
      </c>
      <c r="U811" s="139" t="str">
        <f t="shared" si="124"/>
        <v/>
      </c>
      <c r="V811" s="139">
        <f t="shared" si="125"/>
        <v>1.0619956312150608E-7</v>
      </c>
      <c r="W811" s="139" t="str">
        <f t="shared" si="126"/>
        <v/>
      </c>
      <c r="X811" s="139" t="str">
        <f t="shared" si="127"/>
        <v/>
      </c>
      <c r="AB811" s="139">
        <v>155</v>
      </c>
      <c r="AC811" s="139">
        <f t="shared" si="136"/>
        <v>-291.1080987409199</v>
      </c>
      <c r="AD811" s="139">
        <f t="shared" si="128"/>
        <v>1.5310717337093294E-5</v>
      </c>
      <c r="AE811" s="139">
        <f t="shared" si="129"/>
        <v>3.6242914903304382E-4</v>
      </c>
      <c r="AF811" s="139">
        <f t="shared" si="130"/>
        <v>1.5310717337093294E-5</v>
      </c>
      <c r="AG811" s="139" t="str">
        <f t="shared" si="131"/>
        <v/>
      </c>
      <c r="AH811" s="139" t="str">
        <f t="shared" si="132"/>
        <v/>
      </c>
      <c r="AI811" s="139">
        <f t="shared" si="133"/>
        <v>4.0219753515545178E-3</v>
      </c>
      <c r="AJ811" s="139" t="str">
        <f t="shared" si="134"/>
        <v/>
      </c>
      <c r="AK811" s="139" t="str">
        <f t="shared" si="135"/>
        <v/>
      </c>
      <c r="AZ811" s="148"/>
      <c r="BA811" s="148">
        <f t="shared" si="107"/>
        <v>1.0239999999999974</v>
      </c>
      <c r="BB811" s="165">
        <f t="shared" si="108"/>
        <v>0.99443203637765731</v>
      </c>
      <c r="BC811" s="148">
        <f t="shared" si="109"/>
        <v>1.0891399220847031E-4</v>
      </c>
      <c r="BD811" s="148" t="str">
        <f t="shared" si="105"/>
        <v/>
      </c>
      <c r="BE811" s="140" t="str">
        <f t="shared" si="106"/>
        <v/>
      </c>
    </row>
    <row r="812" spans="1:57" ht="20.100000000000001" customHeight="1" x14ac:dyDescent="0.25">
      <c r="A812" s="139">
        <v>156</v>
      </c>
      <c r="B812" s="139">
        <f t="shared" si="110"/>
        <v>-3181.4598448130787</v>
      </c>
      <c r="C812" s="139">
        <f t="shared" si="111"/>
        <v>1.4183300527415441E-6</v>
      </c>
      <c r="D812" s="139">
        <f t="shared" si="112"/>
        <v>3.6773959621874718E-4</v>
      </c>
      <c r="E812" s="139">
        <f t="shared" si="113"/>
        <v>1.4183300527415441E-6</v>
      </c>
      <c r="F812" s="139" t="str">
        <f t="shared" si="114"/>
        <v/>
      </c>
      <c r="G812" s="139" t="str">
        <f t="shared" si="115"/>
        <v/>
      </c>
      <c r="H812" s="139">
        <f t="shared" si="116"/>
        <v>0</v>
      </c>
      <c r="I812" s="139">
        <f t="shared" si="117"/>
        <v>1.4183300527415441E-6</v>
      </c>
      <c r="J812" s="139" t="str">
        <f t="shared" si="118"/>
        <v/>
      </c>
      <c r="O812" s="139">
        <v>156</v>
      </c>
      <c r="P812" s="139">
        <f t="shared" si="119"/>
        <v>-233.04346566434717</v>
      </c>
      <c r="Q812" s="139">
        <f t="shared" si="120"/>
        <v>1.9362740322391178E-5</v>
      </c>
      <c r="R812" s="139">
        <f t="shared" si="121"/>
        <v>3.6773959621874718E-4</v>
      </c>
      <c r="S812" s="139">
        <f t="shared" si="122"/>
        <v>1.9362740322391178E-5</v>
      </c>
      <c r="T812" s="139" t="str">
        <f t="shared" si="123"/>
        <v/>
      </c>
      <c r="U812" s="139" t="str">
        <f t="shared" si="124"/>
        <v/>
      </c>
      <c r="V812" s="139">
        <f t="shared" si="125"/>
        <v>1.0820115224154089E-7</v>
      </c>
      <c r="W812" s="139" t="str">
        <f t="shared" si="126"/>
        <v/>
      </c>
      <c r="X812" s="139" t="str">
        <f t="shared" si="127"/>
        <v/>
      </c>
      <c r="AB812" s="139">
        <v>156</v>
      </c>
      <c r="AC812" s="139">
        <f t="shared" si="136"/>
        <v>-290.76359211519099</v>
      </c>
      <c r="AD812" s="139">
        <f t="shared" si="128"/>
        <v>1.5518999736738669E-5</v>
      </c>
      <c r="AE812" s="139">
        <f t="shared" si="129"/>
        <v>3.6773959621874718E-4</v>
      </c>
      <c r="AF812" s="139">
        <f t="shared" si="130"/>
        <v>1.5518999736738669E-5</v>
      </c>
      <c r="AG812" s="139" t="str">
        <f t="shared" si="131"/>
        <v/>
      </c>
      <c r="AH812" s="139" t="str">
        <f t="shared" si="132"/>
        <v/>
      </c>
      <c r="AI812" s="139">
        <f t="shared" si="133"/>
        <v>4.0134022571372309E-3</v>
      </c>
      <c r="AJ812" s="139" t="str">
        <f t="shared" si="134"/>
        <v/>
      </c>
      <c r="AK812" s="139" t="str">
        <f t="shared" si="135"/>
        <v/>
      </c>
      <c r="AZ812" s="148"/>
      <c r="BA812" s="148">
        <f t="shared" si="107"/>
        <v>1.0303999999999973</v>
      </c>
      <c r="BB812" s="165">
        <f t="shared" si="108"/>
        <v>0.99432312238544884</v>
      </c>
      <c r="BC812" s="148">
        <f t="shared" si="109"/>
        <v>1.1026498897603876E-4</v>
      </c>
      <c r="BD812" s="148" t="str">
        <f t="shared" si="105"/>
        <v/>
      </c>
      <c r="BE812" s="140" t="str">
        <f t="shared" si="106"/>
        <v/>
      </c>
    </row>
    <row r="813" spans="1:57" ht="20.100000000000001" customHeight="1" x14ac:dyDescent="0.25">
      <c r="A813" s="148">
        <v>157</v>
      </c>
      <c r="B813" s="139">
        <f t="shared" si="110"/>
        <v>-3177.6903426272811</v>
      </c>
      <c r="C813" s="139">
        <f t="shared" si="111"/>
        <v>1.4376015869339549E-6</v>
      </c>
      <c r="D813" s="139">
        <f t="shared" si="112"/>
        <v>3.7312224197456629E-4</v>
      </c>
      <c r="E813" s="139">
        <f t="shared" si="113"/>
        <v>1.4376015869339549E-6</v>
      </c>
      <c r="F813" s="139" t="str">
        <f t="shared" si="114"/>
        <v/>
      </c>
      <c r="G813" s="139" t="str">
        <f t="shared" si="115"/>
        <v/>
      </c>
      <c r="H813" s="139">
        <f t="shared" si="116"/>
        <v>0</v>
      </c>
      <c r="I813" s="139">
        <f t="shared" si="117"/>
        <v>1.4376015869339549E-6</v>
      </c>
      <c r="J813" s="139" t="str">
        <f t="shared" si="118"/>
        <v/>
      </c>
      <c r="O813" s="148">
        <v>157</v>
      </c>
      <c r="P813" s="139">
        <f t="shared" si="119"/>
        <v>-232.76734781403397</v>
      </c>
      <c r="Q813" s="139">
        <f t="shared" si="120"/>
        <v>1.9625831209776982E-5</v>
      </c>
      <c r="R813" s="139">
        <f t="shared" si="121"/>
        <v>3.7312224197456629E-4</v>
      </c>
      <c r="S813" s="139">
        <f t="shared" si="122"/>
        <v>1.9625831209776982E-5</v>
      </c>
      <c r="T813" s="139" t="str">
        <f t="shared" si="123"/>
        <v/>
      </c>
      <c r="U813" s="139" t="str">
        <f t="shared" si="124"/>
        <v/>
      </c>
      <c r="V813" s="139">
        <f t="shared" si="125"/>
        <v>1.1023870234448555E-7</v>
      </c>
      <c r="W813" s="139" t="str">
        <f t="shared" si="126"/>
        <v/>
      </c>
      <c r="X813" s="139" t="str">
        <f t="shared" si="127"/>
        <v/>
      </c>
      <c r="AB813" s="148">
        <v>157</v>
      </c>
      <c r="AC813" s="139">
        <f t="shared" si="136"/>
        <v>-290.41908548946208</v>
      </c>
      <c r="AD813" s="139">
        <f t="shared" si="128"/>
        <v>1.5729863867749979E-5</v>
      </c>
      <c r="AE813" s="139">
        <f t="shared" si="129"/>
        <v>3.7312224197456629E-4</v>
      </c>
      <c r="AF813" s="139">
        <f t="shared" si="130"/>
        <v>1.5729863867749979E-5</v>
      </c>
      <c r="AG813" s="139" t="str">
        <f t="shared" si="131"/>
        <v/>
      </c>
      <c r="AH813" s="139" t="str">
        <f t="shared" si="132"/>
        <v/>
      </c>
      <c r="AI813" s="139">
        <f t="shared" si="133"/>
        <v>4.0047833597656466E-3</v>
      </c>
      <c r="AJ813" s="139" t="str">
        <f t="shared" si="134"/>
        <v/>
      </c>
      <c r="AK813" s="139" t="str">
        <f t="shared" si="135"/>
        <v/>
      </c>
      <c r="AZ813" s="148"/>
      <c r="BA813" s="148">
        <f t="shared" si="107"/>
        <v>1.0367999999999973</v>
      </c>
      <c r="BB813" s="165">
        <f t="shared" si="108"/>
        <v>0.9942128573964728</v>
      </c>
      <c r="BC813" s="148">
        <f t="shared" si="109"/>
        <v>1.1162204420778199E-4</v>
      </c>
      <c r="BD813" s="148" t="str">
        <f t="shared" si="105"/>
        <v/>
      </c>
      <c r="BE813" s="140" t="str">
        <f t="shared" si="106"/>
        <v/>
      </c>
    </row>
    <row r="814" spans="1:57" ht="20.100000000000001" customHeight="1" x14ac:dyDescent="0.25">
      <c r="A814" s="139">
        <v>158</v>
      </c>
      <c r="B814" s="139">
        <f t="shared" si="110"/>
        <v>-3173.920840441484</v>
      </c>
      <c r="C814" s="139">
        <f t="shared" si="111"/>
        <v>1.4571116587790398E-6</v>
      </c>
      <c r="D814" s="139">
        <f t="shared" si="112"/>
        <v>3.7857798058900047E-4</v>
      </c>
      <c r="E814" s="139">
        <f t="shared" si="113"/>
        <v>1.4571116587790398E-6</v>
      </c>
      <c r="F814" s="139" t="str">
        <f t="shared" si="114"/>
        <v/>
      </c>
      <c r="G814" s="139" t="str">
        <f t="shared" si="115"/>
        <v/>
      </c>
      <c r="H814" s="139">
        <f t="shared" si="116"/>
        <v>0</v>
      </c>
      <c r="I814" s="139">
        <f t="shared" si="117"/>
        <v>1.4571116587790398E-6</v>
      </c>
      <c r="J814" s="139" t="str">
        <f t="shared" si="118"/>
        <v/>
      </c>
      <c r="O814" s="139">
        <v>158</v>
      </c>
      <c r="P814" s="139">
        <f t="shared" si="119"/>
        <v>-232.49122996372074</v>
      </c>
      <c r="Q814" s="139">
        <f t="shared" si="120"/>
        <v>1.9892178562480556E-5</v>
      </c>
      <c r="R814" s="139">
        <f t="shared" si="121"/>
        <v>3.7857798058900047E-4</v>
      </c>
      <c r="S814" s="139">
        <f t="shared" si="122"/>
        <v>1.9892178562480556E-5</v>
      </c>
      <c r="T814" s="139" t="str">
        <f t="shared" si="123"/>
        <v/>
      </c>
      <c r="U814" s="139" t="str">
        <f t="shared" si="124"/>
        <v/>
      </c>
      <c r="V814" s="139">
        <f t="shared" si="125"/>
        <v>1.1231282480134458E-7</v>
      </c>
      <c r="W814" s="139" t="str">
        <f t="shared" si="126"/>
        <v/>
      </c>
      <c r="X814" s="139" t="str">
        <f t="shared" si="127"/>
        <v/>
      </c>
      <c r="AB814" s="139">
        <v>158</v>
      </c>
      <c r="AC814" s="139">
        <f t="shared" si="136"/>
        <v>-290.07457886373322</v>
      </c>
      <c r="AD814" s="139">
        <f t="shared" si="128"/>
        <v>1.5943338015916251E-5</v>
      </c>
      <c r="AE814" s="139">
        <f t="shared" si="129"/>
        <v>3.7857798058900047E-4</v>
      </c>
      <c r="AF814" s="139">
        <f t="shared" si="130"/>
        <v>1.5943338015916251E-5</v>
      </c>
      <c r="AG814" s="139" t="str">
        <f t="shared" si="131"/>
        <v/>
      </c>
      <c r="AH814" s="139" t="str">
        <f t="shared" si="132"/>
        <v/>
      </c>
      <c r="AI814" s="139">
        <f t="shared" si="133"/>
        <v>3.9961190333092948E-3</v>
      </c>
      <c r="AJ814" s="139" t="str">
        <f t="shared" si="134"/>
        <v/>
      </c>
      <c r="AK814" s="139" t="str">
        <f t="shared" si="135"/>
        <v/>
      </c>
      <c r="AZ814" s="148"/>
      <c r="BA814" s="148">
        <f t="shared" si="107"/>
        <v>1.0431999999999972</v>
      </c>
      <c r="BB814" s="165">
        <f t="shared" si="108"/>
        <v>0.99410123535226502</v>
      </c>
      <c r="BC814" s="148">
        <f t="shared" si="109"/>
        <v>1.1298510360691072E-4</v>
      </c>
      <c r="BD814" s="148" t="str">
        <f t="shared" si="105"/>
        <v/>
      </c>
      <c r="BE814" s="140" t="str">
        <f t="shared" si="106"/>
        <v/>
      </c>
    </row>
    <row r="815" spans="1:57" ht="20.100000000000001" customHeight="1" x14ac:dyDescent="0.25">
      <c r="A815" s="139">
        <v>159</v>
      </c>
      <c r="B815" s="139">
        <f t="shared" si="110"/>
        <v>-3170.1513382556864</v>
      </c>
      <c r="C815" s="139">
        <f t="shared" si="111"/>
        <v>1.4768628769807653E-6</v>
      </c>
      <c r="D815" s="139">
        <f t="shared" si="112"/>
        <v>3.8410771613958097E-4</v>
      </c>
      <c r="E815" s="139">
        <f t="shared" si="113"/>
        <v>1.4768628769807653E-6</v>
      </c>
      <c r="F815" s="139" t="str">
        <f t="shared" si="114"/>
        <v/>
      </c>
      <c r="G815" s="139" t="str">
        <f t="shared" si="115"/>
        <v/>
      </c>
      <c r="H815" s="139">
        <f t="shared" si="116"/>
        <v>0</v>
      </c>
      <c r="I815" s="139">
        <f t="shared" si="117"/>
        <v>1.4768628769807653E-6</v>
      </c>
      <c r="J815" s="139" t="str">
        <f t="shared" si="118"/>
        <v/>
      </c>
      <c r="O815" s="139">
        <v>159</v>
      </c>
      <c r="P815" s="139">
        <f t="shared" si="119"/>
        <v>-232.21511211340754</v>
      </c>
      <c r="Q815" s="139">
        <f t="shared" si="120"/>
        <v>2.016181799397372E-5</v>
      </c>
      <c r="R815" s="139">
        <f t="shared" si="121"/>
        <v>3.8410771613958217E-4</v>
      </c>
      <c r="S815" s="139">
        <f t="shared" si="122"/>
        <v>2.016181799397372E-5</v>
      </c>
      <c r="T815" s="139" t="str">
        <f t="shared" si="123"/>
        <v/>
      </c>
      <c r="U815" s="139" t="str">
        <f t="shared" si="124"/>
        <v/>
      </c>
      <c r="V815" s="139">
        <f t="shared" si="125"/>
        <v>1.1442414071897117E-7</v>
      </c>
      <c r="W815" s="139" t="str">
        <f t="shared" si="126"/>
        <v/>
      </c>
      <c r="X815" s="139" t="str">
        <f t="shared" si="127"/>
        <v/>
      </c>
      <c r="AB815" s="139">
        <v>159</v>
      </c>
      <c r="AC815" s="139">
        <f t="shared" si="136"/>
        <v>-289.73007223800431</v>
      </c>
      <c r="AD815" s="139">
        <f t="shared" si="128"/>
        <v>1.6159450724999986E-5</v>
      </c>
      <c r="AE815" s="139">
        <f t="shared" si="129"/>
        <v>3.8410771613958097E-4</v>
      </c>
      <c r="AF815" s="139">
        <f t="shared" si="130"/>
        <v>1.6159450724999986E-5</v>
      </c>
      <c r="AG815" s="139" t="str">
        <f t="shared" si="131"/>
        <v/>
      </c>
      <c r="AH815" s="139" t="str">
        <f t="shared" si="132"/>
        <v/>
      </c>
      <c r="AI815" s="139">
        <f t="shared" si="133"/>
        <v>3.9874096530100522E-3</v>
      </c>
      <c r="AJ815" s="139" t="str">
        <f t="shared" si="134"/>
        <v/>
      </c>
      <c r="AK815" s="139" t="str">
        <f t="shared" si="135"/>
        <v/>
      </c>
      <c r="AZ815" s="148"/>
      <c r="BA815" s="148">
        <f t="shared" si="107"/>
        <v>1.0495999999999972</v>
      </c>
      <c r="BB815" s="165">
        <f t="shared" si="108"/>
        <v>0.99398825024865811</v>
      </c>
      <c r="BC815" s="148">
        <f t="shared" si="109"/>
        <v>1.1435411286331298E-4</v>
      </c>
      <c r="BD815" s="148" t="str">
        <f t="shared" si="105"/>
        <v/>
      </c>
      <c r="BE815" s="140" t="str">
        <f t="shared" si="106"/>
        <v/>
      </c>
    </row>
    <row r="816" spans="1:57" ht="20.100000000000001" customHeight="1" x14ac:dyDescent="0.25">
      <c r="A816" s="139">
        <v>160</v>
      </c>
      <c r="B816" s="139">
        <f t="shared" si="110"/>
        <v>-3166.3818360698888</v>
      </c>
      <c r="C816" s="139">
        <f t="shared" si="111"/>
        <v>1.4968578739719752E-6</v>
      </c>
      <c r="D816" s="139">
        <f t="shared" si="112"/>
        <v>3.8971236258203158E-4</v>
      </c>
      <c r="E816" s="139">
        <f t="shared" si="113"/>
        <v>1.4968578739719752E-6</v>
      </c>
      <c r="F816" s="139" t="str">
        <f t="shared" si="114"/>
        <v/>
      </c>
      <c r="G816" s="139" t="str">
        <f t="shared" si="115"/>
        <v/>
      </c>
      <c r="H816" s="139">
        <f t="shared" si="116"/>
        <v>0</v>
      </c>
      <c r="I816" s="139">
        <f t="shared" si="117"/>
        <v>1.4968578739719752E-6</v>
      </c>
      <c r="J816" s="139" t="str">
        <f t="shared" si="118"/>
        <v/>
      </c>
      <c r="O816" s="139">
        <v>160</v>
      </c>
      <c r="P816" s="139">
        <f t="shared" si="119"/>
        <v>-231.93899426309434</v>
      </c>
      <c r="Q816" s="139">
        <f t="shared" si="120"/>
        <v>2.043478544166996E-5</v>
      </c>
      <c r="R816" s="139">
        <f t="shared" si="121"/>
        <v>3.8971236258203158E-4</v>
      </c>
      <c r="S816" s="139">
        <f t="shared" si="122"/>
        <v>2.043478544166996E-5</v>
      </c>
      <c r="T816" s="139" t="str">
        <f t="shared" si="123"/>
        <v/>
      </c>
      <c r="U816" s="139" t="str">
        <f t="shared" si="124"/>
        <v/>
      </c>
      <c r="V816" s="139">
        <f t="shared" si="125"/>
        <v>1.1657328108312686E-7</v>
      </c>
      <c r="W816" s="139" t="str">
        <f t="shared" si="126"/>
        <v/>
      </c>
      <c r="X816" s="139" t="str">
        <f t="shared" si="127"/>
        <v/>
      </c>
      <c r="AB816" s="139">
        <v>160</v>
      </c>
      <c r="AC816" s="139">
        <f t="shared" si="136"/>
        <v>-289.3855656122754</v>
      </c>
      <c r="AD816" s="139">
        <f t="shared" si="128"/>
        <v>1.6378230798398894E-5</v>
      </c>
      <c r="AE816" s="139">
        <f t="shared" si="129"/>
        <v>3.8971236258203158E-4</v>
      </c>
      <c r="AF816" s="139">
        <f t="shared" si="130"/>
        <v>1.6378230798398894E-5</v>
      </c>
      <c r="AG816" s="139" t="str">
        <f t="shared" si="131"/>
        <v/>
      </c>
      <c r="AH816" s="139" t="str">
        <f t="shared" si="132"/>
        <v/>
      </c>
      <c r="AI816" s="139">
        <f t="shared" si="133"/>
        <v>3.9786555954551888E-3</v>
      </c>
      <c r="AJ816" s="139" t="str">
        <f t="shared" si="134"/>
        <v/>
      </c>
      <c r="AK816" s="139" t="str">
        <f t="shared" si="135"/>
        <v/>
      </c>
      <c r="AZ816" s="148"/>
      <c r="BA816" s="148">
        <f t="shared" si="107"/>
        <v>1.0559999999999972</v>
      </c>
      <c r="BB816" s="165">
        <f t="shared" si="108"/>
        <v>0.9938738961357948</v>
      </c>
      <c r="BC816" s="148">
        <f t="shared" si="109"/>
        <v>1.1572901765710686E-4</v>
      </c>
      <c r="BD816" s="148" t="str">
        <f t="shared" si="105"/>
        <v/>
      </c>
      <c r="BE816" s="140" t="str">
        <f t="shared" si="106"/>
        <v/>
      </c>
    </row>
    <row r="817" spans="1:57" ht="20.100000000000001" customHeight="1" x14ac:dyDescent="0.25">
      <c r="A817" s="139">
        <v>161</v>
      </c>
      <c r="B817" s="139">
        <f t="shared" si="110"/>
        <v>-3162.6123338840912</v>
      </c>
      <c r="C817" s="139">
        <f t="shared" si="111"/>
        <v>1.5170993060664176E-6</v>
      </c>
      <c r="D817" s="139">
        <f t="shared" si="112"/>
        <v>3.9539284383999397E-4</v>
      </c>
      <c r="E817" s="139">
        <f t="shared" si="113"/>
        <v>1.5170993060664176E-6</v>
      </c>
      <c r="F817" s="139" t="str">
        <f t="shared" si="114"/>
        <v/>
      </c>
      <c r="G817" s="139" t="str">
        <f t="shared" si="115"/>
        <v/>
      </c>
      <c r="H817" s="139">
        <f t="shared" si="116"/>
        <v>0</v>
      </c>
      <c r="I817" s="139">
        <f t="shared" si="117"/>
        <v>1.5170993060664176E-6</v>
      </c>
      <c r="J817" s="139" t="str">
        <f t="shared" si="118"/>
        <v/>
      </c>
      <c r="O817" s="139">
        <v>161</v>
      </c>
      <c r="P817" s="139">
        <f t="shared" si="119"/>
        <v>-231.66287641278115</v>
      </c>
      <c r="Q817" s="139">
        <f t="shared" si="120"/>
        <v>2.0711117168999843E-5</v>
      </c>
      <c r="R817" s="139">
        <f t="shared" si="121"/>
        <v>3.9539284383999267E-4</v>
      </c>
      <c r="S817" s="139">
        <f t="shared" si="122"/>
        <v>2.0711117168999843E-5</v>
      </c>
      <c r="T817" s="139" t="str">
        <f t="shared" si="123"/>
        <v/>
      </c>
      <c r="U817" s="139" t="str">
        <f t="shared" si="124"/>
        <v/>
      </c>
      <c r="V817" s="139">
        <f t="shared" si="125"/>
        <v>1.1876088690342562E-7</v>
      </c>
      <c r="W817" s="139" t="str">
        <f t="shared" si="126"/>
        <v/>
      </c>
      <c r="X817" s="139" t="str">
        <f t="shared" si="127"/>
        <v/>
      </c>
      <c r="AB817" s="139">
        <v>161</v>
      </c>
      <c r="AC817" s="139">
        <f t="shared" si="136"/>
        <v>-289.04105898654649</v>
      </c>
      <c r="AD817" s="139">
        <f t="shared" si="128"/>
        <v>1.6599707300809371E-5</v>
      </c>
      <c r="AE817" s="139">
        <f t="shared" si="129"/>
        <v>3.9539284383999397E-4</v>
      </c>
      <c r="AF817" s="139">
        <f t="shared" si="130"/>
        <v>1.6599707300809371E-5</v>
      </c>
      <c r="AG817" s="139" t="str">
        <f t="shared" si="131"/>
        <v/>
      </c>
      <c r="AH817" s="139" t="str">
        <f t="shared" si="132"/>
        <v/>
      </c>
      <c r="AI817" s="139">
        <f t="shared" si="133"/>
        <v>3.9698572385503568E-3</v>
      </c>
      <c r="AJ817" s="139" t="str">
        <f t="shared" si="134"/>
        <v/>
      </c>
      <c r="AK817" s="139" t="str">
        <f t="shared" si="135"/>
        <v/>
      </c>
      <c r="AZ817" s="148"/>
      <c r="BA817" s="148">
        <f t="shared" si="107"/>
        <v>1.0623999999999971</v>
      </c>
      <c r="BB817" s="165">
        <f t="shared" si="108"/>
        <v>0.99375816711813769</v>
      </c>
      <c r="BC817" s="148">
        <f t="shared" si="109"/>
        <v>1.1710976366341441E-4</v>
      </c>
      <c r="BD817" s="148" t="str">
        <f t="shared" si="105"/>
        <v/>
      </c>
      <c r="BE817" s="140" t="str">
        <f t="shared" si="106"/>
        <v/>
      </c>
    </row>
    <row r="818" spans="1:57" ht="20.100000000000001" customHeight="1" x14ac:dyDescent="0.25">
      <c r="A818" s="139">
        <v>162</v>
      </c>
      <c r="B818" s="139">
        <f t="shared" si="110"/>
        <v>-3158.8428316982936</v>
      </c>
      <c r="C818" s="139">
        <f t="shared" si="111"/>
        <v>1.5375898536109285E-6</v>
      </c>
      <c r="D818" s="139">
        <f t="shared" si="112"/>
        <v>4.0115009389534107E-4</v>
      </c>
      <c r="E818" s="139">
        <f t="shared" si="113"/>
        <v>1.5375898536109285E-6</v>
      </c>
      <c r="F818" s="139" t="str">
        <f t="shared" si="114"/>
        <v/>
      </c>
      <c r="G818" s="139" t="str">
        <f t="shared" si="115"/>
        <v/>
      </c>
      <c r="H818" s="139">
        <f t="shared" si="116"/>
        <v>0</v>
      </c>
      <c r="I818" s="139">
        <f t="shared" si="117"/>
        <v>1.5375898536109285E-6</v>
      </c>
      <c r="J818" s="139" t="str">
        <f t="shared" si="118"/>
        <v/>
      </c>
      <c r="O818" s="139">
        <v>162</v>
      </c>
      <c r="P818" s="139">
        <f t="shared" si="119"/>
        <v>-231.38675856246795</v>
      </c>
      <c r="Q818" s="139">
        <f t="shared" si="120"/>
        <v>2.0990849767488537E-5</v>
      </c>
      <c r="R818" s="139">
        <f t="shared" si="121"/>
        <v>4.0115009389534107E-4</v>
      </c>
      <c r="S818" s="139">
        <f t="shared" si="122"/>
        <v>2.0990849767488537E-5</v>
      </c>
      <c r="T818" s="139" t="str">
        <f t="shared" si="123"/>
        <v/>
      </c>
      <c r="U818" s="139" t="str">
        <f t="shared" si="124"/>
        <v/>
      </c>
      <c r="V818" s="139">
        <f t="shared" si="125"/>
        <v>1.2098760936019328E-7</v>
      </c>
      <c r="W818" s="139" t="str">
        <f t="shared" si="126"/>
        <v/>
      </c>
      <c r="X818" s="139" t="str">
        <f t="shared" si="127"/>
        <v/>
      </c>
      <c r="AB818" s="139">
        <v>162</v>
      </c>
      <c r="AC818" s="139">
        <f t="shared" si="136"/>
        <v>-288.69655236081758</v>
      </c>
      <c r="AD818" s="139">
        <f t="shared" si="128"/>
        <v>1.6823909559891619E-5</v>
      </c>
      <c r="AE818" s="139">
        <f t="shared" si="129"/>
        <v>4.0115009389534107E-4</v>
      </c>
      <c r="AF818" s="139">
        <f t="shared" si="130"/>
        <v>1.6823909559891619E-5</v>
      </c>
      <c r="AG818" s="139" t="str">
        <f t="shared" si="131"/>
        <v/>
      </c>
      <c r="AH818" s="139" t="str">
        <f t="shared" si="132"/>
        <v/>
      </c>
      <c r="AI818" s="139">
        <f t="shared" si="133"/>
        <v>3.9610149614925346E-3</v>
      </c>
      <c r="AJ818" s="139" t="str">
        <f t="shared" si="134"/>
        <v/>
      </c>
      <c r="AK818" s="139" t="str">
        <f t="shared" si="135"/>
        <v/>
      </c>
      <c r="AZ818" s="148"/>
      <c r="BA818" s="148">
        <f t="shared" si="107"/>
        <v>1.0687999999999971</v>
      </c>
      <c r="BB818" s="165">
        <f t="shared" si="108"/>
        <v>0.99364105735447428</v>
      </c>
      <c r="BC818" s="148">
        <f t="shared" si="109"/>
        <v>1.1849629655624749E-4</v>
      </c>
      <c r="BD818" s="148" t="str">
        <f t="shared" si="105"/>
        <v/>
      </c>
      <c r="BE818" s="140" t="str">
        <f t="shared" si="106"/>
        <v/>
      </c>
    </row>
    <row r="819" spans="1:57" ht="20.100000000000001" customHeight="1" x14ac:dyDescent="0.25">
      <c r="A819" s="139">
        <v>163</v>
      </c>
      <c r="B819" s="139">
        <f t="shared" si="110"/>
        <v>-3155.0733295124965</v>
      </c>
      <c r="C819" s="139">
        <f t="shared" si="111"/>
        <v>1.5583322211377122E-6</v>
      </c>
      <c r="D819" s="139">
        <f t="shared" si="112"/>
        <v>4.0698505687905789E-4</v>
      </c>
      <c r="E819" s="139">
        <f t="shared" si="113"/>
        <v>1.5583322211377122E-6</v>
      </c>
      <c r="F819" s="139" t="str">
        <f t="shared" si="114"/>
        <v/>
      </c>
      <c r="G819" s="139" t="str">
        <f t="shared" si="115"/>
        <v/>
      </c>
      <c r="H819" s="139">
        <f t="shared" si="116"/>
        <v>0</v>
      </c>
      <c r="I819" s="139">
        <f t="shared" si="117"/>
        <v>1.5583322211377122E-6</v>
      </c>
      <c r="J819" s="139" t="str">
        <f t="shared" si="118"/>
        <v/>
      </c>
      <c r="O819" s="139">
        <v>163</v>
      </c>
      <c r="P819" s="139">
        <f t="shared" si="119"/>
        <v>-231.11064071215472</v>
      </c>
      <c r="Q819" s="139">
        <f t="shared" si="120"/>
        <v>2.1274020158834644E-5</v>
      </c>
      <c r="R819" s="139">
        <f t="shared" si="121"/>
        <v>4.0698505687905789E-4</v>
      </c>
      <c r="S819" s="139">
        <f t="shared" si="122"/>
        <v>2.1274020158834644E-5</v>
      </c>
      <c r="T819" s="139" t="str">
        <f t="shared" si="123"/>
        <v/>
      </c>
      <c r="U819" s="139" t="str">
        <f t="shared" si="124"/>
        <v/>
      </c>
      <c r="V819" s="139">
        <f t="shared" si="125"/>
        <v>1.2325410995326893E-7</v>
      </c>
      <c r="W819" s="139" t="str">
        <f t="shared" si="126"/>
        <v/>
      </c>
      <c r="X819" s="139" t="str">
        <f t="shared" si="127"/>
        <v/>
      </c>
      <c r="AB819" s="139">
        <v>163</v>
      </c>
      <c r="AC819" s="139">
        <f t="shared" si="136"/>
        <v>-288.35204573508872</v>
      </c>
      <c r="AD819" s="139">
        <f t="shared" si="128"/>
        <v>1.7050867167935865E-5</v>
      </c>
      <c r="AE819" s="139">
        <f t="shared" si="129"/>
        <v>4.0698505687905789E-4</v>
      </c>
      <c r="AF819" s="139">
        <f t="shared" si="130"/>
        <v>1.7050867167935865E-5</v>
      </c>
      <c r="AG819" s="139" t="str">
        <f t="shared" si="131"/>
        <v/>
      </c>
      <c r="AH819" s="139" t="str">
        <f t="shared" si="132"/>
        <v/>
      </c>
      <c r="AI819" s="139">
        <f t="shared" si="133"/>
        <v>3.9521291447429351E-3</v>
      </c>
      <c r="AJ819" s="139" t="str">
        <f t="shared" si="134"/>
        <v/>
      </c>
      <c r="AK819" s="139" t="str">
        <f t="shared" si="135"/>
        <v/>
      </c>
      <c r="AZ819" s="148"/>
      <c r="BA819" s="148">
        <f t="shared" si="107"/>
        <v>1.075199999999997</v>
      </c>
      <c r="BB819" s="165">
        <f t="shared" si="108"/>
        <v>0.99352256105791803</v>
      </c>
      <c r="BC819" s="148">
        <f t="shared" si="109"/>
        <v>1.1988856201317066E-4</v>
      </c>
      <c r="BD819" s="148" t="str">
        <f t="shared" si="105"/>
        <v/>
      </c>
      <c r="BE819" s="140" t="str">
        <f t="shared" si="106"/>
        <v/>
      </c>
    </row>
    <row r="820" spans="1:57" ht="20.100000000000001" customHeight="1" x14ac:dyDescent="0.25">
      <c r="A820" s="148">
        <v>164</v>
      </c>
      <c r="B820" s="139">
        <f t="shared" si="110"/>
        <v>-3151.3038273266989</v>
      </c>
      <c r="C820" s="139">
        <f t="shared" si="111"/>
        <v>1.5793291375167487E-6</v>
      </c>
      <c r="D820" s="139">
        <f t="shared" si="112"/>
        <v>4.1289868716268849E-4</v>
      </c>
      <c r="E820" s="139">
        <f t="shared" si="113"/>
        <v>1.5793291375167487E-6</v>
      </c>
      <c r="F820" s="139" t="str">
        <f t="shared" si="114"/>
        <v/>
      </c>
      <c r="G820" s="139" t="str">
        <f t="shared" si="115"/>
        <v/>
      </c>
      <c r="H820" s="139">
        <f t="shared" si="116"/>
        <v>0</v>
      </c>
      <c r="I820" s="139">
        <f t="shared" si="117"/>
        <v>1.5793291375167487E-6</v>
      </c>
      <c r="J820" s="139" t="str">
        <f t="shared" si="118"/>
        <v/>
      </c>
      <c r="O820" s="148">
        <v>164</v>
      </c>
      <c r="P820" s="139">
        <f t="shared" si="119"/>
        <v>-230.83452286184152</v>
      </c>
      <c r="Q820" s="139">
        <f t="shared" si="120"/>
        <v>2.156066559699085E-5</v>
      </c>
      <c r="R820" s="139">
        <f t="shared" si="121"/>
        <v>4.1289868716268849E-4</v>
      </c>
      <c r="S820" s="139">
        <f t="shared" si="122"/>
        <v>2.156066559699085E-5</v>
      </c>
      <c r="T820" s="139" t="str">
        <f t="shared" si="123"/>
        <v/>
      </c>
      <c r="U820" s="139" t="str">
        <f t="shared" si="124"/>
        <v/>
      </c>
      <c r="V820" s="139">
        <f t="shared" si="125"/>
        <v>1.2556106065275543E-7</v>
      </c>
      <c r="W820" s="139" t="str">
        <f t="shared" si="126"/>
        <v/>
      </c>
      <c r="X820" s="139" t="str">
        <f t="shared" si="127"/>
        <v/>
      </c>
      <c r="AB820" s="148">
        <v>164</v>
      </c>
      <c r="AC820" s="139">
        <f t="shared" si="136"/>
        <v>-288.00753910935981</v>
      </c>
      <c r="AD820" s="139">
        <f t="shared" si="128"/>
        <v>1.7280609983529965E-5</v>
      </c>
      <c r="AE820" s="139">
        <f t="shared" si="129"/>
        <v>4.1289868716268778E-4</v>
      </c>
      <c r="AF820" s="139">
        <f t="shared" si="130"/>
        <v>1.7280609983529965E-5</v>
      </c>
      <c r="AG820" s="139" t="str">
        <f t="shared" si="131"/>
        <v/>
      </c>
      <c r="AH820" s="139" t="str">
        <f t="shared" si="132"/>
        <v/>
      </c>
      <c r="AI820" s="139">
        <f t="shared" si="133"/>
        <v>3.9432001699998597E-3</v>
      </c>
      <c r="AJ820" s="139" t="str">
        <f t="shared" si="134"/>
        <v/>
      </c>
      <c r="AK820" s="139" t="str">
        <f t="shared" si="135"/>
        <v/>
      </c>
      <c r="AZ820" s="148"/>
      <c r="BA820" s="148">
        <f t="shared" si="107"/>
        <v>1.081599999999997</v>
      </c>
      <c r="BB820" s="165">
        <f t="shared" si="108"/>
        <v>0.99340267249590486</v>
      </c>
      <c r="BC820" s="148">
        <f t="shared" si="109"/>
        <v>1.2128650571896493E-4</v>
      </c>
      <c r="BD820" s="148" t="str">
        <f t="shared" si="105"/>
        <v/>
      </c>
      <c r="BE820" s="140" t="str">
        <f t="shared" si="106"/>
        <v/>
      </c>
    </row>
    <row r="821" spans="1:57" ht="20.100000000000001" customHeight="1" x14ac:dyDescent="0.25">
      <c r="A821" s="139">
        <v>165</v>
      </c>
      <c r="B821" s="139">
        <f t="shared" si="110"/>
        <v>-3147.5343251409013</v>
      </c>
      <c r="C821" s="139">
        <f t="shared" si="111"/>
        <v>1.6005833561082777E-6</v>
      </c>
      <c r="D821" s="139">
        <f t="shared" si="112"/>
        <v>4.1889194945036979E-4</v>
      </c>
      <c r="E821" s="139">
        <f t="shared" si="113"/>
        <v>1.6005833561082777E-6</v>
      </c>
      <c r="F821" s="139" t="str">
        <f t="shared" si="114"/>
        <v/>
      </c>
      <c r="G821" s="139" t="str">
        <f t="shared" si="115"/>
        <v/>
      </c>
      <c r="H821" s="139">
        <f t="shared" si="116"/>
        <v>0</v>
      </c>
      <c r="I821" s="139">
        <f t="shared" si="117"/>
        <v>1.6005833561082777E-6</v>
      </c>
      <c r="J821" s="139" t="str">
        <f t="shared" si="118"/>
        <v/>
      </c>
      <c r="O821" s="139">
        <v>165</v>
      </c>
      <c r="P821" s="139">
        <f t="shared" si="119"/>
        <v>-230.55840501152829</v>
      </c>
      <c r="Q821" s="139">
        <f t="shared" si="120"/>
        <v>2.1850823670245828E-5</v>
      </c>
      <c r="R821" s="139">
        <f t="shared" si="121"/>
        <v>4.1889194945036979E-4</v>
      </c>
      <c r="S821" s="139">
        <f t="shared" si="122"/>
        <v>2.1850823670245828E-5</v>
      </c>
      <c r="T821" s="139" t="str">
        <f t="shared" si="123"/>
        <v/>
      </c>
      <c r="U821" s="139" t="str">
        <f t="shared" si="124"/>
        <v/>
      </c>
      <c r="V821" s="139">
        <f t="shared" si="125"/>
        <v>1.2790914405175549E-7</v>
      </c>
      <c r="W821" s="139" t="str">
        <f t="shared" si="126"/>
        <v/>
      </c>
      <c r="X821" s="139" t="str">
        <f t="shared" si="127"/>
        <v/>
      </c>
      <c r="AB821" s="139">
        <v>165</v>
      </c>
      <c r="AC821" s="139">
        <f t="shared" si="136"/>
        <v>-287.6630324836309</v>
      </c>
      <c r="AD821" s="139">
        <f t="shared" si="128"/>
        <v>1.7513168133227897E-5</v>
      </c>
      <c r="AE821" s="139">
        <f t="shared" si="129"/>
        <v>4.1889194945036979E-4</v>
      </c>
      <c r="AF821" s="139">
        <f t="shared" si="130"/>
        <v>1.7513168133227897E-5</v>
      </c>
      <c r="AG821" s="139" t="str">
        <f t="shared" si="131"/>
        <v/>
      </c>
      <c r="AH821" s="139" t="str">
        <f t="shared" si="132"/>
        <v/>
      </c>
      <c r="AI821" s="139">
        <f t="shared" si="133"/>
        <v>3.9342284201715335E-3</v>
      </c>
      <c r="AJ821" s="139" t="str">
        <f t="shared" si="134"/>
        <v/>
      </c>
      <c r="AK821" s="139" t="str">
        <f t="shared" si="135"/>
        <v/>
      </c>
      <c r="AZ821" s="148"/>
      <c r="BA821" s="148">
        <f t="shared" si="107"/>
        <v>1.087999999999997</v>
      </c>
      <c r="BB821" s="165">
        <f t="shared" si="108"/>
        <v>0.99328138599018589</v>
      </c>
      <c r="BC821" s="148">
        <f t="shared" si="109"/>
        <v>1.2269007337017968E-4</v>
      </c>
      <c r="BD821" s="148" t="str">
        <f t="shared" si="105"/>
        <v/>
      </c>
      <c r="BE821" s="140" t="str">
        <f t="shared" si="106"/>
        <v/>
      </c>
    </row>
    <row r="822" spans="1:57" ht="20.100000000000001" customHeight="1" x14ac:dyDescent="0.25">
      <c r="A822" s="139">
        <v>166</v>
      </c>
      <c r="B822" s="139">
        <f t="shared" si="110"/>
        <v>-3143.7648229551041</v>
      </c>
      <c r="C822" s="139">
        <f t="shared" si="111"/>
        <v>1.6220976549153966E-6</v>
      </c>
      <c r="D822" s="139">
        <f t="shared" si="112"/>
        <v>4.2496581887143249E-4</v>
      </c>
      <c r="E822" s="139">
        <f t="shared" si="113"/>
        <v>1.6220976549153966E-6</v>
      </c>
      <c r="F822" s="139" t="str">
        <f t="shared" si="114"/>
        <v/>
      </c>
      <c r="G822" s="139" t="str">
        <f t="shared" si="115"/>
        <v/>
      </c>
      <c r="H822" s="139">
        <f t="shared" si="116"/>
        <v>0</v>
      </c>
      <c r="I822" s="139">
        <f t="shared" si="117"/>
        <v>1.6220976549153966E-6</v>
      </c>
      <c r="J822" s="139" t="str">
        <f t="shared" si="118"/>
        <v/>
      </c>
      <c r="O822" s="139">
        <v>166</v>
      </c>
      <c r="P822" s="139">
        <f t="shared" si="119"/>
        <v>-230.28228716121509</v>
      </c>
      <c r="Q822" s="139">
        <f t="shared" si="120"/>
        <v>2.214453230330723E-5</v>
      </c>
      <c r="R822" s="139">
        <f t="shared" si="121"/>
        <v>4.2496581887143336E-4</v>
      </c>
      <c r="S822" s="139">
        <f t="shared" si="122"/>
        <v>2.214453230330723E-5</v>
      </c>
      <c r="T822" s="139" t="str">
        <f t="shared" si="123"/>
        <v/>
      </c>
      <c r="U822" s="139" t="str">
        <f t="shared" si="124"/>
        <v/>
      </c>
      <c r="V822" s="139">
        <f t="shared" si="125"/>
        <v>1.3029905352111071E-7</v>
      </c>
      <c r="W822" s="139" t="str">
        <f t="shared" si="126"/>
        <v/>
      </c>
      <c r="X822" s="139" t="str">
        <f t="shared" si="127"/>
        <v/>
      </c>
      <c r="AB822" s="139">
        <v>166</v>
      </c>
      <c r="AC822" s="139">
        <f t="shared" si="136"/>
        <v>-287.31852585790199</v>
      </c>
      <c r="AD822" s="139">
        <f t="shared" si="128"/>
        <v>1.774857201321935E-5</v>
      </c>
      <c r="AE822" s="139">
        <f t="shared" si="129"/>
        <v>4.2496581887143336E-4</v>
      </c>
      <c r="AF822" s="139">
        <f t="shared" si="130"/>
        <v>1.774857201321935E-5</v>
      </c>
      <c r="AG822" s="139" t="str">
        <f t="shared" si="131"/>
        <v/>
      </c>
      <c r="AH822" s="139" t="str">
        <f t="shared" si="132"/>
        <v/>
      </c>
      <c r="AI822" s="139">
        <f t="shared" si="133"/>
        <v>3.9252142793488858E-3</v>
      </c>
      <c r="AJ822" s="139" t="str">
        <f t="shared" si="134"/>
        <v/>
      </c>
      <c r="AK822" s="139" t="str">
        <f t="shared" si="135"/>
        <v/>
      </c>
      <c r="AZ822" s="148"/>
      <c r="BA822" s="148">
        <f t="shared" si="107"/>
        <v>1.0943999999999969</v>
      </c>
      <c r="BB822" s="165">
        <f t="shared" si="108"/>
        <v>0.99315869591681571</v>
      </c>
      <c r="BC822" s="148">
        <f t="shared" si="109"/>
        <v>1.240992106784633E-4</v>
      </c>
      <c r="BD822" s="148" t="str">
        <f t="shared" si="105"/>
        <v/>
      </c>
      <c r="BE822" s="140" t="str">
        <f t="shared" si="106"/>
        <v/>
      </c>
    </row>
    <row r="823" spans="1:57" ht="20.100000000000001" customHeight="1" x14ac:dyDescent="0.25">
      <c r="A823" s="139">
        <v>167</v>
      </c>
      <c r="B823" s="139">
        <f t="shared" si="110"/>
        <v>-3139.9953207693065</v>
      </c>
      <c r="C823" s="139">
        <f t="shared" si="111"/>
        <v>1.6438748367367116E-6</v>
      </c>
      <c r="D823" s="139">
        <f t="shared" si="112"/>
        <v>4.3112128107358451E-4</v>
      </c>
      <c r="E823" s="139">
        <f t="shared" si="113"/>
        <v>1.6438748367367116E-6</v>
      </c>
      <c r="F823" s="139" t="str">
        <f t="shared" si="114"/>
        <v/>
      </c>
      <c r="G823" s="139" t="str">
        <f t="shared" si="115"/>
        <v/>
      </c>
      <c r="H823" s="139">
        <f t="shared" si="116"/>
        <v>0</v>
      </c>
      <c r="I823" s="139">
        <f t="shared" si="117"/>
        <v>1.6438748367367116E-6</v>
      </c>
      <c r="J823" s="139" t="str">
        <f t="shared" si="118"/>
        <v/>
      </c>
      <c r="O823" s="139">
        <v>167</v>
      </c>
      <c r="P823" s="139">
        <f t="shared" si="119"/>
        <v>-230.0061693109019</v>
      </c>
      <c r="Q823" s="139">
        <f t="shared" si="120"/>
        <v>2.2441829759385625E-5</v>
      </c>
      <c r="R823" s="139">
        <f t="shared" si="121"/>
        <v>4.3112128107358451E-4</v>
      </c>
      <c r="S823" s="139">
        <f t="shared" si="122"/>
        <v>2.2441829759385625E-5</v>
      </c>
      <c r="T823" s="139" t="str">
        <f t="shared" si="123"/>
        <v/>
      </c>
      <c r="U823" s="139" t="str">
        <f t="shared" si="124"/>
        <v/>
      </c>
      <c r="V823" s="139">
        <f t="shared" si="125"/>
        <v>1.3273149336616095E-7</v>
      </c>
      <c r="W823" s="139" t="str">
        <f t="shared" si="126"/>
        <v/>
      </c>
      <c r="X823" s="139" t="str">
        <f t="shared" si="127"/>
        <v/>
      </c>
      <c r="AB823" s="139">
        <v>167</v>
      </c>
      <c r="AC823" s="139">
        <f t="shared" si="136"/>
        <v>-286.97401923217308</v>
      </c>
      <c r="AD823" s="139">
        <f t="shared" si="128"/>
        <v>1.7986852290999989E-5</v>
      </c>
      <c r="AE823" s="139">
        <f t="shared" si="129"/>
        <v>4.3112128107358451E-4</v>
      </c>
      <c r="AF823" s="139">
        <f t="shared" si="130"/>
        <v>1.7986852290999989E-5</v>
      </c>
      <c r="AG823" s="139" t="str">
        <f t="shared" si="131"/>
        <v/>
      </c>
      <c r="AH823" s="139" t="str">
        <f t="shared" si="132"/>
        <v/>
      </c>
      <c r="AI823" s="139">
        <f t="shared" si="133"/>
        <v>3.9161581327783052E-3</v>
      </c>
      <c r="AJ823" s="139" t="str">
        <f t="shared" si="134"/>
        <v/>
      </c>
      <c r="AK823" s="139" t="str">
        <f t="shared" si="135"/>
        <v/>
      </c>
      <c r="AZ823" s="148"/>
      <c r="BA823" s="148">
        <f t="shared" si="107"/>
        <v>1.1007999999999969</v>
      </c>
      <c r="BB823" s="165">
        <f t="shared" si="108"/>
        <v>0.99303459670613725</v>
      </c>
      <c r="BC823" s="148">
        <f t="shared" si="109"/>
        <v>1.2551386337456005E-4</v>
      </c>
      <c r="BD823" s="148" t="str">
        <f t="shared" si="105"/>
        <v/>
      </c>
      <c r="BE823" s="140" t="str">
        <f t="shared" si="106"/>
        <v/>
      </c>
    </row>
    <row r="824" spans="1:57" ht="20.100000000000001" customHeight="1" x14ac:dyDescent="0.25">
      <c r="A824" s="139">
        <v>168</v>
      </c>
      <c r="B824" s="139">
        <f t="shared" si="110"/>
        <v>-3136.225818583509</v>
      </c>
      <c r="C824" s="139">
        <f t="shared" si="111"/>
        <v>1.6659177293190304E-6</v>
      </c>
      <c r="D824" s="139">
        <f t="shared" si="112"/>
        <v>4.3735933231665858E-4</v>
      </c>
      <c r="E824" s="139">
        <f t="shared" si="113"/>
        <v>1.6659177293190304E-6</v>
      </c>
      <c r="F824" s="139" t="str">
        <f t="shared" si="114"/>
        <v/>
      </c>
      <c r="G824" s="139" t="str">
        <f t="shared" si="115"/>
        <v/>
      </c>
      <c r="H824" s="139">
        <f t="shared" si="116"/>
        <v>0</v>
      </c>
      <c r="I824" s="139">
        <f t="shared" si="117"/>
        <v>1.6659177293190304E-6</v>
      </c>
      <c r="J824" s="139" t="str">
        <f t="shared" si="118"/>
        <v/>
      </c>
      <c r="O824" s="139">
        <v>168</v>
      </c>
      <c r="P824" s="139">
        <f t="shared" si="119"/>
        <v>-229.7300514605887</v>
      </c>
      <c r="Q824" s="139">
        <f t="shared" si="120"/>
        <v>2.2742754642279259E-5</v>
      </c>
      <c r="R824" s="139">
        <f t="shared" si="121"/>
        <v>4.3735933231665858E-4</v>
      </c>
      <c r="S824" s="139">
        <f t="shared" si="122"/>
        <v>2.2742754642279259E-5</v>
      </c>
      <c r="T824" s="139" t="str">
        <f t="shared" si="123"/>
        <v/>
      </c>
      <c r="U824" s="139" t="str">
        <f t="shared" si="124"/>
        <v/>
      </c>
      <c r="V824" s="139">
        <f t="shared" si="125"/>
        <v>1.3520717898555247E-7</v>
      </c>
      <c r="W824" s="139" t="str">
        <f t="shared" si="126"/>
        <v/>
      </c>
      <c r="X824" s="139" t="str">
        <f t="shared" si="127"/>
        <v/>
      </c>
      <c r="AB824" s="139">
        <v>168</v>
      </c>
      <c r="AC824" s="139">
        <f t="shared" si="136"/>
        <v>-286.62951260644422</v>
      </c>
      <c r="AD824" s="139">
        <f t="shared" si="128"/>
        <v>1.8228039907042327E-5</v>
      </c>
      <c r="AE824" s="139">
        <f t="shared" si="129"/>
        <v>4.3735933231665858E-4</v>
      </c>
      <c r="AF824" s="139">
        <f t="shared" si="130"/>
        <v>1.8228039907042327E-5</v>
      </c>
      <c r="AG824" s="139" t="str">
        <f t="shared" si="131"/>
        <v/>
      </c>
      <c r="AH824" s="139" t="str">
        <f t="shared" si="132"/>
        <v/>
      </c>
      <c r="AI824" s="139">
        <f t="shared" si="133"/>
        <v>3.9070603668343714E-3</v>
      </c>
      <c r="AJ824" s="139" t="str">
        <f t="shared" si="134"/>
        <v/>
      </c>
      <c r="AK824" s="139" t="str">
        <f t="shared" si="135"/>
        <v/>
      </c>
      <c r="AZ824" s="148"/>
      <c r="BA824" s="148">
        <f t="shared" si="107"/>
        <v>1.1071999999999969</v>
      </c>
      <c r="BB824" s="165">
        <f t="shared" si="108"/>
        <v>0.99290908284276269</v>
      </c>
      <c r="BC824" s="148">
        <f t="shared" si="109"/>
        <v>1.2693397721252886E-4</v>
      </c>
      <c r="BD824" s="148" t="str">
        <f t="shared" si="105"/>
        <v/>
      </c>
      <c r="BE824" s="140" t="str">
        <f t="shared" si="106"/>
        <v/>
      </c>
    </row>
    <row r="825" spans="1:57" ht="20.100000000000001" customHeight="1" x14ac:dyDescent="0.25">
      <c r="A825" s="139">
        <v>169</v>
      </c>
      <c r="B825" s="139">
        <f t="shared" si="110"/>
        <v>-3132.4563163977114</v>
      </c>
      <c r="C825" s="139">
        <f t="shared" si="111"/>
        <v>1.6882291855101322E-6</v>
      </c>
      <c r="D825" s="139">
        <f t="shared" si="112"/>
        <v>4.4368097956695111E-4</v>
      </c>
      <c r="E825" s="139">
        <f t="shared" si="113"/>
        <v>1.6882291855101322E-6</v>
      </c>
      <c r="F825" s="139" t="str">
        <f t="shared" si="114"/>
        <v/>
      </c>
      <c r="G825" s="139" t="str">
        <f t="shared" si="115"/>
        <v/>
      </c>
      <c r="H825" s="139">
        <f t="shared" si="116"/>
        <v>0</v>
      </c>
      <c r="I825" s="139">
        <f t="shared" si="117"/>
        <v>1.6882291855101322E-6</v>
      </c>
      <c r="J825" s="139" t="str">
        <f t="shared" si="118"/>
        <v/>
      </c>
      <c r="O825" s="139">
        <v>169</v>
      </c>
      <c r="P825" s="139">
        <f t="shared" si="119"/>
        <v>-229.45393361027547</v>
      </c>
      <c r="Q825" s="139">
        <f t="shared" si="120"/>
        <v>2.3047345898459484E-5</v>
      </c>
      <c r="R825" s="139">
        <f t="shared" si="121"/>
        <v>4.4368097956695111E-4</v>
      </c>
      <c r="S825" s="139">
        <f t="shared" si="122"/>
        <v>2.3047345898459484E-5</v>
      </c>
      <c r="T825" s="139" t="str">
        <f t="shared" si="123"/>
        <v/>
      </c>
      <c r="U825" s="139" t="str">
        <f t="shared" si="124"/>
        <v/>
      </c>
      <c r="V825" s="139">
        <f t="shared" si="125"/>
        <v>1.3772683703212012E-7</v>
      </c>
      <c r="W825" s="139" t="str">
        <f t="shared" si="126"/>
        <v/>
      </c>
      <c r="X825" s="139" t="str">
        <f t="shared" si="127"/>
        <v/>
      </c>
      <c r="AB825" s="139">
        <v>169</v>
      </c>
      <c r="AC825" s="139">
        <f t="shared" si="136"/>
        <v>-286.28500598071531</v>
      </c>
      <c r="AD825" s="139">
        <f t="shared" si="128"/>
        <v>1.8472166076467179E-5</v>
      </c>
      <c r="AE825" s="139">
        <f t="shared" si="129"/>
        <v>4.4368097956694975E-4</v>
      </c>
      <c r="AF825" s="139">
        <f t="shared" si="130"/>
        <v>1.8472166076467179E-5</v>
      </c>
      <c r="AG825" s="139" t="str">
        <f t="shared" si="131"/>
        <v/>
      </c>
      <c r="AH825" s="139" t="str">
        <f t="shared" si="132"/>
        <v/>
      </c>
      <c r="AI825" s="139">
        <f t="shared" si="133"/>
        <v>3.8979213689925418E-3</v>
      </c>
      <c r="AJ825" s="139" t="str">
        <f t="shared" si="134"/>
        <v/>
      </c>
      <c r="AK825" s="139" t="str">
        <f t="shared" si="135"/>
        <v/>
      </c>
      <c r="AZ825" s="148"/>
      <c r="BA825" s="148">
        <f t="shared" si="107"/>
        <v>1.1135999999999968</v>
      </c>
      <c r="BB825" s="165">
        <f t="shared" si="108"/>
        <v>0.99278214886555016</v>
      </c>
      <c r="BC825" s="148">
        <f t="shared" si="109"/>
        <v>1.2835949797362911E-4</v>
      </c>
      <c r="BD825" s="148" t="str">
        <f t="shared" si="105"/>
        <v/>
      </c>
      <c r="BE825" s="140" t="str">
        <f t="shared" si="106"/>
        <v/>
      </c>
    </row>
    <row r="826" spans="1:57" ht="20.100000000000001" customHeight="1" x14ac:dyDescent="0.25">
      <c r="A826" s="148">
        <v>170</v>
      </c>
      <c r="B826" s="139">
        <f t="shared" si="110"/>
        <v>-3128.6868142119138</v>
      </c>
      <c r="C826" s="139">
        <f t="shared" si="111"/>
        <v>1.7108120834115255E-6</v>
      </c>
      <c r="D826" s="139">
        <f t="shared" si="112"/>
        <v>4.5008724059211757E-4</v>
      </c>
      <c r="E826" s="139">
        <f t="shared" si="113"/>
        <v>1.7108120834115255E-6</v>
      </c>
      <c r="F826" s="139" t="str">
        <f t="shared" si="114"/>
        <v/>
      </c>
      <c r="G826" s="139" t="str">
        <f t="shared" si="115"/>
        <v/>
      </c>
      <c r="H826" s="139">
        <f t="shared" si="116"/>
        <v>0</v>
      </c>
      <c r="I826" s="139">
        <f t="shared" si="117"/>
        <v>1.7108120834115255E-6</v>
      </c>
      <c r="J826" s="139" t="str">
        <f t="shared" si="118"/>
        <v/>
      </c>
      <c r="O826" s="148">
        <v>170</v>
      </c>
      <c r="P826" s="139">
        <f t="shared" si="119"/>
        <v>-229.17781575996227</v>
      </c>
      <c r="Q826" s="139">
        <f t="shared" si="120"/>
        <v>2.3355642819156146E-5</v>
      </c>
      <c r="R826" s="139">
        <f t="shared" si="121"/>
        <v>4.5008724059211757E-4</v>
      </c>
      <c r="S826" s="139">
        <f t="shared" si="122"/>
        <v>2.3355642819156146E-5</v>
      </c>
      <c r="T826" s="139" t="str">
        <f t="shared" si="123"/>
        <v/>
      </c>
      <c r="U826" s="139" t="str">
        <f t="shared" si="124"/>
        <v/>
      </c>
      <c r="V826" s="139">
        <f t="shared" si="125"/>
        <v>1.4029120557585839E-7</v>
      </c>
      <c r="W826" s="139" t="str">
        <f t="shared" si="126"/>
        <v/>
      </c>
      <c r="X826" s="139" t="str">
        <f t="shared" si="127"/>
        <v/>
      </c>
      <c r="AB826" s="148">
        <v>170</v>
      </c>
      <c r="AC826" s="139">
        <f t="shared" si="136"/>
        <v>-285.9404993549864</v>
      </c>
      <c r="AD826" s="139">
        <f t="shared" si="128"/>
        <v>1.8719262290715136E-5</v>
      </c>
      <c r="AE826" s="139">
        <f t="shared" si="129"/>
        <v>4.5008724059211757E-4</v>
      </c>
      <c r="AF826" s="139">
        <f t="shared" si="130"/>
        <v>1.8719262290715136E-5</v>
      </c>
      <c r="AG826" s="139" t="str">
        <f t="shared" si="131"/>
        <v/>
      </c>
      <c r="AH826" s="139" t="str">
        <f t="shared" si="132"/>
        <v/>
      </c>
      <c r="AI826" s="139">
        <f t="shared" si="133"/>
        <v>3.8887415278018394E-3</v>
      </c>
      <c r="AJ826" s="139" t="str">
        <f t="shared" si="134"/>
        <v/>
      </c>
      <c r="AK826" s="139" t="str">
        <f t="shared" si="135"/>
        <v/>
      </c>
      <c r="AZ826" s="148"/>
      <c r="BA826" s="148">
        <f t="shared" si="107"/>
        <v>1.1199999999999968</v>
      </c>
      <c r="BB826" s="165">
        <f t="shared" si="108"/>
        <v>0.99265378936757653</v>
      </c>
      <c r="BC826" s="148">
        <f t="shared" si="109"/>
        <v>1.2979037146865213E-4</v>
      </c>
      <c r="BD826" s="148" t="str">
        <f t="shared" si="105"/>
        <v/>
      </c>
      <c r="BE826" s="140" t="str">
        <f t="shared" si="106"/>
        <v/>
      </c>
    </row>
    <row r="827" spans="1:57" ht="20.100000000000001" customHeight="1" x14ac:dyDescent="0.25">
      <c r="A827" s="139">
        <v>171</v>
      </c>
      <c r="B827" s="139">
        <f t="shared" si="110"/>
        <v>-3124.9173120261166</v>
      </c>
      <c r="C827" s="139">
        <f t="shared" si="111"/>
        <v>1.7336693265312573E-6</v>
      </c>
      <c r="D827" s="139">
        <f t="shared" si="112"/>
        <v>4.5657914405666388E-4</v>
      </c>
      <c r="E827" s="139">
        <f t="shared" si="113"/>
        <v>1.7336693265312573E-6</v>
      </c>
      <c r="F827" s="139" t="str">
        <f t="shared" si="114"/>
        <v/>
      </c>
      <c r="G827" s="139" t="str">
        <f t="shared" si="115"/>
        <v/>
      </c>
      <c r="H827" s="139">
        <f t="shared" si="116"/>
        <v>0</v>
      </c>
      <c r="I827" s="139">
        <f t="shared" si="117"/>
        <v>1.7336693265312573E-6</v>
      </c>
      <c r="J827" s="139" t="str">
        <f t="shared" si="118"/>
        <v/>
      </c>
      <c r="O827" s="139">
        <v>171</v>
      </c>
      <c r="P827" s="139">
        <f t="shared" si="119"/>
        <v>-228.90169790964904</v>
      </c>
      <c r="Q827" s="139">
        <f t="shared" si="120"/>
        <v>2.3667685042443817E-5</v>
      </c>
      <c r="R827" s="139">
        <f t="shared" si="121"/>
        <v>4.5657914405666388E-4</v>
      </c>
      <c r="S827" s="139">
        <f t="shared" si="122"/>
        <v>2.3667685042443817E-5</v>
      </c>
      <c r="T827" s="139" t="str">
        <f t="shared" si="123"/>
        <v/>
      </c>
      <c r="U827" s="139" t="str">
        <f t="shared" si="124"/>
        <v/>
      </c>
      <c r="V827" s="139">
        <f t="shared" si="125"/>
        <v>1.4290103426900912E-7</v>
      </c>
      <c r="W827" s="139" t="str">
        <f t="shared" si="126"/>
        <v/>
      </c>
      <c r="X827" s="139" t="str">
        <f t="shared" si="127"/>
        <v/>
      </c>
      <c r="AB827" s="139">
        <v>171</v>
      </c>
      <c r="AC827" s="139">
        <f t="shared" si="136"/>
        <v>-285.59599272925749</v>
      </c>
      <c r="AD827" s="139">
        <f t="shared" si="128"/>
        <v>1.8969360319218507E-5</v>
      </c>
      <c r="AE827" s="139">
        <f t="shared" si="129"/>
        <v>4.5657914405666388E-4</v>
      </c>
      <c r="AF827" s="139">
        <f t="shared" si="130"/>
        <v>1.8969360319218507E-5</v>
      </c>
      <c r="AG827" s="139" t="str">
        <f t="shared" si="131"/>
        <v/>
      </c>
      <c r="AH827" s="139" t="str">
        <f t="shared" si="132"/>
        <v/>
      </c>
      <c r="AI827" s="139">
        <f t="shared" si="133"/>
        <v>3.8795212328574902E-3</v>
      </c>
      <c r="AJ827" s="139" t="str">
        <f t="shared" si="134"/>
        <v/>
      </c>
      <c r="AK827" s="139" t="str">
        <f t="shared" si="135"/>
        <v/>
      </c>
      <c r="AZ827" s="148"/>
      <c r="BA827" s="148">
        <f t="shared" si="107"/>
        <v>1.1263999999999967</v>
      </c>
      <c r="BB827" s="165">
        <f t="shared" si="108"/>
        <v>0.99252399899610788</v>
      </c>
      <c r="BC827" s="148">
        <f t="shared" si="109"/>
        <v>1.3122654354325025E-4</v>
      </c>
      <c r="BD827" s="148" t="str">
        <f t="shared" si="105"/>
        <v/>
      </c>
      <c r="BE827" s="140" t="str">
        <f t="shared" si="106"/>
        <v/>
      </c>
    </row>
    <row r="828" spans="1:57" ht="20.100000000000001" customHeight="1" x14ac:dyDescent="0.25">
      <c r="A828" s="139">
        <v>172</v>
      </c>
      <c r="B828" s="139">
        <f t="shared" si="110"/>
        <v>-3121.147809840319</v>
      </c>
      <c r="C828" s="139">
        <f t="shared" si="111"/>
        <v>1.7568038439367004E-6</v>
      </c>
      <c r="D828" s="139">
        <f t="shared" si="112"/>
        <v>4.6315772961800144E-4</v>
      </c>
      <c r="E828" s="139">
        <f t="shared" si="113"/>
        <v>1.7568038439367004E-6</v>
      </c>
      <c r="F828" s="139" t="str">
        <f t="shared" si="114"/>
        <v/>
      </c>
      <c r="G828" s="139" t="str">
        <f t="shared" si="115"/>
        <v/>
      </c>
      <c r="H828" s="139">
        <f t="shared" si="116"/>
        <v>0</v>
      </c>
      <c r="I828" s="139">
        <f t="shared" si="117"/>
        <v>1.7568038439367004E-6</v>
      </c>
      <c r="J828" s="139" t="str">
        <f t="shared" si="118"/>
        <v/>
      </c>
      <c r="O828" s="139">
        <v>172</v>
      </c>
      <c r="P828" s="139">
        <f t="shared" si="119"/>
        <v>-228.62558005933585</v>
      </c>
      <c r="Q828" s="139">
        <f t="shared" si="120"/>
        <v>2.3983512555327395E-5</v>
      </c>
      <c r="R828" s="139">
        <f t="shared" si="121"/>
        <v>4.6315772961800144E-4</v>
      </c>
      <c r="S828" s="139">
        <f t="shared" si="122"/>
        <v>2.3983512555327395E-5</v>
      </c>
      <c r="T828" s="139" t="str">
        <f t="shared" si="123"/>
        <v/>
      </c>
      <c r="U828" s="139" t="str">
        <f t="shared" si="124"/>
        <v/>
      </c>
      <c r="V828" s="139">
        <f t="shared" si="125"/>
        <v>1.4555708451329108E-7</v>
      </c>
      <c r="W828" s="139" t="str">
        <f t="shared" si="126"/>
        <v/>
      </c>
      <c r="X828" s="139" t="str">
        <f t="shared" si="127"/>
        <v/>
      </c>
      <c r="AB828" s="139">
        <v>172</v>
      </c>
      <c r="AC828" s="139">
        <f t="shared" si="136"/>
        <v>-285.25148610352858</v>
      </c>
      <c r="AD828" s="139">
        <f t="shared" si="128"/>
        <v>1.9222492211073047E-5</v>
      </c>
      <c r="AE828" s="139">
        <f t="shared" si="129"/>
        <v>4.6315772961800144E-4</v>
      </c>
      <c r="AF828" s="139">
        <f t="shared" si="130"/>
        <v>1.9222492211073047E-5</v>
      </c>
      <c r="AG828" s="139" t="str">
        <f t="shared" si="131"/>
        <v/>
      </c>
      <c r="AH828" s="139" t="str">
        <f t="shared" si="132"/>
        <v/>
      </c>
      <c r="AI828" s="139">
        <f t="shared" si="133"/>
        <v>3.8702608747735669E-3</v>
      </c>
      <c r="AJ828" s="139" t="str">
        <f t="shared" si="134"/>
        <v/>
      </c>
      <c r="AK828" s="139" t="str">
        <f t="shared" si="135"/>
        <v/>
      </c>
      <c r="AZ828" s="148"/>
      <c r="BA828" s="148">
        <f t="shared" si="107"/>
        <v>1.1327999999999967</v>
      </c>
      <c r="BB828" s="165">
        <f t="shared" si="108"/>
        <v>0.99239277245256463</v>
      </c>
      <c r="BC828" s="148">
        <f t="shared" si="109"/>
        <v>1.3266796008049031E-4</v>
      </c>
      <c r="BD828" s="148" t="str">
        <f t="shared" si="105"/>
        <v/>
      </c>
      <c r="BE828" s="140" t="str">
        <f t="shared" si="106"/>
        <v/>
      </c>
    </row>
    <row r="829" spans="1:57" ht="20.100000000000001" customHeight="1" x14ac:dyDescent="0.25">
      <c r="A829" s="139">
        <v>173</v>
      </c>
      <c r="B829" s="139">
        <f t="shared" si="110"/>
        <v>-3117.3783076545214</v>
      </c>
      <c r="C829" s="139">
        <f t="shared" si="111"/>
        <v>1.7802185904073212E-6</v>
      </c>
      <c r="D829" s="139">
        <f t="shared" si="112"/>
        <v>4.6982404802307904E-4</v>
      </c>
      <c r="E829" s="139">
        <f t="shared" si="113"/>
        <v>1.7802185904073212E-6</v>
      </c>
      <c r="F829" s="139" t="str">
        <f t="shared" si="114"/>
        <v/>
      </c>
      <c r="G829" s="139" t="str">
        <f t="shared" si="115"/>
        <v/>
      </c>
      <c r="H829" s="139">
        <f t="shared" si="116"/>
        <v>0</v>
      </c>
      <c r="I829" s="139">
        <f t="shared" si="117"/>
        <v>1.7802185904073212E-6</v>
      </c>
      <c r="J829" s="139" t="str">
        <f t="shared" si="118"/>
        <v/>
      </c>
      <c r="O829" s="139">
        <v>173</v>
      </c>
      <c r="P829" s="139">
        <f t="shared" si="119"/>
        <v>-228.34946220902265</v>
      </c>
      <c r="Q829" s="139">
        <f t="shared" si="120"/>
        <v>2.4303165695828E-5</v>
      </c>
      <c r="R829" s="139">
        <f t="shared" si="121"/>
        <v>4.6982404802307904E-4</v>
      </c>
      <c r="S829" s="139">
        <f t="shared" si="122"/>
        <v>2.4303165695828E-5</v>
      </c>
      <c r="T829" s="139" t="str">
        <f t="shared" si="123"/>
        <v/>
      </c>
      <c r="U829" s="139" t="str">
        <f t="shared" si="124"/>
        <v/>
      </c>
      <c r="V829" s="139">
        <f t="shared" si="125"/>
        <v>1.4826012962929558E-7</v>
      </c>
      <c r="W829" s="139" t="str">
        <f t="shared" si="126"/>
        <v/>
      </c>
      <c r="X829" s="139" t="str">
        <f t="shared" si="127"/>
        <v/>
      </c>
      <c r="AB829" s="139">
        <v>173</v>
      </c>
      <c r="AC829" s="139">
        <f t="shared" si="136"/>
        <v>-284.90697947779972</v>
      </c>
      <c r="AD829" s="139">
        <f t="shared" si="128"/>
        <v>1.9478690296709688E-5</v>
      </c>
      <c r="AE829" s="139">
        <f t="shared" si="129"/>
        <v>4.6982404802307812E-4</v>
      </c>
      <c r="AF829" s="139">
        <f t="shared" si="130"/>
        <v>1.9478690296709688E-5</v>
      </c>
      <c r="AG829" s="139" t="str">
        <f t="shared" si="131"/>
        <v/>
      </c>
      <c r="AH829" s="139" t="str">
        <f t="shared" si="132"/>
        <v/>
      </c>
      <c r="AI829" s="139">
        <f t="shared" si="133"/>
        <v>3.8609608451555949E-3</v>
      </c>
      <c r="AJ829" s="139" t="str">
        <f t="shared" si="134"/>
        <v/>
      </c>
      <c r="AK829" s="139" t="str">
        <f t="shared" si="135"/>
        <v/>
      </c>
      <c r="AZ829" s="148"/>
      <c r="BA829" s="148">
        <f t="shared" si="107"/>
        <v>1.1391999999999967</v>
      </c>
      <c r="BB829" s="165">
        <f t="shared" si="108"/>
        <v>0.99226010449248414</v>
      </c>
      <c r="BC829" s="148">
        <f t="shared" si="109"/>
        <v>1.3411456700418434E-4</v>
      </c>
      <c r="BD829" s="148" t="str">
        <f t="shared" si="105"/>
        <v/>
      </c>
      <c r="BE829" s="140" t="str">
        <f t="shared" si="106"/>
        <v/>
      </c>
    </row>
    <row r="830" spans="1:57" ht="20.100000000000001" customHeight="1" x14ac:dyDescent="0.25">
      <c r="A830" s="139">
        <v>174</v>
      </c>
      <c r="B830" s="139">
        <f t="shared" si="110"/>
        <v>-3113.6088054687239</v>
      </c>
      <c r="C830" s="139">
        <f t="shared" si="111"/>
        <v>1.8039165465874238E-6</v>
      </c>
      <c r="D830" s="139">
        <f t="shared" si="112"/>
        <v>4.7657916120559377E-4</v>
      </c>
      <c r="E830" s="139">
        <f t="shared" si="113"/>
        <v>1.8039165465874238E-6</v>
      </c>
      <c r="F830" s="139" t="str">
        <f t="shared" si="114"/>
        <v/>
      </c>
      <c r="G830" s="139" t="str">
        <f t="shared" si="115"/>
        <v/>
      </c>
      <c r="H830" s="139">
        <f t="shared" si="116"/>
        <v>0</v>
      </c>
      <c r="I830" s="139">
        <f t="shared" si="117"/>
        <v>1.8039165465874238E-6</v>
      </c>
      <c r="J830" s="139" t="str">
        <f t="shared" si="118"/>
        <v/>
      </c>
      <c r="O830" s="139">
        <v>174</v>
      </c>
      <c r="P830" s="139">
        <f t="shared" si="119"/>
        <v>-228.07334435870945</v>
      </c>
      <c r="Q830" s="139">
        <f t="shared" si="120"/>
        <v>2.4626685155067926E-5</v>
      </c>
      <c r="R830" s="139">
        <f t="shared" si="121"/>
        <v>4.765791612055928E-4</v>
      </c>
      <c r="S830" s="139">
        <f t="shared" si="122"/>
        <v>2.4626685155067926E-5</v>
      </c>
      <c r="T830" s="139" t="str">
        <f t="shared" si="123"/>
        <v/>
      </c>
      <c r="U830" s="139" t="str">
        <f t="shared" si="124"/>
        <v/>
      </c>
      <c r="V830" s="139">
        <f t="shared" si="125"/>
        <v>1.5101095502806215E-7</v>
      </c>
      <c r="W830" s="139" t="str">
        <f t="shared" si="126"/>
        <v/>
      </c>
      <c r="X830" s="139" t="str">
        <f t="shared" si="127"/>
        <v/>
      </c>
      <c r="AB830" s="139">
        <v>174</v>
      </c>
      <c r="AC830" s="139">
        <f t="shared" si="136"/>
        <v>-284.56247285207081</v>
      </c>
      <c r="AD830" s="139">
        <f t="shared" si="128"/>
        <v>1.9737987189565747E-5</v>
      </c>
      <c r="AE830" s="139">
        <f t="shared" si="129"/>
        <v>4.765791612055928E-4</v>
      </c>
      <c r="AF830" s="139">
        <f t="shared" si="130"/>
        <v>1.9737987189565747E-5</v>
      </c>
      <c r="AG830" s="139" t="str">
        <f t="shared" si="131"/>
        <v/>
      </c>
      <c r="AH830" s="139" t="str">
        <f t="shared" si="132"/>
        <v/>
      </c>
      <c r="AI830" s="139">
        <f t="shared" si="133"/>
        <v>3.8516215365731535E-3</v>
      </c>
      <c r="AJ830" s="139" t="str">
        <f t="shared" si="134"/>
        <v/>
      </c>
      <c r="AK830" s="139" t="str">
        <f t="shared" si="135"/>
        <v/>
      </c>
      <c r="AZ830" s="148"/>
      <c r="BA830" s="148">
        <f t="shared" si="107"/>
        <v>1.1455999999999966</v>
      </c>
      <c r="BB830" s="165">
        <f t="shared" si="108"/>
        <v>0.99212598992547996</v>
      </c>
      <c r="BC830" s="148">
        <f t="shared" si="109"/>
        <v>1.3556631028344146E-4</v>
      </c>
      <c r="BD830" s="148" t="str">
        <f t="shared" si="105"/>
        <v/>
      </c>
      <c r="BE830" s="140" t="str">
        <f t="shared" si="106"/>
        <v/>
      </c>
    </row>
    <row r="831" spans="1:57" ht="20.100000000000001" customHeight="1" x14ac:dyDescent="0.25">
      <c r="A831" s="139">
        <v>175</v>
      </c>
      <c r="B831" s="139">
        <f t="shared" si="110"/>
        <v>-3109.8393032829263</v>
      </c>
      <c r="C831" s="139">
        <f t="shared" si="111"/>
        <v>1.8279007191388584E-6</v>
      </c>
      <c r="D831" s="139">
        <f t="shared" si="112"/>
        <v>4.8342414238377744E-4</v>
      </c>
      <c r="E831" s="139">
        <f t="shared" si="113"/>
        <v>1.8279007191388584E-6</v>
      </c>
      <c r="F831" s="139" t="str">
        <f t="shared" si="114"/>
        <v/>
      </c>
      <c r="G831" s="139" t="str">
        <f t="shared" si="115"/>
        <v/>
      </c>
      <c r="H831" s="139">
        <f t="shared" si="116"/>
        <v>0</v>
      </c>
      <c r="I831" s="139">
        <f t="shared" si="117"/>
        <v>1.8279007191388584E-6</v>
      </c>
      <c r="J831" s="139" t="str">
        <f t="shared" si="118"/>
        <v/>
      </c>
      <c r="O831" s="139">
        <v>175</v>
      </c>
      <c r="P831" s="139">
        <f t="shared" si="119"/>
        <v>-227.79722650839622</v>
      </c>
      <c r="Q831" s="139">
        <f t="shared" si="120"/>
        <v>2.4954111979355583E-5</v>
      </c>
      <c r="R831" s="139">
        <f t="shared" si="121"/>
        <v>4.8342414238377744E-4</v>
      </c>
      <c r="S831" s="139">
        <f t="shared" si="122"/>
        <v>2.4954111979355583E-5</v>
      </c>
      <c r="T831" s="139" t="str">
        <f t="shared" si="123"/>
        <v/>
      </c>
      <c r="U831" s="139" t="str">
        <f t="shared" si="124"/>
        <v/>
      </c>
      <c r="V831" s="139">
        <f t="shared" si="125"/>
        <v>1.5381035838487375E-7</v>
      </c>
      <c r="W831" s="139" t="str">
        <f t="shared" si="126"/>
        <v/>
      </c>
      <c r="X831" s="139" t="str">
        <f t="shared" si="127"/>
        <v/>
      </c>
      <c r="AB831" s="139">
        <v>175</v>
      </c>
      <c r="AC831" s="139">
        <f t="shared" si="136"/>
        <v>-284.2179662263419</v>
      </c>
      <c r="AD831" s="139">
        <f t="shared" si="128"/>
        <v>2.0000415787755708E-5</v>
      </c>
      <c r="AE831" s="139">
        <f t="shared" si="129"/>
        <v>4.8342414238377744E-4</v>
      </c>
      <c r="AF831" s="139">
        <f t="shared" si="130"/>
        <v>2.0000415787755708E-5</v>
      </c>
      <c r="AG831" s="139" t="str">
        <f t="shared" si="131"/>
        <v/>
      </c>
      <c r="AH831" s="139" t="str">
        <f t="shared" si="132"/>
        <v/>
      </c>
      <c r="AI831" s="139">
        <f t="shared" si="133"/>
        <v>3.8422433425324724E-3</v>
      </c>
      <c r="AJ831" s="139" t="str">
        <f t="shared" si="134"/>
        <v/>
      </c>
      <c r="AK831" s="139" t="str">
        <f t="shared" si="135"/>
        <v/>
      </c>
      <c r="AZ831" s="148"/>
      <c r="BA831" s="148">
        <f t="shared" si="107"/>
        <v>1.1519999999999966</v>
      </c>
      <c r="BB831" s="165">
        <f t="shared" si="108"/>
        <v>0.99199042361519651</v>
      </c>
      <c r="BC831" s="148">
        <f t="shared" si="109"/>
        <v>1.3702313593444426E-4</v>
      </c>
      <c r="BD831" s="148" t="str">
        <f t="shared" si="105"/>
        <v/>
      </c>
      <c r="BE831" s="140" t="str">
        <f t="shared" si="106"/>
        <v/>
      </c>
    </row>
    <row r="832" spans="1:57" ht="20.100000000000001" customHeight="1" x14ac:dyDescent="0.25">
      <c r="A832" s="139">
        <v>176</v>
      </c>
      <c r="B832" s="139">
        <f t="shared" si="110"/>
        <v>-3106.0698010971291</v>
      </c>
      <c r="C832" s="139">
        <f t="shared" si="111"/>
        <v>1.8521741408936496E-6</v>
      </c>
      <c r="D832" s="139">
        <f t="shared" si="112"/>
        <v>4.9036007615875477E-4</v>
      </c>
      <c r="E832" s="139">
        <f t="shared" si="113"/>
        <v>1.8521741408936496E-6</v>
      </c>
      <c r="F832" s="139" t="str">
        <f t="shared" si="114"/>
        <v/>
      </c>
      <c r="G832" s="139" t="str">
        <f t="shared" si="115"/>
        <v/>
      </c>
      <c r="H832" s="139">
        <f t="shared" si="116"/>
        <v>0</v>
      </c>
      <c r="I832" s="139">
        <f t="shared" si="117"/>
        <v>1.8521741408936496E-6</v>
      </c>
      <c r="J832" s="139" t="str">
        <f t="shared" si="118"/>
        <v/>
      </c>
      <c r="O832" s="139">
        <v>176</v>
      </c>
      <c r="P832" s="139">
        <f t="shared" si="119"/>
        <v>-227.52110865808302</v>
      </c>
      <c r="Q832" s="139">
        <f t="shared" si="120"/>
        <v>2.5285487572268878E-5</v>
      </c>
      <c r="R832" s="139">
        <f t="shared" si="121"/>
        <v>4.9036007615875477E-4</v>
      </c>
      <c r="S832" s="139">
        <f t="shared" si="122"/>
        <v>2.5285487572268878E-5</v>
      </c>
      <c r="T832" s="139" t="str">
        <f t="shared" si="123"/>
        <v/>
      </c>
      <c r="U832" s="139" t="str">
        <f t="shared" si="124"/>
        <v/>
      </c>
      <c r="V832" s="139">
        <f t="shared" si="125"/>
        <v>1.5665914981528169E-7</v>
      </c>
      <c r="W832" s="139" t="str">
        <f t="shared" si="126"/>
        <v/>
      </c>
      <c r="X832" s="139" t="str">
        <f t="shared" si="127"/>
        <v/>
      </c>
      <c r="AB832" s="139">
        <v>176</v>
      </c>
      <c r="AC832" s="139">
        <f t="shared" si="136"/>
        <v>-283.87345960061299</v>
      </c>
      <c r="AD832" s="139">
        <f t="shared" si="128"/>
        <v>2.0266009275741293E-5</v>
      </c>
      <c r="AE832" s="139">
        <f t="shared" si="129"/>
        <v>4.9036007615875477E-4</v>
      </c>
      <c r="AF832" s="139">
        <f t="shared" si="130"/>
        <v>2.0266009275741293E-5</v>
      </c>
      <c r="AG832" s="139" t="str">
        <f t="shared" si="131"/>
        <v/>
      </c>
      <c r="AH832" s="139" t="str">
        <f t="shared" si="132"/>
        <v/>
      </c>
      <c r="AI832" s="139">
        <f t="shared" si="133"/>
        <v>3.8328266574490064E-3</v>
      </c>
      <c r="AJ832" s="139" t="str">
        <f t="shared" si="134"/>
        <v/>
      </c>
      <c r="AK832" s="139" t="str">
        <f t="shared" si="135"/>
        <v/>
      </c>
      <c r="AZ832" s="148"/>
      <c r="BA832" s="148">
        <f t="shared" si="107"/>
        <v>1.1583999999999965</v>
      </c>
      <c r="BB832" s="165">
        <f t="shared" si="108"/>
        <v>0.99185340047926207</v>
      </c>
      <c r="BC832" s="148">
        <f t="shared" si="109"/>
        <v>1.3848499002477865E-4</v>
      </c>
      <c r="BD832" s="148" t="str">
        <f t="shared" si="105"/>
        <v/>
      </c>
      <c r="BE832" s="140" t="str">
        <f t="shared" si="106"/>
        <v/>
      </c>
    </row>
    <row r="833" spans="1:57" ht="20.100000000000001" customHeight="1" x14ac:dyDescent="0.25">
      <c r="A833" s="148">
        <v>177</v>
      </c>
      <c r="B833" s="139">
        <f t="shared" si="110"/>
        <v>-3102.3002989113315</v>
      </c>
      <c r="C833" s="139">
        <f t="shared" si="111"/>
        <v>1.8767398710065678E-6</v>
      </c>
      <c r="D833" s="139">
        <f t="shared" si="112"/>
        <v>4.9738805861348438E-4</v>
      </c>
      <c r="E833" s="139">
        <f t="shared" si="113"/>
        <v>1.8767398710065678E-6</v>
      </c>
      <c r="F833" s="139" t="str">
        <f t="shared" si="114"/>
        <v/>
      </c>
      <c r="G833" s="139" t="str">
        <f t="shared" si="115"/>
        <v/>
      </c>
      <c r="H833" s="139">
        <f t="shared" si="116"/>
        <v>0</v>
      </c>
      <c r="I833" s="139">
        <f t="shared" si="117"/>
        <v>1.8767398710065678E-6</v>
      </c>
      <c r="J833" s="139" t="str">
        <f t="shared" si="118"/>
        <v/>
      </c>
      <c r="O833" s="148">
        <v>177</v>
      </c>
      <c r="P833" s="139">
        <f t="shared" si="119"/>
        <v>-227.24499080776982</v>
      </c>
      <c r="Q833" s="139">
        <f t="shared" si="120"/>
        <v>2.5620853696738205E-5</v>
      </c>
      <c r="R833" s="139">
        <f t="shared" si="121"/>
        <v>4.9738805861348438E-4</v>
      </c>
      <c r="S833" s="139">
        <f t="shared" si="122"/>
        <v>2.5620853696738205E-5</v>
      </c>
      <c r="T833" s="139" t="str">
        <f t="shared" si="123"/>
        <v/>
      </c>
      <c r="U833" s="139" t="str">
        <f t="shared" si="124"/>
        <v/>
      </c>
      <c r="V833" s="139">
        <f t="shared" si="125"/>
        <v>1.5955815205339307E-7</v>
      </c>
      <c r="W833" s="139" t="str">
        <f t="shared" si="126"/>
        <v/>
      </c>
      <c r="X833" s="139" t="str">
        <f t="shared" si="127"/>
        <v/>
      </c>
      <c r="AB833" s="148">
        <v>177</v>
      </c>
      <c r="AC833" s="139">
        <f t="shared" si="136"/>
        <v>-283.52895297488408</v>
      </c>
      <c r="AD833" s="139">
        <f t="shared" si="128"/>
        <v>2.0534801126000862E-5</v>
      </c>
      <c r="AE833" s="139">
        <f t="shared" si="129"/>
        <v>4.9738805861348535E-4</v>
      </c>
      <c r="AF833" s="139">
        <f t="shared" si="130"/>
        <v>2.0534801126000862E-5</v>
      </c>
      <c r="AG833" s="139" t="str">
        <f t="shared" si="131"/>
        <v/>
      </c>
      <c r="AH833" s="139" t="str">
        <f t="shared" si="132"/>
        <v/>
      </c>
      <c r="AI833" s="139">
        <f t="shared" si="133"/>
        <v>3.823371876620013E-3</v>
      </c>
      <c r="AJ833" s="139" t="str">
        <f t="shared" si="134"/>
        <v/>
      </c>
      <c r="AK833" s="139" t="str">
        <f t="shared" si="135"/>
        <v/>
      </c>
      <c r="AZ833" s="148"/>
      <c r="BA833" s="148">
        <f t="shared" si="107"/>
        <v>1.1647999999999965</v>
      </c>
      <c r="BB833" s="165">
        <f t="shared" si="108"/>
        <v>0.99171491548923729</v>
      </c>
      <c r="BC833" s="148">
        <f t="shared" si="109"/>
        <v>1.3995181867654249E-4</v>
      </c>
      <c r="BD833" s="148" t="str">
        <f t="shared" si="105"/>
        <v/>
      </c>
      <c r="BE833" s="140" t="str">
        <f t="shared" si="106"/>
        <v/>
      </c>
    </row>
    <row r="834" spans="1:57" ht="20.100000000000001" customHeight="1" x14ac:dyDescent="0.25">
      <c r="A834" s="139">
        <v>178</v>
      </c>
      <c r="B834" s="139">
        <f t="shared" si="110"/>
        <v>-3098.5307967255339</v>
      </c>
      <c r="C834" s="139">
        <f t="shared" si="111"/>
        <v>1.9016009951075787E-6</v>
      </c>
      <c r="D834" s="139">
        <f t="shared" si="112"/>
        <v>5.0450919741226697E-4</v>
      </c>
      <c r="E834" s="139">
        <f t="shared" si="113"/>
        <v>1.9016009951075787E-6</v>
      </c>
      <c r="F834" s="139" t="str">
        <f t="shared" si="114"/>
        <v/>
      </c>
      <c r="G834" s="139" t="str">
        <f t="shared" si="115"/>
        <v/>
      </c>
      <c r="H834" s="139">
        <f t="shared" si="116"/>
        <v>0</v>
      </c>
      <c r="I834" s="139">
        <f t="shared" si="117"/>
        <v>1.9016009951075787E-6</v>
      </c>
      <c r="J834" s="139" t="str">
        <f t="shared" si="118"/>
        <v/>
      </c>
      <c r="O834" s="139">
        <v>178</v>
      </c>
      <c r="P834" s="139">
        <f t="shared" si="119"/>
        <v>-226.9688729574566</v>
      </c>
      <c r="Q834" s="139">
        <f t="shared" si="120"/>
        <v>2.5960252477127958E-5</v>
      </c>
      <c r="R834" s="139">
        <f t="shared" si="121"/>
        <v>5.0450919741226697E-4</v>
      </c>
      <c r="S834" s="139">
        <f t="shared" si="122"/>
        <v>2.5960252477127958E-5</v>
      </c>
      <c r="T834" s="139" t="str">
        <f t="shared" si="123"/>
        <v/>
      </c>
      <c r="U834" s="139" t="str">
        <f t="shared" si="124"/>
        <v/>
      </c>
      <c r="V834" s="139">
        <f t="shared" si="125"/>
        <v>1.6250820063244628E-7</v>
      </c>
      <c r="W834" s="139" t="str">
        <f t="shared" si="126"/>
        <v/>
      </c>
      <c r="X834" s="139" t="str">
        <f t="shared" si="127"/>
        <v/>
      </c>
      <c r="AB834" s="139">
        <v>178</v>
      </c>
      <c r="AC834" s="139">
        <f t="shared" si="136"/>
        <v>-283.18444634915522</v>
      </c>
      <c r="AD834" s="139">
        <f t="shared" si="128"/>
        <v>2.0806825100697578E-5</v>
      </c>
      <c r="AE834" s="139">
        <f t="shared" si="129"/>
        <v>5.0450919741226545E-4</v>
      </c>
      <c r="AF834" s="139">
        <f t="shared" si="130"/>
        <v>2.0806825100697578E-5</v>
      </c>
      <c r="AG834" s="139" t="str">
        <f t="shared" si="131"/>
        <v/>
      </c>
      <c r="AH834" s="139" t="str">
        <f t="shared" si="132"/>
        <v/>
      </c>
      <c r="AI834" s="139">
        <f t="shared" si="133"/>
        <v>3.8138793961971225E-3</v>
      </c>
      <c r="AJ834" s="139" t="str">
        <f t="shared" si="134"/>
        <v/>
      </c>
      <c r="AK834" s="139" t="str">
        <f t="shared" si="135"/>
        <v/>
      </c>
      <c r="AZ834" s="148"/>
      <c r="BA834" s="148">
        <f t="shared" si="107"/>
        <v>1.1711999999999965</v>
      </c>
      <c r="BB834" s="165">
        <f t="shared" si="108"/>
        <v>0.99157496367056075</v>
      </c>
      <c r="BC834" s="148">
        <f t="shared" si="109"/>
        <v>1.4142356806945422E-4</v>
      </c>
      <c r="BD834" s="148" t="str">
        <f t="shared" si="105"/>
        <v/>
      </c>
      <c r="BE834" s="140" t="str">
        <f t="shared" si="106"/>
        <v/>
      </c>
    </row>
    <row r="835" spans="1:57" ht="20.100000000000001" customHeight="1" x14ac:dyDescent="0.25">
      <c r="A835" s="139">
        <v>179</v>
      </c>
      <c r="B835" s="139">
        <f t="shared" si="110"/>
        <v>-3094.7612945397368</v>
      </c>
      <c r="C835" s="139">
        <f t="shared" si="111"/>
        <v>1.9267606254542097E-6</v>
      </c>
      <c r="D835" s="139">
        <f t="shared" si="112"/>
        <v>5.117246119008236E-4</v>
      </c>
      <c r="E835" s="139">
        <f t="shared" si="113"/>
        <v>1.9267606254542097E-6</v>
      </c>
      <c r="F835" s="139" t="str">
        <f t="shared" si="114"/>
        <v/>
      </c>
      <c r="G835" s="139" t="str">
        <f t="shared" si="115"/>
        <v/>
      </c>
      <c r="H835" s="139">
        <f t="shared" si="116"/>
        <v>0</v>
      </c>
      <c r="I835" s="139">
        <f t="shared" si="117"/>
        <v>1.9267606254542097E-6</v>
      </c>
      <c r="J835" s="139" t="str">
        <f t="shared" si="118"/>
        <v/>
      </c>
      <c r="O835" s="139">
        <v>179</v>
      </c>
      <c r="P835" s="139">
        <f t="shared" si="119"/>
        <v>-226.6927551071434</v>
      </c>
      <c r="Q835" s="139">
        <f t="shared" si="120"/>
        <v>2.6303726401316195E-5</v>
      </c>
      <c r="R835" s="139">
        <f t="shared" si="121"/>
        <v>5.1172461190082501E-4</v>
      </c>
      <c r="S835" s="139">
        <f t="shared" si="122"/>
        <v>2.6303726401316195E-5</v>
      </c>
      <c r="T835" s="139" t="str">
        <f t="shared" si="123"/>
        <v/>
      </c>
      <c r="U835" s="139" t="str">
        <f t="shared" si="124"/>
        <v/>
      </c>
      <c r="V835" s="139">
        <f t="shared" si="125"/>
        <v>1.6551014406768989E-7</v>
      </c>
      <c r="W835" s="139" t="str">
        <f t="shared" si="126"/>
        <v/>
      </c>
      <c r="X835" s="139" t="str">
        <f t="shared" si="127"/>
        <v/>
      </c>
      <c r="AB835" s="139">
        <v>179</v>
      </c>
      <c r="AC835" s="139">
        <f t="shared" si="136"/>
        <v>-282.83993972342631</v>
      </c>
      <c r="AD835" s="139">
        <f t="shared" si="128"/>
        <v>2.1082115253346542E-5</v>
      </c>
      <c r="AE835" s="139">
        <f t="shared" si="129"/>
        <v>5.117246119008236E-4</v>
      </c>
      <c r="AF835" s="139">
        <f t="shared" si="130"/>
        <v>2.1082115253346542E-5</v>
      </c>
      <c r="AG835" s="139" t="str">
        <f t="shared" si="131"/>
        <v/>
      </c>
      <c r="AH835" s="139" t="str">
        <f t="shared" si="132"/>
        <v/>
      </c>
      <c r="AI835" s="139">
        <f t="shared" si="133"/>
        <v>3.8043496131589028E-3</v>
      </c>
      <c r="AJ835" s="139" t="str">
        <f t="shared" si="134"/>
        <v/>
      </c>
      <c r="AK835" s="139" t="str">
        <f t="shared" si="135"/>
        <v/>
      </c>
      <c r="AZ835" s="148"/>
      <c r="BA835" s="148">
        <f t="shared" si="107"/>
        <v>1.1775999999999964</v>
      </c>
      <c r="BB835" s="165">
        <f t="shared" si="108"/>
        <v>0.9914335401024913</v>
      </c>
      <c r="BC835" s="148">
        <f t="shared" si="109"/>
        <v>1.4290018444340635E-4</v>
      </c>
      <c r="BD835" s="148" t="str">
        <f t="shared" si="105"/>
        <v/>
      </c>
      <c r="BE835" s="140" t="str">
        <f t="shared" si="106"/>
        <v/>
      </c>
    </row>
    <row r="836" spans="1:57" ht="20.100000000000001" customHeight="1" x14ac:dyDescent="0.25">
      <c r="A836" s="139">
        <v>180</v>
      </c>
      <c r="B836" s="139">
        <f t="shared" si="110"/>
        <v>-3090.9917923539392</v>
      </c>
      <c r="C836" s="139">
        <f t="shared" si="111"/>
        <v>1.9522219010838006E-6</v>
      </c>
      <c r="D836" s="139">
        <f t="shared" si="112"/>
        <v>5.190354332069723E-4</v>
      </c>
      <c r="E836" s="139">
        <f t="shared" si="113"/>
        <v>1.9522219010838006E-6</v>
      </c>
      <c r="F836" s="139" t="str">
        <f t="shared" si="114"/>
        <v/>
      </c>
      <c r="G836" s="139" t="str">
        <f t="shared" si="115"/>
        <v/>
      </c>
      <c r="H836" s="139">
        <f t="shared" si="116"/>
        <v>0</v>
      </c>
      <c r="I836" s="139">
        <f t="shared" si="117"/>
        <v>1.9522219010838006E-6</v>
      </c>
      <c r="J836" s="139" t="str">
        <f t="shared" si="118"/>
        <v/>
      </c>
      <c r="O836" s="139">
        <v>180</v>
      </c>
      <c r="P836" s="139">
        <f t="shared" si="119"/>
        <v>-226.4166372568302</v>
      </c>
      <c r="Q836" s="139">
        <f t="shared" si="120"/>
        <v>2.6651318322773105E-5</v>
      </c>
      <c r="R836" s="139">
        <f t="shared" si="121"/>
        <v>5.190354332069723E-4</v>
      </c>
      <c r="S836" s="139">
        <f t="shared" si="122"/>
        <v>2.6651318322773105E-5</v>
      </c>
      <c r="T836" s="139" t="str">
        <f t="shared" si="123"/>
        <v/>
      </c>
      <c r="U836" s="139" t="str">
        <f t="shared" si="124"/>
        <v/>
      </c>
      <c r="V836" s="139">
        <f t="shared" si="125"/>
        <v>1.6856484404159871E-7</v>
      </c>
      <c r="W836" s="139" t="str">
        <f t="shared" si="126"/>
        <v/>
      </c>
      <c r="X836" s="139" t="str">
        <f t="shared" si="127"/>
        <v/>
      </c>
      <c r="AB836" s="139">
        <v>180</v>
      </c>
      <c r="AC836" s="139">
        <f t="shared" si="136"/>
        <v>-282.4954330976974</v>
      </c>
      <c r="AD836" s="139">
        <f t="shared" si="128"/>
        <v>2.1360705930480499E-5</v>
      </c>
      <c r="AE836" s="139">
        <f t="shared" si="129"/>
        <v>5.190354332069723E-4</v>
      </c>
      <c r="AF836" s="139">
        <f t="shared" si="130"/>
        <v>2.1360705930480499E-5</v>
      </c>
      <c r="AG836" s="139" t="str">
        <f t="shared" si="131"/>
        <v/>
      </c>
      <c r="AH836" s="139" t="str">
        <f t="shared" si="132"/>
        <v/>
      </c>
      <c r="AI836" s="139">
        <f t="shared" si="133"/>
        <v>3.7947829252834441E-3</v>
      </c>
      <c r="AJ836" s="139" t="str">
        <f t="shared" si="134"/>
        <v/>
      </c>
      <c r="AK836" s="139" t="str">
        <f t="shared" si="135"/>
        <v/>
      </c>
      <c r="AZ836" s="148"/>
      <c r="BA836" s="148">
        <f t="shared" si="107"/>
        <v>1.1839999999999964</v>
      </c>
      <c r="BB836" s="165">
        <f t="shared" si="108"/>
        <v>0.99129063991804789</v>
      </c>
      <c r="BC836" s="148">
        <f t="shared" si="109"/>
        <v>1.4438161410246231E-4</v>
      </c>
      <c r="BD836" s="148" t="str">
        <f t="shared" si="105"/>
        <v/>
      </c>
      <c r="BE836" s="140" t="str">
        <f t="shared" si="106"/>
        <v/>
      </c>
    </row>
    <row r="837" spans="1:57" ht="20.100000000000001" customHeight="1" x14ac:dyDescent="0.25">
      <c r="A837" s="139">
        <v>181</v>
      </c>
      <c r="B837" s="139">
        <f t="shared" si="110"/>
        <v>-3087.2222901681416</v>
      </c>
      <c r="C837" s="139">
        <f t="shared" si="111"/>
        <v>1.9779879879655719E-6</v>
      </c>
      <c r="D837" s="139">
        <f t="shared" si="112"/>
        <v>5.2644280434184466E-4</v>
      </c>
      <c r="E837" s="139">
        <f t="shared" si="113"/>
        <v>1.9779879879655719E-6</v>
      </c>
      <c r="F837" s="139" t="str">
        <f t="shared" si="114"/>
        <v/>
      </c>
      <c r="G837" s="139" t="str">
        <f t="shared" si="115"/>
        <v/>
      </c>
      <c r="H837" s="139">
        <f t="shared" si="116"/>
        <v>0</v>
      </c>
      <c r="I837" s="139">
        <f t="shared" si="117"/>
        <v>1.9779879879655719E-6</v>
      </c>
      <c r="J837" s="139" t="str">
        <f t="shared" si="118"/>
        <v/>
      </c>
      <c r="O837" s="139">
        <v>181</v>
      </c>
      <c r="P837" s="139">
        <f t="shared" si="119"/>
        <v>-226.140519406517</v>
      </c>
      <c r="Q837" s="139">
        <f t="shared" si="120"/>
        <v>2.7003071462637527E-5</v>
      </c>
      <c r="R837" s="139">
        <f t="shared" si="121"/>
        <v>5.2644280434184466E-4</v>
      </c>
      <c r="S837" s="139">
        <f t="shared" si="122"/>
        <v>2.7003071462637527E-5</v>
      </c>
      <c r="T837" s="139" t="str">
        <f t="shared" si="123"/>
        <v/>
      </c>
      <c r="U837" s="139" t="str">
        <f t="shared" si="124"/>
        <v/>
      </c>
      <c r="V837" s="139">
        <f t="shared" si="125"/>
        <v>1.7167317559145212E-7</v>
      </c>
      <c r="W837" s="139" t="str">
        <f t="shared" si="126"/>
        <v/>
      </c>
      <c r="X837" s="139" t="str">
        <f t="shared" si="127"/>
        <v/>
      </c>
      <c r="AB837" s="139">
        <v>181</v>
      </c>
      <c r="AC837" s="139">
        <f t="shared" si="136"/>
        <v>-282.15092647196849</v>
      </c>
      <c r="AD837" s="139">
        <f t="shared" si="128"/>
        <v>2.1642631773313806E-5</v>
      </c>
      <c r="AE837" s="139">
        <f t="shared" si="129"/>
        <v>5.2644280434184466E-4</v>
      </c>
      <c r="AF837" s="139">
        <f t="shared" si="130"/>
        <v>2.1642631773313806E-5</v>
      </c>
      <c r="AG837" s="139" t="str">
        <f t="shared" si="131"/>
        <v/>
      </c>
      <c r="AH837" s="139" t="str">
        <f t="shared" si="132"/>
        <v/>
      </c>
      <c r="AI837" s="139">
        <f t="shared" si="133"/>
        <v>3.7851797311209251E-3</v>
      </c>
      <c r="AJ837" s="139" t="str">
        <f t="shared" si="134"/>
        <v/>
      </c>
      <c r="AK837" s="139" t="str">
        <f t="shared" si="135"/>
        <v/>
      </c>
      <c r="AZ837" s="148"/>
      <c r="BA837" s="148">
        <f t="shared" si="107"/>
        <v>1.1903999999999963</v>
      </c>
      <c r="BB837" s="165">
        <f t="shared" si="108"/>
        <v>0.99114625830394543</v>
      </c>
      <c r="BC837" s="148">
        <f t="shared" si="109"/>
        <v>1.4586780341729888E-4</v>
      </c>
      <c r="BD837" s="148" t="str">
        <f t="shared" si="105"/>
        <v/>
      </c>
      <c r="BE837" s="140" t="str">
        <f t="shared" si="106"/>
        <v/>
      </c>
    </row>
    <row r="838" spans="1:57" ht="20.100000000000001" customHeight="1" x14ac:dyDescent="0.25">
      <c r="A838" s="139">
        <v>182</v>
      </c>
      <c r="B838" s="139">
        <f t="shared" si="110"/>
        <v>-3083.452787982344</v>
      </c>
      <c r="C838" s="139">
        <f t="shared" si="111"/>
        <v>2.0040620791525754E-6</v>
      </c>
      <c r="D838" s="139">
        <f t="shared" si="112"/>
        <v>5.3394788030170057E-4</v>
      </c>
      <c r="E838" s="139">
        <f t="shared" si="113"/>
        <v>2.0040620791525754E-6</v>
      </c>
      <c r="F838" s="139" t="str">
        <f t="shared" si="114"/>
        <v/>
      </c>
      <c r="G838" s="139" t="str">
        <f t="shared" si="115"/>
        <v/>
      </c>
      <c r="H838" s="139">
        <f t="shared" si="116"/>
        <v>0</v>
      </c>
      <c r="I838" s="139">
        <f t="shared" si="117"/>
        <v>2.0040620791525754E-6</v>
      </c>
      <c r="J838" s="139" t="str">
        <f t="shared" si="118"/>
        <v/>
      </c>
      <c r="O838" s="139">
        <v>182</v>
      </c>
      <c r="P838" s="139">
        <f t="shared" si="119"/>
        <v>-225.86440155620377</v>
      </c>
      <c r="Q838" s="139">
        <f t="shared" si="120"/>
        <v>2.7359029411790776E-5</v>
      </c>
      <c r="R838" s="139">
        <f t="shared" si="121"/>
        <v>5.3394788030170057E-4</v>
      </c>
      <c r="S838" s="139">
        <f t="shared" si="122"/>
        <v>2.7359029411790776E-5</v>
      </c>
      <c r="T838" s="139" t="str">
        <f t="shared" si="123"/>
        <v/>
      </c>
      <c r="U838" s="139" t="str">
        <f t="shared" si="124"/>
        <v/>
      </c>
      <c r="V838" s="139">
        <f t="shared" si="125"/>
        <v>1.7483602729929624E-7</v>
      </c>
      <c r="W838" s="139" t="str">
        <f t="shared" si="126"/>
        <v/>
      </c>
      <c r="X838" s="139" t="str">
        <f t="shared" si="127"/>
        <v/>
      </c>
      <c r="AB838" s="139">
        <v>182</v>
      </c>
      <c r="AC838" s="139">
        <f t="shared" si="136"/>
        <v>-281.80641984623963</v>
      </c>
      <c r="AD838" s="139">
        <f t="shared" si="128"/>
        <v>2.1927927719405195E-5</v>
      </c>
      <c r="AE838" s="139">
        <f t="shared" si="129"/>
        <v>5.3394788030169959E-4</v>
      </c>
      <c r="AF838" s="139">
        <f t="shared" si="130"/>
        <v>2.1927927719405195E-5</v>
      </c>
      <c r="AG838" s="139" t="str">
        <f t="shared" si="131"/>
        <v/>
      </c>
      <c r="AH838" s="139" t="str">
        <f t="shared" si="132"/>
        <v/>
      </c>
      <c r="AI838" s="139">
        <f t="shared" si="133"/>
        <v>3.7755404299662028E-3</v>
      </c>
      <c r="AJ838" s="139" t="str">
        <f t="shared" si="134"/>
        <v/>
      </c>
      <c r="AK838" s="139" t="str">
        <f t="shared" si="135"/>
        <v/>
      </c>
      <c r="AZ838" s="148"/>
      <c r="BA838" s="148">
        <f t="shared" si="107"/>
        <v>1.1967999999999963</v>
      </c>
      <c r="BB838" s="165">
        <f t="shared" si="108"/>
        <v>0.99100039050052813</v>
      </c>
      <c r="BC838" s="148">
        <f t="shared" si="109"/>
        <v>1.4735869882775976E-4</v>
      </c>
      <c r="BD838" s="148" t="str">
        <f t="shared" si="105"/>
        <v/>
      </c>
      <c r="BE838" s="140" t="str">
        <f t="shared" si="106"/>
        <v/>
      </c>
    </row>
    <row r="839" spans="1:57" ht="20.100000000000001" customHeight="1" x14ac:dyDescent="0.25">
      <c r="A839" s="148">
        <v>183</v>
      </c>
      <c r="B839" s="139">
        <f t="shared" si="110"/>
        <v>-3079.6832857965464</v>
      </c>
      <c r="C839" s="139">
        <f t="shared" si="111"/>
        <v>2.0304473949334471E-6</v>
      </c>
      <c r="D839" s="139">
        <f t="shared" si="112"/>
        <v>5.415518281703058E-4</v>
      </c>
      <c r="E839" s="139">
        <f t="shared" si="113"/>
        <v>2.0304473949334471E-6</v>
      </c>
      <c r="F839" s="139" t="str">
        <f t="shared" si="114"/>
        <v/>
      </c>
      <c r="G839" s="139" t="str">
        <f t="shared" si="115"/>
        <v/>
      </c>
      <c r="H839" s="139">
        <f t="shared" si="116"/>
        <v>0</v>
      </c>
      <c r="I839" s="139">
        <f t="shared" si="117"/>
        <v>2.0304473949334471E-6</v>
      </c>
      <c r="J839" s="139" t="str">
        <f t="shared" si="118"/>
        <v/>
      </c>
      <c r="O839" s="148">
        <v>183</v>
      </c>
      <c r="P839" s="139">
        <f t="shared" si="119"/>
        <v>-225.58828370589057</v>
      </c>
      <c r="Q839" s="139">
        <f t="shared" si="120"/>
        <v>2.7719236132928579E-5</v>
      </c>
      <c r="R839" s="139">
        <f t="shared" si="121"/>
        <v>5.4155182817030461E-4</v>
      </c>
      <c r="S839" s="139">
        <f t="shared" si="122"/>
        <v>2.7719236132928579E-5</v>
      </c>
      <c r="T839" s="139" t="str">
        <f t="shared" si="123"/>
        <v/>
      </c>
      <c r="U839" s="139" t="str">
        <f t="shared" si="124"/>
        <v/>
      </c>
      <c r="V839" s="139">
        <f t="shared" si="125"/>
        <v>1.7805430148431239E-7</v>
      </c>
      <c r="W839" s="139" t="str">
        <f t="shared" si="126"/>
        <v/>
      </c>
      <c r="X839" s="139" t="str">
        <f t="shared" si="127"/>
        <v/>
      </c>
      <c r="AB839" s="148">
        <v>183</v>
      </c>
      <c r="AC839" s="139">
        <f t="shared" si="136"/>
        <v>-281.46191322051072</v>
      </c>
      <c r="AD839" s="139">
        <f t="shared" si="128"/>
        <v>2.2216629004318109E-5</v>
      </c>
      <c r="AE839" s="139">
        <f t="shared" si="129"/>
        <v>5.4155182817030461E-4</v>
      </c>
      <c r="AF839" s="139">
        <f t="shared" si="130"/>
        <v>2.2216629004318109E-5</v>
      </c>
      <c r="AG839" s="139" t="str">
        <f t="shared" si="131"/>
        <v/>
      </c>
      <c r="AH839" s="139" t="str">
        <f t="shared" si="132"/>
        <v/>
      </c>
      <c r="AI839" s="139">
        <f t="shared" si="133"/>
        <v>3.7658654218313942E-3</v>
      </c>
      <c r="AJ839" s="139" t="str">
        <f t="shared" si="134"/>
        <v/>
      </c>
      <c r="AK839" s="139" t="str">
        <f t="shared" si="135"/>
        <v/>
      </c>
      <c r="AZ839" s="148"/>
      <c r="BA839" s="148">
        <f t="shared" si="107"/>
        <v>1.2031999999999963</v>
      </c>
      <c r="BB839" s="165">
        <f t="shared" si="108"/>
        <v>0.99085303180170037</v>
      </c>
      <c r="BC839" s="148">
        <f t="shared" si="109"/>
        <v>1.4885424684707438E-4</v>
      </c>
      <c r="BD839" s="148" t="str">
        <f t="shared" si="105"/>
        <v/>
      </c>
      <c r="BE839" s="140" t="str">
        <f t="shared" si="106"/>
        <v/>
      </c>
    </row>
    <row r="840" spans="1:57" ht="20.100000000000001" customHeight="1" x14ac:dyDescent="0.25">
      <c r="A840" s="139">
        <v>184</v>
      </c>
      <c r="B840" s="139">
        <f t="shared" si="110"/>
        <v>-3075.9137836107493</v>
      </c>
      <c r="C840" s="139">
        <f t="shared" si="111"/>
        <v>2.0571471829839808E-6</v>
      </c>
      <c r="D840" s="139">
        <f t="shared" si="112"/>
        <v>5.4925582722187966E-4</v>
      </c>
      <c r="E840" s="139">
        <f t="shared" si="113"/>
        <v>2.0571471829839808E-6</v>
      </c>
      <c r="F840" s="139" t="str">
        <f t="shared" si="114"/>
        <v/>
      </c>
      <c r="G840" s="139" t="str">
        <f t="shared" si="115"/>
        <v/>
      </c>
      <c r="H840" s="139">
        <f t="shared" si="116"/>
        <v>0</v>
      </c>
      <c r="I840" s="139">
        <f t="shared" si="117"/>
        <v>2.0571471829839808E-6</v>
      </c>
      <c r="J840" s="139" t="str">
        <f t="shared" si="118"/>
        <v/>
      </c>
      <c r="O840" s="139">
        <v>184</v>
      </c>
      <c r="P840" s="139">
        <f t="shared" si="119"/>
        <v>-225.31216585557735</v>
      </c>
      <c r="Q840" s="139">
        <f t="shared" si="120"/>
        <v>2.8083735962630575E-5</v>
      </c>
      <c r="R840" s="139">
        <f t="shared" si="121"/>
        <v>5.4925582722188085E-4</v>
      </c>
      <c r="S840" s="139">
        <f t="shared" si="122"/>
        <v>2.8083735962630575E-5</v>
      </c>
      <c r="T840" s="139" t="str">
        <f t="shared" si="123"/>
        <v/>
      </c>
      <c r="U840" s="139" t="str">
        <f t="shared" si="124"/>
        <v/>
      </c>
      <c r="V840" s="139">
        <f t="shared" si="125"/>
        <v>1.8132891439763194E-7</v>
      </c>
      <c r="W840" s="139" t="str">
        <f t="shared" si="126"/>
        <v/>
      </c>
      <c r="X840" s="139" t="str">
        <f t="shared" si="127"/>
        <v/>
      </c>
      <c r="AB840" s="139">
        <v>184</v>
      </c>
      <c r="AC840" s="139">
        <f t="shared" si="136"/>
        <v>-281.11740659478181</v>
      </c>
      <c r="AD840" s="139">
        <f t="shared" si="128"/>
        <v>2.2508771163279212E-5</v>
      </c>
      <c r="AE840" s="139">
        <f t="shared" si="129"/>
        <v>5.4925582722188085E-4</v>
      </c>
      <c r="AF840" s="139">
        <f t="shared" si="130"/>
        <v>2.2508771163279212E-5</v>
      </c>
      <c r="AG840" s="139" t="str">
        <f t="shared" si="131"/>
        <v/>
      </c>
      <c r="AH840" s="139" t="str">
        <f t="shared" si="132"/>
        <v/>
      </c>
      <c r="AI840" s="139">
        <f t="shared" si="133"/>
        <v>3.7561551074185018E-3</v>
      </c>
      <c r="AJ840" s="139" t="str">
        <f t="shared" si="134"/>
        <v/>
      </c>
      <c r="AK840" s="139" t="str">
        <f t="shared" si="135"/>
        <v/>
      </c>
      <c r="AZ840" s="148"/>
      <c r="BA840" s="148">
        <f t="shared" si="107"/>
        <v>1.2095999999999962</v>
      </c>
      <c r="BB840" s="165">
        <f t="shared" si="108"/>
        <v>0.99070417755485329</v>
      </c>
      <c r="BC840" s="148">
        <f t="shared" si="109"/>
        <v>1.5035439406285711E-4</v>
      </c>
      <c r="BD840" s="148" t="str">
        <f t="shared" si="105"/>
        <v/>
      </c>
      <c r="BE840" s="140" t="str">
        <f t="shared" si="106"/>
        <v/>
      </c>
    </row>
    <row r="841" spans="1:57" ht="20.100000000000001" customHeight="1" x14ac:dyDescent="0.25">
      <c r="A841" s="139">
        <v>185</v>
      </c>
      <c r="B841" s="139">
        <f t="shared" si="110"/>
        <v>-3072.1442814249517</v>
      </c>
      <c r="C841" s="139">
        <f t="shared" si="111"/>
        <v>2.0841647185185019E-6</v>
      </c>
      <c r="D841" s="139">
        <f t="shared" si="112"/>
        <v>5.5706106902462128E-4</v>
      </c>
      <c r="E841" s="139">
        <f t="shared" si="113"/>
        <v>2.0841647185185019E-6</v>
      </c>
      <c r="F841" s="139" t="str">
        <f t="shared" si="114"/>
        <v/>
      </c>
      <c r="G841" s="139" t="str">
        <f t="shared" si="115"/>
        <v/>
      </c>
      <c r="H841" s="139">
        <f t="shared" si="116"/>
        <v>0</v>
      </c>
      <c r="I841" s="139">
        <f t="shared" si="117"/>
        <v>2.0841647185185019E-6</v>
      </c>
      <c r="J841" s="139" t="str">
        <f t="shared" si="118"/>
        <v/>
      </c>
      <c r="O841" s="139">
        <v>185</v>
      </c>
      <c r="P841" s="139">
        <f t="shared" si="119"/>
        <v>-225.03604800526415</v>
      </c>
      <c r="Q841" s="139">
        <f t="shared" si="120"/>
        <v>2.8452573613426091E-5</v>
      </c>
      <c r="R841" s="139">
        <f t="shared" si="121"/>
        <v>5.5706106902462128E-4</v>
      </c>
      <c r="S841" s="139">
        <f t="shared" si="122"/>
        <v>2.8452573613426091E-5</v>
      </c>
      <c r="T841" s="139" t="str">
        <f t="shared" si="123"/>
        <v/>
      </c>
      <c r="U841" s="139" t="str">
        <f t="shared" si="124"/>
        <v/>
      </c>
      <c r="V841" s="139">
        <f t="shared" si="125"/>
        <v>1.8466079641960296E-7</v>
      </c>
      <c r="W841" s="139" t="str">
        <f t="shared" si="126"/>
        <v/>
      </c>
      <c r="X841" s="139" t="str">
        <f t="shared" si="127"/>
        <v/>
      </c>
      <c r="AB841" s="139">
        <v>185</v>
      </c>
      <c r="AC841" s="139">
        <f t="shared" si="136"/>
        <v>-280.7728999690529</v>
      </c>
      <c r="AD841" s="139">
        <f t="shared" si="128"/>
        <v>2.2804390032834349E-5</v>
      </c>
      <c r="AE841" s="139">
        <f t="shared" si="129"/>
        <v>5.5706106902462128E-4</v>
      </c>
      <c r="AF841" s="139">
        <f t="shared" si="130"/>
        <v>2.2804390032834349E-5</v>
      </c>
      <c r="AG841" s="139" t="str">
        <f t="shared" si="131"/>
        <v/>
      </c>
      <c r="AH841" s="139" t="str">
        <f t="shared" si="132"/>
        <v/>
      </c>
      <c r="AI841" s="139">
        <f t="shared" si="133"/>
        <v>3.7464098880920144E-3</v>
      </c>
      <c r="AJ841" s="139" t="str">
        <f t="shared" si="134"/>
        <v/>
      </c>
      <c r="AK841" s="139" t="str">
        <f t="shared" si="135"/>
        <v/>
      </c>
      <c r="AZ841" s="148"/>
      <c r="BA841" s="148">
        <f t="shared" si="107"/>
        <v>1.2159999999999962</v>
      </c>
      <c r="BB841" s="165">
        <f t="shared" si="108"/>
        <v>0.99055382316079044</v>
      </c>
      <c r="BC841" s="148">
        <f t="shared" si="109"/>
        <v>1.5185908714188123E-4</v>
      </c>
      <c r="BD841" s="148" t="str">
        <f t="shared" si="105"/>
        <v/>
      </c>
      <c r="BE841" s="140" t="str">
        <f t="shared" si="106"/>
        <v/>
      </c>
    </row>
    <row r="842" spans="1:57" ht="20.100000000000001" customHeight="1" x14ac:dyDescent="0.25">
      <c r="A842" s="139">
        <v>186</v>
      </c>
      <c r="B842" s="139">
        <f t="shared" si="110"/>
        <v>-3068.3747792391541</v>
      </c>
      <c r="C842" s="139">
        <f t="shared" si="111"/>
        <v>2.1115033044409744E-6</v>
      </c>
      <c r="D842" s="139">
        <f t="shared" si="112"/>
        <v>5.6496875754479404E-4</v>
      </c>
      <c r="E842" s="139">
        <f t="shared" si="113"/>
        <v>2.1115033044409744E-6</v>
      </c>
      <c r="F842" s="139" t="str">
        <f t="shared" si="114"/>
        <v/>
      </c>
      <c r="G842" s="139" t="str">
        <f t="shared" si="115"/>
        <v/>
      </c>
      <c r="H842" s="139">
        <f t="shared" si="116"/>
        <v>0</v>
      </c>
      <c r="I842" s="139">
        <f t="shared" si="117"/>
        <v>2.1115033044409744E-6</v>
      </c>
      <c r="J842" s="139" t="str">
        <f t="shared" si="118"/>
        <v/>
      </c>
      <c r="O842" s="139">
        <v>186</v>
      </c>
      <c r="P842" s="139">
        <f t="shared" si="119"/>
        <v>-224.75993015495095</v>
      </c>
      <c r="Q842" s="139">
        <f t="shared" si="120"/>
        <v>2.8825794175857926E-5</v>
      </c>
      <c r="R842" s="139">
        <f t="shared" si="121"/>
        <v>5.6496875754479404E-4</v>
      </c>
      <c r="S842" s="139">
        <f t="shared" si="122"/>
        <v>2.8825794175857926E-5</v>
      </c>
      <c r="T842" s="139" t="str">
        <f t="shared" si="123"/>
        <v/>
      </c>
      <c r="U842" s="139" t="str">
        <f t="shared" si="124"/>
        <v/>
      </c>
      <c r="V842" s="139">
        <f t="shared" si="125"/>
        <v>1.8805089225955316E-7</v>
      </c>
      <c r="W842" s="139" t="str">
        <f t="shared" si="126"/>
        <v/>
      </c>
      <c r="X842" s="139" t="str">
        <f t="shared" si="127"/>
        <v/>
      </c>
      <c r="AB842" s="139">
        <v>186</v>
      </c>
      <c r="AC842" s="139">
        <f t="shared" si="136"/>
        <v>-280.42839334332405</v>
      </c>
      <c r="AD842" s="139">
        <f t="shared" si="128"/>
        <v>2.3103521752502519E-5</v>
      </c>
      <c r="AE842" s="139">
        <f t="shared" si="129"/>
        <v>5.6496875754479404E-4</v>
      </c>
      <c r="AF842" s="139">
        <f t="shared" si="130"/>
        <v>2.3103521752502519E-5</v>
      </c>
      <c r="AG842" s="139" t="str">
        <f t="shared" si="131"/>
        <v/>
      </c>
      <c r="AH842" s="139" t="str">
        <f t="shared" si="132"/>
        <v/>
      </c>
      <c r="AI842" s="139">
        <f t="shared" si="133"/>
        <v>3.7366301658515607E-3</v>
      </c>
      <c r="AJ842" s="139" t="str">
        <f t="shared" si="134"/>
        <v/>
      </c>
      <c r="AK842" s="139" t="str">
        <f t="shared" si="135"/>
        <v/>
      </c>
      <c r="AZ842" s="148"/>
      <c r="BA842" s="148">
        <f t="shared" si="107"/>
        <v>1.2223999999999962</v>
      </c>
      <c r="BB842" s="165">
        <f t="shared" si="108"/>
        <v>0.99040196407364856</v>
      </c>
      <c r="BC842" s="148">
        <f t="shared" si="109"/>
        <v>1.5336827283063403E-4</v>
      </c>
      <c r="BD842" s="148" t="str">
        <f t="shared" si="105"/>
        <v/>
      </c>
      <c r="BE842" s="140" t="str">
        <f t="shared" si="106"/>
        <v/>
      </c>
    </row>
    <row r="843" spans="1:57" ht="20.100000000000001" customHeight="1" x14ac:dyDescent="0.25">
      <c r="A843" s="139">
        <v>187</v>
      </c>
      <c r="B843" s="139">
        <f t="shared" si="110"/>
        <v>-3064.6052770533565</v>
      </c>
      <c r="C843" s="139">
        <f t="shared" si="111"/>
        <v>2.1391662714959178E-6</v>
      </c>
      <c r="D843" s="139">
        <f t="shared" si="112"/>
        <v>5.7298010925139608E-4</v>
      </c>
      <c r="E843" s="139">
        <f t="shared" si="113"/>
        <v>2.1391662714959178E-6</v>
      </c>
      <c r="F843" s="139" t="str">
        <f t="shared" si="114"/>
        <v/>
      </c>
      <c r="G843" s="139" t="str">
        <f t="shared" si="115"/>
        <v/>
      </c>
      <c r="H843" s="139">
        <f t="shared" si="116"/>
        <v>0</v>
      </c>
      <c r="I843" s="139">
        <f t="shared" si="117"/>
        <v>2.1391662714959178E-6</v>
      </c>
      <c r="J843" s="139" t="str">
        <f t="shared" si="118"/>
        <v/>
      </c>
      <c r="O843" s="139">
        <v>187</v>
      </c>
      <c r="P843" s="139">
        <f t="shared" si="119"/>
        <v>-224.48381230463775</v>
      </c>
      <c r="Q843" s="139">
        <f t="shared" si="120"/>
        <v>2.9203443120542072E-5</v>
      </c>
      <c r="R843" s="139">
        <f t="shared" si="121"/>
        <v>5.7298010925139499E-4</v>
      </c>
      <c r="S843" s="139">
        <f t="shared" si="122"/>
        <v>2.9203443120542072E-5</v>
      </c>
      <c r="T843" s="139" t="str">
        <f t="shared" si="123"/>
        <v/>
      </c>
      <c r="U843" s="139" t="str">
        <f t="shared" si="124"/>
        <v/>
      </c>
      <c r="V843" s="139">
        <f t="shared" si="125"/>
        <v>1.9150016115806915E-7</v>
      </c>
      <c r="W843" s="139" t="str">
        <f t="shared" si="126"/>
        <v/>
      </c>
      <c r="X843" s="139" t="str">
        <f t="shared" si="127"/>
        <v/>
      </c>
      <c r="AB843" s="139">
        <v>187</v>
      </c>
      <c r="AC843" s="139">
        <f t="shared" si="136"/>
        <v>-280.08388671759513</v>
      </c>
      <c r="AD843" s="139">
        <f t="shared" si="128"/>
        <v>2.3406202766426749E-5</v>
      </c>
      <c r="AE843" s="139">
        <f t="shared" si="129"/>
        <v>5.7298010925139499E-4</v>
      </c>
      <c r="AF843" s="139">
        <f t="shared" si="130"/>
        <v>2.3406202766426749E-5</v>
      </c>
      <c r="AG843" s="139" t="str">
        <f t="shared" si="131"/>
        <v/>
      </c>
      <c r="AH843" s="139" t="str">
        <f t="shared" si="132"/>
        <v/>
      </c>
      <c r="AI843" s="139">
        <f t="shared" si="133"/>
        <v>3.7268163433045506E-3</v>
      </c>
      <c r="AJ843" s="139" t="str">
        <f t="shared" si="134"/>
        <v/>
      </c>
      <c r="AK843" s="139" t="str">
        <f t="shared" si="135"/>
        <v/>
      </c>
      <c r="AZ843" s="148"/>
      <c r="BA843" s="148">
        <f t="shared" si="107"/>
        <v>1.2287999999999961</v>
      </c>
      <c r="BB843" s="165">
        <f t="shared" si="108"/>
        <v>0.99024859580081792</v>
      </c>
      <c r="BC843" s="148">
        <f t="shared" si="109"/>
        <v>1.5488189796009078E-4</v>
      </c>
      <c r="BD843" s="148" t="str">
        <f t="shared" ref="BD843:BD906" si="137">IF(BB843&lt;(1-$AZ$655),BC843,"")</f>
        <v/>
      </c>
      <c r="BE843" s="140" t="str">
        <f t="shared" ref="BE843:BE906" si="138">IF(BB843&lt;(1-$AZ$661),BC843,"")</f>
        <v/>
      </c>
    </row>
    <row r="844" spans="1:57" ht="20.100000000000001" customHeight="1" x14ac:dyDescent="0.25">
      <c r="A844" s="139">
        <v>188</v>
      </c>
      <c r="B844" s="139">
        <f t="shared" si="110"/>
        <v>-3060.8357748675589</v>
      </c>
      <c r="C844" s="139">
        <f t="shared" si="111"/>
        <v>2.1671569784190193E-6</v>
      </c>
      <c r="D844" s="139">
        <f t="shared" si="112"/>
        <v>5.8109635322137676E-4</v>
      </c>
      <c r="E844" s="139">
        <f t="shared" si="113"/>
        <v>2.1671569784190193E-6</v>
      </c>
      <c r="F844" s="139" t="str">
        <f t="shared" si="114"/>
        <v/>
      </c>
      <c r="G844" s="139" t="str">
        <f t="shared" si="115"/>
        <v/>
      </c>
      <c r="H844" s="139">
        <f t="shared" si="116"/>
        <v>0</v>
      </c>
      <c r="I844" s="139">
        <f t="shared" si="117"/>
        <v>2.1671569784190193E-6</v>
      </c>
      <c r="J844" s="139" t="str">
        <f t="shared" si="118"/>
        <v/>
      </c>
      <c r="O844" s="139">
        <v>188</v>
      </c>
      <c r="P844" s="139">
        <f t="shared" si="119"/>
        <v>-224.20769445432452</v>
      </c>
      <c r="Q844" s="139">
        <f t="shared" si="120"/>
        <v>2.9585566300224151E-5</v>
      </c>
      <c r="R844" s="139">
        <f t="shared" si="121"/>
        <v>5.8109635322137676E-4</v>
      </c>
      <c r="S844" s="139">
        <f t="shared" si="122"/>
        <v>2.9585566300224151E-5</v>
      </c>
      <c r="T844" s="139" t="str">
        <f t="shared" si="123"/>
        <v/>
      </c>
      <c r="U844" s="139" t="str">
        <f t="shared" si="124"/>
        <v/>
      </c>
      <c r="V844" s="139">
        <f t="shared" si="125"/>
        <v>1.9500957709181048E-7</v>
      </c>
      <c r="W844" s="139" t="str">
        <f t="shared" si="126"/>
        <v/>
      </c>
      <c r="X844" s="139" t="str">
        <f t="shared" si="127"/>
        <v/>
      </c>
      <c r="AB844" s="139">
        <v>188</v>
      </c>
      <c r="AC844" s="139">
        <f t="shared" si="136"/>
        <v>-279.73938009186622</v>
      </c>
      <c r="AD844" s="139">
        <f t="shared" si="128"/>
        <v>2.3712469825022263E-5</v>
      </c>
      <c r="AE844" s="139">
        <f t="shared" si="129"/>
        <v>5.8109635322137556E-4</v>
      </c>
      <c r="AF844" s="139">
        <f t="shared" si="130"/>
        <v>2.3712469825022263E-5</v>
      </c>
      <c r="AG844" s="139" t="str">
        <f t="shared" si="131"/>
        <v/>
      </c>
      <c r="AH844" s="139" t="str">
        <f t="shared" si="132"/>
        <v/>
      </c>
      <c r="AI844" s="139">
        <f t="shared" si="133"/>
        <v>3.7169688236388713E-3</v>
      </c>
      <c r="AJ844" s="139" t="str">
        <f t="shared" si="134"/>
        <v/>
      </c>
      <c r="AK844" s="139" t="str">
        <f t="shared" si="135"/>
        <v/>
      </c>
      <c r="AZ844" s="148"/>
      <c r="BA844" s="148">
        <f t="shared" ref="BA844:BA907" si="139">BA843+$BD$648</f>
        <v>1.2351999999999961</v>
      </c>
      <c r="BB844" s="165">
        <f t="shared" ref="BB844:BB907" si="140">_xlfn.CHISQ.DIST.RT(BA844,7)</f>
        <v>0.99009371390285783</v>
      </c>
      <c r="BC844" s="148">
        <f t="shared" ref="BC844:BC907" si="141">BB844-BB845</f>
        <v>1.5639990944715798E-4</v>
      </c>
      <c r="BD844" s="148" t="str">
        <f t="shared" si="137"/>
        <v/>
      </c>
      <c r="BE844" s="140" t="str">
        <f t="shared" si="138"/>
        <v/>
      </c>
    </row>
    <row r="845" spans="1:57" ht="20.100000000000001" customHeight="1" x14ac:dyDescent="0.25">
      <c r="A845" s="139">
        <v>189</v>
      </c>
      <c r="B845" s="139">
        <f t="shared" si="110"/>
        <v>-3057.0662726817618</v>
      </c>
      <c r="C845" s="139">
        <f t="shared" si="111"/>
        <v>2.1954788120874974E-6</v>
      </c>
      <c r="D845" s="139">
        <f t="shared" si="112"/>
        <v>5.8931873124544118E-4</v>
      </c>
      <c r="E845" s="139">
        <f t="shared" si="113"/>
        <v>2.1954788120874974E-6</v>
      </c>
      <c r="F845" s="139" t="str">
        <f t="shared" si="114"/>
        <v/>
      </c>
      <c r="G845" s="139" t="str">
        <f t="shared" si="115"/>
        <v/>
      </c>
      <c r="H845" s="139">
        <f t="shared" si="116"/>
        <v>0</v>
      </c>
      <c r="I845" s="139">
        <f t="shared" si="117"/>
        <v>2.1954788120874974E-6</v>
      </c>
      <c r="J845" s="139" t="str">
        <f t="shared" si="118"/>
        <v/>
      </c>
      <c r="O845" s="139">
        <v>189</v>
      </c>
      <c r="P845" s="139">
        <f t="shared" si="119"/>
        <v>-223.93157660401133</v>
      </c>
      <c r="Q845" s="139">
        <f t="shared" si="120"/>
        <v>2.9972209951831742E-5</v>
      </c>
      <c r="R845" s="139">
        <f t="shared" si="121"/>
        <v>5.8931873124544118E-4</v>
      </c>
      <c r="S845" s="139">
        <f t="shared" si="122"/>
        <v>2.9972209951831742E-5</v>
      </c>
      <c r="T845" s="139" t="str">
        <f t="shared" si="123"/>
        <v/>
      </c>
      <c r="U845" s="139" t="str">
        <f t="shared" si="124"/>
        <v/>
      </c>
      <c r="V845" s="139">
        <f t="shared" si="125"/>
        <v>1.9858012898089579E-7</v>
      </c>
      <c r="W845" s="139" t="str">
        <f t="shared" si="126"/>
        <v/>
      </c>
      <c r="X845" s="139" t="str">
        <f t="shared" si="127"/>
        <v/>
      </c>
      <c r="AB845" s="139">
        <v>189</v>
      </c>
      <c r="AC845" s="139">
        <f t="shared" si="136"/>
        <v>-279.39487346613731</v>
      </c>
      <c r="AD845" s="139">
        <f t="shared" si="128"/>
        <v>2.4022359986621524E-5</v>
      </c>
      <c r="AE845" s="139">
        <f t="shared" si="129"/>
        <v>5.8931873124544118E-4</v>
      </c>
      <c r="AF845" s="139">
        <f t="shared" si="130"/>
        <v>2.4022359986621524E-5</v>
      </c>
      <c r="AG845" s="139" t="str">
        <f t="shared" si="131"/>
        <v/>
      </c>
      <c r="AH845" s="139" t="str">
        <f t="shared" si="132"/>
        <v/>
      </c>
      <c r="AI845" s="139">
        <f t="shared" si="133"/>
        <v>3.7070880105955846E-3</v>
      </c>
      <c r="AJ845" s="139" t="str">
        <f t="shared" si="134"/>
        <v/>
      </c>
      <c r="AK845" s="139" t="str">
        <f t="shared" si="135"/>
        <v/>
      </c>
      <c r="AZ845" s="148"/>
      <c r="BA845" s="148">
        <f t="shared" si="139"/>
        <v>1.241599999999996</v>
      </c>
      <c r="BB845" s="165">
        <f t="shared" si="140"/>
        <v>0.98993731399341067</v>
      </c>
      <c r="BC845" s="148">
        <f t="shared" si="141"/>
        <v>1.5792225429678286E-4</v>
      </c>
      <c r="BD845" s="148" t="str">
        <f t="shared" si="137"/>
        <v/>
      </c>
      <c r="BE845" s="140" t="str">
        <f t="shared" si="138"/>
        <v/>
      </c>
    </row>
    <row r="846" spans="1:57" ht="20.100000000000001" customHeight="1" x14ac:dyDescent="0.25">
      <c r="A846" s="148">
        <v>190</v>
      </c>
      <c r="B846" s="139">
        <f t="shared" si="110"/>
        <v>-3053.2967704959642</v>
      </c>
      <c r="C846" s="139">
        <f t="shared" si="111"/>
        <v>2.2241351876701588E-6</v>
      </c>
      <c r="D846" s="139">
        <f t="shared" si="112"/>
        <v>5.9764849793441559E-4</v>
      </c>
      <c r="E846" s="139">
        <f t="shared" si="113"/>
        <v>2.2241351876701588E-6</v>
      </c>
      <c r="F846" s="139" t="str">
        <f t="shared" si="114"/>
        <v/>
      </c>
      <c r="G846" s="139" t="str">
        <f t="shared" si="115"/>
        <v/>
      </c>
      <c r="H846" s="139">
        <f t="shared" si="116"/>
        <v>0</v>
      </c>
      <c r="I846" s="139">
        <f t="shared" si="117"/>
        <v>2.2241351876701588E-6</v>
      </c>
      <c r="J846" s="139" t="str">
        <f t="shared" si="118"/>
        <v/>
      </c>
      <c r="O846" s="148">
        <v>190</v>
      </c>
      <c r="P846" s="139">
        <f t="shared" si="119"/>
        <v>-223.6554587536981</v>
      </c>
      <c r="Q846" s="139">
        <f t="shared" si="120"/>
        <v>3.0363420698523219E-5</v>
      </c>
      <c r="R846" s="139">
        <f t="shared" si="121"/>
        <v>5.9764849793441559E-4</v>
      </c>
      <c r="S846" s="139">
        <f t="shared" si="122"/>
        <v>3.0363420698523219E-5</v>
      </c>
      <c r="T846" s="139" t="str">
        <f t="shared" si="123"/>
        <v/>
      </c>
      <c r="U846" s="139" t="str">
        <f t="shared" si="124"/>
        <v/>
      </c>
      <c r="V846" s="139">
        <f t="shared" si="125"/>
        <v>2.0221282089889073E-7</v>
      </c>
      <c r="W846" s="139" t="str">
        <f t="shared" si="126"/>
        <v/>
      </c>
      <c r="X846" s="139" t="str">
        <f t="shared" si="127"/>
        <v/>
      </c>
      <c r="AB846" s="148">
        <v>190</v>
      </c>
      <c r="AC846" s="139">
        <f t="shared" si="136"/>
        <v>-279.0503668404084</v>
      </c>
      <c r="AD846" s="139">
        <f t="shared" si="128"/>
        <v>2.433591061911612E-5</v>
      </c>
      <c r="AE846" s="139">
        <f t="shared" si="129"/>
        <v>5.9764849793441559E-4</v>
      </c>
      <c r="AF846" s="139">
        <f t="shared" si="130"/>
        <v>2.433591061911612E-5</v>
      </c>
      <c r="AG846" s="139" t="str">
        <f t="shared" si="131"/>
        <v/>
      </c>
      <c r="AH846" s="139" t="str">
        <f t="shared" si="132"/>
        <v/>
      </c>
      <c r="AI846" s="139">
        <f t="shared" si="133"/>
        <v>3.6971743084416647E-3</v>
      </c>
      <c r="AJ846" s="139" t="str">
        <f t="shared" si="134"/>
        <v/>
      </c>
      <c r="AK846" s="139" t="str">
        <f t="shared" si="135"/>
        <v/>
      </c>
      <c r="AZ846" s="148"/>
      <c r="BA846" s="148">
        <f t="shared" si="139"/>
        <v>1.247999999999996</v>
      </c>
      <c r="BB846" s="165">
        <f t="shared" si="140"/>
        <v>0.98977939173911389</v>
      </c>
      <c r="BC846" s="148">
        <f t="shared" si="141"/>
        <v>1.5944887960628318E-4</v>
      </c>
      <c r="BD846" s="148" t="str">
        <f t="shared" si="137"/>
        <v/>
      </c>
      <c r="BE846" s="140" t="str">
        <f t="shared" si="138"/>
        <v/>
      </c>
    </row>
    <row r="847" spans="1:57" ht="20.100000000000001" customHeight="1" x14ac:dyDescent="0.25">
      <c r="A847" s="139">
        <v>191</v>
      </c>
      <c r="B847" s="139">
        <f t="shared" si="110"/>
        <v>-3049.5272683101666</v>
      </c>
      <c r="C847" s="139">
        <f t="shared" si="111"/>
        <v>2.2531295487771236E-6</v>
      </c>
      <c r="D847" s="139">
        <f t="shared" si="112"/>
        <v>6.0608692082616525E-4</v>
      </c>
      <c r="E847" s="139">
        <f t="shared" si="113"/>
        <v>2.2531295487771236E-6</v>
      </c>
      <c r="F847" s="139" t="str">
        <f t="shared" si="114"/>
        <v/>
      </c>
      <c r="G847" s="139" t="str">
        <f t="shared" si="115"/>
        <v/>
      </c>
      <c r="H847" s="139">
        <f t="shared" si="116"/>
        <v>0</v>
      </c>
      <c r="I847" s="139">
        <f t="shared" si="117"/>
        <v>2.2531295487771236E-6</v>
      </c>
      <c r="J847" s="139" t="str">
        <f t="shared" si="118"/>
        <v/>
      </c>
      <c r="O847" s="139">
        <v>191</v>
      </c>
      <c r="P847" s="139">
        <f t="shared" si="119"/>
        <v>-223.3793409033849</v>
      </c>
      <c r="Q847" s="139">
        <f t="shared" si="120"/>
        <v>3.0759245551731788E-5</v>
      </c>
      <c r="R847" s="139">
        <f t="shared" si="121"/>
        <v>6.0608692082616525E-4</v>
      </c>
      <c r="S847" s="139">
        <f t="shared" si="122"/>
        <v>3.0759245551731788E-5</v>
      </c>
      <c r="T847" s="139" t="str">
        <f t="shared" si="123"/>
        <v/>
      </c>
      <c r="U847" s="139" t="str">
        <f t="shared" si="124"/>
        <v/>
      </c>
      <c r="V847" s="139">
        <f t="shared" si="125"/>
        <v>2.0590867228541098E-7</v>
      </c>
      <c r="W847" s="139" t="str">
        <f t="shared" si="126"/>
        <v/>
      </c>
      <c r="X847" s="139" t="str">
        <f t="shared" si="127"/>
        <v/>
      </c>
      <c r="AB847" s="139">
        <v>191</v>
      </c>
      <c r="AC847" s="139">
        <f t="shared" si="136"/>
        <v>-278.70586021467955</v>
      </c>
      <c r="AD847" s="139">
        <f t="shared" si="128"/>
        <v>2.4653159401595218E-5</v>
      </c>
      <c r="AE847" s="139">
        <f t="shared" si="129"/>
        <v>6.0608692082616427E-4</v>
      </c>
      <c r="AF847" s="139">
        <f t="shared" si="130"/>
        <v>2.4653159401595218E-5</v>
      </c>
      <c r="AG847" s="139" t="str">
        <f t="shared" si="131"/>
        <v/>
      </c>
      <c r="AH847" s="139" t="str">
        <f t="shared" si="132"/>
        <v/>
      </c>
      <c r="AI847" s="139">
        <f t="shared" si="133"/>
        <v>3.687228121942757E-3</v>
      </c>
      <c r="AJ847" s="139" t="str">
        <f t="shared" si="134"/>
        <v/>
      </c>
      <c r="AK847" s="139" t="str">
        <f t="shared" si="135"/>
        <v/>
      </c>
      <c r="AZ847" s="148"/>
      <c r="BA847" s="148">
        <f t="shared" si="139"/>
        <v>1.254399999999996</v>
      </c>
      <c r="BB847" s="165">
        <f t="shared" si="140"/>
        <v>0.98961994285950761</v>
      </c>
      <c r="BC847" s="148">
        <f t="shared" si="141"/>
        <v>1.6097973256590237E-4</v>
      </c>
      <c r="BD847" s="148" t="str">
        <f t="shared" si="137"/>
        <v/>
      </c>
      <c r="BE847" s="140" t="str">
        <f t="shared" si="138"/>
        <v/>
      </c>
    </row>
    <row r="848" spans="1:57" ht="20.100000000000001" customHeight="1" x14ac:dyDescent="0.25">
      <c r="A848" s="139">
        <v>192</v>
      </c>
      <c r="B848" s="139">
        <f t="shared" ref="B848:B911" si="142">$B$650+(A848*$B$653)</f>
        <v>-3045.7577661243695</v>
      </c>
      <c r="C848" s="139">
        <f t="shared" ref="C848:C911" si="143">_xlfn.NORM.DIST($B848,$B$647,$B$648,0)</f>
        <v>2.2824653676092187E-6</v>
      </c>
      <c r="D848" s="139">
        <f t="shared" ref="D848:D911" si="144">_xlfn.NORM.DIST($B848,$B$647,$B$648,1)</f>
        <v>6.1463528049309185E-4</v>
      </c>
      <c r="E848" s="139">
        <f t="shared" ref="E848:E911" si="145">IF(OR(D848&lt;$F$652,D848&gt;$F$653),C848,"")</f>
        <v>2.2824653676092187E-6</v>
      </c>
      <c r="F848" s="139" t="str">
        <f t="shared" ref="F848:F911" si="146">IF(AND(D848&gt;$F$652,D848&lt;$F$653),C848,"")</f>
        <v/>
      </c>
      <c r="G848" s="139" t="str">
        <f t="shared" ref="G848:G911" si="147">IF(C848=MAX($C$656:$C$2656),C848,"")</f>
        <v/>
      </c>
      <c r="H848" s="139">
        <f t="shared" ref="H848:H911" si="148">_xlfn.NORM.DIST(B848,$F$648,$F$649,0)</f>
        <v>0</v>
      </c>
      <c r="I848" s="139">
        <f t="shared" ref="I848:I911" si="149">IF(H848=MAX($H$656:$H$2656),C848,"")</f>
        <v>2.2824653676092187E-6</v>
      </c>
      <c r="J848" s="139" t="str">
        <f t="shared" ref="J848:J911" si="150">IF(I848=MIN($I$656:$I$2656),I848,"")</f>
        <v/>
      </c>
      <c r="O848" s="139">
        <v>192</v>
      </c>
      <c r="P848" s="139">
        <f t="shared" ref="P848:P911" si="151">$P$650+(O848*$P$653)</f>
        <v>-223.1032230530717</v>
      </c>
      <c r="Q848" s="139">
        <f t="shared" ref="Q848:Q911" si="152">_xlfn.NORM.DIST(P848,P$647,P$648,0)</f>
        <v>3.1159731913205049E-5</v>
      </c>
      <c r="R848" s="139">
        <f t="shared" ref="R848:R911" si="153">_xlfn.NORM.DIST(P848,P$647,P$648,1)</f>
        <v>6.1463528049309358E-4</v>
      </c>
      <c r="S848" s="139">
        <f t="shared" ref="S848:S911" si="154">IF(OR(R848&lt;$T$652,R848&gt;$T$653),Q848,"")</f>
        <v>3.1159731913205049E-5</v>
      </c>
      <c r="T848" s="139" t="str">
        <f t="shared" ref="T848:T911" si="155">IF(AND(R848&gt;$T$652,R848&lt;$T$653),Q848,"")</f>
        <v/>
      </c>
      <c r="U848" s="139" t="str">
        <f t="shared" ref="U848:U911" si="156">IF(Q848=MAX($Q$656:$Q$2656),Q848,"")</f>
        <v/>
      </c>
      <c r="V848" s="139">
        <f t="shared" ref="V848:V911" si="157">_xlfn.NORM.DIST(P848,$T$648,$T$649,0)</f>
        <v>2.0966871816137678E-7</v>
      </c>
      <c r="W848" s="139" t="str">
        <f t="shared" ref="W848:W911" si="158">IF(V848=MAX($V$656:$V$2656),Q848,"")</f>
        <v/>
      </c>
      <c r="X848" s="139" t="str">
        <f t="shared" ref="X848:X911" si="159">IF(W848=MIN($W$656:$W$2656),W848,"")</f>
        <v/>
      </c>
      <c r="AB848" s="139">
        <v>192</v>
      </c>
      <c r="AC848" s="139">
        <f t="shared" si="136"/>
        <v>-278.36135358895064</v>
      </c>
      <c r="AD848" s="139">
        <f t="shared" ref="AD848:AD911" si="160">_xlfn.NORM.DIST(AC848,AC$647,AC$648,0)</f>
        <v>2.4974144325980314E-5</v>
      </c>
      <c r="AE848" s="139">
        <f t="shared" ref="AE848:AE911" si="161">_xlfn.NORM.DIST(AC848,AC$647,AC$648,1)</f>
        <v>6.1463528049309185E-4</v>
      </c>
      <c r="AF848" s="139">
        <f t="shared" ref="AF848:AF911" si="162">IF(OR(AE848&lt;$T$652,AE848&gt;$T$653),AD848,"")</f>
        <v>2.4974144325980314E-5</v>
      </c>
      <c r="AG848" s="139" t="str">
        <f t="shared" ref="AG848:AG911" si="163">IF(AND(AE848&gt;$AG$652,AE848&lt;$AG$653),AD848,"")</f>
        <v/>
      </c>
      <c r="AH848" s="139" t="str">
        <f t="shared" ref="AH848:AH911" si="164">IF(AD848=MAX($AD$656:$AD$2656),AD848,"")</f>
        <v/>
      </c>
      <c r="AI848" s="139">
        <f t="shared" ref="AI848:AI911" si="165">_xlfn.NORM.DIST(AC848,$AG$648,$AG$649,0)</f>
        <v>3.677249856335974E-3</v>
      </c>
      <c r="AJ848" s="139" t="str">
        <f t="shared" ref="AJ848:AJ911" si="166">IF(AI848=MAX($AI$656:$AI$2656),AD848,"")</f>
        <v/>
      </c>
      <c r="AK848" s="139" t="str">
        <f t="shared" ref="AK848:AK911" si="167">IF(AJ848=MIN($AJ$656:$AJ$2656),AJ848,"")</f>
        <v/>
      </c>
      <c r="AZ848" s="166"/>
      <c r="BA848" s="148">
        <f t="shared" si="139"/>
        <v>1.2607999999999959</v>
      </c>
      <c r="BB848" s="165">
        <f t="shared" si="140"/>
        <v>0.9894589631269417</v>
      </c>
      <c r="BC848" s="148">
        <f t="shared" si="141"/>
        <v>1.6251476046247326E-4</v>
      </c>
      <c r="BD848" s="148" t="str">
        <f t="shared" si="137"/>
        <v/>
      </c>
      <c r="BE848" s="140" t="str">
        <f t="shared" si="138"/>
        <v/>
      </c>
    </row>
    <row r="849" spans="1:57" ht="20.100000000000001" customHeight="1" x14ac:dyDescent="0.25">
      <c r="A849" s="139">
        <v>193</v>
      </c>
      <c r="B849" s="139">
        <f t="shared" si="142"/>
        <v>-3041.9882639385719</v>
      </c>
      <c r="C849" s="139">
        <f t="shared" si="143"/>
        <v>2.3121461451070703E-6</v>
      </c>
      <c r="D849" s="139">
        <f t="shared" si="144"/>
        <v>6.2329487065018925E-4</v>
      </c>
      <c r="E849" s="139">
        <f t="shared" si="145"/>
        <v>2.3121461451070703E-6</v>
      </c>
      <c r="F849" s="139" t="str">
        <f t="shared" si="146"/>
        <v/>
      </c>
      <c r="G849" s="139" t="str">
        <f t="shared" si="147"/>
        <v/>
      </c>
      <c r="H849" s="139">
        <f t="shared" si="148"/>
        <v>0</v>
      </c>
      <c r="I849" s="139">
        <f t="shared" si="149"/>
        <v>2.3121461451070703E-6</v>
      </c>
      <c r="J849" s="139" t="str">
        <f t="shared" si="150"/>
        <v/>
      </c>
      <c r="O849" s="139">
        <v>193</v>
      </c>
      <c r="P849" s="139">
        <f t="shared" si="151"/>
        <v>-222.8271052027585</v>
      </c>
      <c r="Q849" s="139">
        <f t="shared" si="152"/>
        <v>3.1564927577039874E-5</v>
      </c>
      <c r="R849" s="139">
        <f t="shared" si="153"/>
        <v>6.2329487065018925E-4</v>
      </c>
      <c r="S849" s="139">
        <f t="shared" si="154"/>
        <v>3.1564927577039874E-5</v>
      </c>
      <c r="T849" s="139" t="str">
        <f t="shared" si="155"/>
        <v/>
      </c>
      <c r="U849" s="139" t="str">
        <f t="shared" si="156"/>
        <v/>
      </c>
      <c r="V849" s="139">
        <f t="shared" si="157"/>
        <v>2.1349400934695134E-7</v>
      </c>
      <c r="W849" s="139" t="str">
        <f t="shared" si="158"/>
        <v/>
      </c>
      <c r="X849" s="139" t="str">
        <f t="shared" si="159"/>
        <v/>
      </c>
      <c r="AB849" s="139">
        <v>193</v>
      </c>
      <c r="AC849" s="139">
        <f t="shared" ref="AC849:AC912" si="168">$AC$650+(AB849*$AC$653)</f>
        <v>-278.01684696322172</v>
      </c>
      <c r="AD849" s="139">
        <f t="shared" si="160"/>
        <v>2.5298903698655961E-5</v>
      </c>
      <c r="AE849" s="139">
        <f t="shared" si="161"/>
        <v>6.2329487065018925E-4</v>
      </c>
      <c r="AF849" s="139">
        <f t="shared" si="162"/>
        <v>2.5298903698655961E-5</v>
      </c>
      <c r="AG849" s="139" t="str">
        <f t="shared" si="163"/>
        <v/>
      </c>
      <c r="AH849" s="139" t="str">
        <f t="shared" si="164"/>
        <v/>
      </c>
      <c r="AI849" s="139">
        <f t="shared" si="165"/>
        <v>3.6672399173027356E-3</v>
      </c>
      <c r="AJ849" s="139" t="str">
        <f t="shared" si="166"/>
        <v/>
      </c>
      <c r="AK849" s="139" t="str">
        <f t="shared" si="167"/>
        <v/>
      </c>
      <c r="AZ849" s="148"/>
      <c r="BA849" s="148">
        <f t="shared" si="139"/>
        <v>1.2671999999999959</v>
      </c>
      <c r="BB849" s="165">
        <f t="shared" si="140"/>
        <v>0.98929644836647923</v>
      </c>
      <c r="BC849" s="148">
        <f t="shared" si="141"/>
        <v>1.6405391068108344E-4</v>
      </c>
      <c r="BD849" s="148" t="str">
        <f t="shared" si="137"/>
        <v/>
      </c>
      <c r="BE849" s="140" t="str">
        <f t="shared" si="138"/>
        <v/>
      </c>
    </row>
    <row r="850" spans="1:57" ht="20.100000000000001" customHeight="1" x14ac:dyDescent="0.25">
      <c r="A850" s="139">
        <v>194</v>
      </c>
      <c r="B850" s="139">
        <f t="shared" si="142"/>
        <v>-3038.2187617527743</v>
      </c>
      <c r="C850" s="139">
        <f t="shared" si="143"/>
        <v>2.3421754110997348E-6</v>
      </c>
      <c r="D850" s="139">
        <f t="shared" si="144"/>
        <v>6.3206699826365276E-4</v>
      </c>
      <c r="E850" s="139">
        <f t="shared" si="145"/>
        <v>2.3421754110997348E-6</v>
      </c>
      <c r="F850" s="139" t="str">
        <f t="shared" si="146"/>
        <v/>
      </c>
      <c r="G850" s="139" t="str">
        <f t="shared" si="147"/>
        <v/>
      </c>
      <c r="H850" s="139">
        <f t="shared" si="148"/>
        <v>0</v>
      </c>
      <c r="I850" s="139">
        <f t="shared" si="149"/>
        <v>2.3421754110997348E-6</v>
      </c>
      <c r="J850" s="139" t="str">
        <f t="shared" si="150"/>
        <v/>
      </c>
      <c r="O850" s="139">
        <v>194</v>
      </c>
      <c r="P850" s="139">
        <f t="shared" si="151"/>
        <v>-222.5509873524453</v>
      </c>
      <c r="Q850" s="139">
        <f t="shared" si="152"/>
        <v>3.1974880731712213E-5</v>
      </c>
      <c r="R850" s="139">
        <f t="shared" si="153"/>
        <v>6.3206699826365276E-4</v>
      </c>
      <c r="S850" s="139">
        <f t="shared" si="154"/>
        <v>3.1974880731712213E-5</v>
      </c>
      <c r="T850" s="139" t="str">
        <f t="shared" si="155"/>
        <v/>
      </c>
      <c r="U850" s="139" t="str">
        <f t="shared" si="156"/>
        <v/>
      </c>
      <c r="V850" s="139">
        <f t="shared" si="157"/>
        <v>2.1738561268217798E-7</v>
      </c>
      <c r="W850" s="139" t="str">
        <f t="shared" si="158"/>
        <v/>
      </c>
      <c r="X850" s="139" t="str">
        <f t="shared" si="159"/>
        <v/>
      </c>
      <c r="AB850" s="139">
        <v>194</v>
      </c>
      <c r="AC850" s="139">
        <f t="shared" si="168"/>
        <v>-277.67234033749281</v>
      </c>
      <c r="AD850" s="139">
        <f t="shared" si="160"/>
        <v>2.5627476142096674E-5</v>
      </c>
      <c r="AE850" s="139">
        <f t="shared" si="161"/>
        <v>6.3206699826365276E-4</v>
      </c>
      <c r="AF850" s="139">
        <f t="shared" si="162"/>
        <v>2.5627476142096674E-5</v>
      </c>
      <c r="AG850" s="139" t="str">
        <f t="shared" si="163"/>
        <v/>
      </c>
      <c r="AH850" s="139" t="str">
        <f t="shared" si="164"/>
        <v/>
      </c>
      <c r="AI850" s="139">
        <f t="shared" si="165"/>
        <v>3.6571987109416293E-3</v>
      </c>
      <c r="AJ850" s="139" t="str">
        <f t="shared" si="166"/>
        <v/>
      </c>
      <c r="AK850" s="139" t="str">
        <f t="shared" si="167"/>
        <v/>
      </c>
      <c r="AZ850" s="148"/>
      <c r="BA850" s="148">
        <f t="shared" si="139"/>
        <v>1.2735999999999958</v>
      </c>
      <c r="BB850" s="165">
        <f t="shared" si="140"/>
        <v>0.98913239445579815</v>
      </c>
      <c r="BC850" s="148">
        <f t="shared" si="141"/>
        <v>1.6559713070796178E-4</v>
      </c>
      <c r="BD850" s="148" t="str">
        <f t="shared" si="137"/>
        <v/>
      </c>
      <c r="BE850" s="140" t="str">
        <f t="shared" si="138"/>
        <v/>
      </c>
    </row>
    <row r="851" spans="1:57" ht="20.100000000000001" customHeight="1" x14ac:dyDescent="0.25">
      <c r="A851" s="139">
        <v>195</v>
      </c>
      <c r="B851" s="139">
        <f t="shared" si="142"/>
        <v>-3034.4492595669767</v>
      </c>
      <c r="C851" s="139">
        <f t="shared" si="143"/>
        <v>2.3725567244530119E-6</v>
      </c>
      <c r="D851" s="139">
        <f t="shared" si="144"/>
        <v>6.4095298366005486E-4</v>
      </c>
      <c r="E851" s="139">
        <f t="shared" si="145"/>
        <v>2.3725567244530119E-6</v>
      </c>
      <c r="F851" s="139" t="str">
        <f t="shared" si="146"/>
        <v/>
      </c>
      <c r="G851" s="139" t="str">
        <f t="shared" si="147"/>
        <v/>
      </c>
      <c r="H851" s="139">
        <f t="shared" si="148"/>
        <v>0</v>
      </c>
      <c r="I851" s="139">
        <f t="shared" si="149"/>
        <v>2.3725567244530119E-6</v>
      </c>
      <c r="J851" s="139" t="str">
        <f t="shared" si="150"/>
        <v/>
      </c>
      <c r="O851" s="139">
        <v>195</v>
      </c>
      <c r="P851" s="139">
        <f t="shared" si="151"/>
        <v>-222.27486950213208</v>
      </c>
      <c r="Q851" s="139">
        <f t="shared" si="152"/>
        <v>3.2389639962101295E-5</v>
      </c>
      <c r="R851" s="139">
        <f t="shared" si="153"/>
        <v>6.4095298366005583E-4</v>
      </c>
      <c r="S851" s="139">
        <f t="shared" si="154"/>
        <v>3.2389639962101295E-5</v>
      </c>
      <c r="T851" s="139" t="str">
        <f t="shared" si="155"/>
        <v/>
      </c>
      <c r="U851" s="139" t="str">
        <f t="shared" si="156"/>
        <v/>
      </c>
      <c r="V851" s="139">
        <f t="shared" si="157"/>
        <v>2.2134461125035752E-7</v>
      </c>
      <c r="W851" s="139" t="str">
        <f t="shared" si="158"/>
        <v/>
      </c>
      <c r="X851" s="139" t="str">
        <f t="shared" si="159"/>
        <v/>
      </c>
      <c r="AB851" s="139">
        <v>195</v>
      </c>
      <c r="AC851" s="139">
        <f t="shared" si="168"/>
        <v>-277.3278337117639</v>
      </c>
      <c r="AD851" s="139">
        <f t="shared" si="160"/>
        <v>2.5959900596489304E-5</v>
      </c>
      <c r="AE851" s="139">
        <f t="shared" si="161"/>
        <v>6.4095298366005583E-4</v>
      </c>
      <c r="AF851" s="139">
        <f t="shared" si="162"/>
        <v>2.5959900596489304E-5</v>
      </c>
      <c r="AG851" s="139" t="str">
        <f t="shared" si="163"/>
        <v/>
      </c>
      <c r="AH851" s="139" t="str">
        <f t="shared" si="164"/>
        <v/>
      </c>
      <c r="AI851" s="139">
        <f t="shared" si="165"/>
        <v>3.6471266437413242E-3</v>
      </c>
      <c r="AJ851" s="139" t="str">
        <f t="shared" si="166"/>
        <v/>
      </c>
      <c r="AK851" s="139" t="str">
        <f t="shared" si="167"/>
        <v/>
      </c>
      <c r="AZ851" s="148"/>
      <c r="BA851" s="148">
        <f t="shared" si="139"/>
        <v>1.2799999999999958</v>
      </c>
      <c r="BB851" s="165">
        <f t="shared" si="140"/>
        <v>0.98896679732509019</v>
      </c>
      <c r="BC851" s="148">
        <f t="shared" si="141"/>
        <v>1.6714436813236588E-4</v>
      </c>
      <c r="BD851" s="148" t="str">
        <f t="shared" si="137"/>
        <v/>
      </c>
      <c r="BE851" s="140" t="str">
        <f t="shared" si="138"/>
        <v/>
      </c>
    </row>
    <row r="852" spans="1:57" ht="20.100000000000001" customHeight="1" x14ac:dyDescent="0.25">
      <c r="A852" s="148">
        <v>196</v>
      </c>
      <c r="B852" s="139">
        <f t="shared" si="142"/>
        <v>-3030.6797573811791</v>
      </c>
      <c r="C852" s="139">
        <f t="shared" si="143"/>
        <v>2.4032936732173128E-6</v>
      </c>
      <c r="D852" s="139">
        <f t="shared" si="144"/>
        <v>6.4995416063608625E-4</v>
      </c>
      <c r="E852" s="139">
        <f t="shared" si="145"/>
        <v>2.4032936732173128E-6</v>
      </c>
      <c r="F852" s="139" t="str">
        <f t="shared" si="146"/>
        <v/>
      </c>
      <c r="G852" s="139" t="str">
        <f t="shared" si="147"/>
        <v/>
      </c>
      <c r="H852" s="139">
        <f t="shared" si="148"/>
        <v>0</v>
      </c>
      <c r="I852" s="139">
        <f t="shared" si="149"/>
        <v>2.4032936732173128E-6</v>
      </c>
      <c r="J852" s="139" t="str">
        <f t="shared" si="150"/>
        <v/>
      </c>
      <c r="O852" s="148">
        <v>196</v>
      </c>
      <c r="P852" s="139">
        <f t="shared" si="151"/>
        <v>-221.99875165181888</v>
      </c>
      <c r="Q852" s="139">
        <f t="shared" si="152"/>
        <v>3.2809254251508224E-5</v>
      </c>
      <c r="R852" s="139">
        <f t="shared" si="153"/>
        <v>6.4995416063608473E-4</v>
      </c>
      <c r="S852" s="139">
        <f t="shared" si="154"/>
        <v>3.2809254251508224E-5</v>
      </c>
      <c r="T852" s="139" t="str">
        <f t="shared" si="155"/>
        <v/>
      </c>
      <c r="U852" s="139" t="str">
        <f t="shared" si="156"/>
        <v/>
      </c>
      <c r="V852" s="139">
        <f t="shared" si="157"/>
        <v>2.2537210460418296E-7</v>
      </c>
      <c r="W852" s="139" t="str">
        <f t="shared" si="158"/>
        <v/>
      </c>
      <c r="X852" s="139" t="str">
        <f t="shared" si="159"/>
        <v/>
      </c>
      <c r="AB852" s="148">
        <v>196</v>
      </c>
      <c r="AC852" s="139">
        <f t="shared" si="168"/>
        <v>-276.98332708603505</v>
      </c>
      <c r="AD852" s="139">
        <f t="shared" si="160"/>
        <v>2.6296216321351213E-5</v>
      </c>
      <c r="AE852" s="139">
        <f t="shared" si="161"/>
        <v>6.4995416063608473E-4</v>
      </c>
      <c r="AF852" s="139">
        <f t="shared" si="162"/>
        <v>2.6296216321351213E-5</v>
      </c>
      <c r="AG852" s="139" t="str">
        <f t="shared" si="163"/>
        <v/>
      </c>
      <c r="AH852" s="139" t="str">
        <f t="shared" si="164"/>
        <v/>
      </c>
      <c r="AI852" s="139">
        <f t="shared" si="165"/>
        <v>3.6370241225535237E-3</v>
      </c>
      <c r="AJ852" s="139" t="str">
        <f t="shared" si="166"/>
        <v/>
      </c>
      <c r="AK852" s="139" t="str">
        <f t="shared" si="167"/>
        <v/>
      </c>
      <c r="AZ852" s="148"/>
      <c r="BA852" s="148">
        <f t="shared" si="139"/>
        <v>1.2863999999999958</v>
      </c>
      <c r="BB852" s="165">
        <f t="shared" si="140"/>
        <v>0.98879965295695782</v>
      </c>
      <c r="BC852" s="148">
        <f t="shared" si="141"/>
        <v>1.6869557064902452E-4</v>
      </c>
      <c r="BD852" s="148" t="str">
        <f t="shared" si="137"/>
        <v/>
      </c>
      <c r="BE852" s="140" t="str">
        <f t="shared" si="138"/>
        <v/>
      </c>
    </row>
    <row r="853" spans="1:57" ht="20.100000000000001" customHeight="1" x14ac:dyDescent="0.25">
      <c r="A853" s="139">
        <v>197</v>
      </c>
      <c r="B853" s="139">
        <f t="shared" si="142"/>
        <v>-3026.910255195382</v>
      </c>
      <c r="C853" s="139">
        <f t="shared" si="143"/>
        <v>2.434389874775093E-6</v>
      </c>
      <c r="D853" s="139">
        <f t="shared" si="144"/>
        <v>6.5907187656882914E-4</v>
      </c>
      <c r="E853" s="139">
        <f t="shared" si="145"/>
        <v>2.434389874775093E-6</v>
      </c>
      <c r="F853" s="139" t="str">
        <f t="shared" si="146"/>
        <v/>
      </c>
      <c r="G853" s="139" t="str">
        <f t="shared" si="147"/>
        <v/>
      </c>
      <c r="H853" s="139">
        <f t="shared" si="148"/>
        <v>0</v>
      </c>
      <c r="I853" s="139">
        <f t="shared" si="149"/>
        <v>2.434389874775093E-6</v>
      </c>
      <c r="J853" s="139" t="str">
        <f t="shared" si="150"/>
        <v/>
      </c>
      <c r="O853" s="139">
        <v>197</v>
      </c>
      <c r="P853" s="139">
        <f t="shared" si="151"/>
        <v>-221.72263380150565</v>
      </c>
      <c r="Q853" s="139">
        <f t="shared" si="152"/>
        <v>3.3233772983669584E-5</v>
      </c>
      <c r="R853" s="139">
        <f t="shared" si="153"/>
        <v>6.5907187656883087E-4</v>
      </c>
      <c r="S853" s="139">
        <f t="shared" si="154"/>
        <v>3.3233772983669584E-5</v>
      </c>
      <c r="T853" s="139" t="str">
        <f t="shared" si="155"/>
        <v/>
      </c>
      <c r="U853" s="139" t="str">
        <f t="shared" si="156"/>
        <v/>
      </c>
      <c r="V853" s="139">
        <f t="shared" si="157"/>
        <v>2.294692089946675E-7</v>
      </c>
      <c r="W853" s="139" t="str">
        <f t="shared" si="158"/>
        <v/>
      </c>
      <c r="X853" s="139" t="str">
        <f t="shared" si="159"/>
        <v/>
      </c>
      <c r="AB853" s="139">
        <v>197</v>
      </c>
      <c r="AC853" s="139">
        <f t="shared" si="168"/>
        <v>-276.63882046030614</v>
      </c>
      <c r="AD853" s="139">
        <f t="shared" si="160"/>
        <v>2.6636462897143654E-5</v>
      </c>
      <c r="AE853" s="139">
        <f t="shared" si="161"/>
        <v>6.5907187656882914E-4</v>
      </c>
      <c r="AF853" s="139">
        <f t="shared" si="162"/>
        <v>2.6636462897143654E-5</v>
      </c>
      <c r="AG853" s="139" t="str">
        <f t="shared" si="163"/>
        <v/>
      </c>
      <c r="AH853" s="139" t="str">
        <f t="shared" si="164"/>
        <v/>
      </c>
      <c r="AI853" s="139">
        <f t="shared" si="165"/>
        <v>3.6268915545659619E-3</v>
      </c>
      <c r="AJ853" s="139" t="str">
        <f t="shared" si="166"/>
        <v/>
      </c>
      <c r="AK853" s="139" t="str">
        <f t="shared" si="167"/>
        <v/>
      </c>
      <c r="AZ853" s="148"/>
      <c r="BA853" s="148">
        <f t="shared" si="139"/>
        <v>1.2927999999999957</v>
      </c>
      <c r="BB853" s="165">
        <f t="shared" si="140"/>
        <v>0.9886309573863088</v>
      </c>
      <c r="BC853" s="148">
        <f t="shared" si="141"/>
        <v>1.7025068606069116E-4</v>
      </c>
      <c r="BD853" s="148" t="str">
        <f t="shared" si="137"/>
        <v/>
      </c>
      <c r="BE853" s="140" t="str">
        <f t="shared" si="138"/>
        <v/>
      </c>
    </row>
    <row r="854" spans="1:57" ht="20.100000000000001" customHeight="1" x14ac:dyDescent="0.25">
      <c r="A854" s="139">
        <v>198</v>
      </c>
      <c r="B854" s="139">
        <f t="shared" si="142"/>
        <v>-3023.1407530095844</v>
      </c>
      <c r="C854" s="139">
        <f t="shared" si="143"/>
        <v>2.4658489759878781E-6</v>
      </c>
      <c r="D854" s="139">
        <f t="shared" si="144"/>
        <v>6.6830749252662152E-4</v>
      </c>
      <c r="E854" s="139">
        <f t="shared" si="145"/>
        <v>2.4658489759878781E-6</v>
      </c>
      <c r="F854" s="139" t="str">
        <f t="shared" si="146"/>
        <v/>
      </c>
      <c r="G854" s="139" t="str">
        <f t="shared" si="147"/>
        <v/>
      </c>
      <c r="H854" s="139">
        <f t="shared" si="148"/>
        <v>0</v>
      </c>
      <c r="I854" s="139">
        <f t="shared" si="149"/>
        <v>2.4658489759878781E-6</v>
      </c>
      <c r="J854" s="139" t="str">
        <f t="shared" si="150"/>
        <v/>
      </c>
      <c r="O854" s="139">
        <v>198</v>
      </c>
      <c r="P854" s="139">
        <f t="shared" si="151"/>
        <v>-221.44651595119245</v>
      </c>
      <c r="Q854" s="139">
        <f t="shared" si="152"/>
        <v>3.3663245944763205E-5</v>
      </c>
      <c r="R854" s="139">
        <f t="shared" si="153"/>
        <v>6.6830749252662152E-4</v>
      </c>
      <c r="S854" s="139">
        <f t="shared" si="154"/>
        <v>3.3663245944763205E-5</v>
      </c>
      <c r="T854" s="139" t="str">
        <f t="shared" si="155"/>
        <v/>
      </c>
      <c r="U854" s="139" t="str">
        <f t="shared" si="156"/>
        <v/>
      </c>
      <c r="V854" s="139">
        <f t="shared" si="157"/>
        <v>2.336370576028903E-7</v>
      </c>
      <c r="W854" s="139" t="str">
        <f t="shared" si="158"/>
        <v/>
      </c>
      <c r="X854" s="139" t="str">
        <f t="shared" si="159"/>
        <v/>
      </c>
      <c r="AB854" s="139">
        <v>198</v>
      </c>
      <c r="AC854" s="139">
        <f t="shared" si="168"/>
        <v>-276.29431383457722</v>
      </c>
      <c r="AD854" s="139">
        <f t="shared" si="160"/>
        <v>2.6980680226879824E-5</v>
      </c>
      <c r="AE854" s="139">
        <f t="shared" si="161"/>
        <v>6.6830749252662152E-4</v>
      </c>
      <c r="AF854" s="139">
        <f t="shared" si="162"/>
        <v>2.6980680226879824E-5</v>
      </c>
      <c r="AG854" s="139" t="str">
        <f t="shared" si="163"/>
        <v/>
      </c>
      <c r="AH854" s="139" t="str">
        <f t="shared" si="164"/>
        <v/>
      </c>
      <c r="AI854" s="139">
        <f t="shared" si="165"/>
        <v>3.6167293472754479E-3</v>
      </c>
      <c r="AJ854" s="139" t="str">
        <f t="shared" si="166"/>
        <v/>
      </c>
      <c r="AK854" s="139" t="str">
        <f t="shared" si="167"/>
        <v/>
      </c>
      <c r="AZ854" s="148"/>
      <c r="BA854" s="148">
        <f t="shared" si="139"/>
        <v>1.2991999999999957</v>
      </c>
      <c r="BB854" s="165">
        <f t="shared" si="140"/>
        <v>0.9884607067002481</v>
      </c>
      <c r="BC854" s="148">
        <f t="shared" si="141"/>
        <v>1.718096622792542E-4</v>
      </c>
      <c r="BD854" s="148" t="str">
        <f t="shared" si="137"/>
        <v/>
      </c>
      <c r="BE854" s="140" t="str">
        <f t="shared" si="138"/>
        <v/>
      </c>
    </row>
    <row r="855" spans="1:57" ht="20.100000000000001" customHeight="1" x14ac:dyDescent="0.25">
      <c r="A855" s="139">
        <v>199</v>
      </c>
      <c r="B855" s="139">
        <f t="shared" si="142"/>
        <v>-3019.3712508237868</v>
      </c>
      <c r="C855" s="139">
        <f t="shared" si="143"/>
        <v>2.4976746533427583E-6</v>
      </c>
      <c r="D855" s="139">
        <f t="shared" si="144"/>
        <v>6.7766238338043774E-4</v>
      </c>
      <c r="E855" s="139">
        <f t="shared" si="145"/>
        <v>2.4976746533427583E-6</v>
      </c>
      <c r="F855" s="139" t="str">
        <f t="shared" si="146"/>
        <v/>
      </c>
      <c r="G855" s="139" t="str">
        <f t="shared" si="147"/>
        <v/>
      </c>
      <c r="H855" s="139">
        <f t="shared" si="148"/>
        <v>0</v>
      </c>
      <c r="I855" s="139">
        <f t="shared" si="149"/>
        <v>2.4976746533427583E-6</v>
      </c>
      <c r="J855" s="139" t="str">
        <f t="shared" si="150"/>
        <v/>
      </c>
      <c r="O855" s="139">
        <v>199</v>
      </c>
      <c r="P855" s="139">
        <f t="shared" si="151"/>
        <v>-221.17039810087925</v>
      </c>
      <c r="Q855" s="139">
        <f t="shared" si="152"/>
        <v>3.4097723325409221E-5</v>
      </c>
      <c r="R855" s="139">
        <f t="shared" si="153"/>
        <v>6.7766238338043774E-4</v>
      </c>
      <c r="S855" s="139">
        <f t="shared" si="154"/>
        <v>3.4097723325409221E-5</v>
      </c>
      <c r="T855" s="139" t="str">
        <f t="shared" si="155"/>
        <v/>
      </c>
      <c r="U855" s="139" t="str">
        <f t="shared" si="156"/>
        <v/>
      </c>
      <c r="V855" s="139">
        <f t="shared" si="157"/>
        <v>2.3787680077459527E-7</v>
      </c>
      <c r="W855" s="139" t="str">
        <f t="shared" si="158"/>
        <v/>
      </c>
      <c r="X855" s="139" t="str">
        <f t="shared" si="159"/>
        <v/>
      </c>
      <c r="AB855" s="139">
        <v>199</v>
      </c>
      <c r="AC855" s="139">
        <f t="shared" si="168"/>
        <v>-275.94980720884831</v>
      </c>
      <c r="AD855" s="139">
        <f t="shared" si="160"/>
        <v>2.7328908537728421E-5</v>
      </c>
      <c r="AE855" s="139">
        <f t="shared" si="161"/>
        <v>6.7766238338043774E-4</v>
      </c>
      <c r="AF855" s="139">
        <f t="shared" si="162"/>
        <v>2.7328908537728421E-5</v>
      </c>
      <c r="AG855" s="139" t="str">
        <f t="shared" si="163"/>
        <v/>
      </c>
      <c r="AH855" s="139" t="str">
        <f t="shared" si="164"/>
        <v/>
      </c>
      <c r="AI855" s="139">
        <f t="shared" si="165"/>
        <v>3.606537908460967E-3</v>
      </c>
      <c r="AJ855" s="139" t="str">
        <f t="shared" si="166"/>
        <v/>
      </c>
      <c r="AK855" s="139" t="str">
        <f t="shared" si="167"/>
        <v/>
      </c>
      <c r="AZ855" s="148"/>
      <c r="BA855" s="148">
        <f t="shared" si="139"/>
        <v>1.3055999999999957</v>
      </c>
      <c r="BB855" s="165">
        <f t="shared" si="140"/>
        <v>0.98828889703796885</v>
      </c>
      <c r="BC855" s="148">
        <f t="shared" si="141"/>
        <v>1.7337244732895662E-4</v>
      </c>
      <c r="BD855" s="148" t="str">
        <f t="shared" si="137"/>
        <v/>
      </c>
      <c r="BE855" s="140" t="str">
        <f t="shared" si="138"/>
        <v/>
      </c>
    </row>
    <row r="856" spans="1:57" ht="20.100000000000001" customHeight="1" x14ac:dyDescent="0.25">
      <c r="A856" s="139">
        <v>200</v>
      </c>
      <c r="B856" s="139">
        <f t="shared" si="142"/>
        <v>-3015.6017486379892</v>
      </c>
      <c r="C856" s="139">
        <f t="shared" si="143"/>
        <v>2.5298706130984351E-6</v>
      </c>
      <c r="D856" s="139">
        <f t="shared" si="144"/>
        <v>6.8713793791584817E-4</v>
      </c>
      <c r="E856" s="139">
        <f t="shared" si="145"/>
        <v>2.5298706130984351E-6</v>
      </c>
      <c r="F856" s="139" t="str">
        <f t="shared" si="146"/>
        <v/>
      </c>
      <c r="G856" s="139" t="str">
        <f t="shared" si="147"/>
        <v/>
      </c>
      <c r="H856" s="139">
        <f t="shared" si="148"/>
        <v>0</v>
      </c>
      <c r="I856" s="139">
        <f t="shared" si="149"/>
        <v>2.5298706130984351E-6</v>
      </c>
      <c r="J856" s="139" t="str">
        <f t="shared" si="150"/>
        <v/>
      </c>
      <c r="O856" s="139">
        <v>200</v>
      </c>
      <c r="P856" s="139">
        <f t="shared" si="151"/>
        <v>-220.89428025056606</v>
      </c>
      <c r="Q856" s="139">
        <f t="shared" si="152"/>
        <v>3.4537255722663461E-5</v>
      </c>
      <c r="R856" s="139">
        <f t="shared" si="153"/>
        <v>6.8713793791584719E-4</v>
      </c>
      <c r="S856" s="139">
        <f t="shared" si="154"/>
        <v>3.4537255722663461E-5</v>
      </c>
      <c r="T856" s="139" t="str">
        <f t="shared" si="155"/>
        <v/>
      </c>
      <c r="U856" s="139" t="str">
        <f t="shared" si="156"/>
        <v/>
      </c>
      <c r="V856" s="139">
        <f t="shared" si="157"/>
        <v>2.4218960625765771E-7</v>
      </c>
      <c r="W856" s="139" t="str">
        <f t="shared" si="158"/>
        <v/>
      </c>
      <c r="X856" s="139" t="str">
        <f t="shared" si="159"/>
        <v/>
      </c>
      <c r="AB856" s="139">
        <v>200</v>
      </c>
      <c r="AC856" s="139">
        <f t="shared" si="168"/>
        <v>-275.6053005831194</v>
      </c>
      <c r="AD856" s="139">
        <f t="shared" si="160"/>
        <v>2.7681188382611158E-5</v>
      </c>
      <c r="AE856" s="139">
        <f t="shared" si="161"/>
        <v>6.8713793791584817E-4</v>
      </c>
      <c r="AF856" s="139">
        <f t="shared" si="162"/>
        <v>2.7681188382611158E-5</v>
      </c>
      <c r="AG856" s="139" t="str">
        <f t="shared" si="163"/>
        <v/>
      </c>
      <c r="AH856" s="139" t="str">
        <f t="shared" si="164"/>
        <v/>
      </c>
      <c r="AI856" s="139">
        <f t="shared" si="165"/>
        <v>3.5963176461568241E-3</v>
      </c>
      <c r="AJ856" s="139" t="str">
        <f t="shared" si="166"/>
        <v/>
      </c>
      <c r="AK856" s="139" t="str">
        <f t="shared" si="167"/>
        <v/>
      </c>
      <c r="AZ856" s="148"/>
      <c r="BA856" s="148">
        <f t="shared" si="139"/>
        <v>1.3119999999999956</v>
      </c>
      <c r="BB856" s="165">
        <f t="shared" si="140"/>
        <v>0.98811552459063989</v>
      </c>
      <c r="BC856" s="148">
        <f t="shared" si="141"/>
        <v>1.7493898934828334E-4</v>
      </c>
      <c r="BD856" s="148" t="str">
        <f t="shared" si="137"/>
        <v/>
      </c>
      <c r="BE856" s="140" t="str">
        <f t="shared" si="138"/>
        <v/>
      </c>
    </row>
    <row r="857" spans="1:57" ht="20.100000000000001" customHeight="1" x14ac:dyDescent="0.25">
      <c r="A857" s="139">
        <v>201</v>
      </c>
      <c r="B857" s="139">
        <f t="shared" si="142"/>
        <v>-3011.8322464521916</v>
      </c>
      <c r="C857" s="139">
        <f t="shared" si="143"/>
        <v>2.5624405914307313E-6</v>
      </c>
      <c r="D857" s="139">
        <f t="shared" si="144"/>
        <v>6.9673555894551257E-4</v>
      </c>
      <c r="E857" s="139">
        <f t="shared" si="145"/>
        <v>2.5624405914307313E-6</v>
      </c>
      <c r="F857" s="139" t="str">
        <f t="shared" si="146"/>
        <v/>
      </c>
      <c r="G857" s="139" t="str">
        <f t="shared" si="147"/>
        <v/>
      </c>
      <c r="H857" s="139">
        <f t="shared" si="148"/>
        <v>0</v>
      </c>
      <c r="I857" s="139">
        <f t="shared" si="149"/>
        <v>2.5624405914307313E-6</v>
      </c>
      <c r="J857" s="139" t="str">
        <f t="shared" si="150"/>
        <v/>
      </c>
      <c r="O857" s="139">
        <v>201</v>
      </c>
      <c r="P857" s="139">
        <f t="shared" si="151"/>
        <v>-220.61816240025283</v>
      </c>
      <c r="Q857" s="139">
        <f t="shared" si="152"/>
        <v>3.4981894142004052E-5</v>
      </c>
      <c r="R857" s="139">
        <f t="shared" si="153"/>
        <v>6.9673555894551257E-4</v>
      </c>
      <c r="S857" s="139">
        <f t="shared" si="154"/>
        <v>3.4981894142004052E-5</v>
      </c>
      <c r="T857" s="139" t="str">
        <f t="shared" si="155"/>
        <v/>
      </c>
      <c r="U857" s="139" t="str">
        <f t="shared" si="156"/>
        <v/>
      </c>
      <c r="V857" s="139">
        <f t="shared" si="157"/>
        <v>2.465766594424685E-7</v>
      </c>
      <c r="W857" s="139" t="str">
        <f t="shared" si="158"/>
        <v/>
      </c>
      <c r="X857" s="139" t="str">
        <f t="shared" si="159"/>
        <v/>
      </c>
      <c r="AB857" s="139">
        <v>201</v>
      </c>
      <c r="AC857" s="139">
        <f t="shared" si="168"/>
        <v>-275.26079395739055</v>
      </c>
      <c r="AD857" s="139">
        <f t="shared" si="160"/>
        <v>2.8037560641795415E-5</v>
      </c>
      <c r="AE857" s="139">
        <f t="shared" si="161"/>
        <v>6.9673555894551084E-4</v>
      </c>
      <c r="AF857" s="139">
        <f t="shared" si="162"/>
        <v>2.8037560641795415E-5</v>
      </c>
      <c r="AG857" s="139" t="str">
        <f t="shared" si="163"/>
        <v/>
      </c>
      <c r="AH857" s="139" t="str">
        <f t="shared" si="164"/>
        <v/>
      </c>
      <c r="AI857" s="139">
        <f t="shared" si="165"/>
        <v>3.5860689686258505E-3</v>
      </c>
      <c r="AJ857" s="139" t="str">
        <f t="shared" si="166"/>
        <v/>
      </c>
      <c r="AK857" s="139" t="str">
        <f t="shared" si="167"/>
        <v/>
      </c>
      <c r="AZ857" s="148"/>
      <c r="BA857" s="148">
        <f t="shared" si="139"/>
        <v>1.3183999999999956</v>
      </c>
      <c r="BB857" s="165">
        <f t="shared" si="140"/>
        <v>0.98794058560129161</v>
      </c>
      <c r="BC857" s="148">
        <f t="shared" si="141"/>
        <v>1.7650923659118245E-4</v>
      </c>
      <c r="BD857" s="148" t="str">
        <f t="shared" si="137"/>
        <v/>
      </c>
      <c r="BE857" s="140" t="str">
        <f t="shared" si="138"/>
        <v/>
      </c>
    </row>
    <row r="858" spans="1:57" ht="20.100000000000001" customHeight="1" x14ac:dyDescent="0.25">
      <c r="A858" s="139">
        <v>202</v>
      </c>
      <c r="B858" s="139">
        <f t="shared" si="142"/>
        <v>-3008.0627442663945</v>
      </c>
      <c r="C858" s="139">
        <f t="shared" si="143"/>
        <v>2.5953883545776003E-6</v>
      </c>
      <c r="D858" s="139">
        <f t="shared" si="144"/>
        <v>7.0645666342222596E-4</v>
      </c>
      <c r="E858" s="139">
        <f t="shared" si="145"/>
        <v>2.5953883545776003E-6</v>
      </c>
      <c r="F858" s="139" t="str">
        <f t="shared" si="146"/>
        <v/>
      </c>
      <c r="G858" s="139" t="str">
        <f t="shared" si="147"/>
        <v/>
      </c>
      <c r="H858" s="139">
        <f t="shared" si="148"/>
        <v>0</v>
      </c>
      <c r="I858" s="139">
        <f t="shared" si="149"/>
        <v>2.5953883545776003E-6</v>
      </c>
      <c r="J858" s="139" t="str">
        <f t="shared" si="150"/>
        <v/>
      </c>
      <c r="O858" s="139">
        <v>202</v>
      </c>
      <c r="P858" s="139">
        <f t="shared" si="151"/>
        <v>-220.34204454993963</v>
      </c>
      <c r="Q858" s="139">
        <f t="shared" si="152"/>
        <v>3.5431689999310557E-5</v>
      </c>
      <c r="R858" s="139">
        <f t="shared" si="153"/>
        <v>7.0645666342222596E-4</v>
      </c>
      <c r="S858" s="139">
        <f t="shared" si="154"/>
        <v>3.5431689999310557E-5</v>
      </c>
      <c r="T858" s="139" t="str">
        <f t="shared" si="155"/>
        <v/>
      </c>
      <c r="U858" s="139" t="str">
        <f t="shared" si="156"/>
        <v/>
      </c>
      <c r="V858" s="139">
        <f t="shared" si="157"/>
        <v>2.5103916360524383E-7</v>
      </c>
      <c r="W858" s="139" t="str">
        <f t="shared" si="158"/>
        <v/>
      </c>
      <c r="X858" s="139" t="str">
        <f t="shared" si="159"/>
        <v/>
      </c>
      <c r="AB858" s="139">
        <v>202</v>
      </c>
      <c r="AC858" s="139">
        <f t="shared" si="168"/>
        <v>-274.91628733166164</v>
      </c>
      <c r="AD858" s="139">
        <f t="shared" si="160"/>
        <v>2.8398066524480553E-5</v>
      </c>
      <c r="AE858" s="139">
        <f t="shared" si="161"/>
        <v>7.0645666342222596E-4</v>
      </c>
      <c r="AF858" s="139">
        <f t="shared" si="162"/>
        <v>2.8398066524480553E-5</v>
      </c>
      <c r="AG858" s="139" t="str">
        <f t="shared" si="163"/>
        <v/>
      </c>
      <c r="AH858" s="139" t="str">
        <f t="shared" si="164"/>
        <v/>
      </c>
      <c r="AI858" s="139">
        <f t="shared" si="165"/>
        <v>3.5757922843326581E-3</v>
      </c>
      <c r="AJ858" s="139" t="str">
        <f t="shared" si="166"/>
        <v/>
      </c>
      <c r="AK858" s="139" t="str">
        <f t="shared" si="167"/>
        <v/>
      </c>
      <c r="AZ858" s="148"/>
      <c r="BA858" s="148">
        <f t="shared" si="139"/>
        <v>1.3247999999999955</v>
      </c>
      <c r="BB858" s="165">
        <f t="shared" si="140"/>
        <v>0.98776407636470043</v>
      </c>
      <c r="BC858" s="148">
        <f t="shared" si="141"/>
        <v>1.7808313743006288E-4</v>
      </c>
      <c r="BD858" s="148" t="str">
        <f t="shared" si="137"/>
        <v/>
      </c>
      <c r="BE858" s="140" t="str">
        <f t="shared" si="138"/>
        <v/>
      </c>
    </row>
    <row r="859" spans="1:57" ht="20.100000000000001" customHeight="1" x14ac:dyDescent="0.25">
      <c r="A859" s="148">
        <v>203</v>
      </c>
      <c r="B859" s="139">
        <f t="shared" si="142"/>
        <v>-3004.2932420805969</v>
      </c>
      <c r="C859" s="139">
        <f t="shared" si="143"/>
        <v>2.6287176989835589E-6</v>
      </c>
      <c r="D859" s="139">
        <f t="shared" si="144"/>
        <v>7.1630268255251791E-4</v>
      </c>
      <c r="E859" s="139">
        <f t="shared" si="145"/>
        <v>2.6287176989835589E-6</v>
      </c>
      <c r="F859" s="139" t="str">
        <f t="shared" si="146"/>
        <v/>
      </c>
      <c r="G859" s="139" t="str">
        <f t="shared" si="147"/>
        <v/>
      </c>
      <c r="H859" s="139">
        <f t="shared" si="148"/>
        <v>0</v>
      </c>
      <c r="I859" s="139">
        <f t="shared" si="149"/>
        <v>2.6287176989835589E-6</v>
      </c>
      <c r="J859" s="139" t="str">
        <f t="shared" si="150"/>
        <v/>
      </c>
      <c r="O859" s="148">
        <v>203</v>
      </c>
      <c r="P859" s="139">
        <f t="shared" si="151"/>
        <v>-220.0659266996264</v>
      </c>
      <c r="Q859" s="139">
        <f t="shared" si="152"/>
        <v>3.5886695122836457E-5</v>
      </c>
      <c r="R859" s="139">
        <f t="shared" si="153"/>
        <v>7.1630268255251791E-4</v>
      </c>
      <c r="S859" s="139">
        <f t="shared" si="154"/>
        <v>3.5886695122836457E-5</v>
      </c>
      <c r="T859" s="139" t="str">
        <f t="shared" si="155"/>
        <v/>
      </c>
      <c r="U859" s="139" t="str">
        <f t="shared" si="156"/>
        <v/>
      </c>
      <c r="V859" s="139">
        <f t="shared" si="157"/>
        <v>2.5557834015430767E-7</v>
      </c>
      <c r="W859" s="139" t="str">
        <f t="shared" si="158"/>
        <v/>
      </c>
      <c r="X859" s="139" t="str">
        <f t="shared" si="159"/>
        <v/>
      </c>
      <c r="AB859" s="148">
        <v>203</v>
      </c>
      <c r="AC859" s="139">
        <f t="shared" si="168"/>
        <v>-274.57178070593272</v>
      </c>
      <c r="AD859" s="139">
        <f t="shared" si="160"/>
        <v>2.8762747570378129E-5</v>
      </c>
      <c r="AE859" s="139">
        <f t="shared" si="161"/>
        <v>7.1630268255251791E-4</v>
      </c>
      <c r="AF859" s="139">
        <f t="shared" si="162"/>
        <v>2.8762747570378129E-5</v>
      </c>
      <c r="AG859" s="139" t="str">
        <f t="shared" si="163"/>
        <v/>
      </c>
      <c r="AH859" s="139" t="str">
        <f t="shared" si="164"/>
        <v/>
      </c>
      <c r="AI859" s="139">
        <f t="shared" si="165"/>
        <v>3.5654880019169708E-3</v>
      </c>
      <c r="AJ859" s="139" t="str">
        <f t="shared" si="166"/>
        <v/>
      </c>
      <c r="AK859" s="139" t="str">
        <f t="shared" si="167"/>
        <v/>
      </c>
      <c r="AZ859" s="148"/>
      <c r="BA859" s="148">
        <f t="shared" si="139"/>
        <v>1.3311999999999955</v>
      </c>
      <c r="BB859" s="165">
        <f t="shared" si="140"/>
        <v>0.98758599322727036</v>
      </c>
      <c r="BC859" s="148">
        <f t="shared" si="141"/>
        <v>1.7966064035734863E-4</v>
      </c>
      <c r="BD859" s="148" t="str">
        <f t="shared" si="137"/>
        <v/>
      </c>
      <c r="BE859" s="140" t="str">
        <f t="shared" si="138"/>
        <v/>
      </c>
    </row>
    <row r="860" spans="1:57" ht="20.100000000000001" customHeight="1" x14ac:dyDescent="0.25">
      <c r="A860" s="139">
        <v>204</v>
      </c>
      <c r="B860" s="139">
        <f t="shared" si="142"/>
        <v>-3000.5237398947993</v>
      </c>
      <c r="C860" s="139">
        <f t="shared" si="143"/>
        <v>2.6624324514435439E-6</v>
      </c>
      <c r="D860" s="139">
        <f t="shared" si="144"/>
        <v>7.2627506191077671E-4</v>
      </c>
      <c r="E860" s="139">
        <f t="shared" si="145"/>
        <v>2.6624324514435439E-6</v>
      </c>
      <c r="F860" s="139" t="str">
        <f t="shared" si="146"/>
        <v/>
      </c>
      <c r="G860" s="139" t="str">
        <f t="shared" si="147"/>
        <v/>
      </c>
      <c r="H860" s="139">
        <f t="shared" si="148"/>
        <v>0</v>
      </c>
      <c r="I860" s="139">
        <f t="shared" si="149"/>
        <v>2.6624324514435439E-6</v>
      </c>
      <c r="J860" s="139" t="str">
        <f t="shared" si="150"/>
        <v/>
      </c>
      <c r="O860" s="139">
        <v>204</v>
      </c>
      <c r="P860" s="139">
        <f t="shared" si="151"/>
        <v>-219.7898088493132</v>
      </c>
      <c r="Q860" s="139">
        <f t="shared" si="152"/>
        <v>3.6346961755172498E-5</v>
      </c>
      <c r="R860" s="139">
        <f t="shared" si="153"/>
        <v>7.2627506191077671E-4</v>
      </c>
      <c r="S860" s="139">
        <f t="shared" si="154"/>
        <v>3.6346961755172498E-5</v>
      </c>
      <c r="T860" s="139" t="str">
        <f t="shared" si="155"/>
        <v/>
      </c>
      <c r="U860" s="139" t="str">
        <f t="shared" si="156"/>
        <v/>
      </c>
      <c r="V860" s="139">
        <f t="shared" si="157"/>
        <v>2.6019542887937002E-7</v>
      </c>
      <c r="W860" s="139" t="str">
        <f t="shared" si="158"/>
        <v/>
      </c>
      <c r="X860" s="139" t="str">
        <f t="shared" si="159"/>
        <v/>
      </c>
      <c r="AB860" s="139">
        <v>204</v>
      </c>
      <c r="AC860" s="139">
        <f t="shared" si="168"/>
        <v>-274.22727408020381</v>
      </c>
      <c r="AD860" s="139">
        <f t="shared" si="160"/>
        <v>2.913164565128628E-5</v>
      </c>
      <c r="AE860" s="139">
        <f t="shared" si="161"/>
        <v>7.2627506191077671E-4</v>
      </c>
      <c r="AF860" s="139">
        <f t="shared" si="162"/>
        <v>2.913164565128628E-5</v>
      </c>
      <c r="AG860" s="139" t="str">
        <f t="shared" si="163"/>
        <v/>
      </c>
      <c r="AH860" s="139" t="str">
        <f t="shared" si="164"/>
        <v/>
      </c>
      <c r="AI860" s="139">
        <f t="shared" si="165"/>
        <v>3.5551565301669991E-3</v>
      </c>
      <c r="AJ860" s="139" t="str">
        <f t="shared" si="166"/>
        <v/>
      </c>
      <c r="AK860" s="139" t="str">
        <f t="shared" si="167"/>
        <v/>
      </c>
      <c r="AZ860" s="148"/>
      <c r="BA860" s="148">
        <f t="shared" si="139"/>
        <v>1.3375999999999955</v>
      </c>
      <c r="BB860" s="165">
        <f t="shared" si="140"/>
        <v>0.98740633258691302</v>
      </c>
      <c r="BC860" s="148">
        <f t="shared" si="141"/>
        <v>1.8124169398736623E-4</v>
      </c>
      <c r="BD860" s="148" t="str">
        <f t="shared" si="137"/>
        <v/>
      </c>
      <c r="BE860" s="140" t="str">
        <f t="shared" si="138"/>
        <v/>
      </c>
    </row>
    <row r="861" spans="1:57" ht="20.100000000000001" customHeight="1" x14ac:dyDescent="0.25">
      <c r="A861" s="139">
        <v>205</v>
      </c>
      <c r="B861" s="139">
        <f t="shared" si="142"/>
        <v>-2996.7542377090022</v>
      </c>
      <c r="C861" s="139">
        <f t="shared" si="143"/>
        <v>2.6965364692461732E-6</v>
      </c>
      <c r="D861" s="139">
        <f t="shared" si="144"/>
        <v>7.3637526155392961E-4</v>
      </c>
      <c r="E861" s="139">
        <f t="shared" si="145"/>
        <v>2.6965364692461732E-6</v>
      </c>
      <c r="F861" s="139" t="str">
        <f t="shared" si="146"/>
        <v/>
      </c>
      <c r="G861" s="139" t="str">
        <f t="shared" si="147"/>
        <v/>
      </c>
      <c r="H861" s="139">
        <f t="shared" si="148"/>
        <v>0</v>
      </c>
      <c r="I861" s="139">
        <f t="shared" si="149"/>
        <v>2.6965364692461732E-6</v>
      </c>
      <c r="J861" s="139" t="str">
        <f t="shared" si="150"/>
        <v/>
      </c>
      <c r="O861" s="139">
        <v>205</v>
      </c>
      <c r="P861" s="139">
        <f t="shared" si="151"/>
        <v>-219.513690999</v>
      </c>
      <c r="Q861" s="139">
        <f t="shared" si="152"/>
        <v>3.6812542555202858E-5</v>
      </c>
      <c r="R861" s="139">
        <f t="shared" si="153"/>
        <v>7.3637526155392961E-4</v>
      </c>
      <c r="S861" s="139">
        <f t="shared" si="154"/>
        <v>3.6812542555202858E-5</v>
      </c>
      <c r="T861" s="139" t="str">
        <f t="shared" si="155"/>
        <v/>
      </c>
      <c r="U861" s="139" t="str">
        <f t="shared" si="156"/>
        <v/>
      </c>
      <c r="V861" s="139">
        <f t="shared" si="157"/>
        <v>2.6489168820382463E-7</v>
      </c>
      <c r="W861" s="139" t="str">
        <f t="shared" si="158"/>
        <v/>
      </c>
      <c r="X861" s="139" t="str">
        <f t="shared" si="159"/>
        <v/>
      </c>
      <c r="AB861" s="139">
        <v>205</v>
      </c>
      <c r="AC861" s="139">
        <f t="shared" si="168"/>
        <v>-273.8827674544749</v>
      </c>
      <c r="AD861" s="139">
        <f t="shared" si="160"/>
        <v>2.950480297265713E-5</v>
      </c>
      <c r="AE861" s="139">
        <f t="shared" si="161"/>
        <v>7.3637526155393112E-4</v>
      </c>
      <c r="AF861" s="139">
        <f t="shared" si="162"/>
        <v>2.950480297265713E-5</v>
      </c>
      <c r="AG861" s="139" t="str">
        <f t="shared" si="163"/>
        <v/>
      </c>
      <c r="AH861" s="139" t="str">
        <f t="shared" si="164"/>
        <v/>
      </c>
      <c r="AI861" s="139">
        <f t="shared" si="165"/>
        <v>3.5447982779928918E-3</v>
      </c>
      <c r="AJ861" s="139" t="str">
        <f t="shared" si="166"/>
        <v/>
      </c>
      <c r="AK861" s="139" t="str">
        <f t="shared" si="167"/>
        <v/>
      </c>
      <c r="AZ861" s="148"/>
      <c r="BA861" s="148">
        <f t="shared" si="139"/>
        <v>1.3439999999999954</v>
      </c>
      <c r="BB861" s="165">
        <f t="shared" si="140"/>
        <v>0.98722509089292565</v>
      </c>
      <c r="BC861" s="148">
        <f t="shared" si="141"/>
        <v>1.8282624705823203E-4</v>
      </c>
      <c r="BD861" s="148" t="str">
        <f t="shared" si="137"/>
        <v/>
      </c>
      <c r="BE861" s="140" t="str">
        <f t="shared" si="138"/>
        <v/>
      </c>
    </row>
    <row r="862" spans="1:57" ht="20.100000000000001" customHeight="1" x14ac:dyDescent="0.25">
      <c r="A862" s="139">
        <v>206</v>
      </c>
      <c r="B862" s="139">
        <f t="shared" si="142"/>
        <v>-2992.9847355232046</v>
      </c>
      <c r="C862" s="139">
        <f t="shared" si="143"/>
        <v>2.731033640316434E-6</v>
      </c>
      <c r="D862" s="139">
        <f t="shared" si="144"/>
        <v>7.4660475613666597E-4</v>
      </c>
      <c r="E862" s="139">
        <f t="shared" si="145"/>
        <v>2.731033640316434E-6</v>
      </c>
      <c r="F862" s="139" t="str">
        <f t="shared" si="146"/>
        <v/>
      </c>
      <c r="G862" s="139" t="str">
        <f t="shared" si="147"/>
        <v/>
      </c>
      <c r="H862" s="139">
        <f t="shared" si="148"/>
        <v>0</v>
      </c>
      <c r="I862" s="139">
        <f t="shared" si="149"/>
        <v>2.731033640316434E-6</v>
      </c>
      <c r="J862" s="139" t="str">
        <f t="shared" si="150"/>
        <v/>
      </c>
      <c r="O862" s="139">
        <v>206</v>
      </c>
      <c r="P862" s="139">
        <f t="shared" si="151"/>
        <v>-219.23757314868681</v>
      </c>
      <c r="Q862" s="139">
        <f t="shared" si="152"/>
        <v>3.728349060005282E-5</v>
      </c>
      <c r="R862" s="139">
        <f t="shared" si="153"/>
        <v>7.4660475613666597E-4</v>
      </c>
      <c r="S862" s="139">
        <f t="shared" si="154"/>
        <v>3.728349060005282E-5</v>
      </c>
      <c r="T862" s="139" t="str">
        <f t="shared" si="155"/>
        <v/>
      </c>
      <c r="U862" s="139" t="str">
        <f t="shared" si="156"/>
        <v/>
      </c>
      <c r="V862" s="139">
        <f t="shared" si="157"/>
        <v>2.6966839544010514E-7</v>
      </c>
      <c r="W862" s="139" t="str">
        <f t="shared" si="158"/>
        <v/>
      </c>
      <c r="X862" s="139" t="str">
        <f t="shared" si="159"/>
        <v/>
      </c>
      <c r="AB862" s="139">
        <v>206</v>
      </c>
      <c r="AC862" s="139">
        <f t="shared" si="168"/>
        <v>-273.53826082874605</v>
      </c>
      <c r="AD862" s="139">
        <f t="shared" si="160"/>
        <v>2.9882262075157785E-5</v>
      </c>
      <c r="AE862" s="139">
        <f t="shared" si="161"/>
        <v>7.4660475613666597E-4</v>
      </c>
      <c r="AF862" s="139">
        <f t="shared" si="162"/>
        <v>2.9882262075157785E-5</v>
      </c>
      <c r="AG862" s="139" t="str">
        <f t="shared" si="163"/>
        <v/>
      </c>
      <c r="AH862" s="139" t="str">
        <f t="shared" si="164"/>
        <v/>
      </c>
      <c r="AI862" s="139">
        <f t="shared" si="165"/>
        <v>3.5344136544002507E-3</v>
      </c>
      <c r="AJ862" s="139" t="str">
        <f t="shared" si="166"/>
        <v/>
      </c>
      <c r="AK862" s="139" t="str">
        <f t="shared" si="167"/>
        <v/>
      </c>
      <c r="AZ862" s="148"/>
      <c r="BA862" s="148">
        <f t="shared" si="139"/>
        <v>1.3503999999999954</v>
      </c>
      <c r="BB862" s="165">
        <f t="shared" si="140"/>
        <v>0.98704226464586742</v>
      </c>
      <c r="BC862" s="148">
        <f t="shared" si="141"/>
        <v>1.8441424843340659E-4</v>
      </c>
      <c r="BD862" s="148" t="str">
        <f t="shared" si="137"/>
        <v/>
      </c>
      <c r="BE862" s="140" t="str">
        <f t="shared" si="138"/>
        <v/>
      </c>
    </row>
    <row r="863" spans="1:57" ht="20.100000000000001" customHeight="1" x14ac:dyDescent="0.25">
      <c r="A863" s="139">
        <v>207</v>
      </c>
      <c r="B863" s="139">
        <f t="shared" si="142"/>
        <v>-2989.215233337407</v>
      </c>
      <c r="C863" s="139">
        <f t="shared" si="143"/>
        <v>2.7659278833576631E-6</v>
      </c>
      <c r="D863" s="139">
        <f t="shared" si="144"/>
        <v>7.5696503502717448E-4</v>
      </c>
      <c r="E863" s="139">
        <f t="shared" si="145"/>
        <v>2.7659278833576631E-6</v>
      </c>
      <c r="F863" s="139" t="str">
        <f t="shared" si="146"/>
        <v/>
      </c>
      <c r="G863" s="139" t="str">
        <f t="shared" si="147"/>
        <v/>
      </c>
      <c r="H863" s="139">
        <f t="shared" si="148"/>
        <v>0</v>
      </c>
      <c r="I863" s="139">
        <f t="shared" si="149"/>
        <v>2.7659278833576631E-6</v>
      </c>
      <c r="J863" s="139" t="str">
        <f t="shared" si="150"/>
        <v/>
      </c>
      <c r="O863" s="139">
        <v>207</v>
      </c>
      <c r="P863" s="139">
        <f t="shared" si="151"/>
        <v>-218.96145529837358</v>
      </c>
      <c r="Q863" s="139">
        <f t="shared" si="152"/>
        <v>3.7759859387027208E-5</v>
      </c>
      <c r="R863" s="139">
        <f t="shared" si="153"/>
        <v>7.5696503502717448E-4</v>
      </c>
      <c r="S863" s="139">
        <f t="shared" si="154"/>
        <v>3.7759859387027208E-5</v>
      </c>
      <c r="T863" s="139" t="str">
        <f t="shared" si="155"/>
        <v/>
      </c>
      <c r="U863" s="139" t="str">
        <f t="shared" si="156"/>
        <v/>
      </c>
      <c r="V863" s="139">
        <f t="shared" si="157"/>
        <v>2.7452684704813318E-7</v>
      </c>
      <c r="W863" s="139" t="str">
        <f t="shared" si="158"/>
        <v/>
      </c>
      <c r="X863" s="139" t="str">
        <f t="shared" si="159"/>
        <v/>
      </c>
      <c r="AB863" s="139">
        <v>207</v>
      </c>
      <c r="AC863" s="139">
        <f t="shared" si="168"/>
        <v>-273.19375420301714</v>
      </c>
      <c r="AD863" s="139">
        <f t="shared" si="160"/>
        <v>3.0264065836224398E-5</v>
      </c>
      <c r="AE863" s="139">
        <f t="shared" si="161"/>
        <v>7.5696503502717448E-4</v>
      </c>
      <c r="AF863" s="139">
        <f t="shared" si="162"/>
        <v>3.0264065836224398E-5</v>
      </c>
      <c r="AG863" s="139" t="str">
        <f t="shared" si="163"/>
        <v/>
      </c>
      <c r="AH863" s="139" t="str">
        <f t="shared" si="164"/>
        <v/>
      </c>
      <c r="AI863" s="139">
        <f t="shared" si="165"/>
        <v>3.5240030684637082E-3</v>
      </c>
      <c r="AJ863" s="139" t="str">
        <f t="shared" si="166"/>
        <v/>
      </c>
      <c r="AK863" s="139" t="str">
        <f t="shared" si="167"/>
        <v/>
      </c>
      <c r="AZ863" s="148"/>
      <c r="BA863" s="148">
        <f t="shared" si="139"/>
        <v>1.3567999999999953</v>
      </c>
      <c r="BB863" s="165">
        <f t="shared" si="140"/>
        <v>0.98685785039743401</v>
      </c>
      <c r="BC863" s="148">
        <f t="shared" si="141"/>
        <v>1.8600564710469225E-4</v>
      </c>
      <c r="BD863" s="148" t="str">
        <f t="shared" si="137"/>
        <v/>
      </c>
      <c r="BE863" s="140" t="str">
        <f t="shared" si="138"/>
        <v/>
      </c>
    </row>
    <row r="864" spans="1:57" ht="20.100000000000001" customHeight="1" x14ac:dyDescent="0.25">
      <c r="A864" s="139">
        <v>208</v>
      </c>
      <c r="B864" s="139">
        <f t="shared" si="142"/>
        <v>-2985.4457311516094</v>
      </c>
      <c r="C864" s="139">
        <f t="shared" si="143"/>
        <v>2.8012231479929142E-6</v>
      </c>
      <c r="D864" s="139">
        <f t="shared" si="144"/>
        <v>7.6745760242344016E-4</v>
      </c>
      <c r="E864" s="139">
        <f t="shared" si="145"/>
        <v>2.8012231479929142E-6</v>
      </c>
      <c r="F864" s="139" t="str">
        <f t="shared" si="146"/>
        <v/>
      </c>
      <c r="G864" s="139" t="str">
        <f t="shared" si="147"/>
        <v/>
      </c>
      <c r="H864" s="139">
        <f t="shared" si="148"/>
        <v>0</v>
      </c>
      <c r="I864" s="139">
        <f t="shared" si="149"/>
        <v>2.8012231479929142E-6</v>
      </c>
      <c r="J864" s="139" t="str">
        <f t="shared" si="150"/>
        <v/>
      </c>
      <c r="O864" s="139">
        <v>208</v>
      </c>
      <c r="P864" s="139">
        <f t="shared" si="151"/>
        <v>-218.68533744806038</v>
      </c>
      <c r="Q864" s="139">
        <f t="shared" si="152"/>
        <v>3.8241702835540027E-5</v>
      </c>
      <c r="R864" s="139">
        <f t="shared" si="153"/>
        <v>7.6745760242344016E-4</v>
      </c>
      <c r="S864" s="139">
        <f t="shared" si="154"/>
        <v>3.8241702835540027E-5</v>
      </c>
      <c r="T864" s="139" t="str">
        <f t="shared" si="155"/>
        <v/>
      </c>
      <c r="U864" s="139" t="str">
        <f t="shared" si="156"/>
        <v/>
      </c>
      <c r="V864" s="139">
        <f t="shared" si="157"/>
        <v>2.7946835889687657E-7</v>
      </c>
      <c r="W864" s="139" t="str">
        <f t="shared" si="158"/>
        <v/>
      </c>
      <c r="X864" s="139" t="str">
        <f t="shared" si="159"/>
        <v/>
      </c>
      <c r="AB864" s="139">
        <v>208</v>
      </c>
      <c r="AC864" s="139">
        <f t="shared" si="168"/>
        <v>-272.84924757728822</v>
      </c>
      <c r="AD864" s="139">
        <f t="shared" si="160"/>
        <v>3.0650257471608439E-5</v>
      </c>
      <c r="AE864" s="139">
        <f t="shared" si="161"/>
        <v>7.6745760242344016E-4</v>
      </c>
      <c r="AF864" s="139">
        <f t="shared" si="162"/>
        <v>3.0650257471608439E-5</v>
      </c>
      <c r="AG864" s="139" t="str">
        <f t="shared" si="163"/>
        <v/>
      </c>
      <c r="AH864" s="139" t="str">
        <f t="shared" si="164"/>
        <v/>
      </c>
      <c r="AI864" s="139">
        <f t="shared" si="165"/>
        <v>3.5135669293005936E-3</v>
      </c>
      <c r="AJ864" s="139" t="str">
        <f t="shared" si="166"/>
        <v/>
      </c>
      <c r="AK864" s="139" t="str">
        <f t="shared" si="167"/>
        <v/>
      </c>
      <c r="AZ864" s="148"/>
      <c r="BA864" s="148">
        <f t="shared" si="139"/>
        <v>1.3631999999999953</v>
      </c>
      <c r="BB864" s="165">
        <f t="shared" si="140"/>
        <v>0.98667184475032932</v>
      </c>
      <c r="BC864" s="148">
        <f t="shared" si="141"/>
        <v>1.8760039219234415E-4</v>
      </c>
      <c r="BD864" s="148" t="str">
        <f t="shared" si="137"/>
        <v/>
      </c>
      <c r="BE864" s="140" t="str">
        <f t="shared" si="138"/>
        <v/>
      </c>
    </row>
    <row r="865" spans="1:57" ht="20.100000000000001" customHeight="1" x14ac:dyDescent="0.25">
      <c r="A865" s="148">
        <v>209</v>
      </c>
      <c r="B865" s="139">
        <f t="shared" si="142"/>
        <v>-2981.6762289658118</v>
      </c>
      <c r="C865" s="139">
        <f t="shared" si="143"/>
        <v>2.8369234149056331E-6</v>
      </c>
      <c r="D865" s="139">
        <f t="shared" si="144"/>
        <v>7.7808397747005731E-4</v>
      </c>
      <c r="E865" s="139">
        <f t="shared" si="145"/>
        <v>2.8369234149056331E-6</v>
      </c>
      <c r="F865" s="139" t="str">
        <f t="shared" si="146"/>
        <v/>
      </c>
      <c r="G865" s="139" t="str">
        <f t="shared" si="147"/>
        <v/>
      </c>
      <c r="H865" s="139">
        <f t="shared" si="148"/>
        <v>0</v>
      </c>
      <c r="I865" s="139">
        <f t="shared" si="149"/>
        <v>2.8369234149056331E-6</v>
      </c>
      <c r="J865" s="139" t="str">
        <f t="shared" si="150"/>
        <v/>
      </c>
      <c r="O865" s="148">
        <v>209</v>
      </c>
      <c r="P865" s="139">
        <f t="shared" si="151"/>
        <v>-218.40921959774718</v>
      </c>
      <c r="Q865" s="139">
        <f t="shared" si="152"/>
        <v>3.8729075289035478E-5</v>
      </c>
      <c r="R865" s="139">
        <f t="shared" si="153"/>
        <v>7.7808397747005514E-4</v>
      </c>
      <c r="S865" s="139">
        <f t="shared" si="154"/>
        <v>3.8729075289035478E-5</v>
      </c>
      <c r="T865" s="139" t="str">
        <f t="shared" si="155"/>
        <v/>
      </c>
      <c r="U865" s="139" t="str">
        <f t="shared" si="156"/>
        <v/>
      </c>
      <c r="V865" s="139">
        <f t="shared" si="157"/>
        <v>2.8449426652905301E-7</v>
      </c>
      <c r="W865" s="139" t="str">
        <f t="shared" si="158"/>
        <v/>
      </c>
      <c r="X865" s="139" t="str">
        <f t="shared" si="159"/>
        <v/>
      </c>
      <c r="AB865" s="148">
        <v>209</v>
      </c>
      <c r="AC865" s="139">
        <f t="shared" si="168"/>
        <v>-272.50474095155931</v>
      </c>
      <c r="AD865" s="139">
        <f t="shared" si="160"/>
        <v>3.1040880536916175E-5</v>
      </c>
      <c r="AE865" s="139">
        <f t="shared" si="161"/>
        <v>7.7808397747005731E-4</v>
      </c>
      <c r="AF865" s="139">
        <f t="shared" si="162"/>
        <v>3.1040880536916175E-5</v>
      </c>
      <c r="AG865" s="139" t="str">
        <f t="shared" si="163"/>
        <v/>
      </c>
      <c r="AH865" s="139" t="str">
        <f t="shared" si="164"/>
        <v/>
      </c>
      <c r="AI865" s="139">
        <f t="shared" si="165"/>
        <v>3.5031056460446551E-3</v>
      </c>
      <c r="AJ865" s="139" t="str">
        <f t="shared" si="166"/>
        <v/>
      </c>
      <c r="AK865" s="139" t="str">
        <f t="shared" si="167"/>
        <v/>
      </c>
      <c r="AZ865" s="148"/>
      <c r="BA865" s="148">
        <f t="shared" si="139"/>
        <v>1.3695999999999953</v>
      </c>
      <c r="BB865" s="165">
        <f t="shared" si="140"/>
        <v>0.98648424435813697</v>
      </c>
      <c r="BC865" s="148">
        <f t="shared" si="141"/>
        <v>1.8919843294762373E-4</v>
      </c>
      <c r="BD865" s="148" t="str">
        <f t="shared" si="137"/>
        <v/>
      </c>
      <c r="BE865" s="140" t="str">
        <f t="shared" si="138"/>
        <v/>
      </c>
    </row>
    <row r="866" spans="1:57" ht="20.100000000000001" customHeight="1" x14ac:dyDescent="0.25">
      <c r="A866" s="139">
        <v>210</v>
      </c>
      <c r="B866" s="139">
        <f t="shared" si="142"/>
        <v>-2977.9067267800147</v>
      </c>
      <c r="C866" s="139">
        <f t="shared" si="143"/>
        <v>2.8730326959796139E-6</v>
      </c>
      <c r="D866" s="139">
        <f t="shared" si="144"/>
        <v>7.8884569437557184E-4</v>
      </c>
      <c r="E866" s="139">
        <f t="shared" si="145"/>
        <v>2.8730326959796139E-6</v>
      </c>
      <c r="F866" s="139" t="str">
        <f t="shared" si="146"/>
        <v/>
      </c>
      <c r="G866" s="139" t="str">
        <f t="shared" si="147"/>
        <v/>
      </c>
      <c r="H866" s="139">
        <f t="shared" si="148"/>
        <v>0</v>
      </c>
      <c r="I866" s="139">
        <f t="shared" si="149"/>
        <v>2.8730326959796139E-6</v>
      </c>
      <c r="J866" s="139" t="str">
        <f t="shared" si="150"/>
        <v/>
      </c>
      <c r="O866" s="139">
        <v>210</v>
      </c>
      <c r="P866" s="139">
        <f t="shared" si="151"/>
        <v>-218.13310174743395</v>
      </c>
      <c r="Q866" s="139">
        <f t="shared" si="152"/>
        <v>3.9222031516898247E-5</v>
      </c>
      <c r="R866" s="139">
        <f t="shared" si="153"/>
        <v>7.8884569437557444E-4</v>
      </c>
      <c r="S866" s="139">
        <f t="shared" si="154"/>
        <v>3.9222031516898247E-5</v>
      </c>
      <c r="T866" s="139" t="str">
        <f t="shared" si="155"/>
        <v/>
      </c>
      <c r="U866" s="139" t="str">
        <f t="shared" si="156"/>
        <v/>
      </c>
      <c r="V866" s="139">
        <f t="shared" si="157"/>
        <v>2.8960592542902557E-7</v>
      </c>
      <c r="W866" s="139" t="str">
        <f t="shared" si="158"/>
        <v/>
      </c>
      <c r="X866" s="139" t="str">
        <f t="shared" si="159"/>
        <v/>
      </c>
      <c r="AB866" s="139">
        <v>210</v>
      </c>
      <c r="AC866" s="139">
        <f t="shared" si="168"/>
        <v>-272.1602343258304</v>
      </c>
      <c r="AD866" s="139">
        <f t="shared" si="160"/>
        <v>3.1435978929140067E-5</v>
      </c>
      <c r="AE866" s="139">
        <f t="shared" si="161"/>
        <v>7.8884569437557444E-4</v>
      </c>
      <c r="AF866" s="139">
        <f t="shared" si="162"/>
        <v>3.1435978929140067E-5</v>
      </c>
      <c r="AG866" s="139" t="str">
        <f t="shared" si="163"/>
        <v/>
      </c>
      <c r="AH866" s="139" t="str">
        <f t="shared" si="164"/>
        <v/>
      </c>
      <c r="AI866" s="139">
        <f t="shared" si="165"/>
        <v>3.4926196278198692E-3</v>
      </c>
      <c r="AJ866" s="139" t="str">
        <f t="shared" si="166"/>
        <v/>
      </c>
      <c r="AK866" s="139" t="str">
        <f t="shared" si="167"/>
        <v/>
      </c>
      <c r="AZ866" s="148"/>
      <c r="BA866" s="148">
        <f t="shared" si="139"/>
        <v>1.3759999999999952</v>
      </c>
      <c r="BB866" s="165">
        <f t="shared" si="140"/>
        <v>0.98629504592518935</v>
      </c>
      <c r="BC866" s="148">
        <f t="shared" si="141"/>
        <v>1.9079971875513024E-4</v>
      </c>
      <c r="BD866" s="148" t="str">
        <f t="shared" si="137"/>
        <v/>
      </c>
      <c r="BE866" s="140" t="str">
        <f t="shared" si="138"/>
        <v/>
      </c>
    </row>
    <row r="867" spans="1:57" ht="20.100000000000001" customHeight="1" x14ac:dyDescent="0.25">
      <c r="A867" s="139">
        <v>211</v>
      </c>
      <c r="B867" s="139">
        <f t="shared" si="142"/>
        <v>-2974.1372245942171</v>
      </c>
      <c r="C867" s="139">
        <f t="shared" si="143"/>
        <v>2.909555034438269E-6</v>
      </c>
      <c r="D867" s="139">
        <f t="shared" si="144"/>
        <v>7.9974430253036796E-4</v>
      </c>
      <c r="E867" s="139">
        <f t="shared" si="145"/>
        <v>2.909555034438269E-6</v>
      </c>
      <c r="F867" s="139" t="str">
        <f t="shared" si="146"/>
        <v/>
      </c>
      <c r="G867" s="139" t="str">
        <f t="shared" si="147"/>
        <v/>
      </c>
      <c r="H867" s="139">
        <f t="shared" si="148"/>
        <v>0</v>
      </c>
      <c r="I867" s="139">
        <f t="shared" si="149"/>
        <v>2.909555034438269E-6</v>
      </c>
      <c r="J867" s="139" t="str">
        <f t="shared" si="150"/>
        <v/>
      </c>
      <c r="O867" s="139">
        <v>211</v>
      </c>
      <c r="P867" s="139">
        <f t="shared" si="151"/>
        <v>-217.85698389712076</v>
      </c>
      <c r="Q867" s="139">
        <f t="shared" si="152"/>
        <v>3.9720626716354396E-5</v>
      </c>
      <c r="R867" s="139">
        <f t="shared" si="153"/>
        <v>7.9974430253036796E-4</v>
      </c>
      <c r="S867" s="139">
        <f t="shared" si="154"/>
        <v>3.9720626716354396E-5</v>
      </c>
      <c r="T867" s="139" t="str">
        <f t="shared" si="155"/>
        <v/>
      </c>
      <c r="U867" s="139" t="str">
        <f t="shared" si="156"/>
        <v/>
      </c>
      <c r="V867" s="139">
        <f t="shared" si="157"/>
        <v>2.9480471129389217E-7</v>
      </c>
      <c r="W867" s="139" t="str">
        <f t="shared" si="158"/>
        <v/>
      </c>
      <c r="X867" s="139" t="str">
        <f t="shared" si="159"/>
        <v/>
      </c>
      <c r="AB867" s="139">
        <v>211</v>
      </c>
      <c r="AC867" s="139">
        <f t="shared" si="168"/>
        <v>-271.81572770010155</v>
      </c>
      <c r="AD867" s="139">
        <f t="shared" si="160"/>
        <v>3.1835596888182322E-5</v>
      </c>
      <c r="AE867" s="139">
        <f t="shared" si="161"/>
        <v>7.9974430253036796E-4</v>
      </c>
      <c r="AF867" s="139">
        <f t="shared" si="162"/>
        <v>3.1835596888182322E-5</v>
      </c>
      <c r="AG867" s="139" t="str">
        <f t="shared" si="163"/>
        <v/>
      </c>
      <c r="AH867" s="139" t="str">
        <f t="shared" si="164"/>
        <v/>
      </c>
      <c r="AI867" s="139">
        <f t="shared" si="165"/>
        <v>3.4821092837143243E-3</v>
      </c>
      <c r="AJ867" s="139" t="str">
        <f t="shared" si="166"/>
        <v/>
      </c>
      <c r="AK867" s="139" t="str">
        <f t="shared" si="167"/>
        <v/>
      </c>
      <c r="AZ867" s="148"/>
      <c r="BA867" s="148">
        <f t="shared" si="139"/>
        <v>1.3823999999999952</v>
      </c>
      <c r="BB867" s="165">
        <f t="shared" si="140"/>
        <v>0.98610424620643422</v>
      </c>
      <c r="BC867" s="148">
        <f t="shared" si="141"/>
        <v>1.9240419913313378E-4</v>
      </c>
      <c r="BD867" s="148" t="str">
        <f t="shared" si="137"/>
        <v/>
      </c>
      <c r="BE867" s="140" t="str">
        <f t="shared" si="138"/>
        <v/>
      </c>
    </row>
    <row r="868" spans="1:57" ht="20.100000000000001" customHeight="1" x14ac:dyDescent="0.25">
      <c r="A868" s="139">
        <v>212</v>
      </c>
      <c r="B868" s="139">
        <f t="shared" si="142"/>
        <v>-2970.3677224084195</v>
      </c>
      <c r="C868" s="139">
        <f t="shared" si="143"/>
        <v>2.9464945049830902E-6</v>
      </c>
      <c r="D868" s="139">
        <f t="shared" si="144"/>
        <v>8.1078136662504499E-4</v>
      </c>
      <c r="E868" s="139">
        <f t="shared" si="145"/>
        <v>2.9464945049830902E-6</v>
      </c>
      <c r="F868" s="139" t="str">
        <f t="shared" si="146"/>
        <v/>
      </c>
      <c r="G868" s="139" t="str">
        <f t="shared" si="147"/>
        <v/>
      </c>
      <c r="H868" s="139">
        <f t="shared" si="148"/>
        <v>0</v>
      </c>
      <c r="I868" s="139">
        <f t="shared" si="149"/>
        <v>2.9464945049830902E-6</v>
      </c>
      <c r="J868" s="139" t="str">
        <f t="shared" si="150"/>
        <v/>
      </c>
      <c r="O868" s="139">
        <v>212</v>
      </c>
      <c r="P868" s="139">
        <f t="shared" si="151"/>
        <v>-217.58086604680756</v>
      </c>
      <c r="Q868" s="139">
        <f t="shared" si="152"/>
        <v>4.0224916514362592E-5</v>
      </c>
      <c r="R868" s="139">
        <f t="shared" si="153"/>
        <v>8.1078136662504499E-4</v>
      </c>
      <c r="S868" s="139">
        <f t="shared" si="154"/>
        <v>4.0224916514362592E-5</v>
      </c>
      <c r="T868" s="139" t="str">
        <f t="shared" si="155"/>
        <v/>
      </c>
      <c r="U868" s="139" t="str">
        <f t="shared" si="156"/>
        <v/>
      </c>
      <c r="V868" s="139">
        <f t="shared" si="157"/>
        <v>3.0009202030782808E-7</v>
      </c>
      <c r="W868" s="139" t="str">
        <f t="shared" si="158"/>
        <v/>
      </c>
      <c r="X868" s="139" t="str">
        <f t="shared" si="159"/>
        <v/>
      </c>
      <c r="AB868" s="139">
        <v>212</v>
      </c>
      <c r="AC868" s="139">
        <f t="shared" si="168"/>
        <v>-271.47122107437264</v>
      </c>
      <c r="AD868" s="139">
        <f t="shared" si="160"/>
        <v>3.2239778998370463E-5</v>
      </c>
      <c r="AE868" s="139">
        <f t="shared" si="161"/>
        <v>8.1078136662504499E-4</v>
      </c>
      <c r="AF868" s="139">
        <f t="shared" si="162"/>
        <v>3.2239778998370463E-5</v>
      </c>
      <c r="AG868" s="139" t="str">
        <f t="shared" si="163"/>
        <v/>
      </c>
      <c r="AH868" s="139" t="str">
        <f t="shared" si="164"/>
        <v/>
      </c>
      <c r="AI868" s="139">
        <f t="shared" si="165"/>
        <v>3.4715750227541807E-3</v>
      </c>
      <c r="AJ868" s="139" t="str">
        <f t="shared" si="166"/>
        <v/>
      </c>
      <c r="AK868" s="139" t="str">
        <f t="shared" si="167"/>
        <v/>
      </c>
      <c r="AZ868" s="148"/>
      <c r="BA868" s="148">
        <f t="shared" si="139"/>
        <v>1.3887999999999951</v>
      </c>
      <c r="BB868" s="165">
        <f t="shared" si="140"/>
        <v>0.98591184200730109</v>
      </c>
      <c r="BC868" s="148">
        <f t="shared" si="141"/>
        <v>1.9401182373635084E-4</v>
      </c>
      <c r="BD868" s="148" t="str">
        <f t="shared" si="137"/>
        <v/>
      </c>
      <c r="BE868" s="140" t="str">
        <f t="shared" si="138"/>
        <v/>
      </c>
    </row>
    <row r="869" spans="1:57" ht="20.100000000000001" customHeight="1" x14ac:dyDescent="0.25">
      <c r="A869" s="139">
        <v>213</v>
      </c>
      <c r="B869" s="139">
        <f t="shared" si="142"/>
        <v>-2966.5982202226219</v>
      </c>
      <c r="C869" s="139">
        <f t="shared" si="143"/>
        <v>2.9838552139313851E-6</v>
      </c>
      <c r="D869" s="139">
        <f t="shared" si="144"/>
        <v>8.2195846676934824E-4</v>
      </c>
      <c r="E869" s="139">
        <f t="shared" si="145"/>
        <v>2.9838552139313851E-6</v>
      </c>
      <c r="F869" s="139" t="str">
        <f t="shared" si="146"/>
        <v/>
      </c>
      <c r="G869" s="139" t="str">
        <f t="shared" si="147"/>
        <v/>
      </c>
      <c r="H869" s="139">
        <f t="shared" si="148"/>
        <v>0</v>
      </c>
      <c r="I869" s="139">
        <f t="shared" si="149"/>
        <v>2.9838552139313851E-6</v>
      </c>
      <c r="J869" s="139" t="str">
        <f t="shared" si="150"/>
        <v/>
      </c>
      <c r="O869" s="139">
        <v>213</v>
      </c>
      <c r="P869" s="139">
        <f t="shared" si="151"/>
        <v>-217.30474819649436</v>
      </c>
      <c r="Q869" s="139">
        <f t="shared" si="152"/>
        <v>4.0734956969493523E-5</v>
      </c>
      <c r="R869" s="139">
        <f t="shared" si="153"/>
        <v>8.2195846676934596E-4</v>
      </c>
      <c r="S869" s="139">
        <f t="shared" si="154"/>
        <v>4.0734956969493523E-5</v>
      </c>
      <c r="T869" s="139" t="str">
        <f t="shared" si="155"/>
        <v/>
      </c>
      <c r="U869" s="139" t="str">
        <f t="shared" si="156"/>
        <v/>
      </c>
      <c r="V869" s="139">
        <f t="shared" si="157"/>
        <v>3.0546926941969878E-7</v>
      </c>
      <c r="W869" s="139" t="str">
        <f t="shared" si="158"/>
        <v/>
      </c>
      <c r="X869" s="139" t="str">
        <f t="shared" si="159"/>
        <v/>
      </c>
      <c r="AB869" s="139">
        <v>213</v>
      </c>
      <c r="AC869" s="139">
        <f t="shared" si="168"/>
        <v>-271.12671444864372</v>
      </c>
      <c r="AD869" s="139">
        <f t="shared" si="160"/>
        <v>3.2648570189963878E-5</v>
      </c>
      <c r="AE869" s="139">
        <f t="shared" si="161"/>
        <v>8.2195846676934824E-4</v>
      </c>
      <c r="AF869" s="139">
        <f t="shared" si="162"/>
        <v>3.2648570189963878E-5</v>
      </c>
      <c r="AG869" s="139" t="str">
        <f t="shared" si="163"/>
        <v/>
      </c>
      <c r="AH869" s="139" t="str">
        <f t="shared" si="164"/>
        <v/>
      </c>
      <c r="AI869" s="139">
        <f t="shared" si="165"/>
        <v>3.4610172538777303E-3</v>
      </c>
      <c r="AJ869" s="139" t="str">
        <f t="shared" si="166"/>
        <v/>
      </c>
      <c r="AK869" s="139" t="str">
        <f t="shared" si="167"/>
        <v/>
      </c>
      <c r="AZ869" s="148"/>
      <c r="BA869" s="148">
        <f t="shared" si="139"/>
        <v>1.3951999999999951</v>
      </c>
      <c r="BB869" s="165">
        <f t="shared" si="140"/>
        <v>0.98571783018356474</v>
      </c>
      <c r="BC869" s="148">
        <f t="shared" si="141"/>
        <v>1.9562254235649945E-4</v>
      </c>
      <c r="BD869" s="148" t="str">
        <f t="shared" si="137"/>
        <v/>
      </c>
      <c r="BE869" s="140" t="str">
        <f t="shared" si="138"/>
        <v/>
      </c>
    </row>
    <row r="870" spans="1:57" ht="20.100000000000001" customHeight="1" x14ac:dyDescent="0.25">
      <c r="A870" s="139">
        <v>214</v>
      </c>
      <c r="B870" s="139">
        <f t="shared" si="142"/>
        <v>-2962.8287180368243</v>
      </c>
      <c r="C870" s="139">
        <f t="shared" si="143"/>
        <v>3.0216412993531822E-6</v>
      </c>
      <c r="D870" s="139">
        <f t="shared" si="144"/>
        <v>8.3327719861159483E-4</v>
      </c>
      <c r="E870" s="139">
        <f t="shared" si="145"/>
        <v>3.0216412993531822E-6</v>
      </c>
      <c r="F870" s="139" t="str">
        <f t="shared" si="146"/>
        <v/>
      </c>
      <c r="G870" s="139" t="str">
        <f t="shared" si="147"/>
        <v/>
      </c>
      <c r="H870" s="139">
        <f t="shared" si="148"/>
        <v>0</v>
      </c>
      <c r="I870" s="139">
        <f t="shared" si="149"/>
        <v>3.0216412993531822E-6</v>
      </c>
      <c r="J870" s="139" t="str">
        <f t="shared" si="150"/>
        <v/>
      </c>
      <c r="O870" s="139">
        <v>214</v>
      </c>
      <c r="P870" s="139">
        <f t="shared" si="151"/>
        <v>-217.02863034618113</v>
      </c>
      <c r="Q870" s="139">
        <f t="shared" si="152"/>
        <v>4.1250804573799613E-5</v>
      </c>
      <c r="R870" s="139">
        <f t="shared" si="153"/>
        <v>8.3327719861159483E-4</v>
      </c>
      <c r="S870" s="139">
        <f t="shared" si="154"/>
        <v>4.1250804573799613E-5</v>
      </c>
      <c r="T870" s="139" t="str">
        <f t="shared" si="155"/>
        <v/>
      </c>
      <c r="U870" s="139" t="str">
        <f t="shared" si="156"/>
        <v/>
      </c>
      <c r="V870" s="139">
        <f t="shared" si="157"/>
        <v>3.1093789662397735E-7</v>
      </c>
      <c r="W870" s="139" t="str">
        <f t="shared" si="158"/>
        <v/>
      </c>
      <c r="X870" s="139" t="str">
        <f t="shared" si="159"/>
        <v/>
      </c>
      <c r="AB870" s="139">
        <v>214</v>
      </c>
      <c r="AC870" s="139">
        <f t="shared" si="168"/>
        <v>-270.78220782291481</v>
      </c>
      <c r="AD870" s="139">
        <f t="shared" si="160"/>
        <v>3.306201574065201E-5</v>
      </c>
      <c r="AE870" s="139">
        <f t="shared" si="161"/>
        <v>8.3327719861159483E-4</v>
      </c>
      <c r="AF870" s="139">
        <f t="shared" si="162"/>
        <v>3.306201574065201E-5</v>
      </c>
      <c r="AG870" s="139" t="str">
        <f t="shared" si="163"/>
        <v/>
      </c>
      <c r="AH870" s="139" t="str">
        <f t="shared" si="164"/>
        <v/>
      </c>
      <c r="AI870" s="139">
        <f t="shared" si="165"/>
        <v>3.4504363859095199E-3</v>
      </c>
      <c r="AJ870" s="139" t="str">
        <f t="shared" si="166"/>
        <v/>
      </c>
      <c r="AK870" s="139" t="str">
        <f t="shared" si="167"/>
        <v/>
      </c>
      <c r="AZ870" s="148"/>
      <c r="BA870" s="148">
        <f t="shared" si="139"/>
        <v>1.4015999999999951</v>
      </c>
      <c r="BB870" s="165">
        <f t="shared" si="140"/>
        <v>0.98552220764120824</v>
      </c>
      <c r="BC870" s="148">
        <f t="shared" si="141"/>
        <v>1.9723630492518573E-4</v>
      </c>
      <c r="BD870" s="148" t="str">
        <f t="shared" si="137"/>
        <v/>
      </c>
      <c r="BE870" s="140" t="str">
        <f t="shared" si="138"/>
        <v/>
      </c>
    </row>
    <row r="871" spans="1:57" ht="20.100000000000001" customHeight="1" x14ac:dyDescent="0.25">
      <c r="A871" s="139">
        <v>215</v>
      </c>
      <c r="B871" s="139">
        <f t="shared" si="142"/>
        <v>-2959.0592158510271</v>
      </c>
      <c r="C871" s="139">
        <f t="shared" si="143"/>
        <v>3.0598569312073662E-6</v>
      </c>
      <c r="D871" s="139">
        <f t="shared" si="144"/>
        <v>8.4473917345862643E-4</v>
      </c>
      <c r="E871" s="139">
        <f t="shared" si="145"/>
        <v>3.0598569312073662E-6</v>
      </c>
      <c r="F871" s="139" t="str">
        <f t="shared" si="146"/>
        <v/>
      </c>
      <c r="G871" s="139" t="str">
        <f t="shared" si="147"/>
        <v/>
      </c>
      <c r="H871" s="139">
        <f t="shared" si="148"/>
        <v>0</v>
      </c>
      <c r="I871" s="139">
        <f t="shared" si="149"/>
        <v>3.0598569312073662E-6</v>
      </c>
      <c r="J871" s="139" t="str">
        <f t="shared" si="150"/>
        <v/>
      </c>
      <c r="O871" s="139">
        <v>215</v>
      </c>
      <c r="P871" s="139">
        <f t="shared" si="151"/>
        <v>-216.75251249586793</v>
      </c>
      <c r="Q871" s="139">
        <f t="shared" si="152"/>
        <v>4.1772516254672732E-5</v>
      </c>
      <c r="R871" s="139">
        <f t="shared" si="153"/>
        <v>8.4473917345862643E-4</v>
      </c>
      <c r="S871" s="139">
        <f t="shared" si="154"/>
        <v>4.1772516254672732E-5</v>
      </c>
      <c r="T871" s="139" t="str">
        <f t="shared" si="155"/>
        <v/>
      </c>
      <c r="U871" s="139" t="str">
        <f t="shared" si="156"/>
        <v/>
      </c>
      <c r="V871" s="139">
        <f t="shared" si="157"/>
        <v>3.1649936124499202E-7</v>
      </c>
      <c r="W871" s="139" t="str">
        <f t="shared" si="158"/>
        <v/>
      </c>
      <c r="X871" s="139" t="str">
        <f t="shared" si="159"/>
        <v/>
      </c>
      <c r="AB871" s="139">
        <v>215</v>
      </c>
      <c r="AC871" s="139">
        <f t="shared" si="168"/>
        <v>-270.4377011971859</v>
      </c>
      <c r="AD871" s="139">
        <f t="shared" si="160"/>
        <v>3.348016127704395E-5</v>
      </c>
      <c r="AE871" s="139">
        <f t="shared" si="161"/>
        <v>8.4473917345862805E-4</v>
      </c>
      <c r="AF871" s="139">
        <f t="shared" si="162"/>
        <v>3.348016127704395E-5</v>
      </c>
      <c r="AG871" s="139" t="str">
        <f t="shared" si="163"/>
        <v/>
      </c>
      <c r="AH871" s="139" t="str">
        <f t="shared" si="164"/>
        <v/>
      </c>
      <c r="AI871" s="139">
        <f t="shared" si="165"/>
        <v>3.4398328275345789E-3</v>
      </c>
      <c r="AJ871" s="139" t="str">
        <f t="shared" si="166"/>
        <v/>
      </c>
      <c r="AK871" s="139" t="str">
        <f t="shared" si="167"/>
        <v/>
      </c>
      <c r="AZ871" s="148"/>
      <c r="BA871" s="148">
        <f t="shared" si="139"/>
        <v>1.407999999999995</v>
      </c>
      <c r="BB871" s="165">
        <f t="shared" si="140"/>
        <v>0.98532497133628305</v>
      </c>
      <c r="BC871" s="148">
        <f t="shared" si="141"/>
        <v>1.9885306151423698E-4</v>
      </c>
      <c r="BD871" s="148" t="str">
        <f t="shared" si="137"/>
        <v/>
      </c>
      <c r="BE871" s="140" t="str">
        <f t="shared" si="138"/>
        <v/>
      </c>
    </row>
    <row r="872" spans="1:57" ht="20.100000000000001" customHeight="1" x14ac:dyDescent="0.25">
      <c r="A872" s="148">
        <v>216</v>
      </c>
      <c r="B872" s="139">
        <f t="shared" si="142"/>
        <v>-2955.2897136652296</v>
      </c>
      <c r="C872" s="139">
        <f t="shared" si="143"/>
        <v>3.0985063114769196E-6</v>
      </c>
      <c r="D872" s="139">
        <f t="shared" si="144"/>
        <v>8.5634601839627389E-4</v>
      </c>
      <c r="E872" s="139">
        <f t="shared" si="145"/>
        <v>3.0985063114769196E-6</v>
      </c>
      <c r="F872" s="139" t="str">
        <f t="shared" si="146"/>
        <v/>
      </c>
      <c r="G872" s="139" t="str">
        <f t="shared" si="147"/>
        <v/>
      </c>
      <c r="H872" s="139">
        <f t="shared" si="148"/>
        <v>0</v>
      </c>
      <c r="I872" s="139">
        <f t="shared" si="149"/>
        <v>3.0985063114769196E-6</v>
      </c>
      <c r="J872" s="139" t="str">
        <f t="shared" si="150"/>
        <v/>
      </c>
      <c r="O872" s="148">
        <v>216</v>
      </c>
      <c r="P872" s="139">
        <f t="shared" si="151"/>
        <v>-216.47639464555471</v>
      </c>
      <c r="Q872" s="139">
        <f t="shared" si="152"/>
        <v>4.2300149376691333E-5</v>
      </c>
      <c r="R872" s="139">
        <f t="shared" si="153"/>
        <v>8.5634601839627389E-4</v>
      </c>
      <c r="S872" s="139">
        <f t="shared" si="154"/>
        <v>4.2300149376691333E-5</v>
      </c>
      <c r="T872" s="139" t="str">
        <f t="shared" si="155"/>
        <v/>
      </c>
      <c r="U872" s="139" t="str">
        <f t="shared" si="156"/>
        <v/>
      </c>
      <c r="V872" s="139">
        <f t="shared" si="157"/>
        <v>3.2215514422456064E-7</v>
      </c>
      <c r="W872" s="139" t="str">
        <f t="shared" si="158"/>
        <v/>
      </c>
      <c r="X872" s="139" t="str">
        <f t="shared" si="159"/>
        <v/>
      </c>
      <c r="AB872" s="148">
        <v>216</v>
      </c>
      <c r="AC872" s="139">
        <f t="shared" si="168"/>
        <v>-270.09319457145705</v>
      </c>
      <c r="AD872" s="139">
        <f t="shared" si="160"/>
        <v>3.3903052776148053E-5</v>
      </c>
      <c r="AE872" s="139">
        <f t="shared" si="161"/>
        <v>8.5634601839627389E-4</v>
      </c>
      <c r="AF872" s="139">
        <f t="shared" si="162"/>
        <v>3.3903052776148053E-5</v>
      </c>
      <c r="AG872" s="139" t="str">
        <f t="shared" si="163"/>
        <v/>
      </c>
      <c r="AH872" s="139" t="str">
        <f t="shared" si="164"/>
        <v/>
      </c>
      <c r="AI872" s="139">
        <f t="shared" si="165"/>
        <v>3.4292069872727277E-3</v>
      </c>
      <c r="AJ872" s="139" t="str">
        <f t="shared" si="166"/>
        <v/>
      </c>
      <c r="AK872" s="139" t="str">
        <f t="shared" si="167"/>
        <v/>
      </c>
      <c r="AZ872" s="148"/>
      <c r="BA872" s="148">
        <f t="shared" si="139"/>
        <v>1.414399999999995</v>
      </c>
      <c r="BB872" s="165">
        <f t="shared" si="140"/>
        <v>0.98512611827476881</v>
      </c>
      <c r="BC872" s="148">
        <f t="shared" si="141"/>
        <v>2.0047276233747802E-4</v>
      </c>
      <c r="BD872" s="148" t="str">
        <f t="shared" si="137"/>
        <v/>
      </c>
      <c r="BE872" s="140" t="str">
        <f t="shared" si="138"/>
        <v/>
      </c>
    </row>
    <row r="873" spans="1:57" ht="20.100000000000001" customHeight="1" x14ac:dyDescent="0.25">
      <c r="A873" s="139">
        <v>217</v>
      </c>
      <c r="B873" s="139">
        <f t="shared" si="142"/>
        <v>-2951.520211479432</v>
      </c>
      <c r="C873" s="139">
        <f t="shared" si="143"/>
        <v>3.1375936743033229E-6</v>
      </c>
      <c r="D873" s="139">
        <f t="shared" si="144"/>
        <v>8.6809937641031567E-4</v>
      </c>
      <c r="E873" s="139">
        <f t="shared" si="145"/>
        <v>3.1375936743033229E-6</v>
      </c>
      <c r="F873" s="139" t="str">
        <f t="shared" si="146"/>
        <v/>
      </c>
      <c r="G873" s="139" t="str">
        <f t="shared" si="147"/>
        <v/>
      </c>
      <c r="H873" s="139">
        <f t="shared" si="148"/>
        <v>0</v>
      </c>
      <c r="I873" s="139">
        <f t="shared" si="149"/>
        <v>3.1375936743033229E-6</v>
      </c>
      <c r="J873" s="139" t="str">
        <f t="shared" si="150"/>
        <v/>
      </c>
      <c r="O873" s="139">
        <v>217</v>
      </c>
      <c r="P873" s="139">
        <f t="shared" si="151"/>
        <v>-216.20027679524151</v>
      </c>
      <c r="Q873" s="139">
        <f t="shared" si="152"/>
        <v>4.2833761743454448E-5</v>
      </c>
      <c r="R873" s="139">
        <f t="shared" si="153"/>
        <v>8.6809937641031567E-4</v>
      </c>
      <c r="S873" s="139">
        <f t="shared" si="154"/>
        <v>4.2833761743454448E-5</v>
      </c>
      <c r="T873" s="139" t="str">
        <f t="shared" si="155"/>
        <v/>
      </c>
      <c r="U873" s="139" t="str">
        <f t="shared" si="156"/>
        <v/>
      </c>
      <c r="V873" s="139">
        <f t="shared" si="157"/>
        <v>3.2790674841301346E-7</v>
      </c>
      <c r="W873" s="139" t="str">
        <f t="shared" si="158"/>
        <v/>
      </c>
      <c r="X873" s="139" t="str">
        <f t="shared" si="159"/>
        <v/>
      </c>
      <c r="AB873" s="139">
        <v>217</v>
      </c>
      <c r="AC873" s="139">
        <f t="shared" si="168"/>
        <v>-269.74868794572814</v>
      </c>
      <c r="AD873" s="139">
        <f t="shared" si="160"/>
        <v>3.4330736566842781E-5</v>
      </c>
      <c r="AE873" s="139">
        <f t="shared" si="161"/>
        <v>8.6809937641031567E-4</v>
      </c>
      <c r="AF873" s="139">
        <f t="shared" si="162"/>
        <v>3.4330736566842781E-5</v>
      </c>
      <c r="AG873" s="139" t="str">
        <f t="shared" si="163"/>
        <v/>
      </c>
      <c r="AH873" s="139" t="str">
        <f t="shared" si="164"/>
        <v/>
      </c>
      <c r="AI873" s="139">
        <f t="shared" si="165"/>
        <v>3.4185592734529775E-3</v>
      </c>
      <c r="AJ873" s="139" t="str">
        <f t="shared" si="166"/>
        <v/>
      </c>
      <c r="AK873" s="139" t="str">
        <f t="shared" si="167"/>
        <v/>
      </c>
      <c r="AZ873" s="148"/>
      <c r="BA873" s="148">
        <f t="shared" si="139"/>
        <v>1.420799999999995</v>
      </c>
      <c r="BB873" s="165">
        <f t="shared" si="140"/>
        <v>0.98492564551243134</v>
      </c>
      <c r="BC873" s="148">
        <f t="shared" si="141"/>
        <v>2.0209535775261855E-4</v>
      </c>
      <c r="BD873" s="148" t="str">
        <f t="shared" si="137"/>
        <v/>
      </c>
      <c r="BE873" s="140" t="str">
        <f t="shared" si="138"/>
        <v/>
      </c>
    </row>
    <row r="874" spans="1:57" ht="20.100000000000001" customHeight="1" x14ac:dyDescent="0.25">
      <c r="A874" s="139">
        <v>218</v>
      </c>
      <c r="B874" s="139">
        <f t="shared" si="142"/>
        <v>-2947.7507092936348</v>
      </c>
      <c r="C874" s="139">
        <f t="shared" si="143"/>
        <v>3.1771232861200479E-6</v>
      </c>
      <c r="D874" s="139">
        <f t="shared" si="144"/>
        <v>8.8000090650795521E-4</v>
      </c>
      <c r="E874" s="139">
        <f t="shared" si="145"/>
        <v>3.1771232861200479E-6</v>
      </c>
      <c r="F874" s="139" t="str">
        <f t="shared" si="146"/>
        <v/>
      </c>
      <c r="G874" s="139" t="str">
        <f t="shared" si="147"/>
        <v/>
      </c>
      <c r="H874" s="139">
        <f t="shared" si="148"/>
        <v>0</v>
      </c>
      <c r="I874" s="139">
        <f t="shared" si="149"/>
        <v>3.1771232861200479E-6</v>
      </c>
      <c r="J874" s="139" t="str">
        <f t="shared" si="150"/>
        <v/>
      </c>
      <c r="O874" s="139">
        <v>218</v>
      </c>
      <c r="P874" s="139">
        <f t="shared" si="151"/>
        <v>-215.92415894492831</v>
      </c>
      <c r="Q874" s="139">
        <f t="shared" si="152"/>
        <v>4.3373411599404868E-5</v>
      </c>
      <c r="R874" s="139">
        <f t="shared" si="153"/>
        <v>8.8000090650795521E-4</v>
      </c>
      <c r="S874" s="139">
        <f t="shared" si="154"/>
        <v>4.3373411599404868E-5</v>
      </c>
      <c r="T874" s="139" t="str">
        <f t="shared" si="155"/>
        <v/>
      </c>
      <c r="U874" s="139" t="str">
        <f t="shared" si="156"/>
        <v/>
      </c>
      <c r="V874" s="139">
        <f t="shared" si="157"/>
        <v>3.3375569886364761E-7</v>
      </c>
      <c r="W874" s="139" t="str">
        <f t="shared" si="158"/>
        <v/>
      </c>
      <c r="X874" s="139" t="str">
        <f t="shared" si="159"/>
        <v/>
      </c>
      <c r="AB874" s="139">
        <v>218</v>
      </c>
      <c r="AC874" s="139">
        <f t="shared" si="168"/>
        <v>-269.40418131999922</v>
      </c>
      <c r="AD874" s="139">
        <f t="shared" si="160"/>
        <v>3.4763259331337159E-5</v>
      </c>
      <c r="AE874" s="139">
        <f t="shared" si="161"/>
        <v>8.8000090650795695E-4</v>
      </c>
      <c r="AF874" s="139">
        <f t="shared" si="162"/>
        <v>3.4763259331337159E-5</v>
      </c>
      <c r="AG874" s="139" t="str">
        <f t="shared" si="163"/>
        <v/>
      </c>
      <c r="AH874" s="139" t="str">
        <f t="shared" si="164"/>
        <v/>
      </c>
      <c r="AI874" s="139">
        <f t="shared" si="165"/>
        <v>3.4078900941880343E-3</v>
      </c>
      <c r="AJ874" s="139" t="str">
        <f t="shared" si="166"/>
        <v/>
      </c>
      <c r="AK874" s="139" t="str">
        <f t="shared" si="167"/>
        <v/>
      </c>
      <c r="AZ874" s="148"/>
      <c r="BA874" s="148">
        <f t="shared" si="139"/>
        <v>1.4271999999999949</v>
      </c>
      <c r="BB874" s="165">
        <f t="shared" si="140"/>
        <v>0.98472355015467872</v>
      </c>
      <c r="BC874" s="148">
        <f t="shared" si="141"/>
        <v>2.0372079826258549E-4</v>
      </c>
      <c r="BD874" s="148" t="str">
        <f t="shared" si="137"/>
        <v/>
      </c>
      <c r="BE874" s="140" t="str">
        <f t="shared" si="138"/>
        <v/>
      </c>
    </row>
    <row r="875" spans="1:57" ht="20.100000000000001" customHeight="1" x14ac:dyDescent="0.25">
      <c r="A875" s="139">
        <v>219</v>
      </c>
      <c r="B875" s="139">
        <f t="shared" si="142"/>
        <v>-2943.9812071078372</v>
      </c>
      <c r="C875" s="139">
        <f t="shared" si="143"/>
        <v>3.2170994457851755E-6</v>
      </c>
      <c r="D875" s="139">
        <f t="shared" si="144"/>
        <v>8.9205228383980274E-4</v>
      </c>
      <c r="E875" s="139">
        <f t="shared" si="145"/>
        <v>3.2170994457851755E-6</v>
      </c>
      <c r="F875" s="139" t="str">
        <f t="shared" si="146"/>
        <v/>
      </c>
      <c r="G875" s="139" t="str">
        <f t="shared" si="147"/>
        <v/>
      </c>
      <c r="H875" s="139">
        <f t="shared" si="148"/>
        <v>0</v>
      </c>
      <c r="I875" s="139">
        <f t="shared" si="149"/>
        <v>3.2170994457851755E-6</v>
      </c>
      <c r="J875" s="139" t="str">
        <f t="shared" si="150"/>
        <v/>
      </c>
      <c r="O875" s="139">
        <v>219</v>
      </c>
      <c r="P875" s="139">
        <f t="shared" si="151"/>
        <v>-215.64804109461511</v>
      </c>
      <c r="Q875" s="139">
        <f t="shared" si="152"/>
        <v>4.3919157631639144E-5</v>
      </c>
      <c r="R875" s="139">
        <f t="shared" si="153"/>
        <v>8.9205228383980274E-4</v>
      </c>
      <c r="S875" s="139">
        <f t="shared" si="154"/>
        <v>4.3919157631639144E-5</v>
      </c>
      <c r="T875" s="139" t="str">
        <f t="shared" si="155"/>
        <v/>
      </c>
      <c r="U875" s="139" t="str">
        <f t="shared" si="156"/>
        <v/>
      </c>
      <c r="V875" s="139">
        <f t="shared" si="157"/>
        <v>3.3970354313066245E-7</v>
      </c>
      <c r="W875" s="139" t="str">
        <f t="shared" si="158"/>
        <v/>
      </c>
      <c r="X875" s="139" t="str">
        <f t="shared" si="159"/>
        <v/>
      </c>
      <c r="AB875" s="139">
        <v>219</v>
      </c>
      <c r="AC875" s="139">
        <f t="shared" si="168"/>
        <v>-269.05967469427037</v>
      </c>
      <c r="AD875" s="139">
        <f t="shared" si="160"/>
        <v>3.520066810662161E-5</v>
      </c>
      <c r="AE875" s="139">
        <f t="shared" si="161"/>
        <v>8.9205228383980068E-4</v>
      </c>
      <c r="AF875" s="139">
        <f t="shared" si="162"/>
        <v>3.520066810662161E-5</v>
      </c>
      <c r="AG875" s="139" t="str">
        <f t="shared" si="163"/>
        <v/>
      </c>
      <c r="AH875" s="139" t="str">
        <f t="shared" si="164"/>
        <v/>
      </c>
      <c r="AI875" s="139">
        <f t="shared" si="165"/>
        <v>3.3971998573488894E-3</v>
      </c>
      <c r="AJ875" s="139" t="str">
        <f t="shared" si="166"/>
        <v/>
      </c>
      <c r="AK875" s="139" t="str">
        <f t="shared" si="167"/>
        <v/>
      </c>
      <c r="AZ875" s="148"/>
      <c r="BA875" s="148">
        <f t="shared" si="139"/>
        <v>1.4335999999999949</v>
      </c>
      <c r="BB875" s="165">
        <f t="shared" si="140"/>
        <v>0.98451982935641613</v>
      </c>
      <c r="BC875" s="148">
        <f t="shared" si="141"/>
        <v>2.0534903451663311E-4</v>
      </c>
      <c r="BD875" s="148" t="str">
        <f t="shared" si="137"/>
        <v/>
      </c>
      <c r="BE875" s="140" t="str">
        <f t="shared" si="138"/>
        <v/>
      </c>
    </row>
    <row r="876" spans="1:57" ht="20.100000000000001" customHeight="1" x14ac:dyDescent="0.25">
      <c r="A876" s="139">
        <v>220</v>
      </c>
      <c r="B876" s="139">
        <f t="shared" si="142"/>
        <v>-2940.2117049220396</v>
      </c>
      <c r="C876" s="139">
        <f t="shared" si="143"/>
        <v>3.2575264847130278E-6</v>
      </c>
      <c r="D876" s="139">
        <f t="shared" si="144"/>
        <v>9.0425519982233952E-4</v>
      </c>
      <c r="E876" s="139">
        <f t="shared" si="145"/>
        <v>3.2575264847130278E-6</v>
      </c>
      <c r="F876" s="139" t="str">
        <f t="shared" si="146"/>
        <v/>
      </c>
      <c r="G876" s="139" t="str">
        <f t="shared" si="147"/>
        <v/>
      </c>
      <c r="H876" s="139">
        <f t="shared" si="148"/>
        <v>0</v>
      </c>
      <c r="I876" s="139">
        <f t="shared" si="149"/>
        <v>3.2575264847130278E-6</v>
      </c>
      <c r="J876" s="139" t="str">
        <f t="shared" si="150"/>
        <v/>
      </c>
      <c r="O876" s="139">
        <v>220</v>
      </c>
      <c r="P876" s="139">
        <f t="shared" si="151"/>
        <v>-215.37192324430188</v>
      </c>
      <c r="Q876" s="139">
        <f t="shared" si="152"/>
        <v>4.4471058971704698E-5</v>
      </c>
      <c r="R876" s="139">
        <f t="shared" si="153"/>
        <v>9.0425519982234115E-4</v>
      </c>
      <c r="S876" s="139">
        <f t="shared" si="154"/>
        <v>4.4471058971704698E-5</v>
      </c>
      <c r="T876" s="139" t="str">
        <f t="shared" si="155"/>
        <v/>
      </c>
      <c r="U876" s="139" t="str">
        <f t="shared" si="156"/>
        <v/>
      </c>
      <c r="V876" s="139">
        <f t="shared" si="157"/>
        <v>3.4575185157058842E-7</v>
      </c>
      <c r="W876" s="139" t="str">
        <f t="shared" si="158"/>
        <v/>
      </c>
      <c r="X876" s="139" t="str">
        <f t="shared" si="159"/>
        <v/>
      </c>
      <c r="AB876" s="139">
        <v>220</v>
      </c>
      <c r="AC876" s="139">
        <f t="shared" si="168"/>
        <v>-268.7151680685414</v>
      </c>
      <c r="AD876" s="139">
        <f t="shared" si="160"/>
        <v>3.5643010285909071E-5</v>
      </c>
      <c r="AE876" s="139">
        <f t="shared" si="161"/>
        <v>9.0425519982234115E-4</v>
      </c>
      <c r="AF876" s="139">
        <f t="shared" si="162"/>
        <v>3.5643010285909071E-5</v>
      </c>
      <c r="AG876" s="139" t="str">
        <f t="shared" si="163"/>
        <v/>
      </c>
      <c r="AH876" s="139" t="str">
        <f t="shared" si="164"/>
        <v/>
      </c>
      <c r="AI876" s="139">
        <f t="shared" si="165"/>
        <v>3.3864889705395029E-3</v>
      </c>
      <c r="AJ876" s="139" t="str">
        <f t="shared" si="166"/>
        <v/>
      </c>
      <c r="AK876" s="139" t="str">
        <f t="shared" si="167"/>
        <v/>
      </c>
      <c r="AZ876" s="148"/>
      <c r="BA876" s="148">
        <f t="shared" si="139"/>
        <v>1.4399999999999948</v>
      </c>
      <c r="BB876" s="165">
        <f t="shared" si="140"/>
        <v>0.9843144803218995</v>
      </c>
      <c r="BC876" s="148">
        <f t="shared" si="141"/>
        <v>2.0698001731145332E-4</v>
      </c>
      <c r="BD876" s="148" t="str">
        <f t="shared" si="137"/>
        <v/>
      </c>
      <c r="BE876" s="140" t="str">
        <f t="shared" si="138"/>
        <v/>
      </c>
    </row>
    <row r="877" spans="1:57" ht="20.100000000000001" customHeight="1" x14ac:dyDescent="0.25">
      <c r="A877" s="139">
        <v>221</v>
      </c>
      <c r="B877" s="139">
        <f t="shared" si="142"/>
        <v>-2936.4422027362421</v>
      </c>
      <c r="C877" s="139">
        <f t="shared" si="143"/>
        <v>3.2984087670048583E-6</v>
      </c>
      <c r="D877" s="139">
        <f t="shared" si="144"/>
        <v>9.1661136226088601E-4</v>
      </c>
      <c r="E877" s="139">
        <f t="shared" si="145"/>
        <v>3.2984087670048583E-6</v>
      </c>
      <c r="F877" s="139" t="str">
        <f t="shared" si="146"/>
        <v/>
      </c>
      <c r="G877" s="139" t="str">
        <f t="shared" si="147"/>
        <v/>
      </c>
      <c r="H877" s="139">
        <f t="shared" si="148"/>
        <v>0</v>
      </c>
      <c r="I877" s="139">
        <f t="shared" si="149"/>
        <v>3.2984087670048583E-6</v>
      </c>
      <c r="J877" s="139" t="str">
        <f t="shared" si="150"/>
        <v/>
      </c>
      <c r="O877" s="139">
        <v>221</v>
      </c>
      <c r="P877" s="139">
        <f t="shared" si="151"/>
        <v>-215.09580539398868</v>
      </c>
      <c r="Q877" s="139">
        <f t="shared" si="152"/>
        <v>4.5029175197383767E-5</v>
      </c>
      <c r="R877" s="139">
        <f t="shared" si="153"/>
        <v>9.1661136226088601E-4</v>
      </c>
      <c r="S877" s="139">
        <f t="shared" si="154"/>
        <v>4.5029175197383767E-5</v>
      </c>
      <c r="T877" s="139" t="str">
        <f t="shared" si="155"/>
        <v/>
      </c>
      <c r="U877" s="139" t="str">
        <f t="shared" si="156"/>
        <v/>
      </c>
      <c r="V877" s="139">
        <f t="shared" si="157"/>
        <v>3.5190221764724161E-7</v>
      </c>
      <c r="W877" s="139" t="str">
        <f t="shared" si="158"/>
        <v/>
      </c>
      <c r="X877" s="139" t="str">
        <f t="shared" si="159"/>
        <v/>
      </c>
      <c r="AB877" s="139">
        <v>221</v>
      </c>
      <c r="AC877" s="139">
        <f t="shared" si="168"/>
        <v>-268.37066144281255</v>
      </c>
      <c r="AD877" s="139">
        <f t="shared" si="160"/>
        <v>3.6090333620063739E-5</v>
      </c>
      <c r="AE877" s="139">
        <f t="shared" si="161"/>
        <v>9.1661136226088601E-4</v>
      </c>
      <c r="AF877" s="139">
        <f t="shared" si="162"/>
        <v>3.6090333620063739E-5</v>
      </c>
      <c r="AG877" s="139" t="str">
        <f t="shared" si="163"/>
        <v/>
      </c>
      <c r="AH877" s="139" t="str">
        <f t="shared" si="164"/>
        <v/>
      </c>
      <c r="AI877" s="139">
        <f t="shared" si="165"/>
        <v>3.3757578410716161E-3</v>
      </c>
      <c r="AJ877" s="139" t="str">
        <f t="shared" si="166"/>
        <v/>
      </c>
      <c r="AK877" s="139" t="str">
        <f t="shared" si="167"/>
        <v/>
      </c>
      <c r="AZ877" s="148"/>
      <c r="BA877" s="148">
        <f t="shared" si="139"/>
        <v>1.4463999999999948</v>
      </c>
      <c r="BB877" s="165">
        <f t="shared" si="140"/>
        <v>0.98410750030458805</v>
      </c>
      <c r="BC877" s="148">
        <f t="shared" si="141"/>
        <v>2.086136975933961E-4</v>
      </c>
      <c r="BD877" s="148" t="str">
        <f t="shared" si="137"/>
        <v/>
      </c>
      <c r="BE877" s="140" t="str">
        <f t="shared" si="138"/>
        <v/>
      </c>
    </row>
    <row r="878" spans="1:57" ht="20.100000000000001" customHeight="1" x14ac:dyDescent="0.25">
      <c r="A878" s="148">
        <v>222</v>
      </c>
      <c r="B878" s="139">
        <f t="shared" si="142"/>
        <v>-2932.6727005504445</v>
      </c>
      <c r="C878" s="139">
        <f t="shared" si="143"/>
        <v>3.3397506895785721E-6</v>
      </c>
      <c r="D878" s="139">
        <f t="shared" si="144"/>
        <v>9.2912249547306633E-4</v>
      </c>
      <c r="E878" s="139">
        <f t="shared" si="145"/>
        <v>3.3397506895785721E-6</v>
      </c>
      <c r="F878" s="139" t="str">
        <f t="shared" si="146"/>
        <v/>
      </c>
      <c r="G878" s="139" t="str">
        <f t="shared" si="147"/>
        <v/>
      </c>
      <c r="H878" s="139">
        <f t="shared" si="148"/>
        <v>0</v>
      </c>
      <c r="I878" s="139">
        <f t="shared" si="149"/>
        <v>3.3397506895785721E-6</v>
      </c>
      <c r="J878" s="139" t="str">
        <f t="shared" si="150"/>
        <v/>
      </c>
      <c r="O878" s="148">
        <v>222</v>
      </c>
      <c r="P878" s="139">
        <f t="shared" si="151"/>
        <v>-214.81968754367546</v>
      </c>
      <c r="Q878" s="139">
        <f t="shared" si="152"/>
        <v>4.5593566334464942E-5</v>
      </c>
      <c r="R878" s="139">
        <f t="shared" si="153"/>
        <v>9.2912249547306633E-4</v>
      </c>
      <c r="S878" s="139">
        <f t="shared" si="154"/>
        <v>4.5593566334464942E-5</v>
      </c>
      <c r="T878" s="139" t="str">
        <f t="shared" si="155"/>
        <v/>
      </c>
      <c r="U878" s="139" t="str">
        <f t="shared" si="156"/>
        <v/>
      </c>
      <c r="V878" s="139">
        <f t="shared" si="157"/>
        <v>3.5815625824026439E-7</v>
      </c>
      <c r="W878" s="139" t="str">
        <f t="shared" si="158"/>
        <v/>
      </c>
      <c r="X878" s="139" t="str">
        <f t="shared" si="159"/>
        <v/>
      </c>
      <c r="AB878" s="148">
        <v>222</v>
      </c>
      <c r="AC878" s="139">
        <f t="shared" si="168"/>
        <v>-268.02615481708364</v>
      </c>
      <c r="AD878" s="139">
        <f t="shared" si="160"/>
        <v>3.6542686219021565E-5</v>
      </c>
      <c r="AE878" s="139">
        <f t="shared" si="161"/>
        <v>9.2912249547306384E-4</v>
      </c>
      <c r="AF878" s="139">
        <f t="shared" si="162"/>
        <v>3.6542686219021565E-5</v>
      </c>
      <c r="AG878" s="139" t="str">
        <f t="shared" si="163"/>
        <v/>
      </c>
      <c r="AH878" s="139" t="str">
        <f t="shared" si="164"/>
        <v/>
      </c>
      <c r="AI878" s="139">
        <f t="shared" si="165"/>
        <v>3.3650068759396201E-3</v>
      </c>
      <c r="AJ878" s="139" t="str">
        <f t="shared" si="166"/>
        <v/>
      </c>
      <c r="AK878" s="139" t="str">
        <f t="shared" si="167"/>
        <v/>
      </c>
      <c r="AZ878" s="148"/>
      <c r="BA878" s="148">
        <f t="shared" si="139"/>
        <v>1.4527999999999948</v>
      </c>
      <c r="BB878" s="165">
        <f t="shared" si="140"/>
        <v>0.98389888660699465</v>
      </c>
      <c r="BC878" s="148">
        <f t="shared" si="141"/>
        <v>2.1025002645935764E-4</v>
      </c>
      <c r="BD878" s="148" t="str">
        <f t="shared" si="137"/>
        <v/>
      </c>
      <c r="BE878" s="140" t="str">
        <f t="shared" si="138"/>
        <v/>
      </c>
    </row>
    <row r="879" spans="1:57" ht="20.100000000000001" customHeight="1" x14ac:dyDescent="0.25">
      <c r="A879" s="139">
        <v>223</v>
      </c>
      <c r="B879" s="139">
        <f t="shared" si="142"/>
        <v>-2928.9031983646473</v>
      </c>
      <c r="C879" s="139">
        <f t="shared" si="143"/>
        <v>3.381556682297368E-6</v>
      </c>
      <c r="D879" s="139">
        <f t="shared" si="144"/>
        <v>9.4179034041274494E-4</v>
      </c>
      <c r="E879" s="139">
        <f t="shared" si="145"/>
        <v>3.381556682297368E-6</v>
      </c>
      <c r="F879" s="139" t="str">
        <f t="shared" si="146"/>
        <v/>
      </c>
      <c r="G879" s="139" t="str">
        <f t="shared" si="147"/>
        <v/>
      </c>
      <c r="H879" s="139">
        <f t="shared" si="148"/>
        <v>0</v>
      </c>
      <c r="I879" s="139">
        <f t="shared" si="149"/>
        <v>3.381556682297368E-6</v>
      </c>
      <c r="J879" s="139" t="str">
        <f t="shared" si="150"/>
        <v/>
      </c>
      <c r="O879" s="139">
        <v>223</v>
      </c>
      <c r="P879" s="139">
        <f t="shared" si="151"/>
        <v>-214.54356969336226</v>
      </c>
      <c r="Q879" s="139">
        <f t="shared" si="152"/>
        <v>4.6164292858498798E-5</v>
      </c>
      <c r="R879" s="139">
        <f t="shared" si="153"/>
        <v>9.4179034041274689E-4</v>
      </c>
      <c r="S879" s="139">
        <f t="shared" si="154"/>
        <v>4.6164292858498798E-5</v>
      </c>
      <c r="T879" s="139" t="str">
        <f t="shared" si="155"/>
        <v/>
      </c>
      <c r="U879" s="139" t="str">
        <f t="shared" si="156"/>
        <v/>
      </c>
      <c r="V879" s="139">
        <f t="shared" si="157"/>
        <v>3.6451561395724766E-7</v>
      </c>
      <c r="W879" s="139" t="str">
        <f t="shared" si="158"/>
        <v/>
      </c>
      <c r="X879" s="139" t="str">
        <f t="shared" si="159"/>
        <v/>
      </c>
      <c r="AB879" s="139">
        <v>223</v>
      </c>
      <c r="AC879" s="139">
        <f t="shared" si="168"/>
        <v>-267.68164819135472</v>
      </c>
      <c r="AD879" s="139">
        <f t="shared" si="160"/>
        <v>3.7000116553197457E-5</v>
      </c>
      <c r="AE879" s="139">
        <f t="shared" si="161"/>
        <v>9.4179034041274689E-4</v>
      </c>
      <c r="AF879" s="139">
        <f t="shared" si="162"/>
        <v>3.7000116553197457E-5</v>
      </c>
      <c r="AG879" s="139" t="str">
        <f t="shared" si="163"/>
        <v/>
      </c>
      <c r="AH879" s="139" t="str">
        <f t="shared" si="164"/>
        <v/>
      </c>
      <c r="AI879" s="139">
        <f t="shared" si="165"/>
        <v>3.3542364817955778E-3</v>
      </c>
      <c r="AJ879" s="139" t="str">
        <f t="shared" si="166"/>
        <v/>
      </c>
      <c r="AK879" s="139" t="str">
        <f t="shared" si="167"/>
        <v/>
      </c>
      <c r="AZ879" s="148"/>
      <c r="BA879" s="148">
        <f t="shared" si="139"/>
        <v>1.4591999999999947</v>
      </c>
      <c r="BB879" s="165">
        <f t="shared" si="140"/>
        <v>0.98368863658053529</v>
      </c>
      <c r="BC879" s="148">
        <f t="shared" si="141"/>
        <v>2.1188895515755757E-4</v>
      </c>
      <c r="BD879" s="148" t="str">
        <f t="shared" si="137"/>
        <v/>
      </c>
      <c r="BE879" s="140" t="str">
        <f t="shared" si="138"/>
        <v/>
      </c>
    </row>
    <row r="880" spans="1:57" ht="20.100000000000001" customHeight="1" x14ac:dyDescent="0.25">
      <c r="A880" s="139">
        <v>224</v>
      </c>
      <c r="B880" s="139">
        <f t="shared" si="142"/>
        <v>-2925.1336961788497</v>
      </c>
      <c r="C880" s="139">
        <f t="shared" si="143"/>
        <v>3.4238312080974641E-6</v>
      </c>
      <c r="D880" s="139">
        <f t="shared" si="144"/>
        <v>9.5461665479446836E-4</v>
      </c>
      <c r="E880" s="139">
        <f t="shared" si="145"/>
        <v>3.4238312080974641E-6</v>
      </c>
      <c r="F880" s="139" t="str">
        <f t="shared" si="146"/>
        <v/>
      </c>
      <c r="G880" s="139" t="str">
        <f t="shared" si="147"/>
        <v/>
      </c>
      <c r="H880" s="139">
        <f t="shared" si="148"/>
        <v>0</v>
      </c>
      <c r="I880" s="139">
        <f t="shared" si="149"/>
        <v>3.4238312080974641E-6</v>
      </c>
      <c r="J880" s="139" t="str">
        <f t="shared" si="150"/>
        <v/>
      </c>
      <c r="O880" s="139">
        <v>224</v>
      </c>
      <c r="P880" s="139">
        <f t="shared" si="151"/>
        <v>-214.26745184304906</v>
      </c>
      <c r="Q880" s="139">
        <f t="shared" si="152"/>
        <v>4.6741415696541444E-5</v>
      </c>
      <c r="R880" s="139">
        <f t="shared" si="153"/>
        <v>9.5461665479446836E-4</v>
      </c>
      <c r="S880" s="139">
        <f t="shared" si="154"/>
        <v>4.6741415696541444E-5</v>
      </c>
      <c r="T880" s="139" t="str">
        <f t="shared" si="155"/>
        <v/>
      </c>
      <c r="U880" s="139" t="str">
        <f t="shared" si="156"/>
        <v/>
      </c>
      <c r="V880" s="139">
        <f t="shared" si="157"/>
        <v>3.7098194944949723E-7</v>
      </c>
      <c r="W880" s="139" t="str">
        <f t="shared" si="158"/>
        <v/>
      </c>
      <c r="X880" s="139" t="str">
        <f t="shared" si="159"/>
        <v/>
      </c>
      <c r="AB880" s="139">
        <v>224</v>
      </c>
      <c r="AC880" s="139">
        <f t="shared" si="168"/>
        <v>-267.33714156562587</v>
      </c>
      <c r="AD880" s="139">
        <f t="shared" si="160"/>
        <v>3.7462673454882072E-5</v>
      </c>
      <c r="AE880" s="139">
        <f t="shared" si="161"/>
        <v>9.5461665479446662E-4</v>
      </c>
      <c r="AF880" s="139">
        <f t="shared" si="162"/>
        <v>3.7462673454882072E-5</v>
      </c>
      <c r="AG880" s="139" t="str">
        <f t="shared" si="163"/>
        <v/>
      </c>
      <c r="AH880" s="139" t="str">
        <f t="shared" si="164"/>
        <v/>
      </c>
      <c r="AI880" s="139">
        <f t="shared" si="165"/>
        <v>3.3434470649243188E-3</v>
      </c>
      <c r="AJ880" s="139" t="str">
        <f t="shared" si="166"/>
        <v/>
      </c>
      <c r="AK880" s="139" t="str">
        <f t="shared" si="167"/>
        <v/>
      </c>
      <c r="AZ880" s="148"/>
      <c r="BA880" s="148">
        <f t="shared" si="139"/>
        <v>1.4655999999999947</v>
      </c>
      <c r="BB880" s="165">
        <f t="shared" si="140"/>
        <v>0.98347674762537773</v>
      </c>
      <c r="BC880" s="148">
        <f t="shared" si="141"/>
        <v>2.1353043508975933E-4</v>
      </c>
      <c r="BD880" s="148" t="str">
        <f t="shared" si="137"/>
        <v/>
      </c>
      <c r="BE880" s="140" t="str">
        <f t="shared" si="138"/>
        <v/>
      </c>
    </row>
    <row r="881" spans="1:57" ht="20.100000000000001" customHeight="1" x14ac:dyDescent="0.25">
      <c r="A881" s="139">
        <v>225</v>
      </c>
      <c r="B881" s="139">
        <f t="shared" si="142"/>
        <v>-2921.3641939930521</v>
      </c>
      <c r="C881" s="139">
        <f t="shared" si="143"/>
        <v>3.4665787631146113E-6</v>
      </c>
      <c r="D881" s="139">
        <f t="shared" si="144"/>
        <v>9.676032132183561E-4</v>
      </c>
      <c r="E881" s="139">
        <f t="shared" si="145"/>
        <v>3.4665787631146113E-6</v>
      </c>
      <c r="F881" s="139" t="str">
        <f t="shared" si="146"/>
        <v/>
      </c>
      <c r="G881" s="139" t="str">
        <f t="shared" si="147"/>
        <v/>
      </c>
      <c r="H881" s="139">
        <f t="shared" si="148"/>
        <v>0</v>
      </c>
      <c r="I881" s="139">
        <f t="shared" si="149"/>
        <v>3.4665787631146113E-6</v>
      </c>
      <c r="J881" s="139" t="str">
        <f t="shared" si="150"/>
        <v/>
      </c>
      <c r="O881" s="139">
        <v>225</v>
      </c>
      <c r="P881" s="139">
        <f t="shared" si="151"/>
        <v>-213.99133399273586</v>
      </c>
      <c r="Q881" s="139">
        <f t="shared" si="152"/>
        <v>4.7324996228882438E-5</v>
      </c>
      <c r="R881" s="139">
        <f t="shared" si="153"/>
        <v>9.676032132183561E-4</v>
      </c>
      <c r="S881" s="139">
        <f t="shared" si="154"/>
        <v>4.7324996228882438E-5</v>
      </c>
      <c r="T881" s="139" t="str">
        <f t="shared" si="155"/>
        <v/>
      </c>
      <c r="U881" s="139" t="str">
        <f t="shared" si="156"/>
        <v/>
      </c>
      <c r="V881" s="139">
        <f t="shared" si="157"/>
        <v>3.7755695373147474E-7</v>
      </c>
      <c r="W881" s="139" t="str">
        <f t="shared" si="158"/>
        <v/>
      </c>
      <c r="X881" s="139" t="str">
        <f t="shared" si="159"/>
        <v/>
      </c>
      <c r="AB881" s="139">
        <v>225</v>
      </c>
      <c r="AC881" s="139">
        <f t="shared" si="168"/>
        <v>-266.99263493989696</v>
      </c>
      <c r="AD881" s="139">
        <f t="shared" si="160"/>
        <v>3.7930406119627535E-5</v>
      </c>
      <c r="AE881" s="139">
        <f t="shared" si="161"/>
        <v>9.676032132183561E-4</v>
      </c>
      <c r="AF881" s="139">
        <f t="shared" si="162"/>
        <v>3.7930406119627535E-5</v>
      </c>
      <c r="AG881" s="139" t="str">
        <f t="shared" si="163"/>
        <v/>
      </c>
      <c r="AH881" s="139" t="str">
        <f t="shared" si="164"/>
        <v/>
      </c>
      <c r="AI881" s="139">
        <f t="shared" si="165"/>
        <v>3.3326390312186541E-3</v>
      </c>
      <c r="AJ881" s="139" t="str">
        <f t="shared" si="166"/>
        <v/>
      </c>
      <c r="AK881" s="139" t="str">
        <f t="shared" si="167"/>
        <v/>
      </c>
      <c r="AZ881" s="148"/>
      <c r="BA881" s="148">
        <f t="shared" si="139"/>
        <v>1.4719999999999946</v>
      </c>
      <c r="BB881" s="165">
        <f t="shared" si="140"/>
        <v>0.98326321719028797</v>
      </c>
      <c r="BC881" s="148">
        <f t="shared" si="141"/>
        <v>2.1517441781160329E-4</v>
      </c>
      <c r="BD881" s="148" t="str">
        <f t="shared" si="137"/>
        <v/>
      </c>
      <c r="BE881" s="140" t="str">
        <f t="shared" si="138"/>
        <v/>
      </c>
    </row>
    <row r="882" spans="1:57" ht="20.100000000000001" customHeight="1" x14ac:dyDescent="0.25">
      <c r="A882" s="139">
        <v>226</v>
      </c>
      <c r="B882" s="139">
        <f t="shared" si="142"/>
        <v>-2917.5946918072545</v>
      </c>
      <c r="C882" s="139">
        <f t="shared" si="143"/>
        <v>3.5098038768096326E-6</v>
      </c>
      <c r="D882" s="139">
        <f t="shared" si="144"/>
        <v>9.807518072954941E-4</v>
      </c>
      <c r="E882" s="139">
        <f t="shared" si="145"/>
        <v>3.5098038768096326E-6</v>
      </c>
      <c r="F882" s="139" t="str">
        <f t="shared" si="146"/>
        <v/>
      </c>
      <c r="G882" s="139" t="str">
        <f t="shared" si="147"/>
        <v/>
      </c>
      <c r="H882" s="139">
        <f t="shared" si="148"/>
        <v>0</v>
      </c>
      <c r="I882" s="139">
        <f t="shared" si="149"/>
        <v>3.5098038768096326E-6</v>
      </c>
      <c r="J882" s="139" t="str">
        <f t="shared" si="150"/>
        <v/>
      </c>
      <c r="O882" s="139">
        <v>226</v>
      </c>
      <c r="P882" s="139">
        <f t="shared" si="151"/>
        <v>-213.71521614242266</v>
      </c>
      <c r="Q882" s="139">
        <f t="shared" si="152"/>
        <v>4.7915096290757849E-5</v>
      </c>
      <c r="R882" s="139">
        <f t="shared" si="153"/>
        <v>9.807518072954941E-4</v>
      </c>
      <c r="S882" s="139">
        <f t="shared" si="154"/>
        <v>4.7915096290757849E-5</v>
      </c>
      <c r="T882" s="139" t="str">
        <f t="shared" si="155"/>
        <v/>
      </c>
      <c r="U882" s="139" t="str">
        <f t="shared" si="156"/>
        <v/>
      </c>
      <c r="V882" s="139">
        <f t="shared" si="157"/>
        <v>3.842423405039284E-7</v>
      </c>
      <c r="W882" s="139" t="str">
        <f t="shared" si="158"/>
        <v/>
      </c>
      <c r="X882" s="139" t="str">
        <f t="shared" si="159"/>
        <v/>
      </c>
      <c r="AB882" s="139">
        <v>226</v>
      </c>
      <c r="AC882" s="139">
        <f t="shared" si="168"/>
        <v>-266.64812831416805</v>
      </c>
      <c r="AD882" s="139">
        <f t="shared" si="160"/>
        <v>3.8403364107619758E-5</v>
      </c>
      <c r="AE882" s="139">
        <f t="shared" si="161"/>
        <v>9.807518072954941E-4</v>
      </c>
      <c r="AF882" s="139">
        <f t="shared" si="162"/>
        <v>3.8403364107619758E-5</v>
      </c>
      <c r="AG882" s="139" t="str">
        <f t="shared" si="163"/>
        <v/>
      </c>
      <c r="AH882" s="139" t="str">
        <f t="shared" si="164"/>
        <v/>
      </c>
      <c r="AI882" s="139">
        <f t="shared" si="165"/>
        <v>3.3218127861547072E-3</v>
      </c>
      <c r="AJ882" s="139" t="str">
        <f t="shared" si="166"/>
        <v/>
      </c>
      <c r="AK882" s="139" t="str">
        <f t="shared" si="167"/>
        <v/>
      </c>
      <c r="AZ882" s="148"/>
      <c r="BA882" s="148">
        <f t="shared" si="139"/>
        <v>1.4783999999999946</v>
      </c>
      <c r="BB882" s="165">
        <f t="shared" si="140"/>
        <v>0.98304804277247637</v>
      </c>
      <c r="BC882" s="148">
        <f t="shared" si="141"/>
        <v>2.1682085503416104E-4</v>
      </c>
      <c r="BD882" s="148" t="str">
        <f t="shared" si="137"/>
        <v/>
      </c>
      <c r="BE882" s="140" t="str">
        <f t="shared" si="138"/>
        <v/>
      </c>
    </row>
    <row r="883" spans="1:57" ht="20.100000000000001" customHeight="1" x14ac:dyDescent="0.25">
      <c r="A883" s="139">
        <v>227</v>
      </c>
      <c r="B883" s="139">
        <f t="shared" si="142"/>
        <v>-2913.825189621457</v>
      </c>
      <c r="C883" s="139">
        <f t="shared" si="143"/>
        <v>3.5535111120927967E-6</v>
      </c>
      <c r="D883" s="139">
        <f t="shared" si="144"/>
        <v>9.9406424577378654E-4</v>
      </c>
      <c r="E883" s="139">
        <f t="shared" si="145"/>
        <v>3.5535111120927967E-6</v>
      </c>
      <c r="F883" s="139" t="str">
        <f t="shared" si="146"/>
        <v/>
      </c>
      <c r="G883" s="139" t="str">
        <f t="shared" si="147"/>
        <v/>
      </c>
      <c r="H883" s="139">
        <f t="shared" si="148"/>
        <v>0</v>
      </c>
      <c r="I883" s="139">
        <f t="shared" si="149"/>
        <v>3.5535111120927967E-6</v>
      </c>
      <c r="J883" s="139" t="str">
        <f t="shared" si="150"/>
        <v/>
      </c>
      <c r="O883" s="139">
        <v>227</v>
      </c>
      <c r="P883" s="139">
        <f t="shared" si="151"/>
        <v>-213.43909829210943</v>
      </c>
      <c r="Q883" s="139">
        <f t="shared" si="152"/>
        <v>4.8511778174048457E-5</v>
      </c>
      <c r="R883" s="139">
        <f t="shared" si="153"/>
        <v>9.9406424577378459E-4</v>
      </c>
      <c r="S883" s="139">
        <f t="shared" si="154"/>
        <v>4.8511778174048457E-5</v>
      </c>
      <c r="T883" s="139" t="str">
        <f t="shared" si="155"/>
        <v/>
      </c>
      <c r="U883" s="139" t="str">
        <f t="shared" si="156"/>
        <v/>
      </c>
      <c r="V883" s="139">
        <f t="shared" si="157"/>
        <v>3.9103984848076438E-7</v>
      </c>
      <c r="W883" s="139" t="str">
        <f t="shared" si="158"/>
        <v/>
      </c>
      <c r="X883" s="139" t="str">
        <f t="shared" si="159"/>
        <v/>
      </c>
      <c r="AB883" s="139">
        <v>227</v>
      </c>
      <c r="AC883" s="139">
        <f t="shared" si="168"/>
        <v>-266.30362168843914</v>
      </c>
      <c r="AD883" s="139">
        <f t="shared" si="160"/>
        <v>3.8881597345039951E-5</v>
      </c>
      <c r="AE883" s="139">
        <f t="shared" si="161"/>
        <v>9.9406424577378459E-4</v>
      </c>
      <c r="AF883" s="139">
        <f t="shared" si="162"/>
        <v>3.8881597345039951E-5</v>
      </c>
      <c r="AG883" s="139" t="str">
        <f t="shared" si="163"/>
        <v/>
      </c>
      <c r="AH883" s="139" t="str">
        <f t="shared" si="164"/>
        <v/>
      </c>
      <c r="AI883" s="139">
        <f t="shared" si="165"/>
        <v>3.3109687347673529E-3</v>
      </c>
      <c r="AJ883" s="139" t="str">
        <f t="shared" si="166"/>
        <v/>
      </c>
      <c r="AK883" s="139" t="str">
        <f t="shared" si="167"/>
        <v/>
      </c>
      <c r="AZ883" s="148"/>
      <c r="BA883" s="148">
        <f t="shared" si="139"/>
        <v>1.4847999999999946</v>
      </c>
      <c r="BB883" s="165">
        <f t="shared" si="140"/>
        <v>0.98283122191744221</v>
      </c>
      <c r="BC883" s="148">
        <f t="shared" si="141"/>
        <v>2.1846969862548971E-4</v>
      </c>
      <c r="BD883" s="148" t="str">
        <f t="shared" si="137"/>
        <v/>
      </c>
      <c r="BE883" s="140" t="str">
        <f t="shared" si="138"/>
        <v/>
      </c>
    </row>
    <row r="884" spans="1:57" ht="20.100000000000001" customHeight="1" x14ac:dyDescent="0.25">
      <c r="A884" s="139">
        <v>228</v>
      </c>
      <c r="B884" s="139">
        <f t="shared" si="142"/>
        <v>-2910.0556874356598</v>
      </c>
      <c r="C884" s="139">
        <f t="shared" si="143"/>
        <v>3.5977050654470381E-6</v>
      </c>
      <c r="D884" s="139">
        <f t="shared" si="144"/>
        <v>1.0075423546642714E-3</v>
      </c>
      <c r="E884" s="139">
        <f t="shared" si="145"/>
        <v>3.5977050654470381E-6</v>
      </c>
      <c r="F884" s="139" t="str">
        <f t="shared" si="146"/>
        <v/>
      </c>
      <c r="G884" s="139" t="str">
        <f t="shared" si="147"/>
        <v/>
      </c>
      <c r="H884" s="139">
        <f t="shared" si="148"/>
        <v>0</v>
      </c>
      <c r="I884" s="139">
        <f t="shared" si="149"/>
        <v>3.5977050654470381E-6</v>
      </c>
      <c r="J884" s="139" t="str">
        <f t="shared" si="150"/>
        <v/>
      </c>
      <c r="O884" s="139">
        <v>228</v>
      </c>
      <c r="P884" s="139">
        <f t="shared" si="151"/>
        <v>-213.16298044179624</v>
      </c>
      <c r="Q884" s="139">
        <f t="shared" si="152"/>
        <v>4.9115104628962158E-5</v>
      </c>
      <c r="R884" s="139">
        <f t="shared" si="153"/>
        <v>1.0075423546642714E-3</v>
      </c>
      <c r="S884" s="139">
        <f t="shared" si="154"/>
        <v>4.9115104628962158E-5</v>
      </c>
      <c r="T884" s="139" t="str">
        <f t="shared" si="155"/>
        <v/>
      </c>
      <c r="U884" s="139" t="str">
        <f t="shared" si="156"/>
        <v/>
      </c>
      <c r="V884" s="139">
        <f t="shared" si="157"/>
        <v>3.9795124171969948E-7</v>
      </c>
      <c r="W884" s="139" t="str">
        <f t="shared" si="158"/>
        <v/>
      </c>
      <c r="X884" s="139" t="str">
        <f t="shared" si="159"/>
        <v/>
      </c>
      <c r="AB884" s="139">
        <v>228</v>
      </c>
      <c r="AC884" s="139">
        <f t="shared" si="168"/>
        <v>-265.95911506271023</v>
      </c>
      <c r="AD884" s="139">
        <f t="shared" si="160"/>
        <v>3.9365156125412938E-5</v>
      </c>
      <c r="AE884" s="139">
        <f t="shared" si="161"/>
        <v>1.0075423546642742E-3</v>
      </c>
      <c r="AF884" s="139">
        <f t="shared" si="162"/>
        <v>3.9365156125412938E-5</v>
      </c>
      <c r="AG884" s="139" t="str">
        <f t="shared" si="163"/>
        <v/>
      </c>
      <c r="AH884" s="139" t="str">
        <f t="shared" si="164"/>
        <v/>
      </c>
      <c r="AI884" s="139">
        <f t="shared" si="165"/>
        <v>3.3001072816257644E-3</v>
      </c>
      <c r="AJ884" s="139" t="str">
        <f t="shared" si="166"/>
        <v/>
      </c>
      <c r="AK884" s="139" t="str">
        <f t="shared" si="167"/>
        <v/>
      </c>
      <c r="AZ884" s="148"/>
      <c r="BA884" s="148">
        <f t="shared" si="139"/>
        <v>1.4911999999999945</v>
      </c>
      <c r="BB884" s="165">
        <f t="shared" si="140"/>
        <v>0.98261275221881672</v>
      </c>
      <c r="BC884" s="148">
        <f t="shared" si="141"/>
        <v>2.2012090061107603E-4</v>
      </c>
      <c r="BD884" s="148" t="str">
        <f t="shared" si="137"/>
        <v/>
      </c>
      <c r="BE884" s="140" t="str">
        <f t="shared" si="138"/>
        <v/>
      </c>
    </row>
    <row r="885" spans="1:57" ht="20.100000000000001" customHeight="1" x14ac:dyDescent="0.25">
      <c r="A885" s="148">
        <v>229</v>
      </c>
      <c r="B885" s="139">
        <f t="shared" si="142"/>
        <v>-2906.2861852498622</v>
      </c>
      <c r="C885" s="139">
        <f t="shared" si="143"/>
        <v>3.6423903670500897E-6</v>
      </c>
      <c r="D885" s="139">
        <f t="shared" si="144"/>
        <v>1.0211879773679162E-3</v>
      </c>
      <c r="E885" s="139">
        <f t="shared" si="145"/>
        <v>3.6423903670500897E-6</v>
      </c>
      <c r="F885" s="139" t="str">
        <f t="shared" si="146"/>
        <v/>
      </c>
      <c r="G885" s="139" t="str">
        <f t="shared" si="147"/>
        <v/>
      </c>
      <c r="H885" s="139">
        <f t="shared" si="148"/>
        <v>0</v>
      </c>
      <c r="I885" s="139">
        <f t="shared" si="149"/>
        <v>3.6423903670500897E-6</v>
      </c>
      <c r="J885" s="139" t="str">
        <f t="shared" si="150"/>
        <v/>
      </c>
      <c r="O885" s="148">
        <v>229</v>
      </c>
      <c r="P885" s="139">
        <f t="shared" si="151"/>
        <v>-212.88686259148301</v>
      </c>
      <c r="Q885" s="139">
        <f t="shared" si="152"/>
        <v>4.9725138865700815E-5</v>
      </c>
      <c r="R885" s="139">
        <f t="shared" si="153"/>
        <v>1.0211879773679182E-3</v>
      </c>
      <c r="S885" s="139">
        <f t="shared" si="154"/>
        <v>4.9725138865700815E-5</v>
      </c>
      <c r="T885" s="139" t="str">
        <f t="shared" si="155"/>
        <v/>
      </c>
      <c r="U885" s="139" t="str">
        <f t="shared" si="156"/>
        <v/>
      </c>
      <c r="V885" s="139">
        <f t="shared" si="157"/>
        <v>4.0497830995671336E-7</v>
      </c>
      <c r="W885" s="139" t="str">
        <f t="shared" si="158"/>
        <v/>
      </c>
      <c r="X885" s="139" t="str">
        <f t="shared" si="159"/>
        <v/>
      </c>
      <c r="AB885" s="148">
        <v>229</v>
      </c>
      <c r="AC885" s="139">
        <f t="shared" si="168"/>
        <v>-265.61460843698137</v>
      </c>
      <c r="AD885" s="139">
        <f t="shared" si="160"/>
        <v>3.9854091110942726E-5</v>
      </c>
      <c r="AE885" s="139">
        <f t="shared" si="161"/>
        <v>1.021187977367914E-3</v>
      </c>
      <c r="AF885" s="139">
        <f t="shared" si="162"/>
        <v>3.9854091110942726E-5</v>
      </c>
      <c r="AG885" s="139" t="str">
        <f t="shared" si="163"/>
        <v/>
      </c>
      <c r="AH885" s="139" t="str">
        <f t="shared" si="164"/>
        <v/>
      </c>
      <c r="AI885" s="139">
        <f t="shared" si="165"/>
        <v>3.2892288308090907E-3</v>
      </c>
      <c r="AJ885" s="139" t="str">
        <f t="shared" si="166"/>
        <v/>
      </c>
      <c r="AK885" s="139" t="str">
        <f t="shared" si="167"/>
        <v/>
      </c>
      <c r="AZ885" s="148"/>
      <c r="BA885" s="148">
        <f t="shared" si="139"/>
        <v>1.4975999999999945</v>
      </c>
      <c r="BB885" s="165">
        <f t="shared" si="140"/>
        <v>0.98239263131820564</v>
      </c>
      <c r="BC885" s="148">
        <f t="shared" si="141"/>
        <v>2.2177441317516866E-4</v>
      </c>
      <c r="BD885" s="148" t="str">
        <f t="shared" si="137"/>
        <v/>
      </c>
      <c r="BE885" s="140" t="str">
        <f t="shared" si="138"/>
        <v/>
      </c>
    </row>
    <row r="886" spans="1:57" ht="20.100000000000001" customHeight="1" x14ac:dyDescent="0.25">
      <c r="A886" s="139">
        <v>230</v>
      </c>
      <c r="B886" s="139">
        <f t="shared" si="142"/>
        <v>-2902.5166830640646</v>
      </c>
      <c r="C886" s="139">
        <f t="shared" si="143"/>
        <v>3.6875716808953014E-6</v>
      </c>
      <c r="D886" s="139">
        <f t="shared" si="144"/>
        <v>1.0350029748028415E-3</v>
      </c>
      <c r="E886" s="139">
        <f t="shared" si="145"/>
        <v>3.6875716808953014E-6</v>
      </c>
      <c r="F886" s="139" t="str">
        <f t="shared" si="146"/>
        <v/>
      </c>
      <c r="G886" s="139" t="str">
        <f t="shared" si="147"/>
        <v/>
      </c>
      <c r="H886" s="139">
        <f t="shared" si="148"/>
        <v>0</v>
      </c>
      <c r="I886" s="139">
        <f t="shared" si="149"/>
        <v>3.6875716808953014E-6</v>
      </c>
      <c r="J886" s="139" t="str">
        <f t="shared" si="150"/>
        <v/>
      </c>
      <c r="O886" s="139">
        <v>230</v>
      </c>
      <c r="P886" s="139">
        <f t="shared" si="151"/>
        <v>-212.61074474116981</v>
      </c>
      <c r="Q886" s="139">
        <f t="shared" si="152"/>
        <v>5.0341944556109907E-5</v>
      </c>
      <c r="R886" s="139">
        <f t="shared" si="153"/>
        <v>1.0350029748028415E-3</v>
      </c>
      <c r="S886" s="139">
        <f t="shared" si="154"/>
        <v>5.0341944556109907E-5</v>
      </c>
      <c r="T886" s="139" t="str">
        <f t="shared" si="155"/>
        <v/>
      </c>
      <c r="U886" s="139" t="str">
        <f t="shared" si="156"/>
        <v/>
      </c>
      <c r="V886" s="139">
        <f t="shared" si="157"/>
        <v>4.1212286894433659E-7</v>
      </c>
      <c r="W886" s="139" t="str">
        <f t="shared" si="158"/>
        <v/>
      </c>
      <c r="X886" s="139" t="str">
        <f t="shared" si="159"/>
        <v/>
      </c>
      <c r="AB886" s="139">
        <v>230</v>
      </c>
      <c r="AC886" s="139">
        <f t="shared" si="168"/>
        <v>-265.27010181125246</v>
      </c>
      <c r="AD886" s="139">
        <f t="shared" si="160"/>
        <v>4.0348453333835864E-5</v>
      </c>
      <c r="AE886" s="139">
        <f t="shared" si="161"/>
        <v>1.0350029748028415E-3</v>
      </c>
      <c r="AF886" s="139">
        <f t="shared" si="162"/>
        <v>4.0348453333835864E-5</v>
      </c>
      <c r="AG886" s="139" t="str">
        <f t="shared" si="163"/>
        <v/>
      </c>
      <c r="AH886" s="139" t="str">
        <f t="shared" si="164"/>
        <v/>
      </c>
      <c r="AI886" s="139">
        <f t="shared" si="165"/>
        <v>3.27833378588224E-3</v>
      </c>
      <c r="AJ886" s="139" t="str">
        <f t="shared" si="166"/>
        <v/>
      </c>
      <c r="AK886" s="139" t="str">
        <f t="shared" si="167"/>
        <v/>
      </c>
      <c r="AZ886" s="148"/>
      <c r="BA886" s="148">
        <f t="shared" si="139"/>
        <v>1.5039999999999945</v>
      </c>
      <c r="BB886" s="165">
        <f t="shared" si="140"/>
        <v>0.98217085690503048</v>
      </c>
      <c r="BC886" s="148">
        <f t="shared" si="141"/>
        <v>2.2343018866288755E-4</v>
      </c>
      <c r="BD886" s="148" t="str">
        <f t="shared" si="137"/>
        <v/>
      </c>
      <c r="BE886" s="140" t="str">
        <f t="shared" si="138"/>
        <v/>
      </c>
    </row>
    <row r="887" spans="1:57" ht="20.100000000000001" customHeight="1" x14ac:dyDescent="0.25">
      <c r="A887" s="139">
        <v>231</v>
      </c>
      <c r="B887" s="139">
        <f t="shared" si="142"/>
        <v>-2898.7471808782675</v>
      </c>
      <c r="C887" s="139">
        <f t="shared" si="143"/>
        <v>3.7332537049113343E-6</v>
      </c>
      <c r="D887" s="139">
        <f t="shared" si="144"/>
        <v>1.0489892255320227E-3</v>
      </c>
      <c r="E887" s="139">
        <f t="shared" si="145"/>
        <v>3.7332537049113343E-6</v>
      </c>
      <c r="F887" s="139" t="str">
        <f t="shared" si="146"/>
        <v/>
      </c>
      <c r="G887" s="139" t="str">
        <f t="shared" si="147"/>
        <v/>
      </c>
      <c r="H887" s="139">
        <f t="shared" si="148"/>
        <v>0</v>
      </c>
      <c r="I887" s="139">
        <f t="shared" si="149"/>
        <v>3.7332537049113343E-6</v>
      </c>
      <c r="J887" s="139" t="str">
        <f t="shared" si="150"/>
        <v/>
      </c>
      <c r="O887" s="139">
        <v>231</v>
      </c>
      <c r="P887" s="139">
        <f t="shared" si="151"/>
        <v>-212.33462689085661</v>
      </c>
      <c r="Q887" s="139">
        <f t="shared" si="152"/>
        <v>5.0965585835312916E-5</v>
      </c>
      <c r="R887" s="139">
        <f t="shared" si="153"/>
        <v>1.0489892255320227E-3</v>
      </c>
      <c r="S887" s="139">
        <f t="shared" si="154"/>
        <v>5.0965585835312916E-5</v>
      </c>
      <c r="T887" s="139" t="str">
        <f t="shared" si="155"/>
        <v/>
      </c>
      <c r="U887" s="139" t="str">
        <f t="shared" si="156"/>
        <v/>
      </c>
      <c r="V887" s="139">
        <f t="shared" si="157"/>
        <v>4.1938676079382779E-7</v>
      </c>
      <c r="W887" s="139" t="str">
        <f t="shared" si="158"/>
        <v/>
      </c>
      <c r="X887" s="139" t="str">
        <f t="shared" si="159"/>
        <v/>
      </c>
      <c r="AB887" s="139">
        <v>231</v>
      </c>
      <c r="AC887" s="139">
        <f t="shared" si="168"/>
        <v>-264.92559518552355</v>
      </c>
      <c r="AD887" s="139">
        <f t="shared" si="160"/>
        <v>4.0848294197609612E-5</v>
      </c>
      <c r="AE887" s="139">
        <f t="shared" si="161"/>
        <v>1.0489892255320227E-3</v>
      </c>
      <c r="AF887" s="139">
        <f t="shared" si="162"/>
        <v>4.0848294197609612E-5</v>
      </c>
      <c r="AG887" s="139" t="str">
        <f t="shared" si="163"/>
        <v/>
      </c>
      <c r="AH887" s="139" t="str">
        <f t="shared" si="164"/>
        <v/>
      </c>
      <c r="AI887" s="139">
        <f t="shared" si="165"/>
        <v>3.2674225498717947E-3</v>
      </c>
      <c r="AJ887" s="139" t="str">
        <f t="shared" si="166"/>
        <v/>
      </c>
      <c r="AK887" s="139" t="str">
        <f t="shared" si="167"/>
        <v/>
      </c>
      <c r="AZ887" s="148"/>
      <c r="BA887" s="148">
        <f t="shared" si="139"/>
        <v>1.5103999999999944</v>
      </c>
      <c r="BB887" s="165">
        <f t="shared" si="140"/>
        <v>0.98194742671636759</v>
      </c>
      <c r="BC887" s="148">
        <f t="shared" si="141"/>
        <v>2.2508817957900273E-4</v>
      </c>
      <c r="BD887" s="148" t="str">
        <f t="shared" si="137"/>
        <v/>
      </c>
      <c r="BE887" s="140" t="str">
        <f t="shared" si="138"/>
        <v/>
      </c>
    </row>
    <row r="888" spans="1:57" ht="20.100000000000001" customHeight="1" x14ac:dyDescent="0.25">
      <c r="A888" s="139">
        <v>232</v>
      </c>
      <c r="B888" s="139">
        <f t="shared" si="142"/>
        <v>-2894.9776786924699</v>
      </c>
      <c r="C888" s="139">
        <f t="shared" si="143"/>
        <v>3.7794411710806013E-6</v>
      </c>
      <c r="D888" s="139">
        <f t="shared" si="144"/>
        <v>1.0631486258914427E-3</v>
      </c>
      <c r="E888" s="139">
        <f t="shared" si="145"/>
        <v>3.7794411710806013E-6</v>
      </c>
      <c r="F888" s="139" t="str">
        <f t="shared" si="146"/>
        <v/>
      </c>
      <c r="G888" s="139" t="str">
        <f t="shared" si="147"/>
        <v/>
      </c>
      <c r="H888" s="139">
        <f t="shared" si="148"/>
        <v>0</v>
      </c>
      <c r="I888" s="139">
        <f t="shared" si="149"/>
        <v>3.7794411710806013E-6</v>
      </c>
      <c r="J888" s="139" t="str">
        <f t="shared" si="150"/>
        <v/>
      </c>
      <c r="O888" s="139">
        <v>232</v>
      </c>
      <c r="P888" s="139">
        <f t="shared" si="151"/>
        <v>-212.05850904054341</v>
      </c>
      <c r="Q888" s="139">
        <f t="shared" si="152"/>
        <v>5.1596127303327336E-5</v>
      </c>
      <c r="R888" s="139">
        <f t="shared" si="153"/>
        <v>1.0631486258914427E-3</v>
      </c>
      <c r="S888" s="139">
        <f t="shared" si="154"/>
        <v>5.1596127303327336E-5</v>
      </c>
      <c r="T888" s="139" t="str">
        <f t="shared" si="155"/>
        <v/>
      </c>
      <c r="U888" s="139" t="str">
        <f t="shared" si="156"/>
        <v/>
      </c>
      <c r="V888" s="139">
        <f t="shared" si="157"/>
        <v>4.2677185432125806E-7</v>
      </c>
      <c r="W888" s="139" t="str">
        <f t="shared" si="158"/>
        <v/>
      </c>
      <c r="X888" s="139" t="str">
        <f t="shared" si="159"/>
        <v/>
      </c>
      <c r="AB888" s="139">
        <v>232</v>
      </c>
      <c r="AC888" s="139">
        <f t="shared" si="168"/>
        <v>-264.58108855979464</v>
      </c>
      <c r="AD888" s="139">
        <f t="shared" si="160"/>
        <v>4.1353665478388638E-5</v>
      </c>
      <c r="AE888" s="139">
        <f t="shared" si="161"/>
        <v>1.0631486258914427E-3</v>
      </c>
      <c r="AF888" s="139">
        <f t="shared" si="162"/>
        <v>4.1353665478388638E-5</v>
      </c>
      <c r="AG888" s="139" t="str">
        <f t="shared" si="163"/>
        <v/>
      </c>
      <c r="AH888" s="139" t="str">
        <f t="shared" si="164"/>
        <v/>
      </c>
      <c r="AI888" s="139">
        <f t="shared" si="165"/>
        <v>3.2564955252420424E-3</v>
      </c>
      <c r="AJ888" s="139" t="str">
        <f t="shared" si="166"/>
        <v/>
      </c>
      <c r="AK888" s="139" t="str">
        <f t="shared" si="167"/>
        <v/>
      </c>
      <c r="AZ888" s="148"/>
      <c r="BA888" s="148">
        <f t="shared" si="139"/>
        <v>1.5167999999999944</v>
      </c>
      <c r="BB888" s="165">
        <f t="shared" si="140"/>
        <v>0.98172233853678859</v>
      </c>
      <c r="BC888" s="148">
        <f t="shared" si="141"/>
        <v>2.2674833859159804E-4</v>
      </c>
      <c r="BD888" s="148" t="str">
        <f t="shared" si="137"/>
        <v/>
      </c>
      <c r="BE888" s="140" t="str">
        <f t="shared" si="138"/>
        <v/>
      </c>
    </row>
    <row r="889" spans="1:57" ht="20.100000000000001" customHeight="1" x14ac:dyDescent="0.25">
      <c r="A889" s="139">
        <v>233</v>
      </c>
      <c r="B889" s="139">
        <f t="shared" si="142"/>
        <v>-2891.2081765066723</v>
      </c>
      <c r="C889" s="139">
        <f t="shared" si="143"/>
        <v>3.826138845556343E-6</v>
      </c>
      <c r="D889" s="139">
        <f t="shared" si="144"/>
        <v>1.0774830901186597E-3</v>
      </c>
      <c r="E889" s="139">
        <f t="shared" si="145"/>
        <v>3.826138845556343E-6</v>
      </c>
      <c r="F889" s="139" t="str">
        <f t="shared" si="146"/>
        <v/>
      </c>
      <c r="G889" s="139" t="str">
        <f t="shared" si="147"/>
        <v/>
      </c>
      <c r="H889" s="139">
        <f t="shared" si="148"/>
        <v>0</v>
      </c>
      <c r="I889" s="139">
        <f t="shared" si="149"/>
        <v>3.826138845556343E-6</v>
      </c>
      <c r="J889" s="139" t="str">
        <f t="shared" si="150"/>
        <v/>
      </c>
      <c r="O889" s="139">
        <v>233</v>
      </c>
      <c r="P889" s="139">
        <f t="shared" si="151"/>
        <v>-211.78239119023019</v>
      </c>
      <c r="Q889" s="139">
        <f t="shared" si="152"/>
        <v>5.223363402666411E-5</v>
      </c>
      <c r="R889" s="139">
        <f t="shared" si="153"/>
        <v>1.0774830901186597E-3</v>
      </c>
      <c r="S889" s="139">
        <f t="shared" si="154"/>
        <v>5.223363402666411E-5</v>
      </c>
      <c r="T889" s="139" t="str">
        <f t="shared" si="155"/>
        <v/>
      </c>
      <c r="U889" s="139" t="str">
        <f t="shared" si="156"/>
        <v/>
      </c>
      <c r="V889" s="139">
        <f t="shared" si="157"/>
        <v>4.3428004539753141E-7</v>
      </c>
      <c r="W889" s="139" t="str">
        <f t="shared" si="158"/>
        <v/>
      </c>
      <c r="X889" s="139" t="str">
        <f t="shared" si="159"/>
        <v/>
      </c>
      <c r="AB889" s="139">
        <v>233</v>
      </c>
      <c r="AC889" s="139">
        <f t="shared" si="168"/>
        <v>-264.23658193406573</v>
      </c>
      <c r="AD889" s="139">
        <f t="shared" si="160"/>
        <v>4.1864619326186368E-5</v>
      </c>
      <c r="AE889" s="139">
        <f t="shared" si="161"/>
        <v>1.0774830901186616E-3</v>
      </c>
      <c r="AF889" s="139">
        <f t="shared" si="162"/>
        <v>4.1864619326186368E-5</v>
      </c>
      <c r="AG889" s="139" t="str">
        <f t="shared" si="163"/>
        <v/>
      </c>
      <c r="AH889" s="139" t="str">
        <f t="shared" si="164"/>
        <v/>
      </c>
      <c r="AI889" s="139">
        <f t="shared" si="165"/>
        <v>3.2455531138711313E-3</v>
      </c>
      <c r="AJ889" s="139" t="str">
        <f t="shared" si="166"/>
        <v/>
      </c>
      <c r="AK889" s="139" t="str">
        <f t="shared" si="167"/>
        <v/>
      </c>
      <c r="AZ889" s="148"/>
      <c r="BA889" s="148">
        <f t="shared" si="139"/>
        <v>1.5231999999999943</v>
      </c>
      <c r="BB889" s="165">
        <f t="shared" si="140"/>
        <v>0.98149559019819699</v>
      </c>
      <c r="BC889" s="148">
        <f t="shared" si="141"/>
        <v>2.2841061853084987E-4</v>
      </c>
      <c r="BD889" s="148" t="str">
        <f t="shared" si="137"/>
        <v/>
      </c>
      <c r="BE889" s="140" t="str">
        <f t="shared" si="138"/>
        <v/>
      </c>
    </row>
    <row r="890" spans="1:57" ht="20.100000000000001" customHeight="1" x14ac:dyDescent="0.25">
      <c r="A890" s="139">
        <v>234</v>
      </c>
      <c r="B890" s="139">
        <f t="shared" si="142"/>
        <v>-2887.4386743208747</v>
      </c>
      <c r="C890" s="139">
        <f t="shared" si="143"/>
        <v>3.8733515287785414E-6</v>
      </c>
      <c r="D890" s="139">
        <f t="shared" si="144"/>
        <v>1.0919945504818463E-3</v>
      </c>
      <c r="E890" s="139">
        <f t="shared" si="145"/>
        <v>3.8733515287785414E-6</v>
      </c>
      <c r="F890" s="139" t="str">
        <f t="shared" si="146"/>
        <v/>
      </c>
      <c r="G890" s="139" t="str">
        <f t="shared" si="147"/>
        <v/>
      </c>
      <c r="H890" s="139">
        <f t="shared" si="148"/>
        <v>0</v>
      </c>
      <c r="I890" s="139">
        <f t="shared" si="149"/>
        <v>3.8733515287785414E-6</v>
      </c>
      <c r="J890" s="139" t="str">
        <f t="shared" si="150"/>
        <v/>
      </c>
      <c r="O890" s="139">
        <v>234</v>
      </c>
      <c r="P890" s="139">
        <f t="shared" si="151"/>
        <v>-211.50627333991699</v>
      </c>
      <c r="Q890" s="139">
        <f t="shared" si="152"/>
        <v>5.2878171539909153E-5</v>
      </c>
      <c r="R890" s="139">
        <f t="shared" si="153"/>
        <v>1.0919945504818463E-3</v>
      </c>
      <c r="S890" s="139">
        <f t="shared" si="154"/>
        <v>5.2878171539909153E-5</v>
      </c>
      <c r="T890" s="139" t="str">
        <f t="shared" si="155"/>
        <v/>
      </c>
      <c r="U890" s="139" t="str">
        <f t="shared" si="156"/>
        <v/>
      </c>
      <c r="V890" s="139">
        <f t="shared" si="157"/>
        <v>4.4191325730241085E-7</v>
      </c>
      <c r="W890" s="139" t="str">
        <f t="shared" si="158"/>
        <v/>
      </c>
      <c r="X890" s="139" t="str">
        <f t="shared" si="159"/>
        <v/>
      </c>
      <c r="AB890" s="139">
        <v>234</v>
      </c>
      <c r="AC890" s="139">
        <f t="shared" si="168"/>
        <v>-263.89207530833687</v>
      </c>
      <c r="AD890" s="139">
        <f t="shared" si="160"/>
        <v>4.2381208266172286E-5</v>
      </c>
      <c r="AE890" s="139">
        <f t="shared" si="161"/>
        <v>1.0919945504818463E-3</v>
      </c>
      <c r="AF890" s="139">
        <f t="shared" si="162"/>
        <v>4.2381208266172286E-5</v>
      </c>
      <c r="AG890" s="139" t="str">
        <f t="shared" si="163"/>
        <v/>
      </c>
      <c r="AH890" s="139" t="str">
        <f t="shared" si="164"/>
        <v/>
      </c>
      <c r="AI890" s="139">
        <f t="shared" si="165"/>
        <v>3.234595717027354E-3</v>
      </c>
      <c r="AJ890" s="139" t="str">
        <f t="shared" si="166"/>
        <v/>
      </c>
      <c r="AK890" s="139" t="str">
        <f t="shared" si="167"/>
        <v/>
      </c>
      <c r="AZ890" s="148"/>
      <c r="BA890" s="148">
        <f t="shared" si="139"/>
        <v>1.5295999999999943</v>
      </c>
      <c r="BB890" s="165">
        <f t="shared" si="140"/>
        <v>0.98126717957966614</v>
      </c>
      <c r="BC890" s="148">
        <f t="shared" si="141"/>
        <v>2.3007497239202479E-4</v>
      </c>
      <c r="BD890" s="148" t="str">
        <f t="shared" si="137"/>
        <v/>
      </c>
      <c r="BE890" s="140" t="str">
        <f t="shared" si="138"/>
        <v/>
      </c>
    </row>
    <row r="891" spans="1:57" ht="20.100000000000001" customHeight="1" x14ac:dyDescent="0.25">
      <c r="A891" s="148">
        <v>235</v>
      </c>
      <c r="B891" s="139">
        <f t="shared" si="142"/>
        <v>-2883.6691721350771</v>
      </c>
      <c r="C891" s="139">
        <f t="shared" si="143"/>
        <v>3.9210840555883981E-6</v>
      </c>
      <c r="D891" s="139">
        <f t="shared" si="144"/>
        <v>1.1066849574092469E-3</v>
      </c>
      <c r="E891" s="139">
        <f t="shared" si="145"/>
        <v>3.9210840555883981E-6</v>
      </c>
      <c r="F891" s="139" t="str">
        <f t="shared" si="146"/>
        <v/>
      </c>
      <c r="G891" s="139" t="str">
        <f t="shared" si="147"/>
        <v/>
      </c>
      <c r="H891" s="139">
        <f t="shared" si="148"/>
        <v>0</v>
      </c>
      <c r="I891" s="139">
        <f t="shared" si="149"/>
        <v>3.9210840555883981E-6</v>
      </c>
      <c r="J891" s="139" t="str">
        <f t="shared" si="150"/>
        <v/>
      </c>
      <c r="O891" s="148">
        <v>235</v>
      </c>
      <c r="P891" s="139">
        <f t="shared" si="151"/>
        <v>-211.23015548960376</v>
      </c>
      <c r="Q891" s="139">
        <f t="shared" si="152"/>
        <v>5.3529805847286634E-5</v>
      </c>
      <c r="R891" s="139">
        <f t="shared" si="153"/>
        <v>1.1066849574092469E-3</v>
      </c>
      <c r="S891" s="139">
        <f t="shared" si="154"/>
        <v>5.3529805847286634E-5</v>
      </c>
      <c r="T891" s="139" t="str">
        <f t="shared" si="155"/>
        <v/>
      </c>
      <c r="U891" s="139" t="str">
        <f t="shared" si="156"/>
        <v/>
      </c>
      <c r="V891" s="139">
        <f t="shared" si="157"/>
        <v>4.4967344108254873E-7</v>
      </c>
      <c r="W891" s="139" t="str">
        <f t="shared" si="158"/>
        <v/>
      </c>
      <c r="X891" s="139" t="str">
        <f t="shared" si="159"/>
        <v/>
      </c>
      <c r="AB891" s="148">
        <v>235</v>
      </c>
      <c r="AC891" s="139">
        <f t="shared" si="168"/>
        <v>-263.54756868260796</v>
      </c>
      <c r="AD891" s="139">
        <f t="shared" si="160"/>
        <v>4.2903485199925599E-5</v>
      </c>
      <c r="AE891" s="139">
        <f t="shared" si="161"/>
        <v>1.1066849574092469E-3</v>
      </c>
      <c r="AF891" s="139">
        <f t="shared" si="162"/>
        <v>4.2903485199925599E-5</v>
      </c>
      <c r="AG891" s="139" t="str">
        <f t="shared" si="163"/>
        <v/>
      </c>
      <c r="AH891" s="139" t="str">
        <f t="shared" si="164"/>
        <v/>
      </c>
      <c r="AI891" s="139">
        <f t="shared" si="165"/>
        <v>3.2236237353455584E-3</v>
      </c>
      <c r="AJ891" s="139" t="str">
        <f t="shared" si="166"/>
        <v/>
      </c>
      <c r="AK891" s="139" t="str">
        <f t="shared" si="167"/>
        <v/>
      </c>
      <c r="AZ891" s="148"/>
      <c r="BA891" s="148">
        <f t="shared" si="139"/>
        <v>1.5359999999999943</v>
      </c>
      <c r="BB891" s="165">
        <f t="shared" si="140"/>
        <v>0.98103710460727411</v>
      </c>
      <c r="BC891" s="148">
        <f t="shared" si="141"/>
        <v>2.3174135333436929E-4</v>
      </c>
      <c r="BD891" s="148" t="str">
        <f t="shared" si="137"/>
        <v/>
      </c>
      <c r="BE891" s="140" t="str">
        <f t="shared" si="138"/>
        <v/>
      </c>
    </row>
    <row r="892" spans="1:57" ht="20.100000000000001" customHeight="1" x14ac:dyDescent="0.25">
      <c r="A892" s="139">
        <v>236</v>
      </c>
      <c r="B892" s="139">
        <f t="shared" si="142"/>
        <v>-2879.89966994928</v>
      </c>
      <c r="C892" s="139">
        <f t="shared" si="143"/>
        <v>3.9693412953414998E-6</v>
      </c>
      <c r="D892" s="139">
        <f t="shared" si="144"/>
        <v>1.1215562796190622E-3</v>
      </c>
      <c r="E892" s="139">
        <f t="shared" si="145"/>
        <v>3.9693412953414998E-6</v>
      </c>
      <c r="F892" s="139" t="str">
        <f t="shared" si="146"/>
        <v/>
      </c>
      <c r="G892" s="139" t="str">
        <f t="shared" si="147"/>
        <v/>
      </c>
      <c r="H892" s="139">
        <f t="shared" si="148"/>
        <v>0</v>
      </c>
      <c r="I892" s="139">
        <f t="shared" si="149"/>
        <v>3.9693412953414998E-6</v>
      </c>
      <c r="J892" s="139" t="str">
        <f t="shared" si="150"/>
        <v/>
      </c>
      <c r="O892" s="139">
        <v>236</v>
      </c>
      <c r="P892" s="139">
        <f t="shared" si="151"/>
        <v>-210.95403763929056</v>
      </c>
      <c r="Q892" s="139">
        <f t="shared" si="152"/>
        <v>5.418860342420358E-5</v>
      </c>
      <c r="R892" s="139">
        <f t="shared" si="153"/>
        <v>1.1215562796190622E-3</v>
      </c>
      <c r="S892" s="139">
        <f t="shared" si="154"/>
        <v>5.418860342420358E-5</v>
      </c>
      <c r="T892" s="139" t="str">
        <f t="shared" si="155"/>
        <v/>
      </c>
      <c r="U892" s="139" t="str">
        <f t="shared" si="156"/>
        <v/>
      </c>
      <c r="V892" s="139">
        <f t="shared" si="157"/>
        <v>4.5756257591356066E-7</v>
      </c>
      <c r="W892" s="139" t="str">
        <f t="shared" si="158"/>
        <v/>
      </c>
      <c r="X892" s="139" t="str">
        <f t="shared" si="159"/>
        <v/>
      </c>
      <c r="AB892" s="139">
        <v>236</v>
      </c>
      <c r="AC892" s="139">
        <f t="shared" si="168"/>
        <v>-263.20306205687905</v>
      </c>
      <c r="AD892" s="139">
        <f t="shared" si="160"/>
        <v>4.3431503406672709E-5</v>
      </c>
      <c r="AE892" s="139">
        <f t="shared" si="161"/>
        <v>1.1215562796190622E-3</v>
      </c>
      <c r="AF892" s="139">
        <f t="shared" si="162"/>
        <v>4.3431503406672709E-5</v>
      </c>
      <c r="AG892" s="139" t="str">
        <f t="shared" si="163"/>
        <v/>
      </c>
      <c r="AH892" s="139" t="str">
        <f t="shared" si="164"/>
        <v/>
      </c>
      <c r="AI892" s="139">
        <f t="shared" si="165"/>
        <v>3.212637568803692E-3</v>
      </c>
      <c r="AJ892" s="139" t="str">
        <f t="shared" si="166"/>
        <v/>
      </c>
      <c r="AK892" s="139" t="str">
        <f t="shared" si="167"/>
        <v/>
      </c>
      <c r="AZ892" s="148"/>
      <c r="BA892" s="148">
        <f t="shared" si="139"/>
        <v>1.5423999999999942</v>
      </c>
      <c r="BB892" s="165">
        <f t="shared" si="140"/>
        <v>0.98080536325393974</v>
      </c>
      <c r="BC892" s="148">
        <f t="shared" si="141"/>
        <v>2.3340971468388538E-4</v>
      </c>
      <c r="BD892" s="148" t="str">
        <f t="shared" si="137"/>
        <v/>
      </c>
      <c r="BE892" s="140" t="str">
        <f t="shared" si="138"/>
        <v/>
      </c>
    </row>
    <row r="893" spans="1:57" ht="20.100000000000001" customHeight="1" x14ac:dyDescent="0.25">
      <c r="A893" s="139">
        <v>237</v>
      </c>
      <c r="B893" s="139">
        <f t="shared" si="142"/>
        <v>-2876.1301677634824</v>
      </c>
      <c r="C893" s="139">
        <f t="shared" si="143"/>
        <v>4.0181281520196022E-6</v>
      </c>
      <c r="D893" s="139">
        <f t="shared" si="144"/>
        <v>1.1366105042497745E-3</v>
      </c>
      <c r="E893" s="139">
        <f t="shared" si="145"/>
        <v>4.0181281520196022E-6</v>
      </c>
      <c r="F893" s="139" t="str">
        <f t="shared" si="146"/>
        <v/>
      </c>
      <c r="G893" s="139" t="str">
        <f t="shared" si="147"/>
        <v/>
      </c>
      <c r="H893" s="139">
        <f t="shared" si="148"/>
        <v>0</v>
      </c>
      <c r="I893" s="139">
        <f t="shared" si="149"/>
        <v>4.0181281520196022E-6</v>
      </c>
      <c r="J893" s="139" t="str">
        <f t="shared" si="150"/>
        <v/>
      </c>
      <c r="O893" s="139">
        <v>237</v>
      </c>
      <c r="P893" s="139">
        <f t="shared" si="151"/>
        <v>-210.67791978897736</v>
      </c>
      <c r="Q893" s="139">
        <f t="shared" si="152"/>
        <v>5.4854631218776413E-5</v>
      </c>
      <c r="R893" s="139">
        <f t="shared" si="153"/>
        <v>1.1366105042497745E-3</v>
      </c>
      <c r="S893" s="139">
        <f t="shared" si="154"/>
        <v>5.4854631218776413E-5</v>
      </c>
      <c r="T893" s="139" t="str">
        <f t="shared" si="155"/>
        <v/>
      </c>
      <c r="U893" s="139" t="str">
        <f t="shared" si="156"/>
        <v/>
      </c>
      <c r="V893" s="139">
        <f t="shared" si="157"/>
        <v>4.6558266946622727E-7</v>
      </c>
      <c r="W893" s="139" t="str">
        <f t="shared" si="158"/>
        <v/>
      </c>
      <c r="X893" s="139" t="str">
        <f t="shared" si="159"/>
        <v/>
      </c>
      <c r="AB893" s="139">
        <v>237</v>
      </c>
      <c r="AC893" s="139">
        <f t="shared" si="168"/>
        <v>-262.85855543115014</v>
      </c>
      <c r="AD893" s="139">
        <f t="shared" si="160"/>
        <v>4.3965316544510632E-5</v>
      </c>
      <c r="AE893" s="139">
        <f t="shared" si="161"/>
        <v>1.1366105042497745E-3</v>
      </c>
      <c r="AF893" s="139">
        <f t="shared" si="162"/>
        <v>4.3965316544510632E-5</v>
      </c>
      <c r="AG893" s="139" t="str">
        <f t="shared" si="163"/>
        <v/>
      </c>
      <c r="AH893" s="139" t="str">
        <f t="shared" si="164"/>
        <v/>
      </c>
      <c r="AI893" s="139">
        <f t="shared" si="165"/>
        <v>3.2016376166994743E-3</v>
      </c>
      <c r="AJ893" s="139" t="str">
        <f t="shared" si="166"/>
        <v/>
      </c>
      <c r="AK893" s="139" t="str">
        <f t="shared" si="167"/>
        <v/>
      </c>
      <c r="AZ893" s="148"/>
      <c r="BA893" s="148">
        <f t="shared" si="139"/>
        <v>1.5487999999999942</v>
      </c>
      <c r="BB893" s="165">
        <f t="shared" si="140"/>
        <v>0.98057195353925586</v>
      </c>
      <c r="BC893" s="148">
        <f t="shared" si="141"/>
        <v>2.350800099335526E-4</v>
      </c>
      <c r="BD893" s="148" t="str">
        <f t="shared" si="137"/>
        <v/>
      </c>
      <c r="BE893" s="140" t="str">
        <f t="shared" si="138"/>
        <v/>
      </c>
    </row>
    <row r="894" spans="1:57" ht="20.100000000000001" customHeight="1" x14ac:dyDescent="0.25">
      <c r="A894" s="139">
        <v>238</v>
      </c>
      <c r="B894" s="139">
        <f t="shared" si="142"/>
        <v>-2872.3606655776848</v>
      </c>
      <c r="C894" s="139">
        <f t="shared" si="143"/>
        <v>4.0674495643410028E-6</v>
      </c>
      <c r="D894" s="139">
        <f t="shared" si="144"/>
        <v>1.1518496369908638E-3</v>
      </c>
      <c r="E894" s="139">
        <f t="shared" si="145"/>
        <v>4.0674495643410028E-6</v>
      </c>
      <c r="F894" s="139" t="str">
        <f t="shared" si="146"/>
        <v/>
      </c>
      <c r="G894" s="139" t="str">
        <f t="shared" si="147"/>
        <v/>
      </c>
      <c r="H894" s="139">
        <f t="shared" si="148"/>
        <v>0</v>
      </c>
      <c r="I894" s="139">
        <f t="shared" si="149"/>
        <v>4.0674495643410028E-6</v>
      </c>
      <c r="J894" s="139" t="str">
        <f t="shared" si="150"/>
        <v/>
      </c>
      <c r="O894" s="139">
        <v>238</v>
      </c>
      <c r="P894" s="139">
        <f t="shared" si="151"/>
        <v>-210.40180193866416</v>
      </c>
      <c r="Q894" s="139">
        <f t="shared" si="152"/>
        <v>5.5527956653337221E-5</v>
      </c>
      <c r="R894" s="139">
        <f t="shared" si="153"/>
        <v>1.1518496369908638E-3</v>
      </c>
      <c r="S894" s="139">
        <f t="shared" si="154"/>
        <v>5.5527956653337221E-5</v>
      </c>
      <c r="T894" s="139" t="str">
        <f t="shared" si="155"/>
        <v/>
      </c>
      <c r="U894" s="139" t="str">
        <f t="shared" si="156"/>
        <v/>
      </c>
      <c r="V894" s="139">
        <f t="shared" si="157"/>
        <v>4.7373575827678927E-7</v>
      </c>
      <c r="W894" s="139" t="str">
        <f t="shared" si="158"/>
        <v/>
      </c>
      <c r="X894" s="139" t="str">
        <f t="shared" si="159"/>
        <v/>
      </c>
      <c r="AB894" s="139">
        <v>238</v>
      </c>
      <c r="AC894" s="139">
        <f t="shared" si="168"/>
        <v>-262.51404880542123</v>
      </c>
      <c r="AD894" s="139">
        <f t="shared" si="160"/>
        <v>4.4504978651614682E-5</v>
      </c>
      <c r="AE894" s="139">
        <f t="shared" si="161"/>
        <v>1.1518496369908664E-3</v>
      </c>
      <c r="AF894" s="139">
        <f t="shared" si="162"/>
        <v>4.4504978651614682E-5</v>
      </c>
      <c r="AG894" s="139" t="str">
        <f t="shared" si="163"/>
        <v/>
      </c>
      <c r="AH894" s="139" t="str">
        <f t="shared" si="164"/>
        <v/>
      </c>
      <c r="AI894" s="139">
        <f t="shared" si="165"/>
        <v>3.190624277627199E-3</v>
      </c>
      <c r="AJ894" s="139" t="str">
        <f t="shared" si="166"/>
        <v/>
      </c>
      <c r="AK894" s="139" t="str">
        <f t="shared" si="167"/>
        <v/>
      </c>
      <c r="AZ894" s="148"/>
      <c r="BA894" s="148">
        <f t="shared" si="139"/>
        <v>1.5551999999999941</v>
      </c>
      <c r="BB894" s="165">
        <f t="shared" si="140"/>
        <v>0.98033687352932231</v>
      </c>
      <c r="BC894" s="148">
        <f t="shared" si="141"/>
        <v>2.3675219274310599E-4</v>
      </c>
      <c r="BD894" s="148" t="str">
        <f t="shared" si="137"/>
        <v/>
      </c>
      <c r="BE894" s="140" t="str">
        <f t="shared" si="138"/>
        <v/>
      </c>
    </row>
    <row r="895" spans="1:57" ht="20.100000000000001" customHeight="1" x14ac:dyDescent="0.25">
      <c r="A895" s="139">
        <v>239</v>
      </c>
      <c r="B895" s="139">
        <f t="shared" si="142"/>
        <v>-2868.5911633918872</v>
      </c>
      <c r="C895" s="139">
        <f t="shared" si="143"/>
        <v>4.1173105058694529E-6</v>
      </c>
      <c r="D895" s="139">
        <f t="shared" si="144"/>
        <v>1.1672757022139627E-3</v>
      </c>
      <c r="E895" s="139">
        <f t="shared" si="145"/>
        <v>4.1173105058694529E-6</v>
      </c>
      <c r="F895" s="139" t="str">
        <f t="shared" si="146"/>
        <v/>
      </c>
      <c r="G895" s="139" t="str">
        <f t="shared" si="147"/>
        <v/>
      </c>
      <c r="H895" s="139">
        <f t="shared" si="148"/>
        <v>0</v>
      </c>
      <c r="I895" s="139">
        <f t="shared" si="149"/>
        <v>4.1173105058694529E-6</v>
      </c>
      <c r="J895" s="139" t="str">
        <f t="shared" si="150"/>
        <v/>
      </c>
      <c r="O895" s="139">
        <v>239</v>
      </c>
      <c r="P895" s="139">
        <f t="shared" si="151"/>
        <v>-210.12568408835097</v>
      </c>
      <c r="Q895" s="139">
        <f t="shared" si="152"/>
        <v>5.620864762592091E-5</v>
      </c>
      <c r="R895" s="139">
        <f t="shared" si="153"/>
        <v>1.1672757022139627E-3</v>
      </c>
      <c r="S895" s="139">
        <f t="shared" si="154"/>
        <v>5.620864762592091E-5</v>
      </c>
      <c r="T895" s="139" t="str">
        <f t="shared" si="155"/>
        <v/>
      </c>
      <c r="U895" s="139" t="str">
        <f t="shared" si="156"/>
        <v/>
      </c>
      <c r="V895" s="139">
        <f t="shared" si="157"/>
        <v>4.8202390812141266E-7</v>
      </c>
      <c r="W895" s="139" t="str">
        <f t="shared" si="158"/>
        <v/>
      </c>
      <c r="X895" s="139" t="str">
        <f t="shared" si="159"/>
        <v/>
      </c>
      <c r="AB895" s="139">
        <v>239</v>
      </c>
      <c r="AC895" s="139">
        <f t="shared" si="168"/>
        <v>-262.16954217969237</v>
      </c>
      <c r="AD895" s="139">
        <f t="shared" si="160"/>
        <v>4.5050544147429817E-5</v>
      </c>
      <c r="AE895" s="139">
        <f t="shared" si="161"/>
        <v>1.1672757022139627E-3</v>
      </c>
      <c r="AF895" s="139">
        <f t="shared" si="162"/>
        <v>4.5050544147429817E-5</v>
      </c>
      <c r="AG895" s="139" t="str">
        <f t="shared" si="163"/>
        <v/>
      </c>
      <c r="AH895" s="139" t="str">
        <f t="shared" si="164"/>
        <v/>
      </c>
      <c r="AI895" s="139">
        <f t="shared" si="165"/>
        <v>3.1795979494546882E-3</v>
      </c>
      <c r="AJ895" s="139" t="str">
        <f t="shared" si="166"/>
        <v/>
      </c>
      <c r="AK895" s="139" t="str">
        <f t="shared" si="167"/>
        <v/>
      </c>
      <c r="AZ895" s="148"/>
      <c r="BA895" s="148">
        <f t="shared" si="139"/>
        <v>1.5615999999999941</v>
      </c>
      <c r="BB895" s="165">
        <f t="shared" si="140"/>
        <v>0.9801001213365792</v>
      </c>
      <c r="BC895" s="148">
        <f t="shared" si="141"/>
        <v>2.3842621694225574E-4</v>
      </c>
      <c r="BD895" s="148" t="str">
        <f t="shared" si="137"/>
        <v/>
      </c>
      <c r="BE895" s="140" t="str">
        <f t="shared" si="138"/>
        <v/>
      </c>
    </row>
    <row r="896" spans="1:57" ht="20.100000000000001" customHeight="1" x14ac:dyDescent="0.25">
      <c r="A896" s="139">
        <v>240</v>
      </c>
      <c r="B896" s="139">
        <f t="shared" si="142"/>
        <v>-2864.8216612060896</v>
      </c>
      <c r="C896" s="139">
        <f t="shared" si="143"/>
        <v>4.1677159851216354E-6</v>
      </c>
      <c r="D896" s="139">
        <f t="shared" si="144"/>
        <v>1.1828907431044064E-3</v>
      </c>
      <c r="E896" s="139">
        <f t="shared" si="145"/>
        <v>4.1677159851216354E-6</v>
      </c>
      <c r="F896" s="139" t="str">
        <f t="shared" si="146"/>
        <v/>
      </c>
      <c r="G896" s="139" t="str">
        <f t="shared" si="147"/>
        <v/>
      </c>
      <c r="H896" s="139">
        <f t="shared" si="148"/>
        <v>0</v>
      </c>
      <c r="I896" s="139">
        <f t="shared" si="149"/>
        <v>4.1677159851216354E-6</v>
      </c>
      <c r="J896" s="139" t="str">
        <f t="shared" si="150"/>
        <v/>
      </c>
      <c r="O896" s="139">
        <v>240</v>
      </c>
      <c r="P896" s="139">
        <f t="shared" si="151"/>
        <v>-209.84956623803774</v>
      </c>
      <c r="Q896" s="139">
        <f t="shared" si="152"/>
        <v>5.6896772511732282E-5</v>
      </c>
      <c r="R896" s="139">
        <f t="shared" si="153"/>
        <v>1.1828907431044044E-3</v>
      </c>
      <c r="S896" s="139">
        <f t="shared" si="154"/>
        <v>5.6896772511732282E-5</v>
      </c>
      <c r="T896" s="139" t="str">
        <f t="shared" si="155"/>
        <v/>
      </c>
      <c r="U896" s="139" t="str">
        <f t="shared" si="156"/>
        <v/>
      </c>
      <c r="V896" s="139">
        <f t="shared" si="157"/>
        <v>4.9044921439487883E-7</v>
      </c>
      <c r="W896" s="139" t="str">
        <f t="shared" si="158"/>
        <v/>
      </c>
      <c r="X896" s="139" t="str">
        <f t="shared" si="159"/>
        <v/>
      </c>
      <c r="AB896" s="139">
        <v>240</v>
      </c>
      <c r="AC896" s="139">
        <f t="shared" si="168"/>
        <v>-261.82503555396346</v>
      </c>
      <c r="AD896" s="139">
        <f t="shared" si="160"/>
        <v>4.5602067833847326E-5</v>
      </c>
      <c r="AE896" s="139">
        <f t="shared" si="161"/>
        <v>1.1828907431044044E-3</v>
      </c>
      <c r="AF896" s="139">
        <f t="shared" si="162"/>
        <v>4.5602067833847326E-5</v>
      </c>
      <c r="AG896" s="139" t="str">
        <f t="shared" si="163"/>
        <v/>
      </c>
      <c r="AH896" s="139" t="str">
        <f t="shared" si="164"/>
        <v/>
      </c>
      <c r="AI896" s="139">
        <f t="shared" si="165"/>
        <v>3.1685590293003539E-3</v>
      </c>
      <c r="AJ896" s="139" t="str">
        <f t="shared" si="166"/>
        <v/>
      </c>
      <c r="AK896" s="139" t="str">
        <f t="shared" si="167"/>
        <v/>
      </c>
      <c r="AZ896" s="148"/>
      <c r="BA896" s="148">
        <f t="shared" si="139"/>
        <v>1.5679999999999941</v>
      </c>
      <c r="BB896" s="165">
        <f t="shared" si="140"/>
        <v>0.97986169511963694</v>
      </c>
      <c r="BC896" s="148">
        <f t="shared" si="141"/>
        <v>2.4010203652935491E-4</v>
      </c>
      <c r="BD896" s="148" t="str">
        <f t="shared" si="137"/>
        <v/>
      </c>
      <c r="BE896" s="140" t="str">
        <f t="shared" si="138"/>
        <v/>
      </c>
    </row>
    <row r="897" spans="1:57" ht="20.100000000000001" customHeight="1" x14ac:dyDescent="0.25">
      <c r="A897" s="139">
        <v>241</v>
      </c>
      <c r="B897" s="139">
        <f t="shared" si="142"/>
        <v>-2861.0521590202925</v>
      </c>
      <c r="C897" s="139">
        <f t="shared" si="143"/>
        <v>4.2186710456731115E-6</v>
      </c>
      <c r="D897" s="139">
        <f t="shared" si="144"/>
        <v>1.1986968217931892E-3</v>
      </c>
      <c r="E897" s="139">
        <f t="shared" si="145"/>
        <v>4.2186710456731115E-6</v>
      </c>
      <c r="F897" s="139" t="str">
        <f t="shared" si="146"/>
        <v/>
      </c>
      <c r="G897" s="139" t="str">
        <f t="shared" si="147"/>
        <v/>
      </c>
      <c r="H897" s="139">
        <f t="shared" si="148"/>
        <v>0</v>
      </c>
      <c r="I897" s="139">
        <f t="shared" si="149"/>
        <v>4.2186710456731115E-6</v>
      </c>
      <c r="J897" s="139" t="str">
        <f t="shared" si="150"/>
        <v/>
      </c>
      <c r="O897" s="139">
        <v>241</v>
      </c>
      <c r="P897" s="139">
        <f t="shared" si="151"/>
        <v>-209.57344838772451</v>
      </c>
      <c r="Q897" s="139">
        <f t="shared" si="152"/>
        <v>5.7592400164592821E-5</v>
      </c>
      <c r="R897" s="139">
        <f t="shared" si="153"/>
        <v>1.1986968217931918E-3</v>
      </c>
      <c r="S897" s="139">
        <f t="shared" si="154"/>
        <v>5.7592400164592821E-5</v>
      </c>
      <c r="T897" s="139" t="str">
        <f t="shared" si="155"/>
        <v/>
      </c>
      <c r="U897" s="139" t="str">
        <f t="shared" si="156"/>
        <v/>
      </c>
      <c r="V897" s="139">
        <f t="shared" si="157"/>
        <v>4.9901380249347737E-7</v>
      </c>
      <c r="W897" s="139" t="str">
        <f t="shared" si="158"/>
        <v/>
      </c>
      <c r="X897" s="139" t="str">
        <f t="shared" si="159"/>
        <v/>
      </c>
      <c r="AB897" s="139">
        <v>241</v>
      </c>
      <c r="AC897" s="139">
        <f t="shared" si="168"/>
        <v>-261.48052892823455</v>
      </c>
      <c r="AD897" s="139">
        <f t="shared" si="160"/>
        <v>4.6159604896363484E-5</v>
      </c>
      <c r="AE897" s="139">
        <f t="shared" si="161"/>
        <v>1.1986968217931892E-3</v>
      </c>
      <c r="AF897" s="139">
        <f t="shared" si="162"/>
        <v>4.6159604896363484E-5</v>
      </c>
      <c r="AG897" s="139" t="str">
        <f t="shared" si="163"/>
        <v/>
      </c>
      <c r="AH897" s="139" t="str">
        <f t="shared" si="164"/>
        <v/>
      </c>
      <c r="AI897" s="139">
        <f t="shared" si="165"/>
        <v>3.1575079135104348E-3</v>
      </c>
      <c r="AJ897" s="139" t="str">
        <f t="shared" si="166"/>
        <v/>
      </c>
      <c r="AK897" s="139" t="str">
        <f t="shared" si="167"/>
        <v/>
      </c>
      <c r="AZ897" s="148"/>
      <c r="BA897" s="148">
        <f t="shared" si="139"/>
        <v>1.574399999999994</v>
      </c>
      <c r="BB897" s="165">
        <f t="shared" si="140"/>
        <v>0.97962159308310759</v>
      </c>
      <c r="BC897" s="148">
        <f t="shared" si="141"/>
        <v>2.4177960567350887E-4</v>
      </c>
      <c r="BD897" s="148" t="str">
        <f t="shared" si="137"/>
        <v/>
      </c>
      <c r="BE897" s="140" t="str">
        <f t="shared" si="138"/>
        <v/>
      </c>
    </row>
    <row r="898" spans="1:57" ht="20.100000000000001" customHeight="1" x14ac:dyDescent="0.25">
      <c r="A898" s="148">
        <v>242</v>
      </c>
      <c r="B898" s="139">
        <f t="shared" si="142"/>
        <v>-2857.2826568344949</v>
      </c>
      <c r="C898" s="139">
        <f t="shared" si="143"/>
        <v>4.2701807662628099E-6</v>
      </c>
      <c r="D898" s="139">
        <f t="shared" si="144"/>
        <v>1.2146960194893215E-3</v>
      </c>
      <c r="E898" s="139">
        <f t="shared" si="145"/>
        <v>4.2701807662628099E-6</v>
      </c>
      <c r="F898" s="139" t="str">
        <f t="shared" si="146"/>
        <v/>
      </c>
      <c r="G898" s="139" t="str">
        <f t="shared" si="147"/>
        <v/>
      </c>
      <c r="H898" s="139">
        <f t="shared" si="148"/>
        <v>0</v>
      </c>
      <c r="I898" s="139">
        <f t="shared" si="149"/>
        <v>4.2701807662628099E-6</v>
      </c>
      <c r="J898" s="139" t="str">
        <f t="shared" si="150"/>
        <v/>
      </c>
      <c r="O898" s="148">
        <v>242</v>
      </c>
      <c r="P898" s="139">
        <f t="shared" si="151"/>
        <v>-209.29733053741131</v>
      </c>
      <c r="Q898" s="139">
        <f t="shared" si="152"/>
        <v>5.8295599918366147E-5</v>
      </c>
      <c r="R898" s="139">
        <f t="shared" si="153"/>
        <v>1.2146960194893239E-3</v>
      </c>
      <c r="S898" s="139">
        <f t="shared" si="154"/>
        <v>5.8295599918366147E-5</v>
      </c>
      <c r="T898" s="139" t="str">
        <f t="shared" si="155"/>
        <v/>
      </c>
      <c r="U898" s="139" t="str">
        <f t="shared" si="156"/>
        <v/>
      </c>
      <c r="V898" s="139">
        <f t="shared" si="157"/>
        <v>5.0771982820219678E-7</v>
      </c>
      <c r="W898" s="139" t="str">
        <f t="shared" si="158"/>
        <v/>
      </c>
      <c r="X898" s="139" t="str">
        <f t="shared" si="159"/>
        <v/>
      </c>
      <c r="AB898" s="148">
        <v>242</v>
      </c>
      <c r="AC898" s="139">
        <f t="shared" si="168"/>
        <v>-261.13602230250564</v>
      </c>
      <c r="AD898" s="139">
        <f t="shared" si="160"/>
        <v>4.6723210905222926E-5</v>
      </c>
      <c r="AE898" s="139">
        <f t="shared" si="161"/>
        <v>1.2146960194893239E-3</v>
      </c>
      <c r="AF898" s="139">
        <f t="shared" si="162"/>
        <v>4.6723210905222926E-5</v>
      </c>
      <c r="AG898" s="139" t="str">
        <f t="shared" si="163"/>
        <v/>
      </c>
      <c r="AH898" s="139" t="str">
        <f t="shared" si="164"/>
        <v/>
      </c>
      <c r="AI898" s="139">
        <f t="shared" si="165"/>
        <v>3.146444997636345E-3</v>
      </c>
      <c r="AJ898" s="139" t="str">
        <f t="shared" si="166"/>
        <v/>
      </c>
      <c r="AK898" s="139" t="str">
        <f t="shared" si="167"/>
        <v/>
      </c>
      <c r="AZ898" s="148"/>
      <c r="BA898" s="148">
        <f t="shared" si="139"/>
        <v>1.580799999999994</v>
      </c>
      <c r="BB898" s="165">
        <f t="shared" si="140"/>
        <v>0.97937981347743408</v>
      </c>
      <c r="BC898" s="148">
        <f t="shared" si="141"/>
        <v>2.4345887871457528E-4</v>
      </c>
      <c r="BD898" s="148" t="str">
        <f t="shared" si="137"/>
        <v/>
      </c>
      <c r="BE898" s="140" t="str">
        <f t="shared" si="138"/>
        <v/>
      </c>
    </row>
    <row r="899" spans="1:57" ht="20.100000000000001" customHeight="1" x14ac:dyDescent="0.25">
      <c r="A899" s="139">
        <v>243</v>
      </c>
      <c r="B899" s="139">
        <f t="shared" si="142"/>
        <v>-2853.5131546486973</v>
      </c>
      <c r="C899" s="139">
        <f t="shared" si="143"/>
        <v>4.3222502608958514E-6</v>
      </c>
      <c r="D899" s="139">
        <f t="shared" si="144"/>
        <v>1.2308904366125592E-3</v>
      </c>
      <c r="E899" s="139">
        <f t="shared" si="145"/>
        <v>4.3222502608958514E-6</v>
      </c>
      <c r="F899" s="139" t="str">
        <f t="shared" si="146"/>
        <v/>
      </c>
      <c r="G899" s="139" t="str">
        <f t="shared" si="147"/>
        <v/>
      </c>
      <c r="H899" s="139">
        <f t="shared" si="148"/>
        <v>0</v>
      </c>
      <c r="I899" s="139">
        <f t="shared" si="149"/>
        <v>4.3222502608958514E-6</v>
      </c>
      <c r="J899" s="139" t="str">
        <f t="shared" si="150"/>
        <v/>
      </c>
      <c r="O899" s="139">
        <v>243</v>
      </c>
      <c r="P899" s="139">
        <f t="shared" si="151"/>
        <v>-209.02121268709811</v>
      </c>
      <c r="Q899" s="139">
        <f t="shared" si="152"/>
        <v>5.9006441588363102E-5</v>
      </c>
      <c r="R899" s="139">
        <f t="shared" si="153"/>
        <v>1.2308904366125592E-3</v>
      </c>
      <c r="S899" s="139">
        <f t="shared" si="154"/>
        <v>5.9006441588363102E-5</v>
      </c>
      <c r="T899" s="139" t="str">
        <f t="shared" si="155"/>
        <v/>
      </c>
      <c r="U899" s="139" t="str">
        <f t="shared" si="156"/>
        <v/>
      </c>
      <c r="V899" s="139">
        <f t="shared" si="157"/>
        <v>5.1656947808623239E-7</v>
      </c>
      <c r="W899" s="139" t="str">
        <f t="shared" si="158"/>
        <v/>
      </c>
      <c r="X899" s="139" t="str">
        <f t="shared" si="159"/>
        <v/>
      </c>
      <c r="AB899" s="139">
        <v>243</v>
      </c>
      <c r="AC899" s="139">
        <f t="shared" si="168"/>
        <v>-260.79151567677673</v>
      </c>
      <c r="AD899" s="139">
        <f t="shared" si="160"/>
        <v>4.7292941816543889E-5</v>
      </c>
      <c r="AE899" s="139">
        <f t="shared" si="161"/>
        <v>1.2308904366125615E-3</v>
      </c>
      <c r="AF899" s="139">
        <f t="shared" si="162"/>
        <v>4.7292941816543889E-5</v>
      </c>
      <c r="AG899" s="139" t="str">
        <f t="shared" si="163"/>
        <v/>
      </c>
      <c r="AH899" s="139" t="str">
        <f t="shared" si="164"/>
        <v/>
      </c>
      <c r="AI899" s="139">
        <f t="shared" si="165"/>
        <v>3.1353706764121782E-3</v>
      </c>
      <c r="AJ899" s="139" t="str">
        <f t="shared" si="166"/>
        <v/>
      </c>
      <c r="AK899" s="139" t="str">
        <f t="shared" si="167"/>
        <v/>
      </c>
      <c r="AZ899" s="148"/>
      <c r="BA899" s="148">
        <f t="shared" si="139"/>
        <v>1.5871999999999939</v>
      </c>
      <c r="BB899" s="165">
        <f t="shared" si="140"/>
        <v>0.9791363545987195</v>
      </c>
      <c r="BC899" s="148">
        <f t="shared" si="141"/>
        <v>2.451398101646074E-4</v>
      </c>
      <c r="BD899" s="148" t="str">
        <f t="shared" si="137"/>
        <v/>
      </c>
      <c r="BE899" s="140" t="str">
        <f t="shared" si="138"/>
        <v/>
      </c>
    </row>
    <row r="900" spans="1:57" ht="20.100000000000001" customHeight="1" x14ac:dyDescent="0.25">
      <c r="A900" s="139">
        <v>244</v>
      </c>
      <c r="B900" s="139">
        <f t="shared" si="142"/>
        <v>-2849.7436524629002</v>
      </c>
      <c r="C900" s="139">
        <f t="shared" si="143"/>
        <v>4.374884678944916E-6</v>
      </c>
      <c r="D900" s="139">
        <f t="shared" si="144"/>
        <v>1.2472821929265393E-3</v>
      </c>
      <c r="E900" s="139">
        <f t="shared" si="145"/>
        <v>4.374884678944916E-6</v>
      </c>
      <c r="F900" s="139" t="str">
        <f t="shared" si="146"/>
        <v/>
      </c>
      <c r="G900" s="139" t="str">
        <f t="shared" si="147"/>
        <v/>
      </c>
      <c r="H900" s="139">
        <f t="shared" si="148"/>
        <v>0</v>
      </c>
      <c r="I900" s="139">
        <f t="shared" si="149"/>
        <v>4.374884678944916E-6</v>
      </c>
      <c r="J900" s="139" t="str">
        <f t="shared" si="150"/>
        <v/>
      </c>
      <c r="O900" s="139">
        <v>244</v>
      </c>
      <c r="P900" s="139">
        <f t="shared" si="151"/>
        <v>-208.74509483678492</v>
      </c>
      <c r="Q900" s="139">
        <f t="shared" si="152"/>
        <v>5.9724995472724739E-5</v>
      </c>
      <c r="R900" s="139">
        <f t="shared" si="153"/>
        <v>1.2472821929265427E-3</v>
      </c>
      <c r="S900" s="139">
        <f t="shared" si="154"/>
        <v>5.9724995472724739E-5</v>
      </c>
      <c r="T900" s="139" t="str">
        <f t="shared" si="155"/>
        <v/>
      </c>
      <c r="U900" s="139" t="str">
        <f t="shared" si="156"/>
        <v/>
      </c>
      <c r="V900" s="139">
        <f t="shared" si="157"/>
        <v>5.2556496988681478E-7</v>
      </c>
      <c r="W900" s="139" t="str">
        <f t="shared" si="158"/>
        <v/>
      </c>
      <c r="X900" s="139" t="str">
        <f t="shared" si="159"/>
        <v/>
      </c>
      <c r="AB900" s="139">
        <v>244</v>
      </c>
      <c r="AC900" s="139">
        <f t="shared" si="168"/>
        <v>-260.44700905104787</v>
      </c>
      <c r="AD900" s="139">
        <f t="shared" si="160"/>
        <v>4.7868853973427173E-5</v>
      </c>
      <c r="AE900" s="139">
        <f t="shared" si="161"/>
        <v>1.2472821929265427E-3</v>
      </c>
      <c r="AF900" s="139">
        <f t="shared" si="162"/>
        <v>4.7868853973427173E-5</v>
      </c>
      <c r="AG900" s="139" t="str">
        <f t="shared" si="163"/>
        <v/>
      </c>
      <c r="AH900" s="139" t="str">
        <f t="shared" si="164"/>
        <v/>
      </c>
      <c r="AI900" s="139">
        <f t="shared" si="165"/>
        <v>3.1242853437323539E-3</v>
      </c>
      <c r="AJ900" s="139" t="str">
        <f t="shared" si="166"/>
        <v/>
      </c>
      <c r="AK900" s="139" t="str">
        <f t="shared" si="167"/>
        <v/>
      </c>
      <c r="AZ900" s="148"/>
      <c r="BA900" s="148">
        <f t="shared" si="139"/>
        <v>1.5935999999999939</v>
      </c>
      <c r="BB900" s="165">
        <f t="shared" si="140"/>
        <v>0.9788912147885549</v>
      </c>
      <c r="BC900" s="148">
        <f t="shared" si="141"/>
        <v>2.4682235470852021E-4</v>
      </c>
      <c r="BD900" s="148" t="str">
        <f t="shared" si="137"/>
        <v/>
      </c>
      <c r="BE900" s="140" t="str">
        <f t="shared" si="138"/>
        <v/>
      </c>
    </row>
    <row r="901" spans="1:57" ht="20.100000000000001" customHeight="1" x14ac:dyDescent="0.25">
      <c r="A901" s="139">
        <v>245</v>
      </c>
      <c r="B901" s="139">
        <f t="shared" si="142"/>
        <v>-2845.9741502771026</v>
      </c>
      <c r="C901" s="139">
        <f t="shared" si="143"/>
        <v>4.4280892052499252E-6</v>
      </c>
      <c r="D901" s="139">
        <f t="shared" si="144"/>
        <v>1.2638734276722969E-3</v>
      </c>
      <c r="E901" s="139">
        <f t="shared" si="145"/>
        <v>4.4280892052499252E-6</v>
      </c>
      <c r="F901" s="139" t="str">
        <f t="shared" si="146"/>
        <v/>
      </c>
      <c r="G901" s="139" t="str">
        <f t="shared" si="147"/>
        <v/>
      </c>
      <c r="H901" s="139">
        <f t="shared" si="148"/>
        <v>0</v>
      </c>
      <c r="I901" s="139">
        <f t="shared" si="149"/>
        <v>4.4280892052499252E-6</v>
      </c>
      <c r="J901" s="139" t="str">
        <f t="shared" si="150"/>
        <v/>
      </c>
      <c r="O901" s="139">
        <v>245</v>
      </c>
      <c r="P901" s="139">
        <f t="shared" si="151"/>
        <v>-208.46897698647172</v>
      </c>
      <c r="Q901" s="139">
        <f t="shared" si="152"/>
        <v>6.0451332353783127E-5</v>
      </c>
      <c r="R901" s="139">
        <f t="shared" si="153"/>
        <v>1.2638734276722969E-3</v>
      </c>
      <c r="S901" s="139">
        <f t="shared" si="154"/>
        <v>6.0451332353783127E-5</v>
      </c>
      <c r="T901" s="139" t="str">
        <f t="shared" si="155"/>
        <v/>
      </c>
      <c r="U901" s="139" t="str">
        <f t="shared" si="156"/>
        <v/>
      </c>
      <c r="V901" s="139">
        <f t="shared" si="157"/>
        <v>5.3470855292145966E-7</v>
      </c>
      <c r="W901" s="139" t="str">
        <f t="shared" si="158"/>
        <v/>
      </c>
      <c r="X901" s="139" t="str">
        <f t="shared" si="159"/>
        <v/>
      </c>
      <c r="AB901" s="139">
        <v>245</v>
      </c>
      <c r="AC901" s="139">
        <f t="shared" si="168"/>
        <v>-260.10250242531896</v>
      </c>
      <c r="AD901" s="139">
        <f t="shared" si="160"/>
        <v>4.8451004107047135E-5</v>
      </c>
      <c r="AE901" s="139">
        <f t="shared" si="161"/>
        <v>1.2638734276722969E-3</v>
      </c>
      <c r="AF901" s="139">
        <f t="shared" si="162"/>
        <v>4.8451004107047135E-5</v>
      </c>
      <c r="AG901" s="139" t="str">
        <f t="shared" si="163"/>
        <v/>
      </c>
      <c r="AH901" s="139" t="str">
        <f t="shared" si="164"/>
        <v/>
      </c>
      <c r="AI901" s="139">
        <f t="shared" si="165"/>
        <v>3.1131893926294014E-3</v>
      </c>
      <c r="AJ901" s="139" t="str">
        <f t="shared" si="166"/>
        <v/>
      </c>
      <c r="AK901" s="139" t="str">
        <f t="shared" si="167"/>
        <v/>
      </c>
      <c r="AZ901" s="148"/>
      <c r="BA901" s="148">
        <f t="shared" si="139"/>
        <v>1.5999999999999939</v>
      </c>
      <c r="BB901" s="165">
        <f t="shared" si="140"/>
        <v>0.97864439243384638</v>
      </c>
      <c r="BC901" s="148">
        <f t="shared" si="141"/>
        <v>2.4850646720431246E-4</v>
      </c>
      <c r="BD901" s="148" t="str">
        <f t="shared" si="137"/>
        <v/>
      </c>
      <c r="BE901" s="140" t="str">
        <f t="shared" si="138"/>
        <v/>
      </c>
    </row>
    <row r="902" spans="1:57" ht="20.100000000000001" customHeight="1" x14ac:dyDescent="0.25">
      <c r="A902" s="139">
        <v>246</v>
      </c>
      <c r="B902" s="139">
        <f t="shared" si="142"/>
        <v>-2842.204648091305</v>
      </c>
      <c r="C902" s="139">
        <f t="shared" si="143"/>
        <v>4.4818690602160724E-6</v>
      </c>
      <c r="D902" s="139">
        <f t="shared" si="144"/>
        <v>1.2806662997021205E-3</v>
      </c>
      <c r="E902" s="139">
        <f t="shared" si="145"/>
        <v>4.4818690602160724E-6</v>
      </c>
      <c r="F902" s="139" t="str">
        <f t="shared" si="146"/>
        <v/>
      </c>
      <c r="G902" s="139" t="str">
        <f t="shared" si="147"/>
        <v/>
      </c>
      <c r="H902" s="139">
        <f t="shared" si="148"/>
        <v>0</v>
      </c>
      <c r="I902" s="139">
        <f t="shared" si="149"/>
        <v>4.4818690602160724E-6</v>
      </c>
      <c r="J902" s="139" t="str">
        <f t="shared" si="150"/>
        <v/>
      </c>
      <c r="O902" s="139">
        <v>246</v>
      </c>
      <c r="P902" s="139">
        <f t="shared" si="151"/>
        <v>-208.19285913615849</v>
      </c>
      <c r="Q902" s="139">
        <f t="shared" si="152"/>
        <v>6.1185523499400151E-5</v>
      </c>
      <c r="R902" s="139">
        <f t="shared" si="153"/>
        <v>1.2806662997021205E-3</v>
      </c>
      <c r="S902" s="139">
        <f t="shared" si="154"/>
        <v>6.1185523499400151E-5</v>
      </c>
      <c r="T902" s="139" t="str">
        <f t="shared" si="155"/>
        <v/>
      </c>
      <c r="U902" s="139" t="str">
        <f t="shared" si="156"/>
        <v/>
      </c>
      <c r="V902" s="139">
        <f t="shared" si="157"/>
        <v>5.4400250848862122E-7</v>
      </c>
      <c r="W902" s="139" t="str">
        <f t="shared" si="158"/>
        <v/>
      </c>
      <c r="X902" s="139" t="str">
        <f t="shared" si="159"/>
        <v/>
      </c>
      <c r="AB902" s="139">
        <v>246</v>
      </c>
      <c r="AC902" s="139">
        <f t="shared" si="168"/>
        <v>-259.75799579959005</v>
      </c>
      <c r="AD902" s="139">
        <f t="shared" si="160"/>
        <v>4.9039449337724034E-5</v>
      </c>
      <c r="AE902" s="139">
        <f t="shared" si="161"/>
        <v>1.2806662997021205E-3</v>
      </c>
      <c r="AF902" s="139">
        <f t="shared" si="162"/>
        <v>4.9039449337724034E-5</v>
      </c>
      <c r="AG902" s="139" t="str">
        <f t="shared" si="163"/>
        <v/>
      </c>
      <c r="AH902" s="139" t="str">
        <f t="shared" si="164"/>
        <v/>
      </c>
      <c r="AI902" s="139">
        <f t="shared" si="165"/>
        <v>3.1020832152519077E-3</v>
      </c>
      <c r="AJ902" s="139" t="str">
        <f t="shared" si="166"/>
        <v/>
      </c>
      <c r="AK902" s="139" t="str">
        <f t="shared" si="167"/>
        <v/>
      </c>
      <c r="AZ902" s="148"/>
      <c r="BA902" s="148">
        <f t="shared" si="139"/>
        <v>1.6063999999999938</v>
      </c>
      <c r="BB902" s="165">
        <f t="shared" si="140"/>
        <v>0.97839588596664206</v>
      </c>
      <c r="BC902" s="148">
        <f t="shared" si="141"/>
        <v>2.5019210268395486E-4</v>
      </c>
      <c r="BD902" s="148" t="str">
        <f t="shared" si="137"/>
        <v/>
      </c>
      <c r="BE902" s="140" t="str">
        <f t="shared" si="138"/>
        <v/>
      </c>
    </row>
    <row r="903" spans="1:57" ht="20.100000000000001" customHeight="1" x14ac:dyDescent="0.25">
      <c r="A903" s="139">
        <v>247</v>
      </c>
      <c r="B903" s="139">
        <f t="shared" si="142"/>
        <v>-2838.4351459055074</v>
      </c>
      <c r="C903" s="139">
        <f t="shared" si="143"/>
        <v>4.5362294999102583E-6</v>
      </c>
      <c r="D903" s="139">
        <f t="shared" si="144"/>
        <v>1.2976629876138184E-3</v>
      </c>
      <c r="E903" s="139">
        <f t="shared" si="145"/>
        <v>4.5362294999102583E-6</v>
      </c>
      <c r="F903" s="139" t="str">
        <f t="shared" si="146"/>
        <v/>
      </c>
      <c r="G903" s="139" t="str">
        <f t="shared" si="147"/>
        <v/>
      </c>
      <c r="H903" s="139">
        <f t="shared" si="148"/>
        <v>0</v>
      </c>
      <c r="I903" s="139">
        <f t="shared" si="149"/>
        <v>4.5362294999102583E-6</v>
      </c>
      <c r="J903" s="139" t="str">
        <f t="shared" si="150"/>
        <v/>
      </c>
      <c r="O903" s="139">
        <v>247</v>
      </c>
      <c r="P903" s="139">
        <f t="shared" si="151"/>
        <v>-207.91674128584529</v>
      </c>
      <c r="Q903" s="139">
        <f t="shared" si="152"/>
        <v>6.1927640664283579E-5</v>
      </c>
      <c r="R903" s="139">
        <f t="shared" si="153"/>
        <v>1.2976629876138184E-3</v>
      </c>
      <c r="S903" s="139">
        <f t="shared" si="154"/>
        <v>6.1927640664283579E-5</v>
      </c>
      <c r="T903" s="139" t="str">
        <f t="shared" si="155"/>
        <v/>
      </c>
      <c r="U903" s="139" t="str">
        <f t="shared" si="156"/>
        <v/>
      </c>
      <c r="V903" s="139">
        <f t="shared" si="157"/>
        <v>5.5344915027680863E-7</v>
      </c>
      <c r="W903" s="139" t="str">
        <f t="shared" si="158"/>
        <v/>
      </c>
      <c r="X903" s="139" t="str">
        <f t="shared" si="159"/>
        <v/>
      </c>
      <c r="AB903" s="139">
        <v>247</v>
      </c>
      <c r="AC903" s="139">
        <f t="shared" si="168"/>
        <v>-259.41348917386114</v>
      </c>
      <c r="AD903" s="139">
        <f t="shared" si="160"/>
        <v>4.9634247175979282E-5</v>
      </c>
      <c r="AE903" s="139">
        <f t="shared" si="161"/>
        <v>1.2976629876138214E-3</v>
      </c>
      <c r="AF903" s="139">
        <f t="shared" si="162"/>
        <v>4.9634247175979282E-5</v>
      </c>
      <c r="AG903" s="139" t="str">
        <f t="shared" si="163"/>
        <v/>
      </c>
      <c r="AH903" s="139" t="str">
        <f t="shared" si="164"/>
        <v/>
      </c>
      <c r="AI903" s="139">
        <f t="shared" si="165"/>
        <v>3.0909672028425999E-3</v>
      </c>
      <c r="AJ903" s="139" t="str">
        <f t="shared" si="166"/>
        <v/>
      </c>
      <c r="AK903" s="139" t="str">
        <f t="shared" si="167"/>
        <v/>
      </c>
      <c r="AZ903" s="148"/>
      <c r="BA903" s="148">
        <f t="shared" si="139"/>
        <v>1.6127999999999938</v>
      </c>
      <c r="BB903" s="165">
        <f t="shared" si="140"/>
        <v>0.97814569386395811</v>
      </c>
      <c r="BC903" s="148">
        <f t="shared" si="141"/>
        <v>2.5187921635483335E-4</v>
      </c>
      <c r="BD903" s="148" t="str">
        <f t="shared" si="137"/>
        <v/>
      </c>
      <c r="BE903" s="140" t="str">
        <f t="shared" si="138"/>
        <v/>
      </c>
    </row>
    <row r="904" spans="1:57" ht="20.100000000000001" customHeight="1" x14ac:dyDescent="0.25">
      <c r="A904" s="148">
        <v>248</v>
      </c>
      <c r="B904" s="139">
        <f t="shared" si="142"/>
        <v>-2834.6656437197098</v>
      </c>
      <c r="C904" s="139">
        <f t="shared" si="143"/>
        <v>4.5911758161557521E-6</v>
      </c>
      <c r="D904" s="139">
        <f t="shared" si="144"/>
        <v>1.3148656898853155E-3</v>
      </c>
      <c r="E904" s="139">
        <f t="shared" si="145"/>
        <v>4.5911758161557521E-6</v>
      </c>
      <c r="F904" s="139" t="str">
        <f t="shared" si="146"/>
        <v/>
      </c>
      <c r="G904" s="139" t="str">
        <f t="shared" si="147"/>
        <v/>
      </c>
      <c r="H904" s="139">
        <f t="shared" si="148"/>
        <v>0</v>
      </c>
      <c r="I904" s="139">
        <f t="shared" si="149"/>
        <v>4.5911758161557521E-6</v>
      </c>
      <c r="J904" s="139" t="str">
        <f t="shared" si="150"/>
        <v/>
      </c>
      <c r="O904" s="148">
        <v>248</v>
      </c>
      <c r="P904" s="139">
        <f t="shared" si="151"/>
        <v>-207.64062343553206</v>
      </c>
      <c r="Q904" s="139">
        <f t="shared" si="152"/>
        <v>6.2677756091279683E-5</v>
      </c>
      <c r="R904" s="139">
        <f t="shared" si="153"/>
        <v>1.3148656898853155E-3</v>
      </c>
      <c r="S904" s="139">
        <f t="shared" si="154"/>
        <v>6.2677756091279683E-5</v>
      </c>
      <c r="T904" s="139" t="str">
        <f t="shared" si="155"/>
        <v/>
      </c>
      <c r="U904" s="139" t="str">
        <f t="shared" si="156"/>
        <v/>
      </c>
      <c r="V904" s="139">
        <f t="shared" si="157"/>
        <v>5.6305082477821922E-7</v>
      </c>
      <c r="W904" s="139" t="str">
        <f t="shared" si="158"/>
        <v/>
      </c>
      <c r="X904" s="139" t="str">
        <f t="shared" si="159"/>
        <v/>
      </c>
      <c r="AB904" s="148">
        <v>248</v>
      </c>
      <c r="AC904" s="139">
        <f t="shared" si="168"/>
        <v>-259.06898254813223</v>
      </c>
      <c r="AD904" s="139">
        <f t="shared" si="160"/>
        <v>5.0235455523571171E-5</v>
      </c>
      <c r="AE904" s="139">
        <f t="shared" si="161"/>
        <v>1.3148656898853155E-3</v>
      </c>
      <c r="AF904" s="139">
        <f t="shared" si="162"/>
        <v>5.0235455523571171E-5</v>
      </c>
      <c r="AG904" s="139" t="str">
        <f t="shared" si="163"/>
        <v/>
      </c>
      <c r="AH904" s="139" t="str">
        <f t="shared" si="164"/>
        <v/>
      </c>
      <c r="AI904" s="139">
        <f t="shared" si="165"/>
        <v>3.0798417457165795E-3</v>
      </c>
      <c r="AJ904" s="139" t="str">
        <f t="shared" si="166"/>
        <v/>
      </c>
      <c r="AK904" s="139" t="str">
        <f t="shared" si="167"/>
        <v/>
      </c>
      <c r="AZ904" s="148"/>
      <c r="BA904" s="148">
        <f t="shared" si="139"/>
        <v>1.6191999999999938</v>
      </c>
      <c r="BB904" s="165">
        <f t="shared" si="140"/>
        <v>0.97789381464760328</v>
      </c>
      <c r="BC904" s="148">
        <f t="shared" si="141"/>
        <v>2.5356776359952704E-4</v>
      </c>
      <c r="BD904" s="148" t="str">
        <f t="shared" si="137"/>
        <v/>
      </c>
      <c r="BE904" s="140" t="str">
        <f t="shared" si="138"/>
        <v/>
      </c>
    </row>
    <row r="905" spans="1:57" ht="20.100000000000001" customHeight="1" x14ac:dyDescent="0.25">
      <c r="A905" s="139">
        <v>249</v>
      </c>
      <c r="B905" s="139">
        <f t="shared" si="142"/>
        <v>-2830.8961415339127</v>
      </c>
      <c r="C905" s="139">
        <f t="shared" si="143"/>
        <v>4.6467133366251645E-6</v>
      </c>
      <c r="D905" s="139">
        <f t="shared" si="144"/>
        <v>1.3322766250096097E-3</v>
      </c>
      <c r="E905" s="139">
        <f t="shared" si="145"/>
        <v>4.6467133366251645E-6</v>
      </c>
      <c r="F905" s="139" t="str">
        <f t="shared" si="146"/>
        <v/>
      </c>
      <c r="G905" s="139" t="str">
        <f t="shared" si="147"/>
        <v/>
      </c>
      <c r="H905" s="139">
        <f t="shared" si="148"/>
        <v>0</v>
      </c>
      <c r="I905" s="139">
        <f t="shared" si="149"/>
        <v>4.6467133366251645E-6</v>
      </c>
      <c r="J905" s="139" t="str">
        <f t="shared" si="150"/>
        <v/>
      </c>
      <c r="O905" s="139">
        <v>249</v>
      </c>
      <c r="P905" s="139">
        <f t="shared" si="151"/>
        <v>-207.36450558521886</v>
      </c>
      <c r="Q905" s="139">
        <f t="shared" si="152"/>
        <v>6.343594251264198E-5</v>
      </c>
      <c r="R905" s="139">
        <f t="shared" si="153"/>
        <v>1.3322766250096097E-3</v>
      </c>
      <c r="S905" s="139">
        <f t="shared" si="154"/>
        <v>6.343594251264198E-5</v>
      </c>
      <c r="T905" s="139" t="str">
        <f t="shared" si="155"/>
        <v/>
      </c>
      <c r="U905" s="139" t="str">
        <f t="shared" si="156"/>
        <v/>
      </c>
      <c r="V905" s="139">
        <f t="shared" si="157"/>
        <v>5.7280991170688881E-7</v>
      </c>
      <c r="W905" s="139" t="str">
        <f t="shared" si="158"/>
        <v/>
      </c>
      <c r="X905" s="139" t="str">
        <f t="shared" si="159"/>
        <v/>
      </c>
      <c r="AB905" s="139">
        <v>249</v>
      </c>
      <c r="AC905" s="139">
        <f t="shared" si="168"/>
        <v>-258.72447592240337</v>
      </c>
      <c r="AD905" s="139">
        <f t="shared" si="160"/>
        <v>5.0843132674512125E-5</v>
      </c>
      <c r="AE905" s="139">
        <f t="shared" si="161"/>
        <v>1.3322766250096097E-3</v>
      </c>
      <c r="AF905" s="139">
        <f t="shared" si="162"/>
        <v>5.0843132674512125E-5</v>
      </c>
      <c r="AG905" s="139" t="str">
        <f t="shared" si="163"/>
        <v/>
      </c>
      <c r="AH905" s="139" t="str">
        <f t="shared" si="164"/>
        <v/>
      </c>
      <c r="AI905" s="139">
        <f t="shared" si="165"/>
        <v>3.0687072332397174E-3</v>
      </c>
      <c r="AJ905" s="139" t="str">
        <f t="shared" si="166"/>
        <v/>
      </c>
      <c r="AK905" s="139" t="str">
        <f t="shared" si="167"/>
        <v/>
      </c>
      <c r="AZ905" s="148"/>
      <c r="BA905" s="148">
        <f t="shared" si="139"/>
        <v>1.6255999999999937</v>
      </c>
      <c r="BB905" s="165">
        <f t="shared" si="140"/>
        <v>0.97764024688400375</v>
      </c>
      <c r="BC905" s="148">
        <f t="shared" si="141"/>
        <v>2.5525769997636338E-4</v>
      </c>
      <c r="BD905" s="148" t="str">
        <f t="shared" si="137"/>
        <v/>
      </c>
      <c r="BE905" s="140" t="str">
        <f t="shared" si="138"/>
        <v/>
      </c>
    </row>
    <row r="906" spans="1:57" ht="20.100000000000001" customHeight="1" x14ac:dyDescent="0.25">
      <c r="A906" s="139">
        <v>250</v>
      </c>
      <c r="B906" s="139">
        <f t="shared" si="142"/>
        <v>-2827.1266393481151</v>
      </c>
      <c r="C906" s="139">
        <f t="shared" si="143"/>
        <v>4.7028474249316746E-6</v>
      </c>
      <c r="D906" s="139">
        <f t="shared" si="144"/>
        <v>1.3498980316300933E-3</v>
      </c>
      <c r="E906" s="139">
        <f t="shared" si="145"/>
        <v>4.7028474249316746E-6</v>
      </c>
      <c r="F906" s="139" t="str">
        <f t="shared" si="146"/>
        <v/>
      </c>
      <c r="G906" s="139" t="str">
        <f t="shared" si="147"/>
        <v/>
      </c>
      <c r="H906" s="139">
        <f t="shared" si="148"/>
        <v>0</v>
      </c>
      <c r="I906" s="139">
        <f t="shared" si="149"/>
        <v>4.7028474249316746E-6</v>
      </c>
      <c r="J906" s="139" t="str">
        <f t="shared" si="150"/>
        <v/>
      </c>
      <c r="O906" s="139">
        <v>250</v>
      </c>
      <c r="P906" s="139">
        <f t="shared" si="151"/>
        <v>-207.08838773490567</v>
      </c>
      <c r="Q906" s="139">
        <f t="shared" si="152"/>
        <v>6.4202273151277224E-5</v>
      </c>
      <c r="R906" s="139">
        <f t="shared" si="153"/>
        <v>1.3498980316300933E-3</v>
      </c>
      <c r="S906" s="139">
        <f t="shared" si="154"/>
        <v>6.4202273151277224E-5</v>
      </c>
      <c r="T906" s="139" t="str">
        <f t="shared" si="155"/>
        <v/>
      </c>
      <c r="U906" s="139" t="str">
        <f t="shared" si="156"/>
        <v/>
      </c>
      <c r="V906" s="139">
        <f t="shared" si="157"/>
        <v>5.8272882442143627E-7</v>
      </c>
      <c r="W906" s="139" t="str">
        <f t="shared" si="158"/>
        <v/>
      </c>
      <c r="X906" s="139" t="str">
        <f t="shared" si="159"/>
        <v/>
      </c>
      <c r="AB906" s="139">
        <v>250</v>
      </c>
      <c r="AC906" s="139">
        <f t="shared" si="168"/>
        <v>-258.37996929667446</v>
      </c>
      <c r="AD906" s="139">
        <f t="shared" si="160"/>
        <v>5.1457337316067038E-5</v>
      </c>
      <c r="AE906" s="139">
        <f t="shared" si="161"/>
        <v>1.3498980316300933E-3</v>
      </c>
      <c r="AF906" s="139">
        <f t="shared" si="162"/>
        <v>5.1457337316067038E-5</v>
      </c>
      <c r="AG906" s="139" t="str">
        <f t="shared" si="163"/>
        <v/>
      </c>
      <c r="AH906" s="139" t="str">
        <f t="shared" si="164"/>
        <v/>
      </c>
      <c r="AI906" s="139">
        <f t="shared" si="165"/>
        <v>3.0575640538071866E-3</v>
      </c>
      <c r="AJ906" s="139" t="str">
        <f t="shared" si="166"/>
        <v/>
      </c>
      <c r="AK906" s="139" t="str">
        <f t="shared" si="167"/>
        <v/>
      </c>
      <c r="AZ906" s="148"/>
      <c r="BA906" s="148">
        <f t="shared" si="139"/>
        <v>1.6319999999999937</v>
      </c>
      <c r="BB906" s="165">
        <f t="shared" si="140"/>
        <v>0.97738498918402739</v>
      </c>
      <c r="BC906" s="148">
        <f t="shared" si="141"/>
        <v>2.5694898122119447E-4</v>
      </c>
      <c r="BD906" s="148" t="str">
        <f t="shared" si="137"/>
        <v/>
      </c>
      <c r="BE906" s="140" t="str">
        <f t="shared" si="138"/>
        <v/>
      </c>
    </row>
    <row r="907" spans="1:57" ht="20.100000000000001" customHeight="1" x14ac:dyDescent="0.25">
      <c r="A907" s="139">
        <v>251</v>
      </c>
      <c r="B907" s="139">
        <f t="shared" si="142"/>
        <v>-2823.3571371623175</v>
      </c>
      <c r="C907" s="139">
        <f t="shared" si="143"/>
        <v>4.7595834807183885E-6</v>
      </c>
      <c r="D907" s="139">
        <f t="shared" si="144"/>
        <v>1.3677321686761793E-3</v>
      </c>
      <c r="E907" s="139">
        <f t="shared" si="145"/>
        <v>4.7595834807183885E-6</v>
      </c>
      <c r="F907" s="139" t="str">
        <f t="shared" si="146"/>
        <v/>
      </c>
      <c r="G907" s="139" t="str">
        <f t="shared" si="147"/>
        <v/>
      </c>
      <c r="H907" s="139">
        <f t="shared" si="148"/>
        <v>0</v>
      </c>
      <c r="I907" s="139">
        <f t="shared" si="149"/>
        <v>4.7595834807183885E-6</v>
      </c>
      <c r="J907" s="139" t="str">
        <f t="shared" si="150"/>
        <v/>
      </c>
      <c r="O907" s="139">
        <v>251</v>
      </c>
      <c r="P907" s="139">
        <f t="shared" si="151"/>
        <v>-206.81226988459247</v>
      </c>
      <c r="Q907" s="139">
        <f t="shared" si="152"/>
        <v>6.4976821721965248E-5</v>
      </c>
      <c r="R907" s="139">
        <f t="shared" si="153"/>
        <v>1.3677321686761793E-3</v>
      </c>
      <c r="S907" s="139">
        <f t="shared" si="154"/>
        <v>6.4976821721965248E-5</v>
      </c>
      <c r="T907" s="139" t="str">
        <f t="shared" si="155"/>
        <v/>
      </c>
      <c r="U907" s="139" t="str">
        <f t="shared" si="156"/>
        <v/>
      </c>
      <c r="V907" s="139">
        <f t="shared" si="157"/>
        <v>5.9281001035241913E-7</v>
      </c>
      <c r="W907" s="139" t="str">
        <f t="shared" si="158"/>
        <v/>
      </c>
      <c r="X907" s="139" t="str">
        <f t="shared" si="159"/>
        <v/>
      </c>
      <c r="AB907" s="139">
        <v>251</v>
      </c>
      <c r="AC907" s="139">
        <f t="shared" si="168"/>
        <v>-258.03546267094555</v>
      </c>
      <c r="AD907" s="139">
        <f t="shared" si="160"/>
        <v>5.2078128529731073E-5</v>
      </c>
      <c r="AE907" s="139">
        <f t="shared" si="161"/>
        <v>1.3677321686761793E-3</v>
      </c>
      <c r="AF907" s="139">
        <f t="shared" si="162"/>
        <v>5.2078128529731073E-5</v>
      </c>
      <c r="AG907" s="139" t="str">
        <f t="shared" si="163"/>
        <v/>
      </c>
      <c r="AH907" s="139" t="str">
        <f t="shared" si="164"/>
        <v/>
      </c>
      <c r="AI907" s="139">
        <f t="shared" si="165"/>
        <v>3.0464125948221712E-3</v>
      </c>
      <c r="AJ907" s="139" t="str">
        <f t="shared" si="166"/>
        <v/>
      </c>
      <c r="AK907" s="139" t="str">
        <f t="shared" si="167"/>
        <v/>
      </c>
      <c r="AZ907" s="148"/>
      <c r="BA907" s="148">
        <f t="shared" si="139"/>
        <v>1.6383999999999936</v>
      </c>
      <c r="BB907" s="165">
        <f t="shared" si="140"/>
        <v>0.97712804020280619</v>
      </c>
      <c r="BC907" s="148">
        <f t="shared" si="141"/>
        <v>2.58641563247064E-4</v>
      </c>
      <c r="BD907" s="148" t="str">
        <f t="shared" ref="BD907:BD970" si="169">IF(BB907&lt;(1-$AZ$655),BC907,"")</f>
        <v/>
      </c>
      <c r="BE907" s="140" t="str">
        <f t="shared" ref="BE907:BE970" si="170">IF(BB907&lt;(1-$AZ$661),BC907,"")</f>
        <v/>
      </c>
    </row>
    <row r="908" spans="1:57" ht="20.100000000000001" customHeight="1" x14ac:dyDescent="0.25">
      <c r="A908" s="139">
        <v>252</v>
      </c>
      <c r="B908" s="139">
        <f t="shared" si="142"/>
        <v>-2819.5876349765199</v>
      </c>
      <c r="C908" s="139">
        <f t="shared" si="143"/>
        <v>4.8169269397459912E-6</v>
      </c>
      <c r="D908" s="139">
        <f t="shared" si="144"/>
        <v>1.3857813154993001E-3</v>
      </c>
      <c r="E908" s="139">
        <f t="shared" si="145"/>
        <v>4.8169269397459912E-6</v>
      </c>
      <c r="F908" s="139" t="str">
        <f t="shared" si="146"/>
        <v/>
      </c>
      <c r="G908" s="139" t="str">
        <f t="shared" si="147"/>
        <v/>
      </c>
      <c r="H908" s="139">
        <f t="shared" si="148"/>
        <v>0</v>
      </c>
      <c r="I908" s="139">
        <f t="shared" si="149"/>
        <v>4.8169269397459912E-6</v>
      </c>
      <c r="J908" s="139" t="str">
        <f t="shared" si="150"/>
        <v/>
      </c>
      <c r="O908" s="139">
        <v>252</v>
      </c>
      <c r="P908" s="139">
        <f t="shared" si="151"/>
        <v>-206.53615203427924</v>
      </c>
      <c r="Q908" s="139">
        <f t="shared" si="152"/>
        <v>6.5759662432555117E-5</v>
      </c>
      <c r="R908" s="139">
        <f t="shared" si="153"/>
        <v>1.3857813154993001E-3</v>
      </c>
      <c r="S908" s="139">
        <f t="shared" si="154"/>
        <v>6.5759662432555117E-5</v>
      </c>
      <c r="T908" s="139" t="str">
        <f t="shared" si="155"/>
        <v/>
      </c>
      <c r="U908" s="139" t="str">
        <f t="shared" si="156"/>
        <v/>
      </c>
      <c r="V908" s="139">
        <f t="shared" si="157"/>
        <v>6.0305595143434344E-7</v>
      </c>
      <c r="W908" s="139" t="str">
        <f t="shared" si="158"/>
        <v/>
      </c>
      <c r="X908" s="139" t="str">
        <f t="shared" si="159"/>
        <v/>
      </c>
      <c r="AB908" s="139">
        <v>252</v>
      </c>
      <c r="AC908" s="139">
        <f t="shared" si="168"/>
        <v>-257.69095604521669</v>
      </c>
      <c r="AD908" s="139">
        <f t="shared" si="160"/>
        <v>5.2705565792188313E-5</v>
      </c>
      <c r="AE908" s="139">
        <f t="shared" si="161"/>
        <v>1.3857813154992975E-3</v>
      </c>
      <c r="AF908" s="139">
        <f t="shared" si="162"/>
        <v>5.2705565792188313E-5</v>
      </c>
      <c r="AG908" s="139" t="str">
        <f t="shared" si="163"/>
        <v/>
      </c>
      <c r="AH908" s="139" t="str">
        <f t="shared" si="164"/>
        <v/>
      </c>
      <c r="AI908" s="139">
        <f t="shared" si="165"/>
        <v>3.0352532426747144E-3</v>
      </c>
      <c r="AJ908" s="139" t="str">
        <f t="shared" si="166"/>
        <v/>
      </c>
      <c r="AK908" s="139" t="str">
        <f t="shared" si="167"/>
        <v/>
      </c>
      <c r="AZ908" s="148"/>
      <c r="BA908" s="148">
        <f t="shared" ref="BA908:BA971" si="171">BA907+$BD$648</f>
        <v>1.6447999999999936</v>
      </c>
      <c r="BB908" s="165">
        <f t="shared" ref="BB908:BB971" si="172">_xlfn.CHISQ.DIST.RT(BA908,7)</f>
        <v>0.97686939863955913</v>
      </c>
      <c r="BC908" s="148">
        <f t="shared" ref="BC908:BC971" si="173">BB908-BB909</f>
        <v>2.6033540214487338E-4</v>
      </c>
      <c r="BD908" s="148" t="str">
        <f t="shared" si="169"/>
        <v/>
      </c>
      <c r="BE908" s="140" t="str">
        <f t="shared" si="170"/>
        <v/>
      </c>
    </row>
    <row r="909" spans="1:57" ht="20.100000000000001" customHeight="1" x14ac:dyDescent="0.25">
      <c r="A909" s="139">
        <v>253</v>
      </c>
      <c r="B909" s="139">
        <f t="shared" si="142"/>
        <v>-2815.8181327907223</v>
      </c>
      <c r="C909" s="139">
        <f t="shared" si="143"/>
        <v>4.8748832739784801E-6</v>
      </c>
      <c r="D909" s="139">
        <f t="shared" si="144"/>
        <v>1.4040477720092016E-3</v>
      </c>
      <c r="E909" s="139">
        <f t="shared" si="145"/>
        <v>4.8748832739784801E-6</v>
      </c>
      <c r="F909" s="139" t="str">
        <f t="shared" si="146"/>
        <v/>
      </c>
      <c r="G909" s="139" t="str">
        <f t="shared" si="147"/>
        <v/>
      </c>
      <c r="H909" s="139">
        <f t="shared" si="148"/>
        <v>0</v>
      </c>
      <c r="I909" s="139">
        <f t="shared" si="149"/>
        <v>4.8748832739784801E-6</v>
      </c>
      <c r="J909" s="139" t="str">
        <f t="shared" si="150"/>
        <v/>
      </c>
      <c r="O909" s="139">
        <v>253</v>
      </c>
      <c r="P909" s="139">
        <f t="shared" si="151"/>
        <v>-206.26003418396604</v>
      </c>
      <c r="Q909" s="139">
        <f t="shared" si="152"/>
        <v>6.6550869985135884E-5</v>
      </c>
      <c r="R909" s="139">
        <f t="shared" si="153"/>
        <v>1.4040477720092016E-3</v>
      </c>
      <c r="S909" s="139">
        <f t="shared" si="154"/>
        <v>6.6550869985135884E-5</v>
      </c>
      <c r="T909" s="139" t="str">
        <f t="shared" si="155"/>
        <v/>
      </c>
      <c r="U909" s="139" t="str">
        <f t="shared" si="156"/>
        <v/>
      </c>
      <c r="V909" s="139">
        <f t="shared" si="157"/>
        <v>6.1346916454234883E-7</v>
      </c>
      <c r="W909" s="139" t="str">
        <f t="shared" si="158"/>
        <v/>
      </c>
      <c r="X909" s="139" t="str">
        <f t="shared" si="159"/>
        <v/>
      </c>
      <c r="AB909" s="139">
        <v>253</v>
      </c>
      <c r="AC909" s="139">
        <f t="shared" si="168"/>
        <v>-257.34644941948773</v>
      </c>
      <c r="AD909" s="139">
        <f t="shared" si="160"/>
        <v>5.3339708976250394E-5</v>
      </c>
      <c r="AE909" s="139">
        <f t="shared" si="161"/>
        <v>1.4040477720092016E-3</v>
      </c>
      <c r="AF909" s="139">
        <f t="shared" si="162"/>
        <v>5.3339708976250394E-5</v>
      </c>
      <c r="AG909" s="139" t="str">
        <f t="shared" si="163"/>
        <v/>
      </c>
      <c r="AH909" s="139" t="str">
        <f t="shared" si="164"/>
        <v/>
      </c>
      <c r="AI909" s="139">
        <f t="shared" si="165"/>
        <v>3.0240863827207228E-3</v>
      </c>
      <c r="AJ909" s="139" t="str">
        <f t="shared" si="166"/>
        <v/>
      </c>
      <c r="AK909" s="139" t="str">
        <f t="shared" si="167"/>
        <v/>
      </c>
      <c r="AZ909" s="148"/>
      <c r="BA909" s="148">
        <f t="shared" si="171"/>
        <v>1.6511999999999936</v>
      </c>
      <c r="BB909" s="165">
        <f t="shared" si="172"/>
        <v>0.97660906323741425</v>
      </c>
      <c r="BC909" s="148">
        <f t="shared" si="173"/>
        <v>2.6203045418404791E-4</v>
      </c>
      <c r="BD909" s="148" t="str">
        <f t="shared" si="169"/>
        <v/>
      </c>
      <c r="BE909" s="140" t="str">
        <f t="shared" si="170"/>
        <v/>
      </c>
    </row>
    <row r="910" spans="1:57" ht="20.100000000000001" customHeight="1" x14ac:dyDescent="0.25">
      <c r="A910" s="139">
        <v>254</v>
      </c>
      <c r="B910" s="139">
        <f t="shared" si="142"/>
        <v>-2812.0486306049252</v>
      </c>
      <c r="C910" s="139">
        <f t="shared" si="143"/>
        <v>4.9334579916670182E-6</v>
      </c>
      <c r="D910" s="139">
        <f t="shared" si="144"/>
        <v>1.4225338588105773E-3</v>
      </c>
      <c r="E910" s="139">
        <f t="shared" si="145"/>
        <v>4.9334579916670182E-6</v>
      </c>
      <c r="F910" s="139" t="str">
        <f t="shared" si="146"/>
        <v/>
      </c>
      <c r="G910" s="139" t="str">
        <f t="shared" si="147"/>
        <v/>
      </c>
      <c r="H910" s="139">
        <f t="shared" si="148"/>
        <v>0</v>
      </c>
      <c r="I910" s="139">
        <f t="shared" si="149"/>
        <v>4.9334579916670182E-6</v>
      </c>
      <c r="J910" s="139" t="str">
        <f t="shared" si="150"/>
        <v/>
      </c>
      <c r="O910" s="139">
        <v>254</v>
      </c>
      <c r="P910" s="139">
        <f t="shared" si="151"/>
        <v>-205.98391633365281</v>
      </c>
      <c r="Q910" s="139">
        <f t="shared" si="152"/>
        <v>6.7350519577181434E-5</v>
      </c>
      <c r="R910" s="139">
        <f t="shared" si="153"/>
        <v>1.4225338588105799E-3</v>
      </c>
      <c r="S910" s="139">
        <f t="shared" si="154"/>
        <v>6.7350519577181434E-5</v>
      </c>
      <c r="T910" s="139" t="str">
        <f t="shared" si="155"/>
        <v/>
      </c>
      <c r="U910" s="139" t="str">
        <f t="shared" si="156"/>
        <v/>
      </c>
      <c r="V910" s="139">
        <f t="shared" si="157"/>
        <v>6.2405220193366983E-7</v>
      </c>
      <c r="W910" s="139" t="str">
        <f t="shared" si="158"/>
        <v/>
      </c>
      <c r="X910" s="139" t="str">
        <f t="shared" si="159"/>
        <v/>
      </c>
      <c r="AB910" s="139">
        <v>254</v>
      </c>
      <c r="AC910" s="139">
        <f t="shared" si="168"/>
        <v>-257.00194279375887</v>
      </c>
      <c r="AD910" s="139">
        <f t="shared" si="160"/>
        <v>5.3980618351773256E-5</v>
      </c>
      <c r="AE910" s="139">
        <f t="shared" si="161"/>
        <v>1.4225338588105773E-3</v>
      </c>
      <c r="AF910" s="139">
        <f t="shared" si="162"/>
        <v>5.3980618351773256E-5</v>
      </c>
      <c r="AG910" s="139" t="str">
        <f t="shared" si="163"/>
        <v/>
      </c>
      <c r="AH910" s="139" t="str">
        <f t="shared" si="164"/>
        <v/>
      </c>
      <c r="AI910" s="139">
        <f t="shared" si="165"/>
        <v>3.0129123992611567E-3</v>
      </c>
      <c r="AJ910" s="139" t="str">
        <f t="shared" si="166"/>
        <v/>
      </c>
      <c r="AK910" s="139" t="str">
        <f t="shared" si="167"/>
        <v/>
      </c>
      <c r="AZ910" s="148"/>
      <c r="BA910" s="148">
        <f t="shared" si="171"/>
        <v>1.6575999999999935</v>
      </c>
      <c r="BB910" s="165">
        <f t="shared" si="172"/>
        <v>0.97634703278323021</v>
      </c>
      <c r="BC910" s="148">
        <f t="shared" si="173"/>
        <v>2.6372667581331388E-4</v>
      </c>
      <c r="BD910" s="148" t="str">
        <f t="shared" si="169"/>
        <v/>
      </c>
      <c r="BE910" s="140" t="str">
        <f t="shared" si="170"/>
        <v/>
      </c>
    </row>
    <row r="911" spans="1:57" ht="20.100000000000001" customHeight="1" x14ac:dyDescent="0.25">
      <c r="A911" s="148">
        <v>255</v>
      </c>
      <c r="B911" s="139">
        <f t="shared" si="142"/>
        <v>-2808.2791284191276</v>
      </c>
      <c r="C911" s="139">
        <f t="shared" si="143"/>
        <v>4.9926566374319112E-6</v>
      </c>
      <c r="D911" s="139">
        <f t="shared" si="144"/>
        <v>1.4412419173400134E-3</v>
      </c>
      <c r="E911" s="139">
        <f t="shared" si="145"/>
        <v>4.9926566374319112E-6</v>
      </c>
      <c r="F911" s="139" t="str">
        <f t="shared" si="146"/>
        <v/>
      </c>
      <c r="G911" s="139" t="str">
        <f t="shared" si="147"/>
        <v/>
      </c>
      <c r="H911" s="139">
        <f t="shared" si="148"/>
        <v>0</v>
      </c>
      <c r="I911" s="139">
        <f t="shared" si="149"/>
        <v>4.9926566374319112E-6</v>
      </c>
      <c r="J911" s="139" t="str">
        <f t="shared" si="150"/>
        <v/>
      </c>
      <c r="O911" s="148">
        <v>255</v>
      </c>
      <c r="P911" s="139">
        <f t="shared" si="151"/>
        <v>-205.70779848333962</v>
      </c>
      <c r="Q911" s="139">
        <f t="shared" si="152"/>
        <v>6.8158686902668921E-5</v>
      </c>
      <c r="R911" s="139">
        <f t="shared" si="153"/>
        <v>1.4412419173400134E-3</v>
      </c>
      <c r="S911" s="139">
        <f t="shared" si="154"/>
        <v>6.8158686902668921E-5</v>
      </c>
      <c r="T911" s="139" t="str">
        <f t="shared" si="155"/>
        <v/>
      </c>
      <c r="U911" s="139" t="str">
        <f t="shared" si="156"/>
        <v/>
      </c>
      <c r="V911" s="139">
        <f t="shared" si="157"/>
        <v>6.3480765169382116E-7</v>
      </c>
      <c r="W911" s="139" t="str">
        <f t="shared" si="158"/>
        <v/>
      </c>
      <c r="X911" s="139" t="str">
        <f t="shared" si="159"/>
        <v/>
      </c>
      <c r="AB911" s="148">
        <v>255</v>
      </c>
      <c r="AC911" s="139">
        <f t="shared" si="168"/>
        <v>-256.65743616802996</v>
      </c>
      <c r="AD911" s="139">
        <f t="shared" si="160"/>
        <v>5.462835458655505E-5</v>
      </c>
      <c r="AE911" s="139">
        <f t="shared" si="161"/>
        <v>1.4412419173400134E-3</v>
      </c>
      <c r="AF911" s="139">
        <f t="shared" si="162"/>
        <v>5.462835458655505E-5</v>
      </c>
      <c r="AG911" s="139" t="str">
        <f t="shared" si="163"/>
        <v/>
      </c>
      <c r="AH911" s="139" t="str">
        <f t="shared" si="164"/>
        <v/>
      </c>
      <c r="AI911" s="139">
        <f t="shared" si="165"/>
        <v>3.0017316755213378E-3</v>
      </c>
      <c r="AJ911" s="139" t="str">
        <f t="shared" si="166"/>
        <v/>
      </c>
      <c r="AK911" s="139" t="str">
        <f t="shared" si="167"/>
        <v/>
      </c>
      <c r="AZ911" s="148"/>
      <c r="BA911" s="148">
        <f t="shared" si="171"/>
        <v>1.6639999999999935</v>
      </c>
      <c r="BB911" s="165">
        <f t="shared" si="172"/>
        <v>0.97608330610741689</v>
      </c>
      <c r="BC911" s="148">
        <f t="shared" si="173"/>
        <v>2.6542402366136475E-4</v>
      </c>
      <c r="BD911" s="148" t="str">
        <f t="shared" si="169"/>
        <v/>
      </c>
      <c r="BE911" s="140" t="str">
        <f t="shared" si="170"/>
        <v/>
      </c>
    </row>
    <row r="912" spans="1:57" ht="20.100000000000001" customHeight="1" x14ac:dyDescent="0.25">
      <c r="A912" s="139">
        <v>256</v>
      </c>
      <c r="B912" s="139">
        <f t="shared" ref="B912:B975" si="174">$B$650+(A912*$B$653)</f>
        <v>-2804.50962623333</v>
      </c>
      <c r="C912" s="139">
        <f t="shared" ref="C912:C975" si="175">_xlfn.NORM.DIST($B912,$B$647,$B$648,0)</f>
        <v>5.0524847923426073E-6</v>
      </c>
      <c r="D912" s="139">
        <f t="shared" ref="D912:D975" si="176">_xlfn.NORM.DIST($B912,$B$647,$B$648,1)</f>
        <v>1.4601743100032204E-3</v>
      </c>
      <c r="E912" s="139">
        <f t="shared" ref="E912:E975" si="177">IF(OR(D912&lt;$F$652,D912&gt;$F$653),C912,"")</f>
        <v>5.0524847923426073E-6</v>
      </c>
      <c r="F912" s="139" t="str">
        <f t="shared" ref="F912:F975" si="178">IF(AND(D912&gt;$F$652,D912&lt;$F$653),C912,"")</f>
        <v/>
      </c>
      <c r="G912" s="139" t="str">
        <f t="shared" ref="G912:G975" si="179">IF(C912=MAX($C$656:$C$2656),C912,"")</f>
        <v/>
      </c>
      <c r="H912" s="139">
        <f t="shared" ref="H912:H975" si="180">_xlfn.NORM.DIST(B912,$F$648,$F$649,0)</f>
        <v>0</v>
      </c>
      <c r="I912" s="139">
        <f t="shared" ref="I912:I975" si="181">IF(H912=MAX($H$656:$H$2656),C912,"")</f>
        <v>5.0524847923426073E-6</v>
      </c>
      <c r="J912" s="139" t="str">
        <f t="shared" ref="J912:J975" si="182">IF(I912=MIN($I$656:$I$2656),I912,"")</f>
        <v/>
      </c>
      <c r="O912" s="139">
        <v>256</v>
      </c>
      <c r="P912" s="139">
        <f t="shared" ref="P912:P975" si="183">$P$650+(O912*$P$653)</f>
        <v>-205.43168063302642</v>
      </c>
      <c r="Q912" s="139">
        <f t="shared" ref="Q912:Q975" si="184">_xlfn.NORM.DIST(P912,P$647,P$648,0)</f>
        <v>6.8975448153172229E-5</v>
      </c>
      <c r="R912" s="139">
        <f t="shared" ref="R912:R975" si="185">_xlfn.NORM.DIST(P912,P$647,P$648,1)</f>
        <v>1.4601743100032204E-3</v>
      </c>
      <c r="S912" s="139">
        <f t="shared" ref="S912:S975" si="186">IF(OR(R912&lt;$T$652,R912&gt;$T$653),Q912,"")</f>
        <v>6.8975448153172229E-5</v>
      </c>
      <c r="T912" s="139" t="str">
        <f t="shared" ref="T912:T975" si="187">IF(AND(R912&gt;$T$652,R912&lt;$T$653),Q912,"")</f>
        <v/>
      </c>
      <c r="U912" s="139" t="str">
        <f t="shared" ref="U912:U975" si="188">IF(Q912=MAX($Q$656:$Q$2656),Q912,"")</f>
        <v/>
      </c>
      <c r="V912" s="139">
        <f t="shared" ref="V912:V975" si="189">_xlfn.NORM.DIST(P912,$T$648,$T$649,0)</f>
        <v>6.457381381876164E-7</v>
      </c>
      <c r="W912" s="139" t="str">
        <f t="shared" ref="W912:W975" si="190">IF(V912=MAX($V$656:$V$2656),Q912,"")</f>
        <v/>
      </c>
      <c r="X912" s="139" t="str">
        <f t="shared" ref="X912:X975" si="191">IF(W912=MIN($W$656:$W$2656),W912,"")</f>
        <v/>
      </c>
      <c r="AB912" s="139">
        <v>256</v>
      </c>
      <c r="AC912" s="139">
        <f t="shared" si="168"/>
        <v>-256.31292954230105</v>
      </c>
      <c r="AD912" s="139">
        <f t="shared" ref="AD912:AD975" si="192">_xlfn.NORM.DIST(AC912,AC$647,AC$648,0)</f>
        <v>5.5282978747210716E-5</v>
      </c>
      <c r="AE912" s="139">
        <f t="shared" ref="AE912:AE975" si="193">_xlfn.NORM.DIST(AC912,AC$647,AC$648,1)</f>
        <v>1.4601743100032204E-3</v>
      </c>
      <c r="AF912" s="139">
        <f t="shared" ref="AF912:AF975" si="194">IF(OR(AE912&lt;$T$652,AE912&gt;$T$653),AD912,"")</f>
        <v>5.5282978747210716E-5</v>
      </c>
      <c r="AG912" s="139" t="str">
        <f t="shared" ref="AG912:AG975" si="195">IF(AND(AE912&gt;$AG$652,AE912&lt;$AG$653),AD912,"")</f>
        <v/>
      </c>
      <c r="AH912" s="139" t="str">
        <f t="shared" ref="AH912:AH975" si="196">IF(AD912=MAX($AD$656:$AD$2656),AD912,"")</f>
        <v/>
      </c>
      <c r="AI912" s="139">
        <f t="shared" ref="AI912:AI975" si="197">_xlfn.NORM.DIST(AC912,$AG$648,$AG$649,0)</f>
        <v>2.9905445936304607E-3</v>
      </c>
      <c r="AJ912" s="139" t="str">
        <f t="shared" ref="AJ912:AJ975" si="198">IF(AI912=MAX($AI$656:$AI$2656),AD912,"")</f>
        <v/>
      </c>
      <c r="AK912" s="139" t="str">
        <f t="shared" ref="AK912:AK975" si="199">IF(AJ912=MIN($AJ$656:$AJ$2656),AJ912,"")</f>
        <v/>
      </c>
      <c r="AZ912" s="148"/>
      <c r="BA912" s="148">
        <f t="shared" si="171"/>
        <v>1.6703999999999934</v>
      </c>
      <c r="BB912" s="165">
        <f t="shared" si="172"/>
        <v>0.97581788208375553</v>
      </c>
      <c r="BC912" s="148">
        <f t="shared" si="173"/>
        <v>2.6712245453652805E-4</v>
      </c>
      <c r="BD912" s="148" t="str">
        <f t="shared" si="169"/>
        <v/>
      </c>
      <c r="BE912" s="140" t="str">
        <f t="shared" si="170"/>
        <v/>
      </c>
    </row>
    <row r="913" spans="1:57" ht="20.100000000000001" customHeight="1" x14ac:dyDescent="0.25">
      <c r="A913" s="139">
        <v>257</v>
      </c>
      <c r="B913" s="139">
        <f t="shared" si="174"/>
        <v>-2800.7401240475328</v>
      </c>
      <c r="C913" s="139">
        <f t="shared" si="175"/>
        <v>5.1129480739957508E-6</v>
      </c>
      <c r="D913" s="139">
        <f t="shared" si="176"/>
        <v>1.479333420312581E-3</v>
      </c>
      <c r="E913" s="139">
        <f t="shared" si="177"/>
        <v>5.1129480739957508E-6</v>
      </c>
      <c r="F913" s="139" t="str">
        <f t="shared" si="178"/>
        <v/>
      </c>
      <c r="G913" s="139" t="str">
        <f t="shared" si="179"/>
        <v/>
      </c>
      <c r="H913" s="139">
        <f t="shared" si="180"/>
        <v>0</v>
      </c>
      <c r="I913" s="139">
        <f t="shared" si="181"/>
        <v>5.1129480739957508E-6</v>
      </c>
      <c r="J913" s="139" t="str">
        <f t="shared" si="182"/>
        <v/>
      </c>
      <c r="O913" s="139">
        <v>257</v>
      </c>
      <c r="P913" s="139">
        <f t="shared" si="183"/>
        <v>-205.15556278271322</v>
      </c>
      <c r="Q913" s="139">
        <f t="shared" si="184"/>
        <v>6.980088001892629E-5</v>
      </c>
      <c r="R913" s="139">
        <f t="shared" si="185"/>
        <v>1.4793334203125842E-3</v>
      </c>
      <c r="S913" s="139">
        <f t="shared" si="186"/>
        <v>6.980088001892629E-5</v>
      </c>
      <c r="T913" s="139" t="str">
        <f t="shared" si="187"/>
        <v/>
      </c>
      <c r="U913" s="139" t="str">
        <f t="shared" si="188"/>
        <v/>
      </c>
      <c r="V913" s="139">
        <f t="shared" si="189"/>
        <v>6.5684632251503447E-7</v>
      </c>
      <c r="W913" s="139" t="str">
        <f t="shared" si="190"/>
        <v/>
      </c>
      <c r="X913" s="139" t="str">
        <f t="shared" si="191"/>
        <v/>
      </c>
      <c r="AB913" s="139">
        <v>257</v>
      </c>
      <c r="AC913" s="139">
        <f t="shared" ref="AC913:AC976" si="200">$AC$650+(AB913*$AC$653)</f>
        <v>-255.96842291657217</v>
      </c>
      <c r="AD913" s="139">
        <f t="shared" si="192"/>
        <v>5.5944552300026465E-5</v>
      </c>
      <c r="AE913" s="139">
        <f t="shared" si="193"/>
        <v>1.4793334203125842E-3</v>
      </c>
      <c r="AF913" s="139">
        <f t="shared" si="194"/>
        <v>5.5944552300026465E-5</v>
      </c>
      <c r="AG913" s="139" t="str">
        <f t="shared" si="195"/>
        <v/>
      </c>
      <c r="AH913" s="139" t="str">
        <f t="shared" si="196"/>
        <v/>
      </c>
      <c r="AI913" s="139">
        <f t="shared" si="197"/>
        <v>2.9793515346012438E-3</v>
      </c>
      <c r="AJ913" s="139" t="str">
        <f t="shared" si="198"/>
        <v/>
      </c>
      <c r="AK913" s="139" t="str">
        <f t="shared" si="199"/>
        <v/>
      </c>
      <c r="AZ913" s="148"/>
      <c r="BA913" s="148">
        <f t="shared" si="171"/>
        <v>1.6767999999999934</v>
      </c>
      <c r="BB913" s="165">
        <f t="shared" si="172"/>
        <v>0.975550759629219</v>
      </c>
      <c r="BC913" s="148">
        <f t="shared" si="173"/>
        <v>2.6882192542854177E-4</v>
      </c>
      <c r="BD913" s="148" t="str">
        <f t="shared" si="169"/>
        <v/>
      </c>
      <c r="BE913" s="140" t="str">
        <f t="shared" si="170"/>
        <v/>
      </c>
    </row>
    <row r="914" spans="1:57" ht="20.100000000000001" customHeight="1" x14ac:dyDescent="0.25">
      <c r="A914" s="139">
        <v>258</v>
      </c>
      <c r="B914" s="139">
        <f t="shared" si="174"/>
        <v>-2796.9706218617353</v>
      </c>
      <c r="C914" s="139">
        <f t="shared" si="175"/>
        <v>5.1740521365912249E-6</v>
      </c>
      <c r="D914" s="139">
        <f t="shared" si="176"/>
        <v>1.4987216530249958E-3</v>
      </c>
      <c r="E914" s="139">
        <f t="shared" si="177"/>
        <v>5.1740521365912249E-6</v>
      </c>
      <c r="F914" s="139" t="str">
        <f t="shared" si="178"/>
        <v/>
      </c>
      <c r="G914" s="139" t="str">
        <f t="shared" si="179"/>
        <v/>
      </c>
      <c r="H914" s="139">
        <f t="shared" si="180"/>
        <v>0</v>
      </c>
      <c r="I914" s="139">
        <f t="shared" si="181"/>
        <v>5.1740521365912249E-6</v>
      </c>
      <c r="J914" s="139" t="str">
        <f t="shared" si="182"/>
        <v/>
      </c>
      <c r="O914" s="139">
        <v>258</v>
      </c>
      <c r="P914" s="139">
        <f t="shared" si="183"/>
        <v>-204.87944493240002</v>
      </c>
      <c r="Q914" s="139">
        <f t="shared" si="184"/>
        <v>7.0635059689865549E-5</v>
      </c>
      <c r="R914" s="139">
        <f t="shared" si="185"/>
        <v>1.4987216530249958E-3</v>
      </c>
      <c r="S914" s="139">
        <f t="shared" si="186"/>
        <v>7.0635059689865549E-5</v>
      </c>
      <c r="T914" s="139" t="str">
        <f t="shared" si="187"/>
        <v/>
      </c>
      <c r="U914" s="139" t="str">
        <f t="shared" si="188"/>
        <v/>
      </c>
      <c r="V914" s="139">
        <f t="shared" si="189"/>
        <v>6.6813490297197759E-7</v>
      </c>
      <c r="W914" s="139" t="str">
        <f t="shared" si="190"/>
        <v/>
      </c>
      <c r="X914" s="139" t="str">
        <f t="shared" si="191"/>
        <v/>
      </c>
      <c r="AB914" s="139">
        <v>258</v>
      </c>
      <c r="AC914" s="139">
        <f t="shared" si="200"/>
        <v>-255.62391629084328</v>
      </c>
      <c r="AD914" s="139">
        <f t="shared" si="192"/>
        <v>5.6613137111791405E-5</v>
      </c>
      <c r="AE914" s="139">
        <f t="shared" si="193"/>
        <v>1.4987216530249958E-3</v>
      </c>
      <c r="AF914" s="139">
        <f t="shared" si="194"/>
        <v>5.6613137111791405E-5</v>
      </c>
      <c r="AG914" s="139" t="str">
        <f t="shared" si="195"/>
        <v/>
      </c>
      <c r="AH914" s="139" t="str">
        <f t="shared" si="196"/>
        <v/>
      </c>
      <c r="AI914" s="139">
        <f t="shared" si="197"/>
        <v>2.9681528783097487E-3</v>
      </c>
      <c r="AJ914" s="139" t="str">
        <f t="shared" si="198"/>
        <v/>
      </c>
      <c r="AK914" s="139" t="str">
        <f t="shared" si="199"/>
        <v/>
      </c>
      <c r="AZ914" s="148"/>
      <c r="BA914" s="148">
        <f t="shared" si="171"/>
        <v>1.6831999999999934</v>
      </c>
      <c r="BB914" s="165">
        <f t="shared" si="172"/>
        <v>0.97528193770379046</v>
      </c>
      <c r="BC914" s="148">
        <f t="shared" si="173"/>
        <v>2.7052239350777718E-4</v>
      </c>
      <c r="BD914" s="148" t="str">
        <f t="shared" si="169"/>
        <v/>
      </c>
      <c r="BE914" s="140" t="str">
        <f t="shared" si="170"/>
        <v/>
      </c>
    </row>
    <row r="915" spans="1:57" ht="20.100000000000001" customHeight="1" x14ac:dyDescent="0.25">
      <c r="A915" s="139">
        <v>259</v>
      </c>
      <c r="B915" s="139">
        <f t="shared" si="174"/>
        <v>-2793.2011196759377</v>
      </c>
      <c r="C915" s="139">
        <f t="shared" si="175"/>
        <v>5.2358026710061511E-6</v>
      </c>
      <c r="D915" s="139">
        <f t="shared" si="176"/>
        <v>1.5183414342799769E-3</v>
      </c>
      <c r="E915" s="139">
        <f t="shared" si="177"/>
        <v>5.2358026710061511E-6</v>
      </c>
      <c r="F915" s="139" t="str">
        <f t="shared" si="178"/>
        <v/>
      </c>
      <c r="G915" s="139" t="str">
        <f t="shared" si="179"/>
        <v/>
      </c>
      <c r="H915" s="139">
        <f t="shared" si="180"/>
        <v>0</v>
      </c>
      <c r="I915" s="139">
        <f t="shared" si="181"/>
        <v>5.2358026710061511E-6</v>
      </c>
      <c r="J915" s="139" t="str">
        <f t="shared" si="182"/>
        <v/>
      </c>
      <c r="O915" s="139">
        <v>259</v>
      </c>
      <c r="P915" s="139">
        <f t="shared" si="183"/>
        <v>-204.60332708208679</v>
      </c>
      <c r="Q915" s="139">
        <f t="shared" si="184"/>
        <v>7.1478064856634707E-5</v>
      </c>
      <c r="R915" s="139">
        <f t="shared" si="185"/>
        <v>1.5183414342799769E-3</v>
      </c>
      <c r="S915" s="139">
        <f t="shared" si="186"/>
        <v>7.1478064856634707E-5</v>
      </c>
      <c r="T915" s="139" t="str">
        <f t="shared" si="187"/>
        <v/>
      </c>
      <c r="U915" s="139" t="str">
        <f t="shared" si="188"/>
        <v/>
      </c>
      <c r="V915" s="139">
        <f t="shared" si="189"/>
        <v>6.7960661551594173E-7</v>
      </c>
      <c r="W915" s="139" t="str">
        <f t="shared" si="190"/>
        <v/>
      </c>
      <c r="X915" s="139" t="str">
        <f t="shared" si="191"/>
        <v/>
      </c>
      <c r="AB915" s="139">
        <v>259</v>
      </c>
      <c r="AC915" s="139">
        <f t="shared" si="200"/>
        <v>-255.27940966511437</v>
      </c>
      <c r="AD915" s="139">
        <f t="shared" si="192"/>
        <v>5.7288795450607798E-5</v>
      </c>
      <c r="AE915" s="139">
        <f t="shared" si="193"/>
        <v>1.5183414342799769E-3</v>
      </c>
      <c r="AF915" s="139">
        <f t="shared" si="194"/>
        <v>5.7288795450607798E-5</v>
      </c>
      <c r="AG915" s="139" t="str">
        <f t="shared" si="195"/>
        <v/>
      </c>
      <c r="AH915" s="139" t="str">
        <f t="shared" si="196"/>
        <v/>
      </c>
      <c r="AI915" s="139">
        <f t="shared" si="197"/>
        <v>2.9569490034753701E-3</v>
      </c>
      <c r="AJ915" s="139" t="str">
        <f t="shared" si="198"/>
        <v/>
      </c>
      <c r="AK915" s="139" t="str">
        <f t="shared" si="199"/>
        <v/>
      </c>
      <c r="AZ915" s="148"/>
      <c r="BA915" s="148">
        <f t="shared" si="171"/>
        <v>1.6895999999999933</v>
      </c>
      <c r="BB915" s="165">
        <f t="shared" si="172"/>
        <v>0.97501141531028268</v>
      </c>
      <c r="BC915" s="148">
        <f t="shared" si="173"/>
        <v>2.7222381612668212E-4</v>
      </c>
      <c r="BD915" s="148" t="str">
        <f t="shared" si="169"/>
        <v/>
      </c>
      <c r="BE915" s="140" t="str">
        <f t="shared" si="170"/>
        <v/>
      </c>
    </row>
    <row r="916" spans="1:57" ht="20.100000000000001" customHeight="1" x14ac:dyDescent="0.25">
      <c r="A916" s="139">
        <v>260</v>
      </c>
      <c r="B916" s="139">
        <f t="shared" si="174"/>
        <v>-2789.4316174901401</v>
      </c>
      <c r="C916" s="139">
        <f t="shared" si="175"/>
        <v>5.2982054048668121E-6</v>
      </c>
      <c r="D916" s="139">
        <f t="shared" si="176"/>
        <v>1.538195211738057E-3</v>
      </c>
      <c r="E916" s="139">
        <f t="shared" si="177"/>
        <v>5.2982054048668121E-6</v>
      </c>
      <c r="F916" s="139" t="str">
        <f t="shared" si="178"/>
        <v/>
      </c>
      <c r="G916" s="139" t="str">
        <f t="shared" si="179"/>
        <v/>
      </c>
      <c r="H916" s="139">
        <f t="shared" si="180"/>
        <v>0</v>
      </c>
      <c r="I916" s="139">
        <f t="shared" si="181"/>
        <v>5.2982054048668121E-6</v>
      </c>
      <c r="J916" s="139" t="str">
        <f t="shared" si="182"/>
        <v/>
      </c>
      <c r="O916" s="139">
        <v>260</v>
      </c>
      <c r="P916" s="139">
        <f t="shared" si="183"/>
        <v>-204.32720923177359</v>
      </c>
      <c r="Q916" s="139">
        <f t="shared" si="184"/>
        <v>7.2329973711569943E-5</v>
      </c>
      <c r="R916" s="139">
        <f t="shared" si="185"/>
        <v>1.538195211738057E-3</v>
      </c>
      <c r="S916" s="139">
        <f t="shared" si="186"/>
        <v>7.2329973711569943E-5</v>
      </c>
      <c r="T916" s="139" t="str">
        <f t="shared" si="187"/>
        <v/>
      </c>
      <c r="U916" s="139" t="str">
        <f t="shared" si="188"/>
        <v/>
      </c>
      <c r="V916" s="139">
        <f t="shared" si="189"/>
        <v>6.9126423423667839E-7</v>
      </c>
      <c r="W916" s="139" t="str">
        <f t="shared" si="190"/>
        <v/>
      </c>
      <c r="X916" s="139" t="str">
        <f t="shared" si="191"/>
        <v/>
      </c>
      <c r="AB916" s="139">
        <v>260</v>
      </c>
      <c r="AC916" s="139">
        <f t="shared" si="200"/>
        <v>-254.93490303938546</v>
      </c>
      <c r="AD916" s="139">
        <f t="shared" si="192"/>
        <v>5.7971589986677485E-5</v>
      </c>
      <c r="AE916" s="139">
        <f t="shared" si="193"/>
        <v>1.538195211738057E-3</v>
      </c>
      <c r="AF916" s="139">
        <f t="shared" si="194"/>
        <v>5.7971589986677485E-5</v>
      </c>
      <c r="AG916" s="139" t="str">
        <f t="shared" si="195"/>
        <v/>
      </c>
      <c r="AH916" s="139" t="str">
        <f t="shared" si="196"/>
        <v/>
      </c>
      <c r="AI916" s="139">
        <f t="shared" si="197"/>
        <v>2.9457402876409953E-3</v>
      </c>
      <c r="AJ916" s="139" t="str">
        <f t="shared" si="198"/>
        <v/>
      </c>
      <c r="AK916" s="139" t="str">
        <f t="shared" si="199"/>
        <v/>
      </c>
      <c r="AZ916" s="148"/>
      <c r="BA916" s="148">
        <f t="shared" si="171"/>
        <v>1.6959999999999933</v>
      </c>
      <c r="BB916" s="165">
        <f t="shared" si="172"/>
        <v>0.974739191494156</v>
      </c>
      <c r="BC916" s="148">
        <f t="shared" si="173"/>
        <v>2.7392615081966998E-4</v>
      </c>
      <c r="BD916" s="148" t="str">
        <f t="shared" si="169"/>
        <v/>
      </c>
      <c r="BE916" s="140" t="str">
        <f t="shared" si="170"/>
        <v/>
      </c>
    </row>
    <row r="917" spans="1:57" ht="20.100000000000001" customHeight="1" x14ac:dyDescent="0.25">
      <c r="A917" s="148">
        <v>261</v>
      </c>
      <c r="B917" s="139">
        <f t="shared" si="174"/>
        <v>-2785.6621153043425</v>
      </c>
      <c r="C917" s="139">
        <f t="shared" si="175"/>
        <v>5.3612661026185143E-6</v>
      </c>
      <c r="D917" s="139">
        <f t="shared" si="176"/>
        <v>1.5582854547194413E-3</v>
      </c>
      <c r="E917" s="139">
        <f t="shared" si="177"/>
        <v>5.3612661026185143E-6</v>
      </c>
      <c r="F917" s="139" t="str">
        <f t="shared" si="178"/>
        <v/>
      </c>
      <c r="G917" s="139" t="str">
        <f t="shared" si="179"/>
        <v/>
      </c>
      <c r="H917" s="139">
        <f t="shared" si="180"/>
        <v>0</v>
      </c>
      <c r="I917" s="139">
        <f t="shared" si="181"/>
        <v>5.3612661026185143E-6</v>
      </c>
      <c r="J917" s="139" t="str">
        <f t="shared" si="182"/>
        <v/>
      </c>
      <c r="O917" s="148">
        <v>261</v>
      </c>
      <c r="P917" s="139">
        <f t="shared" si="183"/>
        <v>-204.05109138146037</v>
      </c>
      <c r="Q917" s="139">
        <f t="shared" si="184"/>
        <v>7.3190864949652939E-5</v>
      </c>
      <c r="R917" s="139">
        <f t="shared" si="185"/>
        <v>1.5582854547194413E-3</v>
      </c>
      <c r="S917" s="139">
        <f t="shared" si="186"/>
        <v>7.3190864949652939E-5</v>
      </c>
      <c r="T917" s="139" t="str">
        <f t="shared" si="187"/>
        <v/>
      </c>
      <c r="U917" s="139" t="str">
        <f t="shared" si="188"/>
        <v/>
      </c>
      <c r="V917" s="139">
        <f t="shared" si="189"/>
        <v>7.0311057183185423E-7</v>
      </c>
      <c r="W917" s="139" t="str">
        <f t="shared" si="190"/>
        <v/>
      </c>
      <c r="X917" s="139" t="str">
        <f t="shared" si="191"/>
        <v/>
      </c>
      <c r="AB917" s="148">
        <v>261</v>
      </c>
      <c r="AC917" s="139">
        <f t="shared" si="200"/>
        <v>-254.59039641365655</v>
      </c>
      <c r="AD917" s="139">
        <f t="shared" si="192"/>
        <v>5.8661583793066609E-5</v>
      </c>
      <c r="AE917" s="139">
        <f t="shared" si="193"/>
        <v>1.5582854547194413E-3</v>
      </c>
      <c r="AF917" s="139">
        <f t="shared" si="194"/>
        <v>5.8661583793066609E-5</v>
      </c>
      <c r="AG917" s="139" t="str">
        <f t="shared" si="195"/>
        <v/>
      </c>
      <c r="AH917" s="139" t="str">
        <f t="shared" si="196"/>
        <v/>
      </c>
      <c r="AI917" s="139">
        <f t="shared" si="197"/>
        <v>2.9345271071533224E-3</v>
      </c>
      <c r="AJ917" s="139" t="str">
        <f t="shared" si="198"/>
        <v/>
      </c>
      <c r="AK917" s="139" t="str">
        <f t="shared" si="199"/>
        <v/>
      </c>
      <c r="AZ917" s="148"/>
      <c r="BA917" s="148">
        <f t="shared" si="171"/>
        <v>1.7023999999999933</v>
      </c>
      <c r="BB917" s="165">
        <f t="shared" si="172"/>
        <v>0.97446526534333633</v>
      </c>
      <c r="BC917" s="148">
        <f t="shared" si="173"/>
        <v>2.7562935530400789E-4</v>
      </c>
      <c r="BD917" s="148" t="str">
        <f t="shared" si="169"/>
        <v/>
      </c>
      <c r="BE917" s="140" t="str">
        <f t="shared" si="170"/>
        <v/>
      </c>
    </row>
    <row r="918" spans="1:57" ht="20.100000000000001" customHeight="1" x14ac:dyDescent="0.25">
      <c r="A918" s="139">
        <v>262</v>
      </c>
      <c r="B918" s="139">
        <f t="shared" si="174"/>
        <v>-2781.8926131185453</v>
      </c>
      <c r="C918" s="139">
        <f t="shared" si="175"/>
        <v>5.4249905655932874E-6</v>
      </c>
      <c r="D918" s="139">
        <f t="shared" si="176"/>
        <v>1.5786146543429185E-3</v>
      </c>
      <c r="E918" s="139">
        <f t="shared" si="177"/>
        <v>5.4249905655932874E-6</v>
      </c>
      <c r="F918" s="139" t="str">
        <f t="shared" si="178"/>
        <v/>
      </c>
      <c r="G918" s="139" t="str">
        <f t="shared" si="179"/>
        <v/>
      </c>
      <c r="H918" s="139">
        <f t="shared" si="180"/>
        <v>0</v>
      </c>
      <c r="I918" s="139">
        <f t="shared" si="181"/>
        <v>5.4249905655932874E-6</v>
      </c>
      <c r="J918" s="139" t="str">
        <f t="shared" si="182"/>
        <v/>
      </c>
      <c r="O918" s="139">
        <v>262</v>
      </c>
      <c r="P918" s="139">
        <f t="shared" si="183"/>
        <v>-203.77497353114717</v>
      </c>
      <c r="Q918" s="139">
        <f t="shared" si="184"/>
        <v>7.4060817769435223E-5</v>
      </c>
      <c r="R918" s="139">
        <f t="shared" si="185"/>
        <v>1.5786146543429215E-3</v>
      </c>
      <c r="S918" s="139">
        <f t="shared" si="186"/>
        <v>7.4060817769435223E-5</v>
      </c>
      <c r="T918" s="139" t="str">
        <f t="shared" si="187"/>
        <v/>
      </c>
      <c r="U918" s="139" t="str">
        <f t="shared" si="188"/>
        <v/>
      </c>
      <c r="V918" s="139">
        <f t="shared" si="189"/>
        <v>7.1514848008773317E-7</v>
      </c>
      <c r="W918" s="139" t="str">
        <f t="shared" si="190"/>
        <v/>
      </c>
      <c r="X918" s="139" t="str">
        <f t="shared" si="191"/>
        <v/>
      </c>
      <c r="AB918" s="139">
        <v>262</v>
      </c>
      <c r="AC918" s="139">
        <f t="shared" si="200"/>
        <v>-254.24588978792767</v>
      </c>
      <c r="AD918" s="139">
        <f t="shared" si="192"/>
        <v>5.9358840346446275E-5</v>
      </c>
      <c r="AE918" s="139">
        <f t="shared" si="193"/>
        <v>1.5786146543429215E-3</v>
      </c>
      <c r="AF918" s="139">
        <f t="shared" si="194"/>
        <v>5.9358840346446275E-5</v>
      </c>
      <c r="AG918" s="139" t="str">
        <f t="shared" si="195"/>
        <v/>
      </c>
      <c r="AH918" s="139" t="str">
        <f t="shared" si="196"/>
        <v/>
      </c>
      <c r="AI918" s="139">
        <f t="shared" si="197"/>
        <v>2.9233098371433583E-3</v>
      </c>
      <c r="AJ918" s="139" t="str">
        <f t="shared" si="198"/>
        <v/>
      </c>
      <c r="AK918" s="139" t="str">
        <f t="shared" si="199"/>
        <v/>
      </c>
      <c r="AZ918" s="148"/>
      <c r="BA918" s="148">
        <f t="shared" si="171"/>
        <v>1.7087999999999932</v>
      </c>
      <c r="BB918" s="165">
        <f t="shared" si="172"/>
        <v>0.97418963598803232</v>
      </c>
      <c r="BC918" s="148">
        <f t="shared" si="173"/>
        <v>2.7733338747959468E-4</v>
      </c>
      <c r="BD918" s="148" t="str">
        <f t="shared" si="169"/>
        <v/>
      </c>
      <c r="BE918" s="140" t="str">
        <f t="shared" si="170"/>
        <v/>
      </c>
    </row>
    <row r="919" spans="1:57" ht="20.100000000000001" customHeight="1" x14ac:dyDescent="0.25">
      <c r="A919" s="139">
        <v>263</v>
      </c>
      <c r="B919" s="139">
        <f t="shared" si="174"/>
        <v>-2778.1231109327477</v>
      </c>
      <c r="C919" s="139">
        <f t="shared" si="175"/>
        <v>5.4893846320754533E-6</v>
      </c>
      <c r="D919" s="139">
        <f t="shared" si="176"/>
        <v>1.599185323665053E-3</v>
      </c>
      <c r="E919" s="139">
        <f t="shared" si="177"/>
        <v>5.4893846320754533E-6</v>
      </c>
      <c r="F919" s="139" t="str">
        <f t="shared" si="178"/>
        <v/>
      </c>
      <c r="G919" s="139" t="str">
        <f t="shared" si="179"/>
        <v/>
      </c>
      <c r="H919" s="139">
        <f t="shared" si="180"/>
        <v>0</v>
      </c>
      <c r="I919" s="139">
        <f t="shared" si="181"/>
        <v>5.4893846320754533E-6</v>
      </c>
      <c r="J919" s="139" t="str">
        <f t="shared" si="182"/>
        <v/>
      </c>
      <c r="O919" s="139">
        <v>263</v>
      </c>
      <c r="P919" s="139">
        <f t="shared" si="183"/>
        <v>-203.49885568083397</v>
      </c>
      <c r="Q919" s="139">
        <f t="shared" si="184"/>
        <v>7.4939911873932831E-5</v>
      </c>
      <c r="R919" s="139">
        <f t="shared" si="185"/>
        <v>1.599185323665053E-3</v>
      </c>
      <c r="S919" s="139">
        <f t="shared" si="186"/>
        <v>7.4939911873932831E-5</v>
      </c>
      <c r="T919" s="139" t="str">
        <f t="shared" si="187"/>
        <v/>
      </c>
      <c r="U919" s="139" t="str">
        <f t="shared" si="188"/>
        <v/>
      </c>
      <c r="V919" s="139">
        <f t="shared" si="189"/>
        <v>7.2738085036500895E-7</v>
      </c>
      <c r="W919" s="139" t="str">
        <f t="shared" si="190"/>
        <v/>
      </c>
      <c r="X919" s="139" t="str">
        <f t="shared" si="191"/>
        <v/>
      </c>
      <c r="AB919" s="139">
        <v>263</v>
      </c>
      <c r="AC919" s="139">
        <f t="shared" si="200"/>
        <v>-253.90138316219878</v>
      </c>
      <c r="AD919" s="139">
        <f t="shared" si="192"/>
        <v>6.0063423527809846E-5</v>
      </c>
      <c r="AE919" s="139">
        <f t="shared" si="193"/>
        <v>1.599185323665053E-3</v>
      </c>
      <c r="AF919" s="139">
        <f t="shared" si="194"/>
        <v>6.0063423527809846E-5</v>
      </c>
      <c r="AG919" s="139" t="str">
        <f t="shared" si="195"/>
        <v/>
      </c>
      <c r="AH919" s="139" t="str">
        <f t="shared" si="196"/>
        <v/>
      </c>
      <c r="AI919" s="139">
        <f t="shared" si="197"/>
        <v>2.9120888515070803E-3</v>
      </c>
      <c r="AJ919" s="139" t="str">
        <f t="shared" si="198"/>
        <v/>
      </c>
      <c r="AK919" s="139" t="str">
        <f t="shared" si="199"/>
        <v/>
      </c>
      <c r="AZ919" s="148"/>
      <c r="BA919" s="148">
        <f t="shared" si="171"/>
        <v>1.7151999999999932</v>
      </c>
      <c r="BB919" s="165">
        <f t="shared" si="172"/>
        <v>0.97391230260055273</v>
      </c>
      <c r="BC919" s="148">
        <f t="shared" si="173"/>
        <v>2.7903820542984903E-4</v>
      </c>
      <c r="BD919" s="148" t="str">
        <f t="shared" si="169"/>
        <v/>
      </c>
      <c r="BE919" s="140" t="str">
        <f t="shared" si="170"/>
        <v/>
      </c>
    </row>
    <row r="920" spans="1:57" ht="20.100000000000001" customHeight="1" x14ac:dyDescent="0.25">
      <c r="A920" s="139">
        <v>264</v>
      </c>
      <c r="B920" s="139">
        <f t="shared" si="174"/>
        <v>-2774.3536087469502</v>
      </c>
      <c r="C920" s="139">
        <f t="shared" si="175"/>
        <v>5.5544541773649306E-6</v>
      </c>
      <c r="D920" s="139">
        <f t="shared" si="176"/>
        <v>1.619999997819565E-3</v>
      </c>
      <c r="E920" s="139">
        <f t="shared" si="177"/>
        <v>5.5544541773649306E-6</v>
      </c>
      <c r="F920" s="139" t="str">
        <f t="shared" si="178"/>
        <v/>
      </c>
      <c r="G920" s="139" t="str">
        <f t="shared" si="179"/>
        <v/>
      </c>
      <c r="H920" s="139">
        <f t="shared" si="180"/>
        <v>0</v>
      </c>
      <c r="I920" s="139">
        <f t="shared" si="181"/>
        <v>5.5544541773649306E-6</v>
      </c>
      <c r="J920" s="139" t="str">
        <f t="shared" si="182"/>
        <v/>
      </c>
      <c r="O920" s="139">
        <v>264</v>
      </c>
      <c r="P920" s="139">
        <f t="shared" si="183"/>
        <v>-203.22273783052077</v>
      </c>
      <c r="Q920" s="139">
        <f t="shared" si="184"/>
        <v>7.5828227471491302E-5</v>
      </c>
      <c r="R920" s="139">
        <f t="shared" si="185"/>
        <v>1.619999997819565E-3</v>
      </c>
      <c r="S920" s="139">
        <f t="shared" si="186"/>
        <v>7.5828227471491302E-5</v>
      </c>
      <c r="T920" s="139" t="str">
        <f t="shared" si="187"/>
        <v/>
      </c>
      <c r="U920" s="139" t="str">
        <f t="shared" si="188"/>
        <v/>
      </c>
      <c r="V920" s="139">
        <f t="shared" si="189"/>
        <v>7.3981061408970339E-7</v>
      </c>
      <c r="W920" s="139" t="str">
        <f t="shared" si="190"/>
        <v/>
      </c>
      <c r="X920" s="139" t="str">
        <f t="shared" si="191"/>
        <v/>
      </c>
      <c r="AB920" s="139">
        <v>264</v>
      </c>
      <c r="AC920" s="139">
        <f t="shared" si="200"/>
        <v>-253.55687653646987</v>
      </c>
      <c r="AD920" s="139">
        <f t="shared" si="192"/>
        <v>6.0775397623166008E-5</v>
      </c>
      <c r="AE920" s="139">
        <f t="shared" si="193"/>
        <v>1.619999997819565E-3</v>
      </c>
      <c r="AF920" s="139">
        <f t="shared" si="194"/>
        <v>6.0775397623166008E-5</v>
      </c>
      <c r="AG920" s="139" t="str">
        <f t="shared" si="195"/>
        <v/>
      </c>
      <c r="AH920" s="139" t="str">
        <f t="shared" si="196"/>
        <v/>
      </c>
      <c r="AI920" s="139">
        <f t="shared" si="197"/>
        <v>2.9008645228862763E-3</v>
      </c>
      <c r="AJ920" s="139" t="str">
        <f t="shared" si="198"/>
        <v/>
      </c>
      <c r="AK920" s="139" t="str">
        <f t="shared" si="199"/>
        <v/>
      </c>
      <c r="AZ920" s="148"/>
      <c r="BA920" s="148">
        <f t="shared" si="171"/>
        <v>1.7215999999999931</v>
      </c>
      <c r="BB920" s="165">
        <f t="shared" si="172"/>
        <v>0.97363326439512288</v>
      </c>
      <c r="BC920" s="148">
        <f t="shared" si="173"/>
        <v>2.8074376742237561E-4</v>
      </c>
      <c r="BD920" s="148" t="str">
        <f t="shared" si="169"/>
        <v/>
      </c>
      <c r="BE920" s="140" t="str">
        <f t="shared" si="170"/>
        <v/>
      </c>
    </row>
    <row r="921" spans="1:57" ht="20.100000000000001" customHeight="1" x14ac:dyDescent="0.25">
      <c r="A921" s="139">
        <v>265</v>
      </c>
      <c r="B921" s="139">
        <f t="shared" si="174"/>
        <v>-2770.5841065611526</v>
      </c>
      <c r="C921" s="139">
        <f t="shared" si="175"/>
        <v>5.6202051138384044E-6</v>
      </c>
      <c r="D921" s="139">
        <f t="shared" si="176"/>
        <v>1.6410612341569962E-3</v>
      </c>
      <c r="E921" s="139">
        <f t="shared" si="177"/>
        <v>5.6202051138384044E-6</v>
      </c>
      <c r="F921" s="139" t="str">
        <f t="shared" si="178"/>
        <v/>
      </c>
      <c r="G921" s="139" t="str">
        <f t="shared" si="179"/>
        <v/>
      </c>
      <c r="H921" s="139">
        <f t="shared" si="180"/>
        <v>0</v>
      </c>
      <c r="I921" s="139">
        <f t="shared" si="181"/>
        <v>5.6202051138384044E-6</v>
      </c>
      <c r="J921" s="139" t="str">
        <f t="shared" si="182"/>
        <v/>
      </c>
      <c r="O921" s="139">
        <v>265</v>
      </c>
      <c r="P921" s="139">
        <f t="shared" si="183"/>
        <v>-202.94661998020754</v>
      </c>
      <c r="Q921" s="139">
        <f t="shared" si="184"/>
        <v>7.6725845276619974E-5</v>
      </c>
      <c r="R921" s="139">
        <f t="shared" si="185"/>
        <v>1.6410612341569962E-3</v>
      </c>
      <c r="S921" s="139">
        <f t="shared" si="186"/>
        <v>7.6725845276619974E-5</v>
      </c>
      <c r="T921" s="139" t="str">
        <f t="shared" si="187"/>
        <v/>
      </c>
      <c r="U921" s="139" t="str">
        <f t="shared" si="188"/>
        <v/>
      </c>
      <c r="V921" s="139">
        <f t="shared" si="189"/>
        <v>7.5244074324925964E-7</v>
      </c>
      <c r="W921" s="139" t="str">
        <f t="shared" si="190"/>
        <v/>
      </c>
      <c r="X921" s="139" t="str">
        <f t="shared" si="191"/>
        <v/>
      </c>
      <c r="AB921" s="139">
        <v>265</v>
      </c>
      <c r="AC921" s="139">
        <f t="shared" si="200"/>
        <v>-253.21236991074096</v>
      </c>
      <c r="AD921" s="139">
        <f t="shared" si="192"/>
        <v>6.1494827324207614E-5</v>
      </c>
      <c r="AE921" s="139">
        <f t="shared" si="193"/>
        <v>1.6410612341569962E-3</v>
      </c>
      <c r="AF921" s="139">
        <f t="shared" si="194"/>
        <v>6.1494827324207614E-5</v>
      </c>
      <c r="AG921" s="139" t="str">
        <f t="shared" si="195"/>
        <v/>
      </c>
      <c r="AH921" s="139" t="str">
        <f t="shared" si="196"/>
        <v/>
      </c>
      <c r="AI921" s="139">
        <f t="shared" si="197"/>
        <v>2.8896372226495564E-3</v>
      </c>
      <c r="AJ921" s="139" t="str">
        <f t="shared" si="198"/>
        <v/>
      </c>
      <c r="AK921" s="139" t="str">
        <f t="shared" si="199"/>
        <v/>
      </c>
      <c r="AZ921" s="148"/>
      <c r="BA921" s="148">
        <f t="shared" si="171"/>
        <v>1.7279999999999931</v>
      </c>
      <c r="BB921" s="165">
        <f t="shared" si="172"/>
        <v>0.9733525206277005</v>
      </c>
      <c r="BC921" s="148">
        <f t="shared" si="173"/>
        <v>2.8245003190852103E-4</v>
      </c>
      <c r="BD921" s="148" t="str">
        <f t="shared" si="169"/>
        <v/>
      </c>
      <c r="BE921" s="140" t="str">
        <f t="shared" si="170"/>
        <v/>
      </c>
    </row>
    <row r="922" spans="1:57" ht="20.100000000000001" customHeight="1" x14ac:dyDescent="0.25">
      <c r="A922" s="139">
        <v>266</v>
      </c>
      <c r="B922" s="139">
        <f t="shared" si="174"/>
        <v>-2766.814604375355</v>
      </c>
      <c r="C922" s="139">
        <f t="shared" si="175"/>
        <v>5.6866433910081818E-6</v>
      </c>
      <c r="D922" s="139">
        <f t="shared" si="176"/>
        <v>1.6623716123845814E-3</v>
      </c>
      <c r="E922" s="139">
        <f t="shared" si="177"/>
        <v>5.6866433910081818E-6</v>
      </c>
      <c r="F922" s="139" t="str">
        <f t="shared" si="178"/>
        <v/>
      </c>
      <c r="G922" s="139" t="str">
        <f t="shared" si="179"/>
        <v/>
      </c>
      <c r="H922" s="139">
        <f t="shared" si="180"/>
        <v>0</v>
      </c>
      <c r="I922" s="139">
        <f t="shared" si="181"/>
        <v>5.6866433910081818E-6</v>
      </c>
      <c r="J922" s="139" t="str">
        <f t="shared" si="182"/>
        <v/>
      </c>
      <c r="O922" s="139">
        <v>266</v>
      </c>
      <c r="P922" s="139">
        <f t="shared" si="183"/>
        <v>-202.67050212989434</v>
      </c>
      <c r="Q922" s="139">
        <f t="shared" si="184"/>
        <v>7.7632846510795954E-5</v>
      </c>
      <c r="R922" s="139">
        <f t="shared" si="185"/>
        <v>1.6623716123845814E-3</v>
      </c>
      <c r="S922" s="139">
        <f t="shared" si="186"/>
        <v>7.7632846510795954E-5</v>
      </c>
      <c r="T922" s="139" t="str">
        <f t="shared" si="187"/>
        <v/>
      </c>
      <c r="U922" s="139" t="str">
        <f t="shared" si="188"/>
        <v/>
      </c>
      <c r="V922" s="139">
        <f t="shared" si="189"/>
        <v>7.652742508938423E-7</v>
      </c>
      <c r="W922" s="139" t="str">
        <f t="shared" si="190"/>
        <v/>
      </c>
      <c r="X922" s="139" t="str">
        <f t="shared" si="191"/>
        <v/>
      </c>
      <c r="AB922" s="139">
        <v>266</v>
      </c>
      <c r="AC922" s="139">
        <f t="shared" si="200"/>
        <v>-252.86786328501205</v>
      </c>
      <c r="AD922" s="139">
        <f t="shared" si="192"/>
        <v>6.2221777728955902E-5</v>
      </c>
      <c r="AE922" s="139">
        <f t="shared" si="193"/>
        <v>1.6623716123845814E-3</v>
      </c>
      <c r="AF922" s="139">
        <f t="shared" si="194"/>
        <v>6.2221777728955902E-5</v>
      </c>
      <c r="AG922" s="139" t="str">
        <f t="shared" si="195"/>
        <v/>
      </c>
      <c r="AH922" s="139" t="str">
        <f t="shared" si="196"/>
        <v/>
      </c>
      <c r="AI922" s="139">
        <f t="shared" si="197"/>
        <v>2.878407320873539E-3</v>
      </c>
      <c r="AJ922" s="139" t="str">
        <f t="shared" si="198"/>
        <v/>
      </c>
      <c r="AK922" s="139" t="str">
        <f t="shared" si="199"/>
        <v/>
      </c>
      <c r="AZ922" s="148"/>
      <c r="BA922" s="148">
        <f t="shared" si="171"/>
        <v>1.7343999999999931</v>
      </c>
      <c r="BB922" s="165">
        <f t="shared" si="172"/>
        <v>0.97307007059579198</v>
      </c>
      <c r="BC922" s="148">
        <f t="shared" si="173"/>
        <v>2.84156957524484E-4</v>
      </c>
      <c r="BD922" s="148" t="str">
        <f t="shared" si="169"/>
        <v/>
      </c>
      <c r="BE922" s="140" t="str">
        <f t="shared" si="170"/>
        <v/>
      </c>
    </row>
    <row r="923" spans="1:57" ht="20.100000000000001" customHeight="1" x14ac:dyDescent="0.25">
      <c r="A923" s="139">
        <v>267</v>
      </c>
      <c r="B923" s="139">
        <f t="shared" si="174"/>
        <v>-2763.0451021895578</v>
      </c>
      <c r="C923" s="139">
        <f t="shared" si="175"/>
        <v>5.753774995578775E-6</v>
      </c>
      <c r="D923" s="139">
        <f t="shared" si="176"/>
        <v>1.683933734706331E-3</v>
      </c>
      <c r="E923" s="139">
        <f t="shared" si="177"/>
        <v>5.753774995578775E-6</v>
      </c>
      <c r="F923" s="139" t="str">
        <f t="shared" si="178"/>
        <v/>
      </c>
      <c r="G923" s="139" t="str">
        <f t="shared" si="179"/>
        <v/>
      </c>
      <c r="H923" s="139">
        <f t="shared" si="180"/>
        <v>0</v>
      </c>
      <c r="I923" s="139">
        <f t="shared" si="181"/>
        <v>5.753774995578775E-6</v>
      </c>
      <c r="J923" s="139" t="str">
        <f t="shared" si="182"/>
        <v/>
      </c>
      <c r="O923" s="139">
        <v>267</v>
      </c>
      <c r="P923" s="139">
        <f t="shared" si="183"/>
        <v>-202.39438427958112</v>
      </c>
      <c r="Q923" s="139">
        <f t="shared" si="184"/>
        <v>7.854931290323648E-5</v>
      </c>
      <c r="R923" s="139">
        <f t="shared" si="185"/>
        <v>1.6839337347063354E-3</v>
      </c>
      <c r="S923" s="139">
        <f t="shared" si="186"/>
        <v>7.854931290323648E-5</v>
      </c>
      <c r="T923" s="139" t="str">
        <f t="shared" si="187"/>
        <v/>
      </c>
      <c r="U923" s="139" t="str">
        <f t="shared" si="188"/>
        <v/>
      </c>
      <c r="V923" s="139">
        <f t="shared" si="189"/>
        <v>7.7831419164289975E-7</v>
      </c>
      <c r="W923" s="139" t="str">
        <f t="shared" si="190"/>
        <v/>
      </c>
      <c r="X923" s="139" t="str">
        <f t="shared" si="191"/>
        <v/>
      </c>
      <c r="AB923" s="139">
        <v>267</v>
      </c>
      <c r="AC923" s="139">
        <f t="shared" si="200"/>
        <v>-252.52335665928317</v>
      </c>
      <c r="AD923" s="139">
        <f t="shared" si="192"/>
        <v>6.2956314342379639E-5</v>
      </c>
      <c r="AE923" s="139">
        <f t="shared" si="193"/>
        <v>1.683933734706331E-3</v>
      </c>
      <c r="AF923" s="139">
        <f t="shared" si="194"/>
        <v>6.2956314342379639E-5</v>
      </c>
      <c r="AG923" s="139" t="str">
        <f t="shared" si="195"/>
        <v/>
      </c>
      <c r="AH923" s="139" t="str">
        <f t="shared" si="196"/>
        <v/>
      </c>
      <c r="AI923" s="139">
        <f t="shared" si="197"/>
        <v>2.8671751863242087E-3</v>
      </c>
      <c r="AJ923" s="139" t="str">
        <f t="shared" si="198"/>
        <v/>
      </c>
      <c r="AK923" s="139" t="str">
        <f t="shared" si="199"/>
        <v/>
      </c>
      <c r="AZ923" s="148"/>
      <c r="BA923" s="148">
        <f t="shared" si="171"/>
        <v>1.740799999999993</v>
      </c>
      <c r="BB923" s="165">
        <f t="shared" si="172"/>
        <v>0.9727859136382675</v>
      </c>
      <c r="BC923" s="148">
        <f t="shared" si="173"/>
        <v>2.8586450309098232E-4</v>
      </c>
      <c r="BD923" s="148" t="str">
        <f t="shared" si="169"/>
        <v/>
      </c>
      <c r="BE923" s="140" t="str">
        <f t="shared" si="170"/>
        <v/>
      </c>
    </row>
    <row r="924" spans="1:57" ht="20.100000000000001" customHeight="1" x14ac:dyDescent="0.25">
      <c r="A924" s="148">
        <v>268</v>
      </c>
      <c r="B924" s="139">
        <f t="shared" si="174"/>
        <v>-2759.2756000037602</v>
      </c>
      <c r="C924" s="139">
        <f t="shared" si="175"/>
        <v>5.8216059515011441E-6</v>
      </c>
      <c r="D924" s="139">
        <f t="shared" si="176"/>
        <v>1.7057502259633433E-3</v>
      </c>
      <c r="E924" s="139">
        <f t="shared" si="177"/>
        <v>5.8216059515011441E-6</v>
      </c>
      <c r="F924" s="139" t="str">
        <f t="shared" si="178"/>
        <v/>
      </c>
      <c r="G924" s="139" t="str">
        <f t="shared" si="179"/>
        <v/>
      </c>
      <c r="H924" s="139">
        <f t="shared" si="180"/>
        <v>0</v>
      </c>
      <c r="I924" s="139">
        <f t="shared" si="181"/>
        <v>5.8216059515011441E-6</v>
      </c>
      <c r="J924" s="139" t="str">
        <f t="shared" si="182"/>
        <v/>
      </c>
      <c r="O924" s="148">
        <v>268</v>
      </c>
      <c r="P924" s="139">
        <f t="shared" si="183"/>
        <v>-202.11826642926792</v>
      </c>
      <c r="Q924" s="139">
        <f t="shared" si="184"/>
        <v>7.9475326691638918E-5</v>
      </c>
      <c r="R924" s="139">
        <f t="shared" si="185"/>
        <v>1.7057502259633433E-3</v>
      </c>
      <c r="S924" s="139">
        <f t="shared" si="186"/>
        <v>7.9475326691638918E-5</v>
      </c>
      <c r="T924" s="139" t="str">
        <f t="shared" si="187"/>
        <v/>
      </c>
      <c r="U924" s="139" t="str">
        <f t="shared" si="188"/>
        <v/>
      </c>
      <c r="V924" s="139">
        <f t="shared" si="189"/>
        <v>7.9156366219698225E-7</v>
      </c>
      <c r="W924" s="139" t="str">
        <f t="shared" si="190"/>
        <v/>
      </c>
      <c r="X924" s="139" t="str">
        <f t="shared" si="191"/>
        <v/>
      </c>
      <c r="AB924" s="148">
        <v>268</v>
      </c>
      <c r="AC924" s="139">
        <f t="shared" si="200"/>
        <v>-252.17885003355428</v>
      </c>
      <c r="AD924" s="139">
        <f t="shared" si="192"/>
        <v>6.3698503076988514E-5</v>
      </c>
      <c r="AE924" s="139">
        <f t="shared" si="193"/>
        <v>1.7057502259633433E-3</v>
      </c>
      <c r="AF924" s="139">
        <f t="shared" si="194"/>
        <v>6.3698503076988514E-5</v>
      </c>
      <c r="AG924" s="139" t="str">
        <f t="shared" si="195"/>
        <v/>
      </c>
      <c r="AH924" s="139" t="str">
        <f t="shared" si="196"/>
        <v/>
      </c>
      <c r="AI924" s="139">
        <f t="shared" si="197"/>
        <v>2.8559411864384578E-3</v>
      </c>
      <c r="AJ924" s="139" t="str">
        <f t="shared" si="198"/>
        <v/>
      </c>
      <c r="AK924" s="139" t="str">
        <f t="shared" si="199"/>
        <v/>
      </c>
      <c r="AZ924" s="148"/>
      <c r="BA924" s="148">
        <f t="shared" si="171"/>
        <v>1.747199999999993</v>
      </c>
      <c r="BB924" s="165">
        <f t="shared" si="172"/>
        <v>0.97250004913517651</v>
      </c>
      <c r="BC924" s="148">
        <f t="shared" si="173"/>
        <v>2.8757262761458513E-4</v>
      </c>
      <c r="BD924" s="148" t="str">
        <f t="shared" si="169"/>
        <v/>
      </c>
      <c r="BE924" s="140" t="str">
        <f t="shared" si="170"/>
        <v/>
      </c>
    </row>
    <row r="925" spans="1:57" ht="20.100000000000001" customHeight="1" x14ac:dyDescent="0.25">
      <c r="A925" s="139">
        <v>269</v>
      </c>
      <c r="B925" s="139">
        <f t="shared" si="174"/>
        <v>-2755.5060978179627</v>
      </c>
      <c r="C925" s="139">
        <f t="shared" si="175"/>
        <v>5.8901423200246003E-6</v>
      </c>
      <c r="D925" s="139">
        <f t="shared" si="176"/>
        <v>1.727823733774286E-3</v>
      </c>
      <c r="E925" s="139">
        <f t="shared" si="177"/>
        <v>5.8901423200246003E-6</v>
      </c>
      <c r="F925" s="139" t="str">
        <f t="shared" si="178"/>
        <v/>
      </c>
      <c r="G925" s="139" t="str">
        <f t="shared" si="179"/>
        <v/>
      </c>
      <c r="H925" s="139">
        <f t="shared" si="180"/>
        <v>0</v>
      </c>
      <c r="I925" s="139">
        <f t="shared" si="181"/>
        <v>5.8901423200246003E-6</v>
      </c>
      <c r="J925" s="139" t="str">
        <f t="shared" si="182"/>
        <v/>
      </c>
      <c r="O925" s="139">
        <v>269</v>
      </c>
      <c r="P925" s="139">
        <f t="shared" si="183"/>
        <v>-201.84214857895472</v>
      </c>
      <c r="Q925" s="139">
        <f t="shared" si="184"/>
        <v>8.0410970622890504E-5</v>
      </c>
      <c r="R925" s="139">
        <f t="shared" si="185"/>
        <v>1.727823733774286E-3</v>
      </c>
      <c r="S925" s="139">
        <f t="shared" si="186"/>
        <v>8.0410970622890504E-5</v>
      </c>
      <c r="T925" s="139" t="str">
        <f t="shared" si="187"/>
        <v/>
      </c>
      <c r="U925" s="139" t="str">
        <f t="shared" si="188"/>
        <v/>
      </c>
      <c r="V925" s="139">
        <f t="shared" si="189"/>
        <v>8.0502580185493112E-7</v>
      </c>
      <c r="W925" s="139" t="str">
        <f t="shared" si="190"/>
        <v/>
      </c>
      <c r="X925" s="139" t="str">
        <f t="shared" si="191"/>
        <v/>
      </c>
      <c r="AB925" s="139">
        <v>269</v>
      </c>
      <c r="AC925" s="139">
        <f t="shared" si="200"/>
        <v>-251.83434340782537</v>
      </c>
      <c r="AD925" s="139">
        <f t="shared" si="192"/>
        <v>6.4448410253401106E-5</v>
      </c>
      <c r="AE925" s="139">
        <f t="shared" si="193"/>
        <v>1.727823733774286E-3</v>
      </c>
      <c r="AF925" s="139">
        <f t="shared" si="194"/>
        <v>6.4448410253401106E-5</v>
      </c>
      <c r="AG925" s="139" t="str">
        <f t="shared" si="195"/>
        <v/>
      </c>
      <c r="AH925" s="139" t="str">
        <f t="shared" si="196"/>
        <v/>
      </c>
      <c r="AI925" s="139">
        <f t="shared" si="197"/>
        <v>2.8447056873058033E-3</v>
      </c>
      <c r="AJ925" s="139" t="str">
        <f t="shared" si="198"/>
        <v/>
      </c>
      <c r="AK925" s="139" t="str">
        <f t="shared" si="199"/>
        <v/>
      </c>
      <c r="AZ925" s="148"/>
      <c r="BA925" s="148">
        <f t="shared" si="171"/>
        <v>1.7535999999999929</v>
      </c>
      <c r="BB925" s="165">
        <f t="shared" si="172"/>
        <v>0.97221247650756193</v>
      </c>
      <c r="BC925" s="148">
        <f t="shared" si="173"/>
        <v>2.8928129028649163E-4</v>
      </c>
      <c r="BD925" s="148" t="str">
        <f t="shared" si="169"/>
        <v/>
      </c>
      <c r="BE925" s="140" t="str">
        <f t="shared" si="170"/>
        <v/>
      </c>
    </row>
    <row r="926" spans="1:57" ht="20.100000000000001" customHeight="1" x14ac:dyDescent="0.25">
      <c r="A926" s="139">
        <v>270</v>
      </c>
      <c r="B926" s="139">
        <f t="shared" si="174"/>
        <v>-2751.7365956321655</v>
      </c>
      <c r="C926" s="139">
        <f t="shared" si="175"/>
        <v>5.9593901997463103E-6</v>
      </c>
      <c r="D926" s="139">
        <f t="shared" si="176"/>
        <v>1.7501569286760953E-3</v>
      </c>
      <c r="E926" s="139">
        <f t="shared" si="177"/>
        <v>5.9593901997463103E-6</v>
      </c>
      <c r="F926" s="139" t="str">
        <f t="shared" si="178"/>
        <v/>
      </c>
      <c r="G926" s="139" t="str">
        <f t="shared" si="179"/>
        <v/>
      </c>
      <c r="H926" s="139">
        <f t="shared" si="180"/>
        <v>0</v>
      </c>
      <c r="I926" s="139">
        <f t="shared" si="181"/>
        <v>5.9593901997463103E-6</v>
      </c>
      <c r="J926" s="139" t="str">
        <f t="shared" si="182"/>
        <v/>
      </c>
      <c r="O926" s="139">
        <v>270</v>
      </c>
      <c r="P926" s="139">
        <f t="shared" si="183"/>
        <v>-201.56603072864152</v>
      </c>
      <c r="Q926" s="139">
        <f t="shared" si="184"/>
        <v>8.1356327953743154E-5</v>
      </c>
      <c r="R926" s="139">
        <f t="shared" si="185"/>
        <v>1.7501569286760988E-3</v>
      </c>
      <c r="S926" s="139">
        <f t="shared" si="186"/>
        <v>8.1356327953743154E-5</v>
      </c>
      <c r="T926" s="139" t="str">
        <f t="shared" si="187"/>
        <v/>
      </c>
      <c r="U926" s="139" t="str">
        <f t="shared" si="188"/>
        <v/>
      </c>
      <c r="V926" s="139">
        <f t="shared" si="189"/>
        <v>8.187037930364134E-7</v>
      </c>
      <c r="W926" s="139" t="str">
        <f t="shared" si="190"/>
        <v/>
      </c>
      <c r="X926" s="139" t="str">
        <f t="shared" si="191"/>
        <v/>
      </c>
      <c r="AB926" s="139">
        <v>270</v>
      </c>
      <c r="AC926" s="139">
        <f t="shared" si="200"/>
        <v>-251.48983678209646</v>
      </c>
      <c r="AD926" s="139">
        <f t="shared" si="192"/>
        <v>6.5206102600886675E-5</v>
      </c>
      <c r="AE926" s="139">
        <f t="shared" si="193"/>
        <v>1.7501569286760988E-3</v>
      </c>
      <c r="AF926" s="139">
        <f t="shared" si="194"/>
        <v>6.5206102600886675E-5</v>
      </c>
      <c r="AG926" s="139" t="str">
        <f t="shared" si="195"/>
        <v/>
      </c>
      <c r="AH926" s="139" t="str">
        <f t="shared" si="196"/>
        <v/>
      </c>
      <c r="AI926" s="139">
        <f t="shared" si="197"/>
        <v>2.8334690536502816E-3</v>
      </c>
      <c r="AJ926" s="139" t="str">
        <f t="shared" si="198"/>
        <v/>
      </c>
      <c r="AK926" s="139" t="str">
        <f t="shared" si="199"/>
        <v/>
      </c>
      <c r="AZ926" s="148"/>
      <c r="BA926" s="148">
        <f t="shared" si="171"/>
        <v>1.7599999999999929</v>
      </c>
      <c r="BB926" s="165">
        <f t="shared" si="172"/>
        <v>0.97192319521727544</v>
      </c>
      <c r="BC926" s="148">
        <f t="shared" si="173"/>
        <v>2.9099045048475158E-4</v>
      </c>
      <c r="BD926" s="148" t="str">
        <f t="shared" si="169"/>
        <v/>
      </c>
      <c r="BE926" s="140" t="str">
        <f t="shared" si="170"/>
        <v/>
      </c>
    </row>
    <row r="927" spans="1:57" ht="20.100000000000001" customHeight="1" x14ac:dyDescent="0.25">
      <c r="A927" s="139">
        <v>271</v>
      </c>
      <c r="B927" s="139">
        <f t="shared" si="174"/>
        <v>-2747.9670934463679</v>
      </c>
      <c r="C927" s="139">
        <f t="shared" si="175"/>
        <v>6.0293557266584088E-6</v>
      </c>
      <c r="D927" s="139">
        <f t="shared" si="176"/>
        <v>1.7727525042648617E-3</v>
      </c>
      <c r="E927" s="139">
        <f t="shared" si="177"/>
        <v>6.0293557266584088E-6</v>
      </c>
      <c r="F927" s="139" t="str">
        <f t="shared" si="178"/>
        <v/>
      </c>
      <c r="G927" s="139" t="str">
        <f t="shared" si="179"/>
        <v/>
      </c>
      <c r="H927" s="139">
        <f t="shared" si="180"/>
        <v>0</v>
      </c>
      <c r="I927" s="139">
        <f t="shared" si="181"/>
        <v>6.0293557266584088E-6</v>
      </c>
      <c r="J927" s="139" t="str">
        <f t="shared" si="182"/>
        <v/>
      </c>
      <c r="O927" s="139">
        <v>271</v>
      </c>
      <c r="P927" s="139">
        <f t="shared" si="183"/>
        <v>-201.28991287832832</v>
      </c>
      <c r="Q927" s="139">
        <f t="shared" si="184"/>
        <v>8.2311482451456476E-5</v>
      </c>
      <c r="R927" s="139">
        <f t="shared" si="185"/>
        <v>1.7727525042648617E-3</v>
      </c>
      <c r="S927" s="139">
        <f t="shared" si="186"/>
        <v>8.2311482451456476E-5</v>
      </c>
      <c r="T927" s="139" t="str">
        <f t="shared" si="187"/>
        <v/>
      </c>
      <c r="U927" s="139" t="str">
        <f t="shared" si="188"/>
        <v/>
      </c>
      <c r="V927" s="139">
        <f t="shared" si="189"/>
        <v>8.3260086180986189E-7</v>
      </c>
      <c r="W927" s="139" t="str">
        <f t="shared" si="190"/>
        <v/>
      </c>
      <c r="X927" s="139" t="str">
        <f t="shared" si="191"/>
        <v/>
      </c>
      <c r="AB927" s="139">
        <v>271</v>
      </c>
      <c r="AC927" s="139">
        <f t="shared" si="200"/>
        <v>-251.14533015636758</v>
      </c>
      <c r="AD927" s="139">
        <f t="shared" si="192"/>
        <v>6.5971647257880223E-5</v>
      </c>
      <c r="AE927" s="139">
        <f t="shared" si="193"/>
        <v>1.7727525042648654E-3</v>
      </c>
      <c r="AF927" s="139">
        <f t="shared" si="194"/>
        <v>6.5971647257880223E-5</v>
      </c>
      <c r="AG927" s="139" t="str">
        <f t="shared" si="195"/>
        <v/>
      </c>
      <c r="AH927" s="139" t="str">
        <f t="shared" si="196"/>
        <v/>
      </c>
      <c r="AI927" s="139">
        <f t="shared" si="197"/>
        <v>2.8222316488125251E-3</v>
      </c>
      <c r="AJ927" s="139" t="str">
        <f t="shared" si="198"/>
        <v/>
      </c>
      <c r="AK927" s="139" t="str">
        <f t="shared" si="199"/>
        <v/>
      </c>
      <c r="AZ927" s="148"/>
      <c r="BA927" s="148">
        <f t="shared" si="171"/>
        <v>1.7663999999999929</v>
      </c>
      <c r="BB927" s="165">
        <f t="shared" si="172"/>
        <v>0.97163220476679069</v>
      </c>
      <c r="BC927" s="148">
        <f t="shared" si="173"/>
        <v>2.9270006777259994E-4</v>
      </c>
      <c r="BD927" s="148" t="str">
        <f t="shared" si="169"/>
        <v/>
      </c>
      <c r="BE927" s="140" t="str">
        <f t="shared" si="170"/>
        <v/>
      </c>
    </row>
    <row r="928" spans="1:57" ht="20.100000000000001" customHeight="1" x14ac:dyDescent="0.25">
      <c r="A928" s="139">
        <v>272</v>
      </c>
      <c r="B928" s="139">
        <f t="shared" si="174"/>
        <v>-2744.1975912605703</v>
      </c>
      <c r="C928" s="139">
        <f t="shared" si="175"/>
        <v>6.1000450741925982E-6</v>
      </c>
      <c r="D928" s="139">
        <f t="shared" si="176"/>
        <v>1.7956131773368459E-3</v>
      </c>
      <c r="E928" s="139">
        <f t="shared" si="177"/>
        <v>6.1000450741925982E-6</v>
      </c>
      <c r="F928" s="139" t="str">
        <f t="shared" si="178"/>
        <v/>
      </c>
      <c r="G928" s="139" t="str">
        <f t="shared" si="179"/>
        <v/>
      </c>
      <c r="H928" s="139">
        <f t="shared" si="180"/>
        <v>0</v>
      </c>
      <c r="I928" s="139">
        <f t="shared" si="181"/>
        <v>6.1000450741925982E-6</v>
      </c>
      <c r="J928" s="139" t="str">
        <f t="shared" si="182"/>
        <v/>
      </c>
      <c r="O928" s="139">
        <v>272</v>
      </c>
      <c r="P928" s="139">
        <f t="shared" si="183"/>
        <v>-201.0137950280151</v>
      </c>
      <c r="Q928" s="139">
        <f t="shared" si="184"/>
        <v>8.3276518394407879E-5</v>
      </c>
      <c r="R928" s="139">
        <f t="shared" si="185"/>
        <v>1.7956131773368459E-3</v>
      </c>
      <c r="S928" s="139">
        <f t="shared" si="186"/>
        <v>8.3276518394407879E-5</v>
      </c>
      <c r="T928" s="139" t="str">
        <f t="shared" si="187"/>
        <v/>
      </c>
      <c r="U928" s="139" t="str">
        <f t="shared" si="188"/>
        <v/>
      </c>
      <c r="V928" s="139">
        <f t="shared" si="189"/>
        <v>8.4672027842590368E-7</v>
      </c>
      <c r="W928" s="139" t="str">
        <f t="shared" si="190"/>
        <v/>
      </c>
      <c r="X928" s="139" t="str">
        <f t="shared" si="191"/>
        <v/>
      </c>
      <c r="AB928" s="139">
        <v>272</v>
      </c>
      <c r="AC928" s="139">
        <f t="shared" si="200"/>
        <v>-250.8008235306387</v>
      </c>
      <c r="AD928" s="139">
        <f t="shared" si="192"/>
        <v>6.6745111772470862E-5</v>
      </c>
      <c r="AE928" s="139">
        <f t="shared" si="193"/>
        <v>1.7956131773368459E-3</v>
      </c>
      <c r="AF928" s="139">
        <f t="shared" si="194"/>
        <v>6.6745111772470862E-5</v>
      </c>
      <c r="AG928" s="139" t="str">
        <f t="shared" si="195"/>
        <v/>
      </c>
      <c r="AH928" s="139" t="str">
        <f t="shared" si="196"/>
        <v/>
      </c>
      <c r="AI928" s="139">
        <f t="shared" si="197"/>
        <v>2.8109938347320178E-3</v>
      </c>
      <c r="AJ928" s="139" t="str">
        <f t="shared" si="198"/>
        <v/>
      </c>
      <c r="AK928" s="139" t="str">
        <f t="shared" si="199"/>
        <v/>
      </c>
      <c r="AZ928" s="148"/>
      <c r="BA928" s="148">
        <f t="shared" si="171"/>
        <v>1.7727999999999928</v>
      </c>
      <c r="BB928" s="165">
        <f t="shared" si="172"/>
        <v>0.97133950469901809</v>
      </c>
      <c r="BC928" s="148">
        <f t="shared" si="173"/>
        <v>2.9441010190045525E-4</v>
      </c>
      <c r="BD928" s="148" t="str">
        <f t="shared" si="169"/>
        <v/>
      </c>
      <c r="BE928" s="140" t="str">
        <f t="shared" si="170"/>
        <v/>
      </c>
    </row>
    <row r="929" spans="1:57" ht="20.100000000000001" customHeight="1" x14ac:dyDescent="0.25">
      <c r="A929" s="139">
        <v>273</v>
      </c>
      <c r="B929" s="139">
        <f t="shared" si="174"/>
        <v>-2740.4280890747727</v>
      </c>
      <c r="C929" s="139">
        <f t="shared" si="175"/>
        <v>6.1714644532622861E-6</v>
      </c>
      <c r="D929" s="139">
        <f t="shared" si="176"/>
        <v>1.8187416880297129E-3</v>
      </c>
      <c r="E929" s="139">
        <f t="shared" si="177"/>
        <v>6.1714644532622861E-6</v>
      </c>
      <c r="F929" s="139" t="str">
        <f t="shared" si="178"/>
        <v/>
      </c>
      <c r="G929" s="139" t="str">
        <f t="shared" si="179"/>
        <v/>
      </c>
      <c r="H929" s="139">
        <f t="shared" si="180"/>
        <v>0</v>
      </c>
      <c r="I929" s="139">
        <f t="shared" si="181"/>
        <v>6.1714644532622861E-6</v>
      </c>
      <c r="J929" s="139" t="str">
        <f t="shared" si="182"/>
        <v/>
      </c>
      <c r="O929" s="139">
        <v>273</v>
      </c>
      <c r="P929" s="139">
        <f t="shared" si="183"/>
        <v>-200.73767717770187</v>
      </c>
      <c r="Q929" s="139">
        <f t="shared" si="184"/>
        <v>8.4251520572666656E-5</v>
      </c>
      <c r="R929" s="139">
        <f t="shared" si="185"/>
        <v>1.8187416880297163E-3</v>
      </c>
      <c r="S929" s="139">
        <f t="shared" si="186"/>
        <v>8.4251520572666656E-5</v>
      </c>
      <c r="T929" s="139" t="str">
        <f t="shared" si="187"/>
        <v/>
      </c>
      <c r="U929" s="139" t="str">
        <f t="shared" si="188"/>
        <v/>
      </c>
      <c r="V929" s="139">
        <f t="shared" si="189"/>
        <v>8.610653578562545E-7</v>
      </c>
      <c r="W929" s="139" t="str">
        <f t="shared" si="190"/>
        <v/>
      </c>
      <c r="X929" s="139" t="str">
        <f t="shared" si="191"/>
        <v/>
      </c>
      <c r="AB929" s="139">
        <v>273</v>
      </c>
      <c r="AC929" s="139">
        <f t="shared" si="200"/>
        <v>-250.45631690490978</v>
      </c>
      <c r="AD929" s="139">
        <f t="shared" si="192"/>
        <v>6.7526564102863369E-5</v>
      </c>
      <c r="AE929" s="139">
        <f t="shared" si="193"/>
        <v>1.8187416880297129E-3</v>
      </c>
      <c r="AF929" s="139">
        <f t="shared" si="194"/>
        <v>6.7526564102863369E-5</v>
      </c>
      <c r="AG929" s="139" t="str">
        <f t="shared" si="195"/>
        <v/>
      </c>
      <c r="AH929" s="139" t="str">
        <f t="shared" si="196"/>
        <v/>
      </c>
      <c r="AI929" s="139">
        <f t="shared" si="197"/>
        <v>2.7997559719295322E-3</v>
      </c>
      <c r="AJ929" s="139" t="str">
        <f t="shared" si="198"/>
        <v/>
      </c>
      <c r="AK929" s="139" t="str">
        <f t="shared" si="199"/>
        <v/>
      </c>
      <c r="AZ929" s="148"/>
      <c r="BA929" s="148">
        <f t="shared" si="171"/>
        <v>1.7791999999999928</v>
      </c>
      <c r="BB929" s="165">
        <f t="shared" si="172"/>
        <v>0.97104509459711763</v>
      </c>
      <c r="BC929" s="148">
        <f t="shared" si="173"/>
        <v>2.9612051280469842E-4</v>
      </c>
      <c r="BD929" s="148" t="str">
        <f t="shared" si="169"/>
        <v/>
      </c>
      <c r="BE929" s="140" t="str">
        <f t="shared" si="170"/>
        <v/>
      </c>
    </row>
    <row r="930" spans="1:57" ht="20.100000000000001" customHeight="1" x14ac:dyDescent="0.25">
      <c r="A930" s="148">
        <v>274</v>
      </c>
      <c r="B930" s="139">
        <f t="shared" si="174"/>
        <v>-2736.6585868889752</v>
      </c>
      <c r="C930" s="139">
        <f t="shared" si="175"/>
        <v>6.2436201123022289E-6</v>
      </c>
      <c r="D930" s="139">
        <f t="shared" si="176"/>
        <v>1.8421407999638815E-3</v>
      </c>
      <c r="E930" s="139">
        <f t="shared" si="177"/>
        <v>6.2436201123022289E-6</v>
      </c>
      <c r="F930" s="139" t="str">
        <f t="shared" si="178"/>
        <v/>
      </c>
      <c r="G930" s="139" t="str">
        <f t="shared" si="179"/>
        <v/>
      </c>
      <c r="H930" s="139">
        <f t="shared" si="180"/>
        <v>0</v>
      </c>
      <c r="I930" s="139">
        <f t="shared" si="181"/>
        <v>6.2436201123022289E-6</v>
      </c>
      <c r="J930" s="139" t="str">
        <f t="shared" si="182"/>
        <v/>
      </c>
      <c r="O930" s="148">
        <v>274</v>
      </c>
      <c r="P930" s="139">
        <f t="shared" si="183"/>
        <v>-200.46155932738867</v>
      </c>
      <c r="Q930" s="139">
        <f t="shared" si="184"/>
        <v>8.5236574288535369E-5</v>
      </c>
      <c r="R930" s="139">
        <f t="shared" si="185"/>
        <v>1.8421407999638815E-3</v>
      </c>
      <c r="S930" s="139">
        <f t="shared" si="186"/>
        <v>8.5236574288535369E-5</v>
      </c>
      <c r="T930" s="139" t="str">
        <f t="shared" si="187"/>
        <v/>
      </c>
      <c r="U930" s="139" t="str">
        <f t="shared" si="188"/>
        <v/>
      </c>
      <c r="V930" s="139">
        <f t="shared" si="189"/>
        <v>8.7563946033812785E-7</v>
      </c>
      <c r="W930" s="139" t="str">
        <f t="shared" si="190"/>
        <v/>
      </c>
      <c r="X930" s="139" t="str">
        <f t="shared" si="191"/>
        <v/>
      </c>
      <c r="AB930" s="148">
        <v>274</v>
      </c>
      <c r="AC930" s="139">
        <f t="shared" si="200"/>
        <v>-250.11181027918087</v>
      </c>
      <c r="AD930" s="139">
        <f t="shared" si="192"/>
        <v>6.8316072617810665E-5</v>
      </c>
      <c r="AE930" s="139">
        <f t="shared" si="193"/>
        <v>1.8421407999638815E-3</v>
      </c>
      <c r="AF930" s="139">
        <f t="shared" si="194"/>
        <v>6.8316072617810665E-5</v>
      </c>
      <c r="AG930" s="139" t="str">
        <f t="shared" si="195"/>
        <v/>
      </c>
      <c r="AH930" s="139" t="str">
        <f t="shared" si="196"/>
        <v/>
      </c>
      <c r="AI930" s="139">
        <f t="shared" si="197"/>
        <v>2.78851841948976E-3</v>
      </c>
      <c r="AJ930" s="139" t="str">
        <f t="shared" si="198"/>
        <v/>
      </c>
      <c r="AK930" s="139" t="str">
        <f t="shared" si="199"/>
        <v/>
      </c>
      <c r="AZ930" s="148"/>
      <c r="BA930" s="148">
        <f t="shared" si="171"/>
        <v>1.7855999999999927</v>
      </c>
      <c r="BB930" s="165">
        <f t="shared" si="172"/>
        <v>0.97074897408431293</v>
      </c>
      <c r="BC930" s="148">
        <f t="shared" si="173"/>
        <v>2.97831260609005E-4</v>
      </c>
      <c r="BD930" s="148" t="str">
        <f t="shared" si="169"/>
        <v/>
      </c>
      <c r="BE930" s="140" t="str">
        <f t="shared" si="170"/>
        <v/>
      </c>
    </row>
    <row r="931" spans="1:57" ht="20.100000000000001" customHeight="1" x14ac:dyDescent="0.25">
      <c r="A931" s="139">
        <v>275</v>
      </c>
      <c r="B931" s="139">
        <f t="shared" si="174"/>
        <v>-2732.889084703178</v>
      </c>
      <c r="C931" s="139">
        <f t="shared" si="175"/>
        <v>6.3165183373056073E-6</v>
      </c>
      <c r="D931" s="139">
        <f t="shared" si="176"/>
        <v>1.8658133003840341E-3</v>
      </c>
      <c r="E931" s="139">
        <f t="shared" si="177"/>
        <v>6.3165183373056073E-6</v>
      </c>
      <c r="F931" s="139" t="str">
        <f t="shared" si="178"/>
        <v/>
      </c>
      <c r="G931" s="139" t="str">
        <f t="shared" si="179"/>
        <v/>
      </c>
      <c r="H931" s="139">
        <f t="shared" si="180"/>
        <v>0</v>
      </c>
      <c r="I931" s="139">
        <f t="shared" si="181"/>
        <v>6.3165183373056073E-6</v>
      </c>
      <c r="J931" s="139" t="str">
        <f t="shared" si="182"/>
        <v/>
      </c>
      <c r="O931" s="139">
        <v>275</v>
      </c>
      <c r="P931" s="139">
        <f t="shared" si="183"/>
        <v>-200.18544147707547</v>
      </c>
      <c r="Q931" s="139">
        <f t="shared" si="184"/>
        <v>8.6231765357056684E-5</v>
      </c>
      <c r="R931" s="139">
        <f t="shared" si="185"/>
        <v>1.8658133003840378E-3</v>
      </c>
      <c r="S931" s="139">
        <f t="shared" si="186"/>
        <v>8.6231765357056684E-5</v>
      </c>
      <c r="T931" s="139" t="str">
        <f t="shared" si="187"/>
        <v/>
      </c>
      <c r="U931" s="139" t="str">
        <f t="shared" si="188"/>
        <v/>
      </c>
      <c r="V931" s="139">
        <f t="shared" si="189"/>
        <v>8.9044599192429405E-7</v>
      </c>
      <c r="W931" s="139" t="str">
        <f t="shared" si="190"/>
        <v/>
      </c>
      <c r="X931" s="139" t="str">
        <f t="shared" si="191"/>
        <v/>
      </c>
      <c r="AB931" s="139">
        <v>275</v>
      </c>
      <c r="AC931" s="139">
        <f t="shared" si="200"/>
        <v>-249.76730365345196</v>
      </c>
      <c r="AD931" s="139">
        <f t="shared" si="192"/>
        <v>6.9113706097020589E-5</v>
      </c>
      <c r="AE931" s="139">
        <f t="shared" si="193"/>
        <v>1.8658133003840378E-3</v>
      </c>
      <c r="AF931" s="139">
        <f t="shared" si="194"/>
        <v>6.9113706097020589E-5</v>
      </c>
      <c r="AG931" s="139" t="str">
        <f t="shared" si="195"/>
        <v/>
      </c>
      <c r="AH931" s="139" t="str">
        <f t="shared" si="196"/>
        <v/>
      </c>
      <c r="AI931" s="139">
        <f t="shared" si="197"/>
        <v>2.7772815350441053E-3</v>
      </c>
      <c r="AJ931" s="139" t="str">
        <f t="shared" si="198"/>
        <v/>
      </c>
      <c r="AK931" s="139" t="str">
        <f t="shared" si="199"/>
        <v/>
      </c>
      <c r="AZ931" s="148"/>
      <c r="BA931" s="148">
        <f t="shared" si="171"/>
        <v>1.7919999999999927</v>
      </c>
      <c r="BB931" s="165">
        <f t="shared" si="172"/>
        <v>0.97045114282370393</v>
      </c>
      <c r="BC931" s="148">
        <f t="shared" si="173"/>
        <v>2.9954230562423412E-4</v>
      </c>
      <c r="BD931" s="148" t="str">
        <f t="shared" si="169"/>
        <v/>
      </c>
      <c r="BE931" s="140" t="str">
        <f t="shared" si="170"/>
        <v/>
      </c>
    </row>
    <row r="932" spans="1:57" ht="20.100000000000001" customHeight="1" x14ac:dyDescent="0.25">
      <c r="A932" s="139">
        <v>276</v>
      </c>
      <c r="B932" s="139">
        <f t="shared" si="174"/>
        <v>-2729.1195825173804</v>
      </c>
      <c r="C932" s="139">
        <f t="shared" si="175"/>
        <v>6.3901654518584954E-6</v>
      </c>
      <c r="D932" s="139">
        <f t="shared" si="176"/>
        <v>1.8897620003007739E-3</v>
      </c>
      <c r="E932" s="139">
        <f t="shared" si="177"/>
        <v>6.3901654518584954E-6</v>
      </c>
      <c r="F932" s="139" t="str">
        <f t="shared" si="178"/>
        <v/>
      </c>
      <c r="G932" s="139" t="str">
        <f t="shared" si="179"/>
        <v/>
      </c>
      <c r="H932" s="139">
        <f t="shared" si="180"/>
        <v>0</v>
      </c>
      <c r="I932" s="139">
        <f t="shared" si="181"/>
        <v>6.3901654518584954E-6</v>
      </c>
      <c r="J932" s="139" t="str">
        <f t="shared" si="182"/>
        <v/>
      </c>
      <c r="O932" s="139">
        <v>276</v>
      </c>
      <c r="P932" s="139">
        <f t="shared" si="183"/>
        <v>-199.90932362676227</v>
      </c>
      <c r="Q932" s="139">
        <f t="shared" si="184"/>
        <v>8.7237180106482915E-5</v>
      </c>
      <c r="R932" s="139">
        <f t="shared" si="185"/>
        <v>1.8897620003007739E-3</v>
      </c>
      <c r="S932" s="139">
        <f t="shared" si="186"/>
        <v>8.7237180106482915E-5</v>
      </c>
      <c r="T932" s="139" t="str">
        <f t="shared" si="187"/>
        <v/>
      </c>
      <c r="U932" s="139" t="str">
        <f t="shared" si="188"/>
        <v/>
      </c>
      <c r="V932" s="139">
        <f t="shared" si="189"/>
        <v>9.0548840503867735E-7</v>
      </c>
      <c r="W932" s="139" t="str">
        <f t="shared" si="190"/>
        <v/>
      </c>
      <c r="X932" s="139" t="str">
        <f t="shared" si="191"/>
        <v/>
      </c>
      <c r="AB932" s="139">
        <v>276</v>
      </c>
      <c r="AC932" s="139">
        <f t="shared" si="200"/>
        <v>-249.42279702772308</v>
      </c>
      <c r="AD932" s="139">
        <f t="shared" si="192"/>
        <v>6.9919533731532392E-5</v>
      </c>
      <c r="AE932" s="139">
        <f t="shared" si="193"/>
        <v>1.8897620003007739E-3</v>
      </c>
      <c r="AF932" s="139">
        <f t="shared" si="194"/>
        <v>6.9919533731532392E-5</v>
      </c>
      <c r="AG932" s="139" t="str">
        <f t="shared" si="195"/>
        <v/>
      </c>
      <c r="AH932" s="139" t="str">
        <f t="shared" si="196"/>
        <v/>
      </c>
      <c r="AI932" s="139">
        <f t="shared" si="197"/>
        <v>2.7660456747536891E-3</v>
      </c>
      <c r="AJ932" s="139" t="str">
        <f t="shared" si="198"/>
        <v/>
      </c>
      <c r="AK932" s="139" t="str">
        <f t="shared" si="199"/>
        <v/>
      </c>
      <c r="AZ932" s="148"/>
      <c r="BA932" s="148">
        <f t="shared" si="171"/>
        <v>1.7983999999999927</v>
      </c>
      <c r="BB932" s="165">
        <f t="shared" si="172"/>
        <v>0.97015160051807969</v>
      </c>
      <c r="BC932" s="148">
        <f t="shared" si="173"/>
        <v>3.0125360834820647E-4</v>
      </c>
      <c r="BD932" s="148" t="str">
        <f t="shared" si="169"/>
        <v/>
      </c>
      <c r="BE932" s="140" t="str">
        <f t="shared" si="170"/>
        <v/>
      </c>
    </row>
    <row r="933" spans="1:57" ht="20.100000000000001" customHeight="1" x14ac:dyDescent="0.25">
      <c r="A933" s="139">
        <v>277</v>
      </c>
      <c r="B933" s="139">
        <f t="shared" si="174"/>
        <v>-2725.3500803315828</v>
      </c>
      <c r="C933" s="139">
        <f t="shared" si="175"/>
        <v>6.4645678171716719E-6</v>
      </c>
      <c r="D933" s="139">
        <f t="shared" si="176"/>
        <v>1.9139897346323652E-3</v>
      </c>
      <c r="E933" s="139">
        <f t="shared" si="177"/>
        <v>6.4645678171716719E-6</v>
      </c>
      <c r="F933" s="139" t="str">
        <f t="shared" si="178"/>
        <v/>
      </c>
      <c r="G933" s="139" t="str">
        <f t="shared" si="179"/>
        <v/>
      </c>
      <c r="H933" s="139">
        <f t="shared" si="180"/>
        <v>0</v>
      </c>
      <c r="I933" s="139">
        <f t="shared" si="181"/>
        <v>6.4645678171716719E-6</v>
      </c>
      <c r="J933" s="139" t="str">
        <f t="shared" si="182"/>
        <v/>
      </c>
      <c r="O933" s="139">
        <v>277</v>
      </c>
      <c r="P933" s="139">
        <f t="shared" si="183"/>
        <v>-199.63320577644907</v>
      </c>
      <c r="Q933" s="139">
        <f t="shared" si="184"/>
        <v>8.8252905378711314E-5</v>
      </c>
      <c r="R933" s="139">
        <f t="shared" si="185"/>
        <v>1.9139897346323652E-3</v>
      </c>
      <c r="S933" s="139">
        <f t="shared" si="186"/>
        <v>8.8252905378711314E-5</v>
      </c>
      <c r="T933" s="139" t="str">
        <f t="shared" si="187"/>
        <v/>
      </c>
      <c r="U933" s="139" t="str">
        <f t="shared" si="188"/>
        <v/>
      </c>
      <c r="V933" s="139">
        <f t="shared" si="189"/>
        <v>9.2077019903764705E-7</v>
      </c>
      <c r="W933" s="139" t="str">
        <f t="shared" si="190"/>
        <v/>
      </c>
      <c r="X933" s="139" t="str">
        <f t="shared" si="191"/>
        <v/>
      </c>
      <c r="AB933" s="139">
        <v>277</v>
      </c>
      <c r="AC933" s="139">
        <f t="shared" si="200"/>
        <v>-249.0782904019942</v>
      </c>
      <c r="AD933" s="139">
        <f t="shared" si="192"/>
        <v>7.0733625124065456E-5</v>
      </c>
      <c r="AE933" s="139">
        <f t="shared" si="193"/>
        <v>1.9139897346323652E-3</v>
      </c>
      <c r="AF933" s="139">
        <f t="shared" si="194"/>
        <v>7.0733625124065456E-5</v>
      </c>
      <c r="AG933" s="139" t="str">
        <f t="shared" si="195"/>
        <v/>
      </c>
      <c r="AH933" s="139" t="str">
        <f t="shared" si="196"/>
        <v/>
      </c>
      <c r="AI933" s="139">
        <f t="shared" si="197"/>
        <v>2.754811193292515E-3</v>
      </c>
      <c r="AJ933" s="139" t="str">
        <f t="shared" si="198"/>
        <v/>
      </c>
      <c r="AK933" s="139" t="str">
        <f t="shared" si="199"/>
        <v/>
      </c>
      <c r="AZ933" s="148"/>
      <c r="BA933" s="148">
        <f t="shared" si="171"/>
        <v>1.8047999999999926</v>
      </c>
      <c r="BB933" s="165">
        <f t="shared" si="172"/>
        <v>0.96985034690973149</v>
      </c>
      <c r="BC933" s="148">
        <f t="shared" si="173"/>
        <v>3.0296512946648146E-4</v>
      </c>
      <c r="BD933" s="148" t="str">
        <f t="shared" si="169"/>
        <v/>
      </c>
      <c r="BE933" s="140" t="str">
        <f t="shared" si="170"/>
        <v/>
      </c>
    </row>
    <row r="934" spans="1:57" ht="20.100000000000001" customHeight="1" x14ac:dyDescent="0.25">
      <c r="A934" s="139">
        <v>278</v>
      </c>
      <c r="B934" s="139">
        <f t="shared" si="174"/>
        <v>-2721.5805781457857</v>
      </c>
      <c r="C934" s="139">
        <f t="shared" si="175"/>
        <v>6.5397318321098861E-6</v>
      </c>
      <c r="D934" s="139">
        <f t="shared" si="176"/>
        <v>1.9384993623466321E-3</v>
      </c>
      <c r="E934" s="139">
        <f t="shared" si="177"/>
        <v>6.5397318321098861E-6</v>
      </c>
      <c r="F934" s="139" t="str">
        <f t="shared" si="178"/>
        <v/>
      </c>
      <c r="G934" s="139" t="str">
        <f t="shared" si="179"/>
        <v/>
      </c>
      <c r="H934" s="139">
        <f t="shared" si="180"/>
        <v>0</v>
      </c>
      <c r="I934" s="139">
        <f t="shared" si="181"/>
        <v>6.5397318321098861E-6</v>
      </c>
      <c r="J934" s="139" t="str">
        <f t="shared" si="182"/>
        <v/>
      </c>
      <c r="O934" s="139">
        <v>278</v>
      </c>
      <c r="P934" s="139">
        <f t="shared" si="183"/>
        <v>-199.35708792613585</v>
      </c>
      <c r="Q934" s="139">
        <f t="shared" si="184"/>
        <v>8.9279028529683156E-5</v>
      </c>
      <c r="R934" s="139">
        <f t="shared" si="185"/>
        <v>1.9384993623466355E-3</v>
      </c>
      <c r="S934" s="139">
        <f t="shared" si="186"/>
        <v>8.9279028529683156E-5</v>
      </c>
      <c r="T934" s="139" t="str">
        <f t="shared" si="187"/>
        <v/>
      </c>
      <c r="U934" s="139" t="str">
        <f t="shared" si="188"/>
        <v/>
      </c>
      <c r="V934" s="139">
        <f t="shared" si="189"/>
        <v>9.3629492077702147E-7</v>
      </c>
      <c r="W934" s="139" t="str">
        <f t="shared" si="190"/>
        <v/>
      </c>
      <c r="X934" s="139" t="str">
        <f t="shared" si="191"/>
        <v/>
      </c>
      <c r="AB934" s="139">
        <v>278</v>
      </c>
      <c r="AC934" s="139">
        <f t="shared" si="200"/>
        <v>-248.73378377626528</v>
      </c>
      <c r="AD934" s="139">
        <f t="shared" si="192"/>
        <v>7.1556050289339103E-5</v>
      </c>
      <c r="AE934" s="139">
        <f t="shared" si="193"/>
        <v>1.9384993623466355E-3</v>
      </c>
      <c r="AF934" s="139">
        <f t="shared" si="194"/>
        <v>7.1556050289339103E-5</v>
      </c>
      <c r="AG934" s="139" t="str">
        <f t="shared" si="195"/>
        <v/>
      </c>
      <c r="AH934" s="139" t="str">
        <f t="shared" si="196"/>
        <v/>
      </c>
      <c r="AI934" s="139">
        <f t="shared" si="197"/>
        <v>2.7435784438308358E-3</v>
      </c>
      <c r="AJ934" s="139" t="str">
        <f t="shared" si="198"/>
        <v/>
      </c>
      <c r="AK934" s="139" t="str">
        <f t="shared" si="199"/>
        <v/>
      </c>
      <c r="AZ934" s="148"/>
      <c r="BA934" s="148">
        <f t="shared" si="171"/>
        <v>1.8111999999999926</v>
      </c>
      <c r="BB934" s="165">
        <f t="shared" si="172"/>
        <v>0.96954738178026501</v>
      </c>
      <c r="BC934" s="148">
        <f t="shared" si="173"/>
        <v>3.0467682985235722E-4</v>
      </c>
      <c r="BD934" s="148" t="str">
        <f t="shared" si="169"/>
        <v/>
      </c>
      <c r="BE934" s="140" t="str">
        <f t="shared" si="170"/>
        <v/>
      </c>
    </row>
    <row r="935" spans="1:57" ht="20.100000000000001" customHeight="1" x14ac:dyDescent="0.25">
      <c r="A935" s="139">
        <v>279</v>
      </c>
      <c r="B935" s="139">
        <f t="shared" si="174"/>
        <v>-2717.8110759599876</v>
      </c>
      <c r="C935" s="139">
        <f t="shared" si="175"/>
        <v>6.6156639332183494E-6</v>
      </c>
      <c r="D935" s="139">
        <f t="shared" si="176"/>
        <v>1.9632937666029561E-3</v>
      </c>
      <c r="E935" s="139">
        <f t="shared" si="177"/>
        <v>6.6156639332183494E-6</v>
      </c>
      <c r="F935" s="139" t="str">
        <f t="shared" si="178"/>
        <v/>
      </c>
      <c r="G935" s="139" t="str">
        <f t="shared" si="179"/>
        <v/>
      </c>
      <c r="H935" s="139">
        <f t="shared" si="180"/>
        <v>0</v>
      </c>
      <c r="I935" s="139">
        <f t="shared" si="181"/>
        <v>6.6156639332183494E-6</v>
      </c>
      <c r="J935" s="139" t="str">
        <f t="shared" si="182"/>
        <v/>
      </c>
      <c r="O935" s="139">
        <v>279</v>
      </c>
      <c r="P935" s="139">
        <f t="shared" si="183"/>
        <v>-199.08097007582265</v>
      </c>
      <c r="Q935" s="139">
        <f t="shared" si="184"/>
        <v>9.0315637429744667E-5</v>
      </c>
      <c r="R935" s="139">
        <f t="shared" si="185"/>
        <v>1.9632937666029561E-3</v>
      </c>
      <c r="S935" s="139">
        <f t="shared" si="186"/>
        <v>9.0315637429744667E-5</v>
      </c>
      <c r="T935" s="139" t="str">
        <f t="shared" si="187"/>
        <v/>
      </c>
      <c r="U935" s="139" t="str">
        <f t="shared" si="188"/>
        <v/>
      </c>
      <c r="V935" s="139">
        <f t="shared" si="189"/>
        <v>9.5206616518478102E-7</v>
      </c>
      <c r="W935" s="139" t="str">
        <f t="shared" si="190"/>
        <v/>
      </c>
      <c r="X935" s="139" t="str">
        <f t="shared" si="191"/>
        <v/>
      </c>
      <c r="AB935" s="139">
        <v>279</v>
      </c>
      <c r="AC935" s="139">
        <f t="shared" si="200"/>
        <v>-248.38927715053637</v>
      </c>
      <c r="AD935" s="139">
        <f t="shared" si="192"/>
        <v>7.2386879654362014E-5</v>
      </c>
      <c r="AE935" s="139">
        <f t="shared" si="193"/>
        <v>1.9632937666029561E-3</v>
      </c>
      <c r="AF935" s="139">
        <f t="shared" si="194"/>
        <v>7.2386879654362014E-5</v>
      </c>
      <c r="AG935" s="139" t="str">
        <f t="shared" si="195"/>
        <v/>
      </c>
      <c r="AH935" s="139" t="str">
        <f t="shared" si="196"/>
        <v/>
      </c>
      <c r="AI935" s="139">
        <f t="shared" si="197"/>
        <v>2.7323477780187098E-3</v>
      </c>
      <c r="AJ935" s="139" t="str">
        <f t="shared" si="198"/>
        <v/>
      </c>
      <c r="AK935" s="139" t="str">
        <f t="shared" si="199"/>
        <v/>
      </c>
      <c r="AZ935" s="148"/>
      <c r="BA935" s="148">
        <f t="shared" si="171"/>
        <v>1.8175999999999926</v>
      </c>
      <c r="BB935" s="165">
        <f t="shared" si="172"/>
        <v>0.96924270495041265</v>
      </c>
      <c r="BC935" s="148">
        <f t="shared" si="173"/>
        <v>3.063886705669816E-4</v>
      </c>
      <c r="BD935" s="148" t="str">
        <f t="shared" si="169"/>
        <v/>
      </c>
      <c r="BE935" s="140" t="str">
        <f t="shared" si="170"/>
        <v/>
      </c>
    </row>
    <row r="936" spans="1:57" ht="20.100000000000001" customHeight="1" x14ac:dyDescent="0.25">
      <c r="A936" s="139">
        <v>280</v>
      </c>
      <c r="B936" s="139">
        <f t="shared" si="174"/>
        <v>-2714.0415737741905</v>
      </c>
      <c r="C936" s="139">
        <f t="shared" si="175"/>
        <v>6.6923705947464812E-6</v>
      </c>
      <c r="D936" s="139">
        <f t="shared" si="176"/>
        <v>1.9883758548943217E-3</v>
      </c>
      <c r="E936" s="139">
        <f t="shared" si="177"/>
        <v>6.6923705947464812E-6</v>
      </c>
      <c r="F936" s="139" t="str">
        <f t="shared" si="178"/>
        <v/>
      </c>
      <c r="G936" s="139" t="str">
        <f t="shared" si="179"/>
        <v/>
      </c>
      <c r="H936" s="139">
        <f t="shared" si="180"/>
        <v>0</v>
      </c>
      <c r="I936" s="139">
        <f t="shared" si="181"/>
        <v>6.6923705947464812E-6</v>
      </c>
      <c r="J936" s="139" t="str">
        <f t="shared" si="182"/>
        <v/>
      </c>
      <c r="O936" s="139">
        <v>280</v>
      </c>
      <c r="P936" s="139">
        <f t="shared" si="183"/>
        <v>-198.80485222550942</v>
      </c>
      <c r="Q936" s="139">
        <f t="shared" si="184"/>
        <v>9.1362820463972841E-5</v>
      </c>
      <c r="R936" s="139">
        <f t="shared" si="185"/>
        <v>1.9883758548943252E-3</v>
      </c>
      <c r="S936" s="139">
        <f t="shared" si="186"/>
        <v>9.1362820463972841E-5</v>
      </c>
      <c r="T936" s="139" t="str">
        <f t="shared" si="187"/>
        <v/>
      </c>
      <c r="U936" s="139" t="str">
        <f t="shared" si="188"/>
        <v/>
      </c>
      <c r="V936" s="139">
        <f t="shared" si="189"/>
        <v>9.6808757583958946E-7</v>
      </c>
      <c r="W936" s="139" t="str">
        <f t="shared" si="190"/>
        <v/>
      </c>
      <c r="X936" s="139" t="str">
        <f t="shared" si="191"/>
        <v/>
      </c>
      <c r="AB936" s="139">
        <v>280</v>
      </c>
      <c r="AC936" s="139">
        <f t="shared" si="200"/>
        <v>-248.04477052480746</v>
      </c>
      <c r="AD936" s="139">
        <f t="shared" si="192"/>
        <v>7.3226184058693193E-5</v>
      </c>
      <c r="AE936" s="139">
        <f t="shared" si="193"/>
        <v>1.9883758548943252E-3</v>
      </c>
      <c r="AF936" s="139">
        <f t="shared" si="194"/>
        <v>7.3226184058693193E-5</v>
      </c>
      <c r="AG936" s="139" t="str">
        <f t="shared" si="195"/>
        <v/>
      </c>
      <c r="AH936" s="139" t="str">
        <f t="shared" si="196"/>
        <v/>
      </c>
      <c r="AI936" s="139">
        <f t="shared" si="197"/>
        <v>2.7211195459697296E-3</v>
      </c>
      <c r="AJ936" s="139" t="str">
        <f t="shared" si="198"/>
        <v/>
      </c>
      <c r="AK936" s="139" t="str">
        <f t="shared" si="199"/>
        <v/>
      </c>
      <c r="AZ936" s="148"/>
      <c r="BA936" s="148">
        <f t="shared" si="171"/>
        <v>1.8239999999999925</v>
      </c>
      <c r="BB936" s="165">
        <f t="shared" si="172"/>
        <v>0.96893631627984567</v>
      </c>
      <c r="BC936" s="148">
        <f t="shared" si="173"/>
        <v>3.0810061285968526E-4</v>
      </c>
      <c r="BD936" s="148" t="str">
        <f t="shared" si="169"/>
        <v/>
      </c>
      <c r="BE936" s="140" t="str">
        <f t="shared" si="170"/>
        <v/>
      </c>
    </row>
    <row r="937" spans="1:57" ht="20.100000000000001" customHeight="1" x14ac:dyDescent="0.25">
      <c r="A937" s="148">
        <v>281</v>
      </c>
      <c r="B937" s="139">
        <f t="shared" si="174"/>
        <v>-2710.2720715883929</v>
      </c>
      <c r="C937" s="139">
        <f t="shared" si="175"/>
        <v>6.7698583286690076E-6</v>
      </c>
      <c r="D937" s="139">
        <f t="shared" si="176"/>
        <v>2.0137485591895342E-3</v>
      </c>
      <c r="E937" s="139">
        <f t="shared" si="177"/>
        <v>6.7698583286690076E-6</v>
      </c>
      <c r="F937" s="139" t="str">
        <f t="shared" si="178"/>
        <v/>
      </c>
      <c r="G937" s="139" t="str">
        <f t="shared" si="179"/>
        <v/>
      </c>
      <c r="H937" s="139">
        <f t="shared" si="180"/>
        <v>0</v>
      </c>
      <c r="I937" s="139">
        <f t="shared" si="181"/>
        <v>6.7698583286690076E-6</v>
      </c>
      <c r="J937" s="139" t="str">
        <f t="shared" si="182"/>
        <v/>
      </c>
      <c r="O937" s="148">
        <v>281</v>
      </c>
      <c r="P937" s="139">
        <f t="shared" si="183"/>
        <v>-198.52873437519622</v>
      </c>
      <c r="Q937" s="139">
        <f t="shared" si="184"/>
        <v>9.2420666532461751E-5</v>
      </c>
      <c r="R937" s="139">
        <f t="shared" si="185"/>
        <v>2.0137485591895342E-3</v>
      </c>
      <c r="S937" s="139">
        <f t="shared" si="186"/>
        <v>9.2420666532461751E-5</v>
      </c>
      <c r="T937" s="139" t="str">
        <f t="shared" si="187"/>
        <v/>
      </c>
      <c r="U937" s="139" t="str">
        <f t="shared" si="188"/>
        <v/>
      </c>
      <c r="V937" s="139">
        <f t="shared" si="189"/>
        <v>9.8436284555514143E-7</v>
      </c>
      <c r="W937" s="139" t="str">
        <f t="shared" si="190"/>
        <v/>
      </c>
      <c r="X937" s="139" t="str">
        <f t="shared" si="191"/>
        <v/>
      </c>
      <c r="AB937" s="148">
        <v>281</v>
      </c>
      <c r="AC937" s="139">
        <f t="shared" si="200"/>
        <v>-247.70026389907858</v>
      </c>
      <c r="AD937" s="139">
        <f t="shared" si="192"/>
        <v>7.4074034754671644E-5</v>
      </c>
      <c r="AE937" s="139">
        <f t="shared" si="193"/>
        <v>2.0137485591895342E-3</v>
      </c>
      <c r="AF937" s="139">
        <f t="shared" si="194"/>
        <v>7.4074034754671644E-5</v>
      </c>
      <c r="AG937" s="139" t="str">
        <f t="shared" si="195"/>
        <v/>
      </c>
      <c r="AH937" s="139" t="str">
        <f t="shared" si="196"/>
        <v/>
      </c>
      <c r="AI937" s="139">
        <f t="shared" si="197"/>
        <v>2.7098940962449647E-3</v>
      </c>
      <c r="AJ937" s="139" t="str">
        <f t="shared" si="198"/>
        <v/>
      </c>
      <c r="AK937" s="139" t="str">
        <f t="shared" si="199"/>
        <v/>
      </c>
      <c r="AZ937" s="148"/>
      <c r="BA937" s="148">
        <f t="shared" si="171"/>
        <v>1.8303999999999925</v>
      </c>
      <c r="BB937" s="165">
        <f t="shared" si="172"/>
        <v>0.96862821566698598</v>
      </c>
      <c r="BC937" s="148">
        <f t="shared" si="173"/>
        <v>3.0981261816775962E-4</v>
      </c>
      <c r="BD937" s="148" t="str">
        <f t="shared" si="169"/>
        <v/>
      </c>
      <c r="BE937" s="140" t="str">
        <f t="shared" si="170"/>
        <v/>
      </c>
    </row>
    <row r="938" spans="1:57" ht="20.100000000000001" customHeight="1" x14ac:dyDescent="0.25">
      <c r="A938" s="139">
        <v>282</v>
      </c>
      <c r="B938" s="139">
        <f t="shared" si="174"/>
        <v>-2706.5025694025953</v>
      </c>
      <c r="C938" s="139">
        <f t="shared" si="175"/>
        <v>6.8481336847041295E-6</v>
      </c>
      <c r="D938" s="139">
        <f t="shared" si="176"/>
        <v>2.0394148360754136E-3</v>
      </c>
      <c r="E938" s="139">
        <f t="shared" si="177"/>
        <v>6.8481336847041295E-6</v>
      </c>
      <c r="F938" s="139" t="str">
        <f t="shared" si="178"/>
        <v/>
      </c>
      <c r="G938" s="139" t="str">
        <f t="shared" si="179"/>
        <v/>
      </c>
      <c r="H938" s="139">
        <f t="shared" si="180"/>
        <v>0</v>
      </c>
      <c r="I938" s="139">
        <f t="shared" si="181"/>
        <v>6.8481336847041295E-6</v>
      </c>
      <c r="J938" s="139" t="str">
        <f t="shared" si="182"/>
        <v/>
      </c>
      <c r="O938" s="139">
        <v>282</v>
      </c>
      <c r="P938" s="139">
        <f t="shared" si="183"/>
        <v>-198.25261652488302</v>
      </c>
      <c r="Q938" s="139">
        <f t="shared" si="184"/>
        <v>9.3489265050571957E-5</v>
      </c>
      <c r="R938" s="139">
        <f t="shared" si="185"/>
        <v>2.0394148360754136E-3</v>
      </c>
      <c r="S938" s="139">
        <f t="shared" si="186"/>
        <v>9.3489265050571957E-5</v>
      </c>
      <c r="T938" s="139" t="str">
        <f t="shared" si="187"/>
        <v/>
      </c>
      <c r="U938" s="139" t="str">
        <f t="shared" si="188"/>
        <v/>
      </c>
      <c r="V938" s="139">
        <f t="shared" si="189"/>
        <v>1.0008957169703526E-6</v>
      </c>
      <c r="W938" s="139" t="str">
        <f t="shared" si="190"/>
        <v/>
      </c>
      <c r="X938" s="139" t="str">
        <f t="shared" si="191"/>
        <v/>
      </c>
      <c r="AB938" s="139">
        <v>282</v>
      </c>
      <c r="AC938" s="139">
        <f t="shared" si="200"/>
        <v>-247.3557572733497</v>
      </c>
      <c r="AD938" s="139">
        <f t="shared" si="192"/>
        <v>7.4930503407616037E-5</v>
      </c>
      <c r="AE938" s="139">
        <f t="shared" si="193"/>
        <v>2.0394148360754105E-3</v>
      </c>
      <c r="AF938" s="139">
        <f t="shared" si="194"/>
        <v>7.4930503407616037E-5</v>
      </c>
      <c r="AG938" s="139" t="str">
        <f t="shared" si="195"/>
        <v/>
      </c>
      <c r="AH938" s="139" t="str">
        <f t="shared" si="196"/>
        <v/>
      </c>
      <c r="AI938" s="139">
        <f t="shared" si="197"/>
        <v>2.6986717758370636E-3</v>
      </c>
      <c r="AJ938" s="139" t="str">
        <f t="shared" si="198"/>
        <v/>
      </c>
      <c r="AK938" s="139" t="str">
        <f t="shared" si="199"/>
        <v/>
      </c>
      <c r="AZ938" s="148"/>
      <c r="BA938" s="148">
        <f t="shared" si="171"/>
        <v>1.8367999999999924</v>
      </c>
      <c r="BB938" s="165">
        <f t="shared" si="172"/>
        <v>0.96831840304881822</v>
      </c>
      <c r="BC938" s="148">
        <f t="shared" si="173"/>
        <v>3.1152464811701197E-4</v>
      </c>
      <c r="BD938" s="148" t="str">
        <f t="shared" si="169"/>
        <v/>
      </c>
      <c r="BE938" s="140" t="str">
        <f t="shared" si="170"/>
        <v/>
      </c>
    </row>
    <row r="939" spans="1:57" ht="20.100000000000001" customHeight="1" x14ac:dyDescent="0.25">
      <c r="A939" s="139">
        <v>283</v>
      </c>
      <c r="B939" s="139">
        <f t="shared" si="174"/>
        <v>-2702.7330672167982</v>
      </c>
      <c r="C939" s="139">
        <f t="shared" si="175"/>
        <v>6.9272032503289775E-6</v>
      </c>
      <c r="D939" s="139">
        <f t="shared" si="176"/>
        <v>2.0653776668991281E-3</v>
      </c>
      <c r="E939" s="139">
        <f t="shared" si="177"/>
        <v>6.9272032503289775E-6</v>
      </c>
      <c r="F939" s="139" t="str">
        <f t="shared" si="178"/>
        <v/>
      </c>
      <c r="G939" s="139" t="str">
        <f t="shared" si="179"/>
        <v/>
      </c>
      <c r="H939" s="139">
        <f t="shared" si="180"/>
        <v>0</v>
      </c>
      <c r="I939" s="139">
        <f t="shared" si="181"/>
        <v>6.9272032503289775E-6</v>
      </c>
      <c r="J939" s="139" t="str">
        <f t="shared" si="182"/>
        <v/>
      </c>
      <c r="O939" s="139">
        <v>283</v>
      </c>
      <c r="P939" s="139">
        <f t="shared" si="183"/>
        <v>-197.97649867456983</v>
      </c>
      <c r="Q939" s="139">
        <f t="shared" si="184"/>
        <v>9.4568705949140569E-5</v>
      </c>
      <c r="R939" s="139">
        <f t="shared" si="185"/>
        <v>2.0653776668991281E-3</v>
      </c>
      <c r="S939" s="139">
        <f t="shared" si="186"/>
        <v>9.4568705949140569E-5</v>
      </c>
      <c r="T939" s="139" t="str">
        <f t="shared" si="187"/>
        <v/>
      </c>
      <c r="U939" s="139" t="str">
        <f t="shared" si="188"/>
        <v/>
      </c>
      <c r="V939" s="139">
        <f t="shared" si="189"/>
        <v>1.0176899831454741E-6</v>
      </c>
      <c r="W939" s="139" t="str">
        <f t="shared" si="190"/>
        <v/>
      </c>
      <c r="X939" s="139" t="str">
        <f t="shared" si="191"/>
        <v/>
      </c>
      <c r="AB939" s="139">
        <v>283</v>
      </c>
      <c r="AC939" s="139">
        <f t="shared" si="200"/>
        <v>-247.01125064762078</v>
      </c>
      <c r="AD939" s="139">
        <f t="shared" si="192"/>
        <v>7.5795662095993606E-5</v>
      </c>
      <c r="AE939" s="139">
        <f t="shared" si="193"/>
        <v>2.0653776668991329E-3</v>
      </c>
      <c r="AF939" s="139">
        <f t="shared" si="194"/>
        <v>7.5795662095993606E-5</v>
      </c>
      <c r="AG939" s="139" t="str">
        <f t="shared" si="195"/>
        <v/>
      </c>
      <c r="AH939" s="139" t="str">
        <f t="shared" si="196"/>
        <v/>
      </c>
      <c r="AI939" s="139">
        <f t="shared" si="197"/>
        <v>2.6874529301545713E-3</v>
      </c>
      <c r="AJ939" s="139" t="str">
        <f t="shared" si="198"/>
        <v/>
      </c>
      <c r="AK939" s="139" t="str">
        <f t="shared" si="199"/>
        <v/>
      </c>
      <c r="AZ939" s="148"/>
      <c r="BA939" s="148">
        <f t="shared" si="171"/>
        <v>1.8431999999999924</v>
      </c>
      <c r="BB939" s="165">
        <f t="shared" si="172"/>
        <v>0.96800687840070121</v>
      </c>
      <c r="BC939" s="148">
        <f t="shared" si="173"/>
        <v>3.1323666452176546E-4</v>
      </c>
      <c r="BD939" s="148" t="str">
        <f t="shared" si="169"/>
        <v/>
      </c>
      <c r="BE939" s="140" t="str">
        <f t="shared" si="170"/>
        <v/>
      </c>
    </row>
    <row r="940" spans="1:57" ht="20.100000000000001" customHeight="1" x14ac:dyDescent="0.25">
      <c r="A940" s="139">
        <v>284</v>
      </c>
      <c r="B940" s="139">
        <f t="shared" si="174"/>
        <v>-2698.9635650310001</v>
      </c>
      <c r="C940" s="139">
        <f t="shared" si="175"/>
        <v>7.0070736507921877E-6</v>
      </c>
      <c r="D940" s="139">
        <f t="shared" si="176"/>
        <v>2.0916400579105488E-3</v>
      </c>
      <c r="E940" s="139">
        <f t="shared" si="177"/>
        <v>7.0070736507921877E-6</v>
      </c>
      <c r="F940" s="139" t="str">
        <f t="shared" si="178"/>
        <v/>
      </c>
      <c r="G940" s="139" t="str">
        <f t="shared" si="179"/>
        <v/>
      </c>
      <c r="H940" s="139">
        <f t="shared" si="180"/>
        <v>0</v>
      </c>
      <c r="I940" s="139">
        <f t="shared" si="181"/>
        <v>7.0070736507921877E-6</v>
      </c>
      <c r="J940" s="139" t="str">
        <f t="shared" si="182"/>
        <v/>
      </c>
      <c r="O940" s="139">
        <v>284</v>
      </c>
      <c r="P940" s="139">
        <f t="shared" si="183"/>
        <v>-197.7003808242566</v>
      </c>
      <c r="Q940" s="139">
        <f t="shared" si="184"/>
        <v>9.565907967465335E-5</v>
      </c>
      <c r="R940" s="139">
        <f t="shared" si="185"/>
        <v>2.0916400579105488E-3</v>
      </c>
      <c r="S940" s="139">
        <f t="shared" si="186"/>
        <v>9.565907967465335E-5</v>
      </c>
      <c r="T940" s="139" t="str">
        <f t="shared" si="187"/>
        <v/>
      </c>
      <c r="U940" s="139" t="str">
        <f t="shared" si="188"/>
        <v/>
      </c>
      <c r="V940" s="139">
        <f t="shared" si="189"/>
        <v>1.0347494881641638E-6</v>
      </c>
      <c r="W940" s="139" t="str">
        <f t="shared" si="190"/>
        <v/>
      </c>
      <c r="X940" s="139" t="str">
        <f t="shared" si="191"/>
        <v/>
      </c>
      <c r="AB940" s="139">
        <v>284</v>
      </c>
      <c r="AC940" s="139">
        <f t="shared" si="200"/>
        <v>-246.66674402189187</v>
      </c>
      <c r="AD940" s="139">
        <f t="shared" si="192"/>
        <v>7.6669583311556698E-5</v>
      </c>
      <c r="AE940" s="139">
        <f t="shared" si="193"/>
        <v>2.0916400579105488E-3</v>
      </c>
      <c r="AF940" s="139">
        <f t="shared" si="194"/>
        <v>7.6669583311556698E-5</v>
      </c>
      <c r="AG940" s="139" t="str">
        <f t="shared" si="195"/>
        <v/>
      </c>
      <c r="AH940" s="139" t="str">
        <f t="shared" si="196"/>
        <v/>
      </c>
      <c r="AI940" s="139">
        <f t="shared" si="197"/>
        <v>2.6762379030064319E-3</v>
      </c>
      <c r="AJ940" s="139" t="str">
        <f t="shared" si="198"/>
        <v/>
      </c>
      <c r="AK940" s="139" t="str">
        <f t="shared" si="199"/>
        <v/>
      </c>
      <c r="AZ940" s="148"/>
      <c r="BA940" s="148">
        <f t="shared" si="171"/>
        <v>1.8495999999999924</v>
      </c>
      <c r="BB940" s="165">
        <f t="shared" si="172"/>
        <v>0.96769364173617944</v>
      </c>
      <c r="BC940" s="148">
        <f t="shared" si="173"/>
        <v>3.1494862938497015E-4</v>
      </c>
      <c r="BD940" s="148" t="str">
        <f t="shared" si="169"/>
        <v/>
      </c>
      <c r="BE940" s="140" t="str">
        <f t="shared" si="170"/>
        <v/>
      </c>
    </row>
    <row r="941" spans="1:57" ht="20.100000000000001" customHeight="1" x14ac:dyDescent="0.25">
      <c r="A941" s="139">
        <v>285</v>
      </c>
      <c r="B941" s="139">
        <f t="shared" si="174"/>
        <v>-2695.194062845203</v>
      </c>
      <c r="C941" s="139">
        <f t="shared" si="175"/>
        <v>7.0877515491234809E-6</v>
      </c>
      <c r="D941" s="139">
        <f t="shared" si="176"/>
        <v>2.1182050404046204E-3</v>
      </c>
      <c r="E941" s="139">
        <f t="shared" si="177"/>
        <v>7.0877515491234809E-6</v>
      </c>
      <c r="F941" s="139" t="str">
        <f t="shared" si="178"/>
        <v/>
      </c>
      <c r="G941" s="139" t="str">
        <f t="shared" si="179"/>
        <v/>
      </c>
      <c r="H941" s="139">
        <f t="shared" si="180"/>
        <v>0</v>
      </c>
      <c r="I941" s="139">
        <f t="shared" si="181"/>
        <v>7.0877515491234809E-6</v>
      </c>
      <c r="J941" s="139" t="str">
        <f t="shared" si="182"/>
        <v/>
      </c>
      <c r="O941" s="139">
        <v>285</v>
      </c>
      <c r="P941" s="139">
        <f t="shared" si="183"/>
        <v>-197.4242629739434</v>
      </c>
      <c r="Q941" s="139">
        <f t="shared" si="184"/>
        <v>9.6760477189375364E-5</v>
      </c>
      <c r="R941" s="139">
        <f t="shared" si="185"/>
        <v>2.1182050404046204E-3</v>
      </c>
      <c r="S941" s="139">
        <f t="shared" si="186"/>
        <v>9.6760477189375364E-5</v>
      </c>
      <c r="T941" s="139" t="str">
        <f t="shared" si="187"/>
        <v/>
      </c>
      <c r="U941" s="139" t="str">
        <f t="shared" si="188"/>
        <v/>
      </c>
      <c r="V941" s="139">
        <f t="shared" si="189"/>
        <v>1.0520781277415284E-6</v>
      </c>
      <c r="W941" s="139" t="str">
        <f t="shared" si="190"/>
        <v/>
      </c>
      <c r="X941" s="139" t="str">
        <f t="shared" si="191"/>
        <v/>
      </c>
      <c r="AB941" s="139">
        <v>285</v>
      </c>
      <c r="AC941" s="139">
        <f t="shared" si="200"/>
        <v>-246.32223739616299</v>
      </c>
      <c r="AD941" s="139">
        <f t="shared" si="192"/>
        <v>7.7552339959449648E-5</v>
      </c>
      <c r="AE941" s="139">
        <f t="shared" si="193"/>
        <v>2.1182050404046204E-3</v>
      </c>
      <c r="AF941" s="139">
        <f t="shared" si="194"/>
        <v>7.7552339959449648E-5</v>
      </c>
      <c r="AG941" s="139" t="str">
        <f t="shared" si="195"/>
        <v/>
      </c>
      <c r="AH941" s="139" t="str">
        <f t="shared" si="196"/>
        <v/>
      </c>
      <c r="AI941" s="139">
        <f t="shared" si="197"/>
        <v>2.6650270365866746E-3</v>
      </c>
      <c r="AJ941" s="139" t="str">
        <f t="shared" si="198"/>
        <v/>
      </c>
      <c r="AK941" s="139" t="str">
        <f t="shared" si="199"/>
        <v/>
      </c>
      <c r="AZ941" s="148"/>
      <c r="BA941" s="148">
        <f t="shared" si="171"/>
        <v>1.8559999999999923</v>
      </c>
      <c r="BB941" s="165">
        <f t="shared" si="172"/>
        <v>0.96737869310679447</v>
      </c>
      <c r="BC941" s="148">
        <f t="shared" si="173"/>
        <v>3.166605048978699E-4</v>
      </c>
      <c r="BD941" s="148" t="str">
        <f t="shared" si="169"/>
        <v/>
      </c>
      <c r="BE941" s="140" t="str">
        <f t="shared" si="170"/>
        <v/>
      </c>
    </row>
    <row r="942" spans="1:57" ht="20.100000000000001" customHeight="1" x14ac:dyDescent="0.25">
      <c r="A942" s="139">
        <v>286</v>
      </c>
      <c r="B942" s="139">
        <f t="shared" si="174"/>
        <v>-2691.4245606594054</v>
      </c>
      <c r="C942" s="139">
        <f t="shared" si="175"/>
        <v>7.1692436461404593E-6</v>
      </c>
      <c r="D942" s="139">
        <f t="shared" si="176"/>
        <v>2.1450756708638256E-3</v>
      </c>
      <c r="E942" s="139">
        <f t="shared" si="177"/>
        <v>7.1692436461404593E-6</v>
      </c>
      <c r="F942" s="139" t="str">
        <f t="shared" si="178"/>
        <v/>
      </c>
      <c r="G942" s="139" t="str">
        <f t="shared" si="179"/>
        <v/>
      </c>
      <c r="H942" s="139">
        <f t="shared" si="180"/>
        <v>0</v>
      </c>
      <c r="I942" s="139">
        <f t="shared" si="181"/>
        <v>7.1692436461404593E-6</v>
      </c>
      <c r="J942" s="139" t="str">
        <f t="shared" si="182"/>
        <v/>
      </c>
      <c r="O942" s="139">
        <v>286</v>
      </c>
      <c r="P942" s="139">
        <f t="shared" si="183"/>
        <v>-197.14814512363017</v>
      </c>
      <c r="Q942" s="139">
        <f t="shared" si="184"/>
        <v>9.7872989971443865E-5</v>
      </c>
      <c r="R942" s="139">
        <f t="shared" si="185"/>
        <v>2.1450756708638256E-3</v>
      </c>
      <c r="S942" s="139">
        <f t="shared" si="186"/>
        <v>9.7872989971443865E-5</v>
      </c>
      <c r="T942" s="139" t="str">
        <f t="shared" si="187"/>
        <v/>
      </c>
      <c r="U942" s="139" t="str">
        <f t="shared" si="188"/>
        <v/>
      </c>
      <c r="V942" s="139">
        <f t="shared" si="189"/>
        <v>1.0696798498382119E-6</v>
      </c>
      <c r="W942" s="139" t="str">
        <f t="shared" si="190"/>
        <v/>
      </c>
      <c r="X942" s="139" t="str">
        <f t="shared" si="191"/>
        <v/>
      </c>
      <c r="AB942" s="139">
        <v>286</v>
      </c>
      <c r="AC942" s="139">
        <f t="shared" si="200"/>
        <v>-245.97773077043408</v>
      </c>
      <c r="AD942" s="139">
        <f t="shared" si="192"/>
        <v>7.8444005358281347E-5</v>
      </c>
      <c r="AE942" s="139">
        <f t="shared" si="193"/>
        <v>2.1450756708638256E-3</v>
      </c>
      <c r="AF942" s="139">
        <f t="shared" si="194"/>
        <v>7.8444005358281347E-5</v>
      </c>
      <c r="AG942" s="139" t="str">
        <f t="shared" si="195"/>
        <v/>
      </c>
      <c r="AH942" s="139" t="str">
        <f t="shared" si="196"/>
        <v/>
      </c>
      <c r="AI942" s="139">
        <f t="shared" si="197"/>
        <v>2.6538206714592991E-3</v>
      </c>
      <c r="AJ942" s="139" t="str">
        <f t="shared" si="198"/>
        <v/>
      </c>
      <c r="AK942" s="139" t="str">
        <f t="shared" si="199"/>
        <v/>
      </c>
      <c r="AZ942" s="148"/>
      <c r="BA942" s="148">
        <f t="shared" si="171"/>
        <v>1.8623999999999923</v>
      </c>
      <c r="BB942" s="165">
        <f t="shared" si="172"/>
        <v>0.9670620326018966</v>
      </c>
      <c r="BC942" s="148">
        <f t="shared" si="173"/>
        <v>3.1837225344100162E-4</v>
      </c>
      <c r="BD942" s="148" t="str">
        <f t="shared" si="169"/>
        <v/>
      </c>
      <c r="BE942" s="140" t="str">
        <f t="shared" si="170"/>
        <v/>
      </c>
    </row>
    <row r="943" spans="1:57" ht="20.100000000000001" customHeight="1" x14ac:dyDescent="0.25">
      <c r="A943" s="148">
        <v>287</v>
      </c>
      <c r="B943" s="139">
        <f t="shared" si="174"/>
        <v>-2687.6550584736078</v>
      </c>
      <c r="C943" s="139">
        <f t="shared" si="175"/>
        <v>7.251556680452356E-6</v>
      </c>
      <c r="D943" s="139">
        <f t="shared" si="176"/>
        <v>2.1722550311006278E-3</v>
      </c>
      <c r="E943" s="139">
        <f t="shared" si="177"/>
        <v>7.251556680452356E-6</v>
      </c>
      <c r="F943" s="139" t="str">
        <f t="shared" si="178"/>
        <v/>
      </c>
      <c r="G943" s="139" t="str">
        <f t="shared" si="179"/>
        <v/>
      </c>
      <c r="H943" s="139">
        <f t="shared" si="180"/>
        <v>0</v>
      </c>
      <c r="I943" s="139">
        <f t="shared" si="181"/>
        <v>7.251556680452356E-6</v>
      </c>
      <c r="J943" s="139" t="str">
        <f t="shared" si="182"/>
        <v/>
      </c>
      <c r="O943" s="148">
        <v>287</v>
      </c>
      <c r="P943" s="139">
        <f t="shared" si="183"/>
        <v>-196.87202727331697</v>
      </c>
      <c r="Q943" s="139">
        <f t="shared" si="184"/>
        <v>9.8996710014919375E-5</v>
      </c>
      <c r="R943" s="139">
        <f t="shared" si="185"/>
        <v>2.1722550311006278E-3</v>
      </c>
      <c r="S943" s="139">
        <f t="shared" si="186"/>
        <v>9.8996710014919375E-5</v>
      </c>
      <c r="T943" s="139" t="str">
        <f t="shared" si="187"/>
        <v/>
      </c>
      <c r="U943" s="139" t="str">
        <f t="shared" si="188"/>
        <v/>
      </c>
      <c r="V943" s="139">
        <f t="shared" si="189"/>
        <v>1.0875586552805503E-6</v>
      </c>
      <c r="W943" s="139" t="str">
        <f t="shared" si="190"/>
        <v/>
      </c>
      <c r="X943" s="139" t="str">
        <f t="shared" si="191"/>
        <v/>
      </c>
      <c r="AB943" s="148">
        <v>287</v>
      </c>
      <c r="AC943" s="139">
        <f t="shared" si="200"/>
        <v>-245.6332241447052</v>
      </c>
      <c r="AD943" s="139">
        <f t="shared" si="192"/>
        <v>7.9344653240166974E-5</v>
      </c>
      <c r="AE943" s="139">
        <f t="shared" si="193"/>
        <v>2.1722550311006231E-3</v>
      </c>
      <c r="AF943" s="139">
        <f t="shared" si="194"/>
        <v>7.9344653240166974E-5</v>
      </c>
      <c r="AG943" s="139" t="str">
        <f t="shared" si="195"/>
        <v/>
      </c>
      <c r="AH943" s="139" t="str">
        <f t="shared" si="196"/>
        <v/>
      </c>
      <c r="AI943" s="139">
        <f t="shared" si="197"/>
        <v>2.6426191465433605E-3</v>
      </c>
      <c r="AJ943" s="139" t="str">
        <f t="shared" si="198"/>
        <v/>
      </c>
      <c r="AK943" s="139" t="str">
        <f t="shared" si="199"/>
        <v/>
      </c>
      <c r="AZ943" s="148"/>
      <c r="BA943" s="148">
        <f t="shared" si="171"/>
        <v>1.8687999999999922</v>
      </c>
      <c r="BB943" s="165">
        <f t="shared" si="172"/>
        <v>0.9667436603484556</v>
      </c>
      <c r="BC943" s="148">
        <f t="shared" si="173"/>
        <v>3.2008383758341807E-4</v>
      </c>
      <c r="BD943" s="148" t="str">
        <f t="shared" si="169"/>
        <v/>
      </c>
      <c r="BE943" s="140" t="str">
        <f t="shared" si="170"/>
        <v/>
      </c>
    </row>
    <row r="944" spans="1:57" ht="20.100000000000001" customHeight="1" x14ac:dyDescent="0.25">
      <c r="A944" s="139">
        <v>288</v>
      </c>
      <c r="B944" s="139">
        <f t="shared" si="174"/>
        <v>-2683.8855562878107</v>
      </c>
      <c r="C944" s="139">
        <f t="shared" si="175"/>
        <v>7.3346974284608052E-6</v>
      </c>
      <c r="D944" s="139">
        <f t="shared" si="176"/>
        <v>2.199746228399903E-3</v>
      </c>
      <c r="E944" s="139">
        <f t="shared" si="177"/>
        <v>7.3346974284608052E-6</v>
      </c>
      <c r="F944" s="139" t="str">
        <f t="shared" si="178"/>
        <v/>
      </c>
      <c r="G944" s="139" t="str">
        <f t="shared" si="179"/>
        <v/>
      </c>
      <c r="H944" s="139">
        <f t="shared" si="180"/>
        <v>0</v>
      </c>
      <c r="I944" s="139">
        <f t="shared" si="181"/>
        <v>7.3346974284608052E-6</v>
      </c>
      <c r="J944" s="139" t="str">
        <f t="shared" si="182"/>
        <v/>
      </c>
      <c r="O944" s="139">
        <v>288</v>
      </c>
      <c r="P944" s="139">
        <f t="shared" si="183"/>
        <v>-196.59590942300377</v>
      </c>
      <c r="Q944" s="139">
        <f t="shared" si="184"/>
        <v>1.001317298297963E-4</v>
      </c>
      <c r="R944" s="139">
        <f t="shared" si="185"/>
        <v>2.1997462283999082E-3</v>
      </c>
      <c r="S944" s="139">
        <f t="shared" si="186"/>
        <v>1.001317298297963E-4</v>
      </c>
      <c r="T944" s="139" t="str">
        <f t="shared" si="187"/>
        <v/>
      </c>
      <c r="U944" s="139" t="str">
        <f t="shared" si="188"/>
        <v/>
      </c>
      <c r="V944" s="139">
        <f t="shared" si="189"/>
        <v>1.1057185983868662E-6</v>
      </c>
      <c r="W944" s="139" t="str">
        <f t="shared" si="190"/>
        <v/>
      </c>
      <c r="X944" s="139" t="str">
        <f t="shared" si="191"/>
        <v/>
      </c>
      <c r="AB944" s="139">
        <v>288</v>
      </c>
      <c r="AC944" s="139">
        <f t="shared" si="200"/>
        <v>-245.28871751897628</v>
      </c>
      <c r="AD944" s="139">
        <f t="shared" si="192"/>
        <v>8.025435775073669E-5</v>
      </c>
      <c r="AE944" s="139">
        <f t="shared" si="193"/>
        <v>2.1997462283999082E-3</v>
      </c>
      <c r="AF944" s="139">
        <f t="shared" si="194"/>
        <v>8.025435775073669E-5</v>
      </c>
      <c r="AG944" s="139" t="str">
        <f t="shared" si="195"/>
        <v/>
      </c>
      <c r="AH944" s="139" t="str">
        <f t="shared" si="196"/>
        <v/>
      </c>
      <c r="AI944" s="139">
        <f t="shared" si="197"/>
        <v>2.6314227990982286E-3</v>
      </c>
      <c r="AJ944" s="139" t="str">
        <f t="shared" si="198"/>
        <v/>
      </c>
      <c r="AK944" s="139" t="str">
        <f t="shared" si="199"/>
        <v/>
      </c>
      <c r="AZ944" s="148"/>
      <c r="BA944" s="148">
        <f t="shared" si="171"/>
        <v>1.8751999999999922</v>
      </c>
      <c r="BB944" s="165">
        <f t="shared" si="172"/>
        <v>0.96642357651087218</v>
      </c>
      <c r="BC944" s="148">
        <f t="shared" si="173"/>
        <v>3.2179522008335404E-4</v>
      </c>
      <c r="BD944" s="148" t="str">
        <f t="shared" si="169"/>
        <v/>
      </c>
      <c r="BE944" s="140" t="str">
        <f t="shared" si="170"/>
        <v/>
      </c>
    </row>
    <row r="945" spans="1:57" ht="20.100000000000001" customHeight="1" x14ac:dyDescent="0.25">
      <c r="A945" s="139">
        <v>289</v>
      </c>
      <c r="B945" s="139">
        <f t="shared" si="174"/>
        <v>-2680.1160541020131</v>
      </c>
      <c r="C945" s="139">
        <f t="shared" si="175"/>
        <v>7.4186727043575816E-6</v>
      </c>
      <c r="D945" s="139">
        <f t="shared" si="176"/>
        <v>2.2275523956614353E-3</v>
      </c>
      <c r="E945" s="139">
        <f t="shared" si="177"/>
        <v>7.4186727043575816E-6</v>
      </c>
      <c r="F945" s="139" t="str">
        <f t="shared" si="178"/>
        <v/>
      </c>
      <c r="G945" s="139" t="str">
        <f t="shared" si="179"/>
        <v/>
      </c>
      <c r="H945" s="139">
        <f t="shared" si="180"/>
        <v>0</v>
      </c>
      <c r="I945" s="139">
        <f t="shared" si="181"/>
        <v>7.4186727043575816E-6</v>
      </c>
      <c r="J945" s="139" t="str">
        <f t="shared" si="182"/>
        <v/>
      </c>
      <c r="O945" s="139">
        <v>289</v>
      </c>
      <c r="P945" s="139">
        <f t="shared" si="183"/>
        <v>-196.31979157269058</v>
      </c>
      <c r="Q945" s="139">
        <f t="shared" si="184"/>
        <v>1.0127814244197179E-4</v>
      </c>
      <c r="R945" s="139">
        <f t="shared" si="185"/>
        <v>2.2275523956614401E-3</v>
      </c>
      <c r="S945" s="139">
        <f t="shared" si="186"/>
        <v>1.0127814244197179E-4</v>
      </c>
      <c r="T945" s="139" t="str">
        <f t="shared" si="187"/>
        <v/>
      </c>
      <c r="U945" s="139" t="str">
        <f t="shared" si="188"/>
        <v/>
      </c>
      <c r="V945" s="139">
        <f t="shared" si="189"/>
        <v>1.1241637875998668E-6</v>
      </c>
      <c r="W945" s="139" t="str">
        <f t="shared" si="190"/>
        <v/>
      </c>
      <c r="X945" s="139" t="str">
        <f t="shared" si="191"/>
        <v/>
      </c>
      <c r="AB945" s="139">
        <v>289</v>
      </c>
      <c r="AC945" s="139">
        <f t="shared" si="200"/>
        <v>-244.94421089324737</v>
      </c>
      <c r="AD945" s="139">
        <f t="shared" si="192"/>
        <v>8.117319344911002E-5</v>
      </c>
      <c r="AE945" s="139">
        <f t="shared" si="193"/>
        <v>2.2275523956614401E-3</v>
      </c>
      <c r="AF945" s="139">
        <f t="shared" si="194"/>
        <v>8.117319344911002E-5</v>
      </c>
      <c r="AG945" s="139" t="str">
        <f t="shared" si="195"/>
        <v/>
      </c>
      <c r="AH945" s="139" t="str">
        <f t="shared" si="196"/>
        <v/>
      </c>
      <c r="AI945" s="139">
        <f t="shared" si="197"/>
        <v>2.6202319647090698E-3</v>
      </c>
      <c r="AJ945" s="139" t="str">
        <f t="shared" si="198"/>
        <v/>
      </c>
      <c r="AK945" s="139" t="str">
        <f t="shared" si="199"/>
        <v/>
      </c>
      <c r="AZ945" s="148"/>
      <c r="BA945" s="148">
        <f t="shared" si="171"/>
        <v>1.8815999999999922</v>
      </c>
      <c r="BB945" s="165">
        <f t="shared" si="172"/>
        <v>0.96610178129078883</v>
      </c>
      <c r="BC945" s="148">
        <f t="shared" si="173"/>
        <v>3.235063638877822E-4</v>
      </c>
      <c r="BD945" s="148" t="str">
        <f t="shared" si="169"/>
        <v/>
      </c>
      <c r="BE945" s="140" t="str">
        <f t="shared" si="170"/>
        <v/>
      </c>
    </row>
    <row r="946" spans="1:57" ht="20.100000000000001" customHeight="1" x14ac:dyDescent="0.25">
      <c r="A946" s="139">
        <v>290</v>
      </c>
      <c r="B946" s="139">
        <f t="shared" si="174"/>
        <v>-2676.3465519162155</v>
      </c>
      <c r="C946" s="139">
        <f t="shared" si="175"/>
        <v>7.5034893601192756E-6</v>
      </c>
      <c r="D946" s="139">
        <f t="shared" si="176"/>
        <v>2.2556766915423207E-3</v>
      </c>
      <c r="E946" s="139">
        <f t="shared" si="177"/>
        <v>7.5034893601192756E-6</v>
      </c>
      <c r="F946" s="139" t="str">
        <f t="shared" si="178"/>
        <v/>
      </c>
      <c r="G946" s="139" t="str">
        <f t="shared" si="179"/>
        <v/>
      </c>
      <c r="H946" s="139">
        <f t="shared" si="180"/>
        <v>0</v>
      </c>
      <c r="I946" s="139">
        <f t="shared" si="181"/>
        <v>7.5034893601192756E-6</v>
      </c>
      <c r="J946" s="139" t="str">
        <f t="shared" si="182"/>
        <v/>
      </c>
      <c r="O946" s="139">
        <v>290</v>
      </c>
      <c r="P946" s="139">
        <f t="shared" si="183"/>
        <v>-196.04367372237738</v>
      </c>
      <c r="Q946" s="139">
        <f t="shared" si="184"/>
        <v>1.0243604139317335E-4</v>
      </c>
      <c r="R946" s="139">
        <f t="shared" si="185"/>
        <v>2.2556766915423207E-3</v>
      </c>
      <c r="S946" s="139">
        <f t="shared" si="186"/>
        <v>1.0243604139317335E-4</v>
      </c>
      <c r="T946" s="139" t="str">
        <f t="shared" si="187"/>
        <v/>
      </c>
      <c r="U946" s="139" t="str">
        <f t="shared" si="188"/>
        <v/>
      </c>
      <c r="V946" s="139">
        <f t="shared" si="189"/>
        <v>1.1428983861253212E-6</v>
      </c>
      <c r="W946" s="139" t="str">
        <f t="shared" si="190"/>
        <v/>
      </c>
      <c r="X946" s="139" t="str">
        <f t="shared" si="191"/>
        <v/>
      </c>
      <c r="AB946" s="139">
        <v>290</v>
      </c>
      <c r="AC946" s="139">
        <f t="shared" si="200"/>
        <v>-244.59970426751849</v>
      </c>
      <c r="AD946" s="139">
        <f t="shared" si="192"/>
        <v>8.210123530783846E-5</v>
      </c>
      <c r="AE946" s="139">
        <f t="shared" si="193"/>
        <v>2.2556766915423207E-3</v>
      </c>
      <c r="AF946" s="139">
        <f t="shared" si="194"/>
        <v>8.210123530783846E-5</v>
      </c>
      <c r="AG946" s="139" t="str">
        <f t="shared" si="195"/>
        <v/>
      </c>
      <c r="AH946" s="139" t="str">
        <f t="shared" si="196"/>
        <v/>
      </c>
      <c r="AI946" s="139">
        <f t="shared" si="197"/>
        <v>2.6090469772724958E-3</v>
      </c>
      <c r="AJ946" s="139" t="str">
        <f t="shared" si="198"/>
        <v/>
      </c>
      <c r="AK946" s="139" t="str">
        <f t="shared" si="199"/>
        <v/>
      </c>
      <c r="AZ946" s="148"/>
      <c r="BA946" s="148">
        <f t="shared" si="171"/>
        <v>1.8879999999999921</v>
      </c>
      <c r="BB946" s="165">
        <f t="shared" si="172"/>
        <v>0.96577827492690105</v>
      </c>
      <c r="BC946" s="148">
        <f t="shared" si="173"/>
        <v>3.2521723213307929E-4</v>
      </c>
      <c r="BD946" s="148" t="str">
        <f t="shared" si="169"/>
        <v/>
      </c>
      <c r="BE946" s="140" t="str">
        <f t="shared" si="170"/>
        <v/>
      </c>
    </row>
    <row r="947" spans="1:57" ht="20.100000000000001" customHeight="1" x14ac:dyDescent="0.25">
      <c r="A947" s="139">
        <v>291</v>
      </c>
      <c r="B947" s="139">
        <f t="shared" si="174"/>
        <v>-2672.5770497304184</v>
      </c>
      <c r="C947" s="139">
        <f t="shared" si="175"/>
        <v>7.589154285498823E-6</v>
      </c>
      <c r="D947" s="139">
        <f t="shared" si="176"/>
        <v>2.2841223005993999E-3</v>
      </c>
      <c r="E947" s="139">
        <f t="shared" si="177"/>
        <v>7.589154285498823E-6</v>
      </c>
      <c r="F947" s="139" t="str">
        <f t="shared" si="178"/>
        <v/>
      </c>
      <c r="G947" s="139" t="str">
        <f t="shared" si="179"/>
        <v/>
      </c>
      <c r="H947" s="139">
        <f t="shared" si="180"/>
        <v>0</v>
      </c>
      <c r="I947" s="139">
        <f t="shared" si="181"/>
        <v>7.589154285498823E-6</v>
      </c>
      <c r="J947" s="139" t="str">
        <f t="shared" si="182"/>
        <v/>
      </c>
      <c r="O947" s="139">
        <v>291</v>
      </c>
      <c r="P947" s="139">
        <f t="shared" si="183"/>
        <v>-195.76755587206415</v>
      </c>
      <c r="Q947" s="139">
        <f t="shared" si="184"/>
        <v>1.0360552074084378E-4</v>
      </c>
      <c r="R947" s="139">
        <f t="shared" si="185"/>
        <v>2.2841223005994039E-3</v>
      </c>
      <c r="S947" s="139">
        <f t="shared" si="186"/>
        <v>1.0360552074084378E-4</v>
      </c>
      <c r="T947" s="139" t="str">
        <f t="shared" si="187"/>
        <v/>
      </c>
      <c r="U947" s="139" t="str">
        <f t="shared" si="188"/>
        <v/>
      </c>
      <c r="V947" s="139">
        <f t="shared" si="189"/>
        <v>1.1619266125768919E-6</v>
      </c>
      <c r="W947" s="139" t="str">
        <f t="shared" si="190"/>
        <v/>
      </c>
      <c r="X947" s="139" t="str">
        <f t="shared" si="191"/>
        <v/>
      </c>
      <c r="AB947" s="139">
        <v>291</v>
      </c>
      <c r="AC947" s="139">
        <f t="shared" si="200"/>
        <v>-244.25519764178961</v>
      </c>
      <c r="AD947" s="139">
        <f t="shared" si="192"/>
        <v>8.3038558712812642E-5</v>
      </c>
      <c r="AE947" s="139">
        <f t="shared" si="193"/>
        <v>2.2841223005993999E-3</v>
      </c>
      <c r="AF947" s="139">
        <f t="shared" si="194"/>
        <v>8.3038558712812642E-5</v>
      </c>
      <c r="AG947" s="139" t="str">
        <f t="shared" si="195"/>
        <v/>
      </c>
      <c r="AH947" s="139" t="str">
        <f t="shared" si="196"/>
        <v/>
      </c>
      <c r="AI947" s="139">
        <f t="shared" si="197"/>
        <v>2.5978681689824284E-3</v>
      </c>
      <c r="AJ947" s="139" t="str">
        <f t="shared" si="198"/>
        <v/>
      </c>
      <c r="AK947" s="139" t="str">
        <f t="shared" si="199"/>
        <v/>
      </c>
      <c r="AZ947" s="148"/>
      <c r="BA947" s="148">
        <f t="shared" si="171"/>
        <v>1.8943999999999921</v>
      </c>
      <c r="BB947" s="165">
        <f t="shared" si="172"/>
        <v>0.96545305769476797</v>
      </c>
      <c r="BC947" s="148">
        <f t="shared" si="173"/>
        <v>3.2692778814435997E-4</v>
      </c>
      <c r="BD947" s="148" t="str">
        <f t="shared" si="169"/>
        <v/>
      </c>
      <c r="BE947" s="140" t="str">
        <f t="shared" si="170"/>
        <v/>
      </c>
    </row>
    <row r="948" spans="1:57" ht="20.100000000000001" customHeight="1" x14ac:dyDescent="0.25">
      <c r="A948" s="139">
        <v>292</v>
      </c>
      <c r="B948" s="139">
        <f t="shared" si="174"/>
        <v>-2668.8075475446203</v>
      </c>
      <c r="C948" s="139">
        <f t="shared" si="175"/>
        <v>7.67567440801404E-6</v>
      </c>
      <c r="D948" s="139">
        <f t="shared" si="176"/>
        <v>2.3128924334316482E-3</v>
      </c>
      <c r="E948" s="139">
        <f t="shared" si="177"/>
        <v>7.67567440801404E-6</v>
      </c>
      <c r="F948" s="139" t="str">
        <f t="shared" si="178"/>
        <v/>
      </c>
      <c r="G948" s="139" t="str">
        <f t="shared" si="179"/>
        <v/>
      </c>
      <c r="H948" s="139">
        <f t="shared" si="180"/>
        <v>0</v>
      </c>
      <c r="I948" s="139">
        <f t="shared" si="181"/>
        <v>7.67567440801404E-6</v>
      </c>
      <c r="J948" s="139" t="str">
        <f t="shared" si="182"/>
        <v/>
      </c>
      <c r="O948" s="139">
        <v>292</v>
      </c>
      <c r="P948" s="139">
        <f t="shared" si="183"/>
        <v>-195.49143802175095</v>
      </c>
      <c r="Q948" s="139">
        <f t="shared" si="184"/>
        <v>1.0478667505798256E-4</v>
      </c>
      <c r="R948" s="139">
        <f t="shared" si="185"/>
        <v>2.3128924334316482E-3</v>
      </c>
      <c r="S948" s="139">
        <f t="shared" si="186"/>
        <v>1.0478667505798256E-4</v>
      </c>
      <c r="T948" s="139" t="str">
        <f t="shared" si="187"/>
        <v/>
      </c>
      <c r="U948" s="139" t="str">
        <f t="shared" si="188"/>
        <v/>
      </c>
      <c r="V948" s="139">
        <f t="shared" si="189"/>
        <v>1.1812527416273139E-6</v>
      </c>
      <c r="W948" s="139" t="str">
        <f t="shared" si="190"/>
        <v/>
      </c>
      <c r="X948" s="139" t="str">
        <f t="shared" si="191"/>
        <v/>
      </c>
      <c r="AB948" s="139">
        <v>292</v>
      </c>
      <c r="AC948" s="139">
        <f t="shared" si="200"/>
        <v>-243.9106910160607</v>
      </c>
      <c r="AD948" s="139">
        <f t="shared" si="192"/>
        <v>8.3985239463136498E-5</v>
      </c>
      <c r="AE948" s="139">
        <f t="shared" si="193"/>
        <v>2.3128924334316482E-3</v>
      </c>
      <c r="AF948" s="139">
        <f t="shared" si="194"/>
        <v>8.3985239463136498E-5</v>
      </c>
      <c r="AG948" s="139" t="str">
        <f t="shared" si="195"/>
        <v/>
      </c>
      <c r="AH948" s="139" t="str">
        <f t="shared" si="196"/>
        <v/>
      </c>
      <c r="AI948" s="139">
        <f t="shared" si="197"/>
        <v>2.586695870316149E-3</v>
      </c>
      <c r="AJ948" s="139" t="str">
        <f t="shared" si="198"/>
        <v/>
      </c>
      <c r="AK948" s="139" t="str">
        <f t="shared" si="199"/>
        <v/>
      </c>
      <c r="AZ948" s="148"/>
      <c r="BA948" s="148">
        <f t="shared" si="171"/>
        <v>1.9007999999999921</v>
      </c>
      <c r="BB948" s="165">
        <f t="shared" si="172"/>
        <v>0.96512612990662361</v>
      </c>
      <c r="BC948" s="148">
        <f t="shared" si="173"/>
        <v>3.286379954355878E-4</v>
      </c>
      <c r="BD948" s="148" t="str">
        <f t="shared" si="169"/>
        <v/>
      </c>
      <c r="BE948" s="140" t="str">
        <f t="shared" si="170"/>
        <v/>
      </c>
    </row>
    <row r="949" spans="1:57" ht="20.100000000000001" customHeight="1" x14ac:dyDescent="0.25">
      <c r="A949" s="139">
        <v>293</v>
      </c>
      <c r="B949" s="139">
        <f t="shared" si="174"/>
        <v>-2665.0380453588232</v>
      </c>
      <c r="C949" s="139">
        <f t="shared" si="175"/>
        <v>7.7630566929327377E-6</v>
      </c>
      <c r="D949" s="139">
        <f t="shared" si="176"/>
        <v>2.3419903268224666E-3</v>
      </c>
      <c r="E949" s="139">
        <f t="shared" si="177"/>
        <v>7.7630566929327377E-6</v>
      </c>
      <c r="F949" s="139" t="str">
        <f t="shared" si="178"/>
        <v/>
      </c>
      <c r="G949" s="139" t="str">
        <f t="shared" si="179"/>
        <v/>
      </c>
      <c r="H949" s="139">
        <f t="shared" si="180"/>
        <v>0</v>
      </c>
      <c r="I949" s="139">
        <f t="shared" si="181"/>
        <v>7.7630566929327377E-6</v>
      </c>
      <c r="J949" s="139" t="str">
        <f t="shared" si="182"/>
        <v/>
      </c>
      <c r="O949" s="139">
        <v>293</v>
      </c>
      <c r="P949" s="139">
        <f t="shared" si="183"/>
        <v>-195.21532017143772</v>
      </c>
      <c r="Q949" s="139">
        <f t="shared" si="184"/>
        <v>1.0597959943294571E-4</v>
      </c>
      <c r="R949" s="139">
        <f t="shared" si="185"/>
        <v>2.3419903268224692E-3</v>
      </c>
      <c r="S949" s="139">
        <f t="shared" si="186"/>
        <v>1.0597959943294571E-4</v>
      </c>
      <c r="T949" s="139" t="str">
        <f t="shared" si="187"/>
        <v/>
      </c>
      <c r="U949" s="139" t="str">
        <f t="shared" si="188"/>
        <v/>
      </c>
      <c r="V949" s="139">
        <f t="shared" si="189"/>
        <v>1.2008811046658728E-6</v>
      </c>
      <c r="W949" s="139" t="str">
        <f t="shared" si="190"/>
        <v/>
      </c>
      <c r="X949" s="139" t="str">
        <f t="shared" si="191"/>
        <v/>
      </c>
      <c r="AB949" s="139">
        <v>293</v>
      </c>
      <c r="AC949" s="139">
        <f t="shared" si="200"/>
        <v>-243.56618439033178</v>
      </c>
      <c r="AD949" s="139">
        <f t="shared" si="192"/>
        <v>8.4941353770964805E-5</v>
      </c>
      <c r="AE949" s="139">
        <f t="shared" si="193"/>
        <v>2.3419903268224692E-3</v>
      </c>
      <c r="AF949" s="139">
        <f t="shared" si="194"/>
        <v>8.4941353770964805E-5</v>
      </c>
      <c r="AG949" s="139" t="str">
        <f t="shared" si="195"/>
        <v/>
      </c>
      <c r="AH949" s="139" t="str">
        <f t="shared" si="196"/>
        <v/>
      </c>
      <c r="AI949" s="139">
        <f t="shared" si="197"/>
        <v>2.5755304100205517E-3</v>
      </c>
      <c r="AJ949" s="139" t="str">
        <f t="shared" si="198"/>
        <v/>
      </c>
      <c r="AK949" s="139" t="str">
        <f t="shared" si="199"/>
        <v/>
      </c>
      <c r="AZ949" s="148"/>
      <c r="BA949" s="148">
        <f t="shared" si="171"/>
        <v>1.907199999999992</v>
      </c>
      <c r="BB949" s="165">
        <f t="shared" si="172"/>
        <v>0.96479749191118802</v>
      </c>
      <c r="BC949" s="148">
        <f t="shared" si="173"/>
        <v>3.3034781771068555E-4</v>
      </c>
      <c r="BD949" s="148" t="str">
        <f t="shared" si="169"/>
        <v/>
      </c>
      <c r="BE949" s="140" t="str">
        <f t="shared" si="170"/>
        <v/>
      </c>
    </row>
    <row r="950" spans="1:57" ht="20.100000000000001" customHeight="1" x14ac:dyDescent="0.25">
      <c r="A950" s="148">
        <v>294</v>
      </c>
      <c r="B950" s="139">
        <f t="shared" si="174"/>
        <v>-2661.2685431730256</v>
      </c>
      <c r="C950" s="139">
        <f t="shared" si="175"/>
        <v>7.851308143254963E-6</v>
      </c>
      <c r="D950" s="139">
        <f t="shared" si="176"/>
        <v>2.3714192438819936E-3</v>
      </c>
      <c r="E950" s="139">
        <f t="shared" si="177"/>
        <v>7.851308143254963E-6</v>
      </c>
      <c r="F950" s="139" t="str">
        <f t="shared" si="178"/>
        <v/>
      </c>
      <c r="G950" s="139" t="str">
        <f t="shared" si="179"/>
        <v/>
      </c>
      <c r="H950" s="139">
        <f t="shared" si="180"/>
        <v>0</v>
      </c>
      <c r="I950" s="139">
        <f t="shared" si="181"/>
        <v>7.851308143254963E-6</v>
      </c>
      <c r="J950" s="139" t="str">
        <f t="shared" si="182"/>
        <v/>
      </c>
      <c r="O950" s="148">
        <v>294</v>
      </c>
      <c r="P950" s="139">
        <f t="shared" si="183"/>
        <v>-194.93920232112453</v>
      </c>
      <c r="Q950" s="139">
        <f t="shared" si="184"/>
        <v>1.0718438946920029E-4</v>
      </c>
      <c r="R950" s="139">
        <f t="shared" si="185"/>
        <v>2.3714192438819936E-3</v>
      </c>
      <c r="S950" s="139">
        <f t="shared" si="186"/>
        <v>1.0718438946920029E-4</v>
      </c>
      <c r="T950" s="139" t="str">
        <f t="shared" si="187"/>
        <v/>
      </c>
      <c r="U950" s="139" t="str">
        <f t="shared" si="188"/>
        <v/>
      </c>
      <c r="V950" s="139">
        <f t="shared" si="189"/>
        <v>1.2208160904622595E-6</v>
      </c>
      <c r="W950" s="139" t="str">
        <f t="shared" si="190"/>
        <v/>
      </c>
      <c r="X950" s="139" t="str">
        <f t="shared" si="191"/>
        <v/>
      </c>
      <c r="AB950" s="148">
        <v>294</v>
      </c>
      <c r="AC950" s="139">
        <f t="shared" si="200"/>
        <v>-243.22167776460287</v>
      </c>
      <c r="AD950" s="139">
        <f t="shared" si="192"/>
        <v>8.5906978261308183E-5</v>
      </c>
      <c r="AE950" s="139">
        <f t="shared" si="193"/>
        <v>2.3714192438819936E-3</v>
      </c>
      <c r="AF950" s="139">
        <f t="shared" si="194"/>
        <v>8.5906978261308183E-5</v>
      </c>
      <c r="AG950" s="139" t="str">
        <f t="shared" si="195"/>
        <v/>
      </c>
      <c r="AH950" s="139" t="str">
        <f t="shared" si="196"/>
        <v/>
      </c>
      <c r="AI950" s="139">
        <f t="shared" si="197"/>
        <v>2.5643721150985887E-3</v>
      </c>
      <c r="AJ950" s="139" t="str">
        <f t="shared" si="198"/>
        <v/>
      </c>
      <c r="AK950" s="139" t="str">
        <f t="shared" si="199"/>
        <v/>
      </c>
      <c r="AZ950" s="148"/>
      <c r="BA950" s="148">
        <f t="shared" si="171"/>
        <v>1.913599999999992</v>
      </c>
      <c r="BB950" s="165">
        <f t="shared" si="172"/>
        <v>0.96446714409347734</v>
      </c>
      <c r="BC950" s="148">
        <f t="shared" si="173"/>
        <v>3.3205721886175876E-4</v>
      </c>
      <c r="BD950" s="148" t="str">
        <f t="shared" si="169"/>
        <v/>
      </c>
      <c r="BE950" s="140" t="str">
        <f t="shared" si="170"/>
        <v/>
      </c>
    </row>
    <row r="951" spans="1:57" ht="20.100000000000001" customHeight="1" x14ac:dyDescent="0.25">
      <c r="A951" s="139">
        <v>295</v>
      </c>
      <c r="B951" s="139">
        <f t="shared" si="174"/>
        <v>-2657.499040987228</v>
      </c>
      <c r="C951" s="139">
        <f t="shared" si="175"/>
        <v>7.9404357996916424E-6</v>
      </c>
      <c r="D951" s="139">
        <f t="shared" si="176"/>
        <v>2.4011824741892529E-3</v>
      </c>
      <c r="E951" s="139">
        <f t="shared" si="177"/>
        <v>7.9404357996916424E-6</v>
      </c>
      <c r="F951" s="139" t="str">
        <f t="shared" si="178"/>
        <v/>
      </c>
      <c r="G951" s="139" t="str">
        <f t="shared" si="179"/>
        <v/>
      </c>
      <c r="H951" s="139">
        <f t="shared" si="180"/>
        <v>0</v>
      </c>
      <c r="I951" s="139">
        <f t="shared" si="181"/>
        <v>7.9404357996916424E-6</v>
      </c>
      <c r="J951" s="139" t="str">
        <f t="shared" si="182"/>
        <v/>
      </c>
      <c r="O951" s="139">
        <v>295</v>
      </c>
      <c r="P951" s="139">
        <f t="shared" si="183"/>
        <v>-194.66308447081133</v>
      </c>
      <c r="Q951" s="139">
        <f t="shared" si="184"/>
        <v>1.0840114128503536E-4</v>
      </c>
      <c r="R951" s="139">
        <f t="shared" si="185"/>
        <v>2.4011824741892529E-3</v>
      </c>
      <c r="S951" s="139">
        <f t="shared" si="186"/>
        <v>1.0840114128503536E-4</v>
      </c>
      <c r="T951" s="139" t="str">
        <f t="shared" si="187"/>
        <v/>
      </c>
      <c r="U951" s="139" t="str">
        <f t="shared" si="188"/>
        <v/>
      </c>
      <c r="V951" s="139">
        <f t="shared" si="189"/>
        <v>1.2410621458367992E-6</v>
      </c>
      <c r="W951" s="139" t="str">
        <f t="shared" si="190"/>
        <v/>
      </c>
      <c r="X951" s="139" t="str">
        <f t="shared" si="191"/>
        <v/>
      </c>
      <c r="AB951" s="139">
        <v>295</v>
      </c>
      <c r="AC951" s="139">
        <f t="shared" si="200"/>
        <v>-242.87717113887399</v>
      </c>
      <c r="AD951" s="139">
        <f t="shared" si="192"/>
        <v>8.6882189971800659E-5</v>
      </c>
      <c r="AE951" s="139">
        <f t="shared" si="193"/>
        <v>2.4011824741892529E-3</v>
      </c>
      <c r="AF951" s="139">
        <f t="shared" si="194"/>
        <v>8.6882189971800659E-5</v>
      </c>
      <c r="AG951" s="139" t="str">
        <f t="shared" si="195"/>
        <v/>
      </c>
      <c r="AH951" s="139" t="str">
        <f t="shared" si="196"/>
        <v/>
      </c>
      <c r="AI951" s="139">
        <f t="shared" si="197"/>
        <v>2.5532213107959181E-3</v>
      </c>
      <c r="AJ951" s="139" t="str">
        <f t="shared" si="198"/>
        <v/>
      </c>
      <c r="AK951" s="139" t="str">
        <f t="shared" si="199"/>
        <v/>
      </c>
      <c r="AZ951" s="148"/>
      <c r="BA951" s="148">
        <f t="shared" si="171"/>
        <v>1.9199999999999919</v>
      </c>
      <c r="BB951" s="165">
        <f t="shared" si="172"/>
        <v>0.96413508687461558</v>
      </c>
      <c r="BC951" s="148">
        <f t="shared" si="173"/>
        <v>3.3376616297065009E-4</v>
      </c>
      <c r="BD951" s="148" t="str">
        <f t="shared" si="169"/>
        <v/>
      </c>
      <c r="BE951" s="140" t="str">
        <f t="shared" si="170"/>
        <v/>
      </c>
    </row>
    <row r="952" spans="1:57" ht="20.100000000000001" customHeight="1" x14ac:dyDescent="0.25">
      <c r="A952" s="139">
        <v>296</v>
      </c>
      <c r="B952" s="139">
        <f t="shared" si="174"/>
        <v>-2653.7295388014309</v>
      </c>
      <c r="C952" s="139">
        <f t="shared" si="175"/>
        <v>8.0304467406402349E-6</v>
      </c>
      <c r="D952" s="139">
        <f t="shared" si="176"/>
        <v>2.4312833339342897E-3</v>
      </c>
      <c r="E952" s="139">
        <f t="shared" si="177"/>
        <v>8.0304467406402349E-6</v>
      </c>
      <c r="F952" s="139" t="str">
        <f t="shared" si="178"/>
        <v/>
      </c>
      <c r="G952" s="139" t="str">
        <f t="shared" si="179"/>
        <v/>
      </c>
      <c r="H952" s="139">
        <f t="shared" si="180"/>
        <v>0</v>
      </c>
      <c r="I952" s="139">
        <f t="shared" si="181"/>
        <v>8.0304467406402349E-6</v>
      </c>
      <c r="J952" s="139" t="str">
        <f t="shared" si="182"/>
        <v/>
      </c>
      <c r="O952" s="139">
        <v>296</v>
      </c>
      <c r="P952" s="139">
        <f t="shared" si="183"/>
        <v>-194.38696662049813</v>
      </c>
      <c r="Q952" s="139">
        <f t="shared" si="184"/>
        <v>1.0962995151322791E-4</v>
      </c>
      <c r="R952" s="139">
        <f t="shared" si="185"/>
        <v>2.4312833339342897E-3</v>
      </c>
      <c r="S952" s="139">
        <f t="shared" si="186"/>
        <v>1.0962995151322791E-4</v>
      </c>
      <c r="T952" s="139" t="str">
        <f t="shared" si="187"/>
        <v/>
      </c>
      <c r="U952" s="139" t="str">
        <f t="shared" si="188"/>
        <v/>
      </c>
      <c r="V952" s="139">
        <f t="shared" si="189"/>
        <v>1.2616237763371854E-6</v>
      </c>
      <c r="W952" s="139" t="str">
        <f t="shared" si="190"/>
        <v/>
      </c>
      <c r="X952" s="139" t="str">
        <f t="shared" si="191"/>
        <v/>
      </c>
      <c r="AB952" s="139">
        <v>296</v>
      </c>
      <c r="AC952" s="139">
        <f t="shared" si="200"/>
        <v>-242.53266451314511</v>
      </c>
      <c r="AD952" s="139">
        <f t="shared" si="192"/>
        <v>8.7867066352432044E-5</v>
      </c>
      <c r="AE952" s="139">
        <f t="shared" si="193"/>
        <v>2.4312833339342897E-3</v>
      </c>
      <c r="AF952" s="139">
        <f t="shared" si="194"/>
        <v>8.7867066352432044E-5</v>
      </c>
      <c r="AG952" s="139" t="str">
        <f t="shared" si="195"/>
        <v/>
      </c>
      <c r="AH952" s="139" t="str">
        <f t="shared" si="196"/>
        <v/>
      </c>
      <c r="AI952" s="139">
        <f t="shared" si="197"/>
        <v>2.5420783205877422E-3</v>
      </c>
      <c r="AJ952" s="139" t="str">
        <f t="shared" si="198"/>
        <v/>
      </c>
      <c r="AK952" s="139" t="str">
        <f t="shared" si="199"/>
        <v/>
      </c>
      <c r="AZ952" s="148"/>
      <c r="BA952" s="148">
        <f t="shared" si="171"/>
        <v>1.9263999999999919</v>
      </c>
      <c r="BB952" s="165">
        <f t="shared" si="172"/>
        <v>0.96380132071164493</v>
      </c>
      <c r="BC952" s="148">
        <f t="shared" si="173"/>
        <v>3.3547461430827319E-4</v>
      </c>
      <c r="BD952" s="148" t="str">
        <f t="shared" si="169"/>
        <v/>
      </c>
      <c r="BE952" s="140" t="str">
        <f t="shared" si="170"/>
        <v/>
      </c>
    </row>
    <row r="953" spans="1:57" ht="20.100000000000001" customHeight="1" x14ac:dyDescent="0.25">
      <c r="A953" s="139">
        <v>297</v>
      </c>
      <c r="B953" s="139">
        <f t="shared" si="174"/>
        <v>-2649.9600366156328</v>
      </c>
      <c r="C953" s="139">
        <f t="shared" si="175"/>
        <v>8.121348082156974E-6</v>
      </c>
      <c r="D953" s="139">
        <f t="shared" si="176"/>
        <v>2.461725166060187E-3</v>
      </c>
      <c r="E953" s="139">
        <f t="shared" si="177"/>
        <v>8.121348082156974E-6</v>
      </c>
      <c r="F953" s="139" t="str">
        <f t="shared" si="178"/>
        <v/>
      </c>
      <c r="G953" s="139" t="str">
        <f t="shared" si="179"/>
        <v/>
      </c>
      <c r="H953" s="139">
        <f t="shared" si="180"/>
        <v>0</v>
      </c>
      <c r="I953" s="139">
        <f t="shared" si="181"/>
        <v>8.121348082156974E-6</v>
      </c>
      <c r="J953" s="139" t="str">
        <f t="shared" si="182"/>
        <v/>
      </c>
      <c r="O953" s="139">
        <v>297</v>
      </c>
      <c r="P953" s="139">
        <f t="shared" si="183"/>
        <v>-194.1108487701849</v>
      </c>
      <c r="Q953" s="139">
        <f t="shared" si="184"/>
        <v>1.1087091730066468E-4</v>
      </c>
      <c r="R953" s="139">
        <f t="shared" si="185"/>
        <v>2.461725166060187E-3</v>
      </c>
      <c r="S953" s="139">
        <f t="shared" si="186"/>
        <v>1.1087091730066468E-4</v>
      </c>
      <c r="T953" s="139" t="str">
        <f t="shared" si="187"/>
        <v/>
      </c>
      <c r="U953" s="139" t="str">
        <f t="shared" si="188"/>
        <v/>
      </c>
      <c r="V953" s="139">
        <f t="shared" si="189"/>
        <v>1.2825055469216525E-6</v>
      </c>
      <c r="W953" s="139" t="str">
        <f t="shared" si="190"/>
        <v/>
      </c>
      <c r="X953" s="139" t="str">
        <f t="shared" si="191"/>
        <v/>
      </c>
      <c r="AB953" s="139">
        <v>297</v>
      </c>
      <c r="AC953" s="139">
        <f t="shared" si="200"/>
        <v>-242.1881578874162</v>
      </c>
      <c r="AD953" s="139">
        <f t="shared" si="192"/>
        <v>8.8861685265244819E-5</v>
      </c>
      <c r="AE953" s="139">
        <f t="shared" si="193"/>
        <v>2.461725166060187E-3</v>
      </c>
      <c r="AF953" s="139">
        <f t="shared" si="194"/>
        <v>8.8861685265244819E-5</v>
      </c>
      <c r="AG953" s="139" t="str">
        <f t="shared" si="195"/>
        <v/>
      </c>
      <c r="AH953" s="139" t="str">
        <f t="shared" si="196"/>
        <v/>
      </c>
      <c r="AI953" s="139">
        <f t="shared" si="197"/>
        <v>2.5309434661658511E-3</v>
      </c>
      <c r="AJ953" s="139" t="str">
        <f t="shared" si="198"/>
        <v/>
      </c>
      <c r="AK953" s="139" t="str">
        <f t="shared" si="199"/>
        <v/>
      </c>
      <c r="AZ953" s="148"/>
      <c r="BA953" s="148">
        <f t="shared" si="171"/>
        <v>1.9327999999999919</v>
      </c>
      <c r="BB953" s="165">
        <f t="shared" si="172"/>
        <v>0.96346584609733665</v>
      </c>
      <c r="BC953" s="148">
        <f t="shared" si="173"/>
        <v>3.3718253733383552E-4</v>
      </c>
      <c r="BD953" s="148" t="str">
        <f t="shared" si="169"/>
        <v/>
      </c>
      <c r="BE953" s="140" t="str">
        <f t="shared" si="170"/>
        <v/>
      </c>
    </row>
    <row r="954" spans="1:57" ht="20.100000000000001" customHeight="1" x14ac:dyDescent="0.25">
      <c r="A954" s="139">
        <v>298</v>
      </c>
      <c r="B954" s="139">
        <f t="shared" si="174"/>
        <v>-2646.1905344298357</v>
      </c>
      <c r="C954" s="139">
        <f t="shared" si="175"/>
        <v>8.2131469779256518E-6</v>
      </c>
      <c r="D954" s="139">
        <f t="shared" si="176"/>
        <v>2.4925113404049124E-3</v>
      </c>
      <c r="E954" s="139">
        <f t="shared" si="177"/>
        <v>8.2131469779256518E-6</v>
      </c>
      <c r="F954" s="139" t="str">
        <f t="shared" si="178"/>
        <v/>
      </c>
      <c r="G954" s="139" t="str">
        <f t="shared" si="179"/>
        <v/>
      </c>
      <c r="H954" s="139">
        <f t="shared" si="180"/>
        <v>0</v>
      </c>
      <c r="I954" s="139">
        <f t="shared" si="181"/>
        <v>8.2131469779256518E-6</v>
      </c>
      <c r="J954" s="139" t="str">
        <f t="shared" si="182"/>
        <v/>
      </c>
      <c r="O954" s="139">
        <v>298</v>
      </c>
      <c r="P954" s="139">
        <f t="shared" si="183"/>
        <v>-193.8347309198717</v>
      </c>
      <c r="Q954" s="139">
        <f t="shared" si="184"/>
        <v>1.1212413630791585E-4</v>
      </c>
      <c r="R954" s="139">
        <f t="shared" si="185"/>
        <v>2.4925113404049141E-3</v>
      </c>
      <c r="S954" s="139">
        <f t="shared" si="186"/>
        <v>1.1212413630791585E-4</v>
      </c>
      <c r="T954" s="139" t="str">
        <f t="shared" si="187"/>
        <v/>
      </c>
      <c r="U954" s="139" t="str">
        <f t="shared" si="188"/>
        <v/>
      </c>
      <c r="V954" s="139">
        <f t="shared" si="189"/>
        <v>1.3037120826487215E-6</v>
      </c>
      <c r="W954" s="139" t="str">
        <f t="shared" si="190"/>
        <v/>
      </c>
      <c r="X954" s="139" t="str">
        <f t="shared" si="191"/>
        <v/>
      </c>
      <c r="AB954" s="139">
        <v>298</v>
      </c>
      <c r="AC954" s="139">
        <f t="shared" si="200"/>
        <v>-241.84365126168728</v>
      </c>
      <c r="AD954" s="139">
        <f t="shared" si="192"/>
        <v>8.9866124983992512E-5</v>
      </c>
      <c r="AE954" s="139">
        <f t="shared" si="193"/>
        <v>2.4925113404049141E-3</v>
      </c>
      <c r="AF954" s="139">
        <f t="shared" si="194"/>
        <v>8.9866124983992512E-5</v>
      </c>
      <c r="AG954" s="139" t="str">
        <f t="shared" si="195"/>
        <v/>
      </c>
      <c r="AH954" s="139" t="str">
        <f t="shared" si="196"/>
        <v/>
      </c>
      <c r="AI954" s="139">
        <f t="shared" si="197"/>
        <v>2.5198170674258637E-3</v>
      </c>
      <c r="AJ954" s="139" t="str">
        <f t="shared" si="198"/>
        <v/>
      </c>
      <c r="AK954" s="139" t="str">
        <f t="shared" si="199"/>
        <v/>
      </c>
      <c r="AZ954" s="148"/>
      <c r="BA954" s="148">
        <f t="shared" si="171"/>
        <v>1.9391999999999918</v>
      </c>
      <c r="BB954" s="165">
        <f t="shared" si="172"/>
        <v>0.96312866356000282</v>
      </c>
      <c r="BC954" s="148">
        <f t="shared" si="173"/>
        <v>3.3888989669672576E-4</v>
      </c>
      <c r="BD954" s="148" t="str">
        <f t="shared" si="169"/>
        <v/>
      </c>
      <c r="BE954" s="140" t="str">
        <f t="shared" si="170"/>
        <v/>
      </c>
    </row>
    <row r="955" spans="1:57" ht="20.100000000000001" customHeight="1" x14ac:dyDescent="0.25">
      <c r="A955" s="139">
        <v>299</v>
      </c>
      <c r="B955" s="139">
        <f t="shared" si="174"/>
        <v>-2642.4210322440381</v>
      </c>
      <c r="C955" s="139">
        <f t="shared" si="175"/>
        <v>8.3058506192232695E-6</v>
      </c>
      <c r="D955" s="139">
        <f t="shared" si="176"/>
        <v>2.5236452538431623E-3</v>
      </c>
      <c r="E955" s="139">
        <f t="shared" si="177"/>
        <v>8.3058506192232695E-6</v>
      </c>
      <c r="F955" s="139" t="str">
        <f t="shared" si="178"/>
        <v/>
      </c>
      <c r="G955" s="139" t="str">
        <f t="shared" si="179"/>
        <v/>
      </c>
      <c r="H955" s="139">
        <f t="shared" si="180"/>
        <v>0</v>
      </c>
      <c r="I955" s="139">
        <f t="shared" si="181"/>
        <v>8.3058506192232695E-6</v>
      </c>
      <c r="J955" s="139" t="str">
        <f t="shared" si="182"/>
        <v/>
      </c>
      <c r="O955" s="139">
        <v>299</v>
      </c>
      <c r="P955" s="139">
        <f t="shared" si="183"/>
        <v>-193.55861306955848</v>
      </c>
      <c r="Q955" s="139">
        <f t="shared" si="184"/>
        <v>1.1338970670876586E-4</v>
      </c>
      <c r="R955" s="139">
        <f t="shared" si="185"/>
        <v>2.5236452538431623E-3</v>
      </c>
      <c r="S955" s="139">
        <f t="shared" si="186"/>
        <v>1.1338970670876586E-4</v>
      </c>
      <c r="T955" s="139" t="str">
        <f t="shared" si="187"/>
        <v/>
      </c>
      <c r="U955" s="139" t="str">
        <f t="shared" si="188"/>
        <v/>
      </c>
      <c r="V955" s="139">
        <f t="shared" si="189"/>
        <v>1.3252480693734981E-6</v>
      </c>
      <c r="W955" s="139" t="str">
        <f t="shared" si="190"/>
        <v/>
      </c>
      <c r="X955" s="139" t="str">
        <f t="shared" si="191"/>
        <v/>
      </c>
      <c r="AB955" s="139">
        <v>299</v>
      </c>
      <c r="AC955" s="139">
        <f t="shared" si="200"/>
        <v>-241.49914463595837</v>
      </c>
      <c r="AD955" s="139">
        <f t="shared" si="192"/>
        <v>9.0880464193763516E-5</v>
      </c>
      <c r="AE955" s="139">
        <f t="shared" si="193"/>
        <v>2.5236452538431623E-3</v>
      </c>
      <c r="AF955" s="139">
        <f t="shared" si="194"/>
        <v>9.0880464193763516E-5</v>
      </c>
      <c r="AG955" s="139" t="str">
        <f t="shared" si="195"/>
        <v/>
      </c>
      <c r="AH955" s="139" t="str">
        <f t="shared" si="196"/>
        <v/>
      </c>
      <c r="AI955" s="139">
        <f t="shared" si="197"/>
        <v>2.508699442454668E-3</v>
      </c>
      <c r="AJ955" s="139" t="str">
        <f t="shared" si="198"/>
        <v/>
      </c>
      <c r="AK955" s="139" t="str">
        <f t="shared" si="199"/>
        <v/>
      </c>
      <c r="AZ955" s="148"/>
      <c r="BA955" s="148">
        <f t="shared" si="171"/>
        <v>1.9455999999999918</v>
      </c>
      <c r="BB955" s="165">
        <f t="shared" si="172"/>
        <v>0.96278977366330609</v>
      </c>
      <c r="BC955" s="148">
        <f t="shared" si="173"/>
        <v>3.4059665723451538E-4</v>
      </c>
      <c r="BD955" s="148" t="str">
        <f t="shared" si="169"/>
        <v/>
      </c>
      <c r="BE955" s="140" t="str">
        <f t="shared" si="170"/>
        <v/>
      </c>
    </row>
    <row r="956" spans="1:57" ht="20.100000000000001" customHeight="1" x14ac:dyDescent="0.25">
      <c r="A956" s="148">
        <v>300</v>
      </c>
      <c r="B956" s="139">
        <f t="shared" si="174"/>
        <v>-2638.6515300582405</v>
      </c>
      <c r="C956" s="139">
        <f t="shared" si="175"/>
        <v>8.3994662348819975E-6</v>
      </c>
      <c r="D956" s="139">
        <f t="shared" si="176"/>
        <v>2.5551303304279312E-3</v>
      </c>
      <c r="E956" s="139">
        <f t="shared" si="177"/>
        <v>8.3994662348819975E-6</v>
      </c>
      <c r="F956" s="139" t="str">
        <f t="shared" si="178"/>
        <v/>
      </c>
      <c r="G956" s="139" t="str">
        <f t="shared" si="179"/>
        <v/>
      </c>
      <c r="H956" s="139">
        <f t="shared" si="180"/>
        <v>0</v>
      </c>
      <c r="I956" s="139">
        <f t="shared" si="181"/>
        <v>8.3994662348819975E-6</v>
      </c>
      <c r="J956" s="139" t="str">
        <f t="shared" si="182"/>
        <v/>
      </c>
      <c r="O956" s="148">
        <v>300</v>
      </c>
      <c r="P956" s="139">
        <f t="shared" si="183"/>
        <v>-193.28249521924528</v>
      </c>
      <c r="Q956" s="139">
        <f t="shared" si="184"/>
        <v>1.1466772718969482E-4</v>
      </c>
      <c r="R956" s="139">
        <f t="shared" si="185"/>
        <v>2.5551303304279312E-3</v>
      </c>
      <c r="S956" s="139">
        <f t="shared" si="186"/>
        <v>1.1466772718969482E-4</v>
      </c>
      <c r="T956" s="139" t="str">
        <f t="shared" si="187"/>
        <v/>
      </c>
      <c r="U956" s="139" t="str">
        <f t="shared" si="188"/>
        <v/>
      </c>
      <c r="V956" s="139">
        <f t="shared" si="189"/>
        <v>1.3471182544505586E-6</v>
      </c>
      <c r="W956" s="139" t="str">
        <f t="shared" si="190"/>
        <v/>
      </c>
      <c r="X956" s="139" t="str">
        <f t="shared" si="191"/>
        <v/>
      </c>
      <c r="AB956" s="148">
        <v>300</v>
      </c>
      <c r="AC956" s="139">
        <f t="shared" si="200"/>
        <v>-241.15463801022949</v>
      </c>
      <c r="AD956" s="139">
        <f t="shared" si="192"/>
        <v>9.1904781990565624E-5</v>
      </c>
      <c r="AE956" s="139">
        <f t="shared" si="193"/>
        <v>2.5551303304279312E-3</v>
      </c>
      <c r="AF956" s="139">
        <f t="shared" si="194"/>
        <v>9.1904781990565624E-5</v>
      </c>
      <c r="AG956" s="139" t="str">
        <f t="shared" si="195"/>
        <v/>
      </c>
      <c r="AH956" s="139" t="str">
        <f t="shared" si="196"/>
        <v/>
      </c>
      <c r="AI956" s="139">
        <f t="shared" si="197"/>
        <v>2.4975909075180595E-3</v>
      </c>
      <c r="AJ956" s="139" t="str">
        <f t="shared" si="198"/>
        <v/>
      </c>
      <c r="AK956" s="139" t="str">
        <f t="shared" si="199"/>
        <v/>
      </c>
      <c r="AZ956" s="148"/>
      <c r="BA956" s="148">
        <f t="shared" si="171"/>
        <v>1.9519999999999917</v>
      </c>
      <c r="BB956" s="165">
        <f t="shared" si="172"/>
        <v>0.96244917700607158</v>
      </c>
      <c r="BC956" s="148">
        <f t="shared" si="173"/>
        <v>3.4230278397384684E-4</v>
      </c>
      <c r="BD956" s="148" t="str">
        <f t="shared" si="169"/>
        <v/>
      </c>
      <c r="BE956" s="140" t="str">
        <f t="shared" si="170"/>
        <v/>
      </c>
    </row>
    <row r="957" spans="1:57" ht="20.100000000000001" customHeight="1" x14ac:dyDescent="0.25">
      <c r="A957" s="139">
        <v>301</v>
      </c>
      <c r="B957" s="139">
        <f t="shared" si="174"/>
        <v>-2634.8820278724434</v>
      </c>
      <c r="C957" s="139">
        <f t="shared" si="175"/>
        <v>8.4940010912479182E-6</v>
      </c>
      <c r="D957" s="139">
        <f t="shared" si="176"/>
        <v>2.5869700215320475E-3</v>
      </c>
      <c r="E957" s="139">
        <f t="shared" si="177"/>
        <v>8.4940010912479182E-6</v>
      </c>
      <c r="F957" s="139" t="str">
        <f t="shared" si="178"/>
        <v/>
      </c>
      <c r="G957" s="139" t="str">
        <f t="shared" si="179"/>
        <v/>
      </c>
      <c r="H957" s="139">
        <f t="shared" si="180"/>
        <v>0</v>
      </c>
      <c r="I957" s="139">
        <f t="shared" si="181"/>
        <v>8.4940010912479182E-6</v>
      </c>
      <c r="J957" s="139" t="str">
        <f t="shared" si="182"/>
        <v/>
      </c>
      <c r="O957" s="139">
        <v>301</v>
      </c>
      <c r="P957" s="139">
        <f t="shared" si="183"/>
        <v>-193.00637736893208</v>
      </c>
      <c r="Q957" s="139">
        <f t="shared" si="184"/>
        <v>1.1595829694931455E-4</v>
      </c>
      <c r="R957" s="139">
        <f t="shared" si="185"/>
        <v>2.5869700215320501E-3</v>
      </c>
      <c r="S957" s="139">
        <f t="shared" si="186"/>
        <v>1.1595829694931455E-4</v>
      </c>
      <c r="T957" s="139" t="str">
        <f t="shared" si="187"/>
        <v/>
      </c>
      <c r="U957" s="139" t="str">
        <f t="shared" si="188"/>
        <v/>
      </c>
      <c r="V957" s="139">
        <f t="shared" si="189"/>
        <v>1.3693274474435783E-6</v>
      </c>
      <c r="W957" s="139" t="str">
        <f t="shared" si="190"/>
        <v/>
      </c>
      <c r="X957" s="139" t="str">
        <f t="shared" si="191"/>
        <v/>
      </c>
      <c r="AB957" s="139">
        <v>301</v>
      </c>
      <c r="AC957" s="139">
        <f t="shared" si="200"/>
        <v>-240.81013138450061</v>
      </c>
      <c r="AD957" s="139">
        <f t="shared" si="192"/>
        <v>9.2939157880873779E-5</v>
      </c>
      <c r="AE957" s="139">
        <f t="shared" si="193"/>
        <v>2.5869700215320475E-3</v>
      </c>
      <c r="AF957" s="139">
        <f t="shared" si="194"/>
        <v>9.2939157880873779E-5</v>
      </c>
      <c r="AG957" s="139" t="str">
        <f t="shared" si="195"/>
        <v/>
      </c>
      <c r="AH957" s="139" t="str">
        <f t="shared" si="196"/>
        <v/>
      </c>
      <c r="AI957" s="139">
        <f t="shared" si="197"/>
        <v>2.4864917770485748E-3</v>
      </c>
      <c r="AJ957" s="139" t="str">
        <f t="shared" si="198"/>
        <v/>
      </c>
      <c r="AK957" s="139" t="str">
        <f t="shared" si="199"/>
        <v/>
      </c>
      <c r="AZ957" s="148"/>
      <c r="BA957" s="148">
        <f t="shared" si="171"/>
        <v>1.9583999999999917</v>
      </c>
      <c r="BB957" s="165">
        <f t="shared" si="172"/>
        <v>0.96210687422209773</v>
      </c>
      <c r="BC957" s="148">
        <f t="shared" si="173"/>
        <v>3.4400824213043357E-4</v>
      </c>
      <c r="BD957" s="148" t="str">
        <f t="shared" si="169"/>
        <v/>
      </c>
      <c r="BE957" s="140" t="str">
        <f t="shared" si="170"/>
        <v/>
      </c>
    </row>
    <row r="958" spans="1:57" ht="20.100000000000001" customHeight="1" x14ac:dyDescent="0.25">
      <c r="A958" s="139">
        <v>302</v>
      </c>
      <c r="B958" s="139">
        <f t="shared" si="174"/>
        <v>-2631.1125256866458</v>
      </c>
      <c r="C958" s="139">
        <f t="shared" si="175"/>
        <v>8.5894624921361838E-6</v>
      </c>
      <c r="D958" s="139">
        <f t="shared" si="176"/>
        <v>2.6191678059894808E-3</v>
      </c>
      <c r="E958" s="139">
        <f t="shared" si="177"/>
        <v>8.5894624921361838E-6</v>
      </c>
      <c r="F958" s="139" t="str">
        <f t="shared" si="178"/>
        <v/>
      </c>
      <c r="G958" s="139" t="str">
        <f t="shared" si="179"/>
        <v/>
      </c>
      <c r="H958" s="139">
        <f t="shared" si="180"/>
        <v>0</v>
      </c>
      <c r="I958" s="139">
        <f t="shared" si="181"/>
        <v>8.5894624921361838E-6</v>
      </c>
      <c r="J958" s="139" t="str">
        <f t="shared" si="182"/>
        <v/>
      </c>
      <c r="O958" s="139">
        <v>302</v>
      </c>
      <c r="P958" s="139">
        <f t="shared" si="183"/>
        <v>-192.73025951861888</v>
      </c>
      <c r="Q958" s="139">
        <f t="shared" si="184"/>
        <v>1.1726151569775616E-4</v>
      </c>
      <c r="R958" s="139">
        <f t="shared" si="185"/>
        <v>2.6191678059894808E-3</v>
      </c>
      <c r="S958" s="139">
        <f t="shared" si="186"/>
        <v>1.1726151569775616E-4</v>
      </c>
      <c r="T958" s="139" t="str">
        <f t="shared" si="187"/>
        <v/>
      </c>
      <c r="U958" s="139" t="str">
        <f t="shared" si="188"/>
        <v/>
      </c>
      <c r="V958" s="139">
        <f t="shared" si="189"/>
        <v>1.391880520841566E-6</v>
      </c>
      <c r="W958" s="139" t="str">
        <f t="shared" si="190"/>
        <v/>
      </c>
      <c r="X958" s="139" t="str">
        <f t="shared" si="191"/>
        <v/>
      </c>
      <c r="AB958" s="139">
        <v>302</v>
      </c>
      <c r="AC958" s="139">
        <f t="shared" si="200"/>
        <v>-240.4656247587717</v>
      </c>
      <c r="AD958" s="139">
        <f t="shared" si="192"/>
        <v>9.3983671781140018E-5</v>
      </c>
      <c r="AE958" s="139">
        <f t="shared" si="193"/>
        <v>2.6191678059894813E-3</v>
      </c>
      <c r="AF958" s="139">
        <f t="shared" si="194"/>
        <v>9.3983671781140018E-5</v>
      </c>
      <c r="AG958" s="139" t="str">
        <f t="shared" si="195"/>
        <v/>
      </c>
      <c r="AH958" s="139" t="str">
        <f t="shared" si="196"/>
        <v/>
      </c>
      <c r="AI958" s="139">
        <f t="shared" si="197"/>
        <v>2.4754023636335376E-3</v>
      </c>
      <c r="AJ958" s="139" t="str">
        <f t="shared" si="198"/>
        <v/>
      </c>
      <c r="AK958" s="139" t="str">
        <f t="shared" si="199"/>
        <v/>
      </c>
      <c r="AZ958" s="148"/>
      <c r="BA958" s="148">
        <f t="shared" si="171"/>
        <v>1.9647999999999917</v>
      </c>
      <c r="BB958" s="165">
        <f t="shared" si="172"/>
        <v>0.9617628659799673</v>
      </c>
      <c r="BC958" s="148">
        <f t="shared" si="173"/>
        <v>3.4571299710872694E-4</v>
      </c>
      <c r="BD958" s="148" t="str">
        <f t="shared" si="169"/>
        <v/>
      </c>
      <c r="BE958" s="140" t="str">
        <f t="shared" si="170"/>
        <v/>
      </c>
    </row>
    <row r="959" spans="1:57" ht="20.100000000000001" customHeight="1" x14ac:dyDescent="0.25">
      <c r="A959" s="139">
        <v>303</v>
      </c>
      <c r="B959" s="139">
        <f t="shared" si="174"/>
        <v>-2627.3430235008482</v>
      </c>
      <c r="C959" s="139">
        <f t="shared" si="175"/>
        <v>8.6858577787825967E-6</v>
      </c>
      <c r="D959" s="139">
        <f t="shared" si="176"/>
        <v>2.651727190236488E-3</v>
      </c>
      <c r="E959" s="139">
        <f t="shared" si="177"/>
        <v>8.6858577787825967E-6</v>
      </c>
      <c r="F959" s="139" t="str">
        <f t="shared" si="178"/>
        <v/>
      </c>
      <c r="G959" s="139" t="str">
        <f t="shared" si="179"/>
        <v/>
      </c>
      <c r="H959" s="139">
        <f t="shared" si="180"/>
        <v>0</v>
      </c>
      <c r="I959" s="139">
        <f t="shared" si="181"/>
        <v>8.6858577787825967E-6</v>
      </c>
      <c r="J959" s="139" t="str">
        <f t="shared" si="182"/>
        <v/>
      </c>
      <c r="O959" s="139">
        <v>303</v>
      </c>
      <c r="P959" s="139">
        <f t="shared" si="183"/>
        <v>-192.45414166830568</v>
      </c>
      <c r="Q959" s="139">
        <f t="shared" si="184"/>
        <v>1.1857748365601026E-4</v>
      </c>
      <c r="R959" s="139">
        <f t="shared" si="185"/>
        <v>2.6517271902364845E-3</v>
      </c>
      <c r="S959" s="139">
        <f t="shared" si="186"/>
        <v>1.1857748365601026E-4</v>
      </c>
      <c r="T959" s="139" t="str">
        <f t="shared" si="187"/>
        <v/>
      </c>
      <c r="U959" s="139" t="str">
        <f t="shared" si="188"/>
        <v/>
      </c>
      <c r="V959" s="139">
        <f t="shared" si="189"/>
        <v>1.4147824107818694E-6</v>
      </c>
      <c r="W959" s="139" t="str">
        <f t="shared" si="190"/>
        <v/>
      </c>
      <c r="X959" s="139" t="str">
        <f t="shared" si="191"/>
        <v/>
      </c>
      <c r="AB959" s="139">
        <v>303</v>
      </c>
      <c r="AC959" s="139">
        <f t="shared" si="200"/>
        <v>-240.12111813304278</v>
      </c>
      <c r="AD959" s="139">
        <f t="shared" si="192"/>
        <v>9.5038404017262876E-5</v>
      </c>
      <c r="AE959" s="139">
        <f t="shared" si="193"/>
        <v>2.651727190236488E-3</v>
      </c>
      <c r="AF959" s="139">
        <f t="shared" si="194"/>
        <v>9.5038404017262876E-5</v>
      </c>
      <c r="AG959" s="139" t="str">
        <f t="shared" si="195"/>
        <v/>
      </c>
      <c r="AH959" s="139" t="str">
        <f t="shared" si="196"/>
        <v/>
      </c>
      <c r="AI959" s="139">
        <f t="shared" si="197"/>
        <v>2.4643229780032926E-3</v>
      </c>
      <c r="AJ959" s="139" t="str">
        <f t="shared" si="198"/>
        <v/>
      </c>
      <c r="AK959" s="139" t="str">
        <f t="shared" si="199"/>
        <v/>
      </c>
      <c r="AZ959" s="148"/>
      <c r="BA959" s="148">
        <f t="shared" si="171"/>
        <v>1.9711999999999916</v>
      </c>
      <c r="BB959" s="165">
        <f t="shared" si="172"/>
        <v>0.96141715298285857</v>
      </c>
      <c r="BC959" s="148">
        <f t="shared" si="173"/>
        <v>3.4741701450147211E-4</v>
      </c>
      <c r="BD959" s="148" t="str">
        <f t="shared" si="169"/>
        <v/>
      </c>
      <c r="BE959" s="140" t="str">
        <f t="shared" si="170"/>
        <v/>
      </c>
    </row>
    <row r="960" spans="1:57" ht="20.100000000000001" customHeight="1" x14ac:dyDescent="0.25">
      <c r="A960" s="139">
        <v>304</v>
      </c>
      <c r="B960" s="139">
        <f t="shared" si="174"/>
        <v>-2623.573521315051</v>
      </c>
      <c r="C960" s="139">
        <f t="shared" si="175"/>
        <v>8.7831943297917116E-6</v>
      </c>
      <c r="D960" s="139">
        <f t="shared" si="176"/>
        <v>2.684651708452568E-3</v>
      </c>
      <c r="E960" s="139">
        <f t="shared" si="177"/>
        <v>8.7831943297917116E-6</v>
      </c>
      <c r="F960" s="139" t="str">
        <f t="shared" si="178"/>
        <v/>
      </c>
      <c r="G960" s="139" t="str">
        <f t="shared" si="179"/>
        <v/>
      </c>
      <c r="H960" s="139">
        <f t="shared" si="180"/>
        <v>0</v>
      </c>
      <c r="I960" s="139">
        <f t="shared" si="181"/>
        <v>8.7831943297917116E-6</v>
      </c>
      <c r="J960" s="139" t="str">
        <f t="shared" si="182"/>
        <v/>
      </c>
      <c r="O960" s="139">
        <v>304</v>
      </c>
      <c r="P960" s="139">
        <f t="shared" si="183"/>
        <v>-192.17802381799245</v>
      </c>
      <c r="Q960" s="139">
        <f t="shared" si="184"/>
        <v>1.1990630155521789E-4</v>
      </c>
      <c r="R960" s="139">
        <f t="shared" si="185"/>
        <v>2.6846517084525724E-3</v>
      </c>
      <c r="S960" s="139">
        <f t="shared" si="186"/>
        <v>1.1990630155521789E-4</v>
      </c>
      <c r="T960" s="139" t="str">
        <f t="shared" si="187"/>
        <v/>
      </c>
      <c r="U960" s="139" t="str">
        <f t="shared" si="188"/>
        <v/>
      </c>
      <c r="V960" s="139">
        <f t="shared" si="189"/>
        <v>1.4380381177800025E-6</v>
      </c>
      <c r="W960" s="139" t="str">
        <f t="shared" si="190"/>
        <v/>
      </c>
      <c r="X960" s="139" t="str">
        <f t="shared" si="191"/>
        <v/>
      </c>
      <c r="AB960" s="139">
        <v>304</v>
      </c>
      <c r="AC960" s="139">
        <f t="shared" si="200"/>
        <v>-239.7766115073139</v>
      </c>
      <c r="AD960" s="139">
        <f t="shared" si="192"/>
        <v>9.6103435324020902E-5</v>
      </c>
      <c r="AE960" s="139">
        <f t="shared" si="193"/>
        <v>2.684651708452568E-3</v>
      </c>
      <c r="AF960" s="139">
        <f t="shared" si="194"/>
        <v>9.6103435324020902E-5</v>
      </c>
      <c r="AG960" s="139" t="str">
        <f t="shared" si="195"/>
        <v/>
      </c>
      <c r="AH960" s="139" t="str">
        <f t="shared" si="196"/>
        <v/>
      </c>
      <c r="AI960" s="139">
        <f t="shared" si="197"/>
        <v>2.4532539290196501E-3</v>
      </c>
      <c r="AJ960" s="139" t="str">
        <f t="shared" si="198"/>
        <v/>
      </c>
      <c r="AK960" s="139" t="str">
        <f t="shared" si="199"/>
        <v/>
      </c>
      <c r="AZ960" s="148"/>
      <c r="BA960" s="148">
        <f t="shared" si="171"/>
        <v>1.9775999999999916</v>
      </c>
      <c r="BB960" s="165">
        <f t="shared" si="172"/>
        <v>0.9610697359683571</v>
      </c>
      <c r="BC960" s="148">
        <f t="shared" si="173"/>
        <v>3.4912026009092934E-4</v>
      </c>
      <c r="BD960" s="148" t="str">
        <f t="shared" si="169"/>
        <v/>
      </c>
      <c r="BE960" s="140" t="str">
        <f t="shared" si="170"/>
        <v/>
      </c>
    </row>
    <row r="961" spans="1:57" ht="20.100000000000001" customHeight="1" x14ac:dyDescent="0.25">
      <c r="A961" s="139">
        <v>305</v>
      </c>
      <c r="B961" s="139">
        <f t="shared" si="174"/>
        <v>-2619.804019129253</v>
      </c>
      <c r="C961" s="139">
        <f t="shared" si="175"/>
        <v>8.8814795610814247E-6</v>
      </c>
      <c r="D961" s="139">
        <f t="shared" si="176"/>
        <v>2.7179449227012573E-3</v>
      </c>
      <c r="E961" s="139">
        <f t="shared" si="177"/>
        <v>8.8814795610814247E-6</v>
      </c>
      <c r="F961" s="139" t="str">
        <f t="shared" si="178"/>
        <v/>
      </c>
      <c r="G961" s="139" t="str">
        <f t="shared" si="179"/>
        <v/>
      </c>
      <c r="H961" s="139">
        <f t="shared" si="180"/>
        <v>0</v>
      </c>
      <c r="I961" s="139">
        <f t="shared" si="181"/>
        <v>8.8814795610814247E-6</v>
      </c>
      <c r="J961" s="139" t="str">
        <f t="shared" si="182"/>
        <v/>
      </c>
      <c r="O961" s="139">
        <v>305</v>
      </c>
      <c r="P961" s="139">
        <f t="shared" si="183"/>
        <v>-191.90190596767923</v>
      </c>
      <c r="Q961" s="139">
        <f t="shared" si="184"/>
        <v>1.2124807063591261E-4</v>
      </c>
      <c r="R961" s="139">
        <f t="shared" si="185"/>
        <v>2.7179449227012573E-3</v>
      </c>
      <c r="S961" s="139">
        <f t="shared" si="186"/>
        <v>1.2124807063591261E-4</v>
      </c>
      <c r="T961" s="139" t="str">
        <f t="shared" si="187"/>
        <v/>
      </c>
      <c r="U961" s="139" t="str">
        <f t="shared" si="188"/>
        <v/>
      </c>
      <c r="V961" s="139">
        <f t="shared" si="189"/>
        <v>1.4616527074662141E-6</v>
      </c>
      <c r="W961" s="139" t="str">
        <f t="shared" si="190"/>
        <v/>
      </c>
      <c r="X961" s="139" t="str">
        <f t="shared" si="191"/>
        <v/>
      </c>
      <c r="AB961" s="139">
        <v>305</v>
      </c>
      <c r="AC961" s="139">
        <f t="shared" si="200"/>
        <v>-239.43210488158502</v>
      </c>
      <c r="AD961" s="139">
        <f t="shared" si="192"/>
        <v>9.7178846844464883E-5</v>
      </c>
      <c r="AE961" s="139">
        <f t="shared" si="193"/>
        <v>2.7179449227012539E-3</v>
      </c>
      <c r="AF961" s="139">
        <f t="shared" si="194"/>
        <v>9.7178846844464883E-5</v>
      </c>
      <c r="AG961" s="139" t="str">
        <f t="shared" si="195"/>
        <v/>
      </c>
      <c r="AH961" s="139" t="str">
        <f t="shared" si="196"/>
        <v/>
      </c>
      <c r="AI961" s="139">
        <f t="shared" si="197"/>
        <v>2.4421955236645226E-3</v>
      </c>
      <c r="AJ961" s="139" t="str">
        <f t="shared" si="198"/>
        <v/>
      </c>
      <c r="AK961" s="139" t="str">
        <f t="shared" si="199"/>
        <v/>
      </c>
      <c r="AZ961" s="148"/>
      <c r="BA961" s="148">
        <f t="shared" si="171"/>
        <v>1.9839999999999915</v>
      </c>
      <c r="BB961" s="165">
        <f t="shared" si="172"/>
        <v>0.96072061570826617</v>
      </c>
      <c r="BC961" s="148">
        <f t="shared" si="173"/>
        <v>3.5082269984698655E-4</v>
      </c>
      <c r="BD961" s="148" t="str">
        <f t="shared" si="169"/>
        <v/>
      </c>
      <c r="BE961" s="140" t="str">
        <f t="shared" si="170"/>
        <v/>
      </c>
    </row>
    <row r="962" spans="1:57" ht="20.100000000000001" customHeight="1" x14ac:dyDescent="0.25">
      <c r="A962" s="139">
        <v>306</v>
      </c>
      <c r="B962" s="139">
        <f t="shared" si="174"/>
        <v>-2616.0345169434559</v>
      </c>
      <c r="C962" s="139">
        <f t="shared" si="175"/>
        <v>8.9807209258236996E-6</v>
      </c>
      <c r="D962" s="139">
        <f t="shared" si="176"/>
        <v>2.7516104230706148E-3</v>
      </c>
      <c r="E962" s="139">
        <f t="shared" si="177"/>
        <v>8.9807209258236996E-6</v>
      </c>
      <c r="F962" s="139" t="str">
        <f t="shared" si="178"/>
        <v/>
      </c>
      <c r="G962" s="139" t="str">
        <f t="shared" si="179"/>
        <v/>
      </c>
      <c r="H962" s="139">
        <f t="shared" si="180"/>
        <v>0</v>
      </c>
      <c r="I962" s="139">
        <f t="shared" si="181"/>
        <v>8.9807209258236996E-6</v>
      </c>
      <c r="J962" s="139" t="str">
        <f t="shared" si="182"/>
        <v/>
      </c>
      <c r="O962" s="139">
        <v>306</v>
      </c>
      <c r="P962" s="139">
        <f t="shared" si="183"/>
        <v>-191.62578811736603</v>
      </c>
      <c r="Q962" s="139">
        <f t="shared" si="184"/>
        <v>1.2260289264721404E-4</v>
      </c>
      <c r="R962" s="139">
        <f t="shared" si="185"/>
        <v>2.7516104230706205E-3</v>
      </c>
      <c r="S962" s="139">
        <f t="shared" si="186"/>
        <v>1.2260289264721404E-4</v>
      </c>
      <c r="T962" s="139" t="str">
        <f t="shared" si="187"/>
        <v/>
      </c>
      <c r="U962" s="139" t="str">
        <f t="shared" si="188"/>
        <v/>
      </c>
      <c r="V962" s="139">
        <f t="shared" si="189"/>
        <v>1.4856313113289857E-6</v>
      </c>
      <c r="W962" s="139" t="str">
        <f t="shared" si="190"/>
        <v/>
      </c>
      <c r="X962" s="139" t="str">
        <f t="shared" si="191"/>
        <v/>
      </c>
      <c r="AB962" s="139">
        <v>306</v>
      </c>
      <c r="AC962" s="139">
        <f t="shared" si="200"/>
        <v>-239.08759825585611</v>
      </c>
      <c r="AD962" s="139">
        <f t="shared" si="192"/>
        <v>9.8264720129270607E-5</v>
      </c>
      <c r="AE962" s="139">
        <f t="shared" si="193"/>
        <v>2.7516104230706148E-3</v>
      </c>
      <c r="AF962" s="139">
        <f t="shared" si="194"/>
        <v>9.8264720129270607E-5</v>
      </c>
      <c r="AG962" s="139" t="str">
        <f t="shared" si="195"/>
        <v/>
      </c>
      <c r="AH962" s="139" t="str">
        <f t="shared" si="196"/>
        <v/>
      </c>
      <c r="AI962" s="139">
        <f t="shared" si="197"/>
        <v>2.4311480670287638E-3</v>
      </c>
      <c r="AJ962" s="139" t="str">
        <f t="shared" si="198"/>
        <v/>
      </c>
      <c r="AK962" s="139" t="str">
        <f t="shared" si="199"/>
        <v/>
      </c>
      <c r="AZ962" s="148"/>
      <c r="BA962" s="148">
        <f t="shared" si="171"/>
        <v>1.9903999999999915</v>
      </c>
      <c r="BB962" s="165">
        <f t="shared" si="172"/>
        <v>0.96036979300841918</v>
      </c>
      <c r="BC962" s="148">
        <f t="shared" si="173"/>
        <v>3.5252429992804757E-4</v>
      </c>
      <c r="BD962" s="148" t="str">
        <f t="shared" si="169"/>
        <v/>
      </c>
      <c r="BE962" s="140" t="str">
        <f t="shared" si="170"/>
        <v/>
      </c>
    </row>
    <row r="963" spans="1:57" ht="20.100000000000001" customHeight="1" x14ac:dyDescent="0.25">
      <c r="A963" s="148">
        <v>307</v>
      </c>
      <c r="B963" s="139">
        <f t="shared" si="174"/>
        <v>-2612.2650147576583</v>
      </c>
      <c r="C963" s="139">
        <f t="shared" si="175"/>
        <v>9.0809259143819326E-6</v>
      </c>
      <c r="D963" s="139">
        <f t="shared" si="176"/>
        <v>2.785651827813586E-3</v>
      </c>
      <c r="E963" s="139">
        <f t="shared" si="177"/>
        <v>9.0809259143819326E-6</v>
      </c>
      <c r="F963" s="139" t="str">
        <f t="shared" si="178"/>
        <v/>
      </c>
      <c r="G963" s="139" t="str">
        <f t="shared" si="179"/>
        <v/>
      </c>
      <c r="H963" s="139">
        <f t="shared" si="180"/>
        <v>0</v>
      </c>
      <c r="I963" s="139">
        <f t="shared" si="181"/>
        <v>9.0809259143819326E-6</v>
      </c>
      <c r="J963" s="139" t="str">
        <f t="shared" si="182"/>
        <v/>
      </c>
      <c r="O963" s="148">
        <v>307</v>
      </c>
      <c r="P963" s="139">
        <f t="shared" si="183"/>
        <v>-191.34967026705283</v>
      </c>
      <c r="Q963" s="139">
        <f t="shared" si="184"/>
        <v>1.2397086984597034E-4</v>
      </c>
      <c r="R963" s="139">
        <f t="shared" si="185"/>
        <v>2.7856518278135877E-3</v>
      </c>
      <c r="S963" s="139">
        <f t="shared" si="186"/>
        <v>1.2397086984597034E-4</v>
      </c>
      <c r="T963" s="139" t="str">
        <f t="shared" si="187"/>
        <v/>
      </c>
      <c r="U963" s="139" t="str">
        <f t="shared" si="188"/>
        <v/>
      </c>
      <c r="V963" s="139">
        <f t="shared" si="189"/>
        <v>1.5099791274654155E-6</v>
      </c>
      <c r="W963" s="139" t="str">
        <f t="shared" si="190"/>
        <v/>
      </c>
      <c r="X963" s="139" t="str">
        <f t="shared" si="191"/>
        <v/>
      </c>
      <c r="AB963" s="148">
        <v>307</v>
      </c>
      <c r="AC963" s="139">
        <f t="shared" si="200"/>
        <v>-238.7430916301272</v>
      </c>
      <c r="AD963" s="139">
        <f t="shared" si="192"/>
        <v>9.9361137136052229E-5</v>
      </c>
      <c r="AE963" s="139">
        <f t="shared" si="193"/>
        <v>2.7856518278135877E-3</v>
      </c>
      <c r="AF963" s="139">
        <f t="shared" si="194"/>
        <v>9.9361137136052229E-5</v>
      </c>
      <c r="AG963" s="139" t="str">
        <f t="shared" si="195"/>
        <v/>
      </c>
      <c r="AH963" s="139" t="str">
        <f t="shared" si="196"/>
        <v/>
      </c>
      <c r="AI963" s="139">
        <f t="shared" si="197"/>
        <v>2.4201118623012208E-3</v>
      </c>
      <c r="AJ963" s="139" t="str">
        <f t="shared" si="198"/>
        <v/>
      </c>
      <c r="AK963" s="139" t="str">
        <f t="shared" si="199"/>
        <v/>
      </c>
      <c r="AZ963" s="148"/>
      <c r="BA963" s="148">
        <f t="shared" si="171"/>
        <v>1.9967999999999915</v>
      </c>
      <c r="BB963" s="165">
        <f t="shared" si="172"/>
        <v>0.96001726870849113</v>
      </c>
      <c r="BC963" s="148">
        <f t="shared" si="173"/>
        <v>3.542250266816982E-4</v>
      </c>
      <c r="BD963" s="148" t="str">
        <f t="shared" si="169"/>
        <v/>
      </c>
      <c r="BE963" s="140" t="str">
        <f t="shared" si="170"/>
        <v/>
      </c>
    </row>
    <row r="964" spans="1:57" ht="20.100000000000001" customHeight="1" x14ac:dyDescent="0.25">
      <c r="A964" s="139">
        <v>308</v>
      </c>
      <c r="B964" s="139">
        <f t="shared" si="174"/>
        <v>-2608.4955125718607</v>
      </c>
      <c r="C964" s="139">
        <f t="shared" si="175"/>
        <v>9.1821020542443781E-6</v>
      </c>
      <c r="D964" s="139">
        <f t="shared" si="176"/>
        <v>2.8200727834880434E-3</v>
      </c>
      <c r="E964" s="139">
        <f t="shared" si="177"/>
        <v>9.1821020542443781E-6</v>
      </c>
      <c r="F964" s="139" t="str">
        <f t="shared" si="178"/>
        <v/>
      </c>
      <c r="G964" s="139" t="str">
        <f t="shared" si="179"/>
        <v/>
      </c>
      <c r="H964" s="139">
        <f t="shared" si="180"/>
        <v>0</v>
      </c>
      <c r="I964" s="139">
        <f t="shared" si="181"/>
        <v>9.1821020542443781E-6</v>
      </c>
      <c r="J964" s="139" t="str">
        <f t="shared" si="182"/>
        <v/>
      </c>
      <c r="O964" s="139">
        <v>308</v>
      </c>
      <c r="P964" s="139">
        <f t="shared" si="183"/>
        <v>-191.07355241673963</v>
      </c>
      <c r="Q964" s="139">
        <f t="shared" si="184"/>
        <v>1.2535210499585054E-4</v>
      </c>
      <c r="R964" s="139">
        <f t="shared" si="185"/>
        <v>2.8200727834880378E-3</v>
      </c>
      <c r="S964" s="139">
        <f t="shared" si="186"/>
        <v>1.2535210499585054E-4</v>
      </c>
      <c r="T964" s="139" t="str">
        <f t="shared" si="187"/>
        <v/>
      </c>
      <c r="U964" s="139" t="str">
        <f t="shared" si="188"/>
        <v/>
      </c>
      <c r="V964" s="139">
        <f t="shared" si="189"/>
        <v>1.5347014213385348E-6</v>
      </c>
      <c r="W964" s="139" t="str">
        <f t="shared" si="190"/>
        <v/>
      </c>
      <c r="X964" s="139" t="str">
        <f t="shared" si="191"/>
        <v/>
      </c>
      <c r="AB964" s="139">
        <v>308</v>
      </c>
      <c r="AC964" s="139">
        <f t="shared" si="200"/>
        <v>-238.39858500439829</v>
      </c>
      <c r="AD964" s="139">
        <f t="shared" si="192"/>
        <v>1.0046818022863448E-4</v>
      </c>
      <c r="AE964" s="139">
        <f t="shared" si="193"/>
        <v>2.8200727834880434E-3</v>
      </c>
      <c r="AF964" s="139">
        <f t="shared" si="194"/>
        <v>1.0046818022863448E-4</v>
      </c>
      <c r="AG964" s="139" t="str">
        <f t="shared" si="195"/>
        <v/>
      </c>
      <c r="AH964" s="139" t="str">
        <f t="shared" si="196"/>
        <v/>
      </c>
      <c r="AI964" s="139">
        <f t="shared" si="197"/>
        <v>2.4090872107579682E-3</v>
      </c>
      <c r="AJ964" s="139" t="str">
        <f t="shared" si="198"/>
        <v/>
      </c>
      <c r="AK964" s="139" t="str">
        <f t="shared" si="199"/>
        <v/>
      </c>
      <c r="AZ964" s="148"/>
      <c r="BA964" s="148">
        <f t="shared" si="171"/>
        <v>2.0031999999999917</v>
      </c>
      <c r="BB964" s="165">
        <f t="shared" si="172"/>
        <v>0.95966304368180944</v>
      </c>
      <c r="BC964" s="148">
        <f t="shared" si="173"/>
        <v>3.559248466424858E-4</v>
      </c>
      <c r="BD964" s="148" t="str">
        <f t="shared" si="169"/>
        <v/>
      </c>
      <c r="BE964" s="140" t="str">
        <f t="shared" si="170"/>
        <v/>
      </c>
    </row>
    <row r="965" spans="1:57" ht="20.100000000000001" customHeight="1" x14ac:dyDescent="0.25">
      <c r="A965" s="139">
        <v>309</v>
      </c>
      <c r="B965" s="139">
        <f t="shared" si="174"/>
        <v>-2604.7260103860635</v>
      </c>
      <c r="C965" s="139">
        <f t="shared" si="175"/>
        <v>9.2842569099539375E-6</v>
      </c>
      <c r="D965" s="139">
        <f t="shared" si="176"/>
        <v>2.8548769650965917E-3</v>
      </c>
      <c r="E965" s="139">
        <f t="shared" si="177"/>
        <v>9.2842569099539375E-6</v>
      </c>
      <c r="F965" s="139" t="str">
        <f t="shared" si="178"/>
        <v/>
      </c>
      <c r="G965" s="139" t="str">
        <f t="shared" si="179"/>
        <v/>
      </c>
      <c r="H965" s="139">
        <f t="shared" si="180"/>
        <v>0</v>
      </c>
      <c r="I965" s="139">
        <f t="shared" si="181"/>
        <v>9.2842569099539375E-6</v>
      </c>
      <c r="J965" s="139" t="str">
        <f t="shared" si="182"/>
        <v/>
      </c>
      <c r="O965" s="139">
        <v>309</v>
      </c>
      <c r="P965" s="139">
        <f t="shared" si="183"/>
        <v>-190.79743456642643</v>
      </c>
      <c r="Q965" s="139">
        <f t="shared" si="184"/>
        <v>1.2674670136638672E-4</v>
      </c>
      <c r="R965" s="139">
        <f t="shared" si="185"/>
        <v>2.8548769650965917E-3</v>
      </c>
      <c r="S965" s="139">
        <f t="shared" si="186"/>
        <v>1.2674670136638672E-4</v>
      </c>
      <c r="T965" s="139" t="str">
        <f t="shared" si="187"/>
        <v/>
      </c>
      <c r="U965" s="139" t="str">
        <f t="shared" si="188"/>
        <v/>
      </c>
      <c r="V965" s="139">
        <f t="shared" si="189"/>
        <v>1.559803526541585E-6</v>
      </c>
      <c r="W965" s="139" t="str">
        <f t="shared" si="190"/>
        <v/>
      </c>
      <c r="X965" s="139" t="str">
        <f t="shared" si="191"/>
        <v/>
      </c>
      <c r="AB965" s="139">
        <v>309</v>
      </c>
      <c r="AC965" s="139">
        <f t="shared" si="200"/>
        <v>-238.0540783786694</v>
      </c>
      <c r="AD965" s="139">
        <f t="shared" si="192"/>
        <v>1.0158593217628519E-4</v>
      </c>
      <c r="AE965" s="139">
        <f t="shared" si="193"/>
        <v>2.8548769650965952E-3</v>
      </c>
      <c r="AF965" s="139">
        <f t="shared" si="194"/>
        <v>1.0158593217628519E-4</v>
      </c>
      <c r="AG965" s="139" t="str">
        <f t="shared" si="195"/>
        <v/>
      </c>
      <c r="AH965" s="139" t="str">
        <f t="shared" si="196"/>
        <v/>
      </c>
      <c r="AI965" s="139">
        <f t="shared" si="197"/>
        <v>2.3980744117517595E-3</v>
      </c>
      <c r="AJ965" s="139" t="str">
        <f t="shared" si="198"/>
        <v/>
      </c>
      <c r="AK965" s="139" t="str">
        <f t="shared" si="199"/>
        <v/>
      </c>
      <c r="AZ965" s="148"/>
      <c r="BA965" s="148">
        <f t="shared" si="171"/>
        <v>2.0095999999999918</v>
      </c>
      <c r="BB965" s="165">
        <f t="shared" si="172"/>
        <v>0.95930711883516695</v>
      </c>
      <c r="BC965" s="148">
        <f t="shared" si="173"/>
        <v>3.5762372653391772E-4</v>
      </c>
      <c r="BD965" s="148" t="str">
        <f t="shared" si="169"/>
        <v/>
      </c>
      <c r="BE965" s="140" t="str">
        <f t="shared" si="170"/>
        <v/>
      </c>
    </row>
    <row r="966" spans="1:57" ht="20.100000000000001" customHeight="1" x14ac:dyDescent="0.25">
      <c r="A966" s="139">
        <v>310</v>
      </c>
      <c r="B966" s="139">
        <f t="shared" si="174"/>
        <v>-2600.9565082002655</v>
      </c>
      <c r="C966" s="139">
        <f t="shared" si="175"/>
        <v>9.3873980830342998E-6</v>
      </c>
      <c r="D966" s="139">
        <f t="shared" si="176"/>
        <v>2.890068076226146E-3</v>
      </c>
      <c r="E966" s="139">
        <f t="shared" si="177"/>
        <v>9.3873980830342998E-6</v>
      </c>
      <c r="F966" s="139" t="str">
        <f t="shared" si="178"/>
        <v/>
      </c>
      <c r="G966" s="139" t="str">
        <f t="shared" si="179"/>
        <v/>
      </c>
      <c r="H966" s="139">
        <f t="shared" si="180"/>
        <v>0</v>
      </c>
      <c r="I966" s="139">
        <f t="shared" si="181"/>
        <v>9.3873980830342998E-6</v>
      </c>
      <c r="J966" s="139" t="str">
        <f t="shared" si="182"/>
        <v/>
      </c>
      <c r="O966" s="139">
        <v>310</v>
      </c>
      <c r="P966" s="139">
        <f t="shared" si="183"/>
        <v>-190.5213167161132</v>
      </c>
      <c r="Q966" s="139">
        <f t="shared" si="184"/>
        <v>1.2815476273196351E-4</v>
      </c>
      <c r="R966" s="139">
        <f t="shared" si="185"/>
        <v>2.890068076226146E-3</v>
      </c>
      <c r="S966" s="139">
        <f t="shared" si="186"/>
        <v>1.2815476273196351E-4</v>
      </c>
      <c r="T966" s="139" t="str">
        <f t="shared" si="187"/>
        <v/>
      </c>
      <c r="U966" s="139" t="str">
        <f t="shared" si="188"/>
        <v/>
      </c>
      <c r="V966" s="139">
        <f t="shared" si="189"/>
        <v>1.5852908455694003E-6</v>
      </c>
      <c r="W966" s="139" t="str">
        <f t="shared" si="190"/>
        <v/>
      </c>
      <c r="X966" s="139" t="str">
        <f t="shared" si="191"/>
        <v/>
      </c>
      <c r="AB966" s="139">
        <v>310</v>
      </c>
      <c r="AC966" s="139">
        <f t="shared" si="200"/>
        <v>-237.70957175294052</v>
      </c>
      <c r="AD966" s="139">
        <f t="shared" si="192"/>
        <v>1.0271447615290525E-4</v>
      </c>
      <c r="AE966" s="139">
        <f t="shared" si="193"/>
        <v>2.8900680762261443E-3</v>
      </c>
      <c r="AF966" s="139">
        <f t="shared" si="194"/>
        <v>1.0271447615290525E-4</v>
      </c>
      <c r="AG966" s="139" t="str">
        <f t="shared" si="195"/>
        <v/>
      </c>
      <c r="AH966" s="139" t="str">
        <f t="shared" si="196"/>
        <v/>
      </c>
      <c r="AI966" s="139">
        <f t="shared" si="197"/>
        <v>2.3870737627016692E-3</v>
      </c>
      <c r="AJ966" s="139" t="str">
        <f t="shared" si="198"/>
        <v/>
      </c>
      <c r="AK966" s="139" t="str">
        <f t="shared" si="199"/>
        <v/>
      </c>
      <c r="AZ966" s="148"/>
      <c r="BA966" s="148">
        <f t="shared" si="171"/>
        <v>2.015999999999992</v>
      </c>
      <c r="BB966" s="165">
        <f t="shared" si="172"/>
        <v>0.95894949510863303</v>
      </c>
      <c r="BC966" s="148">
        <f t="shared" si="173"/>
        <v>3.5932163326668487E-4</v>
      </c>
      <c r="BD966" s="148" t="str">
        <f t="shared" si="169"/>
        <v/>
      </c>
      <c r="BE966" s="140" t="str">
        <f t="shared" si="170"/>
        <v/>
      </c>
    </row>
    <row r="967" spans="1:57" ht="20.100000000000001" customHeight="1" x14ac:dyDescent="0.25">
      <c r="A967" s="139">
        <v>311</v>
      </c>
      <c r="B967" s="139">
        <f t="shared" si="174"/>
        <v>-2597.1870060144684</v>
      </c>
      <c r="C967" s="139">
        <f t="shared" si="175"/>
        <v>9.4915332119119893E-6</v>
      </c>
      <c r="D967" s="139">
        <f t="shared" si="176"/>
        <v>2.9256498491871301E-3</v>
      </c>
      <c r="E967" s="139">
        <f t="shared" si="177"/>
        <v>9.4915332119119893E-6</v>
      </c>
      <c r="F967" s="139" t="str">
        <f t="shared" si="178"/>
        <v/>
      </c>
      <c r="G967" s="139" t="str">
        <f t="shared" si="179"/>
        <v/>
      </c>
      <c r="H967" s="139">
        <f t="shared" si="180"/>
        <v>0</v>
      </c>
      <c r="I967" s="139">
        <f t="shared" si="181"/>
        <v>9.4915332119119893E-6</v>
      </c>
      <c r="J967" s="139" t="str">
        <f t="shared" si="182"/>
        <v/>
      </c>
      <c r="O967" s="139">
        <v>311</v>
      </c>
      <c r="P967" s="139">
        <f t="shared" si="183"/>
        <v>-190.24519886580001</v>
      </c>
      <c r="Q967" s="139">
        <f t="shared" si="184"/>
        <v>1.2957639337075593E-4</v>
      </c>
      <c r="R967" s="139">
        <f t="shared" si="185"/>
        <v>2.9256498491871301E-3</v>
      </c>
      <c r="S967" s="139">
        <f t="shared" si="186"/>
        <v>1.2957639337075593E-4</v>
      </c>
      <c r="T967" s="139" t="str">
        <f t="shared" si="187"/>
        <v/>
      </c>
      <c r="U967" s="139" t="str">
        <f t="shared" si="188"/>
        <v/>
      </c>
      <c r="V967" s="139">
        <f t="shared" si="189"/>
        <v>1.6111688505967724E-6</v>
      </c>
      <c r="W967" s="139" t="str">
        <f t="shared" si="190"/>
        <v/>
      </c>
      <c r="X967" s="139" t="str">
        <f t="shared" si="191"/>
        <v/>
      </c>
      <c r="AB967" s="139">
        <v>311</v>
      </c>
      <c r="AC967" s="139">
        <f t="shared" si="200"/>
        <v>-237.36506512721161</v>
      </c>
      <c r="AD967" s="139">
        <f t="shared" si="192"/>
        <v>1.0385389573617823E-4</v>
      </c>
      <c r="AE967" s="139">
        <f t="shared" si="193"/>
        <v>2.9256498491871301E-3</v>
      </c>
      <c r="AF967" s="139">
        <f t="shared" si="194"/>
        <v>1.0385389573617823E-4</v>
      </c>
      <c r="AG967" s="139" t="str">
        <f t="shared" si="195"/>
        <v/>
      </c>
      <c r="AH967" s="139" t="str">
        <f t="shared" si="196"/>
        <v/>
      </c>
      <c r="AI967" s="139">
        <f t="shared" si="197"/>
        <v>2.3760855590829427E-3</v>
      </c>
      <c r="AJ967" s="139" t="str">
        <f t="shared" si="198"/>
        <v/>
      </c>
      <c r="AK967" s="139" t="str">
        <f t="shared" si="199"/>
        <v/>
      </c>
      <c r="AZ967" s="148"/>
      <c r="BA967" s="148">
        <f t="shared" si="171"/>
        <v>2.0223999999999922</v>
      </c>
      <c r="BB967" s="165">
        <f t="shared" si="172"/>
        <v>0.95859017347536635</v>
      </c>
      <c r="BC967" s="148">
        <f t="shared" si="173"/>
        <v>3.6101853393977201E-4</v>
      </c>
      <c r="BD967" s="148" t="str">
        <f t="shared" si="169"/>
        <v/>
      </c>
      <c r="BE967" s="140" t="str">
        <f t="shared" si="170"/>
        <v/>
      </c>
    </row>
    <row r="968" spans="1:57" ht="20.100000000000001" customHeight="1" x14ac:dyDescent="0.25">
      <c r="A968" s="139">
        <v>312</v>
      </c>
      <c r="B968" s="139">
        <f t="shared" si="174"/>
        <v>-2593.4175038286708</v>
      </c>
      <c r="C968" s="139">
        <f t="shared" si="175"/>
        <v>9.5966699718349775E-6</v>
      </c>
      <c r="D968" s="139">
        <f t="shared" si="176"/>
        <v>2.9616260451524891E-3</v>
      </c>
      <c r="E968" s="139">
        <f t="shared" si="177"/>
        <v>9.5966699718349775E-6</v>
      </c>
      <c r="F968" s="139" t="str">
        <f t="shared" si="178"/>
        <v/>
      </c>
      <c r="G968" s="139" t="str">
        <f t="shared" si="179"/>
        <v/>
      </c>
      <c r="H968" s="139">
        <f t="shared" si="180"/>
        <v>0</v>
      </c>
      <c r="I968" s="139">
        <f t="shared" si="181"/>
        <v>9.5966699718349775E-6</v>
      </c>
      <c r="J968" s="139" t="str">
        <f t="shared" si="182"/>
        <v/>
      </c>
      <c r="O968" s="139">
        <v>312</v>
      </c>
      <c r="P968" s="139">
        <f t="shared" si="183"/>
        <v>-189.96908101548678</v>
      </c>
      <c r="Q968" s="139">
        <f t="shared" si="184"/>
        <v>1.3101169806361743E-4</v>
      </c>
      <c r="R968" s="139">
        <f t="shared" si="185"/>
        <v>2.9616260451524891E-3</v>
      </c>
      <c r="S968" s="139">
        <f t="shared" si="186"/>
        <v>1.3101169806361743E-4</v>
      </c>
      <c r="T968" s="139" t="str">
        <f t="shared" si="187"/>
        <v/>
      </c>
      <c r="U968" s="139" t="str">
        <f t="shared" si="188"/>
        <v/>
      </c>
      <c r="V968" s="139">
        <f t="shared" si="189"/>
        <v>1.6374430842639376E-6</v>
      </c>
      <c r="W968" s="139" t="str">
        <f t="shared" si="190"/>
        <v/>
      </c>
      <c r="X968" s="139" t="str">
        <f t="shared" si="191"/>
        <v/>
      </c>
      <c r="AB968" s="139">
        <v>312</v>
      </c>
      <c r="AC968" s="139">
        <f t="shared" si="200"/>
        <v>-237.0205585014827</v>
      </c>
      <c r="AD968" s="139">
        <f t="shared" si="192"/>
        <v>1.0500427490667709E-4</v>
      </c>
      <c r="AE968" s="139">
        <f t="shared" si="193"/>
        <v>2.9616260451524891E-3</v>
      </c>
      <c r="AF968" s="139">
        <f t="shared" si="194"/>
        <v>1.0500427490667709E-4</v>
      </c>
      <c r="AG968" s="139" t="str">
        <f t="shared" si="195"/>
        <v/>
      </c>
      <c r="AH968" s="139" t="str">
        <f t="shared" si="196"/>
        <v/>
      </c>
      <c r="AI968" s="139">
        <f t="shared" si="197"/>
        <v>2.365110094417052E-3</v>
      </c>
      <c r="AJ968" s="139" t="str">
        <f t="shared" si="198"/>
        <v/>
      </c>
      <c r="AK968" s="139" t="str">
        <f t="shared" si="199"/>
        <v/>
      </c>
      <c r="AZ968" s="148"/>
      <c r="BA968" s="148">
        <f t="shared" si="171"/>
        <v>2.0287999999999924</v>
      </c>
      <c r="BB968" s="165">
        <f t="shared" si="172"/>
        <v>0.95822915494142658</v>
      </c>
      <c r="BC968" s="148">
        <f t="shared" si="173"/>
        <v>3.6271439583979159E-4</v>
      </c>
      <c r="BD968" s="148" t="str">
        <f t="shared" si="169"/>
        <v/>
      </c>
      <c r="BE968" s="140" t="str">
        <f t="shared" si="170"/>
        <v/>
      </c>
    </row>
    <row r="969" spans="1:57" ht="20.100000000000001" customHeight="1" x14ac:dyDescent="0.25">
      <c r="A969" s="148">
        <v>313</v>
      </c>
      <c r="B969" s="139">
        <f t="shared" si="174"/>
        <v>-2589.6480016428732</v>
      </c>
      <c r="C969" s="139">
        <f t="shared" si="175"/>
        <v>9.7028160747870208E-6</v>
      </c>
      <c r="D969" s="139">
        <f t="shared" si="176"/>
        <v>2.9980004542962697E-3</v>
      </c>
      <c r="E969" s="139">
        <f t="shared" si="177"/>
        <v>9.7028160747870208E-6</v>
      </c>
      <c r="F969" s="139" t="str">
        <f t="shared" si="178"/>
        <v/>
      </c>
      <c r="G969" s="139" t="str">
        <f t="shared" si="179"/>
        <v/>
      </c>
      <c r="H969" s="139">
        <f t="shared" si="180"/>
        <v>0</v>
      </c>
      <c r="I969" s="139">
        <f t="shared" si="181"/>
        <v>9.7028160747870208E-6</v>
      </c>
      <c r="J969" s="139" t="str">
        <f t="shared" si="182"/>
        <v/>
      </c>
      <c r="O969" s="148">
        <v>313</v>
      </c>
      <c r="P969" s="139">
        <f t="shared" si="183"/>
        <v>-189.69296316517358</v>
      </c>
      <c r="Q969" s="139">
        <f t="shared" si="184"/>
        <v>1.324607820929105E-4</v>
      </c>
      <c r="R969" s="139">
        <f t="shared" si="185"/>
        <v>2.9980004542962697E-3</v>
      </c>
      <c r="S969" s="139">
        <f t="shared" si="186"/>
        <v>1.324607820929105E-4</v>
      </c>
      <c r="T969" s="139" t="str">
        <f t="shared" si="187"/>
        <v/>
      </c>
      <c r="U969" s="139" t="str">
        <f t="shared" si="188"/>
        <v/>
      </c>
      <c r="V969" s="139">
        <f t="shared" si="189"/>
        <v>1.6641191604692572E-6</v>
      </c>
      <c r="W969" s="139" t="str">
        <f t="shared" si="190"/>
        <v/>
      </c>
      <c r="X969" s="139" t="str">
        <f t="shared" si="191"/>
        <v/>
      </c>
      <c r="AB969" s="148">
        <v>313</v>
      </c>
      <c r="AC969" s="139">
        <f t="shared" si="200"/>
        <v>-236.67605187575379</v>
      </c>
      <c r="AD969" s="139">
        <f t="shared" si="192"/>
        <v>1.0616569804692889E-4</v>
      </c>
      <c r="AE969" s="139">
        <f t="shared" si="193"/>
        <v>2.9980004542962697E-3</v>
      </c>
      <c r="AF969" s="139">
        <f t="shared" si="194"/>
        <v>1.0616569804692889E-4</v>
      </c>
      <c r="AG969" s="139" t="str">
        <f t="shared" si="195"/>
        <v/>
      </c>
      <c r="AH969" s="139" t="str">
        <f t="shared" si="196"/>
        <v/>
      </c>
      <c r="AI969" s="139">
        <f t="shared" si="197"/>
        <v>2.3541476602619411E-3</v>
      </c>
      <c r="AJ969" s="139" t="str">
        <f t="shared" si="198"/>
        <v/>
      </c>
      <c r="AK969" s="139" t="str">
        <f t="shared" si="199"/>
        <v/>
      </c>
      <c r="AZ969" s="148"/>
      <c r="BA969" s="148">
        <f t="shared" si="171"/>
        <v>2.0351999999999926</v>
      </c>
      <c r="BB969" s="165">
        <f t="shared" si="172"/>
        <v>0.95786644054558678</v>
      </c>
      <c r="BC969" s="148">
        <f t="shared" si="173"/>
        <v>3.6440918643987352E-4</v>
      </c>
      <c r="BD969" s="148" t="str">
        <f t="shared" si="169"/>
        <v/>
      </c>
      <c r="BE969" s="140" t="str">
        <f t="shared" si="170"/>
        <v/>
      </c>
    </row>
    <row r="970" spans="1:57" ht="20.100000000000001" customHeight="1" x14ac:dyDescent="0.25">
      <c r="A970" s="139">
        <v>314</v>
      </c>
      <c r="B970" s="139">
        <f t="shared" si="174"/>
        <v>-2585.878499457076</v>
      </c>
      <c r="C970" s="139">
        <f t="shared" si="175"/>
        <v>9.8099792693983953E-6</v>
      </c>
      <c r="D970" s="139">
        <f t="shared" si="176"/>
        <v>3.0347768959319656E-3</v>
      </c>
      <c r="E970" s="139">
        <f t="shared" si="177"/>
        <v>9.8099792693983953E-6</v>
      </c>
      <c r="F970" s="139" t="str">
        <f t="shared" si="178"/>
        <v/>
      </c>
      <c r="G970" s="139" t="str">
        <f t="shared" si="179"/>
        <v/>
      </c>
      <c r="H970" s="139">
        <f t="shared" si="180"/>
        <v>0</v>
      </c>
      <c r="I970" s="139">
        <f t="shared" si="181"/>
        <v>9.8099792693983953E-6</v>
      </c>
      <c r="J970" s="139" t="str">
        <f t="shared" si="182"/>
        <v/>
      </c>
      <c r="O970" s="139">
        <v>314</v>
      </c>
      <c r="P970" s="139">
        <f t="shared" si="183"/>
        <v>-189.41684531486038</v>
      </c>
      <c r="Q970" s="139">
        <f t="shared" si="184"/>
        <v>1.3392375124128848E-4</v>
      </c>
      <c r="R970" s="139">
        <f t="shared" si="185"/>
        <v>3.03477689593197E-3</v>
      </c>
      <c r="S970" s="139">
        <f t="shared" si="186"/>
        <v>1.3392375124128848E-4</v>
      </c>
      <c r="T970" s="139" t="str">
        <f t="shared" si="187"/>
        <v/>
      </c>
      <c r="U970" s="139" t="str">
        <f t="shared" si="188"/>
        <v/>
      </c>
      <c r="V970" s="139">
        <f t="shared" si="189"/>
        <v>1.691202765169043E-6</v>
      </c>
      <c r="W970" s="139" t="str">
        <f t="shared" si="190"/>
        <v/>
      </c>
      <c r="X970" s="139" t="str">
        <f t="shared" si="191"/>
        <v/>
      </c>
      <c r="AB970" s="139">
        <v>314</v>
      </c>
      <c r="AC970" s="139">
        <f t="shared" si="200"/>
        <v>-236.3315452500249</v>
      </c>
      <c r="AD970" s="139">
        <f t="shared" si="192"/>
        <v>1.0733824994043747E-4</v>
      </c>
      <c r="AE970" s="139">
        <f t="shared" si="193"/>
        <v>3.03477689593197E-3</v>
      </c>
      <c r="AF970" s="139">
        <f t="shared" si="194"/>
        <v>1.0733824994043747E-4</v>
      </c>
      <c r="AG970" s="139" t="str">
        <f t="shared" si="195"/>
        <v/>
      </c>
      <c r="AH970" s="139" t="str">
        <f t="shared" si="196"/>
        <v/>
      </c>
      <c r="AI970" s="139">
        <f t="shared" si="197"/>
        <v>2.3431985462024785E-3</v>
      </c>
      <c r="AJ970" s="139" t="str">
        <f t="shared" si="198"/>
        <v/>
      </c>
      <c r="AK970" s="139" t="str">
        <f t="shared" si="199"/>
        <v/>
      </c>
      <c r="AZ970" s="148"/>
      <c r="BA970" s="148">
        <f t="shared" si="171"/>
        <v>2.0415999999999928</v>
      </c>
      <c r="BB970" s="165">
        <f t="shared" si="172"/>
        <v>0.95750203135914691</v>
      </c>
      <c r="BC970" s="148">
        <f t="shared" si="173"/>
        <v>3.6610287340166359E-4</v>
      </c>
      <c r="BD970" s="148" t="str">
        <f t="shared" si="169"/>
        <v/>
      </c>
      <c r="BE970" s="140" t="str">
        <f t="shared" si="170"/>
        <v/>
      </c>
    </row>
    <row r="971" spans="1:57" ht="20.100000000000001" customHeight="1" x14ac:dyDescent="0.25">
      <c r="A971" s="139">
        <v>315</v>
      </c>
      <c r="B971" s="139">
        <f t="shared" si="174"/>
        <v>-2582.1089972712784</v>
      </c>
      <c r="C971" s="139">
        <f t="shared" si="175"/>
        <v>9.9181673408526029E-6</v>
      </c>
      <c r="D971" s="139">
        <f t="shared" si="176"/>
        <v>3.071959218650487E-3</v>
      </c>
      <c r="E971" s="139">
        <f t="shared" si="177"/>
        <v>9.9181673408526029E-6</v>
      </c>
      <c r="F971" s="139" t="str">
        <f t="shared" si="178"/>
        <v/>
      </c>
      <c r="G971" s="139" t="str">
        <f t="shared" si="179"/>
        <v/>
      </c>
      <c r="H971" s="139">
        <f t="shared" si="180"/>
        <v>0</v>
      </c>
      <c r="I971" s="139">
        <f t="shared" si="181"/>
        <v>9.9181673408526029E-6</v>
      </c>
      <c r="J971" s="139" t="str">
        <f t="shared" si="182"/>
        <v/>
      </c>
      <c r="O971" s="139">
        <v>315</v>
      </c>
      <c r="P971" s="139">
        <f t="shared" si="183"/>
        <v>-189.14072746454718</v>
      </c>
      <c r="Q971" s="139">
        <f t="shared" si="184"/>
        <v>1.3540071179042067E-4</v>
      </c>
      <c r="R971" s="139">
        <f t="shared" si="185"/>
        <v>3.071959218650487E-3</v>
      </c>
      <c r="S971" s="139">
        <f t="shared" si="186"/>
        <v>1.3540071179042067E-4</v>
      </c>
      <c r="T971" s="139" t="str">
        <f t="shared" si="187"/>
        <v/>
      </c>
      <c r="U971" s="139" t="str">
        <f t="shared" si="188"/>
        <v/>
      </c>
      <c r="V971" s="139">
        <f t="shared" si="189"/>
        <v>1.7186996571845914E-6</v>
      </c>
      <c r="W971" s="139" t="str">
        <f t="shared" si="190"/>
        <v/>
      </c>
      <c r="X971" s="139" t="str">
        <f t="shared" si="191"/>
        <v/>
      </c>
      <c r="AB971" s="139">
        <v>315</v>
      </c>
      <c r="AC971" s="139">
        <f t="shared" si="200"/>
        <v>-235.98703862429602</v>
      </c>
      <c r="AD971" s="139">
        <f t="shared" si="192"/>
        <v>1.0852201577066192E-4</v>
      </c>
      <c r="AE971" s="139">
        <f t="shared" si="193"/>
        <v>3.071959218650487E-3</v>
      </c>
      <c r="AF971" s="139">
        <f t="shared" si="194"/>
        <v>1.0852201577066192E-4</v>
      </c>
      <c r="AG971" s="139" t="str">
        <f t="shared" si="195"/>
        <v/>
      </c>
      <c r="AH971" s="139" t="str">
        <f t="shared" si="196"/>
        <v/>
      </c>
      <c r="AI971" s="139">
        <f t="shared" si="197"/>
        <v>2.332263039841118E-3</v>
      </c>
      <c r="AJ971" s="139" t="str">
        <f t="shared" si="198"/>
        <v/>
      </c>
      <c r="AK971" s="139" t="str">
        <f t="shared" si="199"/>
        <v/>
      </c>
      <c r="AZ971" s="148"/>
      <c r="BA971" s="148">
        <f t="shared" si="171"/>
        <v>2.0479999999999929</v>
      </c>
      <c r="BB971" s="165">
        <f t="shared" si="172"/>
        <v>0.95713592848574525</v>
      </c>
      <c r="BC971" s="148">
        <f t="shared" si="173"/>
        <v>3.6779542457321401E-4</v>
      </c>
      <c r="BD971" s="148" t="str">
        <f t="shared" ref="BD971:BD1034" si="201">IF(BB971&lt;(1-$AZ$655),BC971,"")</f>
        <v/>
      </c>
      <c r="BE971" s="140" t="str">
        <f t="shared" ref="BE971:BE1034" si="202">IF(BB971&lt;(1-$AZ$661),BC971,"")</f>
        <v/>
      </c>
    </row>
    <row r="972" spans="1:57" ht="20.100000000000001" customHeight="1" x14ac:dyDescent="0.25">
      <c r="A972" s="139">
        <v>316</v>
      </c>
      <c r="B972" s="139">
        <f t="shared" si="174"/>
        <v>-2578.3394950854808</v>
      </c>
      <c r="C972" s="139">
        <f t="shared" si="175"/>
        <v>1.0027388110789003E-5</v>
      </c>
      <c r="D972" s="139">
        <f t="shared" si="176"/>
        <v>3.1095513004577384E-3</v>
      </c>
      <c r="E972" s="139">
        <f t="shared" si="177"/>
        <v>1.0027388110789003E-5</v>
      </c>
      <c r="F972" s="139" t="str">
        <f t="shared" si="178"/>
        <v/>
      </c>
      <c r="G972" s="139" t="str">
        <f t="shared" si="179"/>
        <v/>
      </c>
      <c r="H972" s="139">
        <f t="shared" si="180"/>
        <v>0</v>
      </c>
      <c r="I972" s="139">
        <f t="shared" si="181"/>
        <v>1.0027388110789003E-5</v>
      </c>
      <c r="J972" s="139" t="str">
        <f t="shared" si="182"/>
        <v/>
      </c>
      <c r="O972" s="139">
        <v>316</v>
      </c>
      <c r="P972" s="139">
        <f t="shared" si="183"/>
        <v>-188.86460961423396</v>
      </c>
      <c r="Q972" s="139">
        <f t="shared" si="184"/>
        <v>1.3689177051966534E-4</v>
      </c>
      <c r="R972" s="139">
        <f t="shared" si="185"/>
        <v>3.1095513004577406E-3</v>
      </c>
      <c r="S972" s="139">
        <f t="shared" si="186"/>
        <v>1.3689177051966534E-4</v>
      </c>
      <c r="T972" s="139" t="str">
        <f t="shared" si="187"/>
        <v/>
      </c>
      <c r="U972" s="139" t="str">
        <f t="shared" si="188"/>
        <v/>
      </c>
      <c r="V972" s="139">
        <f t="shared" si="189"/>
        <v>1.7466156690165408E-6</v>
      </c>
      <c r="W972" s="139" t="str">
        <f t="shared" si="190"/>
        <v/>
      </c>
      <c r="X972" s="139" t="str">
        <f t="shared" si="191"/>
        <v/>
      </c>
      <c r="AB972" s="139">
        <v>316</v>
      </c>
      <c r="AC972" s="139">
        <f t="shared" si="200"/>
        <v>-235.64253199856711</v>
      </c>
      <c r="AD972" s="139">
        <f t="shared" si="192"/>
        <v>1.0971708111995283E-4</v>
      </c>
      <c r="AE972" s="139">
        <f t="shared" si="193"/>
        <v>3.1095513004577384E-3</v>
      </c>
      <c r="AF972" s="139">
        <f t="shared" si="194"/>
        <v>1.0971708111995283E-4</v>
      </c>
      <c r="AG972" s="139" t="str">
        <f t="shared" si="195"/>
        <v/>
      </c>
      <c r="AH972" s="139" t="str">
        <f t="shared" si="196"/>
        <v/>
      </c>
      <c r="AI972" s="139">
        <f t="shared" si="197"/>
        <v>2.3213414267887482E-3</v>
      </c>
      <c r="AJ972" s="139" t="str">
        <f t="shared" si="198"/>
        <v/>
      </c>
      <c r="AK972" s="139" t="str">
        <f t="shared" si="199"/>
        <v/>
      </c>
      <c r="AZ972" s="148"/>
      <c r="BA972" s="148">
        <f t="shared" ref="BA972:BA1035" si="203">BA971+$BD$648</f>
        <v>2.0543999999999931</v>
      </c>
      <c r="BB972" s="165">
        <f t="shared" ref="BB972:BB1035" si="204">_xlfn.CHISQ.DIST.RT(BA972,7)</f>
        <v>0.95676813306117203</v>
      </c>
      <c r="BC972" s="148">
        <f t="shared" ref="BC972:BC1035" si="205">BB972-BB973</f>
        <v>3.6948680798920552E-4</v>
      </c>
      <c r="BD972" s="148" t="str">
        <f t="shared" si="201"/>
        <v/>
      </c>
      <c r="BE972" s="140" t="str">
        <f t="shared" si="202"/>
        <v/>
      </c>
    </row>
    <row r="973" spans="1:57" ht="20.100000000000001" customHeight="1" x14ac:dyDescent="0.25">
      <c r="A973" s="139">
        <v>317</v>
      </c>
      <c r="B973" s="139">
        <f t="shared" si="174"/>
        <v>-2574.5699928996837</v>
      </c>
      <c r="C973" s="139">
        <f t="shared" si="175"/>
        <v>1.0137649437201589E-5</v>
      </c>
      <c r="D973" s="139">
        <f t="shared" si="176"/>
        <v>3.1475570489118564E-3</v>
      </c>
      <c r="E973" s="139">
        <f t="shared" si="177"/>
        <v>1.0137649437201589E-5</v>
      </c>
      <c r="F973" s="139" t="str">
        <f t="shared" si="178"/>
        <v/>
      </c>
      <c r="G973" s="139" t="str">
        <f t="shared" si="179"/>
        <v/>
      </c>
      <c r="H973" s="139">
        <f t="shared" si="180"/>
        <v>0</v>
      </c>
      <c r="I973" s="139">
        <f t="shared" si="181"/>
        <v>1.0137649437201589E-5</v>
      </c>
      <c r="J973" s="139" t="str">
        <f t="shared" si="182"/>
        <v/>
      </c>
      <c r="O973" s="139">
        <v>317</v>
      </c>
      <c r="P973" s="139">
        <f t="shared" si="183"/>
        <v>-188.58849176392076</v>
      </c>
      <c r="Q973" s="139">
        <f t="shared" si="184"/>
        <v>1.3839703470468534E-4</v>
      </c>
      <c r="R973" s="139">
        <f t="shared" si="185"/>
        <v>3.1475570489118633E-3</v>
      </c>
      <c r="S973" s="139">
        <f t="shared" si="186"/>
        <v>1.3839703470468534E-4</v>
      </c>
      <c r="T973" s="139" t="str">
        <f t="shared" si="187"/>
        <v/>
      </c>
      <c r="U973" s="139" t="str">
        <f t="shared" si="188"/>
        <v/>
      </c>
      <c r="V973" s="139">
        <f t="shared" si="189"/>
        <v>1.7749567076664751E-6</v>
      </c>
      <c r="W973" s="139" t="str">
        <f t="shared" si="190"/>
        <v/>
      </c>
      <c r="X973" s="139" t="str">
        <f t="shared" si="191"/>
        <v/>
      </c>
      <c r="AB973" s="139">
        <v>317</v>
      </c>
      <c r="AC973" s="139">
        <f t="shared" si="200"/>
        <v>-235.2980253728382</v>
      </c>
      <c r="AD973" s="139">
        <f t="shared" si="192"/>
        <v>1.109235319684433E-4</v>
      </c>
      <c r="AE973" s="139">
        <f t="shared" si="193"/>
        <v>3.1475570489118633E-3</v>
      </c>
      <c r="AF973" s="139">
        <f t="shared" si="194"/>
        <v>1.109235319684433E-4</v>
      </c>
      <c r="AG973" s="139" t="str">
        <f t="shared" si="195"/>
        <v/>
      </c>
      <c r="AH973" s="139" t="str">
        <f t="shared" si="196"/>
        <v/>
      </c>
      <c r="AI973" s="139">
        <f t="shared" si="197"/>
        <v>2.3104339906557599E-3</v>
      </c>
      <c r="AJ973" s="139" t="str">
        <f t="shared" si="198"/>
        <v/>
      </c>
      <c r="AK973" s="139" t="str">
        <f t="shared" si="199"/>
        <v/>
      </c>
      <c r="AZ973" s="148"/>
      <c r="BA973" s="148">
        <f t="shared" si="203"/>
        <v>2.0607999999999933</v>
      </c>
      <c r="BB973" s="165">
        <f t="shared" si="204"/>
        <v>0.95639864625318283</v>
      </c>
      <c r="BC973" s="148">
        <f t="shared" si="205"/>
        <v>3.7117699187150244E-4</v>
      </c>
      <c r="BD973" s="148" t="str">
        <f t="shared" si="201"/>
        <v/>
      </c>
      <c r="BE973" s="140" t="str">
        <f t="shared" si="202"/>
        <v/>
      </c>
    </row>
    <row r="974" spans="1:57" ht="20.100000000000001" customHeight="1" x14ac:dyDescent="0.25">
      <c r="A974" s="139">
        <v>318</v>
      </c>
      <c r="B974" s="139">
        <f t="shared" si="174"/>
        <v>-2570.8004907138857</v>
      </c>
      <c r="C974" s="139">
        <f t="shared" si="175"/>
        <v>1.0248959214333663E-5</v>
      </c>
      <c r="D974" s="139">
        <f t="shared" si="176"/>
        <v>3.1859804012600796E-3</v>
      </c>
      <c r="E974" s="139">
        <f t="shared" si="177"/>
        <v>1.0248959214333663E-5</v>
      </c>
      <c r="F974" s="139" t="str">
        <f t="shared" si="178"/>
        <v/>
      </c>
      <c r="G974" s="139" t="str">
        <f t="shared" si="179"/>
        <v/>
      </c>
      <c r="H974" s="139">
        <f t="shared" si="180"/>
        <v>0</v>
      </c>
      <c r="I974" s="139">
        <f t="shared" si="181"/>
        <v>1.0248959214333663E-5</v>
      </c>
      <c r="J974" s="139" t="str">
        <f t="shared" si="182"/>
        <v/>
      </c>
      <c r="O974" s="139">
        <v>318</v>
      </c>
      <c r="P974" s="139">
        <f t="shared" si="183"/>
        <v>-188.31237391360753</v>
      </c>
      <c r="Q974" s="139">
        <f t="shared" si="184"/>
        <v>1.3991661211601168E-4</v>
      </c>
      <c r="R974" s="139">
        <f t="shared" si="185"/>
        <v>3.1859804012600796E-3</v>
      </c>
      <c r="S974" s="139">
        <f t="shared" si="186"/>
        <v>1.3991661211601168E-4</v>
      </c>
      <c r="T974" s="139" t="str">
        <f t="shared" si="187"/>
        <v/>
      </c>
      <c r="U974" s="139" t="str">
        <f t="shared" si="188"/>
        <v/>
      </c>
      <c r="V974" s="139">
        <f t="shared" si="189"/>
        <v>1.8037287554658925E-6</v>
      </c>
      <c r="W974" s="139" t="str">
        <f t="shared" si="190"/>
        <v/>
      </c>
      <c r="X974" s="139" t="str">
        <f t="shared" si="191"/>
        <v/>
      </c>
      <c r="AB974" s="139">
        <v>318</v>
      </c>
      <c r="AC974" s="139">
        <f t="shared" si="200"/>
        <v>-234.95351874710931</v>
      </c>
      <c r="AD974" s="139">
        <f t="shared" si="192"/>
        <v>1.1214145469289644E-4</v>
      </c>
      <c r="AE974" s="139">
        <f t="shared" si="193"/>
        <v>3.1859804012600761E-3</v>
      </c>
      <c r="AF974" s="139">
        <f t="shared" si="194"/>
        <v>1.1214145469289644E-4</v>
      </c>
      <c r="AG974" s="139" t="str">
        <f t="shared" si="195"/>
        <v/>
      </c>
      <c r="AH974" s="139" t="str">
        <f t="shared" si="196"/>
        <v/>
      </c>
      <c r="AI974" s="139">
        <f t="shared" si="197"/>
        <v>2.2995410130432982E-3</v>
      </c>
      <c r="AJ974" s="139" t="str">
        <f t="shared" si="198"/>
        <v/>
      </c>
      <c r="AK974" s="139" t="str">
        <f t="shared" si="199"/>
        <v/>
      </c>
      <c r="AZ974" s="148"/>
      <c r="BA974" s="148">
        <f t="shared" si="203"/>
        <v>2.0671999999999935</v>
      </c>
      <c r="BB974" s="165">
        <f t="shared" si="204"/>
        <v>0.95602746926131132</v>
      </c>
      <c r="BC974" s="148">
        <f t="shared" si="205"/>
        <v>3.728659446282645E-4</v>
      </c>
      <c r="BD974" s="148" t="str">
        <f t="shared" si="201"/>
        <v/>
      </c>
      <c r="BE974" s="140" t="str">
        <f t="shared" si="202"/>
        <v/>
      </c>
    </row>
    <row r="975" spans="1:57" ht="20.100000000000001" customHeight="1" x14ac:dyDescent="0.25">
      <c r="A975" s="139">
        <v>319</v>
      </c>
      <c r="B975" s="139">
        <f t="shared" si="174"/>
        <v>-2567.0309885280885</v>
      </c>
      <c r="C975" s="139">
        <f t="shared" si="175"/>
        <v>1.0361325372568364E-5</v>
      </c>
      <c r="D975" s="139">
        <f t="shared" si="176"/>
        <v>3.2248253245751352E-3</v>
      </c>
      <c r="E975" s="139">
        <f t="shared" si="177"/>
        <v>1.0361325372568364E-5</v>
      </c>
      <c r="F975" s="139" t="str">
        <f t="shared" si="178"/>
        <v/>
      </c>
      <c r="G975" s="139" t="str">
        <f t="shared" si="179"/>
        <v/>
      </c>
      <c r="H975" s="139">
        <f t="shared" si="180"/>
        <v>0</v>
      </c>
      <c r="I975" s="139">
        <f t="shared" si="181"/>
        <v>1.0361325372568364E-5</v>
      </c>
      <c r="J975" s="139" t="str">
        <f t="shared" si="182"/>
        <v/>
      </c>
      <c r="O975" s="139">
        <v>319</v>
      </c>
      <c r="P975" s="139">
        <f t="shared" si="183"/>
        <v>-188.03625606329433</v>
      </c>
      <c r="Q975" s="139">
        <f t="shared" si="184"/>
        <v>1.4145061101754943E-4</v>
      </c>
      <c r="R975" s="139">
        <f t="shared" si="185"/>
        <v>3.2248253245751404E-3</v>
      </c>
      <c r="S975" s="139">
        <f t="shared" si="186"/>
        <v>1.4145061101754943E-4</v>
      </c>
      <c r="T975" s="139" t="str">
        <f t="shared" si="187"/>
        <v/>
      </c>
      <c r="U975" s="139" t="str">
        <f t="shared" si="188"/>
        <v/>
      </c>
      <c r="V975" s="139">
        <f t="shared" si="189"/>
        <v>1.8329378709125886E-6</v>
      </c>
      <c r="W975" s="139" t="str">
        <f t="shared" si="190"/>
        <v/>
      </c>
      <c r="X975" s="139" t="str">
        <f t="shared" si="191"/>
        <v/>
      </c>
      <c r="AB975" s="139">
        <v>319</v>
      </c>
      <c r="AC975" s="139">
        <f t="shared" si="200"/>
        <v>-234.6090121213804</v>
      </c>
      <c r="AD975" s="139">
        <f t="shared" si="192"/>
        <v>1.1337093606550952E-4</v>
      </c>
      <c r="AE975" s="139">
        <f t="shared" si="193"/>
        <v>3.2248253245751404E-3</v>
      </c>
      <c r="AF975" s="139">
        <f t="shared" si="194"/>
        <v>1.1337093606550952E-4</v>
      </c>
      <c r="AG975" s="139" t="str">
        <f t="shared" si="195"/>
        <v/>
      </c>
      <c r="AH975" s="139" t="str">
        <f t="shared" si="196"/>
        <v/>
      </c>
      <c r="AI975" s="139">
        <f t="shared" si="197"/>
        <v>2.2886627735347236E-3</v>
      </c>
      <c r="AJ975" s="139" t="str">
        <f t="shared" si="198"/>
        <v/>
      </c>
      <c r="AK975" s="139" t="str">
        <f t="shared" si="199"/>
        <v/>
      </c>
      <c r="AZ975" s="148"/>
      <c r="BA975" s="148">
        <f t="shared" si="203"/>
        <v>2.0735999999999937</v>
      </c>
      <c r="BB975" s="165">
        <f t="shared" si="204"/>
        <v>0.95565460331668306</v>
      </c>
      <c r="BC975" s="148">
        <f t="shared" si="205"/>
        <v>3.745536348540579E-4</v>
      </c>
      <c r="BD975" s="148" t="str">
        <f t="shared" si="201"/>
        <v/>
      </c>
      <c r="BE975" s="140" t="str">
        <f t="shared" si="202"/>
        <v/>
      </c>
    </row>
    <row r="976" spans="1:57" ht="20.100000000000001" customHeight="1" x14ac:dyDescent="0.25">
      <c r="A976" s="148">
        <v>320</v>
      </c>
      <c r="B976" s="139">
        <f t="shared" ref="B976:B1039" si="206">$B$650+(A976*$B$653)</f>
        <v>-2563.2614863422909</v>
      </c>
      <c r="C976" s="139">
        <f t="shared" ref="C976:C1039" si="207">_xlfn.NORM.DIST($B976,$B$647,$B$648,0)</f>
        <v>1.047475587831528E-5</v>
      </c>
      <c r="D976" s="139">
        <f t="shared" ref="D976:D1039" si="208">_xlfn.NORM.DIST($B976,$B$647,$B$648,1)</f>
        <v>3.2640958158913066E-3</v>
      </c>
      <c r="E976" s="139">
        <f t="shared" ref="E976:E1039" si="209">IF(OR(D976&lt;$F$652,D976&gt;$F$653),C976,"")</f>
        <v>1.047475587831528E-5</v>
      </c>
      <c r="F976" s="139" t="str">
        <f t="shared" ref="F976:F1039" si="210">IF(AND(D976&gt;$F$652,D976&lt;$F$653),C976,"")</f>
        <v/>
      </c>
      <c r="G976" s="139" t="str">
        <f t="shared" ref="G976:G1039" si="211">IF(C976=MAX($C$656:$C$2656),C976,"")</f>
        <v/>
      </c>
      <c r="H976" s="139">
        <f t="shared" ref="H976:H1039" si="212">_xlfn.NORM.DIST(B976,$F$648,$F$649,0)</f>
        <v>0</v>
      </c>
      <c r="I976" s="139">
        <f t="shared" ref="I976:I1039" si="213">IF(H976=MAX($H$656:$H$2656),C976,"")</f>
        <v>1.047475587831528E-5</v>
      </c>
      <c r="J976" s="139" t="str">
        <f t="shared" ref="J976:J1039" si="214">IF(I976=MIN($I$656:$I$2656),I976,"")</f>
        <v/>
      </c>
      <c r="O976" s="148">
        <v>320</v>
      </c>
      <c r="P976" s="139">
        <f t="shared" ref="P976:P1039" si="215">$P$650+(O976*$P$653)</f>
        <v>-187.76013821298113</v>
      </c>
      <c r="Q976" s="139">
        <f t="shared" ref="Q976:Q1039" si="216">_xlfn.NORM.DIST(P976,P$647,P$648,0)</f>
        <v>1.4299914016502799E-4</v>
      </c>
      <c r="R976" s="139">
        <f t="shared" ref="R976:R1039" si="217">_xlfn.NORM.DIST(P976,P$647,P$648,1)</f>
        <v>3.2640958158913144E-3</v>
      </c>
      <c r="S976" s="139">
        <f t="shared" ref="S976:S1039" si="218">IF(OR(R976&lt;$T$652,R976&gt;$T$653),Q976,"")</f>
        <v>1.4299914016502799E-4</v>
      </c>
      <c r="T976" s="139" t="str">
        <f t="shared" ref="T976:T1039" si="219">IF(AND(R976&gt;$T$652,R976&lt;$T$653),Q976,"")</f>
        <v/>
      </c>
      <c r="U976" s="139" t="str">
        <f t="shared" ref="U976:U1039" si="220">IF(Q976=MAX($Q$656:$Q$2656),Q976,"")</f>
        <v/>
      </c>
      <c r="V976" s="139">
        <f t="shared" ref="V976:V1039" si="221">_xlfn.NORM.DIST(P976,$T$648,$T$649,0)</f>
        <v>1.8625901895144027E-6</v>
      </c>
      <c r="W976" s="139" t="str">
        <f t="shared" ref="W976:W1039" si="222">IF(V976=MAX($V$656:$V$2656),Q976,"")</f>
        <v/>
      </c>
      <c r="X976" s="139" t="str">
        <f t="shared" ref="X976:X1039" si="223">IF(W976=MIN($W$656:$W$2656),W976,"")</f>
        <v/>
      </c>
      <c r="AB976" s="148">
        <v>320</v>
      </c>
      <c r="AC976" s="139">
        <f t="shared" si="200"/>
        <v>-234.26450549565152</v>
      </c>
      <c r="AD976" s="139">
        <f t="shared" ref="AD976:AD1039" si="224">_xlfn.NORM.DIST(AC976,AC$647,AC$648,0)</f>
        <v>1.1461206325267002E-4</v>
      </c>
      <c r="AE976" s="139">
        <f t="shared" ref="AE976:AE1039" si="225">_xlfn.NORM.DIST(AC976,AC$647,AC$648,1)</f>
        <v>3.2640958158913066E-3</v>
      </c>
      <c r="AF976" s="139">
        <f t="shared" ref="AF976:AF1039" si="226">IF(OR(AE976&lt;$T$652,AE976&gt;$T$653),AD976,"")</f>
        <v>1.1461206325267002E-4</v>
      </c>
      <c r="AG976" s="139" t="str">
        <f t="shared" ref="AG976:AG1039" si="227">IF(AND(AE976&gt;$AG$652,AE976&lt;$AG$653),AD976,"")</f>
        <v/>
      </c>
      <c r="AH976" s="139" t="str">
        <f t="shared" ref="AH976:AH1039" si="228">IF(AD976=MAX($AD$656:$AD$2656),AD976,"")</f>
        <v/>
      </c>
      <c r="AI976" s="139">
        <f t="shared" ref="AI976:AI1039" si="229">_xlfn.NORM.DIST(AC976,$AG$648,$AG$649,0)</f>
        <v>2.2777995496872806E-3</v>
      </c>
      <c r="AJ976" s="139" t="str">
        <f t="shared" ref="AJ976:AJ1039" si="230">IF(AI976=MAX($AI$656:$AI$2656),AD976,"")</f>
        <v/>
      </c>
      <c r="AK976" s="139" t="str">
        <f t="shared" ref="AK976:AK1039" si="231">IF(AJ976=MIN($AJ$656:$AJ$2656),AJ976,"")</f>
        <v/>
      </c>
      <c r="AZ976" s="148"/>
      <c r="BA976" s="148">
        <f t="shared" si="203"/>
        <v>2.0799999999999939</v>
      </c>
      <c r="BB976" s="165">
        <f t="shared" si="204"/>
        <v>0.955280049681829</v>
      </c>
      <c r="BC976" s="148">
        <f t="shared" si="205"/>
        <v>3.7624003132907813E-4</v>
      </c>
      <c r="BD976" s="148" t="str">
        <f t="shared" si="201"/>
        <v/>
      </c>
      <c r="BE976" s="140" t="str">
        <f t="shared" si="202"/>
        <v/>
      </c>
    </row>
    <row r="977" spans="1:57" ht="20.100000000000001" customHeight="1" x14ac:dyDescent="0.25">
      <c r="A977" s="139">
        <v>321</v>
      </c>
      <c r="B977" s="139">
        <f t="shared" si="206"/>
        <v>-2559.4919841564933</v>
      </c>
      <c r="C977" s="139">
        <f t="shared" si="207"/>
        <v>1.0589258733892689E-5</v>
      </c>
      <c r="D977" s="139">
        <f t="shared" si="208"/>
        <v>3.3037959023399918E-3</v>
      </c>
      <c r="E977" s="139">
        <f t="shared" si="209"/>
        <v>1.0589258733892689E-5</v>
      </c>
      <c r="F977" s="139" t="str">
        <f t="shared" si="210"/>
        <v/>
      </c>
      <c r="G977" s="139" t="str">
        <f t="shared" si="211"/>
        <v/>
      </c>
      <c r="H977" s="139">
        <f t="shared" si="212"/>
        <v>0</v>
      </c>
      <c r="I977" s="139">
        <f t="shared" si="213"/>
        <v>1.0589258733892689E-5</v>
      </c>
      <c r="J977" s="139" t="str">
        <f t="shared" si="214"/>
        <v/>
      </c>
      <c r="O977" s="139">
        <v>321</v>
      </c>
      <c r="P977" s="139">
        <f t="shared" si="215"/>
        <v>-187.48402036266793</v>
      </c>
      <c r="Q977" s="139">
        <f t="shared" si="216"/>
        <v>1.4456230880439475E-4</v>
      </c>
      <c r="R977" s="139">
        <f t="shared" si="217"/>
        <v>3.3037959023399892E-3</v>
      </c>
      <c r="S977" s="139">
        <f t="shared" si="218"/>
        <v>1.4456230880439475E-4</v>
      </c>
      <c r="T977" s="139" t="str">
        <f t="shared" si="219"/>
        <v/>
      </c>
      <c r="U977" s="139" t="str">
        <f t="shared" si="220"/>
        <v/>
      </c>
      <c r="V977" s="139">
        <f t="shared" si="221"/>
        <v>1.8926919246404554E-6</v>
      </c>
      <c r="W977" s="139" t="str">
        <f t="shared" si="222"/>
        <v/>
      </c>
      <c r="X977" s="139" t="str">
        <f t="shared" si="223"/>
        <v/>
      </c>
      <c r="AB977" s="139">
        <v>321</v>
      </c>
      <c r="AC977" s="139">
        <f t="shared" ref="AC977:AC1040" si="232">$AC$650+(AB977*$AC$653)</f>
        <v>-233.91999886992261</v>
      </c>
      <c r="AD977" s="139">
        <f t="shared" si="224"/>
        <v>1.1586492381367051E-4</v>
      </c>
      <c r="AE977" s="139">
        <f t="shared" si="225"/>
        <v>3.3037959023399918E-3</v>
      </c>
      <c r="AF977" s="139">
        <f t="shared" si="226"/>
        <v>1.1586492381367051E-4</v>
      </c>
      <c r="AG977" s="139" t="str">
        <f t="shared" si="227"/>
        <v/>
      </c>
      <c r="AH977" s="139" t="str">
        <f t="shared" si="228"/>
        <v/>
      </c>
      <c r="AI977" s="139">
        <f t="shared" si="229"/>
        <v>2.2669516170239533E-3</v>
      </c>
      <c r="AJ977" s="139" t="str">
        <f t="shared" si="230"/>
        <v/>
      </c>
      <c r="AK977" s="139" t="str">
        <f t="shared" si="231"/>
        <v/>
      </c>
      <c r="AZ977" s="148"/>
      <c r="BA977" s="148">
        <f t="shared" si="203"/>
        <v>2.086399999999994</v>
      </c>
      <c r="BB977" s="165">
        <f t="shared" si="204"/>
        <v>0.95490380965049992</v>
      </c>
      <c r="BC977" s="148">
        <f t="shared" si="205"/>
        <v>3.7792510302003812E-4</v>
      </c>
      <c r="BD977" s="148" t="str">
        <f t="shared" si="201"/>
        <v/>
      </c>
      <c r="BE977" s="140" t="str">
        <f t="shared" si="202"/>
        <v/>
      </c>
    </row>
    <row r="978" spans="1:57" ht="20.100000000000001" customHeight="1" x14ac:dyDescent="0.25">
      <c r="A978" s="139">
        <v>322</v>
      </c>
      <c r="B978" s="139">
        <f t="shared" si="206"/>
        <v>-2555.7224819706962</v>
      </c>
      <c r="C978" s="139">
        <f t="shared" si="207"/>
        <v>1.0704841977405712E-5</v>
      </c>
      <c r="D978" s="139">
        <f t="shared" si="208"/>
        <v>3.3439296412848098E-3</v>
      </c>
      <c r="E978" s="139">
        <f t="shared" si="209"/>
        <v>1.0704841977405712E-5</v>
      </c>
      <c r="F978" s="139" t="str">
        <f t="shared" si="210"/>
        <v/>
      </c>
      <c r="G978" s="139" t="str">
        <f t="shared" si="211"/>
        <v/>
      </c>
      <c r="H978" s="139">
        <f t="shared" si="212"/>
        <v>0</v>
      </c>
      <c r="I978" s="139">
        <f t="shared" si="213"/>
        <v>1.0704841977405712E-5</v>
      </c>
      <c r="J978" s="139" t="str">
        <f t="shared" si="214"/>
        <v/>
      </c>
      <c r="O978" s="139">
        <v>322</v>
      </c>
      <c r="P978" s="139">
        <f t="shared" si="215"/>
        <v>-187.20790251235474</v>
      </c>
      <c r="Q978" s="139">
        <f t="shared" si="216"/>
        <v>1.4614022667015298E-4</v>
      </c>
      <c r="R978" s="139">
        <f t="shared" si="217"/>
        <v>3.3439296412848098E-3</v>
      </c>
      <c r="S978" s="139">
        <f t="shared" si="218"/>
        <v>1.4614022667015298E-4</v>
      </c>
      <c r="T978" s="139" t="str">
        <f t="shared" si="219"/>
        <v/>
      </c>
      <c r="U978" s="139" t="str">
        <f t="shared" si="220"/>
        <v/>
      </c>
      <c r="V978" s="139">
        <f t="shared" si="221"/>
        <v>1.9232493683799002E-6</v>
      </c>
      <c r="W978" s="139" t="str">
        <f t="shared" si="222"/>
        <v/>
      </c>
      <c r="X978" s="139" t="str">
        <f t="shared" si="223"/>
        <v/>
      </c>
      <c r="AB978" s="139">
        <v>322</v>
      </c>
      <c r="AC978" s="139">
        <f t="shared" si="232"/>
        <v>-233.5754922441937</v>
      </c>
      <c r="AD978" s="139">
        <f t="shared" si="224"/>
        <v>1.1712960569937333E-4</v>
      </c>
      <c r="AE978" s="139">
        <f t="shared" si="225"/>
        <v>3.3439296412848167E-3</v>
      </c>
      <c r="AF978" s="139">
        <f t="shared" si="226"/>
        <v>1.1712960569937333E-4</v>
      </c>
      <c r="AG978" s="139" t="str">
        <f t="shared" si="227"/>
        <v/>
      </c>
      <c r="AH978" s="139" t="str">
        <f t="shared" si="228"/>
        <v/>
      </c>
      <c r="AI978" s="139">
        <f t="shared" si="229"/>
        <v>2.2561192490255354E-3</v>
      </c>
      <c r="AJ978" s="139" t="str">
        <f t="shared" si="230"/>
        <v/>
      </c>
      <c r="AK978" s="139" t="str">
        <f t="shared" si="231"/>
        <v/>
      </c>
      <c r="AZ978" s="148"/>
      <c r="BA978" s="148">
        <f t="shared" si="203"/>
        <v>2.0927999999999942</v>
      </c>
      <c r="BB978" s="165">
        <f t="shared" si="204"/>
        <v>0.95452588454747989</v>
      </c>
      <c r="BC978" s="148">
        <f t="shared" si="205"/>
        <v>3.7960881907861399E-4</v>
      </c>
      <c r="BD978" s="148" t="str">
        <f t="shared" si="201"/>
        <v/>
      </c>
      <c r="BE978" s="140" t="str">
        <f t="shared" si="202"/>
        <v/>
      </c>
    </row>
    <row r="979" spans="1:57" ht="20.100000000000001" customHeight="1" x14ac:dyDescent="0.25">
      <c r="A979" s="139">
        <v>323</v>
      </c>
      <c r="B979" s="139">
        <f t="shared" si="206"/>
        <v>-2551.9529797848986</v>
      </c>
      <c r="C979" s="139">
        <f t="shared" si="207"/>
        <v>1.0821513682620397E-5</v>
      </c>
      <c r="D979" s="139">
        <f t="shared" si="208"/>
        <v>3.3845011204563179E-3</v>
      </c>
      <c r="E979" s="139">
        <f t="shared" si="209"/>
        <v>1.0821513682620397E-5</v>
      </c>
      <c r="F979" s="139" t="str">
        <f t="shared" si="210"/>
        <v/>
      </c>
      <c r="G979" s="139" t="str">
        <f t="shared" si="211"/>
        <v/>
      </c>
      <c r="H979" s="139">
        <f t="shared" si="212"/>
        <v>0</v>
      </c>
      <c r="I979" s="139">
        <f t="shared" si="213"/>
        <v>1.0821513682620397E-5</v>
      </c>
      <c r="J979" s="139" t="str">
        <f t="shared" si="214"/>
        <v/>
      </c>
      <c r="O979" s="139">
        <v>323</v>
      </c>
      <c r="P979" s="139">
        <f t="shared" si="215"/>
        <v>-186.93178466204151</v>
      </c>
      <c r="Q979" s="139">
        <f t="shared" si="216"/>
        <v>1.4773300398363936E-4</v>
      </c>
      <c r="R979" s="139">
        <f t="shared" si="217"/>
        <v>3.3845011204563201E-3</v>
      </c>
      <c r="S979" s="139">
        <f t="shared" si="218"/>
        <v>1.4773300398363936E-4</v>
      </c>
      <c r="T979" s="139" t="str">
        <f t="shared" si="219"/>
        <v/>
      </c>
      <c r="U979" s="139" t="str">
        <f t="shared" si="220"/>
        <v/>
      </c>
      <c r="V979" s="139">
        <f t="shared" si="221"/>
        <v>1.9542688924081885E-6</v>
      </c>
      <c r="W979" s="139" t="str">
        <f t="shared" si="222"/>
        <v/>
      </c>
      <c r="X979" s="139" t="str">
        <f t="shared" si="223"/>
        <v/>
      </c>
      <c r="AB979" s="139">
        <v>323</v>
      </c>
      <c r="AC979" s="139">
        <f t="shared" si="232"/>
        <v>-233.23098561846481</v>
      </c>
      <c r="AD979" s="139">
        <f t="shared" si="224"/>
        <v>1.1840619725083313E-4</v>
      </c>
      <c r="AE979" s="139">
        <f t="shared" si="225"/>
        <v>3.3845011204563179E-3</v>
      </c>
      <c r="AF979" s="139">
        <f t="shared" si="226"/>
        <v>1.1840619725083313E-4</v>
      </c>
      <c r="AG979" s="139" t="str">
        <f t="shared" si="227"/>
        <v/>
      </c>
      <c r="AH979" s="139" t="str">
        <f t="shared" si="228"/>
        <v/>
      </c>
      <c r="AI979" s="139">
        <f t="shared" si="229"/>
        <v>2.2453027171228947E-3</v>
      </c>
      <c r="AJ979" s="139" t="str">
        <f t="shared" si="230"/>
        <v/>
      </c>
      <c r="AK979" s="139" t="str">
        <f t="shared" si="231"/>
        <v/>
      </c>
      <c r="AZ979" s="148"/>
      <c r="BA979" s="148">
        <f t="shared" si="203"/>
        <v>2.0991999999999944</v>
      </c>
      <c r="BB979" s="165">
        <f t="shared" si="204"/>
        <v>0.95414627572840127</v>
      </c>
      <c r="BC979" s="148">
        <f t="shared" si="205"/>
        <v>3.8129114884244419E-4</v>
      </c>
      <c r="BD979" s="148" t="str">
        <f t="shared" si="201"/>
        <v/>
      </c>
      <c r="BE979" s="140" t="str">
        <f t="shared" si="202"/>
        <v/>
      </c>
    </row>
    <row r="980" spans="1:57" ht="20.100000000000001" customHeight="1" x14ac:dyDescent="0.25">
      <c r="A980" s="139">
        <v>324</v>
      </c>
      <c r="B980" s="139">
        <f t="shared" si="206"/>
        <v>-2548.183477599101</v>
      </c>
      <c r="C980" s="139">
        <f t="shared" si="207"/>
        <v>1.0939281958833302E-5</v>
      </c>
      <c r="D980" s="139">
        <f t="shared" si="208"/>
        <v>3.4255144580861339E-3</v>
      </c>
      <c r="E980" s="139">
        <f t="shared" si="209"/>
        <v>1.0939281958833302E-5</v>
      </c>
      <c r="F980" s="139" t="str">
        <f t="shared" si="210"/>
        <v/>
      </c>
      <c r="G980" s="139" t="str">
        <f t="shared" si="211"/>
        <v/>
      </c>
      <c r="H980" s="139">
        <f t="shared" si="212"/>
        <v>0</v>
      </c>
      <c r="I980" s="139">
        <f t="shared" si="213"/>
        <v>1.0939281958833302E-5</v>
      </c>
      <c r="J980" s="139" t="str">
        <f t="shared" si="214"/>
        <v/>
      </c>
      <c r="O980" s="139">
        <v>324</v>
      </c>
      <c r="P980" s="139">
        <f t="shared" si="215"/>
        <v>-186.65566681172831</v>
      </c>
      <c r="Q980" s="139">
        <f t="shared" si="216"/>
        <v>1.4934075145124623E-4</v>
      </c>
      <c r="R980" s="139">
        <f t="shared" si="217"/>
        <v>3.4255144580861339E-3</v>
      </c>
      <c r="S980" s="139">
        <f t="shared" si="218"/>
        <v>1.4934075145124623E-4</v>
      </c>
      <c r="T980" s="139" t="str">
        <f t="shared" si="219"/>
        <v/>
      </c>
      <c r="U980" s="139" t="str">
        <f t="shared" si="220"/>
        <v/>
      </c>
      <c r="V980" s="139">
        <f t="shared" si="221"/>
        <v>1.9857569488608932E-6</v>
      </c>
      <c r="W980" s="139" t="str">
        <f t="shared" si="222"/>
        <v/>
      </c>
      <c r="X980" s="139" t="str">
        <f t="shared" si="223"/>
        <v/>
      </c>
      <c r="AB980" s="139">
        <v>324</v>
      </c>
      <c r="AC980" s="139">
        <f t="shared" si="232"/>
        <v>-232.88647899273593</v>
      </c>
      <c r="AD980" s="139">
        <f t="shared" si="224"/>
        <v>1.1969478719787086E-4</v>
      </c>
      <c r="AE980" s="139">
        <f t="shared" si="225"/>
        <v>3.4255144580861339E-3</v>
      </c>
      <c r="AF980" s="139">
        <f t="shared" si="226"/>
        <v>1.1969478719787086E-4</v>
      </c>
      <c r="AG980" s="139" t="str">
        <f t="shared" si="227"/>
        <v/>
      </c>
      <c r="AH980" s="139" t="str">
        <f t="shared" si="228"/>
        <v/>
      </c>
      <c r="AI980" s="139">
        <f t="shared" si="229"/>
        <v>2.2345022906894328E-3</v>
      </c>
      <c r="AJ980" s="139" t="str">
        <f t="shared" si="230"/>
        <v/>
      </c>
      <c r="AK980" s="139" t="str">
        <f t="shared" si="231"/>
        <v/>
      </c>
      <c r="AZ980" s="148"/>
      <c r="BA980" s="148">
        <f t="shared" si="203"/>
        <v>2.1055999999999946</v>
      </c>
      <c r="BB980" s="165">
        <f t="shared" si="204"/>
        <v>0.95376498457955883</v>
      </c>
      <c r="BC980" s="148">
        <f t="shared" si="205"/>
        <v>3.8297206183346422E-4</v>
      </c>
      <c r="BD980" s="148" t="str">
        <f t="shared" si="201"/>
        <v/>
      </c>
      <c r="BE980" s="140" t="str">
        <f t="shared" si="202"/>
        <v/>
      </c>
    </row>
    <row r="981" spans="1:57" ht="20.100000000000001" customHeight="1" x14ac:dyDescent="0.25">
      <c r="A981" s="139">
        <v>325</v>
      </c>
      <c r="B981" s="139">
        <f t="shared" si="206"/>
        <v>-2544.4139754133034</v>
      </c>
      <c r="C981" s="139">
        <f t="shared" si="207"/>
        <v>1.1058154950736984E-5</v>
      </c>
      <c r="D981" s="139">
        <f t="shared" si="208"/>
        <v>3.4669738030406643E-3</v>
      </c>
      <c r="E981" s="139">
        <f t="shared" si="209"/>
        <v>1.1058154950736984E-5</v>
      </c>
      <c r="F981" s="139" t="str">
        <f t="shared" si="210"/>
        <v/>
      </c>
      <c r="G981" s="139" t="str">
        <f t="shared" si="211"/>
        <v/>
      </c>
      <c r="H981" s="139">
        <f t="shared" si="212"/>
        <v>0</v>
      </c>
      <c r="I981" s="139">
        <f t="shared" si="213"/>
        <v>1.1058154950736984E-5</v>
      </c>
      <c r="J981" s="139" t="str">
        <f t="shared" si="214"/>
        <v/>
      </c>
      <c r="O981" s="139">
        <v>325</v>
      </c>
      <c r="P981" s="139">
        <f t="shared" si="215"/>
        <v>-186.37954896141508</v>
      </c>
      <c r="Q981" s="139">
        <f t="shared" si="216"/>
        <v>1.5096358026258529E-4</v>
      </c>
      <c r="R981" s="139">
        <f t="shared" si="217"/>
        <v>3.4669738030406677E-3</v>
      </c>
      <c r="S981" s="139">
        <f t="shared" si="218"/>
        <v>1.5096358026258529E-4</v>
      </c>
      <c r="T981" s="139" t="str">
        <f t="shared" si="219"/>
        <v/>
      </c>
      <c r="U981" s="139" t="str">
        <f t="shared" si="220"/>
        <v/>
      </c>
      <c r="V981" s="139">
        <f t="shared" si="221"/>
        <v>2.0177200712152063E-6</v>
      </c>
      <c r="W981" s="139" t="str">
        <f t="shared" si="222"/>
        <v/>
      </c>
      <c r="X981" s="139" t="str">
        <f t="shared" si="223"/>
        <v/>
      </c>
      <c r="AB981" s="139">
        <v>325</v>
      </c>
      <c r="AC981" s="139">
        <f t="shared" si="232"/>
        <v>-232.54197236700702</v>
      </c>
      <c r="AD981" s="139">
        <f t="shared" si="224"/>
        <v>1.2099546465760086E-4</v>
      </c>
      <c r="AE981" s="139">
        <f t="shared" si="225"/>
        <v>3.4669738030406643E-3</v>
      </c>
      <c r="AF981" s="139">
        <f t="shared" si="226"/>
        <v>1.2099546465760086E-4</v>
      </c>
      <c r="AG981" s="139" t="str">
        <f t="shared" si="227"/>
        <v/>
      </c>
      <c r="AH981" s="139" t="str">
        <f t="shared" si="228"/>
        <v/>
      </c>
      <c r="AI981" s="139">
        <f t="shared" si="229"/>
        <v>2.2237182370337572E-3</v>
      </c>
      <c r="AJ981" s="139" t="str">
        <f t="shared" si="230"/>
        <v/>
      </c>
      <c r="AK981" s="139" t="str">
        <f t="shared" si="231"/>
        <v/>
      </c>
      <c r="AZ981" s="148"/>
      <c r="BA981" s="148">
        <f t="shared" si="203"/>
        <v>2.1119999999999948</v>
      </c>
      <c r="BB981" s="165">
        <f t="shared" si="204"/>
        <v>0.95338201251772536</v>
      </c>
      <c r="BC981" s="148">
        <f t="shared" si="205"/>
        <v>3.8465152775968292E-4</v>
      </c>
      <c r="BD981" s="148" t="str">
        <f t="shared" si="201"/>
        <v/>
      </c>
      <c r="BE981" s="140" t="str">
        <f t="shared" si="202"/>
        <v/>
      </c>
    </row>
    <row r="982" spans="1:57" ht="20.100000000000001" customHeight="1" x14ac:dyDescent="0.25">
      <c r="A982" s="148">
        <v>326</v>
      </c>
      <c r="B982" s="139">
        <f t="shared" si="206"/>
        <v>-2540.6444732275058</v>
      </c>
      <c r="C982" s="139">
        <f t="shared" si="207"/>
        <v>1.1178140838281132E-5</v>
      </c>
      <c r="D982" s="139">
        <f t="shared" si="208"/>
        <v>3.5088833349542358E-3</v>
      </c>
      <c r="E982" s="139">
        <f t="shared" si="209"/>
        <v>1.1178140838281132E-5</v>
      </c>
      <c r="F982" s="139" t="str">
        <f t="shared" si="210"/>
        <v/>
      </c>
      <c r="G982" s="139" t="str">
        <f t="shared" si="211"/>
        <v/>
      </c>
      <c r="H982" s="139">
        <f t="shared" si="212"/>
        <v>0</v>
      </c>
      <c r="I982" s="139">
        <f t="shared" si="213"/>
        <v>1.1178140838281132E-5</v>
      </c>
      <c r="J982" s="139" t="str">
        <f t="shared" si="214"/>
        <v/>
      </c>
      <c r="O982" s="148">
        <v>326</v>
      </c>
      <c r="P982" s="139">
        <f t="shared" si="215"/>
        <v>-186.10343111110188</v>
      </c>
      <c r="Q982" s="139">
        <f t="shared" si="216"/>
        <v>1.5260160208858972E-4</v>
      </c>
      <c r="R982" s="139">
        <f t="shared" si="217"/>
        <v>3.5088833349542358E-3</v>
      </c>
      <c r="S982" s="139">
        <f t="shared" si="218"/>
        <v>1.5260160208858972E-4</v>
      </c>
      <c r="T982" s="139" t="str">
        <f t="shared" si="219"/>
        <v/>
      </c>
      <c r="U982" s="139" t="str">
        <f t="shared" si="220"/>
        <v/>
      </c>
      <c r="V982" s="139">
        <f t="shared" si="221"/>
        <v>2.0501648751789925E-6</v>
      </c>
      <c r="W982" s="139" t="str">
        <f t="shared" si="222"/>
        <v/>
      </c>
      <c r="X982" s="139" t="str">
        <f t="shared" si="223"/>
        <v/>
      </c>
      <c r="AB982" s="148">
        <v>326</v>
      </c>
      <c r="AC982" s="139">
        <f t="shared" si="232"/>
        <v>-232.19746574127811</v>
      </c>
      <c r="AD982" s="139">
        <f t="shared" si="224"/>
        <v>1.2230831913291197E-4</v>
      </c>
      <c r="AE982" s="139">
        <f t="shared" si="225"/>
        <v>3.5088833349542358E-3</v>
      </c>
      <c r="AF982" s="139">
        <f t="shared" si="226"/>
        <v>1.2230831913291197E-4</v>
      </c>
      <c r="AG982" s="139" t="str">
        <f t="shared" si="227"/>
        <v/>
      </c>
      <c r="AH982" s="139" t="str">
        <f t="shared" si="228"/>
        <v/>
      </c>
      <c r="AI982" s="139">
        <f t="shared" si="229"/>
        <v>2.2129508213925455E-3</v>
      </c>
      <c r="AJ982" s="139" t="str">
        <f t="shared" si="230"/>
        <v/>
      </c>
      <c r="AK982" s="139" t="str">
        <f t="shared" si="231"/>
        <v/>
      </c>
      <c r="AZ982" s="148"/>
      <c r="BA982" s="148">
        <f t="shared" si="203"/>
        <v>2.118399999999995</v>
      </c>
      <c r="BB982" s="165">
        <f t="shared" si="204"/>
        <v>0.95299736098996568</v>
      </c>
      <c r="BC982" s="148">
        <f t="shared" si="205"/>
        <v>3.8632951651262903E-4</v>
      </c>
      <c r="BD982" s="148" t="str">
        <f t="shared" si="201"/>
        <v/>
      </c>
      <c r="BE982" s="140" t="str">
        <f t="shared" si="202"/>
        <v/>
      </c>
    </row>
    <row r="983" spans="1:57" ht="20.100000000000001" customHeight="1" x14ac:dyDescent="0.25">
      <c r="A983" s="139">
        <v>327</v>
      </c>
      <c r="B983" s="139">
        <f t="shared" si="206"/>
        <v>-2536.8749710417087</v>
      </c>
      <c r="C983" s="139">
        <f t="shared" si="207"/>
        <v>1.1299247836529246E-5</v>
      </c>
      <c r="D983" s="139">
        <f t="shared" si="208"/>
        <v>3.5512472643617209E-3</v>
      </c>
      <c r="E983" s="139">
        <f t="shared" si="209"/>
        <v>1.1299247836529246E-5</v>
      </c>
      <c r="F983" s="139" t="str">
        <f t="shared" si="210"/>
        <v/>
      </c>
      <c r="G983" s="139" t="str">
        <f t="shared" si="211"/>
        <v/>
      </c>
      <c r="H983" s="139">
        <f t="shared" si="212"/>
        <v>0</v>
      </c>
      <c r="I983" s="139">
        <f t="shared" si="213"/>
        <v>1.1299247836529246E-5</v>
      </c>
      <c r="J983" s="139" t="str">
        <f t="shared" si="214"/>
        <v/>
      </c>
      <c r="O983" s="139">
        <v>327</v>
      </c>
      <c r="P983" s="139">
        <f t="shared" si="215"/>
        <v>-185.82731326078869</v>
      </c>
      <c r="Q983" s="139">
        <f t="shared" si="216"/>
        <v>1.5425492907956045E-4</v>
      </c>
      <c r="R983" s="139">
        <f t="shared" si="217"/>
        <v>3.5512472643617209E-3</v>
      </c>
      <c r="S983" s="139">
        <f t="shared" si="218"/>
        <v>1.5425492907956045E-4</v>
      </c>
      <c r="T983" s="139" t="str">
        <f t="shared" si="219"/>
        <v/>
      </c>
      <c r="U983" s="139" t="str">
        <f t="shared" si="220"/>
        <v/>
      </c>
      <c r="V983" s="139">
        <f t="shared" si="221"/>
        <v>2.0830980595876548E-6</v>
      </c>
      <c r="W983" s="139" t="str">
        <f t="shared" si="222"/>
        <v/>
      </c>
      <c r="X983" s="139" t="str">
        <f t="shared" si="223"/>
        <v/>
      </c>
      <c r="AB983" s="139">
        <v>327</v>
      </c>
      <c r="AC983" s="139">
        <f t="shared" si="232"/>
        <v>-231.8529591155492</v>
      </c>
      <c r="AD983" s="139">
        <f t="shared" si="224"/>
        <v>1.2363344051089949E-4</v>
      </c>
      <c r="AE983" s="139">
        <f t="shared" si="225"/>
        <v>3.5512472643617261E-3</v>
      </c>
      <c r="AF983" s="139">
        <f t="shared" si="226"/>
        <v>1.2363344051089949E-4</v>
      </c>
      <c r="AG983" s="139" t="str">
        <f t="shared" si="227"/>
        <v/>
      </c>
      <c r="AH983" s="139" t="str">
        <f t="shared" si="228"/>
        <v/>
      </c>
      <c r="AI983" s="139">
        <f t="shared" si="229"/>
        <v>2.202200306923609E-3</v>
      </c>
      <c r="AJ983" s="139" t="str">
        <f t="shared" si="230"/>
        <v/>
      </c>
      <c r="AK983" s="139" t="str">
        <f t="shared" si="231"/>
        <v/>
      </c>
      <c r="AZ983" s="148"/>
      <c r="BA983" s="148">
        <f t="shared" si="203"/>
        <v>2.1247999999999951</v>
      </c>
      <c r="BB983" s="165">
        <f t="shared" si="204"/>
        <v>0.95261103147345305</v>
      </c>
      <c r="BC983" s="148">
        <f t="shared" si="205"/>
        <v>3.8800599816868342E-4</v>
      </c>
      <c r="BD983" s="148" t="str">
        <f t="shared" si="201"/>
        <v/>
      </c>
      <c r="BE983" s="140" t="str">
        <f t="shared" si="202"/>
        <v/>
      </c>
    </row>
    <row r="984" spans="1:57" ht="20.100000000000001" customHeight="1" x14ac:dyDescent="0.25">
      <c r="A984" s="139">
        <v>328</v>
      </c>
      <c r="B984" s="139">
        <f t="shared" si="206"/>
        <v>-2533.1054688559111</v>
      </c>
      <c r="C984" s="139">
        <f t="shared" si="207"/>
        <v>1.1421484195511215E-5</v>
      </c>
      <c r="D984" s="139">
        <f t="shared" si="208"/>
        <v>3.5940698328306856E-3</v>
      </c>
      <c r="E984" s="139">
        <f t="shared" si="209"/>
        <v>1.1421484195511215E-5</v>
      </c>
      <c r="F984" s="139" t="str">
        <f t="shared" si="210"/>
        <v/>
      </c>
      <c r="G984" s="139" t="str">
        <f t="shared" si="211"/>
        <v/>
      </c>
      <c r="H984" s="139">
        <f t="shared" si="212"/>
        <v>0</v>
      </c>
      <c r="I984" s="139">
        <f t="shared" si="213"/>
        <v>1.1421484195511215E-5</v>
      </c>
      <c r="J984" s="139" t="str">
        <f t="shared" si="214"/>
        <v/>
      </c>
      <c r="O984" s="139">
        <v>328</v>
      </c>
      <c r="P984" s="139">
        <f t="shared" si="215"/>
        <v>-185.55119541047549</v>
      </c>
      <c r="Q984" s="139">
        <f t="shared" si="216"/>
        <v>1.5592367386315121E-4</v>
      </c>
      <c r="R984" s="139">
        <f t="shared" si="217"/>
        <v>3.5940698328306856E-3</v>
      </c>
      <c r="S984" s="139">
        <f t="shared" si="218"/>
        <v>1.5592367386315121E-4</v>
      </c>
      <c r="T984" s="139" t="str">
        <f t="shared" si="219"/>
        <v/>
      </c>
      <c r="U984" s="139" t="str">
        <f t="shared" si="220"/>
        <v/>
      </c>
      <c r="V984" s="139">
        <f t="shared" si="221"/>
        <v>2.116526407308595E-6</v>
      </c>
      <c r="W984" s="139" t="str">
        <f t="shared" si="222"/>
        <v/>
      </c>
      <c r="X984" s="139" t="str">
        <f t="shared" si="223"/>
        <v/>
      </c>
      <c r="AB984" s="139">
        <v>328</v>
      </c>
      <c r="AC984" s="139">
        <f t="shared" si="232"/>
        <v>-231.50845248982031</v>
      </c>
      <c r="AD984" s="139">
        <f t="shared" si="224"/>
        <v>1.2497091906125103E-4</v>
      </c>
      <c r="AE984" s="139">
        <f t="shared" si="225"/>
        <v>3.5940698328306856E-3</v>
      </c>
      <c r="AF984" s="139">
        <f t="shared" si="226"/>
        <v>1.2497091906125103E-4</v>
      </c>
      <c r="AG984" s="139" t="str">
        <f t="shared" si="227"/>
        <v/>
      </c>
      <c r="AH984" s="139" t="str">
        <f t="shared" si="228"/>
        <v/>
      </c>
      <c r="AI984" s="139">
        <f t="shared" si="229"/>
        <v>2.1914669546991609E-3</v>
      </c>
      <c r="AJ984" s="139" t="str">
        <f t="shared" si="230"/>
        <v/>
      </c>
      <c r="AK984" s="139" t="str">
        <f t="shared" si="231"/>
        <v/>
      </c>
      <c r="AZ984" s="148"/>
      <c r="BA984" s="148">
        <f t="shared" si="203"/>
        <v>2.1311999999999953</v>
      </c>
      <c r="BB984" s="165">
        <f t="shared" si="204"/>
        <v>0.95222302547528437</v>
      </c>
      <c r="BC984" s="148">
        <f t="shared" si="205"/>
        <v>3.8968094298841294E-4</v>
      </c>
      <c r="BD984" s="148" t="str">
        <f t="shared" si="201"/>
        <v/>
      </c>
      <c r="BE984" s="140" t="str">
        <f t="shared" si="202"/>
        <v/>
      </c>
    </row>
    <row r="985" spans="1:57" ht="20.100000000000001" customHeight="1" x14ac:dyDescent="0.25">
      <c r="A985" s="139">
        <v>329</v>
      </c>
      <c r="B985" s="139">
        <f t="shared" si="206"/>
        <v>-2529.3359666701135</v>
      </c>
      <c r="C985" s="139">
        <f t="shared" si="207"/>
        <v>1.1544858200071098E-5</v>
      </c>
      <c r="D985" s="139">
        <f t="shared" si="208"/>
        <v>3.63735531309283E-3</v>
      </c>
      <c r="E985" s="139">
        <f t="shared" si="209"/>
        <v>1.1544858200071098E-5</v>
      </c>
      <c r="F985" s="139" t="str">
        <f t="shared" si="210"/>
        <v/>
      </c>
      <c r="G985" s="139" t="str">
        <f t="shared" si="211"/>
        <v/>
      </c>
      <c r="H985" s="139">
        <f t="shared" si="212"/>
        <v>0</v>
      </c>
      <c r="I985" s="139">
        <f t="shared" si="213"/>
        <v>1.1544858200071098E-5</v>
      </c>
      <c r="J985" s="139" t="str">
        <f t="shared" si="214"/>
        <v/>
      </c>
      <c r="O985" s="139">
        <v>329</v>
      </c>
      <c r="P985" s="139">
        <f t="shared" si="215"/>
        <v>-185.27507756016226</v>
      </c>
      <c r="Q985" s="139">
        <f t="shared" si="216"/>
        <v>1.5760794954229181E-4</v>
      </c>
      <c r="R985" s="139">
        <f t="shared" si="217"/>
        <v>3.6373553130928365E-3</v>
      </c>
      <c r="S985" s="139">
        <f t="shared" si="218"/>
        <v>1.5760794954229181E-4</v>
      </c>
      <c r="T985" s="139" t="str">
        <f t="shared" si="219"/>
        <v/>
      </c>
      <c r="U985" s="139" t="str">
        <f t="shared" si="220"/>
        <v/>
      </c>
      <c r="V985" s="139">
        <f t="shared" si="221"/>
        <v>2.1504567861535219E-6</v>
      </c>
      <c r="W985" s="139" t="str">
        <f t="shared" si="222"/>
        <v/>
      </c>
      <c r="X985" s="139" t="str">
        <f t="shared" si="223"/>
        <v/>
      </c>
      <c r="AB985" s="139">
        <v>329</v>
      </c>
      <c r="AC985" s="139">
        <f t="shared" si="232"/>
        <v>-231.16394586409143</v>
      </c>
      <c r="AD985" s="139">
        <f t="shared" si="224"/>
        <v>1.2632084543458307E-4</v>
      </c>
      <c r="AE985" s="139">
        <f t="shared" si="225"/>
        <v>3.63735531309283E-3</v>
      </c>
      <c r="AF985" s="139">
        <f t="shared" si="226"/>
        <v>1.2632084543458307E-4</v>
      </c>
      <c r="AG985" s="139" t="str">
        <f t="shared" si="227"/>
        <v/>
      </c>
      <c r="AH985" s="139" t="str">
        <f t="shared" si="228"/>
        <v/>
      </c>
      <c r="AI985" s="139">
        <f t="shared" si="229"/>
        <v>2.1807510236992742E-3</v>
      </c>
      <c r="AJ985" s="139" t="str">
        <f t="shared" si="230"/>
        <v/>
      </c>
      <c r="AK985" s="139" t="str">
        <f t="shared" si="231"/>
        <v/>
      </c>
      <c r="AZ985" s="148"/>
      <c r="BA985" s="148">
        <f t="shared" si="203"/>
        <v>2.1375999999999955</v>
      </c>
      <c r="BB985" s="165">
        <f t="shared" si="204"/>
        <v>0.95183334453229596</v>
      </c>
      <c r="BC985" s="148">
        <f t="shared" si="205"/>
        <v>3.9135432141612636E-4</v>
      </c>
      <c r="BD985" s="148" t="str">
        <f t="shared" si="201"/>
        <v/>
      </c>
      <c r="BE985" s="140" t="str">
        <f t="shared" si="202"/>
        <v/>
      </c>
    </row>
    <row r="986" spans="1:57" ht="20.100000000000001" customHeight="1" x14ac:dyDescent="0.25">
      <c r="A986" s="139">
        <v>330</v>
      </c>
      <c r="B986" s="139">
        <f t="shared" si="206"/>
        <v>-2525.5664644843164</v>
      </c>
      <c r="C986" s="139">
        <f t="shared" si="207"/>
        <v>1.1669378169710786E-5</v>
      </c>
      <c r="D986" s="139">
        <f t="shared" si="208"/>
        <v>3.6811080091749787E-3</v>
      </c>
      <c r="E986" s="139">
        <f t="shared" si="209"/>
        <v>1.1669378169710786E-5</v>
      </c>
      <c r="F986" s="139" t="str">
        <f t="shared" si="210"/>
        <v/>
      </c>
      <c r="G986" s="139" t="str">
        <f t="shared" si="211"/>
        <v/>
      </c>
      <c r="H986" s="139">
        <f t="shared" si="212"/>
        <v>0</v>
      </c>
      <c r="I986" s="139">
        <f t="shared" si="213"/>
        <v>1.1669378169710786E-5</v>
      </c>
      <c r="J986" s="139" t="str">
        <f t="shared" si="214"/>
        <v/>
      </c>
      <c r="O986" s="139">
        <v>330</v>
      </c>
      <c r="P986" s="139">
        <f t="shared" si="215"/>
        <v>-184.99895970984906</v>
      </c>
      <c r="Q986" s="139">
        <f t="shared" si="216"/>
        <v>1.5930786969305265E-4</v>
      </c>
      <c r="R986" s="139">
        <f t="shared" si="217"/>
        <v>3.6811080091749787E-3</v>
      </c>
      <c r="S986" s="139">
        <f t="shared" si="218"/>
        <v>1.5930786969305265E-4</v>
      </c>
      <c r="T986" s="139" t="str">
        <f t="shared" si="219"/>
        <v/>
      </c>
      <c r="U986" s="139" t="str">
        <f t="shared" si="220"/>
        <v/>
      </c>
      <c r="V986" s="139">
        <f t="shared" si="221"/>
        <v>2.1848961497985123E-6</v>
      </c>
      <c r="W986" s="139" t="str">
        <f t="shared" si="222"/>
        <v/>
      </c>
      <c r="X986" s="139" t="str">
        <f t="shared" si="223"/>
        <v/>
      </c>
      <c r="AB986" s="139">
        <v>330</v>
      </c>
      <c r="AC986" s="139">
        <f t="shared" si="232"/>
        <v>-230.81943923836252</v>
      </c>
      <c r="AD986" s="139">
        <f t="shared" si="224"/>
        <v>1.2768331066072828E-4</v>
      </c>
      <c r="AE986" s="139">
        <f t="shared" si="225"/>
        <v>3.6811080091749787E-3</v>
      </c>
      <c r="AF986" s="139">
        <f t="shared" si="226"/>
        <v>1.2768331066072828E-4</v>
      </c>
      <c r="AG986" s="139" t="str">
        <f t="shared" si="227"/>
        <v/>
      </c>
      <c r="AH986" s="139" t="str">
        <f t="shared" si="228"/>
        <v/>
      </c>
      <c r="AI986" s="139">
        <f t="shared" si="229"/>
        <v>2.17005277080555E-3</v>
      </c>
      <c r="AJ986" s="139" t="str">
        <f t="shared" si="230"/>
        <v/>
      </c>
      <c r="AK986" s="139" t="str">
        <f t="shared" si="231"/>
        <v/>
      </c>
      <c r="AZ986" s="148"/>
      <c r="BA986" s="148">
        <f t="shared" si="203"/>
        <v>2.1439999999999957</v>
      </c>
      <c r="BB986" s="165">
        <f t="shared" si="204"/>
        <v>0.95144199021087983</v>
      </c>
      <c r="BC986" s="148">
        <f t="shared" si="205"/>
        <v>3.9302610407943028E-4</v>
      </c>
      <c r="BD986" s="148" t="str">
        <f t="shared" si="201"/>
        <v/>
      </c>
      <c r="BE986" s="140" t="str">
        <f t="shared" si="202"/>
        <v/>
      </c>
    </row>
    <row r="987" spans="1:57" ht="20.100000000000001" customHeight="1" x14ac:dyDescent="0.25">
      <c r="A987" s="139">
        <v>331</v>
      </c>
      <c r="B987" s="139">
        <f t="shared" si="206"/>
        <v>-2521.7969622985183</v>
      </c>
      <c r="C987" s="139">
        <f t="shared" si="207"/>
        <v>1.1795052458429036E-5</v>
      </c>
      <c r="D987" s="139">
        <f t="shared" si="208"/>
        <v>3.7253322565294054E-3</v>
      </c>
      <c r="E987" s="139">
        <f t="shared" si="209"/>
        <v>1.1795052458429036E-5</v>
      </c>
      <c r="F987" s="139" t="str">
        <f t="shared" si="210"/>
        <v/>
      </c>
      <c r="G987" s="139" t="str">
        <f t="shared" si="211"/>
        <v/>
      </c>
      <c r="H987" s="139">
        <f t="shared" si="212"/>
        <v>0</v>
      </c>
      <c r="I987" s="139">
        <f t="shared" si="213"/>
        <v>1.1795052458429036E-5</v>
      </c>
      <c r="J987" s="139" t="str">
        <f t="shared" si="214"/>
        <v/>
      </c>
      <c r="O987" s="139">
        <v>331</v>
      </c>
      <c r="P987" s="139">
        <f t="shared" si="215"/>
        <v>-184.72284185953583</v>
      </c>
      <c r="Q987" s="139">
        <f t="shared" si="216"/>
        <v>1.6102354836244914E-4</v>
      </c>
      <c r="R987" s="139">
        <f t="shared" si="217"/>
        <v>3.7253322565294054E-3</v>
      </c>
      <c r="S987" s="139">
        <f t="shared" si="218"/>
        <v>1.6102354836244914E-4</v>
      </c>
      <c r="T987" s="139" t="str">
        <f t="shared" si="219"/>
        <v/>
      </c>
      <c r="U987" s="139" t="str">
        <f t="shared" si="220"/>
        <v/>
      </c>
      <c r="V987" s="139">
        <f t="shared" si="221"/>
        <v>2.2198515387119442E-6</v>
      </c>
      <c r="W987" s="139" t="str">
        <f t="shared" si="222"/>
        <v/>
      </c>
      <c r="X987" s="139" t="str">
        <f t="shared" si="223"/>
        <v/>
      </c>
      <c r="AB987" s="139">
        <v>331</v>
      </c>
      <c r="AC987" s="139">
        <f t="shared" si="232"/>
        <v>-230.47493261263361</v>
      </c>
      <c r="AD987" s="139">
        <f t="shared" si="224"/>
        <v>1.2905840614697522E-4</v>
      </c>
      <c r="AE987" s="139">
        <f t="shared" si="225"/>
        <v>3.7253322565294054E-3</v>
      </c>
      <c r="AF987" s="139">
        <f t="shared" si="226"/>
        <v>1.2905840614697522E-4</v>
      </c>
      <c r="AG987" s="139" t="str">
        <f t="shared" si="227"/>
        <v/>
      </c>
      <c r="AH987" s="139" t="str">
        <f t="shared" si="228"/>
        <v/>
      </c>
      <c r="AI987" s="139">
        <f t="shared" si="229"/>
        <v>2.1593724507949805E-3</v>
      </c>
      <c r="AJ987" s="139" t="str">
        <f t="shared" si="230"/>
        <v/>
      </c>
      <c r="AK987" s="139" t="str">
        <f t="shared" si="231"/>
        <v/>
      </c>
      <c r="AZ987" s="148"/>
      <c r="BA987" s="148">
        <f t="shared" si="203"/>
        <v>2.1503999999999959</v>
      </c>
      <c r="BB987" s="165">
        <f t="shared" si="204"/>
        <v>0.9510489641068004</v>
      </c>
      <c r="BC987" s="148">
        <f t="shared" si="205"/>
        <v>3.9469626178956219E-4</v>
      </c>
      <c r="BD987" s="148" t="str">
        <f t="shared" si="201"/>
        <v/>
      </c>
      <c r="BE987" s="140" t="str">
        <f t="shared" si="202"/>
        <v/>
      </c>
    </row>
    <row r="988" spans="1:57" ht="20.100000000000001" customHeight="1" x14ac:dyDescent="0.25">
      <c r="A988" s="139">
        <v>332</v>
      </c>
      <c r="B988" s="139">
        <f t="shared" si="206"/>
        <v>-2518.0274601127212</v>
      </c>
      <c r="C988" s="139">
        <f t="shared" si="207"/>
        <v>1.1921889454555933E-5</v>
      </c>
      <c r="D988" s="139">
        <f t="shared" si="208"/>
        <v>3.7700324221635441E-3</v>
      </c>
      <c r="E988" s="139">
        <f t="shared" si="209"/>
        <v>1.1921889454555933E-5</v>
      </c>
      <c r="F988" s="139" t="str">
        <f t="shared" si="210"/>
        <v/>
      </c>
      <c r="G988" s="139" t="str">
        <f t="shared" si="211"/>
        <v/>
      </c>
      <c r="H988" s="139">
        <f t="shared" si="212"/>
        <v>0</v>
      </c>
      <c r="I988" s="139">
        <f t="shared" si="213"/>
        <v>1.1921889454555933E-5</v>
      </c>
      <c r="J988" s="139" t="str">
        <f t="shared" si="214"/>
        <v/>
      </c>
      <c r="O988" s="139">
        <v>332</v>
      </c>
      <c r="P988" s="139">
        <f t="shared" si="215"/>
        <v>-184.44672400922263</v>
      </c>
      <c r="Q988" s="139">
        <f t="shared" si="216"/>
        <v>1.6275510006618019E-4</v>
      </c>
      <c r="R988" s="139">
        <f t="shared" si="217"/>
        <v>3.7700324221635441E-3</v>
      </c>
      <c r="S988" s="139">
        <f t="shared" si="218"/>
        <v>1.6275510006618019E-4</v>
      </c>
      <c r="T988" s="139" t="str">
        <f t="shared" si="219"/>
        <v/>
      </c>
      <c r="U988" s="139" t="str">
        <f t="shared" si="220"/>
        <v/>
      </c>
      <c r="V988" s="139">
        <f t="shared" si="221"/>
        <v>2.255330081090259E-6</v>
      </c>
      <c r="W988" s="139" t="str">
        <f t="shared" si="222"/>
        <v/>
      </c>
      <c r="X988" s="139" t="str">
        <f t="shared" si="223"/>
        <v/>
      </c>
      <c r="AB988" s="139">
        <v>332</v>
      </c>
      <c r="AC988" s="139">
        <f t="shared" si="232"/>
        <v>-230.1304259869047</v>
      </c>
      <c r="AD988" s="139">
        <f t="shared" si="224"/>
        <v>1.3044622367625733E-4</v>
      </c>
      <c r="AE988" s="139">
        <f t="shared" si="225"/>
        <v>3.7700324221635441E-3</v>
      </c>
      <c r="AF988" s="139">
        <f t="shared" si="226"/>
        <v>1.3044622367625733E-4</v>
      </c>
      <c r="AG988" s="139" t="str">
        <f t="shared" si="227"/>
        <v/>
      </c>
      <c r="AH988" s="139" t="str">
        <f t="shared" si="228"/>
        <v/>
      </c>
      <c r="AI988" s="139">
        <f t="shared" si="229"/>
        <v>2.1487103163339988E-3</v>
      </c>
      <c r="AJ988" s="139" t="str">
        <f t="shared" si="230"/>
        <v/>
      </c>
      <c r="AK988" s="139" t="str">
        <f t="shared" si="231"/>
        <v/>
      </c>
      <c r="AZ988" s="148"/>
      <c r="BA988" s="148">
        <f t="shared" si="203"/>
        <v>2.1567999999999961</v>
      </c>
      <c r="BB988" s="165">
        <f t="shared" si="204"/>
        <v>0.95065426784501084</v>
      </c>
      <c r="BC988" s="148">
        <f t="shared" si="205"/>
        <v>3.9636476554061328E-4</v>
      </c>
      <c r="BD988" s="148" t="str">
        <f t="shared" si="201"/>
        <v/>
      </c>
      <c r="BE988" s="140" t="str">
        <f t="shared" si="202"/>
        <v/>
      </c>
    </row>
    <row r="989" spans="1:57" ht="20.100000000000001" customHeight="1" x14ac:dyDescent="0.25">
      <c r="A989" s="148">
        <v>333</v>
      </c>
      <c r="B989" s="139">
        <f t="shared" si="206"/>
        <v>-2514.2579579269236</v>
      </c>
      <c r="C989" s="139">
        <f t="shared" si="207"/>
        <v>1.2049897580583051E-5</v>
      </c>
      <c r="D989" s="139">
        <f t="shared" si="208"/>
        <v>3.8152129047691161E-3</v>
      </c>
      <c r="E989" s="139">
        <f t="shared" si="209"/>
        <v>1.2049897580583051E-5</v>
      </c>
      <c r="F989" s="139" t="str">
        <f t="shared" si="210"/>
        <v/>
      </c>
      <c r="G989" s="139" t="str">
        <f t="shared" si="211"/>
        <v/>
      </c>
      <c r="H989" s="139">
        <f t="shared" si="212"/>
        <v>0</v>
      </c>
      <c r="I989" s="139">
        <f t="shared" si="213"/>
        <v>1.2049897580583051E-5</v>
      </c>
      <c r="J989" s="139" t="str">
        <f t="shared" si="214"/>
        <v/>
      </c>
      <c r="O989" s="148">
        <v>333</v>
      </c>
      <c r="P989" s="139">
        <f t="shared" si="215"/>
        <v>-184.17060615890944</v>
      </c>
      <c r="Q989" s="139">
        <f t="shared" si="216"/>
        <v>1.6450263978630932E-4</v>
      </c>
      <c r="R989" s="139">
        <f t="shared" si="217"/>
        <v>3.8152129047691161E-3</v>
      </c>
      <c r="S989" s="139">
        <f t="shared" si="218"/>
        <v>1.6450263978630932E-4</v>
      </c>
      <c r="T989" s="139" t="str">
        <f t="shared" si="219"/>
        <v/>
      </c>
      <c r="U989" s="139" t="str">
        <f t="shared" si="220"/>
        <v/>
      </c>
      <c r="V989" s="139">
        <f t="shared" si="221"/>
        <v>2.2913389938016441E-6</v>
      </c>
      <c r="W989" s="139" t="str">
        <f t="shared" si="222"/>
        <v/>
      </c>
      <c r="X989" s="139" t="str">
        <f t="shared" si="223"/>
        <v/>
      </c>
      <c r="AB989" s="148">
        <v>333</v>
      </c>
      <c r="AC989" s="139">
        <f t="shared" si="232"/>
        <v>-229.78591936117581</v>
      </c>
      <c r="AD989" s="139">
        <f t="shared" si="224"/>
        <v>1.3184685540529323E-4</v>
      </c>
      <c r="AE989" s="139">
        <f t="shared" si="225"/>
        <v>3.8152129047691161E-3</v>
      </c>
      <c r="AF989" s="139">
        <f t="shared" si="226"/>
        <v>1.3184685540529323E-4</v>
      </c>
      <c r="AG989" s="139" t="str">
        <f t="shared" si="227"/>
        <v/>
      </c>
      <c r="AH989" s="139" t="str">
        <f t="shared" si="228"/>
        <v/>
      </c>
      <c r="AI989" s="139">
        <f t="shared" si="229"/>
        <v>2.1380666179727477E-3</v>
      </c>
      <c r="AJ989" s="139" t="str">
        <f t="shared" si="230"/>
        <v/>
      </c>
      <c r="AK989" s="139" t="str">
        <f t="shared" si="231"/>
        <v/>
      </c>
      <c r="AZ989" s="148"/>
      <c r="BA989" s="148">
        <f t="shared" si="203"/>
        <v>2.1631999999999962</v>
      </c>
      <c r="BB989" s="165">
        <f t="shared" si="204"/>
        <v>0.95025790307947022</v>
      </c>
      <c r="BC989" s="148">
        <f t="shared" si="205"/>
        <v>3.9803158650897341E-4</v>
      </c>
      <c r="BD989" s="148" t="str">
        <f t="shared" si="201"/>
        <v/>
      </c>
      <c r="BE989" s="140" t="str">
        <f t="shared" si="202"/>
        <v/>
      </c>
    </row>
    <row r="990" spans="1:57" ht="20.100000000000001" customHeight="1" x14ac:dyDescent="0.25">
      <c r="A990" s="139">
        <v>334</v>
      </c>
      <c r="B990" s="139">
        <f t="shared" si="206"/>
        <v>-2510.488455741126</v>
      </c>
      <c r="C990" s="139">
        <f t="shared" si="207"/>
        <v>1.2179085292988723E-5</v>
      </c>
      <c r="D990" s="139">
        <f t="shared" si="208"/>
        <v>3.8608781348505559E-3</v>
      </c>
      <c r="E990" s="139">
        <f t="shared" si="209"/>
        <v>1.2179085292988723E-5</v>
      </c>
      <c r="F990" s="139" t="str">
        <f t="shared" si="210"/>
        <v/>
      </c>
      <c r="G990" s="139" t="str">
        <f t="shared" si="211"/>
        <v/>
      </c>
      <c r="H990" s="139">
        <f t="shared" si="212"/>
        <v>0</v>
      </c>
      <c r="I990" s="139">
        <f t="shared" si="213"/>
        <v>1.2179085292988723E-5</v>
      </c>
      <c r="J990" s="139" t="str">
        <f t="shared" si="214"/>
        <v/>
      </c>
      <c r="O990" s="139">
        <v>334</v>
      </c>
      <c r="P990" s="139">
        <f t="shared" si="215"/>
        <v>-183.89448830859624</v>
      </c>
      <c r="Q990" s="139">
        <f t="shared" si="216"/>
        <v>1.6626628296888141E-4</v>
      </c>
      <c r="R990" s="139">
        <f t="shared" si="217"/>
        <v>3.8608781348505559E-3</v>
      </c>
      <c r="S990" s="139">
        <f t="shared" si="218"/>
        <v>1.6626628296888141E-4</v>
      </c>
      <c r="T990" s="139" t="str">
        <f t="shared" si="219"/>
        <v/>
      </c>
      <c r="U990" s="139" t="str">
        <f t="shared" si="220"/>
        <v/>
      </c>
      <c r="V990" s="139">
        <f t="shared" si="221"/>
        <v>2.3278855833376787E-6</v>
      </c>
      <c r="W990" s="139" t="str">
        <f t="shared" si="222"/>
        <v/>
      </c>
      <c r="X990" s="139" t="str">
        <f t="shared" si="223"/>
        <v/>
      </c>
      <c r="AB990" s="139">
        <v>334</v>
      </c>
      <c r="AC990" s="139">
        <f t="shared" si="232"/>
        <v>-229.44141273544693</v>
      </c>
      <c r="AD990" s="139">
        <f t="shared" si="224"/>
        <v>1.332603938626771E-4</v>
      </c>
      <c r="AE990" s="139">
        <f t="shared" si="225"/>
        <v>3.8608781348505559E-3</v>
      </c>
      <c r="AF990" s="139">
        <f t="shared" si="226"/>
        <v>1.332603938626771E-4</v>
      </c>
      <c r="AG990" s="139" t="str">
        <f t="shared" si="227"/>
        <v/>
      </c>
      <c r="AH990" s="139" t="str">
        <f t="shared" si="228"/>
        <v/>
      </c>
      <c r="AI990" s="139">
        <f t="shared" si="229"/>
        <v>2.127441604139523E-3</v>
      </c>
      <c r="AJ990" s="139" t="str">
        <f t="shared" si="230"/>
        <v/>
      </c>
      <c r="AK990" s="139" t="str">
        <f t="shared" si="231"/>
        <v/>
      </c>
      <c r="AZ990" s="148"/>
      <c r="BA990" s="148">
        <f t="shared" si="203"/>
        <v>2.1695999999999964</v>
      </c>
      <c r="BB990" s="165">
        <f t="shared" si="204"/>
        <v>0.94985987149296125</v>
      </c>
      <c r="BC990" s="148">
        <f t="shared" si="205"/>
        <v>3.996966960542192E-4</v>
      </c>
      <c r="BD990" s="148" t="str">
        <f t="shared" si="201"/>
        <v/>
      </c>
      <c r="BE990" s="140" t="str">
        <f t="shared" si="202"/>
        <v/>
      </c>
    </row>
    <row r="991" spans="1:57" ht="20.100000000000001" customHeight="1" x14ac:dyDescent="0.25">
      <c r="A991" s="139">
        <v>335</v>
      </c>
      <c r="B991" s="139">
        <f t="shared" si="206"/>
        <v>-2506.7189535553289</v>
      </c>
      <c r="C991" s="139">
        <f t="shared" si="207"/>
        <v>1.2309461082058932E-5</v>
      </c>
      <c r="D991" s="139">
        <f t="shared" si="208"/>
        <v>3.9070325748527717E-3</v>
      </c>
      <c r="E991" s="139">
        <f t="shared" si="209"/>
        <v>1.2309461082058932E-5</v>
      </c>
      <c r="F991" s="139" t="str">
        <f t="shared" si="210"/>
        <v/>
      </c>
      <c r="G991" s="139" t="str">
        <f t="shared" si="211"/>
        <v/>
      </c>
      <c r="H991" s="139">
        <f t="shared" si="212"/>
        <v>0</v>
      </c>
      <c r="I991" s="139">
        <f t="shared" si="213"/>
        <v>1.2309461082058932E-5</v>
      </c>
      <c r="J991" s="139" t="str">
        <f t="shared" si="214"/>
        <v/>
      </c>
      <c r="O991" s="139">
        <v>335</v>
      </c>
      <c r="P991" s="139">
        <f t="shared" si="215"/>
        <v>-183.61837045828304</v>
      </c>
      <c r="Q991" s="139">
        <f t="shared" si="216"/>
        <v>1.6804614552147541E-4</v>
      </c>
      <c r="R991" s="139">
        <f t="shared" si="217"/>
        <v>3.9070325748527717E-3</v>
      </c>
      <c r="S991" s="139">
        <f t="shared" si="218"/>
        <v>1.6804614552147541E-4</v>
      </c>
      <c r="T991" s="139" t="str">
        <f t="shared" si="219"/>
        <v/>
      </c>
      <c r="U991" s="139" t="str">
        <f t="shared" si="220"/>
        <v/>
      </c>
      <c r="V991" s="139">
        <f t="shared" si="221"/>
        <v>2.3649772467729075E-6</v>
      </c>
      <c r="W991" s="139" t="str">
        <f t="shared" si="222"/>
        <v/>
      </c>
      <c r="X991" s="139" t="str">
        <f t="shared" si="223"/>
        <v/>
      </c>
      <c r="AB991" s="139">
        <v>335</v>
      </c>
      <c r="AC991" s="139">
        <f t="shared" si="232"/>
        <v>-229.09690610971802</v>
      </c>
      <c r="AD991" s="139">
        <f t="shared" si="224"/>
        <v>1.3468693194691695E-4</v>
      </c>
      <c r="AE991" s="139">
        <f t="shared" si="225"/>
        <v>3.9070325748527717E-3</v>
      </c>
      <c r="AF991" s="139">
        <f t="shared" si="226"/>
        <v>1.3468693194691695E-4</v>
      </c>
      <c r="AG991" s="139" t="str">
        <f t="shared" si="227"/>
        <v/>
      </c>
      <c r="AH991" s="139" t="str">
        <f t="shared" si="228"/>
        <v/>
      </c>
      <c r="AI991" s="139">
        <f t="shared" si="229"/>
        <v>2.1168355211354292E-3</v>
      </c>
      <c r="AJ991" s="139" t="str">
        <f t="shared" si="230"/>
        <v/>
      </c>
      <c r="AK991" s="139" t="str">
        <f t="shared" si="231"/>
        <v/>
      </c>
      <c r="AZ991" s="148"/>
      <c r="BA991" s="148">
        <f t="shared" si="203"/>
        <v>2.1759999999999966</v>
      </c>
      <c r="BB991" s="165">
        <f t="shared" si="204"/>
        <v>0.94946017479690703</v>
      </c>
      <c r="BC991" s="148">
        <f t="shared" si="205"/>
        <v>4.0136006571722671E-4</v>
      </c>
      <c r="BD991" s="148" t="str">
        <f t="shared" si="201"/>
        <v/>
      </c>
      <c r="BE991" s="140" t="str">
        <f t="shared" si="202"/>
        <v/>
      </c>
    </row>
    <row r="992" spans="1:57" ht="20.100000000000001" customHeight="1" x14ac:dyDescent="0.25">
      <c r="A992" s="139">
        <v>336</v>
      </c>
      <c r="B992" s="139">
        <f t="shared" si="206"/>
        <v>-2502.9494513695313</v>
      </c>
      <c r="C992" s="139">
        <f t="shared" si="207"/>
        <v>1.2441033471703472E-5</v>
      </c>
      <c r="D992" s="139">
        <f t="shared" si="208"/>
        <v>3.9536807192882698E-3</v>
      </c>
      <c r="E992" s="139">
        <f t="shared" si="209"/>
        <v>1.2441033471703472E-5</v>
      </c>
      <c r="F992" s="139" t="str">
        <f t="shared" si="210"/>
        <v/>
      </c>
      <c r="G992" s="139" t="str">
        <f t="shared" si="211"/>
        <v/>
      </c>
      <c r="H992" s="139">
        <f t="shared" si="212"/>
        <v>0</v>
      </c>
      <c r="I992" s="139">
        <f t="shared" si="213"/>
        <v>1.2441033471703472E-5</v>
      </c>
      <c r="J992" s="139" t="str">
        <f t="shared" si="214"/>
        <v/>
      </c>
      <c r="O992" s="139">
        <v>336</v>
      </c>
      <c r="P992" s="139">
        <f t="shared" si="215"/>
        <v>-183.34225260796981</v>
      </c>
      <c r="Q992" s="139">
        <f t="shared" si="216"/>
        <v>1.6984234381069543E-4</v>
      </c>
      <c r="R992" s="139">
        <f t="shared" si="217"/>
        <v>3.9536807192882698E-3</v>
      </c>
      <c r="S992" s="139">
        <f t="shared" si="218"/>
        <v>1.6984234381069543E-4</v>
      </c>
      <c r="T992" s="139" t="str">
        <f t="shared" si="219"/>
        <v/>
      </c>
      <c r="U992" s="139" t="str">
        <f t="shared" si="220"/>
        <v/>
      </c>
      <c r="V992" s="139">
        <f t="shared" si="221"/>
        <v>2.4026214727324557E-6</v>
      </c>
      <c r="W992" s="139" t="str">
        <f t="shared" si="222"/>
        <v/>
      </c>
      <c r="X992" s="139" t="str">
        <f t="shared" si="223"/>
        <v/>
      </c>
      <c r="AB992" s="139">
        <v>336</v>
      </c>
      <c r="AC992" s="139">
        <f t="shared" si="232"/>
        <v>-228.75239948398911</v>
      </c>
      <c r="AD992" s="139">
        <f t="shared" si="224"/>
        <v>1.3612656292442398E-4</v>
      </c>
      <c r="AE992" s="139">
        <f t="shared" si="225"/>
        <v>3.9536807192882741E-3</v>
      </c>
      <c r="AF992" s="139">
        <f t="shared" si="226"/>
        <v>1.3612656292442398E-4</v>
      </c>
      <c r="AG992" s="139" t="str">
        <f t="shared" si="227"/>
        <v/>
      </c>
      <c r="AH992" s="139" t="str">
        <f t="shared" si="228"/>
        <v/>
      </c>
      <c r="AI992" s="139">
        <f t="shared" si="229"/>
        <v>2.1062486131292277E-3</v>
      </c>
      <c r="AJ992" s="139" t="str">
        <f t="shared" si="230"/>
        <v/>
      </c>
      <c r="AK992" s="139" t="str">
        <f t="shared" si="231"/>
        <v/>
      </c>
      <c r="AZ992" s="148"/>
      <c r="BA992" s="148">
        <f t="shared" si="203"/>
        <v>2.1823999999999968</v>
      </c>
      <c r="BB992" s="165">
        <f t="shared" si="204"/>
        <v>0.9490588147311898</v>
      </c>
      <c r="BC992" s="148">
        <f t="shared" si="205"/>
        <v>4.0302166722094857E-4</v>
      </c>
      <c r="BD992" s="148" t="str">
        <f t="shared" si="201"/>
        <v/>
      </c>
      <c r="BE992" s="140" t="str">
        <f t="shared" si="202"/>
        <v/>
      </c>
    </row>
    <row r="993" spans="1:57" ht="20.100000000000001" customHeight="1" x14ac:dyDescent="0.25">
      <c r="A993" s="139">
        <v>337</v>
      </c>
      <c r="B993" s="139">
        <f t="shared" si="206"/>
        <v>-2499.1799491837337</v>
      </c>
      <c r="C993" s="139">
        <f t="shared" si="207"/>
        <v>1.2573811019267441E-5</v>
      </c>
      <c r="D993" s="139">
        <f t="shared" si="208"/>
        <v>4.0008270948635218E-3</v>
      </c>
      <c r="E993" s="139">
        <f t="shared" si="209"/>
        <v>1.2573811019267441E-5</v>
      </c>
      <c r="F993" s="139" t="str">
        <f t="shared" si="210"/>
        <v/>
      </c>
      <c r="G993" s="139" t="str">
        <f t="shared" si="211"/>
        <v/>
      </c>
      <c r="H993" s="139">
        <f t="shared" si="212"/>
        <v>0</v>
      </c>
      <c r="I993" s="139">
        <f t="shared" si="213"/>
        <v>1.2573811019267441E-5</v>
      </c>
      <c r="J993" s="139" t="str">
        <f t="shared" si="214"/>
        <v/>
      </c>
      <c r="O993" s="139">
        <v>337</v>
      </c>
      <c r="P993" s="139">
        <f t="shared" si="215"/>
        <v>-183.06613475765658</v>
      </c>
      <c r="Q993" s="139">
        <f t="shared" si="216"/>
        <v>1.7165499465959759E-4</v>
      </c>
      <c r="R993" s="139">
        <f t="shared" si="217"/>
        <v>4.0008270948635244E-3</v>
      </c>
      <c r="S993" s="139">
        <f t="shared" si="218"/>
        <v>1.7165499465959759E-4</v>
      </c>
      <c r="T993" s="139" t="str">
        <f t="shared" si="219"/>
        <v/>
      </c>
      <c r="U993" s="139" t="str">
        <f t="shared" si="220"/>
        <v/>
      </c>
      <c r="V993" s="139">
        <f t="shared" si="221"/>
        <v>2.440825842367702E-6</v>
      </c>
      <c r="W993" s="139" t="str">
        <f t="shared" si="222"/>
        <v/>
      </c>
      <c r="X993" s="139" t="str">
        <f t="shared" si="223"/>
        <v/>
      </c>
      <c r="AB993" s="139">
        <v>337</v>
      </c>
      <c r="AC993" s="139">
        <f t="shared" si="232"/>
        <v>-228.40789285826023</v>
      </c>
      <c r="AD993" s="139">
        <f t="shared" si="224"/>
        <v>1.3757938042744934E-4</v>
      </c>
      <c r="AE993" s="139">
        <f t="shared" si="225"/>
        <v>4.0008270948635218E-3</v>
      </c>
      <c r="AF993" s="139">
        <f t="shared" si="226"/>
        <v>1.3757938042744934E-4</v>
      </c>
      <c r="AG993" s="139" t="str">
        <f t="shared" si="227"/>
        <v/>
      </c>
      <c r="AH993" s="139" t="str">
        <f t="shared" si="228"/>
        <v/>
      </c>
      <c r="AI993" s="139">
        <f t="shared" si="229"/>
        <v>2.0956811221523805E-3</v>
      </c>
      <c r="AJ993" s="139" t="str">
        <f t="shared" si="230"/>
        <v/>
      </c>
      <c r="AK993" s="139" t="str">
        <f t="shared" si="231"/>
        <v/>
      </c>
      <c r="AZ993" s="148"/>
      <c r="BA993" s="148">
        <f t="shared" si="203"/>
        <v>2.188799999999997</v>
      </c>
      <c r="BB993" s="165">
        <f t="shared" si="204"/>
        <v>0.94865579306396886</v>
      </c>
      <c r="BC993" s="148">
        <f t="shared" si="205"/>
        <v>4.0468147246974784E-4</v>
      </c>
      <c r="BD993" s="148" t="str">
        <f t="shared" si="201"/>
        <v/>
      </c>
      <c r="BE993" s="140" t="str">
        <f t="shared" si="202"/>
        <v/>
      </c>
    </row>
    <row r="994" spans="1:57" ht="20.100000000000001" customHeight="1" x14ac:dyDescent="0.25">
      <c r="A994" s="139">
        <v>338</v>
      </c>
      <c r="B994" s="139">
        <f t="shared" si="206"/>
        <v>-2495.4104469979361</v>
      </c>
      <c r="C994" s="139">
        <f t="shared" si="207"/>
        <v>1.2707802315338033E-5</v>
      </c>
      <c r="D994" s="139">
        <f t="shared" si="208"/>
        <v>4.0484762606046347E-3</v>
      </c>
      <c r="E994" s="139">
        <f t="shared" si="209"/>
        <v>1.2707802315338033E-5</v>
      </c>
      <c r="F994" s="139" t="str">
        <f t="shared" si="210"/>
        <v/>
      </c>
      <c r="G994" s="139" t="str">
        <f t="shared" si="211"/>
        <v/>
      </c>
      <c r="H994" s="139">
        <f t="shared" si="212"/>
        <v>0</v>
      </c>
      <c r="I994" s="139">
        <f t="shared" si="213"/>
        <v>1.2707802315338033E-5</v>
      </c>
      <c r="J994" s="139" t="str">
        <f t="shared" si="214"/>
        <v/>
      </c>
      <c r="O994" s="139">
        <v>338</v>
      </c>
      <c r="P994" s="139">
        <f t="shared" si="215"/>
        <v>-182.79001690734339</v>
      </c>
      <c r="Q994" s="139">
        <f t="shared" si="216"/>
        <v>1.7348421534505123E-4</v>
      </c>
      <c r="R994" s="139">
        <f t="shared" si="217"/>
        <v>4.0484762606046434E-3</v>
      </c>
      <c r="S994" s="139">
        <f t="shared" si="218"/>
        <v>1.7348421534505123E-4</v>
      </c>
      <c r="T994" s="139" t="str">
        <f t="shared" si="219"/>
        <v/>
      </c>
      <c r="U994" s="139" t="str">
        <f t="shared" si="220"/>
        <v/>
      </c>
      <c r="V994" s="139">
        <f t="shared" si="221"/>
        <v>2.4795980303399518E-6</v>
      </c>
      <c r="W994" s="139" t="str">
        <f t="shared" si="222"/>
        <v/>
      </c>
      <c r="X994" s="139" t="str">
        <f t="shared" si="223"/>
        <v/>
      </c>
      <c r="AB994" s="139">
        <v>338</v>
      </c>
      <c r="AC994" s="139">
        <f t="shared" si="232"/>
        <v>-228.06338623253134</v>
      </c>
      <c r="AD994" s="139">
        <f t="shared" si="224"/>
        <v>1.390454784519715E-4</v>
      </c>
      <c r="AE994" s="139">
        <f t="shared" si="225"/>
        <v>4.0484762606046347E-3</v>
      </c>
      <c r="AF994" s="139">
        <f t="shared" si="226"/>
        <v>1.390454784519715E-4</v>
      </c>
      <c r="AG994" s="139" t="str">
        <f t="shared" si="227"/>
        <v/>
      </c>
      <c r="AH994" s="139" t="str">
        <f t="shared" si="228"/>
        <v/>
      </c>
      <c r="AI994" s="139">
        <f t="shared" si="229"/>
        <v>2.0851332880942818E-3</v>
      </c>
      <c r="AJ994" s="139" t="str">
        <f t="shared" si="230"/>
        <v/>
      </c>
      <c r="AK994" s="139" t="str">
        <f t="shared" si="231"/>
        <v/>
      </c>
      <c r="AZ994" s="148"/>
      <c r="BA994" s="148">
        <f t="shared" si="203"/>
        <v>2.1951999999999972</v>
      </c>
      <c r="BB994" s="165">
        <f t="shared" si="204"/>
        <v>0.94825111159149911</v>
      </c>
      <c r="BC994" s="148">
        <f t="shared" si="205"/>
        <v>4.0633945354906498E-4</v>
      </c>
      <c r="BD994" s="148" t="str">
        <f t="shared" si="201"/>
        <v/>
      </c>
      <c r="BE994" s="140" t="str">
        <f t="shared" si="202"/>
        <v/>
      </c>
    </row>
    <row r="995" spans="1:57" ht="20.100000000000001" customHeight="1" x14ac:dyDescent="0.25">
      <c r="A995" s="148">
        <v>339</v>
      </c>
      <c r="B995" s="139">
        <f t="shared" si="206"/>
        <v>-2491.6409448121385</v>
      </c>
      <c r="C995" s="139">
        <f t="shared" si="207"/>
        <v>1.284301598354661E-5</v>
      </c>
      <c r="D995" s="139">
        <f t="shared" si="208"/>
        <v>4.096632807982328E-3</v>
      </c>
      <c r="E995" s="139">
        <f t="shared" si="209"/>
        <v>1.284301598354661E-5</v>
      </c>
      <c r="F995" s="139" t="str">
        <f t="shared" si="210"/>
        <v/>
      </c>
      <c r="G995" s="139" t="str">
        <f t="shared" si="211"/>
        <v/>
      </c>
      <c r="H995" s="139">
        <f t="shared" si="212"/>
        <v>0</v>
      </c>
      <c r="I995" s="139">
        <f t="shared" si="213"/>
        <v>1.284301598354661E-5</v>
      </c>
      <c r="J995" s="139" t="str">
        <f t="shared" si="214"/>
        <v/>
      </c>
      <c r="O995" s="148">
        <v>339</v>
      </c>
      <c r="P995" s="139">
        <f t="shared" si="215"/>
        <v>-182.51389905703019</v>
      </c>
      <c r="Q995" s="139">
        <f t="shared" si="216"/>
        <v>1.7533012359503844E-4</v>
      </c>
      <c r="R995" s="139">
        <f t="shared" si="217"/>
        <v>4.096632807982328E-3</v>
      </c>
      <c r="S995" s="139">
        <f t="shared" si="218"/>
        <v>1.7533012359503844E-4</v>
      </c>
      <c r="T995" s="139" t="str">
        <f t="shared" si="219"/>
        <v/>
      </c>
      <c r="U995" s="139" t="str">
        <f t="shared" si="220"/>
        <v/>
      </c>
      <c r="V995" s="139">
        <f t="shared" si="221"/>
        <v>2.5189458058123315E-6</v>
      </c>
      <c r="W995" s="139" t="str">
        <f t="shared" si="222"/>
        <v/>
      </c>
      <c r="X995" s="139" t="str">
        <f t="shared" si="223"/>
        <v/>
      </c>
      <c r="AB995" s="148">
        <v>339</v>
      </c>
      <c r="AC995" s="139">
        <f t="shared" si="232"/>
        <v>-227.71887960680243</v>
      </c>
      <c r="AD995" s="139">
        <f t="shared" si="224"/>
        <v>1.405249513555288E-4</v>
      </c>
      <c r="AE995" s="139">
        <f t="shared" si="225"/>
        <v>4.0966328079823245E-3</v>
      </c>
      <c r="AF995" s="139">
        <f t="shared" si="226"/>
        <v>1.405249513555288E-4</v>
      </c>
      <c r="AG995" s="139" t="str">
        <f t="shared" si="227"/>
        <v/>
      </c>
      <c r="AH995" s="139" t="str">
        <f t="shared" si="228"/>
        <v/>
      </c>
      <c r="AI995" s="139">
        <f t="shared" si="229"/>
        <v>2.0746053486976946E-3</v>
      </c>
      <c r="AJ995" s="139" t="str">
        <f t="shared" si="230"/>
        <v/>
      </c>
      <c r="AK995" s="139" t="str">
        <f t="shared" si="231"/>
        <v/>
      </c>
      <c r="AZ995" s="148"/>
      <c r="BA995" s="148">
        <f t="shared" si="203"/>
        <v>2.2015999999999973</v>
      </c>
      <c r="BB995" s="165">
        <f t="shared" si="204"/>
        <v>0.94784477213795004</v>
      </c>
      <c r="BC995" s="148">
        <f t="shared" si="205"/>
        <v>4.0799558272530678E-4</v>
      </c>
      <c r="BD995" s="148" t="str">
        <f t="shared" si="201"/>
        <v/>
      </c>
      <c r="BE995" s="140" t="str">
        <f t="shared" si="202"/>
        <v/>
      </c>
    </row>
    <row r="996" spans="1:57" ht="20.100000000000001" customHeight="1" x14ac:dyDescent="0.25">
      <c r="A996" s="139">
        <v>340</v>
      </c>
      <c r="B996" s="139">
        <f t="shared" si="206"/>
        <v>-2487.8714426263414</v>
      </c>
      <c r="C996" s="139">
        <f t="shared" si="207"/>
        <v>1.2979460680365926E-5</v>
      </c>
      <c r="D996" s="139">
        <f t="shared" si="208"/>
        <v>4.1453013610360367E-3</v>
      </c>
      <c r="E996" s="139">
        <f t="shared" si="209"/>
        <v>1.2979460680365926E-5</v>
      </c>
      <c r="F996" s="139" t="str">
        <f t="shared" si="210"/>
        <v/>
      </c>
      <c r="G996" s="139" t="str">
        <f t="shared" si="211"/>
        <v/>
      </c>
      <c r="H996" s="139">
        <f t="shared" si="212"/>
        <v>0</v>
      </c>
      <c r="I996" s="139">
        <f t="shared" si="213"/>
        <v>1.2979460680365926E-5</v>
      </c>
      <c r="J996" s="139" t="str">
        <f t="shared" si="214"/>
        <v/>
      </c>
      <c r="O996" s="139">
        <v>340</v>
      </c>
      <c r="P996" s="139">
        <f t="shared" si="215"/>
        <v>-182.23778120671699</v>
      </c>
      <c r="Q996" s="139">
        <f t="shared" si="216"/>
        <v>1.7719283758588499E-4</v>
      </c>
      <c r="R996" s="139">
        <f t="shared" si="217"/>
        <v>4.1453013610360367E-3</v>
      </c>
      <c r="S996" s="139">
        <f t="shared" si="218"/>
        <v>1.7719283758588499E-4</v>
      </c>
      <c r="T996" s="139" t="str">
        <f t="shared" si="219"/>
        <v/>
      </c>
      <c r="U996" s="139" t="str">
        <f t="shared" si="220"/>
        <v/>
      </c>
      <c r="V996" s="139">
        <f t="shared" si="221"/>
        <v>2.5588770334497565E-6</v>
      </c>
      <c r="W996" s="139" t="str">
        <f t="shared" si="222"/>
        <v/>
      </c>
      <c r="X996" s="139" t="str">
        <f t="shared" si="223"/>
        <v/>
      </c>
      <c r="AB996" s="139">
        <v>340</v>
      </c>
      <c r="AC996" s="139">
        <f t="shared" si="232"/>
        <v>-227.37437298107352</v>
      </c>
      <c r="AD996" s="139">
        <f t="shared" si="224"/>
        <v>1.4201789385500247E-4</v>
      </c>
      <c r="AE996" s="139">
        <f t="shared" si="225"/>
        <v>4.1453013610360367E-3</v>
      </c>
      <c r="AF996" s="139">
        <f t="shared" si="226"/>
        <v>1.4201789385500247E-4</v>
      </c>
      <c r="AG996" s="139" t="str">
        <f t="shared" si="227"/>
        <v/>
      </c>
      <c r="AH996" s="139" t="str">
        <f t="shared" si="228"/>
        <v/>
      </c>
      <c r="AI996" s="139">
        <f t="shared" si="229"/>
        <v>2.0640975395543812E-3</v>
      </c>
      <c r="AJ996" s="139" t="str">
        <f t="shared" si="230"/>
        <v/>
      </c>
      <c r="AK996" s="139" t="str">
        <f t="shared" si="231"/>
        <v/>
      </c>
      <c r="AZ996" s="148"/>
      <c r="BA996" s="148">
        <f t="shared" si="203"/>
        <v>2.2079999999999975</v>
      </c>
      <c r="BB996" s="165">
        <f t="shared" si="204"/>
        <v>0.94743677655522474</v>
      </c>
      <c r="BC996" s="148">
        <f t="shared" si="205"/>
        <v>4.0964983244495823E-4</v>
      </c>
      <c r="BD996" s="148" t="str">
        <f t="shared" si="201"/>
        <v/>
      </c>
      <c r="BE996" s="140" t="str">
        <f t="shared" si="202"/>
        <v/>
      </c>
    </row>
    <row r="997" spans="1:57" ht="20.100000000000001" customHeight="1" x14ac:dyDescent="0.25">
      <c r="A997" s="139">
        <v>341</v>
      </c>
      <c r="B997" s="139">
        <f t="shared" si="206"/>
        <v>-2484.1019404405438</v>
      </c>
      <c r="C997" s="139">
        <f t="shared" si="207"/>
        <v>1.3117145094902747E-5</v>
      </c>
      <c r="D997" s="139">
        <f t="shared" si="208"/>
        <v>4.1944865764974035E-3</v>
      </c>
      <c r="E997" s="139">
        <f t="shared" si="209"/>
        <v>1.3117145094902747E-5</v>
      </c>
      <c r="F997" s="139" t="str">
        <f t="shared" si="210"/>
        <v/>
      </c>
      <c r="G997" s="139" t="str">
        <f t="shared" si="211"/>
        <v/>
      </c>
      <c r="H997" s="139">
        <f t="shared" si="212"/>
        <v>0</v>
      </c>
      <c r="I997" s="139">
        <f t="shared" si="213"/>
        <v>1.3117145094902747E-5</v>
      </c>
      <c r="J997" s="139" t="str">
        <f t="shared" si="214"/>
        <v/>
      </c>
      <c r="O997" s="139">
        <v>341</v>
      </c>
      <c r="P997" s="139">
        <f t="shared" si="215"/>
        <v>-181.96166335640379</v>
      </c>
      <c r="Q997" s="139">
        <f t="shared" si="216"/>
        <v>1.7907247593942891E-4</v>
      </c>
      <c r="R997" s="139">
        <f t="shared" si="217"/>
        <v>4.1944865764974035E-3</v>
      </c>
      <c r="S997" s="139">
        <f t="shared" si="218"/>
        <v>1.7907247593942891E-4</v>
      </c>
      <c r="T997" s="139" t="str">
        <f t="shared" si="219"/>
        <v/>
      </c>
      <c r="U997" s="139" t="str">
        <f t="shared" si="220"/>
        <v/>
      </c>
      <c r="V997" s="139">
        <f t="shared" si="221"/>
        <v>2.5993996744270617E-6</v>
      </c>
      <c r="W997" s="139" t="str">
        <f t="shared" si="222"/>
        <v/>
      </c>
      <c r="X997" s="139" t="str">
        <f t="shared" si="223"/>
        <v/>
      </c>
      <c r="AB997" s="139">
        <v>341</v>
      </c>
      <c r="AC997" s="139">
        <f t="shared" si="232"/>
        <v>-227.02986635534461</v>
      </c>
      <c r="AD997" s="139">
        <f t="shared" si="224"/>
        <v>1.4352440102434575E-4</v>
      </c>
      <c r="AE997" s="139">
        <f t="shared" si="225"/>
        <v>4.1944865764974087E-3</v>
      </c>
      <c r="AF997" s="139">
        <f t="shared" si="226"/>
        <v>1.4352440102434575E-4</v>
      </c>
      <c r="AG997" s="139" t="str">
        <f t="shared" si="227"/>
        <v/>
      </c>
      <c r="AH997" s="139" t="str">
        <f t="shared" si="228"/>
        <v/>
      </c>
      <c r="AI997" s="139">
        <f t="shared" si="229"/>
        <v>2.0536100941009215E-3</v>
      </c>
      <c r="AJ997" s="139" t="str">
        <f t="shared" si="230"/>
        <v/>
      </c>
      <c r="AK997" s="139" t="str">
        <f t="shared" si="231"/>
        <v/>
      </c>
      <c r="AZ997" s="148"/>
      <c r="BA997" s="148">
        <f t="shared" si="203"/>
        <v>2.2143999999999977</v>
      </c>
      <c r="BB997" s="165">
        <f t="shared" si="204"/>
        <v>0.94702712672277978</v>
      </c>
      <c r="BC997" s="148">
        <f t="shared" si="205"/>
        <v>4.1130217533502655E-4</v>
      </c>
      <c r="BD997" s="148" t="str">
        <f t="shared" si="201"/>
        <v/>
      </c>
      <c r="BE997" s="140" t="str">
        <f t="shared" si="202"/>
        <v/>
      </c>
    </row>
    <row r="998" spans="1:57" ht="20.100000000000001" customHeight="1" x14ac:dyDescent="0.25">
      <c r="A998" s="139">
        <v>342</v>
      </c>
      <c r="B998" s="139">
        <f t="shared" si="206"/>
        <v>-2480.3324382547462</v>
      </c>
      <c r="C998" s="139">
        <f t="shared" si="207"/>
        <v>1.3256077948685384E-5</v>
      </c>
      <c r="D998" s="139">
        <f t="shared" si="208"/>
        <v>4.2441931439128281E-3</v>
      </c>
      <c r="E998" s="139">
        <f t="shared" si="209"/>
        <v>1.3256077948685384E-5</v>
      </c>
      <c r="F998" s="139" t="str">
        <f t="shared" si="210"/>
        <v/>
      </c>
      <c r="G998" s="139" t="str">
        <f t="shared" si="211"/>
        <v/>
      </c>
      <c r="H998" s="139">
        <f t="shared" si="212"/>
        <v>0</v>
      </c>
      <c r="I998" s="139">
        <f t="shared" si="213"/>
        <v>1.3256077948685384E-5</v>
      </c>
      <c r="J998" s="139" t="str">
        <f t="shared" si="214"/>
        <v/>
      </c>
      <c r="O998" s="139">
        <v>342</v>
      </c>
      <c r="P998" s="139">
        <f t="shared" si="215"/>
        <v>-181.68554550609056</v>
      </c>
      <c r="Q998" s="139">
        <f t="shared" si="216"/>
        <v>1.8096915772012039E-4</v>
      </c>
      <c r="R998" s="139">
        <f t="shared" si="217"/>
        <v>4.244193143912835E-3</v>
      </c>
      <c r="S998" s="139">
        <f t="shared" si="218"/>
        <v>1.8096915772012039E-4</v>
      </c>
      <c r="T998" s="139" t="str">
        <f t="shared" si="219"/>
        <v/>
      </c>
      <c r="U998" s="139" t="str">
        <f t="shared" si="220"/>
        <v/>
      </c>
      <c r="V998" s="139">
        <f t="shared" si="221"/>
        <v>2.6405217874453944E-6</v>
      </c>
      <c r="W998" s="139" t="str">
        <f t="shared" si="222"/>
        <v/>
      </c>
      <c r="X998" s="139" t="str">
        <f t="shared" si="223"/>
        <v/>
      </c>
      <c r="AB998" s="139">
        <v>342</v>
      </c>
      <c r="AC998" s="139">
        <f t="shared" si="232"/>
        <v>-226.68535972961573</v>
      </c>
      <c r="AD998" s="139">
        <f t="shared" si="224"/>
        <v>1.4504456829226005E-4</v>
      </c>
      <c r="AE998" s="139">
        <f t="shared" si="225"/>
        <v>4.2441931439128281E-3</v>
      </c>
      <c r="AF998" s="139">
        <f t="shared" si="226"/>
        <v>1.4504456829226005E-4</v>
      </c>
      <c r="AG998" s="139" t="str">
        <f t="shared" si="227"/>
        <v/>
      </c>
      <c r="AH998" s="139" t="str">
        <f t="shared" si="228"/>
        <v/>
      </c>
      <c r="AI998" s="139">
        <f t="shared" si="229"/>
        <v>2.0431432436147255E-3</v>
      </c>
      <c r="AJ998" s="139" t="str">
        <f t="shared" si="230"/>
        <v/>
      </c>
      <c r="AK998" s="139" t="str">
        <f t="shared" si="231"/>
        <v/>
      </c>
      <c r="AZ998" s="148"/>
      <c r="BA998" s="148">
        <f t="shared" si="203"/>
        <v>2.2207999999999979</v>
      </c>
      <c r="BB998" s="165">
        <f t="shared" si="204"/>
        <v>0.94661582454744475</v>
      </c>
      <c r="BC998" s="148">
        <f t="shared" si="205"/>
        <v>4.1295258420182002E-4</v>
      </c>
      <c r="BD998" s="148" t="str">
        <f t="shared" si="201"/>
        <v/>
      </c>
      <c r="BE998" s="140" t="str">
        <f t="shared" si="202"/>
        <v/>
      </c>
    </row>
    <row r="999" spans="1:57" ht="20.100000000000001" customHeight="1" x14ac:dyDescent="0.25">
      <c r="A999" s="139">
        <v>343</v>
      </c>
      <c r="B999" s="139">
        <f t="shared" si="206"/>
        <v>-2476.5629360689491</v>
      </c>
      <c r="C999" s="139">
        <f t="shared" si="207"/>
        <v>1.3396267995446503E-5</v>
      </c>
      <c r="D999" s="139">
        <f t="shared" si="208"/>
        <v>4.2944257857652985E-3</v>
      </c>
      <c r="E999" s="139">
        <f t="shared" si="209"/>
        <v>1.3396267995446503E-5</v>
      </c>
      <c r="F999" s="139" t="str">
        <f t="shared" si="210"/>
        <v/>
      </c>
      <c r="G999" s="139" t="str">
        <f t="shared" si="211"/>
        <v/>
      </c>
      <c r="H999" s="139">
        <f t="shared" si="212"/>
        <v>0</v>
      </c>
      <c r="I999" s="139">
        <f t="shared" si="213"/>
        <v>1.3396267995446503E-5</v>
      </c>
      <c r="J999" s="139" t="str">
        <f t="shared" si="214"/>
        <v/>
      </c>
      <c r="O999" s="139">
        <v>343</v>
      </c>
      <c r="P999" s="139">
        <f t="shared" si="215"/>
        <v>-181.40942765577736</v>
      </c>
      <c r="Q999" s="139">
        <f t="shared" si="216"/>
        <v>1.8288300243205651E-4</v>
      </c>
      <c r="R999" s="139">
        <f t="shared" si="217"/>
        <v>4.2944257857653002E-3</v>
      </c>
      <c r="S999" s="139">
        <f t="shared" si="218"/>
        <v>1.8288300243205651E-4</v>
      </c>
      <c r="T999" s="139" t="str">
        <f t="shared" si="219"/>
        <v/>
      </c>
      <c r="U999" s="139" t="str">
        <f t="shared" si="220"/>
        <v/>
      </c>
      <c r="V999" s="139">
        <f t="shared" si="221"/>
        <v>2.6822515297568002E-6</v>
      </c>
      <c r="W999" s="139" t="str">
        <f t="shared" si="222"/>
        <v/>
      </c>
      <c r="X999" s="139" t="str">
        <f t="shared" si="223"/>
        <v/>
      </c>
      <c r="AB999" s="139">
        <v>343</v>
      </c>
      <c r="AC999" s="139">
        <f t="shared" si="232"/>
        <v>-226.34085310388684</v>
      </c>
      <c r="AD999" s="139">
        <f t="shared" si="224"/>
        <v>1.4657849143981947E-4</v>
      </c>
      <c r="AE999" s="139">
        <f t="shared" si="225"/>
        <v>4.2944257857653002E-3</v>
      </c>
      <c r="AF999" s="139">
        <f t="shared" si="226"/>
        <v>1.4657849143981947E-4</v>
      </c>
      <c r="AG999" s="139" t="str">
        <f t="shared" si="227"/>
        <v/>
      </c>
      <c r="AH999" s="139" t="str">
        <f t="shared" si="228"/>
        <v/>
      </c>
      <c r="AI999" s="139">
        <f t="shared" si="229"/>
        <v>2.0326972172102407E-3</v>
      </c>
      <c r="AJ999" s="139" t="str">
        <f t="shared" si="230"/>
        <v/>
      </c>
      <c r="AK999" s="139" t="str">
        <f t="shared" si="231"/>
        <v/>
      </c>
      <c r="AZ999" s="148"/>
      <c r="BA999" s="148">
        <f t="shared" si="203"/>
        <v>2.2271999999999981</v>
      </c>
      <c r="BB999" s="165">
        <f t="shared" si="204"/>
        <v>0.94620287196324293</v>
      </c>
      <c r="BC999" s="148">
        <f t="shared" si="205"/>
        <v>4.1460103203183607E-4</v>
      </c>
      <c r="BD999" s="148" t="str">
        <f t="shared" si="201"/>
        <v/>
      </c>
      <c r="BE999" s="140" t="str">
        <f t="shared" si="202"/>
        <v/>
      </c>
    </row>
    <row r="1000" spans="1:57" ht="20.100000000000001" customHeight="1" x14ac:dyDescent="0.25">
      <c r="A1000" s="139">
        <v>344</v>
      </c>
      <c r="B1000" s="139">
        <f t="shared" si="206"/>
        <v>-2472.793433883151</v>
      </c>
      <c r="C1000" s="139">
        <f t="shared" si="207"/>
        <v>1.353772402090117E-5</v>
      </c>
      <c r="D1000" s="139">
        <f t="shared" si="208"/>
        <v>4.3451892575953836E-3</v>
      </c>
      <c r="E1000" s="139">
        <f t="shared" si="209"/>
        <v>1.353772402090117E-5</v>
      </c>
      <c r="F1000" s="139" t="str">
        <f t="shared" si="210"/>
        <v/>
      </c>
      <c r="G1000" s="139" t="str">
        <f t="shared" si="211"/>
        <v/>
      </c>
      <c r="H1000" s="139">
        <f t="shared" si="212"/>
        <v>0</v>
      </c>
      <c r="I1000" s="139">
        <f t="shared" si="213"/>
        <v>1.353772402090117E-5</v>
      </c>
      <c r="J1000" s="139" t="str">
        <f t="shared" si="214"/>
        <v/>
      </c>
      <c r="O1000" s="139">
        <v>344</v>
      </c>
      <c r="P1000" s="139">
        <f t="shared" si="215"/>
        <v>-181.13330980546414</v>
      </c>
      <c r="Q1000" s="139">
        <f t="shared" si="216"/>
        <v>1.8481413001595123E-4</v>
      </c>
      <c r="R1000" s="139">
        <f t="shared" si="217"/>
        <v>4.3451892575953836E-3</v>
      </c>
      <c r="S1000" s="139">
        <f t="shared" si="218"/>
        <v>1.8481413001595123E-4</v>
      </c>
      <c r="T1000" s="139" t="str">
        <f t="shared" si="219"/>
        <v/>
      </c>
      <c r="U1000" s="139" t="str">
        <f t="shared" si="220"/>
        <v/>
      </c>
      <c r="V1000" s="139">
        <f t="shared" si="221"/>
        <v>2.7245971581971086E-6</v>
      </c>
      <c r="W1000" s="139" t="str">
        <f t="shared" si="222"/>
        <v/>
      </c>
      <c r="X1000" s="139" t="str">
        <f t="shared" si="223"/>
        <v/>
      </c>
      <c r="AB1000" s="139">
        <v>344</v>
      </c>
      <c r="AC1000" s="139">
        <f t="shared" si="232"/>
        <v>-225.99634647815793</v>
      </c>
      <c r="AD1000" s="139">
        <f t="shared" si="224"/>
        <v>1.4812626659803976E-4</v>
      </c>
      <c r="AE1000" s="139">
        <f t="shared" si="225"/>
        <v>4.3451892575953749E-3</v>
      </c>
      <c r="AF1000" s="139">
        <f t="shared" si="226"/>
        <v>1.4812626659803976E-4</v>
      </c>
      <c r="AG1000" s="139" t="str">
        <f t="shared" si="227"/>
        <v/>
      </c>
      <c r="AH1000" s="139" t="str">
        <f t="shared" si="228"/>
        <v/>
      </c>
      <c r="AI1000" s="139">
        <f t="shared" si="229"/>
        <v>2.0222722418353502E-3</v>
      </c>
      <c r="AJ1000" s="139" t="str">
        <f t="shared" si="230"/>
        <v/>
      </c>
      <c r="AK1000" s="139" t="str">
        <f t="shared" si="231"/>
        <v/>
      </c>
      <c r="AZ1000" s="148"/>
      <c r="BA1000" s="148">
        <f t="shared" si="203"/>
        <v>2.2335999999999983</v>
      </c>
      <c r="BB1000" s="165">
        <f t="shared" si="204"/>
        <v>0.94578827093121109</v>
      </c>
      <c r="BC1000" s="148">
        <f t="shared" si="205"/>
        <v>4.1624749198976296E-4</v>
      </c>
      <c r="BD1000" s="148" t="str">
        <f t="shared" si="201"/>
        <v/>
      </c>
      <c r="BE1000" s="140" t="str">
        <f t="shared" si="202"/>
        <v/>
      </c>
    </row>
    <row r="1001" spans="1:57" ht="20.100000000000001" customHeight="1" x14ac:dyDescent="0.25">
      <c r="A1001" s="139">
        <v>345</v>
      </c>
      <c r="B1001" s="139">
        <f t="shared" si="206"/>
        <v>-2469.0239316973539</v>
      </c>
      <c r="C1001" s="139">
        <f t="shared" si="207"/>
        <v>1.3680454842519539E-5</v>
      </c>
      <c r="D1001" s="139">
        <f t="shared" si="208"/>
        <v>4.3964883481213092E-3</v>
      </c>
      <c r="E1001" s="139">
        <f t="shared" si="209"/>
        <v>1.3680454842519539E-5</v>
      </c>
      <c r="F1001" s="139" t="str">
        <f t="shared" si="210"/>
        <v/>
      </c>
      <c r="G1001" s="139" t="str">
        <f t="shared" si="211"/>
        <v/>
      </c>
      <c r="H1001" s="139">
        <f t="shared" si="212"/>
        <v>0</v>
      </c>
      <c r="I1001" s="139">
        <f t="shared" si="213"/>
        <v>1.3680454842519539E-5</v>
      </c>
      <c r="J1001" s="139" t="str">
        <f t="shared" si="214"/>
        <v/>
      </c>
      <c r="O1001" s="139">
        <v>345</v>
      </c>
      <c r="P1001" s="139">
        <f t="shared" si="215"/>
        <v>-180.85719195515094</v>
      </c>
      <c r="Q1001" s="139">
        <f t="shared" si="216"/>
        <v>1.8676266084603296E-4</v>
      </c>
      <c r="R1001" s="139">
        <f t="shared" si="217"/>
        <v>4.3964883481213135E-3</v>
      </c>
      <c r="S1001" s="139">
        <f t="shared" si="218"/>
        <v>1.8676266084603296E-4</v>
      </c>
      <c r="T1001" s="139" t="str">
        <f t="shared" si="219"/>
        <v/>
      </c>
      <c r="U1001" s="139" t="str">
        <f t="shared" si="220"/>
        <v/>
      </c>
      <c r="V1001" s="139">
        <f t="shared" si="221"/>
        <v>2.7675670302271133E-6</v>
      </c>
      <c r="W1001" s="139" t="str">
        <f t="shared" si="222"/>
        <v/>
      </c>
      <c r="X1001" s="139" t="str">
        <f t="shared" si="223"/>
        <v/>
      </c>
      <c r="AB1001" s="139">
        <v>345</v>
      </c>
      <c r="AC1001" s="139">
        <f t="shared" si="232"/>
        <v>-225.65183985242902</v>
      </c>
      <c r="AD1001" s="139">
        <f t="shared" si="224"/>
        <v>1.4968799024539438E-4</v>
      </c>
      <c r="AE1001" s="139">
        <f t="shared" si="225"/>
        <v>4.3964883481213092E-3</v>
      </c>
      <c r="AF1001" s="139">
        <f t="shared" si="226"/>
        <v>1.4968799024539438E-4</v>
      </c>
      <c r="AG1001" s="139" t="str">
        <f t="shared" si="227"/>
        <v/>
      </c>
      <c r="AH1001" s="139" t="str">
        <f t="shared" si="228"/>
        <v/>
      </c>
      <c r="AI1001" s="139">
        <f t="shared" si="229"/>
        <v>2.0118685422679653E-3</v>
      </c>
      <c r="AJ1001" s="139" t="str">
        <f t="shared" si="230"/>
        <v/>
      </c>
      <c r="AK1001" s="139" t="str">
        <f t="shared" si="231"/>
        <v/>
      </c>
      <c r="AZ1001" s="148"/>
      <c r="BA1001" s="148">
        <f t="shared" si="203"/>
        <v>2.2399999999999984</v>
      </c>
      <c r="BB1001" s="165">
        <f t="shared" si="204"/>
        <v>0.94537202343922133</v>
      </c>
      <c r="BC1001" s="148">
        <f t="shared" si="205"/>
        <v>4.1789193741958996E-4</v>
      </c>
      <c r="BD1001" s="148" t="str">
        <f t="shared" si="201"/>
        <v/>
      </c>
      <c r="BE1001" s="140" t="str">
        <f t="shared" si="202"/>
        <v/>
      </c>
    </row>
    <row r="1002" spans="1:57" ht="20.100000000000001" customHeight="1" x14ac:dyDescent="0.25">
      <c r="A1002" s="148">
        <v>346</v>
      </c>
      <c r="B1002" s="139">
        <f t="shared" si="206"/>
        <v>-2465.2544295115563</v>
      </c>
      <c r="C1002" s="139">
        <f t="shared" si="207"/>
        <v>1.3824469309295236E-5</v>
      </c>
      <c r="D1002" s="139">
        <f t="shared" si="208"/>
        <v>4.4483278793583077E-3</v>
      </c>
      <c r="E1002" s="139">
        <f t="shared" si="209"/>
        <v>1.3824469309295236E-5</v>
      </c>
      <c r="F1002" s="139" t="str">
        <f t="shared" si="210"/>
        <v/>
      </c>
      <c r="G1002" s="139" t="str">
        <f t="shared" si="211"/>
        <v/>
      </c>
      <c r="H1002" s="139">
        <f t="shared" si="212"/>
        <v>0</v>
      </c>
      <c r="I1002" s="139">
        <f t="shared" si="213"/>
        <v>1.3824469309295236E-5</v>
      </c>
      <c r="J1002" s="139" t="str">
        <f t="shared" si="214"/>
        <v/>
      </c>
      <c r="O1002" s="148">
        <v>346</v>
      </c>
      <c r="P1002" s="139">
        <f t="shared" si="215"/>
        <v>-180.58107410483774</v>
      </c>
      <c r="Q1002" s="139">
        <f t="shared" si="216"/>
        <v>1.8872871572688039E-4</v>
      </c>
      <c r="R1002" s="139">
        <f t="shared" si="217"/>
        <v>4.4483278793583077E-3</v>
      </c>
      <c r="S1002" s="139">
        <f t="shared" si="218"/>
        <v>1.8872871572688039E-4</v>
      </c>
      <c r="T1002" s="139" t="str">
        <f t="shared" si="219"/>
        <v/>
      </c>
      <c r="U1002" s="139" t="str">
        <f t="shared" si="220"/>
        <v/>
      </c>
      <c r="V1002" s="139">
        <f t="shared" si="221"/>
        <v>2.8111696049820785E-6</v>
      </c>
      <c r="W1002" s="139" t="str">
        <f t="shared" si="222"/>
        <v/>
      </c>
      <c r="X1002" s="139" t="str">
        <f t="shared" si="223"/>
        <v/>
      </c>
      <c r="AB1002" s="148">
        <v>346</v>
      </c>
      <c r="AC1002" s="139">
        <f t="shared" si="232"/>
        <v>-225.30733322670011</v>
      </c>
      <c r="AD1002" s="139">
        <f t="shared" si="224"/>
        <v>1.5126375920527707E-4</v>
      </c>
      <c r="AE1002" s="139">
        <f t="shared" si="225"/>
        <v>4.4483278793583129E-3</v>
      </c>
      <c r="AF1002" s="139">
        <f t="shared" si="226"/>
        <v>1.5126375920527707E-4</v>
      </c>
      <c r="AG1002" s="139" t="str">
        <f t="shared" si="227"/>
        <v/>
      </c>
      <c r="AH1002" s="139" t="str">
        <f t="shared" si="228"/>
        <v/>
      </c>
      <c r="AI1002" s="139">
        <f t="shared" si="229"/>
        <v>2.001486341112801E-3</v>
      </c>
      <c r="AJ1002" s="139" t="str">
        <f t="shared" si="230"/>
        <v/>
      </c>
      <c r="AK1002" s="139" t="str">
        <f t="shared" si="231"/>
        <v/>
      </c>
      <c r="AZ1002" s="148"/>
      <c r="BA1002" s="148">
        <f t="shared" si="203"/>
        <v>2.2463999999999986</v>
      </c>
      <c r="BB1002" s="165">
        <f t="shared" si="204"/>
        <v>0.94495413150180174</v>
      </c>
      <c r="BC1002" s="148">
        <f t="shared" si="205"/>
        <v>4.1953434184316407E-4</v>
      </c>
      <c r="BD1002" s="148" t="str">
        <f t="shared" si="201"/>
        <v/>
      </c>
      <c r="BE1002" s="140" t="str">
        <f t="shared" si="202"/>
        <v/>
      </c>
    </row>
    <row r="1003" spans="1:57" ht="20.100000000000001" customHeight="1" x14ac:dyDescent="0.25">
      <c r="A1003" s="139">
        <v>347</v>
      </c>
      <c r="B1003" s="139">
        <f t="shared" si="206"/>
        <v>-2461.4849273257587</v>
      </c>
      <c r="C1003" s="139">
        <f t="shared" si="207"/>
        <v>1.3969776301508131E-5</v>
      </c>
      <c r="D1003" s="139">
        <f t="shared" si="208"/>
        <v>4.5007127067369194E-3</v>
      </c>
      <c r="E1003" s="139">
        <f t="shared" si="209"/>
        <v>1.3969776301508131E-5</v>
      </c>
      <c r="F1003" s="139" t="str">
        <f t="shared" si="210"/>
        <v/>
      </c>
      <c r="G1003" s="139" t="str">
        <f t="shared" si="211"/>
        <v/>
      </c>
      <c r="H1003" s="139">
        <f t="shared" si="212"/>
        <v>0</v>
      </c>
      <c r="I1003" s="139">
        <f t="shared" si="213"/>
        <v>1.3969776301508131E-5</v>
      </c>
      <c r="J1003" s="139" t="str">
        <f t="shared" si="214"/>
        <v/>
      </c>
      <c r="O1003" s="139">
        <v>347</v>
      </c>
      <c r="P1003" s="139">
        <f t="shared" si="215"/>
        <v>-180.30495625452454</v>
      </c>
      <c r="Q1003" s="139">
        <f t="shared" si="216"/>
        <v>1.9071241589018695E-4</v>
      </c>
      <c r="R1003" s="139">
        <f t="shared" si="217"/>
        <v>4.5007127067369194E-3</v>
      </c>
      <c r="S1003" s="139">
        <f t="shared" si="218"/>
        <v>1.9071241589018695E-4</v>
      </c>
      <c r="T1003" s="139" t="str">
        <f t="shared" si="219"/>
        <v/>
      </c>
      <c r="U1003" s="139" t="str">
        <f t="shared" si="220"/>
        <v/>
      </c>
      <c r="V1003" s="139">
        <f t="shared" si="221"/>
        <v>2.8554134443296113E-6</v>
      </c>
      <c r="W1003" s="139" t="str">
        <f t="shared" si="222"/>
        <v/>
      </c>
      <c r="X1003" s="139" t="str">
        <f t="shared" si="223"/>
        <v/>
      </c>
      <c r="AB1003" s="139">
        <v>347</v>
      </c>
      <c r="AC1003" s="139">
        <f t="shared" si="232"/>
        <v>-224.96282660097123</v>
      </c>
      <c r="AD1003" s="139">
        <f t="shared" si="224"/>
        <v>1.5285367064340753E-4</v>
      </c>
      <c r="AE1003" s="139">
        <f t="shared" si="225"/>
        <v>4.5007127067369194E-3</v>
      </c>
      <c r="AF1003" s="139">
        <f t="shared" si="226"/>
        <v>1.5285367064340753E-4</v>
      </c>
      <c r="AG1003" s="139" t="str">
        <f t="shared" si="227"/>
        <v/>
      </c>
      <c r="AH1003" s="139" t="str">
        <f t="shared" si="228"/>
        <v/>
      </c>
      <c r="AI1003" s="139">
        <f t="shared" si="229"/>
        <v>1.9911258587983517E-3</v>
      </c>
      <c r="AJ1003" s="139" t="str">
        <f t="shared" si="230"/>
        <v/>
      </c>
      <c r="AK1003" s="139" t="str">
        <f t="shared" si="231"/>
        <v/>
      </c>
      <c r="AZ1003" s="148"/>
      <c r="BA1003" s="148">
        <f t="shared" si="203"/>
        <v>2.2527999999999988</v>
      </c>
      <c r="BB1003" s="165">
        <f t="shared" si="204"/>
        <v>0.94453459715995858</v>
      </c>
      <c r="BC1003" s="148">
        <f t="shared" si="205"/>
        <v>4.2117467896130023E-4</v>
      </c>
      <c r="BD1003" s="148" t="str">
        <f t="shared" si="201"/>
        <v/>
      </c>
      <c r="BE1003" s="140" t="str">
        <f t="shared" si="202"/>
        <v/>
      </c>
    </row>
    <row r="1004" spans="1:57" ht="20.100000000000001" customHeight="1" x14ac:dyDescent="0.25">
      <c r="A1004" s="139">
        <v>348</v>
      </c>
      <c r="B1004" s="139">
        <f t="shared" si="206"/>
        <v>-2457.7154251399616</v>
      </c>
      <c r="C1004" s="139">
        <f t="shared" si="207"/>
        <v>1.4116384730482502E-5</v>
      </c>
      <c r="D1004" s="139">
        <f t="shared" si="208"/>
        <v>4.5536477192205304E-3</v>
      </c>
      <c r="E1004" s="139">
        <f t="shared" si="209"/>
        <v>1.4116384730482502E-5</v>
      </c>
      <c r="F1004" s="139" t="str">
        <f t="shared" si="210"/>
        <v/>
      </c>
      <c r="G1004" s="139" t="str">
        <f t="shared" si="211"/>
        <v/>
      </c>
      <c r="H1004" s="139">
        <f t="shared" si="212"/>
        <v>0</v>
      </c>
      <c r="I1004" s="139">
        <f t="shared" si="213"/>
        <v>1.4116384730482502E-5</v>
      </c>
      <c r="J1004" s="139" t="str">
        <f t="shared" si="214"/>
        <v/>
      </c>
      <c r="O1004" s="139">
        <v>348</v>
      </c>
      <c r="P1004" s="139">
        <f t="shared" si="215"/>
        <v>-180.02883840421131</v>
      </c>
      <c r="Q1004" s="139">
        <f t="shared" si="216"/>
        <v>1.9271388299145703E-4</v>
      </c>
      <c r="R1004" s="139">
        <f t="shared" si="217"/>
        <v>4.5536477192205322E-3</v>
      </c>
      <c r="S1004" s="139">
        <f t="shared" si="218"/>
        <v>1.9271388299145703E-4</v>
      </c>
      <c r="T1004" s="139" t="str">
        <f t="shared" si="219"/>
        <v/>
      </c>
      <c r="U1004" s="139" t="str">
        <f t="shared" si="220"/>
        <v/>
      </c>
      <c r="V1004" s="139">
        <f t="shared" si="221"/>
        <v>2.9003072139359136E-6</v>
      </c>
      <c r="W1004" s="139" t="str">
        <f t="shared" si="222"/>
        <v/>
      </c>
      <c r="X1004" s="139" t="str">
        <f t="shared" si="223"/>
        <v/>
      </c>
      <c r="AB1004" s="139">
        <v>348</v>
      </c>
      <c r="AC1004" s="139">
        <f t="shared" si="232"/>
        <v>-224.61831997524234</v>
      </c>
      <c r="AD1004" s="139">
        <f t="shared" si="224"/>
        <v>1.5445782206518628E-4</v>
      </c>
      <c r="AE1004" s="139">
        <f t="shared" si="225"/>
        <v>4.5536477192205304E-3</v>
      </c>
      <c r="AF1004" s="139">
        <f t="shared" si="226"/>
        <v>1.5445782206518628E-4</v>
      </c>
      <c r="AG1004" s="139" t="str">
        <f t="shared" si="227"/>
        <v/>
      </c>
      <c r="AH1004" s="139" t="str">
        <f t="shared" si="228"/>
        <v/>
      </c>
      <c r="AI1004" s="139">
        <f t="shared" si="229"/>
        <v>1.9807873135740438E-3</v>
      </c>
      <c r="AJ1004" s="139" t="str">
        <f t="shared" si="230"/>
        <v/>
      </c>
      <c r="AK1004" s="139" t="str">
        <f t="shared" si="231"/>
        <v/>
      </c>
      <c r="AZ1004" s="148"/>
      <c r="BA1004" s="148">
        <f t="shared" si="203"/>
        <v>2.259199999999999</v>
      </c>
      <c r="BB1004" s="165">
        <f t="shared" si="204"/>
        <v>0.94411342248099728</v>
      </c>
      <c r="BC1004" s="148">
        <f t="shared" si="205"/>
        <v>4.2281292265100578E-4</v>
      </c>
      <c r="BD1004" s="148" t="str">
        <f t="shared" si="201"/>
        <v/>
      </c>
      <c r="BE1004" s="140" t="str">
        <f t="shared" si="202"/>
        <v/>
      </c>
    </row>
    <row r="1005" spans="1:57" ht="20.100000000000001" customHeight="1" x14ac:dyDescent="0.25">
      <c r="A1005" s="139">
        <v>349</v>
      </c>
      <c r="B1005" s="139">
        <f t="shared" si="206"/>
        <v>-2453.945922954164</v>
      </c>
      <c r="C1005" s="139">
        <f t="shared" si="207"/>
        <v>1.4264303538339987E-5</v>
      </c>
      <c r="D1005" s="139">
        <f t="shared" si="208"/>
        <v>4.6071378394218843E-3</v>
      </c>
      <c r="E1005" s="139">
        <f t="shared" si="209"/>
        <v>1.4264303538339987E-5</v>
      </c>
      <c r="F1005" s="139" t="str">
        <f t="shared" si="210"/>
        <v/>
      </c>
      <c r="G1005" s="139" t="str">
        <f t="shared" si="211"/>
        <v/>
      </c>
      <c r="H1005" s="139">
        <f t="shared" si="212"/>
        <v>0</v>
      </c>
      <c r="I1005" s="139">
        <f t="shared" si="213"/>
        <v>1.4264303538339987E-5</v>
      </c>
      <c r="J1005" s="139" t="str">
        <f t="shared" si="214"/>
        <v/>
      </c>
      <c r="O1005" s="139">
        <v>349</v>
      </c>
      <c r="P1005" s="139">
        <f t="shared" si="215"/>
        <v>-179.75272055389811</v>
      </c>
      <c r="Q1005" s="139">
        <f t="shared" si="216"/>
        <v>1.947332391066332E-4</v>
      </c>
      <c r="R1005" s="139">
        <f t="shared" si="217"/>
        <v>4.6071378394218843E-3</v>
      </c>
      <c r="S1005" s="139">
        <f t="shared" si="218"/>
        <v>1.947332391066332E-4</v>
      </c>
      <c r="T1005" s="139" t="str">
        <f t="shared" si="219"/>
        <v/>
      </c>
      <c r="U1005" s="139" t="str">
        <f t="shared" si="220"/>
        <v/>
      </c>
      <c r="V1005" s="139">
        <f t="shared" si="221"/>
        <v>2.9458596843405012E-6</v>
      </c>
      <c r="W1005" s="139" t="str">
        <f t="shared" si="222"/>
        <v/>
      </c>
      <c r="X1005" s="139" t="str">
        <f t="shared" si="223"/>
        <v/>
      </c>
      <c r="AB1005" s="139">
        <v>349</v>
      </c>
      <c r="AC1005" s="139">
        <f t="shared" si="232"/>
        <v>-224.27381334951343</v>
      </c>
      <c r="AD1005" s="139">
        <f t="shared" si="224"/>
        <v>1.5607631131298998E-4</v>
      </c>
      <c r="AE1005" s="139">
        <f t="shared" si="225"/>
        <v>4.6071378394218843E-3</v>
      </c>
      <c r="AF1005" s="139">
        <f t="shared" si="226"/>
        <v>1.5607631131298998E-4</v>
      </c>
      <c r="AG1005" s="139" t="str">
        <f t="shared" si="227"/>
        <v/>
      </c>
      <c r="AH1005" s="139" t="str">
        <f t="shared" si="228"/>
        <v/>
      </c>
      <c r="AI1005" s="139">
        <f t="shared" si="229"/>
        <v>1.9704709215075892E-3</v>
      </c>
      <c r="AJ1005" s="139" t="str">
        <f t="shared" si="230"/>
        <v/>
      </c>
      <c r="AK1005" s="139" t="str">
        <f t="shared" si="231"/>
        <v/>
      </c>
      <c r="AZ1005" s="148"/>
      <c r="BA1005" s="148">
        <f t="shared" si="203"/>
        <v>2.2655999999999992</v>
      </c>
      <c r="BB1005" s="165">
        <f t="shared" si="204"/>
        <v>0.94369060955834627</v>
      </c>
      <c r="BC1005" s="148">
        <f t="shared" si="205"/>
        <v>4.2444904696792296E-4</v>
      </c>
      <c r="BD1005" s="148" t="str">
        <f t="shared" si="201"/>
        <v/>
      </c>
      <c r="BE1005" s="140" t="str">
        <f t="shared" si="202"/>
        <v/>
      </c>
    </row>
    <row r="1006" spans="1:57" ht="20.100000000000001" customHeight="1" x14ac:dyDescent="0.25">
      <c r="A1006" s="139">
        <v>350</v>
      </c>
      <c r="B1006" s="139">
        <f t="shared" si="206"/>
        <v>-2450.1764207683664</v>
      </c>
      <c r="C1006" s="139">
        <f t="shared" si="207"/>
        <v>1.4413541697747509E-5</v>
      </c>
      <c r="D1006" s="139">
        <f t="shared" si="208"/>
        <v>4.6611880237187476E-3</v>
      </c>
      <c r="E1006" s="139">
        <f t="shared" si="209"/>
        <v>1.4413541697747509E-5</v>
      </c>
      <c r="F1006" s="139" t="str">
        <f t="shared" si="210"/>
        <v/>
      </c>
      <c r="G1006" s="139" t="str">
        <f t="shared" si="211"/>
        <v/>
      </c>
      <c r="H1006" s="139">
        <f t="shared" si="212"/>
        <v>0</v>
      </c>
      <c r="I1006" s="139">
        <f t="shared" si="213"/>
        <v>1.4413541697747509E-5</v>
      </c>
      <c r="J1006" s="139" t="str">
        <f t="shared" si="214"/>
        <v/>
      </c>
      <c r="O1006" s="139">
        <v>350</v>
      </c>
      <c r="P1006" s="139">
        <f t="shared" si="215"/>
        <v>-179.47660270358489</v>
      </c>
      <c r="Q1006" s="139">
        <f t="shared" si="216"/>
        <v>1.9677060672865769E-4</v>
      </c>
      <c r="R1006" s="139">
        <f t="shared" si="217"/>
        <v>4.6611880237187493E-3</v>
      </c>
      <c r="S1006" s="139">
        <f t="shared" si="218"/>
        <v>1.9677060672865769E-4</v>
      </c>
      <c r="T1006" s="139" t="str">
        <f t="shared" si="219"/>
        <v/>
      </c>
      <c r="U1006" s="139" t="str">
        <f t="shared" si="220"/>
        <v/>
      </c>
      <c r="V1006" s="139">
        <f t="shared" si="221"/>
        <v>2.9920797320393162E-6</v>
      </c>
      <c r="W1006" s="139" t="str">
        <f t="shared" si="222"/>
        <v/>
      </c>
      <c r="X1006" s="139" t="str">
        <f t="shared" si="223"/>
        <v/>
      </c>
      <c r="AB1006" s="139">
        <v>350</v>
      </c>
      <c r="AC1006" s="139">
        <f t="shared" si="232"/>
        <v>-223.92930672378452</v>
      </c>
      <c r="AD1006" s="139">
        <f t="shared" si="224"/>
        <v>1.5770923656341384E-4</v>
      </c>
      <c r="AE1006" s="139">
        <f t="shared" si="225"/>
        <v>4.6611880237187476E-3</v>
      </c>
      <c r="AF1006" s="139">
        <f t="shared" si="226"/>
        <v>1.5770923656341384E-4</v>
      </c>
      <c r="AG1006" s="139" t="str">
        <f t="shared" si="227"/>
        <v/>
      </c>
      <c r="AH1006" s="139" t="str">
        <f t="shared" si="228"/>
        <v/>
      </c>
      <c r="AI1006" s="139">
        <f t="shared" si="229"/>
        <v>1.9601768964825198E-3</v>
      </c>
      <c r="AJ1006" s="139" t="str">
        <f t="shared" si="230"/>
        <v/>
      </c>
      <c r="AK1006" s="139" t="str">
        <f t="shared" si="231"/>
        <v/>
      </c>
      <c r="AZ1006" s="148"/>
      <c r="BA1006" s="148">
        <f t="shared" si="203"/>
        <v>2.2719999999999994</v>
      </c>
      <c r="BB1006" s="165">
        <f t="shared" si="204"/>
        <v>0.94326616051137835</v>
      </c>
      <c r="BC1006" s="148">
        <f t="shared" si="205"/>
        <v>4.2608302614355331E-4</v>
      </c>
      <c r="BD1006" s="148" t="str">
        <f t="shared" si="201"/>
        <v/>
      </c>
      <c r="BE1006" s="140" t="str">
        <f t="shared" si="202"/>
        <v/>
      </c>
    </row>
    <row r="1007" spans="1:57" ht="20.100000000000001" customHeight="1" x14ac:dyDescent="0.25">
      <c r="A1007" s="139">
        <v>351</v>
      </c>
      <c r="B1007" s="139">
        <f t="shared" si="206"/>
        <v>-2446.4069185825688</v>
      </c>
      <c r="C1007" s="139">
        <f t="shared" si="207"/>
        <v>1.4564108211660103E-5</v>
      </c>
      <c r="D1007" s="139">
        <f t="shared" si="208"/>
        <v>4.715803262368516E-3</v>
      </c>
      <c r="E1007" s="139">
        <f t="shared" si="209"/>
        <v>1.4564108211660103E-5</v>
      </c>
      <c r="F1007" s="139" t="str">
        <f t="shared" si="210"/>
        <v/>
      </c>
      <c r="G1007" s="139" t="str">
        <f t="shared" si="211"/>
        <v/>
      </c>
      <c r="H1007" s="139">
        <f t="shared" si="212"/>
        <v>0</v>
      </c>
      <c r="I1007" s="139">
        <f t="shared" si="213"/>
        <v>1.4564108211660103E-5</v>
      </c>
      <c r="J1007" s="139" t="str">
        <f t="shared" si="214"/>
        <v/>
      </c>
      <c r="O1007" s="139">
        <v>351</v>
      </c>
      <c r="P1007" s="139">
        <f t="shared" si="215"/>
        <v>-179.20048485327169</v>
      </c>
      <c r="Q1007" s="139">
        <f t="shared" si="216"/>
        <v>1.9882610876395757E-4</v>
      </c>
      <c r="R1007" s="139">
        <f t="shared" si="217"/>
        <v>4.7158032623685221E-3</v>
      </c>
      <c r="S1007" s="139">
        <f t="shared" si="218"/>
        <v>1.9882610876395757E-4</v>
      </c>
      <c r="T1007" s="139" t="str">
        <f t="shared" si="219"/>
        <v/>
      </c>
      <c r="U1007" s="139" t="str">
        <f t="shared" si="220"/>
        <v/>
      </c>
      <c r="V1007" s="139">
        <f t="shared" si="221"/>
        <v>3.0389763405763053E-6</v>
      </c>
      <c r="W1007" s="139" t="str">
        <f t="shared" si="222"/>
        <v/>
      </c>
      <c r="X1007" s="139" t="str">
        <f t="shared" si="223"/>
        <v/>
      </c>
      <c r="AB1007" s="139">
        <v>351</v>
      </c>
      <c r="AC1007" s="139">
        <f t="shared" si="232"/>
        <v>-223.58480009805564</v>
      </c>
      <c r="AD1007" s="139">
        <f t="shared" si="224"/>
        <v>1.593566963244579E-4</v>
      </c>
      <c r="AE1007" s="139">
        <f t="shared" si="225"/>
        <v>4.715803262368516E-3</v>
      </c>
      <c r="AF1007" s="139">
        <f t="shared" si="226"/>
        <v>1.593566963244579E-4</v>
      </c>
      <c r="AG1007" s="139" t="str">
        <f t="shared" si="227"/>
        <v/>
      </c>
      <c r="AH1007" s="139" t="str">
        <f t="shared" si="228"/>
        <v/>
      </c>
      <c r="AI1007" s="139">
        <f t="shared" si="229"/>
        <v>1.9499054501959121E-3</v>
      </c>
      <c r="AJ1007" s="139" t="str">
        <f t="shared" si="230"/>
        <v/>
      </c>
      <c r="AK1007" s="139" t="str">
        <f t="shared" si="231"/>
        <v/>
      </c>
      <c r="AZ1007" s="148"/>
      <c r="BA1007" s="148">
        <f t="shared" si="203"/>
        <v>2.2783999999999995</v>
      </c>
      <c r="BB1007" s="165">
        <f t="shared" si="204"/>
        <v>0.9428400774852348</v>
      </c>
      <c r="BC1007" s="148">
        <f t="shared" si="205"/>
        <v>4.2771483458636794E-4</v>
      </c>
      <c r="BD1007" s="148" t="str">
        <f t="shared" si="201"/>
        <v/>
      </c>
      <c r="BE1007" s="140" t="str">
        <f t="shared" si="202"/>
        <v/>
      </c>
    </row>
    <row r="1008" spans="1:57" ht="20.100000000000001" customHeight="1" x14ac:dyDescent="0.25">
      <c r="A1008" s="148">
        <v>352</v>
      </c>
      <c r="B1008" s="139">
        <f t="shared" si="206"/>
        <v>-2442.6374163967712</v>
      </c>
      <c r="C1008" s="139">
        <f t="shared" si="207"/>
        <v>1.4716012113058621E-5</v>
      </c>
      <c r="D1008" s="139">
        <f t="shared" si="208"/>
        <v>4.7709885796219419E-3</v>
      </c>
      <c r="E1008" s="139">
        <f t="shared" si="209"/>
        <v>1.4716012113058621E-5</v>
      </c>
      <c r="F1008" s="139" t="str">
        <f t="shared" si="210"/>
        <v/>
      </c>
      <c r="G1008" s="139" t="str">
        <f t="shared" si="211"/>
        <v/>
      </c>
      <c r="H1008" s="139">
        <f t="shared" si="212"/>
        <v>0</v>
      </c>
      <c r="I1008" s="139">
        <f t="shared" si="213"/>
        <v>1.4716012113058621E-5</v>
      </c>
      <c r="J1008" s="139" t="str">
        <f t="shared" si="214"/>
        <v/>
      </c>
      <c r="O1008" s="148">
        <v>352</v>
      </c>
      <c r="P1008" s="139">
        <f t="shared" si="215"/>
        <v>-178.92436700295849</v>
      </c>
      <c r="Q1008" s="139">
        <f t="shared" si="216"/>
        <v>2.0089986852886679E-4</v>
      </c>
      <c r="R1008" s="139">
        <f t="shared" si="217"/>
        <v>4.7709885796219384E-3</v>
      </c>
      <c r="S1008" s="139">
        <f t="shared" si="218"/>
        <v>2.0089986852886679E-4</v>
      </c>
      <c r="T1008" s="139" t="str">
        <f t="shared" si="219"/>
        <v/>
      </c>
      <c r="U1008" s="139" t="str">
        <f t="shared" si="220"/>
        <v/>
      </c>
      <c r="V1008" s="139">
        <f t="shared" si="221"/>
        <v>3.0865586016436297E-6</v>
      </c>
      <c r="W1008" s="139" t="str">
        <f t="shared" si="222"/>
        <v/>
      </c>
      <c r="X1008" s="139" t="str">
        <f t="shared" si="223"/>
        <v/>
      </c>
      <c r="AB1008" s="148">
        <v>352</v>
      </c>
      <c r="AC1008" s="139">
        <f t="shared" si="232"/>
        <v>-223.24029347232673</v>
      </c>
      <c r="AD1008" s="139">
        <f t="shared" si="224"/>
        <v>1.6101878943265675E-4</v>
      </c>
      <c r="AE1008" s="139">
        <f t="shared" si="225"/>
        <v>4.7709885796219384E-3</v>
      </c>
      <c r="AF1008" s="139">
        <f t="shared" si="226"/>
        <v>1.6101878943265675E-4</v>
      </c>
      <c r="AG1008" s="139" t="str">
        <f t="shared" si="227"/>
        <v/>
      </c>
      <c r="AH1008" s="139" t="str">
        <f t="shared" si="228"/>
        <v/>
      </c>
      <c r="AI1008" s="139">
        <f t="shared" si="229"/>
        <v>1.9396567921562888E-3</v>
      </c>
      <c r="AJ1008" s="139" t="str">
        <f t="shared" si="230"/>
        <v/>
      </c>
      <c r="AK1008" s="139" t="str">
        <f t="shared" si="231"/>
        <v/>
      </c>
      <c r="AZ1008" s="148"/>
      <c r="BA1008" s="148">
        <f t="shared" si="203"/>
        <v>2.2847999999999997</v>
      </c>
      <c r="BB1008" s="165">
        <f t="shared" si="204"/>
        <v>0.94241236265064843</v>
      </c>
      <c r="BC1008" s="148">
        <f t="shared" si="205"/>
        <v>4.2934444688103035E-4</v>
      </c>
      <c r="BD1008" s="148" t="str">
        <f t="shared" si="201"/>
        <v/>
      </c>
      <c r="BE1008" s="140" t="str">
        <f t="shared" si="202"/>
        <v/>
      </c>
    </row>
    <row r="1009" spans="1:57" ht="20.100000000000001" customHeight="1" x14ac:dyDescent="0.25">
      <c r="A1009" s="139">
        <v>353</v>
      </c>
      <c r="B1009" s="139">
        <f t="shared" si="206"/>
        <v>-2438.867914210974</v>
      </c>
      <c r="C1009" s="139">
        <f t="shared" si="207"/>
        <v>1.4869262464682179E-5</v>
      </c>
      <c r="D1009" s="139">
        <f t="shared" si="208"/>
        <v>4.8267490338357614E-3</v>
      </c>
      <c r="E1009" s="139">
        <f t="shared" si="209"/>
        <v>1.4869262464682179E-5</v>
      </c>
      <c r="F1009" s="139" t="str">
        <f t="shared" si="210"/>
        <v/>
      </c>
      <c r="G1009" s="139" t="str">
        <f t="shared" si="211"/>
        <v/>
      </c>
      <c r="H1009" s="139">
        <f t="shared" si="212"/>
        <v>0</v>
      </c>
      <c r="I1009" s="139">
        <f t="shared" si="213"/>
        <v>1.4869262464682179E-5</v>
      </c>
      <c r="J1009" s="139" t="str">
        <f t="shared" si="214"/>
        <v/>
      </c>
      <c r="O1009" s="139">
        <v>353</v>
      </c>
      <c r="P1009" s="139">
        <f t="shared" si="215"/>
        <v>-178.64824915264529</v>
      </c>
      <c r="Q1009" s="139">
        <f t="shared" si="216"/>
        <v>2.029920097459739E-4</v>
      </c>
      <c r="R1009" s="139">
        <f t="shared" si="217"/>
        <v>4.8267490338357614E-3</v>
      </c>
      <c r="S1009" s="139">
        <f t="shared" si="218"/>
        <v>2.029920097459739E-4</v>
      </c>
      <c r="T1009" s="139" t="str">
        <f t="shared" si="219"/>
        <v/>
      </c>
      <c r="U1009" s="139" t="str">
        <f t="shared" si="220"/>
        <v/>
      </c>
      <c r="V1009" s="139">
        <f t="shared" si="221"/>
        <v>3.1348357161902288E-6</v>
      </c>
      <c r="W1009" s="139" t="str">
        <f t="shared" si="222"/>
        <v/>
      </c>
      <c r="X1009" s="139" t="str">
        <f t="shared" si="223"/>
        <v/>
      </c>
      <c r="AB1009" s="139">
        <v>353</v>
      </c>
      <c r="AC1009" s="139">
        <f t="shared" si="232"/>
        <v>-222.89578684659784</v>
      </c>
      <c r="AD1009" s="139">
        <f t="shared" si="224"/>
        <v>1.626956150501526E-4</v>
      </c>
      <c r="AE1009" s="139">
        <f t="shared" si="225"/>
        <v>4.8267490338357614E-3</v>
      </c>
      <c r="AF1009" s="139">
        <f t="shared" si="226"/>
        <v>1.626956150501526E-4</v>
      </c>
      <c r="AG1009" s="139" t="str">
        <f t="shared" si="227"/>
        <v/>
      </c>
      <c r="AH1009" s="139" t="str">
        <f t="shared" si="228"/>
        <v/>
      </c>
      <c r="AI1009" s="139">
        <f t="shared" si="229"/>
        <v>1.929431129681726E-3</v>
      </c>
      <c r="AJ1009" s="139" t="str">
        <f t="shared" si="230"/>
        <v/>
      </c>
      <c r="AK1009" s="139" t="str">
        <f t="shared" si="231"/>
        <v/>
      </c>
      <c r="AZ1009" s="148"/>
      <c r="BA1009" s="148">
        <f t="shared" si="203"/>
        <v>2.2911999999999999</v>
      </c>
      <c r="BB1009" s="165">
        <f t="shared" si="204"/>
        <v>0.9419830182037674</v>
      </c>
      <c r="BC1009" s="148">
        <f t="shared" si="205"/>
        <v>4.309718377872862E-4</v>
      </c>
      <c r="BD1009" s="148" t="str">
        <f t="shared" si="201"/>
        <v/>
      </c>
      <c r="BE1009" s="140" t="str">
        <f t="shared" si="202"/>
        <v/>
      </c>
    </row>
    <row r="1010" spans="1:57" ht="20.100000000000001" customHeight="1" x14ac:dyDescent="0.25">
      <c r="A1010" s="139">
        <v>354</v>
      </c>
      <c r="B1010" s="139">
        <f t="shared" si="206"/>
        <v>-2435.0984120251765</v>
      </c>
      <c r="C1010" s="139">
        <f t="shared" si="207"/>
        <v>1.5023868358755673E-5</v>
      </c>
      <c r="D1010" s="139">
        <f t="shared" si="208"/>
        <v>4.8830897175844226E-3</v>
      </c>
      <c r="E1010" s="139">
        <f t="shared" si="209"/>
        <v>1.5023868358755673E-5</v>
      </c>
      <c r="F1010" s="139" t="str">
        <f t="shared" si="210"/>
        <v/>
      </c>
      <c r="G1010" s="139" t="str">
        <f t="shared" si="211"/>
        <v/>
      </c>
      <c r="H1010" s="139">
        <f t="shared" si="212"/>
        <v>0</v>
      </c>
      <c r="I1010" s="139">
        <f t="shared" si="213"/>
        <v>1.5023868358755673E-5</v>
      </c>
      <c r="J1010" s="139" t="str">
        <f t="shared" si="214"/>
        <v/>
      </c>
      <c r="O1010" s="139">
        <v>354</v>
      </c>
      <c r="P1010" s="139">
        <f t="shared" si="215"/>
        <v>-178.37213130233209</v>
      </c>
      <c r="Q1010" s="139">
        <f t="shared" si="216"/>
        <v>2.0510265654039936E-4</v>
      </c>
      <c r="R1010" s="139">
        <f t="shared" si="217"/>
        <v>4.8830897175844226E-3</v>
      </c>
      <c r="S1010" s="139">
        <f t="shared" si="218"/>
        <v>2.0510265654039936E-4</v>
      </c>
      <c r="T1010" s="139" t="str">
        <f t="shared" si="219"/>
        <v/>
      </c>
      <c r="U1010" s="139" t="str">
        <f t="shared" si="220"/>
        <v/>
      </c>
      <c r="V1010" s="139">
        <f t="shared" si="221"/>
        <v>3.1838169955390719E-6</v>
      </c>
      <c r="W1010" s="139" t="str">
        <f t="shared" si="222"/>
        <v/>
      </c>
      <c r="X1010" s="139" t="str">
        <f t="shared" si="223"/>
        <v/>
      </c>
      <c r="AB1010" s="139">
        <v>354</v>
      </c>
      <c r="AC1010" s="139">
        <f t="shared" si="232"/>
        <v>-222.55128022086893</v>
      </c>
      <c r="AD1010" s="139">
        <f t="shared" si="224"/>
        <v>1.6438727266171278E-4</v>
      </c>
      <c r="AE1010" s="139">
        <f t="shared" si="225"/>
        <v>4.8830897175844226E-3</v>
      </c>
      <c r="AF1010" s="139">
        <f t="shared" si="226"/>
        <v>1.6438727266171278E-4</v>
      </c>
      <c r="AG1010" s="139" t="str">
        <f t="shared" si="227"/>
        <v/>
      </c>
      <c r="AH1010" s="139" t="str">
        <f t="shared" si="228"/>
        <v/>
      </c>
      <c r="AI1010" s="139">
        <f t="shared" si="229"/>
        <v>1.9192286678981203E-3</v>
      </c>
      <c r="AJ1010" s="139" t="str">
        <f t="shared" si="230"/>
        <v/>
      </c>
      <c r="AK1010" s="139" t="str">
        <f t="shared" si="231"/>
        <v/>
      </c>
      <c r="AZ1010" s="148"/>
      <c r="BA1010" s="148">
        <f t="shared" si="203"/>
        <v>2.2976000000000001</v>
      </c>
      <c r="BB1010" s="165">
        <f t="shared" si="204"/>
        <v>0.94155204636598011</v>
      </c>
      <c r="BC1010" s="148">
        <f t="shared" si="205"/>
        <v>4.3259698224118459E-4</v>
      </c>
      <c r="BD1010" s="148" t="str">
        <f t="shared" si="201"/>
        <v/>
      </c>
      <c r="BE1010" s="140" t="str">
        <f t="shared" si="202"/>
        <v/>
      </c>
    </row>
    <row r="1011" spans="1:57" ht="20.100000000000001" customHeight="1" x14ac:dyDescent="0.25">
      <c r="A1011" s="139">
        <v>355</v>
      </c>
      <c r="B1011" s="139">
        <f t="shared" si="206"/>
        <v>-2431.3289098393789</v>
      </c>
      <c r="C1011" s="139">
        <f t="shared" si="207"/>
        <v>1.5179838916711767E-5</v>
      </c>
      <c r="D1011" s="139">
        <f t="shared" si="208"/>
        <v>4.9400157577706438E-3</v>
      </c>
      <c r="E1011" s="139">
        <f t="shared" si="209"/>
        <v>1.5179838916711767E-5</v>
      </c>
      <c r="F1011" s="139" t="str">
        <f t="shared" si="210"/>
        <v/>
      </c>
      <c r="G1011" s="139" t="str">
        <f t="shared" si="211"/>
        <v/>
      </c>
      <c r="H1011" s="139">
        <f t="shared" si="212"/>
        <v>0</v>
      </c>
      <c r="I1011" s="139">
        <f t="shared" si="213"/>
        <v>1.5179838916711767E-5</v>
      </c>
      <c r="J1011" s="139" t="str">
        <f t="shared" si="214"/>
        <v/>
      </c>
      <c r="O1011" s="139">
        <v>355</v>
      </c>
      <c r="P1011" s="139">
        <f t="shared" si="215"/>
        <v>-178.09601345201887</v>
      </c>
      <c r="Q1011" s="139">
        <f t="shared" si="216"/>
        <v>2.0723193343600261E-4</v>
      </c>
      <c r="R1011" s="139">
        <f t="shared" si="217"/>
        <v>4.9400157577706438E-3</v>
      </c>
      <c r="S1011" s="139">
        <f t="shared" si="218"/>
        <v>2.0723193343600261E-4</v>
      </c>
      <c r="T1011" s="139" t="str">
        <f t="shared" si="219"/>
        <v/>
      </c>
      <c r="U1011" s="139" t="str">
        <f t="shared" si="220"/>
        <v/>
      </c>
      <c r="V1011" s="139">
        <f t="shared" si="221"/>
        <v>3.233511862512948E-6</v>
      </c>
      <c r="W1011" s="139" t="str">
        <f t="shared" si="222"/>
        <v/>
      </c>
      <c r="X1011" s="139" t="str">
        <f t="shared" si="223"/>
        <v/>
      </c>
      <c r="AB1011" s="139">
        <v>355</v>
      </c>
      <c r="AC1011" s="139">
        <f t="shared" si="232"/>
        <v>-222.20677359514002</v>
      </c>
      <c r="AD1011" s="139">
        <f t="shared" si="224"/>
        <v>1.6609386207168915E-4</v>
      </c>
      <c r="AE1011" s="139">
        <f t="shared" si="225"/>
        <v>4.940015757770649E-3</v>
      </c>
      <c r="AF1011" s="139">
        <f t="shared" si="226"/>
        <v>1.6609386207168915E-4</v>
      </c>
      <c r="AG1011" s="139" t="str">
        <f t="shared" si="227"/>
        <v/>
      </c>
      <c r="AH1011" s="139" t="str">
        <f t="shared" si="228"/>
        <v/>
      </c>
      <c r="AI1011" s="139">
        <f t="shared" si="229"/>
        <v>1.9090496097376628E-3</v>
      </c>
      <c r="AJ1011" s="139" t="str">
        <f t="shared" si="230"/>
        <v/>
      </c>
      <c r="AK1011" s="139" t="str">
        <f t="shared" si="231"/>
        <v/>
      </c>
      <c r="AZ1011" s="148"/>
      <c r="BA1011" s="148">
        <f t="shared" si="203"/>
        <v>2.3040000000000003</v>
      </c>
      <c r="BB1011" s="165">
        <f t="shared" si="204"/>
        <v>0.94111944938373893</v>
      </c>
      <c r="BC1011" s="148">
        <f t="shared" si="205"/>
        <v>4.3421985535274654E-4</v>
      </c>
      <c r="BD1011" s="148" t="str">
        <f t="shared" si="201"/>
        <v/>
      </c>
      <c r="BE1011" s="140" t="str">
        <f t="shared" si="202"/>
        <v/>
      </c>
    </row>
    <row r="1012" spans="1:57" ht="20.100000000000001" customHeight="1" x14ac:dyDescent="0.25">
      <c r="A1012" s="139">
        <v>356</v>
      </c>
      <c r="B1012" s="139">
        <f t="shared" si="206"/>
        <v>-2427.5594076535817</v>
      </c>
      <c r="C1012" s="139">
        <f t="shared" si="207"/>
        <v>1.5337183288907847E-5</v>
      </c>
      <c r="D1012" s="139">
        <f t="shared" si="208"/>
        <v>4.9975323157350092E-3</v>
      </c>
      <c r="E1012" s="139">
        <f t="shared" si="209"/>
        <v>1.5337183288907847E-5</v>
      </c>
      <c r="F1012" s="139" t="str">
        <f t="shared" si="210"/>
        <v/>
      </c>
      <c r="G1012" s="139" t="str">
        <f t="shared" si="211"/>
        <v/>
      </c>
      <c r="H1012" s="139">
        <f t="shared" si="212"/>
        <v>0</v>
      </c>
      <c r="I1012" s="139">
        <f t="shared" si="213"/>
        <v>1.5337183288907847E-5</v>
      </c>
      <c r="J1012" s="139" t="str">
        <f t="shared" si="214"/>
        <v/>
      </c>
      <c r="O1012" s="139">
        <v>356</v>
      </c>
      <c r="P1012" s="139">
        <f t="shared" si="215"/>
        <v>-177.81989560170567</v>
      </c>
      <c r="Q1012" s="139">
        <f t="shared" si="216"/>
        <v>2.0937996535151735E-4</v>
      </c>
      <c r="R1012" s="139">
        <f t="shared" si="217"/>
        <v>4.9975323157350135E-3</v>
      </c>
      <c r="S1012" s="139">
        <f t="shared" si="218"/>
        <v>2.0937996535151735E-4</v>
      </c>
      <c r="T1012" s="139" t="str">
        <f t="shared" si="219"/>
        <v/>
      </c>
      <c r="U1012" s="139" t="str">
        <f t="shared" si="220"/>
        <v/>
      </c>
      <c r="V1012" s="139">
        <f t="shared" si="221"/>
        <v>3.2839298525688431E-6</v>
      </c>
      <c r="W1012" s="139" t="str">
        <f t="shared" si="222"/>
        <v/>
      </c>
      <c r="X1012" s="139" t="str">
        <f t="shared" si="223"/>
        <v/>
      </c>
      <c r="AB1012" s="139">
        <v>356</v>
      </c>
      <c r="AC1012" s="139">
        <f t="shared" si="232"/>
        <v>-221.86226696941114</v>
      </c>
      <c r="AD1012" s="139">
        <f t="shared" si="224"/>
        <v>1.6781548340091942E-4</v>
      </c>
      <c r="AE1012" s="139">
        <f t="shared" si="225"/>
        <v>4.9975323157350135E-3</v>
      </c>
      <c r="AF1012" s="139">
        <f t="shared" si="226"/>
        <v>1.6781548340091942E-4</v>
      </c>
      <c r="AG1012" s="139" t="str">
        <f t="shared" si="227"/>
        <v/>
      </c>
      <c r="AH1012" s="139" t="str">
        <f t="shared" si="228"/>
        <v/>
      </c>
      <c r="AI1012" s="139">
        <f t="shared" si="229"/>
        <v>1.8988941559374801E-3</v>
      </c>
      <c r="AJ1012" s="139" t="str">
        <f t="shared" si="230"/>
        <v/>
      </c>
      <c r="AK1012" s="139" t="str">
        <f t="shared" si="231"/>
        <v/>
      </c>
      <c r="AZ1012" s="148"/>
      <c r="BA1012" s="148">
        <f t="shared" si="203"/>
        <v>2.3104000000000005</v>
      </c>
      <c r="BB1012" s="165">
        <f t="shared" si="204"/>
        <v>0.94068522952838618</v>
      </c>
      <c r="BC1012" s="148">
        <f t="shared" si="205"/>
        <v>4.3584043240707526E-4</v>
      </c>
      <c r="BD1012" s="148" t="str">
        <f t="shared" si="201"/>
        <v/>
      </c>
      <c r="BE1012" s="140" t="str">
        <f t="shared" si="202"/>
        <v/>
      </c>
    </row>
    <row r="1013" spans="1:57" ht="20.100000000000001" customHeight="1" x14ac:dyDescent="0.25">
      <c r="A1013" s="139">
        <v>357</v>
      </c>
      <c r="B1013" s="139">
        <f t="shared" si="206"/>
        <v>-2423.7899054677837</v>
      </c>
      <c r="C1013" s="139">
        <f t="shared" si="207"/>
        <v>1.5495910654337718E-5</v>
      </c>
      <c r="D1013" s="139">
        <f t="shared" si="208"/>
        <v>5.0556445873644953E-3</v>
      </c>
      <c r="E1013" s="139">
        <f t="shared" si="209"/>
        <v>1.5495910654337718E-5</v>
      </c>
      <c r="F1013" s="139" t="str">
        <f t="shared" si="210"/>
        <v/>
      </c>
      <c r="G1013" s="139" t="str">
        <f t="shared" si="211"/>
        <v/>
      </c>
      <c r="H1013" s="139">
        <f t="shared" si="212"/>
        <v>0</v>
      </c>
      <c r="I1013" s="139">
        <f t="shared" si="213"/>
        <v>1.5495910654337718E-5</v>
      </c>
      <c r="J1013" s="139" t="str">
        <f t="shared" si="214"/>
        <v/>
      </c>
      <c r="O1013" s="139">
        <v>357</v>
      </c>
      <c r="P1013" s="139">
        <f t="shared" si="215"/>
        <v>-177.54377775139244</v>
      </c>
      <c r="Q1013" s="139">
        <f t="shared" si="216"/>
        <v>2.1154687759661502E-4</v>
      </c>
      <c r="R1013" s="139">
        <f t="shared" si="217"/>
        <v>5.0556445873644953E-3</v>
      </c>
      <c r="S1013" s="139">
        <f t="shared" si="218"/>
        <v>2.1154687759661502E-4</v>
      </c>
      <c r="T1013" s="139" t="str">
        <f t="shared" si="219"/>
        <v/>
      </c>
      <c r="U1013" s="139" t="str">
        <f t="shared" si="220"/>
        <v/>
      </c>
      <c r="V1013" s="139">
        <f t="shared" si="221"/>
        <v>3.3350806149410132E-6</v>
      </c>
      <c r="W1013" s="139" t="str">
        <f t="shared" si="222"/>
        <v/>
      </c>
      <c r="X1013" s="139" t="str">
        <f t="shared" si="223"/>
        <v/>
      </c>
      <c r="AB1013" s="139">
        <v>357</v>
      </c>
      <c r="AC1013" s="139">
        <f t="shared" si="232"/>
        <v>-221.51776034368226</v>
      </c>
      <c r="AD1013" s="139">
        <f t="shared" si="224"/>
        <v>1.695522370835743E-4</v>
      </c>
      <c r="AE1013" s="139">
        <f t="shared" si="225"/>
        <v>5.055644587364491E-3</v>
      </c>
      <c r="AF1013" s="139">
        <f t="shared" si="226"/>
        <v>1.695522370835743E-4</v>
      </c>
      <c r="AG1013" s="139" t="str">
        <f t="shared" si="227"/>
        <v/>
      </c>
      <c r="AH1013" s="139" t="str">
        <f t="shared" si="228"/>
        <v/>
      </c>
      <c r="AI1013" s="139">
        <f t="shared" si="229"/>
        <v>1.888762505038462E-3</v>
      </c>
      <c r="AJ1013" s="139" t="str">
        <f t="shared" si="230"/>
        <v/>
      </c>
      <c r="AK1013" s="139" t="str">
        <f t="shared" si="231"/>
        <v/>
      </c>
      <c r="AZ1013" s="148"/>
      <c r="BA1013" s="148">
        <f t="shared" si="203"/>
        <v>2.3168000000000006</v>
      </c>
      <c r="BB1013" s="165">
        <f t="shared" si="204"/>
        <v>0.9402493890959791</v>
      </c>
      <c r="BC1013" s="148">
        <f t="shared" si="205"/>
        <v>4.3745868886302386E-4</v>
      </c>
      <c r="BD1013" s="148" t="str">
        <f t="shared" si="201"/>
        <v/>
      </c>
      <c r="BE1013" s="140" t="str">
        <f t="shared" si="202"/>
        <v/>
      </c>
    </row>
    <row r="1014" spans="1:57" ht="20.100000000000001" customHeight="1" x14ac:dyDescent="0.25">
      <c r="A1014" s="139">
        <v>358</v>
      </c>
      <c r="B1014" s="139">
        <f t="shared" si="206"/>
        <v>-2420.0204032819865</v>
      </c>
      <c r="C1014" s="139">
        <f t="shared" si="207"/>
        <v>1.5656030220337718E-5</v>
      </c>
      <c r="D1014" s="139">
        <f t="shared" si="208"/>
        <v>5.114357803199767E-3</v>
      </c>
      <c r="E1014" s="139">
        <f t="shared" si="209"/>
        <v>1.5656030220337718E-5</v>
      </c>
      <c r="F1014" s="139" t="str">
        <f t="shared" si="210"/>
        <v/>
      </c>
      <c r="G1014" s="139" t="str">
        <f t="shared" si="211"/>
        <v/>
      </c>
      <c r="H1014" s="139">
        <f t="shared" si="212"/>
        <v>0</v>
      </c>
      <c r="I1014" s="139">
        <f t="shared" si="213"/>
        <v>1.5656030220337718E-5</v>
      </c>
      <c r="J1014" s="139" t="str">
        <f t="shared" si="214"/>
        <v/>
      </c>
      <c r="O1014" s="139">
        <v>358</v>
      </c>
      <c r="P1014" s="139">
        <f t="shared" si="215"/>
        <v>-177.26765990107924</v>
      </c>
      <c r="Q1014" s="139">
        <f t="shared" si="216"/>
        <v>2.1373279586789411E-4</v>
      </c>
      <c r="R1014" s="139">
        <f t="shared" si="217"/>
        <v>5.114357803199767E-3</v>
      </c>
      <c r="S1014" s="139">
        <f t="shared" si="218"/>
        <v>2.1373279586789411E-4</v>
      </c>
      <c r="T1014" s="139" t="str">
        <f t="shared" si="219"/>
        <v/>
      </c>
      <c r="U1014" s="139" t="str">
        <f t="shared" si="220"/>
        <v/>
      </c>
      <c r="V1014" s="139">
        <f t="shared" si="221"/>
        <v>3.3869739137926844E-6</v>
      </c>
      <c r="W1014" s="139" t="str">
        <f t="shared" si="222"/>
        <v/>
      </c>
      <c r="X1014" s="139" t="str">
        <f t="shared" si="223"/>
        <v/>
      </c>
      <c r="AB1014" s="139">
        <v>358</v>
      </c>
      <c r="AC1014" s="139">
        <f t="shared" si="232"/>
        <v>-221.17325371795334</v>
      </c>
      <c r="AD1014" s="139">
        <f t="shared" si="224"/>
        <v>1.7130422386394168E-4</v>
      </c>
      <c r="AE1014" s="139">
        <f t="shared" si="225"/>
        <v>5.114357803199767E-3</v>
      </c>
      <c r="AF1014" s="139">
        <f t="shared" si="226"/>
        <v>1.7130422386394168E-4</v>
      </c>
      <c r="AG1014" s="139" t="str">
        <f t="shared" si="227"/>
        <v/>
      </c>
      <c r="AH1014" s="139" t="str">
        <f t="shared" si="228"/>
        <v/>
      </c>
      <c r="AI1014" s="139">
        <f t="shared" si="229"/>
        <v>1.8786548533842767E-3</v>
      </c>
      <c r="AJ1014" s="139" t="str">
        <f t="shared" si="230"/>
        <v/>
      </c>
      <c r="AK1014" s="139" t="str">
        <f t="shared" si="231"/>
        <v/>
      </c>
      <c r="AZ1014" s="148"/>
      <c r="BA1014" s="148">
        <f t="shared" si="203"/>
        <v>2.3232000000000008</v>
      </c>
      <c r="BB1014" s="165">
        <f t="shared" si="204"/>
        <v>0.93981193040711608</v>
      </c>
      <c r="BC1014" s="148">
        <f t="shared" si="205"/>
        <v>4.3907460035363943E-4</v>
      </c>
      <c r="BD1014" s="148" t="str">
        <f t="shared" si="201"/>
        <v/>
      </c>
      <c r="BE1014" s="140" t="str">
        <f t="shared" si="202"/>
        <v/>
      </c>
    </row>
    <row r="1015" spans="1:57" ht="20.100000000000001" customHeight="1" x14ac:dyDescent="0.25">
      <c r="A1015" s="148">
        <v>359</v>
      </c>
      <c r="B1015" s="139">
        <f t="shared" si="206"/>
        <v>-2416.250901096189</v>
      </c>
      <c r="C1015" s="139">
        <f t="shared" si="207"/>
        <v>1.5817551222288061E-5</v>
      </c>
      <c r="D1015" s="139">
        <f t="shared" si="208"/>
        <v>5.1736772285415709E-3</v>
      </c>
      <c r="E1015" s="139">
        <f t="shared" si="209"/>
        <v>1.5817551222288061E-5</v>
      </c>
      <c r="F1015" s="139" t="str">
        <f t="shared" si="210"/>
        <v/>
      </c>
      <c r="G1015" s="139" t="str">
        <f t="shared" si="211"/>
        <v/>
      </c>
      <c r="H1015" s="139">
        <f t="shared" si="212"/>
        <v>0</v>
      </c>
      <c r="I1015" s="139">
        <f t="shared" si="213"/>
        <v>1.5817551222288061E-5</v>
      </c>
      <c r="J1015" s="139" t="str">
        <f t="shared" si="214"/>
        <v/>
      </c>
      <c r="O1015" s="148">
        <v>359</v>
      </c>
      <c r="P1015" s="139">
        <f t="shared" si="215"/>
        <v>-176.99154205076604</v>
      </c>
      <c r="Q1015" s="139">
        <f t="shared" si="216"/>
        <v>2.1593784624480161E-4</v>
      </c>
      <c r="R1015" s="139">
        <f t="shared" si="217"/>
        <v>5.1736772285415709E-3</v>
      </c>
      <c r="S1015" s="139">
        <f t="shared" si="218"/>
        <v>2.1593784624480161E-4</v>
      </c>
      <c r="T1015" s="139" t="str">
        <f t="shared" si="219"/>
        <v/>
      </c>
      <c r="U1015" s="139" t="str">
        <f t="shared" si="220"/>
        <v/>
      </c>
      <c r="V1015" s="139">
        <f t="shared" si="221"/>
        <v>3.439619629376396E-6</v>
      </c>
      <c r="W1015" s="139" t="str">
        <f t="shared" si="222"/>
        <v/>
      </c>
      <c r="X1015" s="139" t="str">
        <f t="shared" si="223"/>
        <v/>
      </c>
      <c r="AB1015" s="148">
        <v>359</v>
      </c>
      <c r="AC1015" s="139">
        <f t="shared" si="232"/>
        <v>-220.82874709222443</v>
      </c>
      <c r="AD1015" s="139">
        <f t="shared" si="224"/>
        <v>1.7307154479315697E-4</v>
      </c>
      <c r="AE1015" s="139">
        <f t="shared" si="225"/>
        <v>5.1736772285415709E-3</v>
      </c>
      <c r="AF1015" s="139">
        <f t="shared" si="226"/>
        <v>1.7307154479315697E-4</v>
      </c>
      <c r="AG1015" s="139" t="str">
        <f t="shared" si="227"/>
        <v/>
      </c>
      <c r="AH1015" s="139" t="str">
        <f t="shared" si="228"/>
        <v/>
      </c>
      <c r="AI1015" s="139">
        <f t="shared" si="229"/>
        <v>1.8685713951205587E-3</v>
      </c>
      <c r="AJ1015" s="139" t="str">
        <f t="shared" si="230"/>
        <v/>
      </c>
      <c r="AK1015" s="139" t="str">
        <f t="shared" si="231"/>
        <v/>
      </c>
      <c r="AZ1015" s="148"/>
      <c r="BA1015" s="148">
        <f t="shared" si="203"/>
        <v>2.329600000000001</v>
      </c>
      <c r="BB1015" s="165">
        <f t="shared" si="204"/>
        <v>0.93937285580676244</v>
      </c>
      <c r="BC1015" s="148">
        <f t="shared" si="205"/>
        <v>4.4068814268471979E-4</v>
      </c>
      <c r="BD1015" s="148" t="str">
        <f t="shared" si="201"/>
        <v/>
      </c>
      <c r="BE1015" s="140" t="str">
        <f t="shared" si="202"/>
        <v/>
      </c>
    </row>
    <row r="1016" spans="1:57" ht="20.100000000000001" customHeight="1" x14ac:dyDescent="0.25">
      <c r="A1016" s="139">
        <v>360</v>
      </c>
      <c r="B1016" s="139">
        <f t="shared" si="206"/>
        <v>-2412.4813989103914</v>
      </c>
      <c r="C1016" s="139">
        <f t="shared" si="207"/>
        <v>1.5980482923308232E-5</v>
      </c>
      <c r="D1016" s="139">
        <f t="shared" si="208"/>
        <v>5.2336081635557816E-3</v>
      </c>
      <c r="E1016" s="139">
        <f t="shared" si="209"/>
        <v>1.5980482923308232E-5</v>
      </c>
      <c r="F1016" s="139" t="str">
        <f t="shared" si="210"/>
        <v/>
      </c>
      <c r="G1016" s="139" t="str">
        <f t="shared" si="211"/>
        <v/>
      </c>
      <c r="H1016" s="139">
        <f t="shared" si="212"/>
        <v>0</v>
      </c>
      <c r="I1016" s="139">
        <f t="shared" si="213"/>
        <v>1.5980482923308232E-5</v>
      </c>
      <c r="J1016" s="139" t="str">
        <f t="shared" si="214"/>
        <v/>
      </c>
      <c r="O1016" s="139">
        <v>360</v>
      </c>
      <c r="P1016" s="139">
        <f t="shared" si="215"/>
        <v>-176.71542420045284</v>
      </c>
      <c r="Q1016" s="139">
        <f t="shared" si="216"/>
        <v>2.1816215518547516E-4</v>
      </c>
      <c r="R1016" s="139">
        <f t="shared" si="217"/>
        <v>5.2336081635557816E-3</v>
      </c>
      <c r="S1016" s="139">
        <f t="shared" si="218"/>
        <v>2.1816215518547516E-4</v>
      </c>
      <c r="T1016" s="139" t="str">
        <f t="shared" si="219"/>
        <v/>
      </c>
      <c r="U1016" s="139" t="str">
        <f t="shared" si="220"/>
        <v/>
      </c>
      <c r="V1016" s="139">
        <f t="shared" si="221"/>
        <v>3.4930277592031107E-6</v>
      </c>
      <c r="W1016" s="139" t="str">
        <f t="shared" si="222"/>
        <v/>
      </c>
      <c r="X1016" s="139" t="str">
        <f t="shared" si="223"/>
        <v/>
      </c>
      <c r="AB1016" s="139">
        <v>360</v>
      </c>
      <c r="AC1016" s="139">
        <f t="shared" si="232"/>
        <v>-220.48424046649552</v>
      </c>
      <c r="AD1016" s="139">
        <f t="shared" si="224"/>
        <v>1.7485430122587254E-4</v>
      </c>
      <c r="AE1016" s="139">
        <f t="shared" si="225"/>
        <v>5.2336081635557929E-3</v>
      </c>
      <c r="AF1016" s="139">
        <f t="shared" si="226"/>
        <v>1.7485430122587254E-4</v>
      </c>
      <c r="AG1016" s="139" t="str">
        <f t="shared" si="227"/>
        <v/>
      </c>
      <c r="AH1016" s="139" t="str">
        <f t="shared" si="228"/>
        <v/>
      </c>
      <c r="AI1016" s="139">
        <f t="shared" si="229"/>
        <v>1.8585123221942826E-3</v>
      </c>
      <c r="AJ1016" s="139" t="str">
        <f t="shared" si="230"/>
        <v/>
      </c>
      <c r="AK1016" s="139" t="str">
        <f t="shared" si="231"/>
        <v/>
      </c>
      <c r="AZ1016" s="148"/>
      <c r="BA1016" s="148">
        <f t="shared" si="203"/>
        <v>2.3360000000000012</v>
      </c>
      <c r="BB1016" s="165">
        <f t="shared" si="204"/>
        <v>0.93893216766407772</v>
      </c>
      <c r="BC1016" s="148">
        <f t="shared" si="205"/>
        <v>4.4229929183514649E-4</v>
      </c>
      <c r="BD1016" s="148" t="str">
        <f t="shared" si="201"/>
        <v/>
      </c>
      <c r="BE1016" s="140" t="str">
        <f t="shared" si="202"/>
        <v/>
      </c>
    </row>
    <row r="1017" spans="1:57" ht="20.100000000000001" customHeight="1" x14ac:dyDescent="0.25">
      <c r="A1017" s="139">
        <v>361</v>
      </c>
      <c r="B1017" s="139">
        <f t="shared" si="206"/>
        <v>-2408.7118967245942</v>
      </c>
      <c r="C1017" s="139">
        <f t="shared" si="207"/>
        <v>1.6144834613947401E-5</v>
      </c>
      <c r="D1017" s="139">
        <f t="shared" si="208"/>
        <v>5.2941559433774404E-3</v>
      </c>
      <c r="E1017" s="139">
        <f t="shared" si="209"/>
        <v>1.6144834613947401E-5</v>
      </c>
      <c r="F1017" s="139" t="str">
        <f t="shared" si="210"/>
        <v/>
      </c>
      <c r="G1017" s="139" t="str">
        <f t="shared" si="211"/>
        <v/>
      </c>
      <c r="H1017" s="139">
        <f t="shared" si="212"/>
        <v>0</v>
      </c>
      <c r="I1017" s="139">
        <f t="shared" si="213"/>
        <v>1.6144834613947401E-5</v>
      </c>
      <c r="J1017" s="139" t="str">
        <f t="shared" si="214"/>
        <v/>
      </c>
      <c r="O1017" s="139">
        <v>361</v>
      </c>
      <c r="P1017" s="139">
        <f t="shared" si="215"/>
        <v>-176.43930635013962</v>
      </c>
      <c r="Q1017" s="139">
        <f t="shared" si="216"/>
        <v>2.2040584952251721E-4</v>
      </c>
      <c r="R1017" s="139">
        <f t="shared" si="217"/>
        <v>5.2941559433774465E-3</v>
      </c>
      <c r="S1017" s="139">
        <f t="shared" si="218"/>
        <v>2.2040584952251721E-4</v>
      </c>
      <c r="T1017" s="139" t="str">
        <f t="shared" si="219"/>
        <v/>
      </c>
      <c r="U1017" s="139" t="str">
        <f t="shared" si="220"/>
        <v/>
      </c>
      <c r="V1017" s="139">
        <f t="shared" si="221"/>
        <v>3.5472084192200226E-6</v>
      </c>
      <c r="W1017" s="139" t="str">
        <f t="shared" si="222"/>
        <v/>
      </c>
      <c r="X1017" s="139" t="str">
        <f t="shared" si="223"/>
        <v/>
      </c>
      <c r="AB1017" s="139">
        <v>361</v>
      </c>
      <c r="AC1017" s="139">
        <f t="shared" si="232"/>
        <v>-220.13973384076664</v>
      </c>
      <c r="AD1017" s="139">
        <f t="shared" si="224"/>
        <v>1.7665259481686833E-4</v>
      </c>
      <c r="AE1017" s="139">
        <f t="shared" si="225"/>
        <v>5.2941559433774465E-3</v>
      </c>
      <c r="AF1017" s="139">
        <f t="shared" si="226"/>
        <v>1.7665259481686833E-4</v>
      </c>
      <c r="AG1017" s="139" t="str">
        <f t="shared" si="227"/>
        <v/>
      </c>
      <c r="AH1017" s="139" t="str">
        <f t="shared" si="228"/>
        <v/>
      </c>
      <c r="AI1017" s="139">
        <f t="shared" si="229"/>
        <v>1.8484778243533073E-3</v>
      </c>
      <c r="AJ1017" s="139" t="str">
        <f t="shared" si="230"/>
        <v/>
      </c>
      <c r="AK1017" s="139" t="str">
        <f t="shared" si="231"/>
        <v/>
      </c>
      <c r="AZ1017" s="148"/>
      <c r="BA1017" s="148">
        <f t="shared" si="203"/>
        <v>2.3424000000000014</v>
      </c>
      <c r="BB1017" s="165">
        <f t="shared" si="204"/>
        <v>0.93848986837224257</v>
      </c>
      <c r="BC1017" s="148">
        <f t="shared" si="205"/>
        <v>4.4390802395655182E-4</v>
      </c>
      <c r="BD1017" s="148" t="str">
        <f t="shared" si="201"/>
        <v/>
      </c>
      <c r="BE1017" s="140" t="str">
        <f t="shared" si="202"/>
        <v/>
      </c>
    </row>
    <row r="1018" spans="1:57" ht="20.100000000000001" customHeight="1" x14ac:dyDescent="0.25">
      <c r="A1018" s="139">
        <v>362</v>
      </c>
      <c r="B1018" s="139">
        <f t="shared" si="206"/>
        <v>-2404.9423945387966</v>
      </c>
      <c r="C1018" s="139">
        <f t="shared" si="207"/>
        <v>1.6310615611869371E-5</v>
      </c>
      <c r="D1018" s="139">
        <f t="shared" si="208"/>
        <v>5.3553259382135348E-3</v>
      </c>
      <c r="E1018" s="139">
        <f t="shared" si="209"/>
        <v>1.6310615611869371E-5</v>
      </c>
      <c r="F1018" s="139" t="str">
        <f t="shared" si="210"/>
        <v/>
      </c>
      <c r="G1018" s="139" t="str">
        <f t="shared" si="211"/>
        <v/>
      </c>
      <c r="H1018" s="139">
        <f t="shared" si="212"/>
        <v>0</v>
      </c>
      <c r="I1018" s="139">
        <f t="shared" si="213"/>
        <v>1.6310615611869371E-5</v>
      </c>
      <c r="J1018" s="139" t="str">
        <f t="shared" si="214"/>
        <v/>
      </c>
      <c r="O1018" s="139">
        <v>362</v>
      </c>
      <c r="P1018" s="139">
        <f t="shared" si="215"/>
        <v>-176.16318849982642</v>
      </c>
      <c r="Q1018" s="139">
        <f t="shared" si="216"/>
        <v>2.2266905645869174E-4</v>
      </c>
      <c r="R1018" s="139">
        <f t="shared" si="217"/>
        <v>5.3553259382135348E-3</v>
      </c>
      <c r="S1018" s="139">
        <f t="shared" si="218"/>
        <v>2.2266905645869174E-4</v>
      </c>
      <c r="T1018" s="139" t="str">
        <f t="shared" si="219"/>
        <v/>
      </c>
      <c r="U1018" s="139" t="str">
        <f t="shared" si="220"/>
        <v/>
      </c>
      <c r="V1018" s="139">
        <f t="shared" si="221"/>
        <v>3.6021718449971419E-6</v>
      </c>
      <c r="W1018" s="139" t="str">
        <f t="shared" si="222"/>
        <v/>
      </c>
      <c r="X1018" s="139" t="str">
        <f t="shared" si="223"/>
        <v/>
      </c>
      <c r="AB1018" s="139">
        <v>362</v>
      </c>
      <c r="AC1018" s="139">
        <f t="shared" si="232"/>
        <v>-219.79522721503776</v>
      </c>
      <c r="AD1018" s="139">
        <f t="shared" si="224"/>
        <v>1.7846652751760602E-4</v>
      </c>
      <c r="AE1018" s="139">
        <f t="shared" si="225"/>
        <v>5.3553259382135348E-3</v>
      </c>
      <c r="AF1018" s="139">
        <f t="shared" si="226"/>
        <v>1.7846652751760602E-4</v>
      </c>
      <c r="AG1018" s="139" t="str">
        <f t="shared" si="227"/>
        <v/>
      </c>
      <c r="AH1018" s="139" t="str">
        <f t="shared" si="228"/>
        <v/>
      </c>
      <c r="AI1018" s="139">
        <f t="shared" si="229"/>
        <v>1.8384680891461093E-3</v>
      </c>
      <c r="AJ1018" s="139" t="str">
        <f t="shared" si="230"/>
        <v/>
      </c>
      <c r="AK1018" s="139" t="str">
        <f t="shared" si="231"/>
        <v/>
      </c>
      <c r="AZ1018" s="148"/>
      <c r="BA1018" s="148">
        <f t="shared" si="203"/>
        <v>2.3488000000000016</v>
      </c>
      <c r="BB1018" s="165">
        <f t="shared" si="204"/>
        <v>0.93804596034828602</v>
      </c>
      <c r="BC1018" s="148">
        <f t="shared" si="205"/>
        <v>4.4551431537198649E-4</v>
      </c>
      <c r="BD1018" s="148" t="str">
        <f t="shared" si="201"/>
        <v/>
      </c>
      <c r="BE1018" s="140" t="str">
        <f t="shared" si="202"/>
        <v/>
      </c>
    </row>
    <row r="1019" spans="1:57" ht="20.100000000000001" customHeight="1" x14ac:dyDescent="0.25">
      <c r="A1019" s="139">
        <v>363</v>
      </c>
      <c r="B1019" s="139">
        <f t="shared" si="206"/>
        <v>-2401.172892352999</v>
      </c>
      <c r="C1019" s="139">
        <f t="shared" si="207"/>
        <v>1.6477835261531871E-5</v>
      </c>
      <c r="D1019" s="139">
        <f t="shared" si="208"/>
        <v>5.4171235534445838E-3</v>
      </c>
      <c r="E1019" s="139">
        <f t="shared" si="209"/>
        <v>1.6477835261531871E-5</v>
      </c>
      <c r="F1019" s="139" t="str">
        <f t="shared" si="210"/>
        <v/>
      </c>
      <c r="G1019" s="139" t="str">
        <f t="shared" si="211"/>
        <v/>
      </c>
      <c r="H1019" s="139">
        <f t="shared" si="212"/>
        <v>0</v>
      </c>
      <c r="I1019" s="139">
        <f t="shared" si="213"/>
        <v>1.6477835261531871E-5</v>
      </c>
      <c r="J1019" s="139" t="str">
        <f t="shared" si="214"/>
        <v/>
      </c>
      <c r="O1019" s="139">
        <v>363</v>
      </c>
      <c r="P1019" s="139">
        <f t="shared" si="215"/>
        <v>-175.88707064951319</v>
      </c>
      <c r="Q1019" s="139">
        <f t="shared" si="216"/>
        <v>2.249519035625502E-4</v>
      </c>
      <c r="R1019" s="139">
        <f t="shared" si="217"/>
        <v>5.4171235534445899E-3</v>
      </c>
      <c r="S1019" s="139">
        <f t="shared" si="218"/>
        <v>2.249519035625502E-4</v>
      </c>
      <c r="T1019" s="139" t="str">
        <f t="shared" si="219"/>
        <v/>
      </c>
      <c r="U1019" s="139" t="str">
        <f t="shared" si="220"/>
        <v/>
      </c>
      <c r="V1019" s="139">
        <f t="shared" si="221"/>
        <v>3.6579283929226034E-6</v>
      </c>
      <c r="W1019" s="139" t="str">
        <f t="shared" si="222"/>
        <v/>
      </c>
      <c r="X1019" s="139" t="str">
        <f t="shared" si="223"/>
        <v/>
      </c>
      <c r="AB1019" s="139">
        <v>363</v>
      </c>
      <c r="AC1019" s="139">
        <f t="shared" si="232"/>
        <v>-219.45072058930884</v>
      </c>
      <c r="AD1019" s="139">
        <f t="shared" si="224"/>
        <v>1.8029620157272017E-4</v>
      </c>
      <c r="AE1019" s="139">
        <f t="shared" si="225"/>
        <v>5.4171235534445838E-3</v>
      </c>
      <c r="AF1019" s="139">
        <f t="shared" si="226"/>
        <v>1.8029620157272017E-4</v>
      </c>
      <c r="AG1019" s="139" t="str">
        <f t="shared" si="227"/>
        <v/>
      </c>
      <c r="AH1019" s="139" t="str">
        <f t="shared" si="228"/>
        <v/>
      </c>
      <c r="AI1019" s="139">
        <f t="shared" si="229"/>
        <v>1.8284833019216813E-3</v>
      </c>
      <c r="AJ1019" s="139" t="str">
        <f t="shared" si="230"/>
        <v/>
      </c>
      <c r="AK1019" s="139" t="str">
        <f t="shared" si="231"/>
        <v/>
      </c>
      <c r="AZ1019" s="148"/>
      <c r="BA1019" s="148">
        <f t="shared" si="203"/>
        <v>2.3552000000000017</v>
      </c>
      <c r="BB1019" s="165">
        <f t="shared" si="204"/>
        <v>0.93760044603291404</v>
      </c>
      <c r="BC1019" s="148">
        <f t="shared" si="205"/>
        <v>4.471181425766968E-4</v>
      </c>
      <c r="BD1019" s="148" t="str">
        <f t="shared" si="201"/>
        <v/>
      </c>
      <c r="BE1019" s="140" t="str">
        <f t="shared" si="202"/>
        <v/>
      </c>
    </row>
    <row r="1020" spans="1:57" ht="20.100000000000001" customHeight="1" x14ac:dyDescent="0.25">
      <c r="A1020" s="139">
        <v>364</v>
      </c>
      <c r="B1020" s="139">
        <f t="shared" si="206"/>
        <v>-2397.4033901672015</v>
      </c>
      <c r="C1020" s="139">
        <f t="shared" si="207"/>
        <v>1.6646502933860773E-5</v>
      </c>
      <c r="D1020" s="139">
        <f t="shared" si="208"/>
        <v>5.4795542297250881E-3</v>
      </c>
      <c r="E1020" s="139">
        <f t="shared" si="209"/>
        <v>1.6646502933860773E-5</v>
      </c>
      <c r="F1020" s="139" t="str">
        <f t="shared" si="210"/>
        <v/>
      </c>
      <c r="G1020" s="139" t="str">
        <f t="shared" si="211"/>
        <v/>
      </c>
      <c r="H1020" s="139">
        <f t="shared" si="212"/>
        <v>0</v>
      </c>
      <c r="I1020" s="139">
        <f t="shared" si="213"/>
        <v>1.6646502933860773E-5</v>
      </c>
      <c r="J1020" s="139" t="str">
        <f t="shared" si="214"/>
        <v/>
      </c>
      <c r="O1020" s="139">
        <v>364</v>
      </c>
      <c r="P1020" s="139">
        <f t="shared" si="215"/>
        <v>-175.61095279919999</v>
      </c>
      <c r="Q1020" s="139">
        <f t="shared" si="216"/>
        <v>2.2725451876397926E-4</v>
      </c>
      <c r="R1020" s="139">
        <f t="shared" si="217"/>
        <v>5.4795542297250881E-3</v>
      </c>
      <c r="S1020" s="139">
        <f t="shared" si="218"/>
        <v>2.2725451876397926E-4</v>
      </c>
      <c r="T1020" s="139" t="str">
        <f t="shared" si="219"/>
        <v/>
      </c>
      <c r="U1020" s="139" t="str">
        <f t="shared" si="220"/>
        <v/>
      </c>
      <c r="V1020" s="139">
        <f t="shared" si="221"/>
        <v>3.7144885414067529E-6</v>
      </c>
      <c r="W1020" s="139" t="str">
        <f t="shared" si="222"/>
        <v/>
      </c>
      <c r="X1020" s="139" t="str">
        <f t="shared" si="223"/>
        <v/>
      </c>
      <c r="AB1020" s="139">
        <v>364</v>
      </c>
      <c r="AC1020" s="139">
        <f t="shared" si="232"/>
        <v>-219.10621396357993</v>
      </c>
      <c r="AD1020" s="139">
        <f t="shared" si="224"/>
        <v>1.8214171951645193E-4</v>
      </c>
      <c r="AE1020" s="139">
        <f t="shared" si="225"/>
        <v>5.4795542297250881E-3</v>
      </c>
      <c r="AF1020" s="139">
        <f t="shared" si="226"/>
        <v>1.8214171951645193E-4</v>
      </c>
      <c r="AG1020" s="139" t="str">
        <f t="shared" si="227"/>
        <v/>
      </c>
      <c r="AH1020" s="139" t="str">
        <f t="shared" si="228"/>
        <v/>
      </c>
      <c r="AI1020" s="139">
        <f t="shared" si="229"/>
        <v>1.8185236458296181E-3</v>
      </c>
      <c r="AJ1020" s="139" t="str">
        <f t="shared" si="230"/>
        <v/>
      </c>
      <c r="AK1020" s="139" t="str">
        <f t="shared" si="231"/>
        <v/>
      </c>
      <c r="AZ1020" s="148"/>
      <c r="BA1020" s="148">
        <f t="shared" si="203"/>
        <v>2.3616000000000019</v>
      </c>
      <c r="BB1020" s="165">
        <f t="shared" si="204"/>
        <v>0.93715332789033734</v>
      </c>
      <c r="BC1020" s="148">
        <f t="shared" si="205"/>
        <v>4.4871948223668134E-4</v>
      </c>
      <c r="BD1020" s="148" t="str">
        <f t="shared" si="201"/>
        <v/>
      </c>
      <c r="BE1020" s="140" t="str">
        <f t="shared" si="202"/>
        <v/>
      </c>
    </row>
    <row r="1021" spans="1:57" ht="20.100000000000001" customHeight="1" x14ac:dyDescent="0.25">
      <c r="A1021" s="148">
        <v>365</v>
      </c>
      <c r="B1021" s="139">
        <f t="shared" si="206"/>
        <v>-2393.6338879814039</v>
      </c>
      <c r="C1021" s="139">
        <f t="shared" si="207"/>
        <v>1.6816628025918559E-5</v>
      </c>
      <c r="D1021" s="139">
        <f t="shared" si="208"/>
        <v>5.5426234430825993E-3</v>
      </c>
      <c r="E1021" s="139">
        <f t="shared" si="209"/>
        <v>1.6816628025918559E-5</v>
      </c>
      <c r="F1021" s="139" t="str">
        <f t="shared" si="210"/>
        <v/>
      </c>
      <c r="G1021" s="139" t="str">
        <f t="shared" si="211"/>
        <v/>
      </c>
      <c r="H1021" s="139">
        <f t="shared" si="212"/>
        <v>0</v>
      </c>
      <c r="I1021" s="139">
        <f t="shared" si="213"/>
        <v>1.6816628025918559E-5</v>
      </c>
      <c r="J1021" s="139" t="str">
        <f t="shared" si="214"/>
        <v/>
      </c>
      <c r="O1021" s="148">
        <v>365</v>
      </c>
      <c r="P1021" s="139">
        <f t="shared" si="215"/>
        <v>-175.33483494888679</v>
      </c>
      <c r="Q1021" s="139">
        <f t="shared" si="216"/>
        <v>2.2957703034967865E-4</v>
      </c>
      <c r="R1021" s="139">
        <f t="shared" si="217"/>
        <v>5.5426234430825993E-3</v>
      </c>
      <c r="S1021" s="139">
        <f t="shared" si="218"/>
        <v>2.2957703034967865E-4</v>
      </c>
      <c r="T1021" s="139" t="str">
        <f t="shared" si="219"/>
        <v/>
      </c>
      <c r="U1021" s="139" t="str">
        <f t="shared" si="220"/>
        <v/>
      </c>
      <c r="V1021" s="139">
        <f t="shared" si="221"/>
        <v>3.771862892095192E-6</v>
      </c>
      <c r="W1021" s="139" t="str">
        <f t="shared" si="222"/>
        <v/>
      </c>
      <c r="X1021" s="139" t="str">
        <f t="shared" si="223"/>
        <v/>
      </c>
      <c r="AB1021" s="148">
        <v>365</v>
      </c>
      <c r="AC1021" s="139">
        <f t="shared" si="232"/>
        <v>-218.76170733785102</v>
      </c>
      <c r="AD1021" s="139">
        <f t="shared" si="224"/>
        <v>1.8400318416902302E-4</v>
      </c>
      <c r="AE1021" s="139">
        <f t="shared" si="225"/>
        <v>5.5426234430826105E-3</v>
      </c>
      <c r="AF1021" s="139">
        <f t="shared" si="226"/>
        <v>1.8400318416902302E-4</v>
      </c>
      <c r="AG1021" s="139" t="str">
        <f t="shared" si="227"/>
        <v/>
      </c>
      <c r="AH1021" s="139" t="str">
        <f t="shared" si="228"/>
        <v/>
      </c>
      <c r="AI1021" s="139">
        <f t="shared" si="229"/>
        <v>1.8085893018203692E-3</v>
      </c>
      <c r="AJ1021" s="139" t="str">
        <f t="shared" si="230"/>
        <v/>
      </c>
      <c r="AK1021" s="139" t="str">
        <f t="shared" si="231"/>
        <v/>
      </c>
      <c r="AZ1021" s="148"/>
      <c r="BA1021" s="148">
        <f t="shared" si="203"/>
        <v>2.3680000000000021</v>
      </c>
      <c r="BB1021" s="165">
        <f t="shared" si="204"/>
        <v>0.93670460840810066</v>
      </c>
      <c r="BC1021" s="148">
        <f t="shared" si="205"/>
        <v>4.503183111890241E-4</v>
      </c>
      <c r="BD1021" s="148" t="str">
        <f t="shared" si="201"/>
        <v/>
      </c>
      <c r="BE1021" s="140" t="str">
        <f t="shared" si="202"/>
        <v/>
      </c>
    </row>
    <row r="1022" spans="1:57" ht="20.100000000000001" customHeight="1" x14ac:dyDescent="0.25">
      <c r="A1022" s="139">
        <v>366</v>
      </c>
      <c r="B1022" s="139">
        <f t="shared" si="206"/>
        <v>-2389.8643857956067</v>
      </c>
      <c r="C1022" s="139">
        <f t="shared" si="207"/>
        <v>1.698821996056737E-5</v>
      </c>
      <c r="D1022" s="139">
        <f t="shared" si="208"/>
        <v>5.6063367050156916E-3</v>
      </c>
      <c r="E1022" s="139">
        <f t="shared" si="209"/>
        <v>1.698821996056737E-5</v>
      </c>
      <c r="F1022" s="139" t="str">
        <f t="shared" si="210"/>
        <v/>
      </c>
      <c r="G1022" s="139" t="str">
        <f t="shared" si="211"/>
        <v/>
      </c>
      <c r="H1022" s="139">
        <f t="shared" si="212"/>
        <v>0</v>
      </c>
      <c r="I1022" s="139">
        <f t="shared" si="213"/>
        <v>1.698821996056737E-5</v>
      </c>
      <c r="J1022" s="139" t="str">
        <f t="shared" si="214"/>
        <v/>
      </c>
      <c r="O1022" s="139">
        <v>366</v>
      </c>
      <c r="P1022" s="139">
        <f t="shared" si="215"/>
        <v>-175.0587170985736</v>
      </c>
      <c r="Q1022" s="139">
        <f t="shared" si="216"/>
        <v>2.3191956695855858E-4</v>
      </c>
      <c r="R1022" s="139">
        <f t="shared" si="217"/>
        <v>5.6063367050156916E-3</v>
      </c>
      <c r="S1022" s="139">
        <f t="shared" si="218"/>
        <v>2.3191956695855858E-4</v>
      </c>
      <c r="T1022" s="139" t="str">
        <f t="shared" si="219"/>
        <v/>
      </c>
      <c r="U1022" s="139" t="str">
        <f t="shared" si="220"/>
        <v/>
      </c>
      <c r="V1022" s="139">
        <f t="shared" si="221"/>
        <v>3.8300621710904412E-6</v>
      </c>
      <c r="W1022" s="139" t="str">
        <f t="shared" si="222"/>
        <v/>
      </c>
      <c r="X1022" s="139" t="str">
        <f t="shared" si="223"/>
        <v/>
      </c>
      <c r="AB1022" s="139">
        <v>366</v>
      </c>
      <c r="AC1022" s="139">
        <f t="shared" si="232"/>
        <v>-218.41720071212214</v>
      </c>
      <c r="AD1022" s="139">
        <f t="shared" si="224"/>
        <v>1.8588069863294758E-4</v>
      </c>
      <c r="AE1022" s="139">
        <f t="shared" si="225"/>
        <v>5.6063367050156916E-3</v>
      </c>
      <c r="AF1022" s="139">
        <f t="shared" si="226"/>
        <v>1.8588069863294758E-4</v>
      </c>
      <c r="AG1022" s="139" t="str">
        <f t="shared" si="227"/>
        <v/>
      </c>
      <c r="AH1022" s="139" t="str">
        <f t="shared" si="228"/>
        <v/>
      </c>
      <c r="AI1022" s="139">
        <f t="shared" si="229"/>
        <v>1.7986804486456688E-3</v>
      </c>
      <c r="AJ1022" s="139" t="str">
        <f t="shared" si="230"/>
        <v/>
      </c>
      <c r="AK1022" s="139" t="str">
        <f t="shared" si="231"/>
        <v/>
      </c>
      <c r="AZ1022" s="148"/>
      <c r="BA1022" s="148">
        <f t="shared" si="203"/>
        <v>2.3744000000000023</v>
      </c>
      <c r="BB1022" s="165">
        <f t="shared" si="204"/>
        <v>0.93625429009691163</v>
      </c>
      <c r="BC1022" s="148">
        <f t="shared" si="205"/>
        <v>4.5191460644067316E-4</v>
      </c>
      <c r="BD1022" s="148" t="str">
        <f t="shared" si="201"/>
        <v/>
      </c>
      <c r="BE1022" s="140" t="str">
        <f t="shared" si="202"/>
        <v/>
      </c>
    </row>
    <row r="1023" spans="1:57" ht="20.100000000000001" customHeight="1" x14ac:dyDescent="0.25">
      <c r="A1023" s="139">
        <v>367</v>
      </c>
      <c r="B1023" s="139">
        <f t="shared" si="206"/>
        <v>-2386.0948836098091</v>
      </c>
      <c r="C1023" s="139">
        <f t="shared" si="207"/>
        <v>1.7161288186126588E-5</v>
      </c>
      <c r="D1023" s="139">
        <f t="shared" si="208"/>
        <v>5.6706995625904867E-3</v>
      </c>
      <c r="E1023" s="139">
        <f t="shared" si="209"/>
        <v>1.7161288186126588E-5</v>
      </c>
      <c r="F1023" s="139" t="str">
        <f t="shared" si="210"/>
        <v/>
      </c>
      <c r="G1023" s="139" t="str">
        <f t="shared" si="211"/>
        <v/>
      </c>
      <c r="H1023" s="139">
        <f t="shared" si="212"/>
        <v>0</v>
      </c>
      <c r="I1023" s="139">
        <f t="shared" si="213"/>
        <v>1.7161288186126588E-5</v>
      </c>
      <c r="J1023" s="139" t="str">
        <f t="shared" si="214"/>
        <v/>
      </c>
      <c r="O1023" s="139">
        <v>367</v>
      </c>
      <c r="P1023" s="139">
        <f t="shared" si="215"/>
        <v>-174.7825992482604</v>
      </c>
      <c r="Q1023" s="139">
        <f t="shared" si="216"/>
        <v>2.3428225757706636E-4</v>
      </c>
      <c r="R1023" s="139">
        <f t="shared" si="217"/>
        <v>5.6706995625904867E-3</v>
      </c>
      <c r="S1023" s="139">
        <f t="shared" si="218"/>
        <v>2.3428225757706636E-4</v>
      </c>
      <c r="T1023" s="139" t="str">
        <f t="shared" si="219"/>
        <v/>
      </c>
      <c r="U1023" s="139" t="str">
        <f t="shared" si="220"/>
        <v/>
      </c>
      <c r="V1023" s="139">
        <f t="shared" si="221"/>
        <v>3.8890972301825941E-6</v>
      </c>
      <c r="W1023" s="139" t="str">
        <f t="shared" si="222"/>
        <v/>
      </c>
      <c r="X1023" s="139" t="str">
        <f t="shared" si="223"/>
        <v/>
      </c>
      <c r="AB1023" s="139">
        <v>367</v>
      </c>
      <c r="AC1023" s="139">
        <f t="shared" si="232"/>
        <v>-218.07269408639326</v>
      </c>
      <c r="AD1023" s="139">
        <f t="shared" si="224"/>
        <v>1.8777436628928732E-4</v>
      </c>
      <c r="AE1023" s="139">
        <f t="shared" si="225"/>
        <v>5.6706995625904867E-3</v>
      </c>
      <c r="AF1023" s="139">
        <f t="shared" si="226"/>
        <v>1.8777436628928732E-4</v>
      </c>
      <c r="AG1023" s="139" t="str">
        <f t="shared" si="227"/>
        <v/>
      </c>
      <c r="AH1023" s="139" t="str">
        <f t="shared" si="228"/>
        <v/>
      </c>
      <c r="AI1023" s="139">
        <f t="shared" si="229"/>
        <v>1.7887972628591365E-3</v>
      </c>
      <c r="AJ1023" s="139" t="str">
        <f t="shared" si="230"/>
        <v/>
      </c>
      <c r="AK1023" s="139" t="str">
        <f t="shared" si="231"/>
        <v/>
      </c>
      <c r="AZ1023" s="148"/>
      <c r="BA1023" s="148">
        <f t="shared" si="203"/>
        <v>2.3808000000000025</v>
      </c>
      <c r="BB1023" s="165">
        <f t="shared" si="204"/>
        <v>0.93580237549047096</v>
      </c>
      <c r="BC1023" s="148">
        <f t="shared" si="205"/>
        <v>4.5350834516910687E-4</v>
      </c>
      <c r="BD1023" s="148" t="str">
        <f t="shared" si="201"/>
        <v/>
      </c>
      <c r="BE1023" s="140" t="str">
        <f t="shared" si="202"/>
        <v/>
      </c>
    </row>
    <row r="1024" spans="1:57" ht="20.100000000000001" customHeight="1" x14ac:dyDescent="0.25">
      <c r="A1024" s="139">
        <v>368</v>
      </c>
      <c r="B1024" s="139">
        <f t="shared" si="206"/>
        <v>-2382.3253814240115</v>
      </c>
      <c r="C1024" s="139">
        <f t="shared" si="207"/>
        <v>1.7335842176024772E-5</v>
      </c>
      <c r="D1024" s="139">
        <f t="shared" si="208"/>
        <v>5.7357175985360354E-3</v>
      </c>
      <c r="E1024" s="139">
        <f t="shared" si="209"/>
        <v>1.7335842176024772E-5</v>
      </c>
      <c r="F1024" s="139" t="str">
        <f t="shared" si="210"/>
        <v/>
      </c>
      <c r="G1024" s="139" t="str">
        <f t="shared" si="211"/>
        <v/>
      </c>
      <c r="H1024" s="139">
        <f t="shared" si="212"/>
        <v>0</v>
      </c>
      <c r="I1024" s="139">
        <f t="shared" si="213"/>
        <v>1.7335842176024772E-5</v>
      </c>
      <c r="J1024" s="139" t="str">
        <f t="shared" si="214"/>
        <v/>
      </c>
      <c r="O1024" s="139">
        <v>368</v>
      </c>
      <c r="P1024" s="139">
        <f t="shared" si="215"/>
        <v>-174.50648139794717</v>
      </c>
      <c r="Q1024" s="139">
        <f t="shared" si="216"/>
        <v>2.3666523153443466E-4</v>
      </c>
      <c r="R1024" s="139">
        <f t="shared" si="217"/>
        <v>5.7357175985360354E-3</v>
      </c>
      <c r="S1024" s="139">
        <f t="shared" si="218"/>
        <v>2.3666523153443466E-4</v>
      </c>
      <c r="T1024" s="139" t="str">
        <f t="shared" si="219"/>
        <v/>
      </c>
      <c r="U1024" s="139" t="str">
        <f t="shared" si="220"/>
        <v/>
      </c>
      <c r="V1024" s="139">
        <f t="shared" si="221"/>
        <v>3.9489790480888258E-6</v>
      </c>
      <c r="W1024" s="139" t="str">
        <f t="shared" si="222"/>
        <v/>
      </c>
      <c r="X1024" s="139" t="str">
        <f t="shared" si="223"/>
        <v/>
      </c>
      <c r="AB1024" s="139">
        <v>368</v>
      </c>
      <c r="AC1024" s="139">
        <f t="shared" si="232"/>
        <v>-217.72818746066434</v>
      </c>
      <c r="AD1024" s="139">
        <f t="shared" si="224"/>
        <v>1.8968429079384148E-4</v>
      </c>
      <c r="AE1024" s="139">
        <f t="shared" si="225"/>
        <v>5.7357175985360354E-3</v>
      </c>
      <c r="AF1024" s="139">
        <f t="shared" si="226"/>
        <v>1.8968429079384148E-4</v>
      </c>
      <c r="AG1024" s="139" t="str">
        <f t="shared" si="227"/>
        <v/>
      </c>
      <c r="AH1024" s="139" t="str">
        <f t="shared" si="228"/>
        <v/>
      </c>
      <c r="AI1024" s="139">
        <f t="shared" si="229"/>
        <v>1.7789399188170533E-3</v>
      </c>
      <c r="AJ1024" s="139" t="str">
        <f t="shared" si="230"/>
        <v/>
      </c>
      <c r="AK1024" s="139" t="str">
        <f t="shared" si="231"/>
        <v/>
      </c>
      <c r="AZ1024" s="148"/>
      <c r="BA1024" s="148">
        <f t="shared" si="203"/>
        <v>2.3872000000000027</v>
      </c>
      <c r="BB1024" s="165">
        <f t="shared" si="204"/>
        <v>0.93534886714530185</v>
      </c>
      <c r="BC1024" s="148">
        <f t="shared" si="205"/>
        <v>4.5509950472055749E-4</v>
      </c>
      <c r="BD1024" s="148" t="str">
        <f t="shared" si="201"/>
        <v/>
      </c>
      <c r="BE1024" s="140" t="str">
        <f t="shared" si="202"/>
        <v/>
      </c>
    </row>
    <row r="1025" spans="1:57" ht="20.100000000000001" customHeight="1" x14ac:dyDescent="0.25">
      <c r="A1025" s="139">
        <v>369</v>
      </c>
      <c r="B1025" s="139">
        <f t="shared" si="206"/>
        <v>-2378.5558792382144</v>
      </c>
      <c r="C1025" s="139">
        <f t="shared" si="207"/>
        <v>1.75118914284461E-5</v>
      </c>
      <c r="D1025" s="139">
        <f t="shared" si="208"/>
        <v>5.8013964313382398E-3</v>
      </c>
      <c r="E1025" s="139">
        <f t="shared" si="209"/>
        <v>1.75118914284461E-5</v>
      </c>
      <c r="F1025" s="139" t="str">
        <f t="shared" si="210"/>
        <v/>
      </c>
      <c r="G1025" s="139" t="str">
        <f t="shared" si="211"/>
        <v/>
      </c>
      <c r="H1025" s="139">
        <f t="shared" si="212"/>
        <v>0</v>
      </c>
      <c r="I1025" s="139">
        <f t="shared" si="213"/>
        <v>1.75118914284461E-5</v>
      </c>
      <c r="J1025" s="139" t="str">
        <f t="shared" si="214"/>
        <v/>
      </c>
      <c r="O1025" s="139">
        <v>369</v>
      </c>
      <c r="P1025" s="139">
        <f t="shared" si="215"/>
        <v>-174.23036354763394</v>
      </c>
      <c r="Q1025" s="139">
        <f t="shared" si="216"/>
        <v>2.3906861849785482E-4</v>
      </c>
      <c r="R1025" s="139">
        <f t="shared" si="217"/>
        <v>5.801396431338258E-3</v>
      </c>
      <c r="S1025" s="139">
        <f t="shared" si="218"/>
        <v>2.3906861849785482E-4</v>
      </c>
      <c r="T1025" s="139" t="str">
        <f t="shared" si="219"/>
        <v/>
      </c>
      <c r="U1025" s="139" t="str">
        <f t="shared" si="220"/>
        <v/>
      </c>
      <c r="V1025" s="139">
        <f t="shared" si="221"/>
        <v>4.0097187317016577E-6</v>
      </c>
      <c r="W1025" s="139" t="str">
        <f t="shared" si="222"/>
        <v/>
      </c>
      <c r="X1025" s="139" t="str">
        <f t="shared" si="223"/>
        <v/>
      </c>
      <c r="AB1025" s="139">
        <v>369</v>
      </c>
      <c r="AC1025" s="139">
        <f t="shared" si="232"/>
        <v>-217.38368083493543</v>
      </c>
      <c r="AD1025" s="139">
        <f t="shared" si="224"/>
        <v>1.9161057607327905E-4</v>
      </c>
      <c r="AE1025" s="139">
        <f t="shared" si="225"/>
        <v>5.801396431338245E-3</v>
      </c>
      <c r="AF1025" s="139">
        <f t="shared" si="226"/>
        <v>1.9161057607327905E-4</v>
      </c>
      <c r="AG1025" s="139" t="str">
        <f t="shared" si="227"/>
        <v/>
      </c>
      <c r="AH1025" s="139" t="str">
        <f t="shared" si="228"/>
        <v/>
      </c>
      <c r="AI1025" s="139">
        <f t="shared" si="229"/>
        <v>1.7691085886793092E-3</v>
      </c>
      <c r="AJ1025" s="139" t="str">
        <f t="shared" si="230"/>
        <v/>
      </c>
      <c r="AK1025" s="139" t="str">
        <f t="shared" si="231"/>
        <v/>
      </c>
      <c r="AZ1025" s="148"/>
      <c r="BA1025" s="148">
        <f t="shared" si="203"/>
        <v>2.3936000000000028</v>
      </c>
      <c r="BB1025" s="165">
        <f t="shared" si="204"/>
        <v>0.9348937676405813</v>
      </c>
      <c r="BC1025" s="148">
        <f t="shared" si="205"/>
        <v>4.5668806261045525E-4</v>
      </c>
      <c r="BD1025" s="148" t="str">
        <f t="shared" si="201"/>
        <v/>
      </c>
      <c r="BE1025" s="140" t="str">
        <f t="shared" si="202"/>
        <v/>
      </c>
    </row>
    <row r="1026" spans="1:57" ht="20.100000000000001" customHeight="1" x14ac:dyDescent="0.25">
      <c r="A1026" s="139">
        <v>370</v>
      </c>
      <c r="B1026" s="139">
        <f t="shared" si="206"/>
        <v>-2374.7863770524164</v>
      </c>
      <c r="C1026" s="139">
        <f t="shared" si="207"/>
        <v>1.7689445465971317E-5</v>
      </c>
      <c r="D1026" s="139">
        <f t="shared" si="208"/>
        <v>5.8677417153325641E-3</v>
      </c>
      <c r="E1026" s="139">
        <f t="shared" si="209"/>
        <v>1.7689445465971317E-5</v>
      </c>
      <c r="F1026" s="139" t="str">
        <f t="shared" si="210"/>
        <v/>
      </c>
      <c r="G1026" s="139" t="str">
        <f t="shared" si="211"/>
        <v/>
      </c>
      <c r="H1026" s="139">
        <f t="shared" si="212"/>
        <v>0</v>
      </c>
      <c r="I1026" s="139">
        <f t="shared" si="213"/>
        <v>1.7689445465971317E-5</v>
      </c>
      <c r="J1026" s="139" t="str">
        <f t="shared" si="214"/>
        <v/>
      </c>
      <c r="O1026" s="139">
        <v>370</v>
      </c>
      <c r="P1026" s="139">
        <f t="shared" si="215"/>
        <v>-173.95424569732074</v>
      </c>
      <c r="Q1026" s="139">
        <f t="shared" si="216"/>
        <v>2.414925484675729E-4</v>
      </c>
      <c r="R1026" s="139">
        <f t="shared" si="217"/>
        <v>5.8677417153325641E-3</v>
      </c>
      <c r="S1026" s="139">
        <f t="shared" si="218"/>
        <v>2.414925484675729E-4</v>
      </c>
      <c r="T1026" s="139" t="str">
        <f t="shared" si="219"/>
        <v/>
      </c>
      <c r="U1026" s="139" t="str">
        <f t="shared" si="220"/>
        <v/>
      </c>
      <c r="V1026" s="139">
        <f t="shared" si="221"/>
        <v>4.0713275173463366E-6</v>
      </c>
      <c r="W1026" s="139" t="str">
        <f t="shared" si="222"/>
        <v/>
      </c>
      <c r="X1026" s="139" t="str">
        <f t="shared" si="223"/>
        <v/>
      </c>
      <c r="AB1026" s="139">
        <v>370</v>
      </c>
      <c r="AC1026" s="139">
        <f t="shared" si="232"/>
        <v>-217.03917420920655</v>
      </c>
      <c r="AD1026" s="139">
        <f t="shared" si="224"/>
        <v>1.9355332632120891E-4</v>
      </c>
      <c r="AE1026" s="139">
        <f t="shared" si="225"/>
        <v>5.8677417153325615E-3</v>
      </c>
      <c r="AF1026" s="139">
        <f t="shared" si="226"/>
        <v>1.9355332632120891E-4</v>
      </c>
      <c r="AG1026" s="139" t="str">
        <f t="shared" si="227"/>
        <v/>
      </c>
      <c r="AH1026" s="139" t="str">
        <f t="shared" si="228"/>
        <v/>
      </c>
      <c r="AI1026" s="139">
        <f t="shared" si="229"/>
        <v>1.7593034424105165E-3</v>
      </c>
      <c r="AJ1026" s="139" t="str">
        <f t="shared" si="230"/>
        <v/>
      </c>
      <c r="AK1026" s="139" t="str">
        <f t="shared" si="231"/>
        <v/>
      </c>
      <c r="AZ1026" s="148"/>
      <c r="BA1026" s="148">
        <f t="shared" si="203"/>
        <v>2.400000000000003</v>
      </c>
      <c r="BB1026" s="165">
        <f t="shared" si="204"/>
        <v>0.93443707957797084</v>
      </c>
      <c r="BC1026" s="148">
        <f t="shared" si="205"/>
        <v>4.5827399652320633E-4</v>
      </c>
      <c r="BD1026" s="148" t="str">
        <f t="shared" si="201"/>
        <v/>
      </c>
      <c r="BE1026" s="140" t="str">
        <f t="shared" si="202"/>
        <v/>
      </c>
    </row>
    <row r="1027" spans="1:57" ht="20.100000000000001" customHeight="1" x14ac:dyDescent="0.25">
      <c r="A1027" s="139">
        <v>371</v>
      </c>
      <c r="B1027" s="139">
        <f t="shared" si="206"/>
        <v>-2371.0168748666192</v>
      </c>
      <c r="C1027" s="139">
        <f t="shared" si="207"/>
        <v>1.7868513835212646E-5</v>
      </c>
      <c r="D1027" s="139">
        <f t="shared" si="208"/>
        <v>5.9347591407952118E-3</v>
      </c>
      <c r="E1027" s="139">
        <f t="shared" si="209"/>
        <v>1.7868513835212646E-5</v>
      </c>
      <c r="F1027" s="139" t="str">
        <f t="shared" si="210"/>
        <v/>
      </c>
      <c r="G1027" s="139" t="str">
        <f t="shared" si="211"/>
        <v/>
      </c>
      <c r="H1027" s="139">
        <f t="shared" si="212"/>
        <v>0</v>
      </c>
      <c r="I1027" s="139">
        <f t="shared" si="213"/>
        <v>1.7868513835212646E-5</v>
      </c>
      <c r="J1027" s="139" t="str">
        <f t="shared" si="214"/>
        <v/>
      </c>
      <c r="O1027" s="139">
        <v>371</v>
      </c>
      <c r="P1027" s="139">
        <f t="shared" si="215"/>
        <v>-173.67812784700754</v>
      </c>
      <c r="Q1027" s="139">
        <f t="shared" si="216"/>
        <v>2.4393715177191088E-4</v>
      </c>
      <c r="R1027" s="139">
        <f t="shared" si="217"/>
        <v>5.9347591407952118E-3</v>
      </c>
      <c r="S1027" s="139">
        <f t="shared" si="218"/>
        <v>2.4393715177191088E-4</v>
      </c>
      <c r="T1027" s="139" t="str">
        <f t="shared" si="219"/>
        <v/>
      </c>
      <c r="U1027" s="139" t="str">
        <f t="shared" si="220"/>
        <v/>
      </c>
      <c r="V1027" s="139">
        <f t="shared" si="221"/>
        <v>4.1338167720469455E-6</v>
      </c>
      <c r="W1027" s="139" t="str">
        <f t="shared" si="222"/>
        <v/>
      </c>
      <c r="X1027" s="139" t="str">
        <f t="shared" si="223"/>
        <v/>
      </c>
      <c r="AB1027" s="139">
        <v>371</v>
      </c>
      <c r="AC1027" s="139">
        <f t="shared" si="232"/>
        <v>-216.69466758347764</v>
      </c>
      <c r="AD1027" s="139">
        <f t="shared" si="224"/>
        <v>1.9551264599418852E-4</v>
      </c>
      <c r="AE1027" s="139">
        <f t="shared" si="225"/>
        <v>5.9347591407952118E-3</v>
      </c>
      <c r="AF1027" s="139">
        <f t="shared" si="226"/>
        <v>1.9551264599418852E-4</v>
      </c>
      <c r="AG1027" s="139" t="str">
        <f t="shared" si="227"/>
        <v/>
      </c>
      <c r="AH1027" s="139" t="str">
        <f t="shared" si="228"/>
        <v/>
      </c>
      <c r="AI1027" s="139">
        <f t="shared" si="229"/>
        <v>1.7495246477812934E-3</v>
      </c>
      <c r="AJ1027" s="139" t="str">
        <f t="shared" si="230"/>
        <v/>
      </c>
      <c r="AK1027" s="139" t="str">
        <f t="shared" si="231"/>
        <v/>
      </c>
      <c r="AZ1027" s="148"/>
      <c r="BA1027" s="148">
        <f t="shared" si="203"/>
        <v>2.4064000000000032</v>
      </c>
      <c r="BB1027" s="165">
        <f t="shared" si="204"/>
        <v>0.93397880558144764</v>
      </c>
      <c r="BC1027" s="148">
        <f t="shared" si="205"/>
        <v>4.5985728431063855E-4</v>
      </c>
      <c r="BD1027" s="148" t="str">
        <f t="shared" si="201"/>
        <v/>
      </c>
      <c r="BE1027" s="140" t="str">
        <f t="shared" si="202"/>
        <v/>
      </c>
    </row>
    <row r="1028" spans="1:57" ht="20.100000000000001" customHeight="1" x14ac:dyDescent="0.25">
      <c r="A1028" s="148">
        <v>372</v>
      </c>
      <c r="B1028" s="139">
        <f t="shared" si="206"/>
        <v>-2367.2473726808216</v>
      </c>
      <c r="C1028" s="139">
        <f t="shared" si="207"/>
        <v>1.8049106106443794E-5</v>
      </c>
      <c r="D1028" s="139">
        <f t="shared" si="208"/>
        <v>6.0024544340331184E-3</v>
      </c>
      <c r="E1028" s="139">
        <f t="shared" si="209"/>
        <v>1.8049106106443794E-5</v>
      </c>
      <c r="F1028" s="139" t="str">
        <f t="shared" si="210"/>
        <v/>
      </c>
      <c r="G1028" s="139" t="str">
        <f t="shared" si="211"/>
        <v/>
      </c>
      <c r="H1028" s="139">
        <f t="shared" si="212"/>
        <v>0</v>
      </c>
      <c r="I1028" s="139">
        <f t="shared" si="213"/>
        <v>1.8049106106443794E-5</v>
      </c>
      <c r="J1028" s="139" t="str">
        <f t="shared" si="214"/>
        <v/>
      </c>
      <c r="O1028" s="148">
        <v>372</v>
      </c>
      <c r="P1028" s="139">
        <f t="shared" si="215"/>
        <v>-173.40200999669435</v>
      </c>
      <c r="Q1028" s="139">
        <f t="shared" si="216"/>
        <v>2.4640255906221021E-4</v>
      </c>
      <c r="R1028" s="139">
        <f t="shared" si="217"/>
        <v>6.0024544340331184E-3</v>
      </c>
      <c r="S1028" s="139">
        <f t="shared" si="218"/>
        <v>2.4640255906221021E-4</v>
      </c>
      <c r="T1028" s="139" t="str">
        <f t="shared" si="219"/>
        <v/>
      </c>
      <c r="U1028" s="139" t="str">
        <f t="shared" si="220"/>
        <v/>
      </c>
      <c r="V1028" s="139">
        <f t="shared" si="221"/>
        <v>4.1971979948015121E-6</v>
      </c>
      <c r="W1028" s="139" t="str">
        <f t="shared" si="222"/>
        <v/>
      </c>
      <c r="X1028" s="139" t="str">
        <f t="shared" si="223"/>
        <v/>
      </c>
      <c r="AB1028" s="148">
        <v>372</v>
      </c>
      <c r="AC1028" s="139">
        <f t="shared" si="232"/>
        <v>-216.35016095774876</v>
      </c>
      <c r="AD1028" s="139">
        <f t="shared" si="224"/>
        <v>1.974886398076708E-4</v>
      </c>
      <c r="AE1028" s="139">
        <f t="shared" si="225"/>
        <v>6.0024544340331184E-3</v>
      </c>
      <c r="AF1028" s="139">
        <f t="shared" si="226"/>
        <v>1.974886398076708E-4</v>
      </c>
      <c r="AG1028" s="139" t="str">
        <f t="shared" si="227"/>
        <v/>
      </c>
      <c r="AH1028" s="139" t="str">
        <f t="shared" si="228"/>
        <v/>
      </c>
      <c r="AI1028" s="139">
        <f t="shared" si="229"/>
        <v>1.7397723703697211E-3</v>
      </c>
      <c r="AJ1028" s="139" t="str">
        <f t="shared" si="230"/>
        <v/>
      </c>
      <c r="AK1028" s="139" t="str">
        <f t="shared" si="231"/>
        <v/>
      </c>
      <c r="AZ1028" s="148"/>
      <c r="BA1028" s="148">
        <f t="shared" si="203"/>
        <v>2.4128000000000034</v>
      </c>
      <c r="BB1028" s="165">
        <f t="shared" si="204"/>
        <v>0.933518948297137</v>
      </c>
      <c r="BC1028" s="148">
        <f t="shared" si="205"/>
        <v>4.6143790399266749E-4</v>
      </c>
      <c r="BD1028" s="148" t="str">
        <f t="shared" si="201"/>
        <v/>
      </c>
      <c r="BE1028" s="140" t="str">
        <f t="shared" si="202"/>
        <v/>
      </c>
    </row>
    <row r="1029" spans="1:57" ht="20.100000000000001" customHeight="1" x14ac:dyDescent="0.25">
      <c r="A1029" s="139">
        <v>373</v>
      </c>
      <c r="B1029" s="139">
        <f t="shared" si="206"/>
        <v>-2363.477870495024</v>
      </c>
      <c r="C1029" s="139">
        <f t="shared" si="207"/>
        <v>1.8231231873223569E-5</v>
      </c>
      <c r="D1029" s="139">
        <f t="shared" si="208"/>
        <v>6.0708333574723871E-3</v>
      </c>
      <c r="E1029" s="139">
        <f t="shared" si="209"/>
        <v>1.8231231873223569E-5</v>
      </c>
      <c r="F1029" s="139" t="str">
        <f t="shared" si="210"/>
        <v/>
      </c>
      <c r="G1029" s="139" t="str">
        <f t="shared" si="211"/>
        <v/>
      </c>
      <c r="H1029" s="139">
        <f t="shared" si="212"/>
        <v>0</v>
      </c>
      <c r="I1029" s="139">
        <f t="shared" si="213"/>
        <v>1.8231231873223569E-5</v>
      </c>
      <c r="J1029" s="139" t="str">
        <f t="shared" si="214"/>
        <v/>
      </c>
      <c r="O1029" s="139">
        <v>373</v>
      </c>
      <c r="P1029" s="139">
        <f t="shared" si="215"/>
        <v>-173.12589214638115</v>
      </c>
      <c r="Q1029" s="139">
        <f t="shared" si="216"/>
        <v>2.488889013076958E-4</v>
      </c>
      <c r="R1029" s="139">
        <f t="shared" si="217"/>
        <v>6.0708333574723871E-3</v>
      </c>
      <c r="S1029" s="139">
        <f t="shared" si="218"/>
        <v>2.488889013076958E-4</v>
      </c>
      <c r="T1029" s="139" t="str">
        <f t="shared" si="219"/>
        <v/>
      </c>
      <c r="U1029" s="139" t="str">
        <f t="shared" si="220"/>
        <v/>
      </c>
      <c r="V1029" s="139">
        <f t="shared" si="221"/>
        <v>4.2614828178660577E-6</v>
      </c>
      <c r="W1029" s="139" t="str">
        <f t="shared" si="222"/>
        <v/>
      </c>
      <c r="X1029" s="139" t="str">
        <f t="shared" si="223"/>
        <v/>
      </c>
      <c r="AB1029" s="139">
        <v>373</v>
      </c>
      <c r="AC1029" s="139">
        <f t="shared" si="232"/>
        <v>-216.00565433201984</v>
      </c>
      <c r="AD1029" s="139">
        <f t="shared" si="224"/>
        <v>1.9948141273188924E-4</v>
      </c>
      <c r="AE1029" s="139">
        <f t="shared" si="225"/>
        <v>6.0708333574723871E-3</v>
      </c>
      <c r="AF1029" s="139">
        <f t="shared" si="226"/>
        <v>1.9948141273188924E-4</v>
      </c>
      <c r="AG1029" s="139" t="str">
        <f t="shared" si="227"/>
        <v/>
      </c>
      <c r="AH1029" s="139" t="str">
        <f t="shared" si="228"/>
        <v/>
      </c>
      <c r="AI1029" s="139">
        <f t="shared" si="229"/>
        <v>1.7300467735629564E-3</v>
      </c>
      <c r="AJ1029" s="139" t="str">
        <f t="shared" si="230"/>
        <v/>
      </c>
      <c r="AK1029" s="139" t="str">
        <f t="shared" si="231"/>
        <v/>
      </c>
      <c r="AZ1029" s="148"/>
      <c r="BA1029" s="148">
        <f t="shared" si="203"/>
        <v>2.4192000000000036</v>
      </c>
      <c r="BB1029" s="165">
        <f t="shared" si="204"/>
        <v>0.93305751039314433</v>
      </c>
      <c r="BC1029" s="148">
        <f t="shared" si="205"/>
        <v>4.6301583375607525E-4</v>
      </c>
      <c r="BD1029" s="148" t="str">
        <f t="shared" si="201"/>
        <v/>
      </c>
      <c r="BE1029" s="140" t="str">
        <f t="shared" si="202"/>
        <v/>
      </c>
    </row>
    <row r="1030" spans="1:57" ht="20.100000000000001" customHeight="1" x14ac:dyDescent="0.25">
      <c r="A1030" s="139">
        <v>374</v>
      </c>
      <c r="B1030" s="139">
        <f t="shared" si="206"/>
        <v>-2359.7083683092269</v>
      </c>
      <c r="C1030" s="139">
        <f t="shared" si="207"/>
        <v>1.841490075201426E-5</v>
      </c>
      <c r="D1030" s="139">
        <f t="shared" si="208"/>
        <v>6.139901709745329E-3</v>
      </c>
      <c r="E1030" s="139">
        <f t="shared" si="209"/>
        <v>1.841490075201426E-5</v>
      </c>
      <c r="F1030" s="139" t="str">
        <f t="shared" si="210"/>
        <v/>
      </c>
      <c r="G1030" s="139" t="str">
        <f t="shared" si="211"/>
        <v/>
      </c>
      <c r="H1030" s="139">
        <f t="shared" si="212"/>
        <v>0</v>
      </c>
      <c r="I1030" s="139">
        <f t="shared" si="213"/>
        <v>1.841490075201426E-5</v>
      </c>
      <c r="J1030" s="139" t="str">
        <f t="shared" si="214"/>
        <v/>
      </c>
      <c r="O1030" s="139">
        <v>374</v>
      </c>
      <c r="P1030" s="139">
        <f t="shared" si="215"/>
        <v>-172.84977429606792</v>
      </c>
      <c r="Q1030" s="139">
        <f t="shared" si="216"/>
        <v>2.513963097902666E-4</v>
      </c>
      <c r="R1030" s="139">
        <f t="shared" si="217"/>
        <v>6.1399017097453377E-3</v>
      </c>
      <c r="S1030" s="139">
        <f t="shared" si="218"/>
        <v>2.513963097902666E-4</v>
      </c>
      <c r="T1030" s="139" t="str">
        <f t="shared" si="219"/>
        <v/>
      </c>
      <c r="U1030" s="139" t="str">
        <f t="shared" si="220"/>
        <v/>
      </c>
      <c r="V1030" s="139">
        <f t="shared" si="221"/>
        <v>4.3266830080476234E-6</v>
      </c>
      <c r="W1030" s="139" t="str">
        <f t="shared" si="222"/>
        <v/>
      </c>
      <c r="X1030" s="139" t="str">
        <f t="shared" si="223"/>
        <v/>
      </c>
      <c r="AB1030" s="139">
        <v>374</v>
      </c>
      <c r="AC1030" s="139">
        <f t="shared" si="232"/>
        <v>-215.66114770629096</v>
      </c>
      <c r="AD1030" s="139">
        <f t="shared" si="224"/>
        <v>2.0149106998768133E-4</v>
      </c>
      <c r="AE1030" s="139">
        <f t="shared" si="225"/>
        <v>6.1399017097453377E-3</v>
      </c>
      <c r="AF1030" s="139">
        <f t="shared" si="226"/>
        <v>2.0149106998768133E-4</v>
      </c>
      <c r="AG1030" s="139" t="str">
        <f t="shared" si="227"/>
        <v/>
      </c>
      <c r="AH1030" s="139" t="str">
        <f t="shared" si="228"/>
        <v/>
      </c>
      <c r="AI1030" s="139">
        <f t="shared" si="229"/>
        <v>1.7203480185590243E-3</v>
      </c>
      <c r="AJ1030" s="139" t="str">
        <f t="shared" si="230"/>
        <v/>
      </c>
      <c r="AK1030" s="139" t="str">
        <f t="shared" si="231"/>
        <v/>
      </c>
      <c r="AZ1030" s="148"/>
      <c r="BA1030" s="148">
        <f t="shared" si="203"/>
        <v>2.4256000000000038</v>
      </c>
      <c r="BB1030" s="165">
        <f t="shared" si="204"/>
        <v>0.93259449455938825</v>
      </c>
      <c r="BC1030" s="148">
        <f t="shared" si="205"/>
        <v>4.6459105195462147E-4</v>
      </c>
      <c r="BD1030" s="148" t="str">
        <f t="shared" si="201"/>
        <v/>
      </c>
      <c r="BE1030" s="140" t="str">
        <f t="shared" si="202"/>
        <v/>
      </c>
    </row>
    <row r="1031" spans="1:57" ht="20.100000000000001" customHeight="1" x14ac:dyDescent="0.25">
      <c r="A1031" s="139">
        <v>375</v>
      </c>
      <c r="B1031" s="139">
        <f t="shared" si="206"/>
        <v>-2355.9388661234293</v>
      </c>
      <c r="C1031" s="139">
        <f t="shared" si="207"/>
        <v>1.8600122381794245E-5</v>
      </c>
      <c r="D1031" s="139">
        <f t="shared" si="208"/>
        <v>6.2096653257761331E-3</v>
      </c>
      <c r="E1031" s="139">
        <f t="shared" si="209"/>
        <v>1.8600122381794245E-5</v>
      </c>
      <c r="F1031" s="139" t="str">
        <f t="shared" si="210"/>
        <v/>
      </c>
      <c r="G1031" s="139" t="str">
        <f t="shared" si="211"/>
        <v/>
      </c>
      <c r="H1031" s="139">
        <f t="shared" si="212"/>
        <v>0</v>
      </c>
      <c r="I1031" s="139">
        <f t="shared" si="213"/>
        <v>1.8600122381794245E-5</v>
      </c>
      <c r="J1031" s="139" t="str">
        <f t="shared" si="214"/>
        <v/>
      </c>
      <c r="O1031" s="139">
        <v>375</v>
      </c>
      <c r="P1031" s="139">
        <f t="shared" si="215"/>
        <v>-172.57365644575472</v>
      </c>
      <c r="Q1031" s="139">
        <f t="shared" si="216"/>
        <v>2.5392491609920533E-4</v>
      </c>
      <c r="R1031" s="139">
        <f t="shared" si="217"/>
        <v>6.2096653257761331E-3</v>
      </c>
      <c r="S1031" s="139">
        <f t="shared" si="218"/>
        <v>2.5392491609920533E-4</v>
      </c>
      <c r="T1031" s="139" t="str">
        <f t="shared" si="219"/>
        <v/>
      </c>
      <c r="U1031" s="139" t="str">
        <f t="shared" si="220"/>
        <v/>
      </c>
      <c r="V1031" s="139">
        <f t="shared" si="221"/>
        <v>4.3928104680061926E-6</v>
      </c>
      <c r="W1031" s="139" t="str">
        <f t="shared" si="222"/>
        <v/>
      </c>
      <c r="X1031" s="139" t="str">
        <f t="shared" si="223"/>
        <v/>
      </c>
      <c r="AB1031" s="139">
        <v>375</v>
      </c>
      <c r="AC1031" s="139">
        <f t="shared" si="232"/>
        <v>-215.31664108056205</v>
      </c>
      <c r="AD1031" s="139">
        <f t="shared" si="224"/>
        <v>2.0351771704224918E-4</v>
      </c>
      <c r="AE1031" s="139">
        <f t="shared" si="225"/>
        <v>6.2096653257761331E-3</v>
      </c>
      <c r="AF1031" s="139">
        <f t="shared" si="226"/>
        <v>2.0351771704224918E-4</v>
      </c>
      <c r="AG1031" s="139" t="str">
        <f t="shared" si="227"/>
        <v/>
      </c>
      <c r="AH1031" s="139" t="str">
        <f t="shared" si="228"/>
        <v/>
      </c>
      <c r="AI1031" s="139">
        <f t="shared" si="229"/>
        <v>1.7106762643687625E-3</v>
      </c>
      <c r="AJ1031" s="139" t="str">
        <f t="shared" si="230"/>
        <v/>
      </c>
      <c r="AK1031" s="139" t="str">
        <f t="shared" si="231"/>
        <v/>
      </c>
      <c r="AZ1031" s="148"/>
      <c r="BA1031" s="148">
        <f t="shared" si="203"/>
        <v>2.4320000000000039</v>
      </c>
      <c r="BB1031" s="165">
        <f t="shared" si="204"/>
        <v>0.93212990350743363</v>
      </c>
      <c r="BC1031" s="148">
        <f t="shared" si="205"/>
        <v>4.6616353710837721E-4</v>
      </c>
      <c r="BD1031" s="148" t="str">
        <f t="shared" si="201"/>
        <v/>
      </c>
      <c r="BE1031" s="140" t="str">
        <f t="shared" si="202"/>
        <v/>
      </c>
    </row>
    <row r="1032" spans="1:57" ht="20.100000000000001" customHeight="1" x14ac:dyDescent="0.25">
      <c r="A1032" s="139">
        <v>376</v>
      </c>
      <c r="B1032" s="139">
        <f t="shared" si="206"/>
        <v>-2352.1693639376317</v>
      </c>
      <c r="C1032" s="139">
        <f t="shared" si="207"/>
        <v>1.8786906423664675E-5</v>
      </c>
      <c r="D1032" s="139">
        <f t="shared" si="208"/>
        <v>6.2801300768649043E-3</v>
      </c>
      <c r="E1032" s="139">
        <f t="shared" si="209"/>
        <v>1.8786906423664675E-5</v>
      </c>
      <c r="F1032" s="139" t="str">
        <f t="shared" si="210"/>
        <v/>
      </c>
      <c r="G1032" s="139" t="str">
        <f t="shared" si="211"/>
        <v/>
      </c>
      <c r="H1032" s="139">
        <f t="shared" si="212"/>
        <v>0</v>
      </c>
      <c r="I1032" s="139">
        <f t="shared" si="213"/>
        <v>1.8786906423664675E-5</v>
      </c>
      <c r="J1032" s="139" t="str">
        <f t="shared" si="214"/>
        <v/>
      </c>
      <c r="O1032" s="139">
        <v>376</v>
      </c>
      <c r="P1032" s="139">
        <f t="shared" si="215"/>
        <v>-172.29753859544149</v>
      </c>
      <c r="Q1032" s="139">
        <f t="shared" si="216"/>
        <v>2.5647485212581178E-4</v>
      </c>
      <c r="R1032" s="139">
        <f t="shared" si="217"/>
        <v>6.2801300768649156E-3</v>
      </c>
      <c r="S1032" s="139">
        <f t="shared" si="218"/>
        <v>2.5647485212581178E-4</v>
      </c>
      <c r="T1032" s="139" t="str">
        <f t="shared" si="219"/>
        <v/>
      </c>
      <c r="U1032" s="139" t="str">
        <f t="shared" si="220"/>
        <v/>
      </c>
      <c r="V1032" s="139">
        <f t="shared" si="221"/>
        <v>4.4598772375657017E-6</v>
      </c>
      <c r="W1032" s="139" t="str">
        <f t="shared" si="222"/>
        <v/>
      </c>
      <c r="X1032" s="139" t="str">
        <f t="shared" si="223"/>
        <v/>
      </c>
      <c r="AB1032" s="139">
        <v>376</v>
      </c>
      <c r="AC1032" s="139">
        <f t="shared" si="232"/>
        <v>-214.97213445483314</v>
      </c>
      <c r="AD1032" s="139">
        <f t="shared" si="224"/>
        <v>2.0556145960485737E-4</v>
      </c>
      <c r="AE1032" s="139">
        <f t="shared" si="225"/>
        <v>6.2801300768649043E-3</v>
      </c>
      <c r="AF1032" s="139">
        <f t="shared" si="226"/>
        <v>2.0556145960485737E-4</v>
      </c>
      <c r="AG1032" s="139" t="str">
        <f t="shared" si="227"/>
        <v/>
      </c>
      <c r="AH1032" s="139" t="str">
        <f t="shared" si="228"/>
        <v/>
      </c>
      <c r="AI1032" s="139">
        <f t="shared" si="229"/>
        <v>1.7010316678179355E-3</v>
      </c>
      <c r="AJ1032" s="139" t="str">
        <f t="shared" si="230"/>
        <v/>
      </c>
      <c r="AK1032" s="139" t="str">
        <f t="shared" si="231"/>
        <v/>
      </c>
      <c r="AZ1032" s="148"/>
      <c r="BA1032" s="148">
        <f t="shared" si="203"/>
        <v>2.4384000000000041</v>
      </c>
      <c r="BB1032" s="165">
        <f t="shared" si="204"/>
        <v>0.93166373997032526</v>
      </c>
      <c r="BC1032" s="148">
        <f t="shared" si="205"/>
        <v>4.6773326790272574E-4</v>
      </c>
      <c r="BD1032" s="148" t="str">
        <f t="shared" si="201"/>
        <v/>
      </c>
      <c r="BE1032" s="140" t="str">
        <f t="shared" si="202"/>
        <v/>
      </c>
    </row>
    <row r="1033" spans="1:57" ht="20.100000000000001" customHeight="1" x14ac:dyDescent="0.25">
      <c r="A1033" s="139">
        <v>377</v>
      </c>
      <c r="B1033" s="139">
        <f t="shared" si="206"/>
        <v>-2348.3998617518346</v>
      </c>
      <c r="C1033" s="139">
        <f t="shared" si="207"/>
        <v>1.8975262560450748E-5</v>
      </c>
      <c r="D1033" s="139">
        <f t="shared" si="208"/>
        <v>6.3513018707703891E-3</v>
      </c>
      <c r="E1033" s="139">
        <f t="shared" si="209"/>
        <v>1.8975262560450748E-5</v>
      </c>
      <c r="F1033" s="139" t="str">
        <f t="shared" si="210"/>
        <v/>
      </c>
      <c r="G1033" s="139" t="str">
        <f t="shared" si="211"/>
        <v/>
      </c>
      <c r="H1033" s="139">
        <f t="shared" si="212"/>
        <v>0</v>
      </c>
      <c r="I1033" s="139">
        <f t="shared" si="213"/>
        <v>1.8975262560450748E-5</v>
      </c>
      <c r="J1033" s="139" t="str">
        <f t="shared" si="214"/>
        <v/>
      </c>
      <c r="O1033" s="139">
        <v>377</v>
      </c>
      <c r="P1033" s="139">
        <f t="shared" si="215"/>
        <v>-172.0214207451283</v>
      </c>
      <c r="Q1033" s="139">
        <f t="shared" si="216"/>
        <v>2.5904625005795587E-4</v>
      </c>
      <c r="R1033" s="139">
        <f t="shared" si="217"/>
        <v>6.3513018707703995E-3</v>
      </c>
      <c r="S1033" s="139">
        <f t="shared" si="218"/>
        <v>2.5904625005795587E-4</v>
      </c>
      <c r="T1033" s="139" t="str">
        <f t="shared" si="219"/>
        <v/>
      </c>
      <c r="U1033" s="139" t="str">
        <f t="shared" si="220"/>
        <v/>
      </c>
      <c r="V1033" s="139">
        <f t="shared" si="221"/>
        <v>4.5278954950338988E-6</v>
      </c>
      <c r="W1033" s="139" t="str">
        <f t="shared" si="222"/>
        <v/>
      </c>
      <c r="X1033" s="139" t="str">
        <f t="shared" si="223"/>
        <v/>
      </c>
      <c r="AB1033" s="139">
        <v>377</v>
      </c>
      <c r="AC1033" s="139">
        <f t="shared" si="232"/>
        <v>-214.62762782910426</v>
      </c>
      <c r="AD1033" s="139">
        <f t="shared" si="224"/>
        <v>2.07622403622469E-4</v>
      </c>
      <c r="AE1033" s="139">
        <f t="shared" si="225"/>
        <v>6.3513018707703995E-3</v>
      </c>
      <c r="AF1033" s="139">
        <f t="shared" si="226"/>
        <v>2.07622403622469E-4</v>
      </c>
      <c r="AG1033" s="139" t="str">
        <f t="shared" si="227"/>
        <v/>
      </c>
      <c r="AH1033" s="139" t="str">
        <f t="shared" si="228"/>
        <v/>
      </c>
      <c r="AI1033" s="139">
        <f t="shared" si="229"/>
        <v>1.6914143835495153E-3</v>
      </c>
      <c r="AJ1033" s="139" t="str">
        <f t="shared" si="230"/>
        <v/>
      </c>
      <c r="AK1033" s="139" t="str">
        <f t="shared" si="231"/>
        <v/>
      </c>
      <c r="AZ1033" s="148"/>
      <c r="BA1033" s="148">
        <f t="shared" si="203"/>
        <v>2.4448000000000043</v>
      </c>
      <c r="BB1033" s="165">
        <f t="shared" si="204"/>
        <v>0.93119600670242253</v>
      </c>
      <c r="BC1033" s="148">
        <f t="shared" si="205"/>
        <v>4.6930022318902864E-4</v>
      </c>
      <c r="BD1033" s="148" t="str">
        <f t="shared" si="201"/>
        <v/>
      </c>
      <c r="BE1033" s="140" t="str">
        <f t="shared" si="202"/>
        <v/>
      </c>
    </row>
    <row r="1034" spans="1:57" ht="20.100000000000001" customHeight="1" x14ac:dyDescent="0.25">
      <c r="A1034" s="148">
        <v>378</v>
      </c>
      <c r="B1034" s="139">
        <f t="shared" si="206"/>
        <v>-2344.6303595660365</v>
      </c>
      <c r="C1034" s="139">
        <f t="shared" si="207"/>
        <v>1.9165200496297042E-5</v>
      </c>
      <c r="D1034" s="139">
        <f t="shared" si="208"/>
        <v>6.4231866517910977E-3</v>
      </c>
      <c r="E1034" s="139">
        <f t="shared" si="209"/>
        <v>1.9165200496297042E-5</v>
      </c>
      <c r="F1034" s="139" t="str">
        <f t="shared" si="210"/>
        <v/>
      </c>
      <c r="G1034" s="139" t="str">
        <f t="shared" si="211"/>
        <v/>
      </c>
      <c r="H1034" s="139">
        <f t="shared" si="212"/>
        <v>0</v>
      </c>
      <c r="I1034" s="139">
        <f t="shared" si="213"/>
        <v>1.9165200496297042E-5</v>
      </c>
      <c r="J1034" s="139" t="str">
        <f t="shared" si="214"/>
        <v/>
      </c>
      <c r="O1034" s="148">
        <v>378</v>
      </c>
      <c r="P1034" s="139">
        <f t="shared" si="215"/>
        <v>-171.7453028948151</v>
      </c>
      <c r="Q1034" s="139">
        <f t="shared" si="216"/>
        <v>2.6163924237455633E-4</v>
      </c>
      <c r="R1034" s="139">
        <f t="shared" si="217"/>
        <v>6.4231866517910977E-3</v>
      </c>
      <c r="S1034" s="139">
        <f t="shared" si="218"/>
        <v>2.6163924237455633E-4</v>
      </c>
      <c r="T1034" s="139" t="str">
        <f t="shared" si="219"/>
        <v/>
      </c>
      <c r="U1034" s="139" t="str">
        <f t="shared" si="220"/>
        <v/>
      </c>
      <c r="V1034" s="139">
        <f t="shared" si="221"/>
        <v>4.5968775585313811E-6</v>
      </c>
      <c r="W1034" s="139" t="str">
        <f t="shared" si="222"/>
        <v/>
      </c>
      <c r="X1034" s="139" t="str">
        <f t="shared" si="223"/>
        <v/>
      </c>
      <c r="AB1034" s="148">
        <v>378</v>
      </c>
      <c r="AC1034" s="139">
        <f t="shared" si="232"/>
        <v>-214.28312120337534</v>
      </c>
      <c r="AD1034" s="139">
        <f t="shared" si="224"/>
        <v>2.0970065527531762E-4</v>
      </c>
      <c r="AE1034" s="139">
        <f t="shared" si="225"/>
        <v>6.4231866517910977E-3</v>
      </c>
      <c r="AF1034" s="139">
        <f t="shared" si="226"/>
        <v>2.0970065527531762E-4</v>
      </c>
      <c r="AG1034" s="139" t="str">
        <f t="shared" si="227"/>
        <v/>
      </c>
      <c r="AH1034" s="139" t="str">
        <f t="shared" si="228"/>
        <v/>
      </c>
      <c r="AI1034" s="139">
        <f t="shared" si="229"/>
        <v>1.6818245640261094E-3</v>
      </c>
      <c r="AJ1034" s="139" t="str">
        <f t="shared" si="230"/>
        <v/>
      </c>
      <c r="AK1034" s="139" t="str">
        <f t="shared" si="231"/>
        <v/>
      </c>
      <c r="AZ1034" s="148"/>
      <c r="BA1034" s="148">
        <f t="shared" si="203"/>
        <v>2.4512000000000045</v>
      </c>
      <c r="BB1034" s="165">
        <f t="shared" si="204"/>
        <v>0.9307267064792335</v>
      </c>
      <c r="BC1034" s="148">
        <f t="shared" si="205"/>
        <v>4.7086438198307157E-4</v>
      </c>
      <c r="BD1034" s="148" t="str">
        <f t="shared" si="201"/>
        <v/>
      </c>
      <c r="BE1034" s="140" t="str">
        <f t="shared" si="202"/>
        <v/>
      </c>
    </row>
    <row r="1035" spans="1:57" ht="20.100000000000001" customHeight="1" x14ac:dyDescent="0.25">
      <c r="A1035" s="139">
        <v>379</v>
      </c>
      <c r="B1035" s="139">
        <f t="shared" si="206"/>
        <v>-2340.8608573802394</v>
      </c>
      <c r="C1035" s="139">
        <f t="shared" si="207"/>
        <v>1.9356729956256917E-5</v>
      </c>
      <c r="D1035" s="139">
        <f t="shared" si="208"/>
        <v>6.4957904008448248E-3</v>
      </c>
      <c r="E1035" s="139">
        <f t="shared" si="209"/>
        <v>1.9356729956256917E-5</v>
      </c>
      <c r="F1035" s="139" t="str">
        <f t="shared" si="210"/>
        <v/>
      </c>
      <c r="G1035" s="139" t="str">
        <f t="shared" si="211"/>
        <v/>
      </c>
      <c r="H1035" s="139">
        <f t="shared" si="212"/>
        <v>0</v>
      </c>
      <c r="I1035" s="139">
        <f t="shared" si="213"/>
        <v>1.9356729956256917E-5</v>
      </c>
      <c r="J1035" s="139" t="str">
        <f t="shared" si="214"/>
        <v/>
      </c>
      <c r="O1035" s="139">
        <v>379</v>
      </c>
      <c r="P1035" s="139">
        <f t="shared" si="215"/>
        <v>-171.4691850445019</v>
      </c>
      <c r="Q1035" s="139">
        <f t="shared" si="216"/>
        <v>2.6425396183997468E-4</v>
      </c>
      <c r="R1035" s="139">
        <f t="shared" si="217"/>
        <v>6.4957904008448265E-3</v>
      </c>
      <c r="S1035" s="139">
        <f t="shared" si="218"/>
        <v>2.6425396183997468E-4</v>
      </c>
      <c r="T1035" s="139" t="str">
        <f t="shared" si="219"/>
        <v/>
      </c>
      <c r="U1035" s="139" t="str">
        <f t="shared" si="220"/>
        <v/>
      </c>
      <c r="V1035" s="139">
        <f t="shared" si="221"/>
        <v>4.666835887329463E-6</v>
      </c>
      <c r="W1035" s="139" t="str">
        <f t="shared" si="222"/>
        <v/>
      </c>
      <c r="X1035" s="139" t="str">
        <f t="shared" si="223"/>
        <v/>
      </c>
      <c r="AB1035" s="139">
        <v>379</v>
      </c>
      <c r="AC1035" s="139">
        <f t="shared" si="232"/>
        <v>-213.93861457764646</v>
      </c>
      <c r="AD1035" s="139">
        <f t="shared" si="224"/>
        <v>2.1179632097241677E-4</v>
      </c>
      <c r="AE1035" s="139">
        <f t="shared" si="225"/>
        <v>6.4957904008448265E-3</v>
      </c>
      <c r="AF1035" s="139">
        <f t="shared" si="226"/>
        <v>2.1179632097241677E-4</v>
      </c>
      <c r="AG1035" s="139" t="str">
        <f t="shared" si="227"/>
        <v/>
      </c>
      <c r="AH1035" s="139" t="str">
        <f t="shared" si="228"/>
        <v/>
      </c>
      <c r="AI1035" s="139">
        <f t="shared" si="229"/>
        <v>1.6722623595325696E-3</v>
      </c>
      <c r="AJ1035" s="139" t="str">
        <f t="shared" si="230"/>
        <v/>
      </c>
      <c r="AK1035" s="139" t="str">
        <f t="shared" si="231"/>
        <v/>
      </c>
      <c r="AZ1035" s="148"/>
      <c r="BA1035" s="148">
        <f t="shared" si="203"/>
        <v>2.4576000000000047</v>
      </c>
      <c r="BB1035" s="165">
        <f t="shared" si="204"/>
        <v>0.93025584209725043</v>
      </c>
      <c r="BC1035" s="148">
        <f t="shared" si="205"/>
        <v>4.724257234651752E-4</v>
      </c>
      <c r="BD1035" s="148" t="str">
        <f t="shared" ref="BD1035:BD1098" si="233">IF(BB1035&lt;(1-$AZ$655),BC1035,"")</f>
        <v/>
      </c>
      <c r="BE1035" s="140" t="str">
        <f t="shared" ref="BE1035:BE1098" si="234">IF(BB1035&lt;(1-$AZ$661),BC1035,"")</f>
        <v/>
      </c>
    </row>
    <row r="1036" spans="1:57" ht="20.100000000000001" customHeight="1" x14ac:dyDescent="0.25">
      <c r="A1036" s="139">
        <v>380</v>
      </c>
      <c r="B1036" s="139">
        <f t="shared" si="206"/>
        <v>-2337.0913551944418</v>
      </c>
      <c r="C1036" s="139">
        <f t="shared" si="207"/>
        <v>1.9549860685876599E-5</v>
      </c>
      <c r="D1036" s="139">
        <f t="shared" si="208"/>
        <v>6.569119135546763E-3</v>
      </c>
      <c r="E1036" s="139">
        <f t="shared" si="209"/>
        <v>1.9549860685876599E-5</v>
      </c>
      <c r="F1036" s="139" t="str">
        <f t="shared" si="210"/>
        <v/>
      </c>
      <c r="G1036" s="139" t="str">
        <f t="shared" si="211"/>
        <v/>
      </c>
      <c r="H1036" s="139">
        <f t="shared" si="212"/>
        <v>0</v>
      </c>
      <c r="I1036" s="139">
        <f t="shared" si="213"/>
        <v>1.9549860685876599E-5</v>
      </c>
      <c r="J1036" s="139" t="str">
        <f t="shared" si="214"/>
        <v/>
      </c>
      <c r="O1036" s="139">
        <v>380</v>
      </c>
      <c r="P1036" s="139">
        <f t="shared" si="215"/>
        <v>-171.19306719418867</v>
      </c>
      <c r="Q1036" s="139">
        <f t="shared" si="216"/>
        <v>2.6689054149833509E-4</v>
      </c>
      <c r="R1036" s="139">
        <f t="shared" si="217"/>
        <v>6.569119135546763E-3</v>
      </c>
      <c r="S1036" s="139">
        <f t="shared" si="218"/>
        <v>2.6689054149833509E-4</v>
      </c>
      <c r="T1036" s="139" t="str">
        <f t="shared" si="219"/>
        <v/>
      </c>
      <c r="U1036" s="139" t="str">
        <f t="shared" si="220"/>
        <v/>
      </c>
      <c r="V1036" s="139">
        <f t="shared" si="221"/>
        <v>4.7377830831971854E-6</v>
      </c>
      <c r="W1036" s="139" t="str">
        <f t="shared" si="222"/>
        <v/>
      </c>
      <c r="X1036" s="139" t="str">
        <f t="shared" si="223"/>
        <v/>
      </c>
      <c r="AB1036" s="139">
        <v>380</v>
      </c>
      <c r="AC1036" s="139">
        <f t="shared" si="232"/>
        <v>-213.59410795191755</v>
      </c>
      <c r="AD1036" s="139">
        <f t="shared" si="224"/>
        <v>2.1390950734700591E-4</v>
      </c>
      <c r="AE1036" s="139">
        <f t="shared" si="225"/>
        <v>6.569119135546763E-3</v>
      </c>
      <c r="AF1036" s="139">
        <f t="shared" si="226"/>
        <v>2.1390950734700591E-4</v>
      </c>
      <c r="AG1036" s="139" t="str">
        <f t="shared" si="227"/>
        <v/>
      </c>
      <c r="AH1036" s="139" t="str">
        <f t="shared" si="228"/>
        <v/>
      </c>
      <c r="AI1036" s="139">
        <f t="shared" si="229"/>
        <v>1.6627279181787376E-3</v>
      </c>
      <c r="AJ1036" s="139" t="str">
        <f t="shared" si="230"/>
        <v/>
      </c>
      <c r="AK1036" s="139" t="str">
        <f t="shared" si="231"/>
        <v/>
      </c>
      <c r="AZ1036" s="148"/>
      <c r="BA1036" s="148">
        <f t="shared" ref="BA1036:BA1099" si="235">BA1035+$BD$648</f>
        <v>2.4640000000000049</v>
      </c>
      <c r="BB1036" s="165">
        <f t="shared" ref="BB1036:BB1099" si="236">_xlfn.CHISQ.DIST.RT(BA1036,7)</f>
        <v>0.92978341637378525</v>
      </c>
      <c r="BC1036" s="148">
        <f t="shared" ref="BC1036:BC1099" si="237">BB1036-BB1037</f>
        <v>4.7398422697964016E-4</v>
      </c>
      <c r="BD1036" s="148" t="str">
        <f t="shared" si="233"/>
        <v/>
      </c>
      <c r="BE1036" s="140" t="str">
        <f t="shared" si="234"/>
        <v/>
      </c>
    </row>
    <row r="1037" spans="1:57" ht="20.100000000000001" customHeight="1" x14ac:dyDescent="0.25">
      <c r="A1037" s="139">
        <v>381</v>
      </c>
      <c r="B1037" s="139">
        <f t="shared" si="206"/>
        <v>-2333.3218530086442</v>
      </c>
      <c r="C1037" s="139">
        <f t="shared" si="207"/>
        <v>1.9744602450772865E-5</v>
      </c>
      <c r="D1037" s="139">
        <f t="shared" si="208"/>
        <v>6.6431789102859009E-3</v>
      </c>
      <c r="E1037" s="139">
        <f t="shared" si="209"/>
        <v>1.9744602450772865E-5</v>
      </c>
      <c r="F1037" s="139" t="str">
        <f t="shared" si="210"/>
        <v/>
      </c>
      <c r="G1037" s="139" t="str">
        <f t="shared" si="211"/>
        <v/>
      </c>
      <c r="H1037" s="139">
        <f t="shared" si="212"/>
        <v>0</v>
      </c>
      <c r="I1037" s="139">
        <f t="shared" si="213"/>
        <v>1.9744602450772865E-5</v>
      </c>
      <c r="J1037" s="139" t="str">
        <f t="shared" si="214"/>
        <v/>
      </c>
      <c r="O1037" s="139">
        <v>381</v>
      </c>
      <c r="P1037" s="139">
        <f t="shared" si="215"/>
        <v>-170.91694934387547</v>
      </c>
      <c r="Q1037" s="139">
        <f t="shared" si="216"/>
        <v>2.69549114667762E-4</v>
      </c>
      <c r="R1037" s="139">
        <f t="shared" si="217"/>
        <v>6.6431789102859009E-3</v>
      </c>
      <c r="S1037" s="139">
        <f t="shared" si="218"/>
        <v>2.69549114667762E-4</v>
      </c>
      <c r="T1037" s="139" t="str">
        <f t="shared" si="219"/>
        <v/>
      </c>
      <c r="U1037" s="139" t="str">
        <f t="shared" si="220"/>
        <v/>
      </c>
      <c r="V1037" s="139">
        <f t="shared" si="221"/>
        <v>4.8097318917572683E-6</v>
      </c>
      <c r="W1037" s="139" t="str">
        <f t="shared" si="222"/>
        <v/>
      </c>
      <c r="X1037" s="139" t="str">
        <f t="shared" si="223"/>
        <v/>
      </c>
      <c r="AB1037" s="139">
        <v>381</v>
      </c>
      <c r="AC1037" s="139">
        <f t="shared" si="232"/>
        <v>-213.24960132618864</v>
      </c>
      <c r="AD1037" s="139">
        <f t="shared" si="224"/>
        <v>2.1604032125193263E-4</v>
      </c>
      <c r="AE1037" s="139">
        <f t="shared" si="225"/>
        <v>6.6431789102859009E-3</v>
      </c>
      <c r="AF1037" s="139">
        <f t="shared" si="226"/>
        <v>2.1604032125193263E-4</v>
      </c>
      <c r="AG1037" s="139" t="str">
        <f t="shared" si="227"/>
        <v/>
      </c>
      <c r="AH1037" s="139" t="str">
        <f t="shared" si="228"/>
        <v/>
      </c>
      <c r="AI1037" s="139">
        <f t="shared" si="229"/>
        <v>1.653221385902365E-3</v>
      </c>
      <c r="AJ1037" s="139" t="str">
        <f t="shared" si="230"/>
        <v/>
      </c>
      <c r="AK1037" s="139" t="str">
        <f t="shared" si="231"/>
        <v/>
      </c>
      <c r="AZ1037" s="148"/>
      <c r="BA1037" s="148">
        <f t="shared" si="235"/>
        <v>2.470400000000005</v>
      </c>
      <c r="BB1037" s="165">
        <f t="shared" si="236"/>
        <v>0.92930943214680561</v>
      </c>
      <c r="BC1037" s="148">
        <f t="shared" si="237"/>
        <v>4.7553987203396986E-4</v>
      </c>
      <c r="BD1037" s="148" t="str">
        <f t="shared" si="233"/>
        <v/>
      </c>
      <c r="BE1037" s="140" t="str">
        <f t="shared" si="234"/>
        <v/>
      </c>
    </row>
    <row r="1038" spans="1:57" ht="20.100000000000001" customHeight="1" x14ac:dyDescent="0.25">
      <c r="A1038" s="139">
        <v>382</v>
      </c>
      <c r="B1038" s="139">
        <f t="shared" si="206"/>
        <v>-2329.5523508228471</v>
      </c>
      <c r="C1038" s="139">
        <f t="shared" si="207"/>
        <v>1.9940965036205331E-5</v>
      </c>
      <c r="D1038" s="139">
        <f t="shared" si="208"/>
        <v>6.7179758162999098E-3</v>
      </c>
      <c r="E1038" s="139">
        <f t="shared" si="209"/>
        <v>1.9940965036205331E-5</v>
      </c>
      <c r="F1038" s="139" t="str">
        <f t="shared" si="210"/>
        <v/>
      </c>
      <c r="G1038" s="139" t="str">
        <f t="shared" si="211"/>
        <v/>
      </c>
      <c r="H1038" s="139">
        <f t="shared" si="212"/>
        <v>0</v>
      </c>
      <c r="I1038" s="139">
        <f t="shared" si="213"/>
        <v>1.9940965036205331E-5</v>
      </c>
      <c r="J1038" s="139" t="str">
        <f t="shared" si="214"/>
        <v/>
      </c>
      <c r="O1038" s="139">
        <v>382</v>
      </c>
      <c r="P1038" s="139">
        <f t="shared" si="215"/>
        <v>-170.64083149356225</v>
      </c>
      <c r="Q1038" s="139">
        <f t="shared" si="216"/>
        <v>2.7222981493453963E-4</v>
      </c>
      <c r="R1038" s="139">
        <f t="shared" si="217"/>
        <v>6.717975816299928E-3</v>
      </c>
      <c r="S1038" s="139">
        <f t="shared" si="218"/>
        <v>2.7222981493453963E-4</v>
      </c>
      <c r="T1038" s="139" t="str">
        <f t="shared" si="219"/>
        <v/>
      </c>
      <c r="U1038" s="139" t="str">
        <f t="shared" si="220"/>
        <v/>
      </c>
      <c r="V1038" s="139">
        <f t="shared" si="221"/>
        <v>4.8826952038511583E-6</v>
      </c>
      <c r="W1038" s="139" t="str">
        <f t="shared" si="222"/>
        <v/>
      </c>
      <c r="X1038" s="139" t="str">
        <f t="shared" si="223"/>
        <v/>
      </c>
      <c r="AB1038" s="139">
        <v>382</v>
      </c>
      <c r="AC1038" s="139">
        <f t="shared" si="232"/>
        <v>-212.90509470045976</v>
      </c>
      <c r="AD1038" s="139">
        <f t="shared" si="224"/>
        <v>2.18188869754971E-4</v>
      </c>
      <c r="AE1038" s="139">
        <f t="shared" si="225"/>
        <v>6.7179758162999237E-3</v>
      </c>
      <c r="AF1038" s="139">
        <f t="shared" si="226"/>
        <v>2.18188869754971E-4</v>
      </c>
      <c r="AG1038" s="139" t="str">
        <f t="shared" si="227"/>
        <v/>
      </c>
      <c r="AH1038" s="139" t="str">
        <f t="shared" si="228"/>
        <v/>
      </c>
      <c r="AI1038" s="139">
        <f t="shared" si="229"/>
        <v>1.6437429064721869E-3</v>
      </c>
      <c r="AJ1038" s="139" t="str">
        <f t="shared" si="230"/>
        <v/>
      </c>
      <c r="AK1038" s="139" t="str">
        <f t="shared" si="231"/>
        <v/>
      </c>
      <c r="AZ1038" s="148"/>
      <c r="BA1038" s="148">
        <f t="shared" si="235"/>
        <v>2.4768000000000052</v>
      </c>
      <c r="BB1038" s="165">
        <f t="shared" si="236"/>
        <v>0.92883389227477164</v>
      </c>
      <c r="BC1038" s="148">
        <f t="shared" si="237"/>
        <v>4.7709263829909254E-4</v>
      </c>
      <c r="BD1038" s="148" t="str">
        <f t="shared" si="233"/>
        <v/>
      </c>
      <c r="BE1038" s="140" t="str">
        <f t="shared" si="234"/>
        <v/>
      </c>
    </row>
    <row r="1039" spans="1:57" ht="20.100000000000001" customHeight="1" x14ac:dyDescent="0.25">
      <c r="A1039" s="139">
        <v>383</v>
      </c>
      <c r="B1039" s="139">
        <f t="shared" si="206"/>
        <v>-2325.782848637049</v>
      </c>
      <c r="C1039" s="139">
        <f t="shared" si="207"/>
        <v>2.0138958246642879E-5</v>
      </c>
      <c r="D1039" s="139">
        <f t="shared" si="208"/>
        <v>6.7935159817483944E-3</v>
      </c>
      <c r="E1039" s="139">
        <f t="shared" si="209"/>
        <v>2.0138958246642879E-5</v>
      </c>
      <c r="F1039" s="139" t="str">
        <f t="shared" si="210"/>
        <v/>
      </c>
      <c r="G1039" s="139" t="str">
        <f t="shared" si="211"/>
        <v/>
      </c>
      <c r="H1039" s="139">
        <f t="shared" si="212"/>
        <v>0</v>
      </c>
      <c r="I1039" s="139">
        <f t="shared" si="213"/>
        <v>2.0138958246642879E-5</v>
      </c>
      <c r="J1039" s="139" t="str">
        <f t="shared" si="214"/>
        <v/>
      </c>
      <c r="O1039" s="139">
        <v>383</v>
      </c>
      <c r="P1039" s="139">
        <f t="shared" si="215"/>
        <v>-170.36471364324905</v>
      </c>
      <c r="Q1039" s="139">
        <f t="shared" si="216"/>
        <v>2.7493277614719087E-4</v>
      </c>
      <c r="R1039" s="139">
        <f t="shared" si="217"/>
        <v>6.7935159817483944E-3</v>
      </c>
      <c r="S1039" s="139">
        <f t="shared" si="218"/>
        <v>2.7493277614719087E-4</v>
      </c>
      <c r="T1039" s="139" t="str">
        <f t="shared" si="219"/>
        <v/>
      </c>
      <c r="U1039" s="139" t="str">
        <f t="shared" si="220"/>
        <v/>
      </c>
      <c r="V1039" s="139">
        <f t="shared" si="221"/>
        <v>4.9566860569130945E-6</v>
      </c>
      <c r="W1039" s="139" t="str">
        <f t="shared" si="222"/>
        <v/>
      </c>
      <c r="X1039" s="139" t="str">
        <f t="shared" si="223"/>
        <v/>
      </c>
      <c r="AB1039" s="139">
        <v>383</v>
      </c>
      <c r="AC1039" s="139">
        <f t="shared" si="232"/>
        <v>-212.56058807473084</v>
      </c>
      <c r="AD1039" s="139">
        <f t="shared" si="224"/>
        <v>2.2035526013407684E-4</v>
      </c>
      <c r="AE1039" s="139">
        <f t="shared" si="225"/>
        <v>6.7935159817483944E-3</v>
      </c>
      <c r="AF1039" s="139">
        <f t="shared" si="226"/>
        <v>2.2035526013407684E-4</v>
      </c>
      <c r="AG1039" s="139" t="str">
        <f t="shared" si="227"/>
        <v/>
      </c>
      <c r="AH1039" s="139" t="str">
        <f t="shared" si="228"/>
        <v/>
      </c>
      <c r="AI1039" s="139">
        <f t="shared" si="229"/>
        <v>1.6342926214911384E-3</v>
      </c>
      <c r="AJ1039" s="139" t="str">
        <f t="shared" si="230"/>
        <v/>
      </c>
      <c r="AK1039" s="139" t="str">
        <f t="shared" si="231"/>
        <v/>
      </c>
      <c r="AZ1039" s="148"/>
      <c r="BA1039" s="148">
        <f t="shared" si="235"/>
        <v>2.4832000000000054</v>
      </c>
      <c r="BB1039" s="165">
        <f t="shared" si="236"/>
        <v>0.92835679963647255</v>
      </c>
      <c r="BC1039" s="148">
        <f t="shared" si="237"/>
        <v>4.7864250560791799E-4</v>
      </c>
      <c r="BD1039" s="148" t="str">
        <f t="shared" si="233"/>
        <v/>
      </c>
      <c r="BE1039" s="140" t="str">
        <f t="shared" si="234"/>
        <v/>
      </c>
    </row>
    <row r="1040" spans="1:57" ht="20.100000000000001" customHeight="1" x14ac:dyDescent="0.25">
      <c r="A1040" s="139">
        <v>384</v>
      </c>
      <c r="B1040" s="139">
        <f t="shared" ref="B1040:B1103" si="238">$B$650+(A1040*$B$653)</f>
        <v>-2322.0133464512519</v>
      </c>
      <c r="C1040" s="139">
        <f t="shared" ref="C1040:C1103" si="239">_xlfn.NORM.DIST($B1040,$B$647,$B$648,0)</f>
        <v>2.033859190532377E-5</v>
      </c>
      <c r="D1040" s="139">
        <f t="shared" ref="D1040:D1103" si="240">_xlfn.NORM.DIST($B1040,$B$647,$B$648,1)</f>
        <v>6.8698055717843773E-3</v>
      </c>
      <c r="E1040" s="139">
        <f t="shared" ref="E1040:E1103" si="241">IF(OR(D1040&lt;$F$652,D1040&gt;$F$653),C1040,"")</f>
        <v>2.033859190532377E-5</v>
      </c>
      <c r="F1040" s="139" t="str">
        <f t="shared" ref="F1040:F1103" si="242">IF(AND(D1040&gt;$F$652,D1040&lt;$F$653),C1040,"")</f>
        <v/>
      </c>
      <c r="G1040" s="139" t="str">
        <f t="shared" ref="G1040:G1103" si="243">IF(C1040=MAX($C$656:$C$2656),C1040,"")</f>
        <v/>
      </c>
      <c r="H1040" s="139">
        <f t="shared" ref="H1040:H1103" si="244">_xlfn.NORM.DIST(B1040,$F$648,$F$649,0)</f>
        <v>0</v>
      </c>
      <c r="I1040" s="139">
        <f t="shared" ref="I1040:I1103" si="245">IF(H1040=MAX($H$656:$H$2656),C1040,"")</f>
        <v>2.033859190532377E-5</v>
      </c>
      <c r="J1040" s="139" t="str">
        <f t="shared" ref="J1040:J1103" si="246">IF(I1040=MIN($I$656:$I$2656),I1040,"")</f>
        <v/>
      </c>
      <c r="O1040" s="139">
        <v>384</v>
      </c>
      <c r="P1040" s="139">
        <f t="shared" ref="P1040:P1103" si="247">$P$650+(O1040*$P$653)</f>
        <v>-170.08859579293585</v>
      </c>
      <c r="Q1040" s="139">
        <f t="shared" ref="Q1040:Q1103" si="248">_xlfn.NORM.DIST(P1040,P$647,P$648,0)</f>
        <v>2.7765813241047762E-4</v>
      </c>
      <c r="R1040" s="139">
        <f t="shared" ref="R1040:R1103" si="249">_xlfn.NORM.DIST(P1040,P$647,P$648,1)</f>
        <v>6.8698055717843773E-3</v>
      </c>
      <c r="S1040" s="139">
        <f t="shared" ref="S1040:S1103" si="250">IF(OR(R1040&lt;$T$652,R1040&gt;$T$653),Q1040,"")</f>
        <v>2.7765813241047762E-4</v>
      </c>
      <c r="T1040" s="139" t="str">
        <f t="shared" ref="T1040:T1103" si="251">IF(AND(R1040&gt;$T$652,R1040&lt;$T$653),Q1040,"")</f>
        <v/>
      </c>
      <c r="U1040" s="139" t="str">
        <f t="shared" ref="U1040:U1103" si="252">IF(Q1040=MAX($Q$656:$Q$2656),Q1040,"")</f>
        <v/>
      </c>
      <c r="V1040" s="139">
        <f t="shared" ref="V1040:V1103" si="253">_xlfn.NORM.DIST(P1040,$T$648,$T$649,0)</f>
        <v>5.0317176363531472E-6</v>
      </c>
      <c r="W1040" s="139" t="str">
        <f t="shared" ref="W1040:W1103" si="254">IF(V1040=MAX($V$656:$V$2656),Q1040,"")</f>
        <v/>
      </c>
      <c r="X1040" s="139" t="str">
        <f t="shared" ref="X1040:X1103" si="255">IF(W1040=MIN($W$656:$W$2656),W1040,"")</f>
        <v/>
      </c>
      <c r="AB1040" s="139">
        <v>384</v>
      </c>
      <c r="AC1040" s="139">
        <f t="shared" si="232"/>
        <v>-212.21608144900196</v>
      </c>
      <c r="AD1040" s="139">
        <f t="shared" ref="AD1040:AD1103" si="256">_xlfn.NORM.DIST(AC1040,AC$647,AC$648,0)</f>
        <v>2.225395998725774E-4</v>
      </c>
      <c r="AE1040" s="139">
        <f t="shared" ref="AE1040:AE1103" si="257">_xlfn.NORM.DIST(AC1040,AC$647,AC$648,1)</f>
        <v>6.8698055717843773E-3</v>
      </c>
      <c r="AF1040" s="139">
        <f t="shared" ref="AF1040:AF1103" si="258">IF(OR(AE1040&lt;$T$652,AE1040&gt;$T$653),AD1040,"")</f>
        <v>2.225395998725774E-4</v>
      </c>
      <c r="AG1040" s="139" t="str">
        <f t="shared" ref="AG1040:AG1103" si="259">IF(AND(AE1040&gt;$AG$652,AE1040&lt;$AG$653),AD1040,"")</f>
        <v/>
      </c>
      <c r="AH1040" s="139" t="str">
        <f t="shared" ref="AH1040:AH1103" si="260">IF(AD1040=MAX($AD$656:$AD$2656),AD1040,"")</f>
        <v/>
      </c>
      <c r="AI1040" s="139">
        <f t="shared" ref="AI1040:AI1103" si="261">_xlfn.NORM.DIST(AC1040,$AG$648,$AG$649,0)</f>
        <v>1.6248706703997475E-3</v>
      </c>
      <c r="AJ1040" s="139" t="str">
        <f t="shared" ref="AJ1040:AJ1103" si="262">IF(AI1040=MAX($AI$656:$AI$2656),AD1040,"")</f>
        <v/>
      </c>
      <c r="AK1040" s="139" t="str">
        <f t="shared" ref="AK1040:AK1103" si="263">IF(AJ1040=MIN($AJ$656:$AJ$2656),AJ1040,"")</f>
        <v/>
      </c>
      <c r="AZ1040" s="148"/>
      <c r="BA1040" s="148">
        <f t="shared" si="235"/>
        <v>2.4896000000000056</v>
      </c>
      <c r="BB1040" s="165">
        <f t="shared" si="236"/>
        <v>0.92787815713086463</v>
      </c>
      <c r="BC1040" s="148">
        <f t="shared" si="237"/>
        <v>4.8018945395578161E-4</v>
      </c>
      <c r="BD1040" s="148" t="str">
        <f t="shared" si="233"/>
        <v/>
      </c>
      <c r="BE1040" s="140" t="str">
        <f t="shared" si="234"/>
        <v/>
      </c>
    </row>
    <row r="1041" spans="1:57" ht="20.100000000000001" customHeight="1" x14ac:dyDescent="0.25">
      <c r="A1041" s="148">
        <v>385</v>
      </c>
      <c r="B1041" s="139">
        <f t="shared" si="238"/>
        <v>-2318.2438442654543</v>
      </c>
      <c r="C1041" s="139">
        <f t="shared" si="239"/>
        <v>2.053987585381054E-5</v>
      </c>
      <c r="D1041" s="139">
        <f t="shared" si="240"/>
        <v>6.9468507886243092E-3</v>
      </c>
      <c r="E1041" s="139">
        <f t="shared" si="241"/>
        <v>2.053987585381054E-5</v>
      </c>
      <c r="F1041" s="139" t="str">
        <f t="shared" si="242"/>
        <v/>
      </c>
      <c r="G1041" s="139" t="str">
        <f t="shared" si="243"/>
        <v/>
      </c>
      <c r="H1041" s="139">
        <f t="shared" si="244"/>
        <v>0</v>
      </c>
      <c r="I1041" s="139">
        <f t="shared" si="245"/>
        <v>2.053987585381054E-5</v>
      </c>
      <c r="J1041" s="139" t="str">
        <f t="shared" si="246"/>
        <v/>
      </c>
      <c r="O1041" s="148">
        <v>385</v>
      </c>
      <c r="P1041" s="139">
        <f t="shared" si="247"/>
        <v>-169.81247794262265</v>
      </c>
      <c r="Q1041" s="139">
        <f t="shared" si="248"/>
        <v>2.8040601807931856E-4</v>
      </c>
      <c r="R1041" s="139">
        <f t="shared" si="249"/>
        <v>6.9468507886243092E-3</v>
      </c>
      <c r="S1041" s="139">
        <f t="shared" si="250"/>
        <v>2.8040601807931856E-4</v>
      </c>
      <c r="T1041" s="139" t="str">
        <f t="shared" si="251"/>
        <v/>
      </c>
      <c r="U1041" s="139" t="str">
        <f t="shared" si="252"/>
        <v/>
      </c>
      <c r="V1041" s="139">
        <f t="shared" si="253"/>
        <v>5.1078032769493893E-6</v>
      </c>
      <c r="W1041" s="139" t="str">
        <f t="shared" si="254"/>
        <v/>
      </c>
      <c r="X1041" s="139" t="str">
        <f t="shared" si="255"/>
        <v/>
      </c>
      <c r="AB1041" s="148">
        <v>385</v>
      </c>
      <c r="AC1041" s="139">
        <f t="shared" ref="AC1041:AC1104" si="264">$AC$650+(AB1041*$AC$653)</f>
        <v>-211.87157482327305</v>
      </c>
      <c r="AD1041" s="139">
        <f t="shared" si="256"/>
        <v>2.2474199665429822E-4</v>
      </c>
      <c r="AE1041" s="139">
        <f t="shared" si="257"/>
        <v>6.9468507886243092E-3</v>
      </c>
      <c r="AF1041" s="139">
        <f t="shared" si="258"/>
        <v>2.2474199665429822E-4</v>
      </c>
      <c r="AG1041" s="139" t="str">
        <f t="shared" si="259"/>
        <v/>
      </c>
      <c r="AH1041" s="139" t="str">
        <f t="shared" si="260"/>
        <v/>
      </c>
      <c r="AI1041" s="139">
        <f t="shared" si="261"/>
        <v>1.615477190479658E-3</v>
      </c>
      <c r="AJ1041" s="139" t="str">
        <f t="shared" si="262"/>
        <v/>
      </c>
      <c r="AK1041" s="139" t="str">
        <f t="shared" si="263"/>
        <v/>
      </c>
      <c r="AZ1041" s="148"/>
      <c r="BA1041" s="148">
        <f t="shared" si="235"/>
        <v>2.4960000000000058</v>
      </c>
      <c r="BB1041" s="165">
        <f t="shared" si="236"/>
        <v>0.92739796767690885</v>
      </c>
      <c r="BC1041" s="148">
        <f t="shared" si="237"/>
        <v>4.8173346349922319E-4</v>
      </c>
      <c r="BD1041" s="148" t="str">
        <f t="shared" si="233"/>
        <v/>
      </c>
      <c r="BE1041" s="140" t="str">
        <f t="shared" si="234"/>
        <v/>
      </c>
    </row>
    <row r="1042" spans="1:57" ht="20.100000000000001" customHeight="1" x14ac:dyDescent="0.25">
      <c r="A1042" s="139">
        <v>386</v>
      </c>
      <c r="B1042" s="139">
        <f t="shared" si="238"/>
        <v>-2314.4743420796567</v>
      </c>
      <c r="C1042" s="139">
        <f t="shared" si="239"/>
        <v>2.0742819951538472E-5</v>
      </c>
      <c r="D1042" s="139">
        <f t="shared" si="240"/>
        <v>7.0246578716162732E-3</v>
      </c>
      <c r="E1042" s="139">
        <f t="shared" si="241"/>
        <v>2.0742819951538472E-5</v>
      </c>
      <c r="F1042" s="139" t="str">
        <f t="shared" si="242"/>
        <v/>
      </c>
      <c r="G1042" s="139" t="str">
        <f t="shared" si="243"/>
        <v/>
      </c>
      <c r="H1042" s="139">
        <f t="shared" si="244"/>
        <v>0</v>
      </c>
      <c r="I1042" s="139">
        <f t="shared" si="245"/>
        <v>2.0742819951538472E-5</v>
      </c>
      <c r="J1042" s="139" t="str">
        <f t="shared" si="246"/>
        <v/>
      </c>
      <c r="O1042" s="139">
        <v>386</v>
      </c>
      <c r="P1042" s="139">
        <f t="shared" si="247"/>
        <v>-169.53636009230945</v>
      </c>
      <c r="Q1042" s="139">
        <f t="shared" si="248"/>
        <v>2.8317656775262795E-4</v>
      </c>
      <c r="R1042" s="139">
        <f t="shared" si="249"/>
        <v>7.0246578716162732E-3</v>
      </c>
      <c r="S1042" s="139">
        <f t="shared" si="250"/>
        <v>2.8317656775262795E-4</v>
      </c>
      <c r="T1042" s="139" t="str">
        <f t="shared" si="251"/>
        <v/>
      </c>
      <c r="U1042" s="139" t="str">
        <f t="shared" si="252"/>
        <v/>
      </c>
      <c r="V1042" s="139">
        <f t="shared" si="253"/>
        <v>5.1849564642490632E-6</v>
      </c>
      <c r="W1042" s="139" t="str">
        <f t="shared" si="254"/>
        <v/>
      </c>
      <c r="X1042" s="139" t="str">
        <f t="shared" si="255"/>
        <v/>
      </c>
      <c r="AB1042" s="139">
        <v>386</v>
      </c>
      <c r="AC1042" s="139">
        <f t="shared" si="264"/>
        <v>-211.52706819754417</v>
      </c>
      <c r="AD1042" s="139">
        <f t="shared" si="256"/>
        <v>2.2696255835862413E-4</v>
      </c>
      <c r="AE1042" s="139">
        <f t="shared" si="257"/>
        <v>7.0246578716162732E-3</v>
      </c>
      <c r="AF1042" s="139">
        <f t="shared" si="258"/>
        <v>2.2696255835862413E-4</v>
      </c>
      <c r="AG1042" s="139" t="str">
        <f t="shared" si="259"/>
        <v/>
      </c>
      <c r="AH1042" s="139" t="str">
        <f t="shared" si="260"/>
        <v/>
      </c>
      <c r="AI1042" s="139">
        <f t="shared" si="261"/>
        <v>1.6061123168573236E-3</v>
      </c>
      <c r="AJ1042" s="139" t="str">
        <f t="shared" si="262"/>
        <v/>
      </c>
      <c r="AK1042" s="139" t="str">
        <f t="shared" si="263"/>
        <v/>
      </c>
      <c r="AZ1042" s="148"/>
      <c r="BA1042" s="148">
        <f t="shared" si="235"/>
        <v>2.502400000000006</v>
      </c>
      <c r="BB1042" s="165">
        <f t="shared" si="236"/>
        <v>0.92691623421340963</v>
      </c>
      <c r="BC1042" s="148">
        <f t="shared" si="237"/>
        <v>4.8327451455598691E-4</v>
      </c>
      <c r="BD1042" s="148" t="str">
        <f t="shared" si="233"/>
        <v/>
      </c>
      <c r="BE1042" s="140" t="str">
        <f t="shared" si="234"/>
        <v/>
      </c>
    </row>
    <row r="1043" spans="1:57" ht="20.100000000000001" customHeight="1" x14ac:dyDescent="0.25">
      <c r="A1043" s="139">
        <v>387</v>
      </c>
      <c r="B1043" s="139">
        <f t="shared" si="238"/>
        <v>-2310.7048398938596</v>
      </c>
      <c r="C1043" s="139">
        <f t="shared" si="239"/>
        <v>2.094743407535845E-5</v>
      </c>
      <c r="D1043" s="139">
        <f t="shared" si="240"/>
        <v>7.1032330973064524E-3</v>
      </c>
      <c r="E1043" s="139">
        <f t="shared" si="241"/>
        <v>2.094743407535845E-5</v>
      </c>
      <c r="F1043" s="139" t="str">
        <f t="shared" si="242"/>
        <v/>
      </c>
      <c r="G1043" s="139" t="str">
        <f t="shared" si="243"/>
        <v/>
      </c>
      <c r="H1043" s="139">
        <f t="shared" si="244"/>
        <v>0</v>
      </c>
      <c r="I1043" s="139">
        <f t="shared" si="245"/>
        <v>2.094743407535845E-5</v>
      </c>
      <c r="J1043" s="139" t="str">
        <f t="shared" si="246"/>
        <v/>
      </c>
      <c r="O1043" s="139">
        <v>387</v>
      </c>
      <c r="P1043" s="139">
        <f t="shared" si="247"/>
        <v>-169.26024224199622</v>
      </c>
      <c r="Q1043" s="139">
        <f t="shared" si="248"/>
        <v>2.8596991626707438E-4</v>
      </c>
      <c r="R1043" s="139">
        <f t="shared" si="249"/>
        <v>7.1032330973064568E-3</v>
      </c>
      <c r="S1043" s="139">
        <f t="shared" si="250"/>
        <v>2.8596991626707438E-4</v>
      </c>
      <c r="T1043" s="139" t="str">
        <f t="shared" si="251"/>
        <v/>
      </c>
      <c r="U1043" s="139" t="str">
        <f t="shared" si="252"/>
        <v/>
      </c>
      <c r="V1043" s="139">
        <f t="shared" si="253"/>
        <v>5.263190835978842E-6</v>
      </c>
      <c r="W1043" s="139" t="str">
        <f t="shared" si="254"/>
        <v/>
      </c>
      <c r="X1043" s="139" t="str">
        <f t="shared" si="255"/>
        <v/>
      </c>
      <c r="AB1043" s="139">
        <v>387</v>
      </c>
      <c r="AC1043" s="139">
        <f t="shared" si="264"/>
        <v>-211.18256157181526</v>
      </c>
      <c r="AD1043" s="139">
        <f t="shared" si="256"/>
        <v>2.2920139305549731E-4</v>
      </c>
      <c r="AE1043" s="139">
        <f t="shared" si="257"/>
        <v>7.1032330973064568E-3</v>
      </c>
      <c r="AF1043" s="139">
        <f t="shared" si="258"/>
        <v>2.2920139305549731E-4</v>
      </c>
      <c r="AG1043" s="139" t="str">
        <f t="shared" si="259"/>
        <v/>
      </c>
      <c r="AH1043" s="139" t="str">
        <f t="shared" si="260"/>
        <v/>
      </c>
      <c r="AI1043" s="139">
        <f t="shared" si="261"/>
        <v>1.5967761825078381E-3</v>
      </c>
      <c r="AJ1043" s="139" t="str">
        <f t="shared" si="262"/>
        <v/>
      </c>
      <c r="AK1043" s="139" t="str">
        <f t="shared" si="263"/>
        <v/>
      </c>
      <c r="AZ1043" s="148"/>
      <c r="BA1043" s="148">
        <f t="shared" si="235"/>
        <v>2.5088000000000061</v>
      </c>
      <c r="BB1043" s="165">
        <f t="shared" si="236"/>
        <v>0.92643295969885364</v>
      </c>
      <c r="BC1043" s="148">
        <f t="shared" si="237"/>
        <v>4.8481258760446622E-4</v>
      </c>
      <c r="BD1043" s="148" t="str">
        <f t="shared" si="233"/>
        <v/>
      </c>
      <c r="BE1043" s="140" t="str">
        <f t="shared" si="234"/>
        <v/>
      </c>
    </row>
    <row r="1044" spans="1:57" ht="20.100000000000001" customHeight="1" x14ac:dyDescent="0.25">
      <c r="A1044" s="139">
        <v>388</v>
      </c>
      <c r="B1044" s="139">
        <f t="shared" si="238"/>
        <v>-2306.935337708062</v>
      </c>
      <c r="C1044" s="139">
        <f t="shared" si="239"/>
        <v>2.1153728119073819E-5</v>
      </c>
      <c r="D1044" s="139">
        <f t="shared" si="240"/>
        <v>7.1825827795039751E-3</v>
      </c>
      <c r="E1044" s="139">
        <f t="shared" si="241"/>
        <v>2.1153728119073819E-5</v>
      </c>
      <c r="F1044" s="139" t="str">
        <f t="shared" si="242"/>
        <v/>
      </c>
      <c r="G1044" s="139" t="str">
        <f t="shared" si="243"/>
        <v/>
      </c>
      <c r="H1044" s="139">
        <f t="shared" si="244"/>
        <v>0</v>
      </c>
      <c r="I1044" s="139">
        <f t="shared" si="245"/>
        <v>2.1153728119073819E-5</v>
      </c>
      <c r="J1044" s="139" t="str">
        <f t="shared" si="246"/>
        <v/>
      </c>
      <c r="O1044" s="139">
        <v>388</v>
      </c>
      <c r="P1044" s="139">
        <f t="shared" si="247"/>
        <v>-168.98412439168303</v>
      </c>
      <c r="Q1044" s="139">
        <f t="shared" si="248"/>
        <v>2.887861986907568E-4</v>
      </c>
      <c r="R1044" s="139">
        <f t="shared" si="249"/>
        <v>7.1825827795039794E-3</v>
      </c>
      <c r="S1044" s="139">
        <f t="shared" si="250"/>
        <v>2.887861986907568E-4</v>
      </c>
      <c r="T1044" s="139" t="str">
        <f t="shared" si="251"/>
        <v/>
      </c>
      <c r="U1044" s="139" t="str">
        <f t="shared" si="252"/>
        <v/>
      </c>
      <c r="V1044" s="139">
        <f t="shared" si="253"/>
        <v>5.3425201834640455E-6</v>
      </c>
      <c r="W1044" s="139" t="str">
        <f t="shared" si="254"/>
        <v/>
      </c>
      <c r="X1044" s="139" t="str">
        <f t="shared" si="255"/>
        <v/>
      </c>
      <c r="AB1044" s="139">
        <v>388</v>
      </c>
      <c r="AC1044" s="139">
        <f t="shared" si="264"/>
        <v>-210.83805494608634</v>
      </c>
      <c r="AD1044" s="139">
        <f t="shared" si="256"/>
        <v>2.314586090003482E-4</v>
      </c>
      <c r="AE1044" s="139">
        <f t="shared" si="257"/>
        <v>7.1825827795039794E-3</v>
      </c>
      <c r="AF1044" s="139">
        <f t="shared" si="258"/>
        <v>2.314586090003482E-4</v>
      </c>
      <c r="AG1044" s="139" t="str">
        <f t="shared" si="259"/>
        <v/>
      </c>
      <c r="AH1044" s="139" t="str">
        <f t="shared" si="260"/>
        <v/>
      </c>
      <c r="AI1044" s="139">
        <f t="shared" si="261"/>
        <v>1.5874689182589254E-3</v>
      </c>
      <c r="AJ1044" s="139" t="str">
        <f t="shared" si="262"/>
        <v/>
      </c>
      <c r="AK1044" s="139" t="str">
        <f t="shared" si="263"/>
        <v/>
      </c>
      <c r="AZ1044" s="148"/>
      <c r="BA1044" s="148">
        <f t="shared" si="235"/>
        <v>2.5152000000000063</v>
      </c>
      <c r="BB1044" s="165">
        <f t="shared" si="236"/>
        <v>0.92594814711124918</v>
      </c>
      <c r="BC1044" s="148">
        <f t="shared" si="237"/>
        <v>4.8634766328303769E-4</v>
      </c>
      <c r="BD1044" s="148" t="str">
        <f t="shared" si="233"/>
        <v/>
      </c>
      <c r="BE1044" s="140" t="str">
        <f t="shared" si="234"/>
        <v/>
      </c>
    </row>
    <row r="1045" spans="1:57" ht="20.100000000000001" customHeight="1" x14ac:dyDescent="0.25">
      <c r="A1045" s="139">
        <v>389</v>
      </c>
      <c r="B1045" s="139">
        <f t="shared" si="238"/>
        <v>-2303.1658355222644</v>
      </c>
      <c r="C1045" s="139">
        <f t="shared" si="239"/>
        <v>2.1361711992971221E-5</v>
      </c>
      <c r="D1045" s="139">
        <f t="shared" si="240"/>
        <v>7.2627132693438767E-3</v>
      </c>
      <c r="E1045" s="139">
        <f t="shared" si="241"/>
        <v>2.1361711992971221E-5</v>
      </c>
      <c r="F1045" s="139" t="str">
        <f t="shared" si="242"/>
        <v/>
      </c>
      <c r="G1045" s="139" t="str">
        <f t="shared" si="243"/>
        <v/>
      </c>
      <c r="H1045" s="139">
        <f t="shared" si="244"/>
        <v>0</v>
      </c>
      <c r="I1045" s="139">
        <f t="shared" si="245"/>
        <v>2.1361711992971221E-5</v>
      </c>
      <c r="J1045" s="139" t="str">
        <f t="shared" si="246"/>
        <v/>
      </c>
      <c r="O1045" s="139">
        <v>389</v>
      </c>
      <c r="P1045" s="139">
        <f t="shared" si="247"/>
        <v>-168.7080065413698</v>
      </c>
      <c r="Q1045" s="139">
        <f t="shared" si="248"/>
        <v>2.9162555031680157E-4</v>
      </c>
      <c r="R1045" s="139">
        <f t="shared" si="249"/>
        <v>7.2627132693438767E-3</v>
      </c>
      <c r="S1045" s="139">
        <f t="shared" si="250"/>
        <v>2.9162555031680157E-4</v>
      </c>
      <c r="T1045" s="139" t="str">
        <f t="shared" si="251"/>
        <v/>
      </c>
      <c r="U1045" s="139" t="str">
        <f t="shared" si="252"/>
        <v/>
      </c>
      <c r="V1045" s="139">
        <f t="shared" si="253"/>
        <v>5.4229584530569972E-6</v>
      </c>
      <c r="W1045" s="139" t="str">
        <f t="shared" si="254"/>
        <v/>
      </c>
      <c r="X1045" s="139" t="str">
        <f t="shared" si="255"/>
        <v/>
      </c>
      <c r="AB1045" s="139">
        <v>389</v>
      </c>
      <c r="AC1045" s="139">
        <f t="shared" si="264"/>
        <v>-210.49354832035746</v>
      </c>
      <c r="AD1045" s="139">
        <f t="shared" si="256"/>
        <v>2.337343146289643E-4</v>
      </c>
      <c r="AE1045" s="139">
        <f t="shared" si="257"/>
        <v>7.2627132693438767E-3</v>
      </c>
      <c r="AF1045" s="139">
        <f t="shared" si="258"/>
        <v>2.337343146289643E-4</v>
      </c>
      <c r="AG1045" s="139" t="str">
        <f t="shared" si="259"/>
        <v/>
      </c>
      <c r="AH1045" s="139" t="str">
        <f t="shared" si="260"/>
        <v/>
      </c>
      <c r="AI1045" s="139">
        <f t="shared" si="261"/>
        <v>1.5781906527950705E-3</v>
      </c>
      <c r="AJ1045" s="139" t="str">
        <f t="shared" si="262"/>
        <v/>
      </c>
      <c r="AK1045" s="139" t="str">
        <f t="shared" si="263"/>
        <v/>
      </c>
      <c r="AZ1045" s="166"/>
      <c r="BA1045" s="148">
        <f t="shared" si="235"/>
        <v>2.5216000000000065</v>
      </c>
      <c r="BB1045" s="165">
        <f t="shared" si="236"/>
        <v>0.92546179944796614</v>
      </c>
      <c r="BC1045" s="148">
        <f t="shared" si="237"/>
        <v>4.878797223892839E-4</v>
      </c>
      <c r="BD1045" s="148" t="str">
        <f t="shared" si="233"/>
        <v/>
      </c>
      <c r="BE1045" s="140" t="str">
        <f t="shared" si="234"/>
        <v/>
      </c>
    </row>
    <row r="1046" spans="1:57" ht="20.100000000000001" customHeight="1" x14ac:dyDescent="0.25">
      <c r="A1046" s="139">
        <v>390</v>
      </c>
      <c r="B1046" s="139">
        <f t="shared" si="238"/>
        <v>-2299.3963333364673</v>
      </c>
      <c r="C1046" s="139">
        <f t="shared" si="239"/>
        <v>2.157139562334552E-5</v>
      </c>
      <c r="D1046" s="139">
        <f t="shared" si="240"/>
        <v>7.3436309553483381E-3</v>
      </c>
      <c r="E1046" s="139">
        <f t="shared" si="241"/>
        <v>2.157139562334552E-5</v>
      </c>
      <c r="F1046" s="139" t="str">
        <f t="shared" si="242"/>
        <v/>
      </c>
      <c r="G1046" s="139" t="str">
        <f t="shared" si="243"/>
        <v/>
      </c>
      <c r="H1046" s="139">
        <f t="shared" si="244"/>
        <v>0</v>
      </c>
      <c r="I1046" s="139">
        <f t="shared" si="245"/>
        <v>2.157139562334552E-5</v>
      </c>
      <c r="J1046" s="139" t="str">
        <f t="shared" si="246"/>
        <v/>
      </c>
      <c r="O1046" s="139">
        <v>390</v>
      </c>
      <c r="P1046" s="139">
        <f t="shared" si="247"/>
        <v>-168.4318886910566</v>
      </c>
      <c r="Q1046" s="139">
        <f t="shared" si="248"/>
        <v>2.9448810665687661E-4</v>
      </c>
      <c r="R1046" s="139">
        <f t="shared" si="249"/>
        <v>7.3436309553483459E-3</v>
      </c>
      <c r="S1046" s="139">
        <f t="shared" si="250"/>
        <v>2.9448810665687661E-4</v>
      </c>
      <c r="T1046" s="139" t="str">
        <f t="shared" si="251"/>
        <v/>
      </c>
      <c r="U1046" s="139" t="str">
        <f t="shared" si="252"/>
        <v/>
      </c>
      <c r="V1046" s="139">
        <f t="shared" si="253"/>
        <v>5.5045197475743562E-6</v>
      </c>
      <c r="W1046" s="139" t="str">
        <f t="shared" si="254"/>
        <v/>
      </c>
      <c r="X1046" s="139" t="str">
        <f t="shared" si="255"/>
        <v/>
      </c>
      <c r="AB1046" s="139">
        <v>390</v>
      </c>
      <c r="AC1046" s="139">
        <f t="shared" si="264"/>
        <v>-210.14904169462855</v>
      </c>
      <c r="AD1046" s="139">
        <f t="shared" si="256"/>
        <v>2.3602861855229131E-4</v>
      </c>
      <c r="AE1046" s="139">
        <f t="shared" si="257"/>
        <v>7.3436309553483459E-3</v>
      </c>
      <c r="AF1046" s="139">
        <f t="shared" si="258"/>
        <v>2.3602861855229131E-4</v>
      </c>
      <c r="AG1046" s="139" t="str">
        <f t="shared" si="259"/>
        <v/>
      </c>
      <c r="AH1046" s="139" t="str">
        <f t="shared" si="260"/>
        <v/>
      </c>
      <c r="AI1046" s="139">
        <f t="shared" si="261"/>
        <v>1.5689415126618001E-3</v>
      </c>
      <c r="AJ1046" s="139" t="str">
        <f t="shared" si="262"/>
        <v/>
      </c>
      <c r="AK1046" s="139" t="str">
        <f t="shared" si="263"/>
        <v/>
      </c>
      <c r="AZ1046" s="148"/>
      <c r="BA1046" s="148">
        <f t="shared" si="235"/>
        <v>2.5280000000000067</v>
      </c>
      <c r="BB1046" s="165">
        <f t="shared" si="236"/>
        <v>0.92497391972557685</v>
      </c>
      <c r="BC1046" s="148">
        <f t="shared" si="237"/>
        <v>4.8940874588065952E-4</v>
      </c>
      <c r="BD1046" s="148" t="str">
        <f t="shared" si="233"/>
        <v/>
      </c>
      <c r="BE1046" s="140" t="str">
        <f t="shared" si="234"/>
        <v/>
      </c>
    </row>
    <row r="1047" spans="1:57" ht="20.100000000000001" customHeight="1" x14ac:dyDescent="0.25">
      <c r="A1047" s="148">
        <v>391</v>
      </c>
      <c r="B1047" s="139">
        <f t="shared" si="238"/>
        <v>-2295.6268311506692</v>
      </c>
      <c r="C1047" s="139">
        <f t="shared" si="239"/>
        <v>2.1782788952019054E-5</v>
      </c>
      <c r="D1047" s="139">
        <f t="shared" si="240"/>
        <v>7.4253422634862117E-3</v>
      </c>
      <c r="E1047" s="139">
        <f t="shared" si="241"/>
        <v>2.1782788952019054E-5</v>
      </c>
      <c r="F1047" s="139" t="str">
        <f t="shared" si="242"/>
        <v/>
      </c>
      <c r="G1047" s="139" t="str">
        <f t="shared" si="243"/>
        <v/>
      </c>
      <c r="H1047" s="139">
        <f t="shared" si="244"/>
        <v>0</v>
      </c>
      <c r="I1047" s="139">
        <f t="shared" si="245"/>
        <v>2.1782788952019054E-5</v>
      </c>
      <c r="J1047" s="139" t="str">
        <f t="shared" si="246"/>
        <v/>
      </c>
      <c r="O1047" s="148">
        <v>391</v>
      </c>
      <c r="P1047" s="139">
        <f t="shared" si="247"/>
        <v>-168.1557708407434</v>
      </c>
      <c r="Q1047" s="139">
        <f t="shared" si="248"/>
        <v>2.9737400343462535E-4</v>
      </c>
      <c r="R1047" s="139">
        <f t="shared" si="249"/>
        <v>7.4253422634862117E-3</v>
      </c>
      <c r="S1047" s="139">
        <f t="shared" si="250"/>
        <v>2.9737400343462535E-4</v>
      </c>
      <c r="T1047" s="139" t="str">
        <f t="shared" si="251"/>
        <v/>
      </c>
      <c r="U1047" s="139" t="str">
        <f t="shared" si="252"/>
        <v/>
      </c>
      <c r="V1047" s="139">
        <f t="shared" si="253"/>
        <v>5.5872183277435769E-6</v>
      </c>
      <c r="W1047" s="139" t="str">
        <f t="shared" si="254"/>
        <v/>
      </c>
      <c r="X1047" s="139" t="str">
        <f t="shared" si="255"/>
        <v/>
      </c>
      <c r="AB1047" s="148">
        <v>391</v>
      </c>
      <c r="AC1047" s="139">
        <f t="shared" si="264"/>
        <v>-209.80453506889967</v>
      </c>
      <c r="AD1047" s="139">
        <f t="shared" si="256"/>
        <v>2.3834162955117081E-4</v>
      </c>
      <c r="AE1047" s="139">
        <f t="shared" si="257"/>
        <v>7.4253422634862117E-3</v>
      </c>
      <c r="AF1047" s="139">
        <f t="shared" si="258"/>
        <v>2.3834162955117081E-4</v>
      </c>
      <c r="AG1047" s="139" t="str">
        <f t="shared" si="259"/>
        <v/>
      </c>
      <c r="AH1047" s="139" t="str">
        <f t="shared" si="260"/>
        <v/>
      </c>
      <c r="AI1047" s="139">
        <f t="shared" si="261"/>
        <v>1.5597216222701144E-3</v>
      </c>
      <c r="AJ1047" s="139" t="str">
        <f t="shared" si="262"/>
        <v/>
      </c>
      <c r="AK1047" s="139" t="str">
        <f t="shared" si="263"/>
        <v/>
      </c>
      <c r="AZ1047" s="148"/>
      <c r="BA1047" s="148">
        <f t="shared" si="235"/>
        <v>2.5344000000000069</v>
      </c>
      <c r="BB1047" s="165">
        <f t="shared" si="236"/>
        <v>0.92448451097969619</v>
      </c>
      <c r="BC1047" s="148">
        <f t="shared" si="237"/>
        <v>4.9093471487238194E-4</v>
      </c>
      <c r="BD1047" s="148" t="str">
        <f t="shared" si="233"/>
        <v/>
      </c>
      <c r="BE1047" s="140" t="str">
        <f t="shared" si="234"/>
        <v/>
      </c>
    </row>
    <row r="1048" spans="1:57" ht="20.100000000000001" customHeight="1" x14ac:dyDescent="0.25">
      <c r="A1048" s="139">
        <v>392</v>
      </c>
      <c r="B1048" s="139">
        <f t="shared" si="238"/>
        <v>-2291.8573289648721</v>
      </c>
      <c r="C1048" s="139">
        <f t="shared" si="239"/>
        <v>2.1995901935854276E-5</v>
      </c>
      <c r="D1048" s="139">
        <f t="shared" si="240"/>
        <v>7.5078536572304949E-3</v>
      </c>
      <c r="E1048" s="139">
        <f t="shared" si="241"/>
        <v>2.1995901935854276E-5</v>
      </c>
      <c r="F1048" s="139" t="str">
        <f t="shared" si="242"/>
        <v/>
      </c>
      <c r="G1048" s="139" t="str">
        <f t="shared" si="243"/>
        <v/>
      </c>
      <c r="H1048" s="139">
        <f t="shared" si="244"/>
        <v>0</v>
      </c>
      <c r="I1048" s="139">
        <f t="shared" si="245"/>
        <v>2.1995901935854276E-5</v>
      </c>
      <c r="J1048" s="139" t="str">
        <f t="shared" si="246"/>
        <v/>
      </c>
      <c r="O1048" s="139">
        <v>392</v>
      </c>
      <c r="P1048" s="139">
        <f t="shared" si="247"/>
        <v>-167.8796529904302</v>
      </c>
      <c r="Q1048" s="139">
        <f t="shared" si="248"/>
        <v>3.0028337657901833E-4</v>
      </c>
      <c r="R1048" s="139">
        <f t="shared" si="249"/>
        <v>7.5078536572305002E-3</v>
      </c>
      <c r="S1048" s="139">
        <f t="shared" si="250"/>
        <v>3.0028337657901833E-4</v>
      </c>
      <c r="T1048" s="139" t="str">
        <f t="shared" si="251"/>
        <v/>
      </c>
      <c r="U1048" s="139" t="str">
        <f t="shared" si="252"/>
        <v/>
      </c>
      <c r="V1048" s="139">
        <f t="shared" si="253"/>
        <v>5.6710686136582795E-6</v>
      </c>
      <c r="W1048" s="139" t="str">
        <f t="shared" si="254"/>
        <v/>
      </c>
      <c r="X1048" s="139" t="str">
        <f t="shared" si="255"/>
        <v/>
      </c>
      <c r="AB1048" s="139">
        <v>392</v>
      </c>
      <c r="AC1048" s="139">
        <f t="shared" si="264"/>
        <v>-209.46002844317076</v>
      </c>
      <c r="AD1048" s="139">
        <f t="shared" si="256"/>
        <v>2.4067345657101142E-4</v>
      </c>
      <c r="AE1048" s="139">
        <f t="shared" si="257"/>
        <v>7.5078536572305002E-3</v>
      </c>
      <c r="AF1048" s="139">
        <f t="shared" si="258"/>
        <v>2.4067345657101142E-4</v>
      </c>
      <c r="AG1048" s="139" t="str">
        <f t="shared" si="259"/>
        <v/>
      </c>
      <c r="AH1048" s="139" t="str">
        <f t="shared" si="260"/>
        <v/>
      </c>
      <c r="AI1048" s="139">
        <f t="shared" si="261"/>
        <v>1.5505311039010474E-3</v>
      </c>
      <c r="AJ1048" s="139" t="str">
        <f t="shared" si="262"/>
        <v/>
      </c>
      <c r="AK1048" s="139" t="str">
        <f t="shared" si="263"/>
        <v/>
      </c>
      <c r="AZ1048" s="148"/>
      <c r="BA1048" s="148">
        <f t="shared" si="235"/>
        <v>2.5408000000000071</v>
      </c>
      <c r="BB1048" s="165">
        <f t="shared" si="236"/>
        <v>0.92399357626482381</v>
      </c>
      <c r="BC1048" s="148">
        <f t="shared" si="237"/>
        <v>4.9245761063854143E-4</v>
      </c>
      <c r="BD1048" s="148" t="str">
        <f t="shared" si="233"/>
        <v/>
      </c>
      <c r="BE1048" s="140" t="str">
        <f t="shared" si="234"/>
        <v/>
      </c>
    </row>
    <row r="1049" spans="1:57" ht="20.100000000000001" customHeight="1" x14ac:dyDescent="0.25">
      <c r="A1049" s="139">
        <v>393</v>
      </c>
      <c r="B1049" s="139">
        <f t="shared" si="238"/>
        <v>-2288.0878267790745</v>
      </c>
      <c r="C1049" s="139">
        <f t="shared" si="239"/>
        <v>2.2210744546261205E-5</v>
      </c>
      <c r="D1049" s="139">
        <f t="shared" si="240"/>
        <v>7.5911716376142468E-3</v>
      </c>
      <c r="E1049" s="139">
        <f t="shared" si="241"/>
        <v>2.2210744546261205E-5</v>
      </c>
      <c r="F1049" s="139" t="str">
        <f t="shared" si="242"/>
        <v/>
      </c>
      <c r="G1049" s="139" t="str">
        <f t="shared" si="243"/>
        <v/>
      </c>
      <c r="H1049" s="139">
        <f t="shared" si="244"/>
        <v>0</v>
      </c>
      <c r="I1049" s="139">
        <f t="shared" si="245"/>
        <v>2.2210744546261205E-5</v>
      </c>
      <c r="J1049" s="139" t="str">
        <f t="shared" si="246"/>
        <v/>
      </c>
      <c r="O1049" s="139">
        <v>393</v>
      </c>
      <c r="P1049" s="139">
        <f t="shared" si="247"/>
        <v>-167.60353514011697</v>
      </c>
      <c r="Q1049" s="139">
        <f t="shared" si="248"/>
        <v>3.0321636221762398E-4</v>
      </c>
      <c r="R1049" s="139">
        <f t="shared" si="249"/>
        <v>7.5911716376142468E-3</v>
      </c>
      <c r="S1049" s="139">
        <f t="shared" si="250"/>
        <v>3.0321636221762398E-4</v>
      </c>
      <c r="T1049" s="139" t="str">
        <f t="shared" si="251"/>
        <v/>
      </c>
      <c r="U1049" s="139" t="str">
        <f t="shared" si="252"/>
        <v/>
      </c>
      <c r="V1049" s="139">
        <f t="shared" si="253"/>
        <v>5.7560851862428351E-6</v>
      </c>
      <c r="W1049" s="139" t="str">
        <f t="shared" si="254"/>
        <v/>
      </c>
      <c r="X1049" s="139" t="str">
        <f t="shared" si="255"/>
        <v/>
      </c>
      <c r="AB1049" s="139">
        <v>393</v>
      </c>
      <c r="AC1049" s="139">
        <f t="shared" si="264"/>
        <v>-209.11552181744187</v>
      </c>
      <c r="AD1049" s="139">
        <f t="shared" si="256"/>
        <v>2.4302420871639564E-4</v>
      </c>
      <c r="AE1049" s="139">
        <f t="shared" si="257"/>
        <v>7.5911716376142468E-3</v>
      </c>
      <c r="AF1049" s="139">
        <f t="shared" si="258"/>
        <v>2.4302420871639564E-4</v>
      </c>
      <c r="AG1049" s="139" t="str">
        <f t="shared" si="259"/>
        <v/>
      </c>
      <c r="AH1049" s="139" t="str">
        <f t="shared" si="260"/>
        <v/>
      </c>
      <c r="AI1049" s="139">
        <f t="shared" si="261"/>
        <v>1.5413700777103913E-3</v>
      </c>
      <c r="AJ1049" s="139" t="str">
        <f t="shared" si="262"/>
        <v/>
      </c>
      <c r="AK1049" s="139" t="str">
        <f t="shared" si="263"/>
        <v/>
      </c>
      <c r="AZ1049" s="148"/>
      <c r="BA1049" s="148">
        <f t="shared" si="235"/>
        <v>2.5472000000000072</v>
      </c>
      <c r="BB1049" s="165">
        <f t="shared" si="236"/>
        <v>0.92350111865418527</v>
      </c>
      <c r="BC1049" s="148">
        <f t="shared" si="237"/>
        <v>4.9397741461021383E-4</v>
      </c>
      <c r="BD1049" s="148" t="str">
        <f t="shared" si="233"/>
        <v/>
      </c>
      <c r="BE1049" s="140" t="str">
        <f t="shared" si="234"/>
        <v/>
      </c>
    </row>
    <row r="1050" spans="1:57" ht="20.100000000000001" customHeight="1" x14ac:dyDescent="0.25">
      <c r="A1050" s="139">
        <v>394</v>
      </c>
      <c r="B1050" s="139">
        <f t="shared" si="238"/>
        <v>-2284.3183245932769</v>
      </c>
      <c r="C1050" s="139">
        <f t="shared" si="239"/>
        <v>2.2427326768698082E-5</v>
      </c>
      <c r="D1050" s="139">
        <f t="shared" si="240"/>
        <v>7.6753027432843587E-3</v>
      </c>
      <c r="E1050" s="139">
        <f t="shared" si="241"/>
        <v>2.2427326768698082E-5</v>
      </c>
      <c r="F1050" s="139" t="str">
        <f t="shared" si="242"/>
        <v/>
      </c>
      <c r="G1050" s="139" t="str">
        <f t="shared" si="243"/>
        <v/>
      </c>
      <c r="H1050" s="139">
        <f t="shared" si="244"/>
        <v>0</v>
      </c>
      <c r="I1050" s="139">
        <f t="shared" si="245"/>
        <v>2.2427326768698082E-5</v>
      </c>
      <c r="J1050" s="139" t="str">
        <f t="shared" si="246"/>
        <v/>
      </c>
      <c r="O1050" s="139">
        <v>394</v>
      </c>
      <c r="P1050" s="139">
        <f t="shared" si="247"/>
        <v>-167.32741728980378</v>
      </c>
      <c r="Q1050" s="139">
        <f t="shared" si="248"/>
        <v>3.0617309666979584E-4</v>
      </c>
      <c r="R1050" s="139">
        <f t="shared" si="249"/>
        <v>7.6753027432843587E-3</v>
      </c>
      <c r="S1050" s="139">
        <f t="shared" si="250"/>
        <v>3.0617309666979584E-4</v>
      </c>
      <c r="T1050" s="139" t="str">
        <f t="shared" si="251"/>
        <v/>
      </c>
      <c r="U1050" s="139" t="str">
        <f t="shared" si="252"/>
        <v/>
      </c>
      <c r="V1050" s="139">
        <f t="shared" si="253"/>
        <v>5.8422827887257054E-6</v>
      </c>
      <c r="W1050" s="139" t="str">
        <f t="shared" si="254"/>
        <v/>
      </c>
      <c r="X1050" s="139" t="str">
        <f t="shared" si="255"/>
        <v/>
      </c>
      <c r="AB1050" s="139">
        <v>394</v>
      </c>
      <c r="AC1050" s="139">
        <f t="shared" si="264"/>
        <v>-208.77101519171296</v>
      </c>
      <c r="AD1050" s="139">
        <f t="shared" si="256"/>
        <v>2.4539399524561948E-4</v>
      </c>
      <c r="AE1050" s="139">
        <f t="shared" si="257"/>
        <v>7.6753027432843587E-3</v>
      </c>
      <c r="AF1050" s="139">
        <f t="shared" si="258"/>
        <v>2.4539399524561948E-4</v>
      </c>
      <c r="AG1050" s="139" t="str">
        <f t="shared" si="259"/>
        <v/>
      </c>
      <c r="AH1050" s="139" t="str">
        <f t="shared" si="260"/>
        <v/>
      </c>
      <c r="AI1050" s="139">
        <f t="shared" si="261"/>
        <v>1.5322386617335449E-3</v>
      </c>
      <c r="AJ1050" s="139" t="str">
        <f t="shared" si="262"/>
        <v/>
      </c>
      <c r="AK1050" s="139" t="str">
        <f t="shared" si="263"/>
        <v/>
      </c>
      <c r="AZ1050" s="148"/>
      <c r="BA1050" s="148">
        <f t="shared" si="235"/>
        <v>2.5536000000000074</v>
      </c>
      <c r="BB1050" s="165">
        <f t="shared" si="236"/>
        <v>0.92300714123957506</v>
      </c>
      <c r="BC1050" s="148">
        <f t="shared" si="237"/>
        <v>4.9549410837546048E-4</v>
      </c>
      <c r="BD1050" s="148" t="str">
        <f t="shared" si="233"/>
        <v/>
      </c>
      <c r="BE1050" s="140" t="str">
        <f t="shared" si="234"/>
        <v/>
      </c>
    </row>
    <row r="1051" spans="1:57" ht="20.100000000000001" customHeight="1" x14ac:dyDescent="0.25">
      <c r="A1051" s="139">
        <v>395</v>
      </c>
      <c r="B1051" s="139">
        <f t="shared" si="238"/>
        <v>-2280.5488224074797</v>
      </c>
      <c r="C1051" s="139">
        <f t="shared" si="239"/>
        <v>2.2645658602166707E-5</v>
      </c>
      <c r="D1051" s="139">
        <f t="shared" si="240"/>
        <v>7.7602535505536321E-3</v>
      </c>
      <c r="E1051" s="139">
        <f t="shared" si="241"/>
        <v>2.2645658602166707E-5</v>
      </c>
      <c r="F1051" s="139" t="str">
        <f t="shared" si="242"/>
        <v/>
      </c>
      <c r="G1051" s="139" t="str">
        <f t="shared" si="243"/>
        <v/>
      </c>
      <c r="H1051" s="139">
        <f t="shared" si="244"/>
        <v>0</v>
      </c>
      <c r="I1051" s="139">
        <f t="shared" si="245"/>
        <v>2.2645658602166707E-5</v>
      </c>
      <c r="J1051" s="139" t="str">
        <f t="shared" si="246"/>
        <v/>
      </c>
      <c r="O1051" s="139">
        <v>395</v>
      </c>
      <c r="P1051" s="139">
        <f t="shared" si="247"/>
        <v>-167.05129943949055</v>
      </c>
      <c r="Q1051" s="139">
        <f t="shared" si="248"/>
        <v>3.0915371643978098E-4</v>
      </c>
      <c r="R1051" s="139">
        <f t="shared" si="249"/>
        <v>7.7602535505536512E-3</v>
      </c>
      <c r="S1051" s="139">
        <f t="shared" si="250"/>
        <v>3.0915371643978098E-4</v>
      </c>
      <c r="T1051" s="139" t="str">
        <f t="shared" si="251"/>
        <v/>
      </c>
      <c r="U1051" s="139" t="str">
        <f t="shared" si="252"/>
        <v/>
      </c>
      <c r="V1051" s="139">
        <f t="shared" si="253"/>
        <v>5.9296763281221132E-6</v>
      </c>
      <c r="W1051" s="139" t="str">
        <f t="shared" si="254"/>
        <v/>
      </c>
      <c r="X1051" s="139" t="str">
        <f t="shared" si="255"/>
        <v/>
      </c>
      <c r="AB1051" s="139">
        <v>395</v>
      </c>
      <c r="AC1051" s="139">
        <f t="shared" si="264"/>
        <v>-208.42650856598405</v>
      </c>
      <c r="AD1051" s="139">
        <f t="shared" si="256"/>
        <v>2.4778292556516828E-4</v>
      </c>
      <c r="AE1051" s="139">
        <f t="shared" si="257"/>
        <v>7.7602535505536425E-3</v>
      </c>
      <c r="AF1051" s="139">
        <f t="shared" si="258"/>
        <v>2.4778292556516828E-4</v>
      </c>
      <c r="AG1051" s="139" t="str">
        <f t="shared" si="259"/>
        <v/>
      </c>
      <c r="AH1051" s="139" t="str">
        <f t="shared" si="260"/>
        <v/>
      </c>
      <c r="AI1051" s="139">
        <f t="shared" si="261"/>
        <v>1.5231369718905134E-3</v>
      </c>
      <c r="AJ1051" s="139" t="str">
        <f t="shared" si="262"/>
        <v/>
      </c>
      <c r="AK1051" s="139" t="str">
        <f t="shared" si="263"/>
        <v/>
      </c>
      <c r="AZ1051" s="148"/>
      <c r="BA1051" s="148">
        <f t="shared" si="235"/>
        <v>2.5600000000000076</v>
      </c>
      <c r="BB1051" s="165">
        <f t="shared" si="236"/>
        <v>0.9225116471311996</v>
      </c>
      <c r="BC1051" s="148">
        <f t="shared" si="237"/>
        <v>4.9700767367999443E-4</v>
      </c>
      <c r="BD1051" s="148" t="str">
        <f t="shared" si="233"/>
        <v/>
      </c>
      <c r="BE1051" s="140" t="str">
        <f t="shared" si="234"/>
        <v/>
      </c>
    </row>
    <row r="1052" spans="1:57" ht="20.100000000000001" customHeight="1" x14ac:dyDescent="0.25">
      <c r="A1052" s="139">
        <v>396</v>
      </c>
      <c r="B1052" s="139">
        <f t="shared" si="238"/>
        <v>-2276.7793202216817</v>
      </c>
      <c r="C1052" s="139">
        <f t="shared" si="239"/>
        <v>2.2865750058701362E-5</v>
      </c>
      <c r="D1052" s="139">
        <f t="shared" si="240"/>
        <v>7.846030673450877E-3</v>
      </c>
      <c r="E1052" s="139">
        <f t="shared" si="241"/>
        <v>2.2865750058701362E-5</v>
      </c>
      <c r="F1052" s="139" t="str">
        <f t="shared" si="242"/>
        <v/>
      </c>
      <c r="G1052" s="139" t="str">
        <f t="shared" si="243"/>
        <v/>
      </c>
      <c r="H1052" s="139">
        <f t="shared" si="244"/>
        <v>0</v>
      </c>
      <c r="I1052" s="139">
        <f t="shared" si="245"/>
        <v>2.2865750058701362E-5</v>
      </c>
      <c r="J1052" s="139" t="str">
        <f t="shared" si="246"/>
        <v/>
      </c>
      <c r="O1052" s="139">
        <v>396</v>
      </c>
      <c r="P1052" s="139">
        <f t="shared" si="247"/>
        <v>-166.77518158917735</v>
      </c>
      <c r="Q1052" s="139">
        <f t="shared" si="248"/>
        <v>3.1215835820974067E-4</v>
      </c>
      <c r="R1052" s="139">
        <f t="shared" si="249"/>
        <v>7.846030673450877E-3</v>
      </c>
      <c r="S1052" s="139">
        <f t="shared" si="250"/>
        <v>3.1215835820974067E-4</v>
      </c>
      <c r="T1052" s="139" t="str">
        <f t="shared" si="251"/>
        <v/>
      </c>
      <c r="U1052" s="139" t="str">
        <f t="shared" si="252"/>
        <v/>
      </c>
      <c r="V1052" s="139">
        <f t="shared" si="253"/>
        <v>6.0182808767255474E-6</v>
      </c>
      <c r="W1052" s="139" t="str">
        <f t="shared" si="254"/>
        <v/>
      </c>
      <c r="X1052" s="139" t="str">
        <f t="shared" si="255"/>
        <v/>
      </c>
      <c r="AB1052" s="139">
        <v>396</v>
      </c>
      <c r="AC1052" s="139">
        <f t="shared" si="264"/>
        <v>-208.08200194025517</v>
      </c>
      <c r="AD1052" s="139">
        <f t="shared" si="256"/>
        <v>2.50191109224125E-4</v>
      </c>
      <c r="AE1052" s="139">
        <f t="shared" si="257"/>
        <v>7.846030673450877E-3</v>
      </c>
      <c r="AF1052" s="139">
        <f t="shared" si="258"/>
        <v>2.50191109224125E-4</v>
      </c>
      <c r="AG1052" s="139" t="str">
        <f t="shared" si="259"/>
        <v/>
      </c>
      <c r="AH1052" s="139" t="str">
        <f t="shared" si="260"/>
        <v/>
      </c>
      <c r="AI1052" s="139">
        <f t="shared" si="261"/>
        <v>1.5140651219910444E-3</v>
      </c>
      <c r="AJ1052" s="139" t="str">
        <f t="shared" si="262"/>
        <v/>
      </c>
      <c r="AK1052" s="139" t="str">
        <f t="shared" si="263"/>
        <v/>
      </c>
      <c r="AZ1052" s="148"/>
      <c r="BA1052" s="148">
        <f t="shared" si="235"/>
        <v>2.5664000000000078</v>
      </c>
      <c r="BB1052" s="165">
        <f t="shared" si="236"/>
        <v>0.9220146394575196</v>
      </c>
      <c r="BC1052" s="148">
        <f t="shared" si="237"/>
        <v>4.9851809242407175E-4</v>
      </c>
      <c r="BD1052" s="148" t="str">
        <f t="shared" si="233"/>
        <v/>
      </c>
      <c r="BE1052" s="140" t="str">
        <f t="shared" si="234"/>
        <v/>
      </c>
    </row>
    <row r="1053" spans="1:57" ht="20.100000000000001" customHeight="1" x14ac:dyDescent="0.25">
      <c r="A1053" s="139">
        <v>397</v>
      </c>
      <c r="B1053" s="139">
        <f t="shared" si="238"/>
        <v>-2273.0098180358846</v>
      </c>
      <c r="C1053" s="139">
        <f t="shared" si="239"/>
        <v>2.3087611162851689E-5</v>
      </c>
      <c r="D1053" s="139">
        <f t="shared" si="240"/>
        <v>7.9326407637690076E-3</v>
      </c>
      <c r="E1053" s="139">
        <f t="shared" si="241"/>
        <v>2.3087611162851689E-5</v>
      </c>
      <c r="F1053" s="139" t="str">
        <f t="shared" si="242"/>
        <v/>
      </c>
      <c r="G1053" s="139" t="str">
        <f t="shared" si="243"/>
        <v/>
      </c>
      <c r="H1053" s="139">
        <f t="shared" si="244"/>
        <v>0</v>
      </c>
      <c r="I1053" s="139">
        <f t="shared" si="245"/>
        <v>2.3087611162851689E-5</v>
      </c>
      <c r="J1053" s="139" t="str">
        <f t="shared" si="246"/>
        <v/>
      </c>
      <c r="O1053" s="139">
        <v>397</v>
      </c>
      <c r="P1053" s="139">
        <f t="shared" si="247"/>
        <v>-166.49906373886415</v>
      </c>
      <c r="Q1053" s="139">
        <f t="shared" si="248"/>
        <v>3.151871588326973E-4</v>
      </c>
      <c r="R1053" s="139">
        <f t="shared" si="249"/>
        <v>7.9326407637690076E-3</v>
      </c>
      <c r="S1053" s="139">
        <f t="shared" si="250"/>
        <v>3.151871588326973E-4</v>
      </c>
      <c r="T1053" s="139" t="str">
        <f t="shared" si="251"/>
        <v/>
      </c>
      <c r="U1053" s="139" t="str">
        <f t="shared" si="252"/>
        <v/>
      </c>
      <c r="V1053" s="139">
        <f t="shared" si="253"/>
        <v>6.1081116736082403E-6</v>
      </c>
      <c r="W1053" s="139" t="str">
        <f t="shared" si="254"/>
        <v/>
      </c>
      <c r="X1053" s="139" t="str">
        <f t="shared" si="255"/>
        <v/>
      </c>
      <c r="AB1053" s="139">
        <v>397</v>
      </c>
      <c r="AC1053" s="139">
        <f t="shared" si="264"/>
        <v>-207.73749531452626</v>
      </c>
      <c r="AD1053" s="139">
        <f t="shared" si="256"/>
        <v>2.5261865590851362E-4</v>
      </c>
      <c r="AE1053" s="139">
        <f t="shared" si="257"/>
        <v>7.9326407637690076E-3</v>
      </c>
      <c r="AF1053" s="139">
        <f t="shared" si="258"/>
        <v>2.5261865590851362E-4</v>
      </c>
      <c r="AG1053" s="139" t="str">
        <f t="shared" si="259"/>
        <v/>
      </c>
      <c r="AH1053" s="139" t="str">
        <f t="shared" si="260"/>
        <v/>
      </c>
      <c r="AI1053" s="139">
        <f t="shared" si="261"/>
        <v>1.5050232237398947E-3</v>
      </c>
      <c r="AJ1053" s="139" t="str">
        <f t="shared" si="262"/>
        <v/>
      </c>
      <c r="AK1053" s="139" t="str">
        <f t="shared" si="263"/>
        <v/>
      </c>
      <c r="AZ1053" s="148"/>
      <c r="BA1053" s="148">
        <f t="shared" si="235"/>
        <v>2.572800000000008</v>
      </c>
      <c r="BB1053" s="165">
        <f t="shared" si="236"/>
        <v>0.92151612136509553</v>
      </c>
      <c r="BC1053" s="148">
        <f t="shared" si="237"/>
        <v>5.0002534666493403E-4</v>
      </c>
      <c r="BD1053" s="148" t="str">
        <f t="shared" si="233"/>
        <v/>
      </c>
      <c r="BE1053" s="140" t="str">
        <f t="shared" si="234"/>
        <v/>
      </c>
    </row>
    <row r="1054" spans="1:57" ht="20.100000000000001" customHeight="1" x14ac:dyDescent="0.25">
      <c r="A1054" s="148">
        <v>398</v>
      </c>
      <c r="B1054" s="139">
        <f t="shared" si="238"/>
        <v>-2269.240315850087</v>
      </c>
      <c r="C1054" s="139">
        <f t="shared" si="239"/>
        <v>2.3311251951159823E-5</v>
      </c>
      <c r="D1054" s="139">
        <f t="shared" si="240"/>
        <v>8.0200905111112702E-3</v>
      </c>
      <c r="E1054" s="139">
        <f t="shared" si="241"/>
        <v>2.3311251951159823E-5</v>
      </c>
      <c r="F1054" s="139" t="str">
        <f t="shared" si="242"/>
        <v/>
      </c>
      <c r="G1054" s="139" t="str">
        <f t="shared" si="243"/>
        <v/>
      </c>
      <c r="H1054" s="139">
        <f t="shared" si="244"/>
        <v>0</v>
      </c>
      <c r="I1054" s="139">
        <f t="shared" si="245"/>
        <v>2.3311251951159823E-5</v>
      </c>
      <c r="J1054" s="139" t="str">
        <f t="shared" si="246"/>
        <v/>
      </c>
      <c r="O1054" s="148">
        <v>398</v>
      </c>
      <c r="P1054" s="139">
        <f t="shared" si="247"/>
        <v>-166.22294588855095</v>
      </c>
      <c r="Q1054" s="139">
        <f t="shared" si="248"/>
        <v>3.1824025532538959E-4</v>
      </c>
      <c r="R1054" s="139">
        <f t="shared" si="249"/>
        <v>8.0200905111112702E-3</v>
      </c>
      <c r="S1054" s="139">
        <f t="shared" si="250"/>
        <v>3.1824025532538959E-4</v>
      </c>
      <c r="T1054" s="139" t="str">
        <f t="shared" si="251"/>
        <v/>
      </c>
      <c r="U1054" s="139" t="str">
        <f t="shared" si="252"/>
        <v/>
      </c>
      <c r="V1054" s="139">
        <f t="shared" si="253"/>
        <v>6.1991841261307498E-6</v>
      </c>
      <c r="W1054" s="139" t="str">
        <f t="shared" si="254"/>
        <v/>
      </c>
      <c r="X1054" s="139" t="str">
        <f t="shared" si="255"/>
        <v/>
      </c>
      <c r="AB1054" s="148">
        <v>398</v>
      </c>
      <c r="AC1054" s="139">
        <f t="shared" si="264"/>
        <v>-207.39298868879737</v>
      </c>
      <c r="AD1054" s="139">
        <f t="shared" si="256"/>
        <v>2.5506567543557597E-4</v>
      </c>
      <c r="AE1054" s="139">
        <f t="shared" si="257"/>
        <v>8.0200905111112702E-3</v>
      </c>
      <c r="AF1054" s="139">
        <f t="shared" si="258"/>
        <v>2.5506567543557597E-4</v>
      </c>
      <c r="AG1054" s="139" t="str">
        <f t="shared" si="259"/>
        <v/>
      </c>
      <c r="AH1054" s="139" t="str">
        <f t="shared" si="260"/>
        <v/>
      </c>
      <c r="AI1054" s="139">
        <f t="shared" si="261"/>
        <v>1.4960113867422469E-3</v>
      </c>
      <c r="AJ1054" s="139" t="str">
        <f t="shared" si="262"/>
        <v/>
      </c>
      <c r="AK1054" s="139" t="str">
        <f t="shared" si="263"/>
        <v/>
      </c>
      <c r="AZ1054" s="148"/>
      <c r="BA1054" s="148">
        <f t="shared" si="235"/>
        <v>2.5792000000000082</v>
      </c>
      <c r="BB1054" s="165">
        <f t="shared" si="236"/>
        <v>0.9210160960184306</v>
      </c>
      <c r="BC1054" s="148">
        <f t="shared" si="237"/>
        <v>5.0152941861414391E-4</v>
      </c>
      <c r="BD1054" s="148" t="str">
        <f t="shared" si="233"/>
        <v/>
      </c>
      <c r="BE1054" s="140" t="str">
        <f t="shared" si="234"/>
        <v/>
      </c>
    </row>
    <row r="1055" spans="1:57" ht="20.100000000000001" customHeight="1" x14ac:dyDescent="0.25">
      <c r="A1055" s="139">
        <v>399</v>
      </c>
      <c r="B1055" s="139">
        <f t="shared" si="238"/>
        <v>-2265.4708136642894</v>
      </c>
      <c r="C1055" s="139">
        <f t="shared" si="239"/>
        <v>2.3536682471631223E-5</v>
      </c>
      <c r="D1055" s="139">
        <f t="shared" si="240"/>
        <v>8.1083866429354588E-3</v>
      </c>
      <c r="E1055" s="139">
        <f t="shared" si="241"/>
        <v>2.3536682471631223E-5</v>
      </c>
      <c r="F1055" s="139" t="str">
        <f t="shared" si="242"/>
        <v/>
      </c>
      <c r="G1055" s="139" t="str">
        <f t="shared" si="243"/>
        <v/>
      </c>
      <c r="H1055" s="139">
        <f t="shared" si="244"/>
        <v>0</v>
      </c>
      <c r="I1055" s="139">
        <f t="shared" si="245"/>
        <v>2.3536682471631223E-5</v>
      </c>
      <c r="J1055" s="139" t="str">
        <f t="shared" si="246"/>
        <v/>
      </c>
      <c r="O1055" s="139">
        <v>399</v>
      </c>
      <c r="P1055" s="139">
        <f t="shared" si="247"/>
        <v>-165.94682803823775</v>
      </c>
      <c r="Q1055" s="139">
        <f t="shared" si="248"/>
        <v>3.2131778486105137E-4</v>
      </c>
      <c r="R1055" s="139">
        <f t="shared" si="249"/>
        <v>8.108386642935457E-3</v>
      </c>
      <c r="S1055" s="139">
        <f t="shared" si="250"/>
        <v>3.2131778486105137E-4</v>
      </c>
      <c r="T1055" s="139" t="str">
        <f t="shared" si="251"/>
        <v/>
      </c>
      <c r="U1055" s="139" t="str">
        <f t="shared" si="252"/>
        <v/>
      </c>
      <c r="V1055" s="139">
        <f t="shared" si="253"/>
        <v>6.2915138114604802E-6</v>
      </c>
      <c r="W1055" s="139" t="str">
        <f t="shared" si="254"/>
        <v/>
      </c>
      <c r="X1055" s="139" t="str">
        <f t="shared" si="255"/>
        <v/>
      </c>
      <c r="AB1055" s="139">
        <v>399</v>
      </c>
      <c r="AC1055" s="139">
        <f t="shared" si="264"/>
        <v>-207.04848206306846</v>
      </c>
      <c r="AD1055" s="139">
        <f t="shared" si="256"/>
        <v>2.5753227774798291E-4</v>
      </c>
      <c r="AE1055" s="139">
        <f t="shared" si="257"/>
        <v>8.1083866429354588E-3</v>
      </c>
      <c r="AF1055" s="139">
        <f t="shared" si="258"/>
        <v>2.5753227774798291E-4</v>
      </c>
      <c r="AG1055" s="139" t="str">
        <f t="shared" si="259"/>
        <v/>
      </c>
      <c r="AH1055" s="139" t="str">
        <f t="shared" si="260"/>
        <v/>
      </c>
      <c r="AI1055" s="139">
        <f t="shared" si="261"/>
        <v>1.4870297185092512E-3</v>
      </c>
      <c r="AJ1055" s="139" t="str">
        <f t="shared" si="262"/>
        <v/>
      </c>
      <c r="AK1055" s="139" t="str">
        <f t="shared" si="263"/>
        <v/>
      </c>
      <c r="AZ1055" s="148"/>
      <c r="BA1055" s="148">
        <f t="shared" si="235"/>
        <v>2.5856000000000083</v>
      </c>
      <c r="BB1055" s="165">
        <f t="shared" si="236"/>
        <v>0.92051456659981645</v>
      </c>
      <c r="BC1055" s="148">
        <f t="shared" si="237"/>
        <v>5.0303029063791804E-4</v>
      </c>
      <c r="BD1055" s="148" t="str">
        <f t="shared" si="233"/>
        <v/>
      </c>
      <c r="BE1055" s="140" t="str">
        <f t="shared" si="234"/>
        <v/>
      </c>
    </row>
    <row r="1056" spans="1:57" ht="20.100000000000001" customHeight="1" x14ac:dyDescent="0.25">
      <c r="A1056" s="139">
        <v>400</v>
      </c>
      <c r="B1056" s="139">
        <f t="shared" si="238"/>
        <v>-2261.7013114784922</v>
      </c>
      <c r="C1056" s="139">
        <f t="shared" si="239"/>
        <v>2.3763912783199546E-5</v>
      </c>
      <c r="D1056" s="139">
        <f t="shared" si="240"/>
        <v>8.1975359245961138E-3</v>
      </c>
      <c r="E1056" s="139">
        <f t="shared" si="241"/>
        <v>2.3763912783199546E-5</v>
      </c>
      <c r="F1056" s="139" t="str">
        <f t="shared" si="242"/>
        <v/>
      </c>
      <c r="G1056" s="139" t="str">
        <f t="shared" si="243"/>
        <v/>
      </c>
      <c r="H1056" s="139">
        <f t="shared" si="244"/>
        <v>0</v>
      </c>
      <c r="I1056" s="139">
        <f t="shared" si="245"/>
        <v>2.3763912783199546E-5</v>
      </c>
      <c r="J1056" s="139" t="str">
        <f t="shared" si="246"/>
        <v/>
      </c>
      <c r="O1056" s="139">
        <v>400</v>
      </c>
      <c r="P1056" s="139">
        <f t="shared" si="247"/>
        <v>-165.67071018792453</v>
      </c>
      <c r="Q1056" s="139">
        <f t="shared" si="248"/>
        <v>3.2441988476210738E-4</v>
      </c>
      <c r="R1056" s="139">
        <f t="shared" si="249"/>
        <v>8.1975359245961311E-3</v>
      </c>
      <c r="S1056" s="139">
        <f t="shared" si="250"/>
        <v>3.2441988476210738E-4</v>
      </c>
      <c r="T1056" s="139" t="str">
        <f t="shared" si="251"/>
        <v/>
      </c>
      <c r="U1056" s="139" t="str">
        <f t="shared" si="252"/>
        <v/>
      </c>
      <c r="V1056" s="139">
        <f t="shared" si="253"/>
        <v>6.3851164780991383E-6</v>
      </c>
      <c r="W1056" s="139" t="str">
        <f t="shared" si="254"/>
        <v/>
      </c>
      <c r="X1056" s="139" t="str">
        <f t="shared" si="255"/>
        <v/>
      </c>
      <c r="AB1056" s="139">
        <v>400</v>
      </c>
      <c r="AC1056" s="139">
        <f t="shared" si="264"/>
        <v>-206.70397543733958</v>
      </c>
      <c r="AD1056" s="139">
        <f t="shared" si="256"/>
        <v>2.6001857290797891E-4</v>
      </c>
      <c r="AE1056" s="139">
        <f t="shared" si="257"/>
        <v>8.1975359245961311E-3</v>
      </c>
      <c r="AF1056" s="139">
        <f t="shared" si="258"/>
        <v>2.6001857290797891E-4</v>
      </c>
      <c r="AG1056" s="139" t="str">
        <f t="shared" si="259"/>
        <v/>
      </c>
      <c r="AH1056" s="139" t="str">
        <f t="shared" si="260"/>
        <v/>
      </c>
      <c r="AI1056" s="139">
        <f t="shared" si="261"/>
        <v>1.4780783244637047E-3</v>
      </c>
      <c r="AJ1056" s="139" t="str">
        <f t="shared" si="262"/>
        <v/>
      </c>
      <c r="AK1056" s="139" t="str">
        <f t="shared" si="263"/>
        <v/>
      </c>
      <c r="AZ1056" s="148"/>
      <c r="BA1056" s="148">
        <f t="shared" si="235"/>
        <v>2.5920000000000085</v>
      </c>
      <c r="BB1056" s="165">
        <f t="shared" si="236"/>
        <v>0.92001153630917853</v>
      </c>
      <c r="BC1056" s="148">
        <f t="shared" si="237"/>
        <v>5.045279452566831E-4</v>
      </c>
      <c r="BD1056" s="148" t="str">
        <f t="shared" si="233"/>
        <v/>
      </c>
      <c r="BE1056" s="140" t="str">
        <f t="shared" si="234"/>
        <v/>
      </c>
    </row>
    <row r="1057" spans="1:57" ht="20.100000000000001" customHeight="1" x14ac:dyDescent="0.25">
      <c r="A1057" s="139">
        <v>401</v>
      </c>
      <c r="B1057" s="139">
        <f t="shared" si="238"/>
        <v>-2257.9318092926947</v>
      </c>
      <c r="C1057" s="139">
        <f t="shared" si="239"/>
        <v>2.3992952955185506E-5</v>
      </c>
      <c r="D1057" s="139">
        <f t="shared" si="240"/>
        <v>8.2875451593847158E-3</v>
      </c>
      <c r="E1057" s="139">
        <f t="shared" si="241"/>
        <v>2.3992952955185506E-5</v>
      </c>
      <c r="F1057" s="139" t="str">
        <f t="shared" si="242"/>
        <v/>
      </c>
      <c r="G1057" s="139" t="str">
        <f t="shared" si="243"/>
        <v/>
      </c>
      <c r="H1057" s="139">
        <f t="shared" si="244"/>
        <v>0</v>
      </c>
      <c r="I1057" s="139">
        <f t="shared" si="245"/>
        <v>2.3992952955185506E-5</v>
      </c>
      <c r="J1057" s="139" t="str">
        <f t="shared" si="246"/>
        <v/>
      </c>
      <c r="O1057" s="139">
        <v>401</v>
      </c>
      <c r="P1057" s="139">
        <f t="shared" si="247"/>
        <v>-165.3945923376113</v>
      </c>
      <c r="Q1057" s="139">
        <f t="shared" si="248"/>
        <v>3.275466924927821E-4</v>
      </c>
      <c r="R1057" s="139">
        <f t="shared" si="249"/>
        <v>8.2875451593847349E-3</v>
      </c>
      <c r="S1057" s="139">
        <f t="shared" si="250"/>
        <v>3.275466924927821E-4</v>
      </c>
      <c r="T1057" s="139" t="str">
        <f t="shared" si="251"/>
        <v/>
      </c>
      <c r="U1057" s="139" t="str">
        <f t="shared" si="252"/>
        <v/>
      </c>
      <c r="V1057" s="139">
        <f t="shared" si="253"/>
        <v>6.4800080474191304E-6</v>
      </c>
      <c r="W1057" s="139" t="str">
        <f t="shared" si="254"/>
        <v/>
      </c>
      <c r="X1057" s="139" t="str">
        <f t="shared" si="255"/>
        <v/>
      </c>
      <c r="AB1057" s="139">
        <v>401</v>
      </c>
      <c r="AC1057" s="139">
        <f t="shared" si="264"/>
        <v>-206.35946881161067</v>
      </c>
      <c r="AD1057" s="139">
        <f t="shared" si="256"/>
        <v>2.6252467109146038E-4</v>
      </c>
      <c r="AE1057" s="139">
        <f t="shared" si="257"/>
        <v>8.2875451593847245E-3</v>
      </c>
      <c r="AF1057" s="139">
        <f t="shared" si="258"/>
        <v>2.6252467109146038E-4</v>
      </c>
      <c r="AG1057" s="139" t="str">
        <f t="shared" si="259"/>
        <v/>
      </c>
      <c r="AH1057" s="139" t="str">
        <f t="shared" si="260"/>
        <v/>
      </c>
      <c r="AI1057" s="139">
        <f t="shared" si="261"/>
        <v>1.4691573079458598E-3</v>
      </c>
      <c r="AJ1057" s="139" t="str">
        <f t="shared" si="262"/>
        <v/>
      </c>
      <c r="AK1057" s="139" t="str">
        <f t="shared" si="263"/>
        <v/>
      </c>
      <c r="AZ1057" s="148"/>
      <c r="BA1057" s="148">
        <f t="shared" si="235"/>
        <v>2.5984000000000087</v>
      </c>
      <c r="BB1057" s="165">
        <f t="shared" si="236"/>
        <v>0.91950700836392185</v>
      </c>
      <c r="BC1057" s="148">
        <f t="shared" si="237"/>
        <v>5.0602236514452059E-4</v>
      </c>
      <c r="BD1057" s="148" t="str">
        <f t="shared" si="233"/>
        <v/>
      </c>
      <c r="BE1057" s="140" t="str">
        <f t="shared" si="234"/>
        <v/>
      </c>
    </row>
    <row r="1058" spans="1:57" ht="20.100000000000001" customHeight="1" x14ac:dyDescent="0.25">
      <c r="A1058" s="139">
        <v>402</v>
      </c>
      <c r="B1058" s="139">
        <f t="shared" si="238"/>
        <v>-2254.1623071068971</v>
      </c>
      <c r="C1058" s="139">
        <f t="shared" si="239"/>
        <v>2.4223813066749539E-5</v>
      </c>
      <c r="D1058" s="139">
        <f t="shared" si="240"/>
        <v>8.3784211885677643E-3</v>
      </c>
      <c r="E1058" s="139">
        <f t="shared" si="241"/>
        <v>2.4223813066749539E-5</v>
      </c>
      <c r="F1058" s="139" t="str">
        <f t="shared" si="242"/>
        <v/>
      </c>
      <c r="G1058" s="139" t="str">
        <f t="shared" si="243"/>
        <v/>
      </c>
      <c r="H1058" s="139">
        <f t="shared" si="244"/>
        <v>0</v>
      </c>
      <c r="I1058" s="139">
        <f t="shared" si="245"/>
        <v>2.4223813066749539E-5</v>
      </c>
      <c r="J1058" s="139" t="str">
        <f t="shared" si="246"/>
        <v/>
      </c>
      <c r="O1058" s="139">
        <v>402</v>
      </c>
      <c r="P1058" s="139">
        <f t="shared" si="247"/>
        <v>-165.1184744872981</v>
      </c>
      <c r="Q1058" s="139">
        <f t="shared" si="248"/>
        <v>3.3069834565162986E-4</v>
      </c>
      <c r="R1058" s="139">
        <f t="shared" si="249"/>
        <v>8.3784211885677643E-3</v>
      </c>
      <c r="S1058" s="139">
        <f t="shared" si="250"/>
        <v>3.3069834565162986E-4</v>
      </c>
      <c r="T1058" s="139" t="str">
        <f t="shared" si="251"/>
        <v/>
      </c>
      <c r="U1058" s="139" t="str">
        <f t="shared" si="252"/>
        <v/>
      </c>
      <c r="V1058" s="139">
        <f t="shared" si="253"/>
        <v>6.5762046152090267E-6</v>
      </c>
      <c r="W1058" s="139" t="str">
        <f t="shared" si="254"/>
        <v/>
      </c>
      <c r="X1058" s="139" t="str">
        <f t="shared" si="255"/>
        <v/>
      </c>
      <c r="AB1058" s="139">
        <v>402</v>
      </c>
      <c r="AC1058" s="139">
        <f t="shared" si="264"/>
        <v>-206.01496218588176</v>
      </c>
      <c r="AD1058" s="139">
        <f t="shared" si="256"/>
        <v>2.650506825819877E-4</v>
      </c>
      <c r="AE1058" s="139">
        <f t="shared" si="257"/>
        <v>8.3784211885677643E-3</v>
      </c>
      <c r="AF1058" s="139">
        <f t="shared" si="258"/>
        <v>2.650506825819877E-4</v>
      </c>
      <c r="AG1058" s="139" t="str">
        <f t="shared" si="259"/>
        <v/>
      </c>
      <c r="AH1058" s="139" t="str">
        <f t="shared" si="260"/>
        <v/>
      </c>
      <c r="AI1058" s="139">
        <f t="shared" si="261"/>
        <v>1.460266770219372E-3</v>
      </c>
      <c r="AJ1058" s="139" t="str">
        <f t="shared" si="262"/>
        <v/>
      </c>
      <c r="AK1058" s="139" t="str">
        <f t="shared" si="263"/>
        <v/>
      </c>
      <c r="AZ1058" s="148"/>
      <c r="BA1058" s="148">
        <f t="shared" si="235"/>
        <v>2.6048000000000089</v>
      </c>
      <c r="BB1058" s="165">
        <f t="shared" si="236"/>
        <v>0.91900098599877733</v>
      </c>
      <c r="BC1058" s="148">
        <f t="shared" si="237"/>
        <v>5.0751353312838976E-4</v>
      </c>
      <c r="BD1058" s="148" t="str">
        <f t="shared" si="233"/>
        <v/>
      </c>
      <c r="BE1058" s="140" t="str">
        <f t="shared" si="234"/>
        <v/>
      </c>
    </row>
    <row r="1059" spans="1:57" ht="20.100000000000001" customHeight="1" x14ac:dyDescent="0.25">
      <c r="A1059" s="139">
        <v>403</v>
      </c>
      <c r="B1059" s="139">
        <f t="shared" si="238"/>
        <v>-2250.3928049210999</v>
      </c>
      <c r="C1059" s="139">
        <f t="shared" si="239"/>
        <v>2.4456503206338453E-5</v>
      </c>
      <c r="D1059" s="139">
        <f t="shared" si="240"/>
        <v>8.4701708914228235E-3</v>
      </c>
      <c r="E1059" s="139">
        <f t="shared" si="241"/>
        <v>2.4456503206338453E-5</v>
      </c>
      <c r="F1059" s="139" t="str">
        <f t="shared" si="242"/>
        <v/>
      </c>
      <c r="G1059" s="139" t="str">
        <f t="shared" si="243"/>
        <v/>
      </c>
      <c r="H1059" s="139">
        <f t="shared" si="244"/>
        <v>0</v>
      </c>
      <c r="I1059" s="139">
        <f t="shared" si="245"/>
        <v>2.4456503206338453E-5</v>
      </c>
      <c r="J1059" s="139" t="str">
        <f t="shared" si="246"/>
        <v/>
      </c>
      <c r="O1059" s="139">
        <v>403</v>
      </c>
      <c r="P1059" s="139">
        <f t="shared" si="247"/>
        <v>-164.8423566369849</v>
      </c>
      <c r="Q1059" s="139">
        <f t="shared" si="248"/>
        <v>3.3387498196398366E-4</v>
      </c>
      <c r="R1059" s="139">
        <f t="shared" si="249"/>
        <v>8.4701708914228305E-3</v>
      </c>
      <c r="S1059" s="139">
        <f t="shared" si="250"/>
        <v>3.3387498196398366E-4</v>
      </c>
      <c r="T1059" s="139" t="str">
        <f t="shared" si="251"/>
        <v/>
      </c>
      <c r="U1059" s="139" t="str">
        <f t="shared" si="252"/>
        <v/>
      </c>
      <c r="V1059" s="139">
        <f t="shared" si="253"/>
        <v>6.6737224532277767E-6</v>
      </c>
      <c r="W1059" s="139" t="str">
        <f t="shared" si="254"/>
        <v/>
      </c>
      <c r="X1059" s="139" t="str">
        <f t="shared" si="255"/>
        <v/>
      </c>
      <c r="AB1059" s="139">
        <v>403</v>
      </c>
      <c r="AC1059" s="139">
        <f t="shared" si="264"/>
        <v>-205.67045556015287</v>
      </c>
      <c r="AD1059" s="139">
        <f t="shared" si="256"/>
        <v>2.675967177647311E-4</v>
      </c>
      <c r="AE1059" s="139">
        <f t="shared" si="257"/>
        <v>8.4701708914228305E-3</v>
      </c>
      <c r="AF1059" s="139">
        <f t="shared" si="258"/>
        <v>2.675967177647311E-4</v>
      </c>
      <c r="AG1059" s="139" t="str">
        <f t="shared" si="259"/>
        <v/>
      </c>
      <c r="AH1059" s="139" t="str">
        <f t="shared" si="260"/>
        <v/>
      </c>
      <c r="AI1059" s="139">
        <f t="shared" si="261"/>
        <v>1.4514068104773679E-3</v>
      </c>
      <c r="AJ1059" s="139" t="str">
        <f t="shared" si="262"/>
        <v/>
      </c>
      <c r="AK1059" s="139" t="str">
        <f t="shared" si="263"/>
        <v/>
      </c>
      <c r="AZ1059" s="148"/>
      <c r="BA1059" s="148">
        <f t="shared" si="235"/>
        <v>2.6112000000000091</v>
      </c>
      <c r="BB1059" s="165">
        <f t="shared" si="236"/>
        <v>0.91849347246564894</v>
      </c>
      <c r="BC1059" s="148">
        <f t="shared" si="237"/>
        <v>5.0900143218757243E-4</v>
      </c>
      <c r="BD1059" s="148" t="str">
        <f t="shared" si="233"/>
        <v/>
      </c>
      <c r="BE1059" s="140" t="str">
        <f t="shared" si="234"/>
        <v/>
      </c>
    </row>
    <row r="1060" spans="1:57" ht="20.100000000000001" customHeight="1" x14ac:dyDescent="0.25">
      <c r="A1060" s="148">
        <v>404</v>
      </c>
      <c r="B1060" s="139">
        <f t="shared" si="238"/>
        <v>-2246.6233027353019</v>
      </c>
      <c r="C1060" s="139">
        <f t="shared" si="239"/>
        <v>2.4691033471126222E-5</v>
      </c>
      <c r="D1060" s="139">
        <f t="shared" si="240"/>
        <v>8.5628011852725838E-3</v>
      </c>
      <c r="E1060" s="139">
        <f t="shared" si="241"/>
        <v>2.4691033471126222E-5</v>
      </c>
      <c r="F1060" s="139" t="str">
        <f t="shared" si="242"/>
        <v/>
      </c>
      <c r="G1060" s="139" t="str">
        <f t="shared" si="243"/>
        <v/>
      </c>
      <c r="H1060" s="139">
        <f t="shared" si="244"/>
        <v>0</v>
      </c>
      <c r="I1060" s="139">
        <f t="shared" si="245"/>
        <v>2.4691033471126222E-5</v>
      </c>
      <c r="J1060" s="139" t="str">
        <f t="shared" si="246"/>
        <v/>
      </c>
      <c r="O1060" s="148">
        <v>404</v>
      </c>
      <c r="P1060" s="139">
        <f t="shared" si="247"/>
        <v>-164.5662387866717</v>
      </c>
      <c r="Q1060" s="139">
        <f t="shared" si="248"/>
        <v>3.370767392743143E-4</v>
      </c>
      <c r="R1060" s="139">
        <f t="shared" si="249"/>
        <v>8.5628011852725838E-3</v>
      </c>
      <c r="S1060" s="139">
        <f t="shared" si="250"/>
        <v>3.370767392743143E-4</v>
      </c>
      <c r="T1060" s="139" t="str">
        <f t="shared" si="251"/>
        <v/>
      </c>
      <c r="U1060" s="139" t="str">
        <f t="shared" si="252"/>
        <v/>
      </c>
      <c r="V1060" s="139">
        <f t="shared" si="253"/>
        <v>6.7725780107679521E-6</v>
      </c>
      <c r="W1060" s="139" t="str">
        <f t="shared" si="254"/>
        <v/>
      </c>
      <c r="X1060" s="139" t="str">
        <f t="shared" si="255"/>
        <v/>
      </c>
      <c r="AB1060" s="148">
        <v>404</v>
      </c>
      <c r="AC1060" s="139">
        <f t="shared" si="264"/>
        <v>-205.32594893442396</v>
      </c>
      <c r="AD1060" s="139">
        <f t="shared" si="256"/>
        <v>2.7016288712034979E-4</v>
      </c>
      <c r="AE1060" s="139">
        <f t="shared" si="257"/>
        <v>8.5628011852725838E-3</v>
      </c>
      <c r="AF1060" s="139">
        <f t="shared" si="258"/>
        <v>2.7016288712034979E-4</v>
      </c>
      <c r="AG1060" s="139" t="str">
        <f t="shared" si="259"/>
        <v/>
      </c>
      <c r="AH1060" s="139" t="str">
        <f t="shared" si="260"/>
        <v/>
      </c>
      <c r="AI1060" s="139">
        <f t="shared" si="261"/>
        <v>1.4425775258486461E-3</v>
      </c>
      <c r="AJ1060" s="139" t="str">
        <f t="shared" si="262"/>
        <v/>
      </c>
      <c r="AK1060" s="139" t="str">
        <f t="shared" si="263"/>
        <v/>
      </c>
      <c r="AZ1060" s="148"/>
      <c r="BA1060" s="148">
        <f t="shared" si="235"/>
        <v>2.6176000000000093</v>
      </c>
      <c r="BB1060" s="165">
        <f t="shared" si="236"/>
        <v>0.91798447103346137</v>
      </c>
      <c r="BC1060" s="148">
        <f t="shared" si="237"/>
        <v>5.1048604545389509E-4</v>
      </c>
      <c r="BD1060" s="148" t="str">
        <f t="shared" si="233"/>
        <v/>
      </c>
      <c r="BE1060" s="140" t="str">
        <f t="shared" si="234"/>
        <v/>
      </c>
    </row>
    <row r="1061" spans="1:57" ht="20.100000000000001" customHeight="1" x14ac:dyDescent="0.25">
      <c r="A1061" s="139">
        <v>405</v>
      </c>
      <c r="B1061" s="139">
        <f t="shared" si="238"/>
        <v>-2242.8538005495047</v>
      </c>
      <c r="C1061" s="139">
        <f t="shared" si="239"/>
        <v>2.4927413966448228E-5</v>
      </c>
      <c r="D1061" s="139">
        <f t="shared" si="240"/>
        <v>8.6563190255165377E-3</v>
      </c>
      <c r="E1061" s="139">
        <f t="shared" si="241"/>
        <v>2.4927413966448228E-5</v>
      </c>
      <c r="F1061" s="139" t="str">
        <f t="shared" si="242"/>
        <v/>
      </c>
      <c r="G1061" s="139" t="str">
        <f t="shared" si="243"/>
        <v/>
      </c>
      <c r="H1061" s="139">
        <f t="shared" si="244"/>
        <v>0</v>
      </c>
      <c r="I1061" s="139">
        <f t="shared" si="245"/>
        <v>2.4927413966448228E-5</v>
      </c>
      <c r="J1061" s="139" t="str">
        <f t="shared" si="246"/>
        <v/>
      </c>
      <c r="O1061" s="139">
        <v>405</v>
      </c>
      <c r="P1061" s="139">
        <f t="shared" si="247"/>
        <v>-164.29012093635851</v>
      </c>
      <c r="Q1061" s="139">
        <f t="shared" si="248"/>
        <v>3.4030375553851253E-4</v>
      </c>
      <c r="R1061" s="139">
        <f t="shared" si="249"/>
        <v>8.6563190255165377E-3</v>
      </c>
      <c r="S1061" s="139">
        <f t="shared" si="250"/>
        <v>3.4030375553851253E-4</v>
      </c>
      <c r="T1061" s="139" t="str">
        <f t="shared" si="251"/>
        <v/>
      </c>
      <c r="U1061" s="139" t="str">
        <f t="shared" si="252"/>
        <v/>
      </c>
      <c r="V1061" s="139">
        <f t="shared" si="253"/>
        <v>6.8727879162277912E-6</v>
      </c>
      <c r="W1061" s="139" t="str">
        <f t="shared" si="254"/>
        <v/>
      </c>
      <c r="X1061" s="139" t="str">
        <f t="shared" si="255"/>
        <v/>
      </c>
      <c r="AB1061" s="139">
        <v>405</v>
      </c>
      <c r="AC1061" s="139">
        <f t="shared" si="264"/>
        <v>-204.98144230869508</v>
      </c>
      <c r="AD1061" s="139">
        <f t="shared" si="256"/>
        <v>2.7274930121880443E-4</v>
      </c>
      <c r="AE1061" s="139">
        <f t="shared" si="257"/>
        <v>8.6563190255165429E-3</v>
      </c>
      <c r="AF1061" s="139">
        <f t="shared" si="258"/>
        <v>2.7274930121880443E-4</v>
      </c>
      <c r="AG1061" s="139" t="str">
        <f t="shared" si="259"/>
        <v/>
      </c>
      <c r="AH1061" s="139" t="str">
        <f t="shared" si="260"/>
        <v/>
      </c>
      <c r="AI1061" s="139">
        <f t="shared" si="261"/>
        <v>1.4337790114040063E-3</v>
      </c>
      <c r="AJ1061" s="139" t="str">
        <f t="shared" si="262"/>
        <v/>
      </c>
      <c r="AK1061" s="139" t="str">
        <f t="shared" si="263"/>
        <v/>
      </c>
      <c r="AZ1061" s="148"/>
      <c r="BA1061" s="148">
        <f t="shared" si="235"/>
        <v>2.6240000000000094</v>
      </c>
      <c r="BB1061" s="165">
        <f t="shared" si="236"/>
        <v>0.91747398498800747</v>
      </c>
      <c r="BC1061" s="148">
        <f t="shared" si="237"/>
        <v>5.1196735621028555E-4</v>
      </c>
      <c r="BD1061" s="148" t="str">
        <f t="shared" si="233"/>
        <v/>
      </c>
      <c r="BE1061" s="140" t="str">
        <f t="shared" si="234"/>
        <v/>
      </c>
    </row>
    <row r="1062" spans="1:57" ht="20.100000000000001" customHeight="1" x14ac:dyDescent="0.25">
      <c r="A1062" s="139">
        <v>406</v>
      </c>
      <c r="B1062" s="139">
        <f t="shared" si="238"/>
        <v>-2239.0842983637071</v>
      </c>
      <c r="C1062" s="139">
        <f t="shared" si="239"/>
        <v>2.5165654805229977E-5</v>
      </c>
      <c r="D1062" s="139">
        <f t="shared" si="240"/>
        <v>8.7507314056608134E-3</v>
      </c>
      <c r="E1062" s="139">
        <f t="shared" si="241"/>
        <v>2.5165654805229977E-5</v>
      </c>
      <c r="F1062" s="139" t="str">
        <f t="shared" si="242"/>
        <v/>
      </c>
      <c r="G1062" s="139" t="str">
        <f t="shared" si="243"/>
        <v/>
      </c>
      <c r="H1062" s="139">
        <f t="shared" si="244"/>
        <v>0</v>
      </c>
      <c r="I1062" s="139">
        <f t="shared" si="245"/>
        <v>2.5165654805229977E-5</v>
      </c>
      <c r="J1062" s="139" t="str">
        <f t="shared" si="246"/>
        <v/>
      </c>
      <c r="O1062" s="139">
        <v>406</v>
      </c>
      <c r="P1062" s="139">
        <f t="shared" si="247"/>
        <v>-164.01400308604528</v>
      </c>
      <c r="Q1062" s="139">
        <f t="shared" si="248"/>
        <v>3.4355616881608721E-4</v>
      </c>
      <c r="R1062" s="139">
        <f t="shared" si="249"/>
        <v>8.7507314056608134E-3</v>
      </c>
      <c r="S1062" s="139">
        <f t="shared" si="250"/>
        <v>3.4355616881608721E-4</v>
      </c>
      <c r="T1062" s="139" t="str">
        <f t="shared" si="251"/>
        <v/>
      </c>
      <c r="U1062" s="139" t="str">
        <f t="shared" si="252"/>
        <v/>
      </c>
      <c r="V1062" s="139">
        <f t="shared" si="253"/>
        <v>6.9743689786922305E-6</v>
      </c>
      <c r="W1062" s="139" t="str">
        <f t="shared" si="254"/>
        <v/>
      </c>
      <c r="X1062" s="139" t="str">
        <f t="shared" si="255"/>
        <v/>
      </c>
      <c r="AB1062" s="139">
        <v>406</v>
      </c>
      <c r="AC1062" s="139">
        <f t="shared" si="264"/>
        <v>-204.63693568296617</v>
      </c>
      <c r="AD1062" s="139">
        <f t="shared" si="256"/>
        <v>2.7535607071310338E-4</v>
      </c>
      <c r="AE1062" s="139">
        <f t="shared" si="257"/>
        <v>8.7507314056608134E-3</v>
      </c>
      <c r="AF1062" s="139">
        <f t="shared" si="258"/>
        <v>2.7535607071310338E-4</v>
      </c>
      <c r="AG1062" s="139" t="str">
        <f t="shared" si="259"/>
        <v/>
      </c>
      <c r="AH1062" s="139" t="str">
        <f t="shared" si="260"/>
        <v/>
      </c>
      <c r="AI1062" s="139">
        <f t="shared" si="261"/>
        <v>1.4250113601627012E-3</v>
      </c>
      <c r="AJ1062" s="139" t="str">
        <f t="shared" si="262"/>
        <v/>
      </c>
      <c r="AK1062" s="139" t="str">
        <f t="shared" si="263"/>
        <v/>
      </c>
      <c r="AZ1062" s="148"/>
      <c r="BA1062" s="148">
        <f t="shared" si="235"/>
        <v>2.6304000000000096</v>
      </c>
      <c r="BB1062" s="165">
        <f t="shared" si="236"/>
        <v>0.91696201763179719</v>
      </c>
      <c r="BC1062" s="148">
        <f t="shared" si="237"/>
        <v>5.1344534789099505E-4</v>
      </c>
      <c r="BD1062" s="148" t="str">
        <f t="shared" si="233"/>
        <v/>
      </c>
      <c r="BE1062" s="140" t="str">
        <f t="shared" si="234"/>
        <v/>
      </c>
    </row>
    <row r="1063" spans="1:57" ht="20.100000000000001" customHeight="1" x14ac:dyDescent="0.25">
      <c r="A1063" s="139">
        <v>407</v>
      </c>
      <c r="B1063" s="139">
        <f t="shared" si="238"/>
        <v>-2235.3147961779096</v>
      </c>
      <c r="C1063" s="139">
        <f t="shared" si="239"/>
        <v>2.5405766107409199E-5</v>
      </c>
      <c r="D1063" s="139">
        <f t="shared" si="240"/>
        <v>8.8460453573455822E-3</v>
      </c>
      <c r="E1063" s="139">
        <f t="shared" si="241"/>
        <v>2.5405766107409199E-5</v>
      </c>
      <c r="F1063" s="139" t="str">
        <f t="shared" si="242"/>
        <v/>
      </c>
      <c r="G1063" s="139" t="str">
        <f t="shared" si="243"/>
        <v/>
      </c>
      <c r="H1063" s="139">
        <f t="shared" si="244"/>
        <v>0</v>
      </c>
      <c r="I1063" s="139">
        <f t="shared" si="245"/>
        <v>2.5405766107409199E-5</v>
      </c>
      <c r="J1063" s="139" t="str">
        <f t="shared" si="246"/>
        <v/>
      </c>
      <c r="O1063" s="139">
        <v>407</v>
      </c>
      <c r="P1063" s="139">
        <f t="shared" si="247"/>
        <v>-163.73788523573208</v>
      </c>
      <c r="Q1063" s="139">
        <f t="shared" si="248"/>
        <v>3.468341172622763E-4</v>
      </c>
      <c r="R1063" s="139">
        <f t="shared" si="249"/>
        <v>8.8460453573455822E-3</v>
      </c>
      <c r="S1063" s="139">
        <f t="shared" si="250"/>
        <v>3.468341172622763E-4</v>
      </c>
      <c r="T1063" s="139" t="str">
        <f t="shared" si="251"/>
        <v/>
      </c>
      <c r="U1063" s="139" t="str">
        <f t="shared" si="252"/>
        <v/>
      </c>
      <c r="V1063" s="139">
        <f t="shared" si="253"/>
        <v>7.0773381895225578E-6</v>
      </c>
      <c r="W1063" s="139" t="str">
        <f t="shared" si="254"/>
        <v/>
      </c>
      <c r="X1063" s="139" t="str">
        <f t="shared" si="255"/>
        <v/>
      </c>
      <c r="AB1063" s="139">
        <v>407</v>
      </c>
      <c r="AC1063" s="139">
        <f t="shared" si="264"/>
        <v>-204.29242905723726</v>
      </c>
      <c r="AD1063" s="139">
        <f t="shared" si="256"/>
        <v>2.7798330633298229E-4</v>
      </c>
      <c r="AE1063" s="139">
        <f t="shared" si="257"/>
        <v>8.8460453573455822E-3</v>
      </c>
      <c r="AF1063" s="139">
        <f t="shared" si="258"/>
        <v>2.7798330633298229E-4</v>
      </c>
      <c r="AG1063" s="139" t="str">
        <f t="shared" si="259"/>
        <v/>
      </c>
      <c r="AH1063" s="139" t="str">
        <f t="shared" si="260"/>
        <v/>
      </c>
      <c r="AI1063" s="139">
        <f t="shared" si="261"/>
        <v>1.4162746630990153E-3</v>
      </c>
      <c r="AJ1063" s="139" t="str">
        <f t="shared" si="262"/>
        <v/>
      </c>
      <c r="AK1063" s="139" t="str">
        <f t="shared" si="263"/>
        <v/>
      </c>
      <c r="AZ1063" s="148"/>
      <c r="BA1063" s="148">
        <f t="shared" si="235"/>
        <v>2.6368000000000098</v>
      </c>
      <c r="BB1063" s="165">
        <f t="shared" si="236"/>
        <v>0.91644857228390619</v>
      </c>
      <c r="BC1063" s="148">
        <f t="shared" si="237"/>
        <v>5.1492000408015492E-4</v>
      </c>
      <c r="BD1063" s="148" t="str">
        <f t="shared" si="233"/>
        <v/>
      </c>
      <c r="BE1063" s="140" t="str">
        <f t="shared" si="234"/>
        <v/>
      </c>
    </row>
    <row r="1064" spans="1:57" ht="20.100000000000001" customHeight="1" x14ac:dyDescent="0.25">
      <c r="A1064" s="139">
        <v>408</v>
      </c>
      <c r="B1064" s="139">
        <f t="shared" si="238"/>
        <v>-2231.5452939921124</v>
      </c>
      <c r="C1064" s="139">
        <f t="shared" si="239"/>
        <v>2.5647757999352261E-5</v>
      </c>
      <c r="D1064" s="139">
        <f t="shared" si="240"/>
        <v>8.9422679503704475E-3</v>
      </c>
      <c r="E1064" s="139">
        <f t="shared" si="241"/>
        <v>2.5647757999352261E-5</v>
      </c>
      <c r="F1064" s="139" t="str">
        <f t="shared" si="242"/>
        <v/>
      </c>
      <c r="G1064" s="139" t="str">
        <f t="shared" si="243"/>
        <v/>
      </c>
      <c r="H1064" s="139">
        <f t="shared" si="244"/>
        <v>0</v>
      </c>
      <c r="I1064" s="139">
        <f t="shared" si="245"/>
        <v>2.5647757999352261E-5</v>
      </c>
      <c r="J1064" s="139" t="str">
        <f t="shared" si="246"/>
        <v/>
      </c>
      <c r="O1064" s="139">
        <v>408</v>
      </c>
      <c r="P1064" s="139">
        <f t="shared" si="247"/>
        <v>-163.46176738541885</v>
      </c>
      <c r="Q1064" s="139">
        <f t="shared" si="248"/>
        <v>3.5013773912008104E-4</v>
      </c>
      <c r="R1064" s="139">
        <f t="shared" si="249"/>
        <v>8.9422679503704527E-3</v>
      </c>
      <c r="S1064" s="139">
        <f t="shared" si="250"/>
        <v>3.5013773912008104E-4</v>
      </c>
      <c r="T1064" s="139" t="str">
        <f t="shared" si="251"/>
        <v/>
      </c>
      <c r="U1064" s="139" t="str">
        <f t="shared" si="252"/>
        <v/>
      </c>
      <c r="V1064" s="139">
        <f t="shared" si="253"/>
        <v>7.1817127239551659E-6</v>
      </c>
      <c r="W1064" s="139" t="str">
        <f t="shared" si="254"/>
        <v/>
      </c>
      <c r="X1064" s="139" t="str">
        <f t="shared" si="255"/>
        <v/>
      </c>
      <c r="AB1064" s="139">
        <v>408</v>
      </c>
      <c r="AC1064" s="139">
        <f t="shared" si="264"/>
        <v>-203.94792243150837</v>
      </c>
      <c r="AD1064" s="139">
        <f t="shared" si="256"/>
        <v>2.8063111887851688E-4</v>
      </c>
      <c r="AE1064" s="139">
        <f t="shared" si="257"/>
        <v>8.9422679503704527E-3</v>
      </c>
      <c r="AF1064" s="139">
        <f t="shared" si="258"/>
        <v>2.8063111887851688E-4</v>
      </c>
      <c r="AG1064" s="139" t="str">
        <f t="shared" si="259"/>
        <v/>
      </c>
      <c r="AH1064" s="139" t="str">
        <f t="shared" si="260"/>
        <v/>
      </c>
      <c r="AI1064" s="139">
        <f t="shared" si="261"/>
        <v>1.4075690091489667E-3</v>
      </c>
      <c r="AJ1064" s="139" t="str">
        <f t="shared" si="262"/>
        <v/>
      </c>
      <c r="AK1064" s="139" t="str">
        <f t="shared" si="263"/>
        <v/>
      </c>
      <c r="AZ1064" s="148"/>
      <c r="BA1064" s="148">
        <f t="shared" si="235"/>
        <v>2.64320000000001</v>
      </c>
      <c r="BB1064" s="165">
        <f t="shared" si="236"/>
        <v>0.91593365227982604</v>
      </c>
      <c r="BC1064" s="148">
        <f t="shared" si="237"/>
        <v>5.1639130851255377E-4</v>
      </c>
      <c r="BD1064" s="148" t="str">
        <f t="shared" si="233"/>
        <v/>
      </c>
      <c r="BE1064" s="140" t="str">
        <f t="shared" si="234"/>
        <v/>
      </c>
    </row>
    <row r="1065" spans="1:57" ht="20.100000000000001" customHeight="1" x14ac:dyDescent="0.25">
      <c r="A1065" s="139">
        <v>409</v>
      </c>
      <c r="B1065" s="139">
        <f t="shared" si="238"/>
        <v>-2227.7757918063144</v>
      </c>
      <c r="C1065" s="139">
        <f t="shared" si="239"/>
        <v>2.5891640613264394E-5</v>
      </c>
      <c r="D1065" s="139">
        <f t="shared" si="240"/>
        <v>9.0394062927176173E-3</v>
      </c>
      <c r="E1065" s="139">
        <f t="shared" si="241"/>
        <v>2.5891640613264394E-5</v>
      </c>
      <c r="F1065" s="139" t="str">
        <f t="shared" si="242"/>
        <v/>
      </c>
      <c r="G1065" s="139" t="str">
        <f t="shared" si="243"/>
        <v/>
      </c>
      <c r="H1065" s="139">
        <f t="shared" si="244"/>
        <v>0</v>
      </c>
      <c r="I1065" s="139">
        <f t="shared" si="245"/>
        <v>2.5891640613264394E-5</v>
      </c>
      <c r="J1065" s="139" t="str">
        <f t="shared" si="246"/>
        <v/>
      </c>
      <c r="O1065" s="139">
        <v>409</v>
      </c>
      <c r="P1065" s="139">
        <f t="shared" si="247"/>
        <v>-163.18564953510565</v>
      </c>
      <c r="Q1065" s="139">
        <f t="shared" si="248"/>
        <v>3.5346717271221155E-4</v>
      </c>
      <c r="R1065" s="139">
        <f t="shared" si="249"/>
        <v>9.0394062927176173E-3</v>
      </c>
      <c r="S1065" s="139">
        <f t="shared" si="250"/>
        <v>3.5346717271221155E-4</v>
      </c>
      <c r="T1065" s="139" t="str">
        <f t="shared" si="251"/>
        <v/>
      </c>
      <c r="U1065" s="139" t="str">
        <f t="shared" si="252"/>
        <v/>
      </c>
      <c r="V1065" s="139">
        <f t="shared" si="253"/>
        <v>7.2875099427088903E-6</v>
      </c>
      <c r="W1065" s="139" t="str">
        <f t="shared" si="254"/>
        <v/>
      </c>
      <c r="X1065" s="139" t="str">
        <f t="shared" si="255"/>
        <v/>
      </c>
      <c r="AB1065" s="139">
        <v>409</v>
      </c>
      <c r="AC1065" s="139">
        <f t="shared" si="264"/>
        <v>-203.60341580577946</v>
      </c>
      <c r="AD1065" s="139">
        <f t="shared" si="256"/>
        <v>2.8329961921366888E-4</v>
      </c>
      <c r="AE1065" s="139">
        <f t="shared" si="257"/>
        <v>9.0394062927176173E-3</v>
      </c>
      <c r="AF1065" s="139">
        <f t="shared" si="258"/>
        <v>2.8329961921366888E-4</v>
      </c>
      <c r="AG1065" s="139" t="str">
        <f t="shared" si="259"/>
        <v/>
      </c>
      <c r="AH1065" s="139" t="str">
        <f t="shared" si="260"/>
        <v/>
      </c>
      <c r="AI1065" s="139">
        <f t="shared" si="261"/>
        <v>1.3988944852171251E-3</v>
      </c>
      <c r="AJ1065" s="139" t="str">
        <f t="shared" si="262"/>
        <v/>
      </c>
      <c r="AK1065" s="139" t="str">
        <f t="shared" si="263"/>
        <v/>
      </c>
      <c r="AZ1065" s="148"/>
      <c r="BA1065" s="148">
        <f t="shared" si="235"/>
        <v>2.6496000000000102</v>
      </c>
      <c r="BB1065" s="165">
        <f t="shared" si="236"/>
        <v>0.91541726097131348</v>
      </c>
      <c r="BC1065" s="148">
        <f t="shared" si="237"/>
        <v>5.1785924507208314E-4</v>
      </c>
      <c r="BD1065" s="148" t="str">
        <f t="shared" si="233"/>
        <v/>
      </c>
      <c r="BE1065" s="140" t="str">
        <f t="shared" si="234"/>
        <v/>
      </c>
    </row>
    <row r="1066" spans="1:57" ht="20.100000000000001" customHeight="1" x14ac:dyDescent="0.25">
      <c r="A1066" s="139">
        <v>410</v>
      </c>
      <c r="B1066" s="139">
        <f t="shared" si="238"/>
        <v>-2224.0062896205172</v>
      </c>
      <c r="C1066" s="139">
        <f t="shared" si="239"/>
        <v>2.6137424086593463E-5</v>
      </c>
      <c r="D1066" s="139">
        <f t="shared" si="240"/>
        <v>9.137467530572662E-3</v>
      </c>
      <c r="E1066" s="139">
        <f t="shared" si="241"/>
        <v>2.6137424086593463E-5</v>
      </c>
      <c r="F1066" s="139" t="str">
        <f t="shared" si="242"/>
        <v/>
      </c>
      <c r="G1066" s="139" t="str">
        <f t="shared" si="243"/>
        <v/>
      </c>
      <c r="H1066" s="139">
        <f t="shared" si="244"/>
        <v>0</v>
      </c>
      <c r="I1066" s="139">
        <f t="shared" si="245"/>
        <v>2.6137424086593463E-5</v>
      </c>
      <c r="J1066" s="139" t="str">
        <f t="shared" si="246"/>
        <v/>
      </c>
      <c r="O1066" s="139">
        <v>410</v>
      </c>
      <c r="P1066" s="139">
        <f t="shared" si="247"/>
        <v>-162.90953168479246</v>
      </c>
      <c r="Q1066" s="139">
        <f t="shared" si="248"/>
        <v>3.5682255643295247E-4</v>
      </c>
      <c r="R1066" s="139">
        <f t="shared" si="249"/>
        <v>9.1374675305726672E-3</v>
      </c>
      <c r="S1066" s="139">
        <f t="shared" si="250"/>
        <v>3.5682255643295247E-4</v>
      </c>
      <c r="T1066" s="139" t="str">
        <f t="shared" si="251"/>
        <v/>
      </c>
      <c r="U1066" s="139" t="str">
        <f t="shared" si="252"/>
        <v/>
      </c>
      <c r="V1066" s="139">
        <f t="shared" si="253"/>
        <v>7.3947473936012011E-6</v>
      </c>
      <c r="W1066" s="139" t="str">
        <f t="shared" si="254"/>
        <v/>
      </c>
      <c r="X1066" s="139" t="str">
        <f t="shared" si="255"/>
        <v/>
      </c>
      <c r="AB1066" s="139">
        <v>410</v>
      </c>
      <c r="AC1066" s="139">
        <f t="shared" si="264"/>
        <v>-203.25890918005058</v>
      </c>
      <c r="AD1066" s="139">
        <f t="shared" si="256"/>
        <v>2.8598891825976612E-4</v>
      </c>
      <c r="AE1066" s="139">
        <f t="shared" si="257"/>
        <v>9.1374675305726672E-3</v>
      </c>
      <c r="AF1066" s="139">
        <f t="shared" si="258"/>
        <v>2.8598891825976612E-4</v>
      </c>
      <c r="AG1066" s="139" t="str">
        <f t="shared" si="259"/>
        <v/>
      </c>
      <c r="AH1066" s="139" t="str">
        <f t="shared" si="260"/>
        <v/>
      </c>
      <c r="AI1066" s="139">
        <f t="shared" si="261"/>
        <v>1.3902511761835579E-3</v>
      </c>
      <c r="AJ1066" s="139" t="str">
        <f t="shared" si="262"/>
        <v/>
      </c>
      <c r="AK1066" s="139" t="str">
        <f t="shared" si="263"/>
        <v/>
      </c>
      <c r="AZ1066" s="148"/>
      <c r="BA1066" s="148">
        <f t="shared" si="235"/>
        <v>2.6560000000000104</v>
      </c>
      <c r="BB1066" s="165">
        <f t="shared" si="236"/>
        <v>0.9148994017262414</v>
      </c>
      <c r="BC1066" s="148">
        <f t="shared" si="237"/>
        <v>5.1932379779162652E-4</v>
      </c>
      <c r="BD1066" s="148" t="str">
        <f t="shared" si="233"/>
        <v/>
      </c>
      <c r="BE1066" s="140" t="str">
        <f t="shared" si="234"/>
        <v/>
      </c>
    </row>
    <row r="1067" spans="1:57" ht="20.100000000000001" customHeight="1" x14ac:dyDescent="0.25">
      <c r="A1067" s="148">
        <v>411</v>
      </c>
      <c r="B1067" s="139">
        <f t="shared" si="238"/>
        <v>-2220.2367874347196</v>
      </c>
      <c r="C1067" s="139">
        <f t="shared" si="239"/>
        <v>2.6385118561428408E-5</v>
      </c>
      <c r="D1067" s="139">
        <f t="shared" si="240"/>
        <v>9.2364588483432944E-3</v>
      </c>
      <c r="E1067" s="139">
        <f t="shared" si="241"/>
        <v>2.6385118561428408E-5</v>
      </c>
      <c r="F1067" s="139" t="str">
        <f t="shared" si="242"/>
        <v/>
      </c>
      <c r="G1067" s="139" t="str">
        <f t="shared" si="243"/>
        <v/>
      </c>
      <c r="H1067" s="139">
        <f t="shared" si="244"/>
        <v>0</v>
      </c>
      <c r="I1067" s="139">
        <f t="shared" si="245"/>
        <v>2.6385118561428408E-5</v>
      </c>
      <c r="J1067" s="139" t="str">
        <f t="shared" si="246"/>
        <v/>
      </c>
      <c r="O1067" s="148">
        <v>411</v>
      </c>
      <c r="P1067" s="139">
        <f t="shared" si="247"/>
        <v>-162.63341383447926</v>
      </c>
      <c r="Q1067" s="139">
        <f t="shared" si="248"/>
        <v>3.6020402873994389E-4</v>
      </c>
      <c r="R1067" s="139">
        <f t="shared" si="249"/>
        <v>9.2364588483432753E-3</v>
      </c>
      <c r="S1067" s="139">
        <f t="shared" si="250"/>
        <v>3.6020402873994389E-4</v>
      </c>
      <c r="T1067" s="139" t="str">
        <f t="shared" si="251"/>
        <v/>
      </c>
      <c r="U1067" s="139" t="str">
        <f t="shared" si="252"/>
        <v/>
      </c>
      <c r="V1067" s="139">
        <f t="shared" si="253"/>
        <v>7.503442813173121E-6</v>
      </c>
      <c r="W1067" s="139" t="str">
        <f t="shared" si="254"/>
        <v/>
      </c>
      <c r="X1067" s="139" t="str">
        <f t="shared" si="255"/>
        <v/>
      </c>
      <c r="AB1067" s="148">
        <v>411</v>
      </c>
      <c r="AC1067" s="139">
        <f t="shared" si="264"/>
        <v>-202.91440255432167</v>
      </c>
      <c r="AD1067" s="139">
        <f t="shared" si="256"/>
        <v>2.8869912698891538E-4</v>
      </c>
      <c r="AE1067" s="139">
        <f t="shared" si="257"/>
        <v>9.2364588483432944E-3</v>
      </c>
      <c r="AF1067" s="139">
        <f t="shared" si="258"/>
        <v>2.8869912698891538E-4</v>
      </c>
      <c r="AG1067" s="139" t="str">
        <f t="shared" si="259"/>
        <v/>
      </c>
      <c r="AH1067" s="139" t="str">
        <f t="shared" si="260"/>
        <v/>
      </c>
      <c r="AI1067" s="139">
        <f t="shared" si="261"/>
        <v>1.3816391649108884E-3</v>
      </c>
      <c r="AJ1067" s="139" t="str">
        <f t="shared" si="262"/>
        <v/>
      </c>
      <c r="AK1067" s="139" t="str">
        <f t="shared" si="263"/>
        <v/>
      </c>
      <c r="AZ1067" s="148"/>
      <c r="BA1067" s="148">
        <f t="shared" si="235"/>
        <v>2.6624000000000105</v>
      </c>
      <c r="BB1067" s="165">
        <f t="shared" si="236"/>
        <v>0.91438007792844977</v>
      </c>
      <c r="BC1067" s="148">
        <f t="shared" si="237"/>
        <v>5.2078495085228216E-4</v>
      </c>
      <c r="BD1067" s="148" t="str">
        <f t="shared" si="233"/>
        <v/>
      </c>
      <c r="BE1067" s="140" t="str">
        <f t="shared" si="234"/>
        <v/>
      </c>
    </row>
    <row r="1068" spans="1:57" ht="20.100000000000001" customHeight="1" x14ac:dyDescent="0.25">
      <c r="A1068" s="139">
        <v>412</v>
      </c>
      <c r="B1068" s="139">
        <f t="shared" si="238"/>
        <v>-2216.4672852489221</v>
      </c>
      <c r="C1068" s="139">
        <f t="shared" si="239"/>
        <v>2.6634734183890715E-5</v>
      </c>
      <c r="D1068" s="139">
        <f t="shared" si="240"/>
        <v>9.3363874686755773E-3</v>
      </c>
      <c r="E1068" s="139">
        <f t="shared" si="241"/>
        <v>2.6634734183890715E-5</v>
      </c>
      <c r="F1068" s="139" t="str">
        <f t="shared" si="242"/>
        <v/>
      </c>
      <c r="G1068" s="139" t="str">
        <f t="shared" si="243"/>
        <v/>
      </c>
      <c r="H1068" s="139">
        <f t="shared" si="244"/>
        <v>0</v>
      </c>
      <c r="I1068" s="139">
        <f t="shared" si="245"/>
        <v>2.6634734183890715E-5</v>
      </c>
      <c r="J1068" s="139" t="str">
        <f t="shared" si="246"/>
        <v/>
      </c>
      <c r="O1068" s="139">
        <v>412</v>
      </c>
      <c r="P1068" s="139">
        <f t="shared" si="247"/>
        <v>-162.35729598416603</v>
      </c>
      <c r="Q1068" s="139">
        <f t="shared" si="248"/>
        <v>3.6361172814588101E-4</v>
      </c>
      <c r="R1068" s="139">
        <f t="shared" si="249"/>
        <v>9.3363874686755773E-3</v>
      </c>
      <c r="S1068" s="139">
        <f t="shared" si="250"/>
        <v>3.6361172814588101E-4</v>
      </c>
      <c r="T1068" s="139" t="str">
        <f t="shared" si="251"/>
        <v/>
      </c>
      <c r="U1068" s="139" t="str">
        <f t="shared" si="252"/>
        <v/>
      </c>
      <c r="V1068" s="139">
        <f t="shared" si="253"/>
        <v>7.6136141283229388E-6</v>
      </c>
      <c r="W1068" s="139" t="str">
        <f t="shared" si="254"/>
        <v/>
      </c>
      <c r="X1068" s="139" t="str">
        <f t="shared" si="255"/>
        <v/>
      </c>
      <c r="AB1068" s="139">
        <v>412</v>
      </c>
      <c r="AC1068" s="139">
        <f t="shared" si="264"/>
        <v>-202.56989592859279</v>
      </c>
      <c r="AD1068" s="139">
        <f t="shared" si="256"/>
        <v>2.914303564173478E-4</v>
      </c>
      <c r="AE1068" s="139">
        <f t="shared" si="257"/>
        <v>9.3363874686755652E-3</v>
      </c>
      <c r="AF1068" s="139">
        <f t="shared" si="258"/>
        <v>2.914303564173478E-4</v>
      </c>
      <c r="AG1068" s="139" t="str">
        <f t="shared" si="259"/>
        <v/>
      </c>
      <c r="AH1068" s="139" t="str">
        <f t="shared" si="260"/>
        <v/>
      </c>
      <c r="AI1068" s="139">
        <f t="shared" si="261"/>
        <v>1.3730585322514778E-3</v>
      </c>
      <c r="AJ1068" s="139" t="str">
        <f t="shared" si="262"/>
        <v/>
      </c>
      <c r="AK1068" s="139" t="str">
        <f t="shared" si="263"/>
        <v/>
      </c>
      <c r="AZ1068" s="148"/>
      <c r="BA1068" s="148">
        <f t="shared" si="235"/>
        <v>2.6688000000000107</v>
      </c>
      <c r="BB1068" s="165">
        <f t="shared" si="236"/>
        <v>0.91385929297759749</v>
      </c>
      <c r="BC1068" s="148">
        <f t="shared" si="237"/>
        <v>5.2224268858314105E-4</v>
      </c>
      <c r="BD1068" s="148" t="str">
        <f t="shared" si="233"/>
        <v/>
      </c>
      <c r="BE1068" s="140" t="str">
        <f t="shared" si="234"/>
        <v/>
      </c>
    </row>
    <row r="1069" spans="1:57" ht="20.100000000000001" customHeight="1" x14ac:dyDescent="0.25">
      <c r="A1069" s="139">
        <v>413</v>
      </c>
      <c r="B1069" s="139">
        <f t="shared" si="238"/>
        <v>-2212.6977830631249</v>
      </c>
      <c r="C1069" s="139">
        <f t="shared" si="239"/>
        <v>2.6886281103520432E-5</v>
      </c>
      <c r="D1069" s="139">
        <f t="shared" si="240"/>
        <v>9.4372606524680894E-3</v>
      </c>
      <c r="E1069" s="139">
        <f t="shared" si="241"/>
        <v>2.6886281103520432E-5</v>
      </c>
      <c r="F1069" s="139" t="str">
        <f t="shared" si="242"/>
        <v/>
      </c>
      <c r="G1069" s="139" t="str">
        <f t="shared" si="243"/>
        <v/>
      </c>
      <c r="H1069" s="139">
        <f t="shared" si="244"/>
        <v>0</v>
      </c>
      <c r="I1069" s="139">
        <f t="shared" si="245"/>
        <v>2.6886281103520432E-5</v>
      </c>
      <c r="J1069" s="139" t="str">
        <f t="shared" si="246"/>
        <v/>
      </c>
      <c r="O1069" s="139">
        <v>413</v>
      </c>
      <c r="P1069" s="139">
        <f t="shared" si="247"/>
        <v>-162.08117813385283</v>
      </c>
      <c r="Q1069" s="139">
        <f t="shared" si="248"/>
        <v>3.6704579321012565E-4</v>
      </c>
      <c r="R1069" s="139">
        <f t="shared" si="249"/>
        <v>9.4372606524680963E-3</v>
      </c>
      <c r="S1069" s="139">
        <f t="shared" si="250"/>
        <v>3.6704579321012565E-4</v>
      </c>
      <c r="T1069" s="139" t="str">
        <f t="shared" si="251"/>
        <v/>
      </c>
      <c r="U1069" s="139" t="str">
        <f t="shared" si="252"/>
        <v/>
      </c>
      <c r="V1069" s="139">
        <f t="shared" si="253"/>
        <v>7.7252794579483947E-6</v>
      </c>
      <c r="W1069" s="139" t="str">
        <f t="shared" si="254"/>
        <v/>
      </c>
      <c r="X1069" s="139" t="str">
        <f t="shared" si="255"/>
        <v/>
      </c>
      <c r="AB1069" s="139">
        <v>413</v>
      </c>
      <c r="AC1069" s="139">
        <f t="shared" si="264"/>
        <v>-202.22538930286387</v>
      </c>
      <c r="AD1069" s="139">
        <f t="shared" si="256"/>
        <v>2.9418271759870055E-4</v>
      </c>
      <c r="AE1069" s="139">
        <f t="shared" si="257"/>
        <v>9.4372606524680963E-3</v>
      </c>
      <c r="AF1069" s="139">
        <f t="shared" si="258"/>
        <v>2.9418271759870055E-4</v>
      </c>
      <c r="AG1069" s="139" t="str">
        <f t="shared" si="259"/>
        <v/>
      </c>
      <c r="AH1069" s="139" t="str">
        <f t="shared" si="260"/>
        <v/>
      </c>
      <c r="AI1069" s="139">
        <f t="shared" si="261"/>
        <v>1.3645093570547151E-3</v>
      </c>
      <c r="AJ1069" s="139" t="str">
        <f t="shared" si="262"/>
        <v/>
      </c>
      <c r="AK1069" s="139" t="str">
        <f t="shared" si="263"/>
        <v/>
      </c>
      <c r="AZ1069" s="148"/>
      <c r="BA1069" s="148">
        <f t="shared" si="235"/>
        <v>2.6752000000000109</v>
      </c>
      <c r="BB1069" s="165">
        <f t="shared" si="236"/>
        <v>0.91333705028901435</v>
      </c>
      <c r="BC1069" s="148">
        <f t="shared" si="237"/>
        <v>5.2369699546117587E-4</v>
      </c>
      <c r="BD1069" s="148" t="str">
        <f t="shared" si="233"/>
        <v/>
      </c>
      <c r="BE1069" s="140" t="str">
        <f t="shared" si="234"/>
        <v/>
      </c>
    </row>
    <row r="1070" spans="1:57" ht="20.100000000000001" customHeight="1" x14ac:dyDescent="0.25">
      <c r="A1070" s="139">
        <v>414</v>
      </c>
      <c r="B1070" s="139">
        <f t="shared" si="238"/>
        <v>-2208.9282808773273</v>
      </c>
      <c r="C1070" s="139">
        <f t="shared" si="239"/>
        <v>2.7139769472655917E-5</v>
      </c>
      <c r="D1070" s="139">
        <f t="shared" si="240"/>
        <v>9.5390856988835683E-3</v>
      </c>
      <c r="E1070" s="139">
        <f t="shared" si="241"/>
        <v>2.7139769472655917E-5</v>
      </c>
      <c r="F1070" s="139" t="str">
        <f t="shared" si="242"/>
        <v/>
      </c>
      <c r="G1070" s="139" t="str">
        <f t="shared" si="243"/>
        <v/>
      </c>
      <c r="H1070" s="139">
        <f t="shared" si="244"/>
        <v>0</v>
      </c>
      <c r="I1070" s="139">
        <f t="shared" si="245"/>
        <v>2.7139769472655917E-5</v>
      </c>
      <c r="J1070" s="139" t="str">
        <f t="shared" si="246"/>
        <v/>
      </c>
      <c r="O1070" s="139">
        <v>414</v>
      </c>
      <c r="P1070" s="139">
        <f t="shared" si="247"/>
        <v>-161.8050602835396</v>
      </c>
      <c r="Q1070" s="139">
        <f t="shared" si="248"/>
        <v>3.7050636253024236E-4</v>
      </c>
      <c r="R1070" s="139">
        <f t="shared" si="249"/>
        <v>9.5390856988835752E-3</v>
      </c>
      <c r="S1070" s="139">
        <f t="shared" si="250"/>
        <v>3.7050636253024236E-4</v>
      </c>
      <c r="T1070" s="139" t="str">
        <f t="shared" si="251"/>
        <v/>
      </c>
      <c r="U1070" s="139" t="str">
        <f t="shared" si="252"/>
        <v/>
      </c>
      <c r="V1070" s="139">
        <f t="shared" si="253"/>
        <v>7.8384571145977864E-6</v>
      </c>
      <c r="W1070" s="139" t="str">
        <f t="shared" si="254"/>
        <v/>
      </c>
      <c r="X1070" s="139" t="str">
        <f t="shared" si="255"/>
        <v/>
      </c>
      <c r="AB1070" s="139">
        <v>414</v>
      </c>
      <c r="AC1070" s="139">
        <f t="shared" si="264"/>
        <v>-201.88088267713496</v>
      </c>
      <c r="AD1070" s="139">
        <f t="shared" si="256"/>
        <v>2.9695632161722642E-4</v>
      </c>
      <c r="AE1070" s="139">
        <f t="shared" si="257"/>
        <v>9.5390856988835752E-3</v>
      </c>
      <c r="AF1070" s="139">
        <f t="shared" si="258"/>
        <v>2.9695632161722642E-4</v>
      </c>
      <c r="AG1070" s="139" t="str">
        <f t="shared" si="259"/>
        <v/>
      </c>
      <c r="AH1070" s="139" t="str">
        <f t="shared" si="260"/>
        <v/>
      </c>
      <c r="AI1070" s="139">
        <f t="shared" si="261"/>
        <v>1.3559917161744296E-3</v>
      </c>
      <c r="AJ1070" s="139" t="str">
        <f t="shared" si="262"/>
        <v/>
      </c>
      <c r="AK1070" s="139" t="str">
        <f t="shared" si="263"/>
        <v/>
      </c>
      <c r="AZ1070" s="148"/>
      <c r="BA1070" s="148">
        <f t="shared" si="235"/>
        <v>2.6816000000000111</v>
      </c>
      <c r="BB1070" s="165">
        <f t="shared" si="236"/>
        <v>0.91281335329355318</v>
      </c>
      <c r="BC1070" s="148">
        <f t="shared" si="237"/>
        <v>5.2514785610879855E-4</v>
      </c>
      <c r="BD1070" s="148" t="str">
        <f t="shared" si="233"/>
        <v/>
      </c>
      <c r="BE1070" s="140" t="str">
        <f t="shared" si="234"/>
        <v/>
      </c>
    </row>
    <row r="1071" spans="1:57" ht="20.100000000000001" customHeight="1" x14ac:dyDescent="0.25">
      <c r="A1071" s="139">
        <v>415</v>
      </c>
      <c r="B1071" s="139">
        <f t="shared" si="238"/>
        <v>-2205.1587786915297</v>
      </c>
      <c r="C1071" s="139">
        <f t="shared" si="239"/>
        <v>2.7395209445807351E-5</v>
      </c>
      <c r="D1071" s="139">
        <f t="shared" si="240"/>
        <v>9.6418699453583289E-3</v>
      </c>
      <c r="E1071" s="139">
        <f t="shared" si="241"/>
        <v>2.7395209445807351E-5</v>
      </c>
      <c r="F1071" s="139" t="str">
        <f t="shared" si="242"/>
        <v/>
      </c>
      <c r="G1071" s="139" t="str">
        <f t="shared" si="243"/>
        <v/>
      </c>
      <c r="H1071" s="139">
        <f t="shared" si="244"/>
        <v>0</v>
      </c>
      <c r="I1071" s="139">
        <f t="shared" si="245"/>
        <v>2.7395209445807351E-5</v>
      </c>
      <c r="J1071" s="139" t="str">
        <f t="shared" si="246"/>
        <v/>
      </c>
      <c r="O1071" s="139">
        <v>415</v>
      </c>
      <c r="P1071" s="139">
        <f t="shared" si="247"/>
        <v>-161.5289424332264</v>
      </c>
      <c r="Q1071" s="139">
        <f t="shared" si="248"/>
        <v>3.7399357473344495E-4</v>
      </c>
      <c r="R1071" s="139">
        <f t="shared" si="249"/>
        <v>9.6418699453583289E-3</v>
      </c>
      <c r="S1071" s="139">
        <f t="shared" si="250"/>
        <v>3.7399357473344495E-4</v>
      </c>
      <c r="T1071" s="139" t="str">
        <f t="shared" si="251"/>
        <v/>
      </c>
      <c r="U1071" s="139" t="str">
        <f t="shared" si="252"/>
        <v/>
      </c>
      <c r="V1071" s="139">
        <f t="shared" si="253"/>
        <v>7.953165606129521E-6</v>
      </c>
      <c r="W1071" s="139" t="str">
        <f t="shared" si="254"/>
        <v/>
      </c>
      <c r="X1071" s="139" t="str">
        <f t="shared" si="255"/>
        <v/>
      </c>
      <c r="AB1071" s="139">
        <v>415</v>
      </c>
      <c r="AC1071" s="139">
        <f t="shared" si="264"/>
        <v>-201.53637605140608</v>
      </c>
      <c r="AD1071" s="139">
        <f t="shared" si="256"/>
        <v>2.9975127958094353E-4</v>
      </c>
      <c r="AE1071" s="139">
        <f t="shared" si="257"/>
        <v>9.6418699453583289E-3</v>
      </c>
      <c r="AF1071" s="139">
        <f t="shared" si="258"/>
        <v>2.9975127958094353E-4</v>
      </c>
      <c r="AG1071" s="139" t="str">
        <f t="shared" si="259"/>
        <v/>
      </c>
      <c r="AH1071" s="139" t="str">
        <f t="shared" si="260"/>
        <v/>
      </c>
      <c r="AI1071" s="139">
        <f t="shared" si="261"/>
        <v>1.3475056844764095E-3</v>
      </c>
      <c r="AJ1071" s="139" t="str">
        <f t="shared" si="262"/>
        <v/>
      </c>
      <c r="AK1071" s="139" t="str">
        <f t="shared" si="263"/>
        <v/>
      </c>
      <c r="AZ1071" s="148"/>
      <c r="BA1071" s="148">
        <f t="shared" si="235"/>
        <v>2.6880000000000113</v>
      </c>
      <c r="BB1071" s="165">
        <f t="shared" si="236"/>
        <v>0.91228820543744438</v>
      </c>
      <c r="BC1071" s="148">
        <f t="shared" si="237"/>
        <v>5.2659525529663576E-4</v>
      </c>
      <c r="BD1071" s="148" t="str">
        <f t="shared" si="233"/>
        <v/>
      </c>
      <c r="BE1071" s="140" t="str">
        <f t="shared" si="234"/>
        <v/>
      </c>
    </row>
    <row r="1072" spans="1:57" ht="20.100000000000001" customHeight="1" x14ac:dyDescent="0.25">
      <c r="A1072" s="139">
        <v>416</v>
      </c>
      <c r="B1072" s="139">
        <f t="shared" si="238"/>
        <v>-2201.3892765057326</v>
      </c>
      <c r="C1072" s="139">
        <f t="shared" si="239"/>
        <v>2.7652611179024198E-5</v>
      </c>
      <c r="D1072" s="139">
        <f t="shared" si="240"/>
        <v>9.7456207676091845E-3</v>
      </c>
      <c r="E1072" s="139">
        <f t="shared" si="241"/>
        <v>2.7652611179024198E-5</v>
      </c>
      <c r="F1072" s="139" t="str">
        <f t="shared" si="242"/>
        <v/>
      </c>
      <c r="G1072" s="139" t="str">
        <f t="shared" si="243"/>
        <v/>
      </c>
      <c r="H1072" s="139">
        <f t="shared" si="244"/>
        <v>0</v>
      </c>
      <c r="I1072" s="139">
        <f t="shared" si="245"/>
        <v>2.7652611179024198E-5</v>
      </c>
      <c r="J1072" s="139" t="str">
        <f t="shared" si="246"/>
        <v/>
      </c>
      <c r="O1072" s="139">
        <v>416</v>
      </c>
      <c r="P1072" s="139">
        <f t="shared" si="247"/>
        <v>-161.25282458291321</v>
      </c>
      <c r="Q1072" s="139">
        <f t="shared" si="248"/>
        <v>3.775075684679625E-4</v>
      </c>
      <c r="R1072" s="139">
        <f t="shared" si="249"/>
        <v>9.7456207676091984E-3</v>
      </c>
      <c r="S1072" s="139">
        <f t="shared" si="250"/>
        <v>3.775075684679625E-4</v>
      </c>
      <c r="T1072" s="139" t="str">
        <f t="shared" si="251"/>
        <v/>
      </c>
      <c r="U1072" s="139" t="str">
        <f t="shared" si="252"/>
        <v/>
      </c>
      <c r="V1072" s="139">
        <f t="shared" si="253"/>
        <v>8.0694236373803248E-6</v>
      </c>
      <c r="W1072" s="139" t="str">
        <f t="shared" si="254"/>
        <v/>
      </c>
      <c r="X1072" s="139" t="str">
        <f t="shared" si="255"/>
        <v/>
      </c>
      <c r="AB1072" s="139">
        <v>416</v>
      </c>
      <c r="AC1072" s="139">
        <f t="shared" si="264"/>
        <v>-201.19186942567717</v>
      </c>
      <c r="AD1072" s="139">
        <f t="shared" si="256"/>
        <v>3.0256770261471294E-4</v>
      </c>
      <c r="AE1072" s="139">
        <f t="shared" si="257"/>
        <v>9.7456207676091984E-3</v>
      </c>
      <c r="AF1072" s="139">
        <f t="shared" si="258"/>
        <v>3.0256770261471294E-4</v>
      </c>
      <c r="AG1072" s="139" t="str">
        <f t="shared" si="259"/>
        <v/>
      </c>
      <c r="AH1072" s="139" t="str">
        <f t="shared" si="260"/>
        <v/>
      </c>
      <c r="AI1072" s="139">
        <f t="shared" si="261"/>
        <v>1.3390513348460378E-3</v>
      </c>
      <c r="AJ1072" s="139" t="str">
        <f t="shared" si="262"/>
        <v/>
      </c>
      <c r="AK1072" s="139" t="str">
        <f t="shared" si="263"/>
        <v/>
      </c>
      <c r="AZ1072" s="148"/>
      <c r="BA1072" s="148">
        <f t="shared" si="235"/>
        <v>2.6944000000000115</v>
      </c>
      <c r="BB1072" s="165">
        <f t="shared" si="236"/>
        <v>0.91176161018214774</v>
      </c>
      <c r="BC1072" s="148">
        <f t="shared" si="237"/>
        <v>5.280391779393101E-4</v>
      </c>
      <c r="BD1072" s="148" t="str">
        <f t="shared" si="233"/>
        <v/>
      </c>
      <c r="BE1072" s="140" t="str">
        <f t="shared" si="234"/>
        <v/>
      </c>
    </row>
    <row r="1073" spans="1:57" ht="20.100000000000001" customHeight="1" x14ac:dyDescent="0.25">
      <c r="A1073" s="148">
        <v>417</v>
      </c>
      <c r="B1073" s="139">
        <f t="shared" si="238"/>
        <v>-2197.6197743199345</v>
      </c>
      <c r="C1073" s="139">
        <f t="shared" si="239"/>
        <v>2.7911984829256974E-5</v>
      </c>
      <c r="D1073" s="139">
        <f t="shared" si="240"/>
        <v>9.8503455796381673E-3</v>
      </c>
      <c r="E1073" s="139">
        <f t="shared" si="241"/>
        <v>2.7911984829256974E-5</v>
      </c>
      <c r="F1073" s="139" t="str">
        <f t="shared" si="242"/>
        <v/>
      </c>
      <c r="G1073" s="139" t="str">
        <f t="shared" si="243"/>
        <v/>
      </c>
      <c r="H1073" s="139">
        <f t="shared" si="244"/>
        <v>0</v>
      </c>
      <c r="I1073" s="139">
        <f t="shared" si="245"/>
        <v>2.7911984829256974E-5</v>
      </c>
      <c r="J1073" s="139" t="str">
        <f t="shared" si="246"/>
        <v/>
      </c>
      <c r="O1073" s="148">
        <v>417</v>
      </c>
      <c r="P1073" s="139">
        <f t="shared" si="247"/>
        <v>-160.97670673260001</v>
      </c>
      <c r="Q1073" s="139">
        <f t="shared" si="248"/>
        <v>3.8104848239432255E-4</v>
      </c>
      <c r="R1073" s="139">
        <f t="shared" si="249"/>
        <v>9.8503455796381673E-3</v>
      </c>
      <c r="S1073" s="139">
        <f t="shared" si="250"/>
        <v>3.8104848239432255E-4</v>
      </c>
      <c r="T1073" s="139" t="str">
        <f t="shared" si="251"/>
        <v/>
      </c>
      <c r="U1073" s="139" t="str">
        <f t="shared" si="252"/>
        <v/>
      </c>
      <c r="V1073" s="139">
        <f t="shared" si="253"/>
        <v>8.1872501118419596E-6</v>
      </c>
      <c r="W1073" s="139" t="str">
        <f t="shared" si="254"/>
        <v/>
      </c>
      <c r="X1073" s="139" t="str">
        <f t="shared" si="255"/>
        <v/>
      </c>
      <c r="AB1073" s="148">
        <v>417</v>
      </c>
      <c r="AC1073" s="139">
        <f t="shared" si="264"/>
        <v>-200.84736279994829</v>
      </c>
      <c r="AD1073" s="139">
        <f t="shared" si="256"/>
        <v>3.0540570185325305E-4</v>
      </c>
      <c r="AE1073" s="139">
        <f t="shared" si="257"/>
        <v>9.8503455796381673E-3</v>
      </c>
      <c r="AF1073" s="139">
        <f t="shared" si="258"/>
        <v>3.0540570185325305E-4</v>
      </c>
      <c r="AG1073" s="139" t="str">
        <f t="shared" si="259"/>
        <v/>
      </c>
      <c r="AH1073" s="139" t="str">
        <f t="shared" si="260"/>
        <v/>
      </c>
      <c r="AI1073" s="139">
        <f t="shared" si="261"/>
        <v>1.3306287381960348E-3</v>
      </c>
      <c r="AJ1073" s="139" t="str">
        <f t="shared" si="262"/>
        <v/>
      </c>
      <c r="AK1073" s="139" t="str">
        <f t="shared" si="263"/>
        <v/>
      </c>
      <c r="AZ1073" s="148"/>
      <c r="BA1073" s="148">
        <f t="shared" si="235"/>
        <v>2.7008000000000116</v>
      </c>
      <c r="BB1073" s="165">
        <f t="shared" si="236"/>
        <v>0.91123357100420843</v>
      </c>
      <c r="BC1073" s="148">
        <f t="shared" si="237"/>
        <v>5.2947960909766056E-4</v>
      </c>
      <c r="BD1073" s="148" t="str">
        <f t="shared" si="233"/>
        <v/>
      </c>
      <c r="BE1073" s="140" t="str">
        <f t="shared" si="234"/>
        <v/>
      </c>
    </row>
    <row r="1074" spans="1:57" ht="20.100000000000001" customHeight="1" x14ac:dyDescent="0.25">
      <c r="A1074" s="139">
        <v>418</v>
      </c>
      <c r="B1074" s="139">
        <f t="shared" si="238"/>
        <v>-2193.8502721341374</v>
      </c>
      <c r="C1074" s="139">
        <f t="shared" si="239"/>
        <v>2.8173340553712196E-5</v>
      </c>
      <c r="D1074" s="139">
        <f t="shared" si="240"/>
        <v>9.9560518337345662E-3</v>
      </c>
      <c r="E1074" s="139">
        <f t="shared" si="241"/>
        <v>2.8173340553712196E-5</v>
      </c>
      <c r="F1074" s="139" t="str">
        <f t="shared" si="242"/>
        <v/>
      </c>
      <c r="G1074" s="139" t="str">
        <f t="shared" si="243"/>
        <v/>
      </c>
      <c r="H1074" s="139">
        <f t="shared" si="244"/>
        <v>0</v>
      </c>
      <c r="I1074" s="139">
        <f t="shared" si="245"/>
        <v>2.8173340553712196E-5</v>
      </c>
      <c r="J1074" s="139" t="str">
        <f t="shared" si="246"/>
        <v/>
      </c>
      <c r="O1074" s="139">
        <v>418</v>
      </c>
      <c r="P1074" s="139">
        <f t="shared" si="247"/>
        <v>-160.70058888228681</v>
      </c>
      <c r="Q1074" s="139">
        <f t="shared" si="248"/>
        <v>3.8461645517654989E-4</v>
      </c>
      <c r="R1074" s="139">
        <f t="shared" si="249"/>
        <v>9.9560518337345662E-3</v>
      </c>
      <c r="S1074" s="139">
        <f t="shared" si="250"/>
        <v>3.8461645517654989E-4</v>
      </c>
      <c r="T1074" s="139" t="str">
        <f t="shared" si="251"/>
        <v/>
      </c>
      <c r="U1074" s="139" t="str">
        <f t="shared" si="252"/>
        <v/>
      </c>
      <c r="V1074" s="139">
        <f t="shared" si="253"/>
        <v>8.3066641333465379E-6</v>
      </c>
      <c r="W1074" s="139" t="str">
        <f t="shared" si="254"/>
        <v/>
      </c>
      <c r="X1074" s="139" t="str">
        <f t="shared" si="255"/>
        <v/>
      </c>
      <c r="AB1074" s="139">
        <v>418</v>
      </c>
      <c r="AC1074" s="139">
        <f t="shared" si="264"/>
        <v>-200.50285617421937</v>
      </c>
      <c r="AD1074" s="139">
        <f t="shared" si="256"/>
        <v>3.082653884340853E-4</v>
      </c>
      <c r="AE1074" s="139">
        <f t="shared" si="257"/>
        <v>9.9560518337345836E-3</v>
      </c>
      <c r="AF1074" s="139">
        <f t="shared" si="258"/>
        <v>3.082653884340853E-4</v>
      </c>
      <c r="AG1074" s="139" t="str">
        <f t="shared" si="259"/>
        <v/>
      </c>
      <c r="AH1074" s="139" t="str">
        <f t="shared" si="260"/>
        <v/>
      </c>
      <c r="AI1074" s="139">
        <f t="shared" si="261"/>
        <v>1.3222379634743086E-3</v>
      </c>
      <c r="AJ1074" s="139" t="str">
        <f t="shared" si="262"/>
        <v/>
      </c>
      <c r="AK1074" s="139" t="str">
        <f t="shared" si="263"/>
        <v/>
      </c>
      <c r="AZ1074" s="148"/>
      <c r="BA1074" s="148">
        <f t="shared" si="235"/>
        <v>2.7072000000000118</v>
      </c>
      <c r="BB1074" s="165">
        <f t="shared" si="236"/>
        <v>0.91070409139511077</v>
      </c>
      <c r="BC1074" s="148">
        <f t="shared" si="237"/>
        <v>5.3091653397763228E-4</v>
      </c>
      <c r="BD1074" s="148" t="str">
        <f t="shared" si="233"/>
        <v/>
      </c>
      <c r="BE1074" s="140" t="str">
        <f t="shared" si="234"/>
        <v/>
      </c>
    </row>
    <row r="1075" spans="1:57" ht="20.100000000000001" customHeight="1" x14ac:dyDescent="0.25">
      <c r="A1075" s="139">
        <v>419</v>
      </c>
      <c r="B1075" s="139">
        <f t="shared" si="238"/>
        <v>-2190.0807699483398</v>
      </c>
      <c r="C1075" s="139">
        <f t="shared" si="239"/>
        <v>2.8436688509202109E-5</v>
      </c>
      <c r="D1075" s="139">
        <f t="shared" si="240"/>
        <v>1.0062747020474818E-2</v>
      </c>
      <c r="E1075" s="139">
        <f t="shared" si="241"/>
        <v>2.8436688509202109E-5</v>
      </c>
      <c r="F1075" s="139" t="str">
        <f t="shared" si="242"/>
        <v/>
      </c>
      <c r="G1075" s="139" t="str">
        <f t="shared" si="243"/>
        <v/>
      </c>
      <c r="H1075" s="139">
        <f t="shared" si="244"/>
        <v>0</v>
      </c>
      <c r="I1075" s="139">
        <f t="shared" si="245"/>
        <v>2.8436688509202109E-5</v>
      </c>
      <c r="J1075" s="139" t="str">
        <f t="shared" si="246"/>
        <v/>
      </c>
      <c r="O1075" s="139">
        <v>419</v>
      </c>
      <c r="P1075" s="139">
        <f t="shared" si="247"/>
        <v>-160.42447103197358</v>
      </c>
      <c r="Q1075" s="139">
        <f t="shared" si="248"/>
        <v>3.8821162547328603E-4</v>
      </c>
      <c r="R1075" s="139">
        <f t="shared" si="249"/>
        <v>1.0062747020474831E-2</v>
      </c>
      <c r="S1075" s="139">
        <f t="shared" si="250"/>
        <v>3.8821162547328603E-4</v>
      </c>
      <c r="T1075" s="139" t="str">
        <f t="shared" si="251"/>
        <v/>
      </c>
      <c r="U1075" s="139" t="str">
        <f t="shared" si="252"/>
        <v/>
      </c>
      <c r="V1075" s="139">
        <f t="shared" si="253"/>
        <v>8.4276850077602021E-6</v>
      </c>
      <c r="W1075" s="139" t="str">
        <f t="shared" si="254"/>
        <v/>
      </c>
      <c r="X1075" s="139" t="str">
        <f t="shared" si="255"/>
        <v/>
      </c>
      <c r="AB1075" s="139">
        <v>419</v>
      </c>
      <c r="AC1075" s="139">
        <f t="shared" si="264"/>
        <v>-200.15834954849049</v>
      </c>
      <c r="AD1075" s="139">
        <f t="shared" si="256"/>
        <v>3.1114687349041514E-4</v>
      </c>
      <c r="AE1075" s="139">
        <f t="shared" si="257"/>
        <v>1.0062747020474818E-2</v>
      </c>
      <c r="AF1075" s="139">
        <f t="shared" si="258"/>
        <v>3.1114687349041514E-4</v>
      </c>
      <c r="AG1075" s="139" t="str">
        <f t="shared" si="259"/>
        <v/>
      </c>
      <c r="AH1075" s="139" t="str">
        <f t="shared" si="260"/>
        <v/>
      </c>
      <c r="AI1075" s="139">
        <f t="shared" si="261"/>
        <v>1.3138790776719216E-3</v>
      </c>
      <c r="AJ1075" s="139" t="str">
        <f t="shared" si="262"/>
        <v/>
      </c>
      <c r="AK1075" s="139" t="str">
        <f t="shared" si="263"/>
        <v/>
      </c>
      <c r="AZ1075" s="148"/>
      <c r="BA1075" s="148">
        <f t="shared" si="235"/>
        <v>2.713600000000012</v>
      </c>
      <c r="BB1075" s="165">
        <f t="shared" si="236"/>
        <v>0.91017317486113314</v>
      </c>
      <c r="BC1075" s="148">
        <f t="shared" si="237"/>
        <v>5.3234993792805607E-4</v>
      </c>
      <c r="BD1075" s="148" t="str">
        <f t="shared" si="233"/>
        <v/>
      </c>
      <c r="BE1075" s="140" t="str">
        <f t="shared" si="234"/>
        <v/>
      </c>
    </row>
    <row r="1076" spans="1:57" ht="20.100000000000001" customHeight="1" x14ac:dyDescent="0.25">
      <c r="A1076" s="139">
        <v>420</v>
      </c>
      <c r="B1076" s="139">
        <f t="shared" si="238"/>
        <v>-2186.3112677625422</v>
      </c>
      <c r="C1076" s="139">
        <f t="shared" si="239"/>
        <v>2.8702038851487668E-5</v>
      </c>
      <c r="D1076" s="139">
        <f t="shared" si="240"/>
        <v>1.0170438668719676E-2</v>
      </c>
      <c r="E1076" s="139">
        <f t="shared" si="241"/>
        <v>2.8702038851487668E-5</v>
      </c>
      <c r="F1076" s="139" t="str">
        <f t="shared" si="242"/>
        <v/>
      </c>
      <c r="G1076" s="139" t="str">
        <f t="shared" si="243"/>
        <v/>
      </c>
      <c r="H1076" s="139">
        <f t="shared" si="244"/>
        <v>0</v>
      </c>
      <c r="I1076" s="139">
        <f t="shared" si="245"/>
        <v>2.8702038851487668E-5</v>
      </c>
      <c r="J1076" s="139" t="str">
        <f t="shared" si="246"/>
        <v/>
      </c>
      <c r="O1076" s="139">
        <v>420</v>
      </c>
      <c r="P1076" s="139">
        <f t="shared" si="247"/>
        <v>-160.14835318166038</v>
      </c>
      <c r="Q1076" s="139">
        <f t="shared" si="248"/>
        <v>3.9183413192881854E-4</v>
      </c>
      <c r="R1076" s="139">
        <f t="shared" si="249"/>
        <v>1.0170438668719676E-2</v>
      </c>
      <c r="S1076" s="139">
        <f t="shared" si="250"/>
        <v>3.9183413192881854E-4</v>
      </c>
      <c r="T1076" s="139" t="str">
        <f t="shared" si="251"/>
        <v/>
      </c>
      <c r="U1076" s="139" t="str">
        <f t="shared" si="252"/>
        <v/>
      </c>
      <c r="V1076" s="139">
        <f t="shared" si="253"/>
        <v>8.5503322446852969E-6</v>
      </c>
      <c r="W1076" s="139" t="str">
        <f t="shared" si="254"/>
        <v/>
      </c>
      <c r="X1076" s="139" t="str">
        <f t="shared" si="255"/>
        <v/>
      </c>
      <c r="AB1076" s="139">
        <v>420</v>
      </c>
      <c r="AC1076" s="139">
        <f t="shared" si="264"/>
        <v>-199.81384292276158</v>
      </c>
      <c r="AD1076" s="139">
        <f t="shared" si="256"/>
        <v>3.1405026814394679E-4</v>
      </c>
      <c r="AE1076" s="139">
        <f t="shared" si="257"/>
        <v>1.0170438668719676E-2</v>
      </c>
      <c r="AF1076" s="139">
        <f t="shared" si="258"/>
        <v>3.1405026814394679E-4</v>
      </c>
      <c r="AG1076" s="139" t="str">
        <f t="shared" si="259"/>
        <v/>
      </c>
      <c r="AH1076" s="139" t="str">
        <f t="shared" si="260"/>
        <v/>
      </c>
      <c r="AI1076" s="139">
        <f t="shared" si="261"/>
        <v>1.305552145831146E-3</v>
      </c>
      <c r="AJ1076" s="139" t="str">
        <f t="shared" si="262"/>
        <v/>
      </c>
      <c r="AK1076" s="139" t="str">
        <f t="shared" si="263"/>
        <v/>
      </c>
      <c r="AZ1076" s="148"/>
      <c r="BA1076" s="148">
        <f t="shared" si="235"/>
        <v>2.7200000000000122</v>
      </c>
      <c r="BB1076" s="165">
        <f t="shared" si="236"/>
        <v>0.90964082492320508</v>
      </c>
      <c r="BC1076" s="148">
        <f t="shared" si="237"/>
        <v>5.3377980644264689E-4</v>
      </c>
      <c r="BD1076" s="148" t="str">
        <f t="shared" si="233"/>
        <v/>
      </c>
      <c r="BE1076" s="140" t="str">
        <f t="shared" si="234"/>
        <v/>
      </c>
    </row>
    <row r="1077" spans="1:57" ht="20.100000000000001" customHeight="1" x14ac:dyDescent="0.25">
      <c r="A1077" s="139">
        <v>421</v>
      </c>
      <c r="B1077" s="139">
        <f t="shared" si="238"/>
        <v>-2182.5417655767451</v>
      </c>
      <c r="C1077" s="139">
        <f t="shared" si="239"/>
        <v>2.8969401734615663E-5</v>
      </c>
      <c r="D1077" s="139">
        <f t="shared" si="240"/>
        <v>1.0279134345609005E-2</v>
      </c>
      <c r="E1077" s="139">
        <f t="shared" si="241"/>
        <v>2.8969401734615663E-5</v>
      </c>
      <c r="F1077" s="139" t="str">
        <f t="shared" si="242"/>
        <v/>
      </c>
      <c r="G1077" s="139" t="str">
        <f t="shared" si="243"/>
        <v/>
      </c>
      <c r="H1077" s="139">
        <f t="shared" si="244"/>
        <v>0</v>
      </c>
      <c r="I1077" s="139">
        <f t="shared" si="245"/>
        <v>2.8969401734615663E-5</v>
      </c>
      <c r="J1077" s="139" t="str">
        <f t="shared" si="246"/>
        <v/>
      </c>
      <c r="O1077" s="139">
        <v>421</v>
      </c>
      <c r="P1077" s="139">
        <f t="shared" si="247"/>
        <v>-159.87223533134716</v>
      </c>
      <c r="Q1077" s="139">
        <f t="shared" si="248"/>
        <v>3.9548411316403753E-4</v>
      </c>
      <c r="R1077" s="139">
        <f t="shared" si="249"/>
        <v>1.0279134345609018E-2</v>
      </c>
      <c r="S1077" s="139">
        <f t="shared" si="250"/>
        <v>3.9548411316403753E-4</v>
      </c>
      <c r="T1077" s="139" t="str">
        <f t="shared" si="251"/>
        <v/>
      </c>
      <c r="U1077" s="139" t="str">
        <f t="shared" si="252"/>
        <v/>
      </c>
      <c r="V1077" s="139">
        <f t="shared" si="253"/>
        <v>8.6746255591710312E-6</v>
      </c>
      <c r="W1077" s="139" t="str">
        <f t="shared" si="254"/>
        <v/>
      </c>
      <c r="X1077" s="139" t="str">
        <f t="shared" si="255"/>
        <v/>
      </c>
      <c r="AB1077" s="139">
        <v>421</v>
      </c>
      <c r="AC1077" s="139">
        <f t="shared" si="264"/>
        <v>-199.46933629703267</v>
      </c>
      <c r="AD1077" s="139">
        <f t="shared" si="256"/>
        <v>3.1697568349762801E-4</v>
      </c>
      <c r="AE1077" s="139">
        <f t="shared" si="257"/>
        <v>1.0279134345609018E-2</v>
      </c>
      <c r="AF1077" s="139">
        <f t="shared" si="258"/>
        <v>3.1697568349762801E-4</v>
      </c>
      <c r="AG1077" s="139" t="str">
        <f t="shared" si="259"/>
        <v/>
      </c>
      <c r="AH1077" s="139" t="str">
        <f t="shared" si="260"/>
        <v/>
      </c>
      <c r="AI1077" s="139">
        <f t="shared" si="261"/>
        <v>1.2972572310536445E-3</v>
      </c>
      <c r="AJ1077" s="139" t="str">
        <f t="shared" si="262"/>
        <v/>
      </c>
      <c r="AK1077" s="139" t="str">
        <f t="shared" si="263"/>
        <v/>
      </c>
      <c r="AZ1077" s="148"/>
      <c r="BA1077" s="148">
        <f t="shared" si="235"/>
        <v>2.7264000000000124</v>
      </c>
      <c r="BB1077" s="165">
        <f t="shared" si="236"/>
        <v>0.90910704511676244</v>
      </c>
      <c r="BC1077" s="148">
        <f t="shared" si="237"/>
        <v>5.352061251576723E-4</v>
      </c>
      <c r="BD1077" s="148" t="str">
        <f t="shared" si="233"/>
        <v/>
      </c>
      <c r="BE1077" s="140" t="str">
        <f t="shared" si="234"/>
        <v/>
      </c>
    </row>
    <row r="1078" spans="1:57" ht="20.100000000000001" customHeight="1" x14ac:dyDescent="0.25">
      <c r="A1078" s="139">
        <v>422</v>
      </c>
      <c r="B1078" s="139">
        <f t="shared" si="238"/>
        <v>-2178.772263390947</v>
      </c>
      <c r="C1078" s="139">
        <f t="shared" si="239"/>
        <v>2.9238787310250181E-5</v>
      </c>
      <c r="D1078" s="139">
        <f t="shared" si="240"/>
        <v>1.0388841656554173E-2</v>
      </c>
      <c r="E1078" s="139">
        <f t="shared" si="241"/>
        <v>2.9238787310250181E-5</v>
      </c>
      <c r="F1078" s="139" t="str">
        <f t="shared" si="242"/>
        <v/>
      </c>
      <c r="G1078" s="139" t="str">
        <f t="shared" si="243"/>
        <v/>
      </c>
      <c r="H1078" s="139">
        <f t="shared" si="244"/>
        <v>0</v>
      </c>
      <c r="I1078" s="139">
        <f t="shared" si="245"/>
        <v>2.9238787310250181E-5</v>
      </c>
      <c r="J1078" s="139" t="str">
        <f t="shared" si="246"/>
        <v/>
      </c>
      <c r="O1078" s="139">
        <v>422</v>
      </c>
      <c r="P1078" s="139">
        <f t="shared" si="247"/>
        <v>-159.59611748103396</v>
      </c>
      <c r="Q1078" s="139">
        <f t="shared" si="248"/>
        <v>3.991617077673008E-4</v>
      </c>
      <c r="R1078" s="139">
        <f t="shared" si="249"/>
        <v>1.0388841656554173E-2</v>
      </c>
      <c r="S1078" s="139">
        <f t="shared" si="250"/>
        <v>3.991617077673008E-4</v>
      </c>
      <c r="T1078" s="139" t="str">
        <f t="shared" si="251"/>
        <v/>
      </c>
      <c r="U1078" s="139" t="str">
        <f t="shared" si="252"/>
        <v/>
      </c>
      <c r="V1078" s="139">
        <f t="shared" si="253"/>
        <v>8.8005848734322669E-6</v>
      </c>
      <c r="W1078" s="139" t="str">
        <f t="shared" si="254"/>
        <v/>
      </c>
      <c r="X1078" s="139" t="str">
        <f t="shared" si="255"/>
        <v/>
      </c>
      <c r="AB1078" s="139">
        <v>422</v>
      </c>
      <c r="AC1078" s="139">
        <f t="shared" si="264"/>
        <v>-199.12482967130379</v>
      </c>
      <c r="AD1078" s="139">
        <f t="shared" si="256"/>
        <v>3.199232306283342E-4</v>
      </c>
      <c r="AE1078" s="139">
        <f t="shared" si="257"/>
        <v>1.0388841656554173E-2</v>
      </c>
      <c r="AF1078" s="139">
        <f t="shared" si="258"/>
        <v>3.199232306283342E-4</v>
      </c>
      <c r="AG1078" s="139" t="str">
        <f t="shared" si="259"/>
        <v/>
      </c>
      <c r="AH1078" s="139" t="str">
        <f t="shared" si="260"/>
        <v/>
      </c>
      <c r="AI1078" s="139">
        <f t="shared" si="261"/>
        <v>1.2889943945087372E-3</v>
      </c>
      <c r="AJ1078" s="139" t="str">
        <f t="shared" si="262"/>
        <v/>
      </c>
      <c r="AK1078" s="139" t="str">
        <f t="shared" si="263"/>
        <v/>
      </c>
      <c r="AZ1078" s="148"/>
      <c r="BA1078" s="148">
        <f t="shared" si="235"/>
        <v>2.7328000000000126</v>
      </c>
      <c r="BB1078" s="165">
        <f t="shared" si="236"/>
        <v>0.90857183899160476</v>
      </c>
      <c r="BC1078" s="148">
        <f t="shared" si="237"/>
        <v>5.3662887985217456E-4</v>
      </c>
      <c r="BD1078" s="148" t="str">
        <f t="shared" si="233"/>
        <v/>
      </c>
      <c r="BE1078" s="140" t="str">
        <f t="shared" si="234"/>
        <v/>
      </c>
    </row>
    <row r="1079" spans="1:57" ht="20.100000000000001" customHeight="1" x14ac:dyDescent="0.25">
      <c r="A1079" s="139">
        <v>423</v>
      </c>
      <c r="B1079" s="139">
        <f t="shared" si="238"/>
        <v>-2175.0027612051499</v>
      </c>
      <c r="C1079" s="139">
        <f t="shared" si="239"/>
        <v>2.9510205726997226E-5</v>
      </c>
      <c r="D1079" s="139">
        <f t="shared" si="240"/>
        <v>1.0499568245227612E-2</v>
      </c>
      <c r="E1079" s="139">
        <f t="shared" si="241"/>
        <v>2.9510205726997226E-5</v>
      </c>
      <c r="F1079" s="139" t="str">
        <f t="shared" si="242"/>
        <v/>
      </c>
      <c r="G1079" s="139" t="str">
        <f t="shared" si="243"/>
        <v/>
      </c>
      <c r="H1079" s="139">
        <f t="shared" si="244"/>
        <v>0</v>
      </c>
      <c r="I1079" s="139">
        <f t="shared" si="245"/>
        <v>2.9510205726997226E-5</v>
      </c>
      <c r="J1079" s="139" t="str">
        <f t="shared" si="246"/>
        <v/>
      </c>
      <c r="O1079" s="139">
        <v>423</v>
      </c>
      <c r="P1079" s="139">
        <f t="shared" si="247"/>
        <v>-159.31999963072076</v>
      </c>
      <c r="Q1079" s="139">
        <f t="shared" si="248"/>
        <v>4.0286705428522156E-4</v>
      </c>
      <c r="R1079" s="139">
        <f t="shared" si="249"/>
        <v>1.0499568245227629E-2</v>
      </c>
      <c r="S1079" s="139">
        <f t="shared" si="250"/>
        <v>4.0286705428522156E-4</v>
      </c>
      <c r="T1079" s="139" t="str">
        <f t="shared" si="251"/>
        <v/>
      </c>
      <c r="U1079" s="139" t="str">
        <f t="shared" si="252"/>
        <v/>
      </c>
      <c r="V1079" s="139">
        <f t="shared" si="253"/>
        <v>8.9282303185768493E-6</v>
      </c>
      <c r="W1079" s="139" t="str">
        <f t="shared" si="254"/>
        <v/>
      </c>
      <c r="X1079" s="139" t="str">
        <f t="shared" si="255"/>
        <v/>
      </c>
      <c r="AB1079" s="139">
        <v>423</v>
      </c>
      <c r="AC1079" s="139">
        <f t="shared" si="264"/>
        <v>-198.78032304557487</v>
      </c>
      <c r="AD1079" s="139">
        <f t="shared" si="256"/>
        <v>3.2289302057948282E-4</v>
      </c>
      <c r="AE1079" s="139">
        <f t="shared" si="257"/>
        <v>1.0499568245227629E-2</v>
      </c>
      <c r="AF1079" s="139">
        <f t="shared" si="258"/>
        <v>3.2289302057948282E-4</v>
      </c>
      <c r="AG1079" s="139" t="str">
        <f t="shared" si="259"/>
        <v/>
      </c>
      <c r="AH1079" s="139" t="str">
        <f t="shared" si="260"/>
        <v/>
      </c>
      <c r="AI1079" s="139">
        <f t="shared" si="261"/>
        <v>1.2807636954417756E-3</v>
      </c>
      <c r="AJ1079" s="139" t="str">
        <f t="shared" si="262"/>
        <v/>
      </c>
      <c r="AK1079" s="139" t="str">
        <f t="shared" si="263"/>
        <v/>
      </c>
      <c r="AZ1079" s="148"/>
      <c r="BA1079" s="148">
        <f t="shared" si="235"/>
        <v>2.7392000000000127</v>
      </c>
      <c r="BB1079" s="165">
        <f t="shared" si="236"/>
        <v>0.90803521011175259</v>
      </c>
      <c r="BC1079" s="148">
        <f t="shared" si="237"/>
        <v>5.3804805644730447E-4</v>
      </c>
      <c r="BD1079" s="148" t="str">
        <f t="shared" si="233"/>
        <v/>
      </c>
      <c r="BE1079" s="140" t="str">
        <f t="shared" si="234"/>
        <v/>
      </c>
    </row>
    <row r="1080" spans="1:57" ht="20.100000000000001" customHeight="1" x14ac:dyDescent="0.25">
      <c r="A1080" s="148">
        <v>424</v>
      </c>
      <c r="B1080" s="139">
        <f t="shared" si="238"/>
        <v>-2171.2332590193523</v>
      </c>
      <c r="C1080" s="139">
        <f t="shared" si="239"/>
        <v>2.9783667129724269E-5</v>
      </c>
      <c r="D1080" s="139">
        <f t="shared" si="240"/>
        <v>1.0611321793550231E-2</v>
      </c>
      <c r="E1080" s="139">
        <f t="shared" si="241"/>
        <v>2.9783667129724269E-5</v>
      </c>
      <c r="F1080" s="139" t="str">
        <f t="shared" si="242"/>
        <v/>
      </c>
      <c r="G1080" s="139" t="str">
        <f t="shared" si="243"/>
        <v/>
      </c>
      <c r="H1080" s="139">
        <f t="shared" si="244"/>
        <v>0</v>
      </c>
      <c r="I1080" s="139">
        <f t="shared" si="245"/>
        <v>2.9783667129724269E-5</v>
      </c>
      <c r="J1080" s="139" t="str">
        <f t="shared" si="246"/>
        <v/>
      </c>
      <c r="O1080" s="148">
        <v>424</v>
      </c>
      <c r="P1080" s="139">
        <f t="shared" si="247"/>
        <v>-159.04388178040756</v>
      </c>
      <c r="Q1080" s="139">
        <f t="shared" si="248"/>
        <v>4.0660029121337147E-4</v>
      </c>
      <c r="R1080" s="139">
        <f t="shared" si="249"/>
        <v>1.0611321793550222E-2</v>
      </c>
      <c r="S1080" s="139">
        <f t="shared" si="250"/>
        <v>4.0660029121337147E-4</v>
      </c>
      <c r="T1080" s="139" t="str">
        <f t="shared" si="251"/>
        <v/>
      </c>
      <c r="U1080" s="139" t="str">
        <f t="shared" si="252"/>
        <v/>
      </c>
      <c r="V1080" s="139">
        <f t="shared" si="253"/>
        <v>9.0575822363411034E-6</v>
      </c>
      <c r="W1080" s="139" t="str">
        <f t="shared" si="254"/>
        <v/>
      </c>
      <c r="X1080" s="139" t="str">
        <f t="shared" si="255"/>
        <v/>
      </c>
      <c r="AB1080" s="148">
        <v>424</v>
      </c>
      <c r="AC1080" s="139">
        <f t="shared" si="264"/>
        <v>-198.43581641984599</v>
      </c>
      <c r="AD1080" s="139">
        <f t="shared" si="256"/>
        <v>3.2588516435358206E-4</v>
      </c>
      <c r="AE1080" s="139">
        <f t="shared" si="257"/>
        <v>1.0611321793550222E-2</v>
      </c>
      <c r="AF1080" s="139">
        <f t="shared" si="258"/>
        <v>3.2588516435358206E-4</v>
      </c>
      <c r="AG1080" s="139" t="str">
        <f t="shared" si="259"/>
        <v/>
      </c>
      <c r="AH1080" s="139" t="str">
        <f t="shared" si="260"/>
        <v/>
      </c>
      <c r="AI1080" s="139">
        <f t="shared" si="261"/>
        <v>1.272565191182624E-3</v>
      </c>
      <c r="AJ1080" s="139" t="str">
        <f t="shared" si="262"/>
        <v/>
      </c>
      <c r="AK1080" s="139" t="str">
        <f t="shared" si="263"/>
        <v/>
      </c>
      <c r="AZ1080" s="148"/>
      <c r="BA1080" s="148">
        <f t="shared" si="235"/>
        <v>2.7456000000000129</v>
      </c>
      <c r="BB1080" s="165">
        <f t="shared" si="236"/>
        <v>0.90749716205530528</v>
      </c>
      <c r="BC1080" s="148">
        <f t="shared" si="237"/>
        <v>5.3946364100598831E-4</v>
      </c>
      <c r="BD1080" s="148" t="str">
        <f t="shared" si="233"/>
        <v/>
      </c>
      <c r="BE1080" s="140" t="str">
        <f t="shared" si="234"/>
        <v/>
      </c>
    </row>
    <row r="1081" spans="1:57" ht="20.100000000000001" customHeight="1" x14ac:dyDescent="0.25">
      <c r="A1081" s="139">
        <v>425</v>
      </c>
      <c r="B1081" s="139">
        <f t="shared" si="238"/>
        <v>-2167.4637568335547</v>
      </c>
      <c r="C1081" s="139">
        <f t="shared" si="239"/>
        <v>3.0059181658872801E-5</v>
      </c>
      <c r="D1081" s="139">
        <f t="shared" si="240"/>
        <v>1.0724110021675811E-2</v>
      </c>
      <c r="E1081" s="139">
        <f t="shared" si="241"/>
        <v>3.0059181658872801E-5</v>
      </c>
      <c r="F1081" s="139" t="str">
        <f t="shared" si="242"/>
        <v/>
      </c>
      <c r="G1081" s="139" t="str">
        <f t="shared" si="243"/>
        <v/>
      </c>
      <c r="H1081" s="139">
        <f t="shared" si="244"/>
        <v>0</v>
      </c>
      <c r="I1081" s="139">
        <f t="shared" si="245"/>
        <v>3.0059181658872801E-5</v>
      </c>
      <c r="J1081" s="139" t="str">
        <f t="shared" si="246"/>
        <v/>
      </c>
      <c r="O1081" s="139">
        <v>425</v>
      </c>
      <c r="P1081" s="139">
        <f t="shared" si="247"/>
        <v>-158.76776393009433</v>
      </c>
      <c r="Q1081" s="139">
        <f t="shared" si="248"/>
        <v>4.1036155698690396E-4</v>
      </c>
      <c r="R1081" s="139">
        <f t="shared" si="249"/>
        <v>1.0724110021675811E-2</v>
      </c>
      <c r="S1081" s="139">
        <f t="shared" si="250"/>
        <v>4.1036155698690396E-4</v>
      </c>
      <c r="T1081" s="139" t="str">
        <f t="shared" si="251"/>
        <v/>
      </c>
      <c r="U1081" s="139" t="str">
        <f t="shared" si="252"/>
        <v/>
      </c>
      <c r="V1081" s="139">
        <f t="shared" si="253"/>
        <v>9.1886611808334779E-6</v>
      </c>
      <c r="W1081" s="139" t="str">
        <f t="shared" si="254"/>
        <v/>
      </c>
      <c r="X1081" s="139" t="str">
        <f t="shared" si="255"/>
        <v/>
      </c>
      <c r="AB1081" s="139">
        <v>425</v>
      </c>
      <c r="AC1081" s="139">
        <f t="shared" si="264"/>
        <v>-198.09130979411708</v>
      </c>
      <c r="AD1081" s="139">
        <f t="shared" si="256"/>
        <v>3.2889977290471539E-4</v>
      </c>
      <c r="AE1081" s="139">
        <f t="shared" si="257"/>
        <v>1.0724110021675811E-2</v>
      </c>
      <c r="AF1081" s="139">
        <f t="shared" si="258"/>
        <v>3.2889977290471539E-4</v>
      </c>
      <c r="AG1081" s="139" t="str">
        <f t="shared" si="259"/>
        <v/>
      </c>
      <c r="AH1081" s="139" t="str">
        <f t="shared" si="260"/>
        <v/>
      </c>
      <c r="AI1081" s="139">
        <f t="shared" si="261"/>
        <v>1.2643989371542257E-3</v>
      </c>
      <c r="AJ1081" s="139" t="str">
        <f t="shared" si="262"/>
        <v/>
      </c>
      <c r="AK1081" s="139" t="str">
        <f t="shared" si="263"/>
        <v/>
      </c>
      <c r="AZ1081" s="148"/>
      <c r="BA1081" s="148">
        <f t="shared" si="235"/>
        <v>2.7520000000000131</v>
      </c>
      <c r="BB1081" s="165">
        <f t="shared" si="236"/>
        <v>0.9069576984142993</v>
      </c>
      <c r="BC1081" s="148">
        <f t="shared" si="237"/>
        <v>5.4087561973137355E-4</v>
      </c>
      <c r="BD1081" s="148" t="str">
        <f t="shared" si="233"/>
        <v/>
      </c>
      <c r="BE1081" s="140" t="str">
        <f t="shared" si="234"/>
        <v/>
      </c>
    </row>
    <row r="1082" spans="1:57" ht="20.100000000000001" customHeight="1" x14ac:dyDescent="0.25">
      <c r="A1082" s="139">
        <v>426</v>
      </c>
      <c r="B1082" s="139">
        <f t="shared" si="238"/>
        <v>-2163.6942546477576</v>
      </c>
      <c r="C1082" s="139">
        <f t="shared" si="239"/>
        <v>3.0336759449765606E-5</v>
      </c>
      <c r="D1082" s="139">
        <f t="shared" si="240"/>
        <v>1.0837940687973157E-2</v>
      </c>
      <c r="E1082" s="139">
        <f t="shared" si="241"/>
        <v>3.0336759449765606E-5</v>
      </c>
      <c r="F1082" s="139" t="str">
        <f t="shared" si="242"/>
        <v/>
      </c>
      <c r="G1082" s="139" t="str">
        <f t="shared" si="243"/>
        <v/>
      </c>
      <c r="H1082" s="139">
        <f t="shared" si="244"/>
        <v>0</v>
      </c>
      <c r="I1082" s="139">
        <f t="shared" si="245"/>
        <v>3.0336759449765606E-5</v>
      </c>
      <c r="J1082" s="139" t="str">
        <f t="shared" si="246"/>
        <v/>
      </c>
      <c r="O1082" s="139">
        <v>426</v>
      </c>
      <c r="P1082" s="139">
        <f t="shared" si="247"/>
        <v>-158.49164607978113</v>
      </c>
      <c r="Q1082" s="139">
        <f t="shared" si="248"/>
        <v>4.1415098997109009E-4</v>
      </c>
      <c r="R1082" s="139">
        <f t="shared" si="249"/>
        <v>1.0837940687973167E-2</v>
      </c>
      <c r="S1082" s="139">
        <f t="shared" si="250"/>
        <v>4.1415098997109009E-4</v>
      </c>
      <c r="T1082" s="139" t="str">
        <f t="shared" si="251"/>
        <v/>
      </c>
      <c r="U1082" s="139" t="str">
        <f t="shared" si="252"/>
        <v/>
      </c>
      <c r="V1082" s="139">
        <f t="shared" si="253"/>
        <v>9.3214879202863893E-6</v>
      </c>
      <c r="W1082" s="139" t="str">
        <f t="shared" si="254"/>
        <v/>
      </c>
      <c r="X1082" s="139" t="str">
        <f t="shared" si="255"/>
        <v/>
      </c>
      <c r="AB1082" s="139">
        <v>426</v>
      </c>
      <c r="AC1082" s="139">
        <f t="shared" si="264"/>
        <v>-197.7468031683882</v>
      </c>
      <c r="AD1082" s="139">
        <f t="shared" si="256"/>
        <v>3.3193695713095621E-4</v>
      </c>
      <c r="AE1082" s="139">
        <f t="shared" si="257"/>
        <v>1.0837940687973157E-2</v>
      </c>
      <c r="AF1082" s="139">
        <f t="shared" si="258"/>
        <v>3.3193695713095621E-4</v>
      </c>
      <c r="AG1082" s="139" t="str">
        <f t="shared" si="259"/>
        <v/>
      </c>
      <c r="AH1082" s="139" t="str">
        <f t="shared" si="260"/>
        <v/>
      </c>
      <c r="AI1082" s="139">
        <f t="shared" si="261"/>
        <v>1.2562649868812805E-3</v>
      </c>
      <c r="AJ1082" s="139" t="str">
        <f t="shared" si="262"/>
        <v/>
      </c>
      <c r="AK1082" s="139" t="str">
        <f t="shared" si="263"/>
        <v/>
      </c>
      <c r="AZ1082" s="148"/>
      <c r="BA1082" s="148">
        <f t="shared" si="235"/>
        <v>2.7584000000000133</v>
      </c>
      <c r="BB1082" s="165">
        <f t="shared" si="236"/>
        <v>0.90641682279456792</v>
      </c>
      <c r="BC1082" s="148">
        <f t="shared" si="237"/>
        <v>5.4228397896816105E-4</v>
      </c>
      <c r="BD1082" s="148" t="str">
        <f t="shared" si="233"/>
        <v/>
      </c>
      <c r="BE1082" s="140" t="str">
        <f t="shared" si="234"/>
        <v/>
      </c>
    </row>
    <row r="1083" spans="1:57" ht="20.100000000000001" customHeight="1" x14ac:dyDescent="0.25">
      <c r="A1083" s="139">
        <v>427</v>
      </c>
      <c r="B1083" s="139">
        <f t="shared" si="238"/>
        <v>-2159.92475246196</v>
      </c>
      <c r="C1083" s="139">
        <f t="shared" si="239"/>
        <v>3.0616410631907817E-5</v>
      </c>
      <c r="D1083" s="139">
        <f t="shared" si="240"/>
        <v>1.0952821589005486E-2</v>
      </c>
      <c r="E1083" s="139">
        <f t="shared" si="241"/>
        <v>3.0616410631907817E-5</v>
      </c>
      <c r="F1083" s="139" t="str">
        <f t="shared" si="242"/>
        <v/>
      </c>
      <c r="G1083" s="139" t="str">
        <f t="shared" si="243"/>
        <v/>
      </c>
      <c r="H1083" s="139">
        <f t="shared" si="244"/>
        <v>0</v>
      </c>
      <c r="I1083" s="139">
        <f t="shared" si="245"/>
        <v>3.0616410631907817E-5</v>
      </c>
      <c r="J1083" s="139" t="str">
        <f t="shared" si="246"/>
        <v/>
      </c>
      <c r="O1083" s="139">
        <v>427</v>
      </c>
      <c r="P1083" s="139">
        <f t="shared" si="247"/>
        <v>-158.21552822946791</v>
      </c>
      <c r="Q1083" s="139">
        <f t="shared" si="248"/>
        <v>4.1796872845177926E-4</v>
      </c>
      <c r="R1083" s="139">
        <f t="shared" si="249"/>
        <v>1.0952821589005502E-2</v>
      </c>
      <c r="S1083" s="139">
        <f t="shared" si="250"/>
        <v>4.1796872845177926E-4</v>
      </c>
      <c r="T1083" s="139" t="str">
        <f t="shared" si="251"/>
        <v/>
      </c>
      <c r="U1083" s="139" t="str">
        <f t="shared" si="252"/>
        <v/>
      </c>
      <c r="V1083" s="139">
        <f t="shared" si="253"/>
        <v>9.4560834388163952E-6</v>
      </c>
      <c r="W1083" s="139" t="str">
        <f t="shared" si="254"/>
        <v/>
      </c>
      <c r="X1083" s="139" t="str">
        <f t="shared" si="255"/>
        <v/>
      </c>
      <c r="AB1083" s="139">
        <v>427</v>
      </c>
      <c r="AC1083" s="139">
        <f t="shared" si="264"/>
        <v>-197.40229654265929</v>
      </c>
      <c r="AD1083" s="139">
        <f t="shared" si="256"/>
        <v>3.3499682786672429E-4</v>
      </c>
      <c r="AE1083" s="139">
        <f t="shared" si="257"/>
        <v>1.0952821589005502E-2</v>
      </c>
      <c r="AF1083" s="139">
        <f t="shared" si="258"/>
        <v>3.3499682786672429E-4</v>
      </c>
      <c r="AG1083" s="139" t="str">
        <f t="shared" si="259"/>
        <v/>
      </c>
      <c r="AH1083" s="139" t="str">
        <f t="shared" si="260"/>
        <v/>
      </c>
      <c r="AI1083" s="139">
        <f t="shared" si="261"/>
        <v>1.2481633919990054E-3</v>
      </c>
      <c r="AJ1083" s="139" t="str">
        <f t="shared" si="262"/>
        <v/>
      </c>
      <c r="AK1083" s="139" t="str">
        <f t="shared" si="263"/>
        <v/>
      </c>
      <c r="AZ1083" s="148"/>
      <c r="BA1083" s="148">
        <f t="shared" si="235"/>
        <v>2.7648000000000135</v>
      </c>
      <c r="BB1083" s="165">
        <f t="shared" si="236"/>
        <v>0.90587453881559976</v>
      </c>
      <c r="BC1083" s="148">
        <f t="shared" si="237"/>
        <v>5.436887052003847E-4</v>
      </c>
      <c r="BD1083" s="148" t="str">
        <f t="shared" si="233"/>
        <v/>
      </c>
      <c r="BE1083" s="140" t="str">
        <f t="shared" si="234"/>
        <v/>
      </c>
    </row>
    <row r="1084" spans="1:57" ht="20.100000000000001" customHeight="1" x14ac:dyDescent="0.25">
      <c r="A1084" s="139">
        <v>428</v>
      </c>
      <c r="B1084" s="139">
        <f t="shared" si="238"/>
        <v>-2156.1552502761624</v>
      </c>
      <c r="C1084" s="139">
        <f t="shared" si="239"/>
        <v>3.0898145328281677E-5</v>
      </c>
      <c r="D1084" s="139">
        <f t="shared" si="240"/>
        <v>1.1068760559507113E-2</v>
      </c>
      <c r="E1084" s="139">
        <f t="shared" si="241"/>
        <v>3.0898145328281677E-5</v>
      </c>
      <c r="F1084" s="139" t="str">
        <f t="shared" si="242"/>
        <v/>
      </c>
      <c r="G1084" s="139" t="str">
        <f t="shared" si="243"/>
        <v/>
      </c>
      <c r="H1084" s="139">
        <f t="shared" si="244"/>
        <v>0</v>
      </c>
      <c r="I1084" s="139">
        <f t="shared" si="245"/>
        <v>3.0898145328281677E-5</v>
      </c>
      <c r="J1084" s="139" t="str">
        <f t="shared" si="246"/>
        <v/>
      </c>
      <c r="O1084" s="139">
        <v>428</v>
      </c>
      <c r="P1084" s="139">
        <f t="shared" si="247"/>
        <v>-157.93941037915471</v>
      </c>
      <c r="Q1084" s="139">
        <f t="shared" si="248"/>
        <v>4.2181491062577353E-4</v>
      </c>
      <c r="R1084" s="139">
        <f t="shared" si="249"/>
        <v>1.1068760559507118E-2</v>
      </c>
      <c r="S1084" s="139">
        <f t="shared" si="250"/>
        <v>4.2181491062577353E-4</v>
      </c>
      <c r="T1084" s="139" t="str">
        <f t="shared" si="251"/>
        <v/>
      </c>
      <c r="U1084" s="139" t="str">
        <f t="shared" si="252"/>
        <v/>
      </c>
      <c r="V1084" s="139">
        <f t="shared" si="253"/>
        <v>9.5924689381919671E-6</v>
      </c>
      <c r="W1084" s="139" t="str">
        <f t="shared" si="254"/>
        <v/>
      </c>
      <c r="X1084" s="139" t="str">
        <f t="shared" si="255"/>
        <v/>
      </c>
      <c r="AB1084" s="139">
        <v>428</v>
      </c>
      <c r="AC1084" s="139">
        <f t="shared" si="264"/>
        <v>-197.05778991693037</v>
      </c>
      <c r="AD1084" s="139">
        <f t="shared" si="256"/>
        <v>3.3807949587506613E-4</v>
      </c>
      <c r="AE1084" s="139">
        <f t="shared" si="257"/>
        <v>1.1068760559507118E-2</v>
      </c>
      <c r="AF1084" s="139">
        <f t="shared" si="258"/>
        <v>3.3807949587506613E-4</v>
      </c>
      <c r="AG1084" s="139" t="str">
        <f t="shared" si="259"/>
        <v/>
      </c>
      <c r="AH1084" s="139" t="str">
        <f t="shared" si="260"/>
        <v/>
      </c>
      <c r="AI1084" s="139">
        <f t="shared" si="261"/>
        <v>1.2400942022620005E-3</v>
      </c>
      <c r="AJ1084" s="139" t="str">
        <f t="shared" si="262"/>
        <v/>
      </c>
      <c r="AK1084" s="139" t="str">
        <f t="shared" si="263"/>
        <v/>
      </c>
      <c r="AZ1084" s="148"/>
      <c r="BA1084" s="148">
        <f t="shared" si="235"/>
        <v>2.7712000000000137</v>
      </c>
      <c r="BB1084" s="165">
        <f t="shared" si="236"/>
        <v>0.90533085011039938</v>
      </c>
      <c r="BC1084" s="148">
        <f t="shared" si="237"/>
        <v>5.4508978505163341E-4</v>
      </c>
      <c r="BD1084" s="148" t="str">
        <f t="shared" si="233"/>
        <v/>
      </c>
      <c r="BE1084" s="140" t="str">
        <f t="shared" si="234"/>
        <v/>
      </c>
    </row>
    <row r="1085" spans="1:57" ht="20.100000000000001" customHeight="1" x14ac:dyDescent="0.25">
      <c r="A1085" s="139">
        <v>429</v>
      </c>
      <c r="B1085" s="139">
        <f t="shared" si="238"/>
        <v>-2152.3857480903653</v>
      </c>
      <c r="C1085" s="139">
        <f t="shared" si="239"/>
        <v>3.1181973654635756E-5</v>
      </c>
      <c r="D1085" s="139">
        <f t="shared" si="240"/>
        <v>1.1185765472357509E-2</v>
      </c>
      <c r="E1085" s="139">
        <f t="shared" si="241"/>
        <v>3.1181973654635756E-5</v>
      </c>
      <c r="F1085" s="139" t="str">
        <f t="shared" si="242"/>
        <v/>
      </c>
      <c r="G1085" s="139" t="str">
        <f t="shared" si="243"/>
        <v/>
      </c>
      <c r="H1085" s="139">
        <f t="shared" si="244"/>
        <v>0</v>
      </c>
      <c r="I1085" s="139">
        <f t="shared" si="245"/>
        <v>3.1181973654635756E-5</v>
      </c>
      <c r="J1085" s="139" t="str">
        <f t="shared" si="246"/>
        <v/>
      </c>
      <c r="O1085" s="139">
        <v>429</v>
      </c>
      <c r="P1085" s="139">
        <f t="shared" si="247"/>
        <v>-157.66329252884151</v>
      </c>
      <c r="Q1085" s="139">
        <f t="shared" si="248"/>
        <v>4.2568967459112112E-4</v>
      </c>
      <c r="R1085" s="139">
        <f t="shared" si="249"/>
        <v>1.1185765472357525E-2</v>
      </c>
      <c r="S1085" s="139">
        <f t="shared" si="250"/>
        <v>4.2568967459112112E-4</v>
      </c>
      <c r="T1085" s="139" t="str">
        <f t="shared" si="251"/>
        <v/>
      </c>
      <c r="U1085" s="139" t="str">
        <f t="shared" si="252"/>
        <v/>
      </c>
      <c r="V1085" s="139">
        <f t="shared" si="253"/>
        <v>9.7306658396097563E-6</v>
      </c>
      <c r="W1085" s="139" t="str">
        <f t="shared" si="254"/>
        <v/>
      </c>
      <c r="X1085" s="139" t="str">
        <f t="shared" si="255"/>
        <v/>
      </c>
      <c r="AB1085" s="139">
        <v>429</v>
      </c>
      <c r="AC1085" s="139">
        <f t="shared" si="264"/>
        <v>-196.71328329120149</v>
      </c>
      <c r="AD1085" s="139">
        <f t="shared" si="256"/>
        <v>3.4118507183988E-4</v>
      </c>
      <c r="AE1085" s="139">
        <f t="shared" si="257"/>
        <v>1.1185765472357509E-2</v>
      </c>
      <c r="AF1085" s="139">
        <f t="shared" si="258"/>
        <v>3.4118507183988E-4</v>
      </c>
      <c r="AG1085" s="139" t="str">
        <f t="shared" si="259"/>
        <v/>
      </c>
      <c r="AH1085" s="139" t="str">
        <f t="shared" si="260"/>
        <v/>
      </c>
      <c r="AI1085" s="139">
        <f t="shared" si="261"/>
        <v>1.2320574655532018E-3</v>
      </c>
      <c r="AJ1085" s="139" t="str">
        <f t="shared" si="262"/>
        <v/>
      </c>
      <c r="AK1085" s="139" t="str">
        <f t="shared" si="263"/>
        <v/>
      </c>
      <c r="AZ1085" s="148"/>
      <c r="BA1085" s="148">
        <f t="shared" si="235"/>
        <v>2.7776000000000138</v>
      </c>
      <c r="BB1085" s="165">
        <f t="shared" si="236"/>
        <v>0.90478576032534774</v>
      </c>
      <c r="BC1085" s="148">
        <f t="shared" si="237"/>
        <v>5.4648720528471806E-4</v>
      </c>
      <c r="BD1085" s="148" t="str">
        <f t="shared" si="233"/>
        <v/>
      </c>
      <c r="BE1085" s="140" t="str">
        <f t="shared" si="234"/>
        <v/>
      </c>
    </row>
    <row r="1086" spans="1:57" ht="20.100000000000001" customHeight="1" x14ac:dyDescent="0.25">
      <c r="A1086" s="148">
        <v>430</v>
      </c>
      <c r="B1086" s="139">
        <f t="shared" si="238"/>
        <v>-2148.6162459045672</v>
      </c>
      <c r="C1086" s="139">
        <f t="shared" si="239"/>
        <v>3.1467905718767979E-5</v>
      </c>
      <c r="D1086" s="139">
        <f t="shared" si="240"/>
        <v>1.1303844238552791E-2</v>
      </c>
      <c r="E1086" s="139">
        <f t="shared" si="241"/>
        <v>3.1467905718767979E-5</v>
      </c>
      <c r="F1086" s="139" t="str">
        <f t="shared" si="242"/>
        <v/>
      </c>
      <c r="G1086" s="139" t="str">
        <f t="shared" si="243"/>
        <v/>
      </c>
      <c r="H1086" s="139">
        <f t="shared" si="244"/>
        <v>0</v>
      </c>
      <c r="I1086" s="139">
        <f t="shared" si="245"/>
        <v>3.1467905718767979E-5</v>
      </c>
      <c r="J1086" s="139" t="str">
        <f t="shared" si="246"/>
        <v/>
      </c>
      <c r="O1086" s="148">
        <v>430</v>
      </c>
      <c r="P1086" s="139">
        <f t="shared" si="247"/>
        <v>-157.38717467852831</v>
      </c>
      <c r="Q1086" s="139">
        <f t="shared" si="248"/>
        <v>4.2959315833733015E-4</v>
      </c>
      <c r="R1086" s="139">
        <f t="shared" si="249"/>
        <v>1.1303844238552777E-2</v>
      </c>
      <c r="S1086" s="139">
        <f t="shared" si="250"/>
        <v>4.2959315833733015E-4</v>
      </c>
      <c r="T1086" s="139" t="str">
        <f t="shared" si="251"/>
        <v/>
      </c>
      <c r="U1086" s="139" t="str">
        <f t="shared" si="252"/>
        <v/>
      </c>
      <c r="V1086" s="139">
        <f t="shared" si="253"/>
        <v>9.8706957854785309E-6</v>
      </c>
      <c r="W1086" s="139" t="str">
        <f t="shared" si="254"/>
        <v/>
      </c>
      <c r="X1086" s="139" t="str">
        <f t="shared" si="255"/>
        <v/>
      </c>
      <c r="AB1086" s="148">
        <v>430</v>
      </c>
      <c r="AC1086" s="139">
        <f t="shared" si="264"/>
        <v>-196.36877666547258</v>
      </c>
      <c r="AD1086" s="139">
        <f t="shared" si="256"/>
        <v>3.4431366635807116E-4</v>
      </c>
      <c r="AE1086" s="139">
        <f t="shared" si="257"/>
        <v>1.1303844238552791E-2</v>
      </c>
      <c r="AF1086" s="139">
        <f t="shared" si="258"/>
        <v>3.4431366635807116E-4</v>
      </c>
      <c r="AG1086" s="139" t="str">
        <f t="shared" si="259"/>
        <v/>
      </c>
      <c r="AH1086" s="139" t="str">
        <f t="shared" si="260"/>
        <v/>
      </c>
      <c r="AI1086" s="139">
        <f t="shared" si="261"/>
        <v>1.2240532278929236E-3</v>
      </c>
      <c r="AJ1086" s="139" t="str">
        <f t="shared" si="262"/>
        <v/>
      </c>
      <c r="AK1086" s="139" t="str">
        <f t="shared" si="263"/>
        <v/>
      </c>
      <c r="AZ1086" s="148"/>
      <c r="BA1086" s="148">
        <f t="shared" si="235"/>
        <v>2.784000000000014</v>
      </c>
      <c r="BB1086" s="165">
        <f t="shared" si="236"/>
        <v>0.90423927312006303</v>
      </c>
      <c r="BC1086" s="148">
        <f t="shared" si="237"/>
        <v>5.4788095279989513E-4</v>
      </c>
      <c r="BD1086" s="148" t="str">
        <f t="shared" si="233"/>
        <v/>
      </c>
      <c r="BE1086" s="140" t="str">
        <f t="shared" si="234"/>
        <v/>
      </c>
    </row>
    <row r="1087" spans="1:57" ht="20.100000000000001" customHeight="1" x14ac:dyDescent="0.25">
      <c r="A1087" s="139">
        <v>431</v>
      </c>
      <c r="B1087" s="139">
        <f t="shared" si="238"/>
        <v>-2144.8467437187701</v>
      </c>
      <c r="C1087" s="139">
        <f t="shared" si="239"/>
        <v>3.1755951619802588E-5</v>
      </c>
      <c r="D1087" s="139">
        <f t="shared" si="240"/>
        <v>1.1423004807174245E-2</v>
      </c>
      <c r="E1087" s="139">
        <f t="shared" si="241"/>
        <v>3.1755951619802588E-5</v>
      </c>
      <c r="F1087" s="139" t="str">
        <f t="shared" si="242"/>
        <v/>
      </c>
      <c r="G1087" s="139" t="str">
        <f t="shared" si="243"/>
        <v/>
      </c>
      <c r="H1087" s="139">
        <f t="shared" si="244"/>
        <v>0</v>
      </c>
      <c r="I1087" s="139">
        <f t="shared" si="245"/>
        <v>3.1755951619802588E-5</v>
      </c>
      <c r="J1087" s="139" t="str">
        <f t="shared" si="246"/>
        <v/>
      </c>
      <c r="O1087" s="139">
        <v>431</v>
      </c>
      <c r="P1087" s="139">
        <f t="shared" si="247"/>
        <v>-157.11105682821511</v>
      </c>
      <c r="Q1087" s="139">
        <f t="shared" si="248"/>
        <v>4.3352549973549922E-4</v>
      </c>
      <c r="R1087" s="139">
        <f t="shared" si="249"/>
        <v>1.1423004807174245E-2</v>
      </c>
      <c r="S1087" s="139">
        <f t="shared" si="250"/>
        <v>4.3352549973549922E-4</v>
      </c>
      <c r="T1087" s="139" t="str">
        <f t="shared" si="251"/>
        <v/>
      </c>
      <c r="U1087" s="139" t="str">
        <f t="shared" si="252"/>
        <v/>
      </c>
      <c r="V1087" s="139">
        <f t="shared" si="253"/>
        <v>1.0012580641211029E-5</v>
      </c>
      <c r="W1087" s="139" t="str">
        <f t="shared" si="254"/>
        <v/>
      </c>
      <c r="X1087" s="139" t="str">
        <f t="shared" si="255"/>
        <v/>
      </c>
      <c r="AB1087" s="139">
        <v>431</v>
      </c>
      <c r="AC1087" s="139">
        <f t="shared" si="264"/>
        <v>-196.0242700397437</v>
      </c>
      <c r="AD1087" s="139">
        <f t="shared" si="256"/>
        <v>3.4746538993163861E-4</v>
      </c>
      <c r="AE1087" s="139">
        <f t="shared" si="257"/>
        <v>1.1423004807174245E-2</v>
      </c>
      <c r="AF1087" s="139">
        <f t="shared" si="258"/>
        <v>3.4746538993163861E-4</v>
      </c>
      <c r="AG1087" s="139" t="str">
        <f t="shared" si="259"/>
        <v/>
      </c>
      <c r="AH1087" s="139" t="str">
        <f t="shared" si="260"/>
        <v/>
      </c>
      <c r="AI1087" s="139">
        <f t="shared" si="261"/>
        <v>1.2160815334479992E-3</v>
      </c>
      <c r="AJ1087" s="139" t="str">
        <f t="shared" si="262"/>
        <v/>
      </c>
      <c r="AK1087" s="139" t="str">
        <f t="shared" si="263"/>
        <v/>
      </c>
      <c r="AZ1087" s="148"/>
      <c r="BA1087" s="148">
        <f t="shared" si="235"/>
        <v>2.7904000000000142</v>
      </c>
      <c r="BB1087" s="165">
        <f t="shared" si="236"/>
        <v>0.90369139216726313</v>
      </c>
      <c r="BC1087" s="148">
        <f t="shared" si="237"/>
        <v>5.4927101463642103E-4</v>
      </c>
      <c r="BD1087" s="148" t="str">
        <f t="shared" si="233"/>
        <v/>
      </c>
      <c r="BE1087" s="140" t="str">
        <f t="shared" si="234"/>
        <v/>
      </c>
    </row>
    <row r="1088" spans="1:57" ht="20.100000000000001" customHeight="1" x14ac:dyDescent="0.25">
      <c r="A1088" s="139">
        <v>432</v>
      </c>
      <c r="B1088" s="139">
        <f t="shared" si="238"/>
        <v>-2141.0772415329725</v>
      </c>
      <c r="C1088" s="139">
        <f t="shared" si="239"/>
        <v>3.2046121447461616E-5</v>
      </c>
      <c r="D1088" s="139">
        <f t="shared" si="240"/>
        <v>1.1543255165354401E-2</v>
      </c>
      <c r="E1088" s="139">
        <f t="shared" si="241"/>
        <v>3.2046121447461616E-5</v>
      </c>
      <c r="F1088" s="139" t="str">
        <f t="shared" si="242"/>
        <v/>
      </c>
      <c r="G1088" s="139" t="str">
        <f t="shared" si="243"/>
        <v/>
      </c>
      <c r="H1088" s="139">
        <f t="shared" si="244"/>
        <v>0</v>
      </c>
      <c r="I1088" s="139">
        <f t="shared" si="245"/>
        <v>3.2046121447461616E-5</v>
      </c>
      <c r="J1088" s="139" t="str">
        <f t="shared" si="246"/>
        <v/>
      </c>
      <c r="O1088" s="139">
        <v>432</v>
      </c>
      <c r="P1088" s="139">
        <f t="shared" si="247"/>
        <v>-156.83493897790188</v>
      </c>
      <c r="Q1088" s="139">
        <f t="shared" si="248"/>
        <v>4.3748683652836725E-4</v>
      </c>
      <c r="R1088" s="139">
        <f t="shared" si="249"/>
        <v>1.1543255165354423E-2</v>
      </c>
      <c r="S1088" s="139">
        <f t="shared" si="250"/>
        <v>4.3748683652836725E-4</v>
      </c>
      <c r="T1088" s="139" t="str">
        <f t="shared" si="251"/>
        <v/>
      </c>
      <c r="U1088" s="139" t="str">
        <f t="shared" si="252"/>
        <v/>
      </c>
      <c r="V1088" s="139">
        <f t="shared" si="253"/>
        <v>1.0156342497023727E-5</v>
      </c>
      <c r="W1088" s="139" t="str">
        <f t="shared" si="254"/>
        <v/>
      </c>
      <c r="X1088" s="139" t="str">
        <f t="shared" si="255"/>
        <v/>
      </c>
      <c r="AB1088" s="139">
        <v>432</v>
      </c>
      <c r="AC1088" s="139">
        <f t="shared" si="264"/>
        <v>-195.67976341401479</v>
      </c>
      <c r="AD1088" s="139">
        <f t="shared" si="256"/>
        <v>3.5064035295970551E-4</v>
      </c>
      <c r="AE1088" s="139">
        <f t="shared" si="257"/>
        <v>1.1543255165354423E-2</v>
      </c>
      <c r="AF1088" s="139">
        <f t="shared" si="258"/>
        <v>3.5064035295970551E-4</v>
      </c>
      <c r="AG1088" s="139" t="str">
        <f t="shared" si="259"/>
        <v/>
      </c>
      <c r="AH1088" s="139" t="str">
        <f t="shared" si="260"/>
        <v/>
      </c>
      <c r="AI1088" s="139">
        <f t="shared" si="261"/>
        <v>1.2081424245409997E-3</v>
      </c>
      <c r="AJ1088" s="139" t="str">
        <f t="shared" si="262"/>
        <v/>
      </c>
      <c r="AK1088" s="139" t="str">
        <f t="shared" si="263"/>
        <v/>
      </c>
      <c r="AZ1088" s="148"/>
      <c r="BA1088" s="148">
        <f t="shared" si="235"/>
        <v>2.7968000000000144</v>
      </c>
      <c r="BB1088" s="165">
        <f t="shared" si="236"/>
        <v>0.90314212115262671</v>
      </c>
      <c r="BC1088" s="148">
        <f t="shared" si="237"/>
        <v>5.5065737797010961E-4</v>
      </c>
      <c r="BD1088" s="148" t="str">
        <f t="shared" si="233"/>
        <v/>
      </c>
      <c r="BE1088" s="140" t="str">
        <f t="shared" si="234"/>
        <v/>
      </c>
    </row>
    <row r="1089" spans="1:57" ht="20.100000000000001" customHeight="1" x14ac:dyDescent="0.25">
      <c r="A1089" s="139">
        <v>433</v>
      </c>
      <c r="B1089" s="139">
        <f t="shared" si="238"/>
        <v>-2137.3077393471749</v>
      </c>
      <c r="C1089" s="139">
        <f t="shared" si="239"/>
        <v>3.2338425281329888E-5</v>
      </c>
      <c r="D1089" s="139">
        <f t="shared" si="240"/>
        <v>1.166460333824015E-2</v>
      </c>
      <c r="E1089" s="139">
        <f t="shared" si="241"/>
        <v>3.2338425281329888E-5</v>
      </c>
      <c r="F1089" s="139" t="str">
        <f t="shared" si="242"/>
        <v/>
      </c>
      <c r="G1089" s="139" t="str">
        <f t="shared" si="243"/>
        <v/>
      </c>
      <c r="H1089" s="139">
        <f t="shared" si="244"/>
        <v>0</v>
      </c>
      <c r="I1089" s="139">
        <f t="shared" si="245"/>
        <v>3.2338425281329888E-5</v>
      </c>
      <c r="J1089" s="139" t="str">
        <f t="shared" si="246"/>
        <v/>
      </c>
      <c r="O1089" s="139">
        <v>433</v>
      </c>
      <c r="P1089" s="139">
        <f t="shared" si="247"/>
        <v>-156.55882112758866</v>
      </c>
      <c r="Q1089" s="139">
        <f t="shared" si="248"/>
        <v>4.4147730632028203E-4</v>
      </c>
      <c r="R1089" s="139">
        <f t="shared" si="249"/>
        <v>1.166460333824015E-2</v>
      </c>
      <c r="S1089" s="139">
        <f t="shared" si="250"/>
        <v>4.4147730632028203E-4</v>
      </c>
      <c r="T1089" s="139" t="str">
        <f t="shared" si="251"/>
        <v/>
      </c>
      <c r="U1089" s="139" t="str">
        <f t="shared" si="252"/>
        <v/>
      </c>
      <c r="V1089" s="139">
        <f t="shared" si="253"/>
        <v>1.0302003669744286E-5</v>
      </c>
      <c r="W1089" s="139" t="str">
        <f t="shared" si="254"/>
        <v/>
      </c>
      <c r="X1089" s="139" t="str">
        <f t="shared" si="255"/>
        <v/>
      </c>
      <c r="AB1089" s="139">
        <v>433</v>
      </c>
      <c r="AC1089" s="139">
        <f t="shared" si="264"/>
        <v>-195.3352567882859</v>
      </c>
      <c r="AD1089" s="139">
        <f t="shared" si="256"/>
        <v>3.5383866573047426E-4</v>
      </c>
      <c r="AE1089" s="139">
        <f t="shared" si="257"/>
        <v>1.1664603338240135E-2</v>
      </c>
      <c r="AF1089" s="139">
        <f t="shared" si="258"/>
        <v>3.5383866573047426E-4</v>
      </c>
      <c r="AG1089" s="139" t="str">
        <f t="shared" si="259"/>
        <v/>
      </c>
      <c r="AH1089" s="139" t="str">
        <f t="shared" si="260"/>
        <v/>
      </c>
      <c r="AI1089" s="139">
        <f t="shared" si="261"/>
        <v>1.2002359416595481E-3</v>
      </c>
      <c r="AJ1089" s="139" t="str">
        <f t="shared" si="262"/>
        <v/>
      </c>
      <c r="AK1089" s="139" t="str">
        <f t="shared" si="263"/>
        <v/>
      </c>
      <c r="AZ1089" s="148"/>
      <c r="BA1089" s="148">
        <f t="shared" si="235"/>
        <v>2.8032000000000146</v>
      </c>
      <c r="BB1089" s="165">
        <f t="shared" si="236"/>
        <v>0.9025914637746566</v>
      </c>
      <c r="BC1089" s="148">
        <f t="shared" si="237"/>
        <v>5.5204003011377623E-4</v>
      </c>
      <c r="BD1089" s="148" t="str">
        <f t="shared" si="233"/>
        <v/>
      </c>
      <c r="BE1089" s="140" t="str">
        <f t="shared" si="234"/>
        <v/>
      </c>
    </row>
    <row r="1090" spans="1:57" ht="20.100000000000001" customHeight="1" x14ac:dyDescent="0.25">
      <c r="A1090" s="139">
        <v>434</v>
      </c>
      <c r="B1090" s="139">
        <f t="shared" si="238"/>
        <v>-2133.5382371613778</v>
      </c>
      <c r="C1090" s="139">
        <f t="shared" si="239"/>
        <v>3.2632873190114312E-5</v>
      </c>
      <c r="D1090" s="139">
        <f t="shared" si="240"/>
        <v>1.1787057388953028E-2</v>
      </c>
      <c r="E1090" s="139">
        <f t="shared" si="241"/>
        <v>3.2632873190114312E-5</v>
      </c>
      <c r="F1090" s="139" t="str">
        <f t="shared" si="242"/>
        <v/>
      </c>
      <c r="G1090" s="139" t="str">
        <f t="shared" si="243"/>
        <v/>
      </c>
      <c r="H1090" s="139">
        <f t="shared" si="244"/>
        <v>0</v>
      </c>
      <c r="I1090" s="139">
        <f t="shared" si="245"/>
        <v>3.2632873190114312E-5</v>
      </c>
      <c r="J1090" s="139" t="str">
        <f t="shared" si="246"/>
        <v/>
      </c>
      <c r="O1090" s="139">
        <v>434</v>
      </c>
      <c r="P1090" s="139">
        <f t="shared" si="247"/>
        <v>-156.28270327727546</v>
      </c>
      <c r="Q1090" s="139">
        <f t="shared" si="248"/>
        <v>4.4549704656709165E-4</v>
      </c>
      <c r="R1090" s="139">
        <f t="shared" si="249"/>
        <v>1.1787057388953045E-2</v>
      </c>
      <c r="S1090" s="139">
        <f t="shared" si="250"/>
        <v>4.4549704656709165E-4</v>
      </c>
      <c r="T1090" s="139" t="str">
        <f t="shared" si="251"/>
        <v/>
      </c>
      <c r="U1090" s="139" t="str">
        <f t="shared" si="252"/>
        <v/>
      </c>
      <c r="V1090" s="139">
        <f t="shared" si="253"/>
        <v>1.0449586704626838E-5</v>
      </c>
      <c r="W1090" s="139" t="str">
        <f t="shared" si="254"/>
        <v/>
      </c>
      <c r="X1090" s="139" t="str">
        <f t="shared" si="255"/>
        <v/>
      </c>
      <c r="AB1090" s="139">
        <v>434</v>
      </c>
      <c r="AC1090" s="139">
        <f t="shared" si="264"/>
        <v>-194.99075016255699</v>
      </c>
      <c r="AD1090" s="139">
        <f t="shared" si="256"/>
        <v>3.5706043841312826E-4</v>
      </c>
      <c r="AE1090" s="139">
        <f t="shared" si="257"/>
        <v>1.1787057388953045E-2</v>
      </c>
      <c r="AF1090" s="139">
        <f t="shared" si="258"/>
        <v>3.5706043841312826E-4</v>
      </c>
      <c r="AG1090" s="139" t="str">
        <f t="shared" si="259"/>
        <v/>
      </c>
      <c r="AH1090" s="139" t="str">
        <f t="shared" si="260"/>
        <v/>
      </c>
      <c r="AI1090" s="139">
        <f t="shared" si="261"/>
        <v>1.1923621234657144E-3</v>
      </c>
      <c r="AJ1090" s="139" t="str">
        <f t="shared" si="262"/>
        <v/>
      </c>
      <c r="AK1090" s="139" t="str">
        <f t="shared" si="263"/>
        <v/>
      </c>
      <c r="AZ1090" s="148"/>
      <c r="BA1090" s="148">
        <f t="shared" si="235"/>
        <v>2.8096000000000148</v>
      </c>
      <c r="BB1090" s="165">
        <f t="shared" si="236"/>
        <v>0.90203942374454282</v>
      </c>
      <c r="BC1090" s="148">
        <f t="shared" si="237"/>
        <v>5.5341895851679368E-4</v>
      </c>
      <c r="BD1090" s="148" t="str">
        <f t="shared" si="233"/>
        <v/>
      </c>
      <c r="BE1090" s="140" t="str">
        <f t="shared" si="234"/>
        <v/>
      </c>
    </row>
    <row r="1091" spans="1:57" ht="20.100000000000001" customHeight="1" x14ac:dyDescent="0.25">
      <c r="A1091" s="139">
        <v>435</v>
      </c>
      <c r="B1091" s="139">
        <f t="shared" si="238"/>
        <v>-2129.7687349755797</v>
      </c>
      <c r="C1091" s="139">
        <f t="shared" si="239"/>
        <v>3.29294752308977E-5</v>
      </c>
      <c r="D1091" s="139">
        <f t="shared" si="240"/>
        <v>1.1910625418547064E-2</v>
      </c>
      <c r="E1091" s="139">
        <f t="shared" si="241"/>
        <v>3.29294752308977E-5</v>
      </c>
      <c r="F1091" s="139" t="str">
        <f t="shared" si="242"/>
        <v/>
      </c>
      <c r="G1091" s="139" t="str">
        <f t="shared" si="243"/>
        <v/>
      </c>
      <c r="H1091" s="139">
        <f t="shared" si="244"/>
        <v>0</v>
      </c>
      <c r="I1091" s="139">
        <f t="shared" si="245"/>
        <v>3.29294752308977E-5</v>
      </c>
      <c r="J1091" s="139" t="str">
        <f t="shared" si="246"/>
        <v/>
      </c>
      <c r="O1091" s="139">
        <v>435</v>
      </c>
      <c r="P1091" s="139">
        <f t="shared" si="247"/>
        <v>-156.00658542696226</v>
      </c>
      <c r="Q1091" s="139">
        <f t="shared" si="248"/>
        <v>4.4954619456595004E-4</v>
      </c>
      <c r="R1091" s="139">
        <f t="shared" si="249"/>
        <v>1.1910625418547064E-2</v>
      </c>
      <c r="S1091" s="139">
        <f t="shared" si="250"/>
        <v>4.4954619456595004E-4</v>
      </c>
      <c r="T1091" s="139" t="str">
        <f t="shared" si="251"/>
        <v/>
      </c>
      <c r="U1091" s="139" t="str">
        <f t="shared" si="252"/>
        <v/>
      </c>
      <c r="V1091" s="139">
        <f t="shared" si="253"/>
        <v>1.0599114377174777E-5</v>
      </c>
      <c r="W1091" s="139" t="str">
        <f t="shared" si="254"/>
        <v/>
      </c>
      <c r="X1091" s="139" t="str">
        <f t="shared" si="255"/>
        <v/>
      </c>
      <c r="AB1091" s="139">
        <v>435</v>
      </c>
      <c r="AC1091" s="139">
        <f t="shared" si="264"/>
        <v>-194.64624353682808</v>
      </c>
      <c r="AD1091" s="139">
        <f t="shared" si="256"/>
        <v>3.6030578104965746E-4</v>
      </c>
      <c r="AE1091" s="139">
        <f t="shared" si="257"/>
        <v>1.1910625418547064E-2</v>
      </c>
      <c r="AF1091" s="139">
        <f t="shared" si="258"/>
        <v>3.6030578104965746E-4</v>
      </c>
      <c r="AG1091" s="139" t="str">
        <f t="shared" si="259"/>
        <v/>
      </c>
      <c r="AH1091" s="139" t="str">
        <f t="shared" si="260"/>
        <v/>
      </c>
      <c r="AI1091" s="139">
        <f t="shared" si="261"/>
        <v>1.1845210068054974E-3</v>
      </c>
      <c r="AJ1091" s="139" t="str">
        <f t="shared" si="262"/>
        <v/>
      </c>
      <c r="AK1091" s="139" t="str">
        <f t="shared" si="263"/>
        <v/>
      </c>
      <c r="AZ1091" s="148"/>
      <c r="BA1091" s="148">
        <f t="shared" si="235"/>
        <v>2.8160000000000149</v>
      </c>
      <c r="BB1091" s="165">
        <f t="shared" si="236"/>
        <v>0.90148600478602603</v>
      </c>
      <c r="BC1091" s="148">
        <f t="shared" si="237"/>
        <v>5.5479415076320482E-4</v>
      </c>
      <c r="BD1091" s="148" t="str">
        <f t="shared" si="233"/>
        <v/>
      </c>
      <c r="BE1091" s="140" t="str">
        <f t="shared" si="234"/>
        <v/>
      </c>
    </row>
    <row r="1092" spans="1:57" ht="20.100000000000001" customHeight="1" x14ac:dyDescent="0.25">
      <c r="A1092" s="139">
        <v>436</v>
      </c>
      <c r="B1092" s="139">
        <f t="shared" si="238"/>
        <v>-2125.9992327897826</v>
      </c>
      <c r="C1092" s="139">
        <f t="shared" si="239"/>
        <v>3.3228241448385836E-5</v>
      </c>
      <c r="D1092" s="139">
        <f t="shared" si="240"/>
        <v>1.2035315565963246E-2</v>
      </c>
      <c r="E1092" s="139">
        <f t="shared" si="241"/>
        <v>3.3228241448385836E-5</v>
      </c>
      <c r="F1092" s="139" t="str">
        <f t="shared" si="242"/>
        <v/>
      </c>
      <c r="G1092" s="139" t="str">
        <f t="shared" si="243"/>
        <v/>
      </c>
      <c r="H1092" s="139">
        <f t="shared" si="244"/>
        <v>0</v>
      </c>
      <c r="I1092" s="139">
        <f t="shared" si="245"/>
        <v>3.3228241448385836E-5</v>
      </c>
      <c r="J1092" s="139" t="str">
        <f t="shared" si="246"/>
        <v/>
      </c>
      <c r="O1092" s="139">
        <v>436</v>
      </c>
      <c r="P1092" s="139">
        <f t="shared" si="247"/>
        <v>-155.73046757664906</v>
      </c>
      <c r="Q1092" s="139">
        <f t="shared" si="248"/>
        <v>4.5362488744504683E-4</v>
      </c>
      <c r="R1092" s="139">
        <f t="shared" si="249"/>
        <v>1.2035315565963246E-2</v>
      </c>
      <c r="S1092" s="139">
        <f t="shared" si="250"/>
        <v>4.5362488744504683E-4</v>
      </c>
      <c r="T1092" s="139" t="str">
        <f t="shared" si="251"/>
        <v/>
      </c>
      <c r="U1092" s="139" t="str">
        <f t="shared" si="252"/>
        <v/>
      </c>
      <c r="V1092" s="139">
        <f t="shared" si="253"/>
        <v>1.075060969497118E-5</v>
      </c>
      <c r="W1092" s="139" t="str">
        <f t="shared" si="254"/>
        <v/>
      </c>
      <c r="X1092" s="139" t="str">
        <f t="shared" si="255"/>
        <v/>
      </c>
      <c r="AB1092" s="139">
        <v>436</v>
      </c>
      <c r="AC1092" s="139">
        <f t="shared" si="264"/>
        <v>-194.3017369110992</v>
      </c>
      <c r="AD1092" s="139">
        <f t="shared" si="256"/>
        <v>3.635748035466303E-4</v>
      </c>
      <c r="AE1092" s="139">
        <f t="shared" si="257"/>
        <v>1.2035315565963246E-2</v>
      </c>
      <c r="AF1092" s="139">
        <f t="shared" si="258"/>
        <v>3.635748035466303E-4</v>
      </c>
      <c r="AG1092" s="139" t="str">
        <f t="shared" si="259"/>
        <v/>
      </c>
      <c r="AH1092" s="139" t="str">
        <f t="shared" si="260"/>
        <v/>
      </c>
      <c r="AI1092" s="139">
        <f t="shared" si="261"/>
        <v>1.1767126267183869E-3</v>
      </c>
      <c r="AJ1092" s="139" t="str">
        <f t="shared" si="262"/>
        <v/>
      </c>
      <c r="AK1092" s="139" t="str">
        <f t="shared" si="263"/>
        <v/>
      </c>
      <c r="AZ1092" s="148"/>
      <c r="BA1092" s="148">
        <f t="shared" si="235"/>
        <v>2.8224000000000151</v>
      </c>
      <c r="BB1092" s="165">
        <f t="shared" si="236"/>
        <v>0.90093121063526282</v>
      </c>
      <c r="BC1092" s="148">
        <f t="shared" si="237"/>
        <v>5.5616559457360992E-4</v>
      </c>
      <c r="BD1092" s="148" t="str">
        <f t="shared" si="233"/>
        <v/>
      </c>
      <c r="BE1092" s="140" t="str">
        <f t="shared" si="234"/>
        <v/>
      </c>
    </row>
    <row r="1093" spans="1:57" ht="20.100000000000001" customHeight="1" x14ac:dyDescent="0.25">
      <c r="A1093" s="148">
        <v>437</v>
      </c>
      <c r="B1093" s="139">
        <f t="shared" si="238"/>
        <v>-2122.229730603985</v>
      </c>
      <c r="C1093" s="139">
        <f t="shared" si="239"/>
        <v>3.3529181874149723E-5</v>
      </c>
      <c r="D1093" s="139">
        <f t="shared" si="240"/>
        <v>1.216113600798171E-2</v>
      </c>
      <c r="E1093" s="139">
        <f t="shared" si="241"/>
        <v>3.3529181874149723E-5</v>
      </c>
      <c r="F1093" s="139" t="str">
        <f t="shared" si="242"/>
        <v/>
      </c>
      <c r="G1093" s="139" t="str">
        <f t="shared" si="243"/>
        <v/>
      </c>
      <c r="H1093" s="139">
        <f t="shared" si="244"/>
        <v>0</v>
      </c>
      <c r="I1093" s="139">
        <f t="shared" si="245"/>
        <v>3.3529181874149723E-5</v>
      </c>
      <c r="J1093" s="139" t="str">
        <f t="shared" si="246"/>
        <v/>
      </c>
      <c r="O1093" s="148">
        <v>437</v>
      </c>
      <c r="P1093" s="139">
        <f t="shared" si="247"/>
        <v>-155.45434972633586</v>
      </c>
      <c r="Q1093" s="139">
        <f t="shared" si="248"/>
        <v>4.5773326215325569E-4</v>
      </c>
      <c r="R1093" s="139">
        <f t="shared" si="249"/>
        <v>1.216113600798171E-2</v>
      </c>
      <c r="S1093" s="139">
        <f t="shared" si="250"/>
        <v>4.5773326215325569E-4</v>
      </c>
      <c r="T1093" s="139" t="str">
        <f t="shared" si="251"/>
        <v/>
      </c>
      <c r="U1093" s="139" t="str">
        <f t="shared" si="252"/>
        <v/>
      </c>
      <c r="V1093" s="139">
        <f t="shared" si="253"/>
        <v>1.09040958995168E-5</v>
      </c>
      <c r="W1093" s="139" t="str">
        <f t="shared" si="254"/>
        <v/>
      </c>
      <c r="X1093" s="139" t="str">
        <f t="shared" si="255"/>
        <v/>
      </c>
      <c r="AB1093" s="148">
        <v>437</v>
      </c>
      <c r="AC1093" s="139">
        <f t="shared" si="264"/>
        <v>-193.95723028537029</v>
      </c>
      <c r="AD1093" s="139">
        <f t="shared" si="256"/>
        <v>3.6686761566689588E-4</v>
      </c>
      <c r="AE1093" s="139">
        <f t="shared" si="257"/>
        <v>1.2161136007981722E-2</v>
      </c>
      <c r="AF1093" s="139">
        <f t="shared" si="258"/>
        <v>3.6686761566689588E-4</v>
      </c>
      <c r="AG1093" s="139" t="str">
        <f t="shared" si="259"/>
        <v/>
      </c>
      <c r="AH1093" s="139" t="str">
        <f t="shared" si="260"/>
        <v/>
      </c>
      <c r="AI1093" s="139">
        <f t="shared" si="261"/>
        <v>1.1689370164470099E-3</v>
      </c>
      <c r="AJ1093" s="139" t="str">
        <f t="shared" si="262"/>
        <v/>
      </c>
      <c r="AK1093" s="139" t="str">
        <f t="shared" si="263"/>
        <v/>
      </c>
      <c r="AZ1093" s="148"/>
      <c r="BA1093" s="148">
        <f t="shared" si="235"/>
        <v>2.8288000000000153</v>
      </c>
      <c r="BB1093" s="165">
        <f t="shared" si="236"/>
        <v>0.90037504504068921</v>
      </c>
      <c r="BC1093" s="148">
        <f t="shared" si="237"/>
        <v>5.575332778021691E-4</v>
      </c>
      <c r="BD1093" s="148" t="str">
        <f t="shared" si="233"/>
        <v/>
      </c>
      <c r="BE1093" s="140" t="str">
        <f t="shared" si="234"/>
        <v/>
      </c>
    </row>
    <row r="1094" spans="1:57" ht="20.100000000000001" customHeight="1" x14ac:dyDescent="0.25">
      <c r="A1094" s="139">
        <v>438</v>
      </c>
      <c r="B1094" s="139">
        <f t="shared" si="238"/>
        <v>-2118.4602284181874</v>
      </c>
      <c r="C1094" s="139">
        <f t="shared" si="239"/>
        <v>3.3832306525861162E-5</v>
      </c>
      <c r="D1094" s="139">
        <f t="shared" si="240"/>
        <v>1.2288094959170597E-2</v>
      </c>
      <c r="E1094" s="139">
        <f t="shared" si="241"/>
        <v>3.3832306525861162E-5</v>
      </c>
      <c r="F1094" s="139" t="str">
        <f t="shared" si="242"/>
        <v/>
      </c>
      <c r="G1094" s="139" t="str">
        <f t="shared" si="243"/>
        <v/>
      </c>
      <c r="H1094" s="139">
        <f t="shared" si="244"/>
        <v>0</v>
      </c>
      <c r="I1094" s="139">
        <f t="shared" si="245"/>
        <v>3.3832306525861162E-5</v>
      </c>
      <c r="J1094" s="139" t="str">
        <f t="shared" si="246"/>
        <v/>
      </c>
      <c r="O1094" s="139">
        <v>438</v>
      </c>
      <c r="P1094" s="139">
        <f t="shared" si="247"/>
        <v>-155.17823187602264</v>
      </c>
      <c r="Q1094" s="139">
        <f t="shared" si="248"/>
        <v>4.6187145544970235E-4</v>
      </c>
      <c r="R1094" s="139">
        <f t="shared" si="249"/>
        <v>1.2288094959170597E-2</v>
      </c>
      <c r="S1094" s="139">
        <f t="shared" si="250"/>
        <v>4.6187145544970235E-4</v>
      </c>
      <c r="T1094" s="139" t="str">
        <f t="shared" si="251"/>
        <v/>
      </c>
      <c r="U1094" s="139" t="str">
        <f t="shared" si="252"/>
        <v/>
      </c>
      <c r="V1094" s="139">
        <f t="shared" si="253"/>
        <v>1.1059596468075374E-5</v>
      </c>
      <c r="W1094" s="139" t="str">
        <f t="shared" si="254"/>
        <v/>
      </c>
      <c r="X1094" s="139" t="str">
        <f t="shared" si="255"/>
        <v/>
      </c>
      <c r="AB1094" s="139">
        <v>438</v>
      </c>
      <c r="AC1094" s="139">
        <f t="shared" si="264"/>
        <v>-193.6127236596414</v>
      </c>
      <c r="AD1094" s="139">
        <f t="shared" si="256"/>
        <v>3.7018432702122061E-4</v>
      </c>
      <c r="AE1094" s="139">
        <f t="shared" si="257"/>
        <v>1.2288094959170577E-2</v>
      </c>
      <c r="AF1094" s="139">
        <f t="shared" si="258"/>
        <v>3.7018432702122061E-4</v>
      </c>
      <c r="AG1094" s="139" t="str">
        <f t="shared" si="259"/>
        <v/>
      </c>
      <c r="AH1094" s="139" t="str">
        <f t="shared" si="260"/>
        <v/>
      </c>
      <c r="AI1094" s="139">
        <f t="shared" si="261"/>
        <v>1.1611942074468541E-3</v>
      </c>
      <c r="AJ1094" s="139" t="str">
        <f t="shared" si="262"/>
        <v/>
      </c>
      <c r="AK1094" s="139" t="str">
        <f t="shared" si="263"/>
        <v/>
      </c>
      <c r="AZ1094" s="148"/>
      <c r="BA1094" s="148">
        <f t="shared" si="235"/>
        <v>2.8352000000000155</v>
      </c>
      <c r="BB1094" s="165">
        <f t="shared" si="236"/>
        <v>0.89981751176288705</v>
      </c>
      <c r="BC1094" s="148">
        <f t="shared" si="237"/>
        <v>5.588971884376015E-4</v>
      </c>
      <c r="BD1094" s="148" t="str">
        <f t="shared" si="233"/>
        <v/>
      </c>
      <c r="BE1094" s="140" t="str">
        <f t="shared" si="234"/>
        <v/>
      </c>
    </row>
    <row r="1095" spans="1:57" ht="20.100000000000001" customHeight="1" x14ac:dyDescent="0.25">
      <c r="A1095" s="139">
        <v>439</v>
      </c>
      <c r="B1095" s="139">
        <f t="shared" si="238"/>
        <v>-2114.6907262323903</v>
      </c>
      <c r="C1095" s="139">
        <f t="shared" si="239"/>
        <v>3.4137625406522856E-5</v>
      </c>
      <c r="D1095" s="139">
        <f t="shared" si="240"/>
        <v>1.2416200671832243E-2</v>
      </c>
      <c r="E1095" s="139">
        <f t="shared" si="241"/>
        <v>3.4137625406522856E-5</v>
      </c>
      <c r="F1095" s="139" t="str">
        <f t="shared" si="242"/>
        <v/>
      </c>
      <c r="G1095" s="139" t="str">
        <f t="shared" si="243"/>
        <v/>
      </c>
      <c r="H1095" s="139">
        <f t="shared" si="244"/>
        <v>0</v>
      </c>
      <c r="I1095" s="139">
        <f t="shared" si="245"/>
        <v>3.4137625406522856E-5</v>
      </c>
      <c r="J1095" s="139" t="str">
        <f t="shared" si="246"/>
        <v/>
      </c>
      <c r="O1095" s="139">
        <v>439</v>
      </c>
      <c r="P1095" s="139">
        <f t="shared" si="247"/>
        <v>-154.90211402570944</v>
      </c>
      <c r="Q1095" s="139">
        <f t="shared" si="248"/>
        <v>4.660396038932534E-4</v>
      </c>
      <c r="R1095" s="139">
        <f t="shared" si="249"/>
        <v>1.241620067183225E-2</v>
      </c>
      <c r="S1095" s="139">
        <f t="shared" si="250"/>
        <v>4.660396038932534E-4</v>
      </c>
      <c r="T1095" s="139" t="str">
        <f t="shared" si="251"/>
        <v/>
      </c>
      <c r="U1095" s="139" t="str">
        <f t="shared" si="252"/>
        <v/>
      </c>
      <c r="V1095" s="139">
        <f t="shared" si="253"/>
        <v>1.1217135115526323E-5</v>
      </c>
      <c r="W1095" s="139" t="str">
        <f t="shared" si="254"/>
        <v/>
      </c>
      <c r="X1095" s="139" t="str">
        <f t="shared" si="255"/>
        <v/>
      </c>
      <c r="AB1095" s="139">
        <v>439</v>
      </c>
      <c r="AC1095" s="139">
        <f t="shared" si="264"/>
        <v>-193.26821703391249</v>
      </c>
      <c r="AD1095" s="139">
        <f t="shared" si="256"/>
        <v>3.7352504705986933E-4</v>
      </c>
      <c r="AE1095" s="139">
        <f t="shared" si="257"/>
        <v>1.241620067183225E-2</v>
      </c>
      <c r="AF1095" s="139">
        <f t="shared" si="258"/>
        <v>3.7352504705986933E-4</v>
      </c>
      <c r="AG1095" s="139" t="str">
        <f t="shared" si="259"/>
        <v/>
      </c>
      <c r="AH1095" s="139" t="str">
        <f t="shared" si="260"/>
        <v/>
      </c>
      <c r="AI1095" s="139">
        <f t="shared" si="261"/>
        <v>1.1534842293960687E-3</v>
      </c>
      <c r="AJ1095" s="139" t="str">
        <f t="shared" si="262"/>
        <v/>
      </c>
      <c r="AK1095" s="139" t="str">
        <f t="shared" si="263"/>
        <v/>
      </c>
      <c r="AZ1095" s="148"/>
      <c r="BA1095" s="148">
        <f t="shared" si="235"/>
        <v>2.8416000000000157</v>
      </c>
      <c r="BB1095" s="165">
        <f t="shared" si="236"/>
        <v>0.89925861457444944</v>
      </c>
      <c r="BC1095" s="148">
        <f t="shared" si="237"/>
        <v>5.6025731460196404E-4</v>
      </c>
      <c r="BD1095" s="148" t="str">
        <f t="shared" si="233"/>
        <v/>
      </c>
      <c r="BE1095" s="140" t="str">
        <f t="shared" si="234"/>
        <v/>
      </c>
    </row>
    <row r="1096" spans="1:57" ht="20.100000000000001" customHeight="1" x14ac:dyDescent="0.25">
      <c r="A1096" s="139">
        <v>440</v>
      </c>
      <c r="B1096" s="139">
        <f t="shared" si="238"/>
        <v>-2110.9212240465927</v>
      </c>
      <c r="C1096" s="139">
        <f t="shared" si="239"/>
        <v>3.4445148503692999E-5</v>
      </c>
      <c r="D1096" s="139">
        <f t="shared" si="240"/>
        <v>1.2545461435946561E-2</v>
      </c>
      <c r="E1096" s="139">
        <f t="shared" si="241"/>
        <v>3.4445148503692999E-5</v>
      </c>
      <c r="F1096" s="139" t="str">
        <f t="shared" si="242"/>
        <v/>
      </c>
      <c r="G1096" s="139" t="str">
        <f t="shared" si="243"/>
        <v/>
      </c>
      <c r="H1096" s="139">
        <f t="shared" si="244"/>
        <v>0</v>
      </c>
      <c r="I1096" s="139">
        <f t="shared" si="245"/>
        <v>3.4445148503692999E-5</v>
      </c>
      <c r="J1096" s="139" t="str">
        <f t="shared" si="246"/>
        <v/>
      </c>
      <c r="O1096" s="139">
        <v>440</v>
      </c>
      <c r="P1096" s="139">
        <f t="shared" si="247"/>
        <v>-154.62599617539621</v>
      </c>
      <c r="Q1096" s="139">
        <f t="shared" si="248"/>
        <v>4.7023784383192841E-4</v>
      </c>
      <c r="R1096" s="139">
        <f t="shared" si="249"/>
        <v>1.2545461435946575E-2</v>
      </c>
      <c r="S1096" s="139">
        <f t="shared" si="250"/>
        <v>4.7023784383192841E-4</v>
      </c>
      <c r="T1096" s="139" t="str">
        <f t="shared" si="251"/>
        <v/>
      </c>
      <c r="U1096" s="139" t="str">
        <f t="shared" si="252"/>
        <v/>
      </c>
      <c r="V1096" s="139">
        <f t="shared" si="253"/>
        <v>1.1376735796224968E-5</v>
      </c>
      <c r="W1096" s="139" t="str">
        <f t="shared" si="254"/>
        <v/>
      </c>
      <c r="X1096" s="139" t="str">
        <f t="shared" si="255"/>
        <v/>
      </c>
      <c r="AB1096" s="139">
        <v>440</v>
      </c>
      <c r="AC1096" s="139">
        <f t="shared" si="264"/>
        <v>-192.92371040818358</v>
      </c>
      <c r="AD1096" s="139">
        <f t="shared" si="256"/>
        <v>3.7688988506411194E-4</v>
      </c>
      <c r="AE1096" s="139">
        <f t="shared" si="257"/>
        <v>1.2545461435946575E-2</v>
      </c>
      <c r="AF1096" s="139">
        <f t="shared" si="258"/>
        <v>3.7688988506411194E-4</v>
      </c>
      <c r="AG1096" s="139" t="str">
        <f t="shared" si="259"/>
        <v/>
      </c>
      <c r="AH1096" s="139" t="str">
        <f t="shared" si="260"/>
        <v/>
      </c>
      <c r="AI1096" s="139">
        <f t="shared" si="261"/>
        <v>1.1458071102053481E-3</v>
      </c>
      <c r="AJ1096" s="139" t="str">
        <f t="shared" si="262"/>
        <v/>
      </c>
      <c r="AK1096" s="139" t="str">
        <f t="shared" si="263"/>
        <v/>
      </c>
      <c r="AZ1096" s="148"/>
      <c r="BA1096" s="148">
        <f t="shared" si="235"/>
        <v>2.8480000000000159</v>
      </c>
      <c r="BB1096" s="165">
        <f t="shared" si="236"/>
        <v>0.89869835725984748</v>
      </c>
      <c r="BC1096" s="148">
        <f t="shared" si="237"/>
        <v>5.616136445509845E-4</v>
      </c>
      <c r="BD1096" s="148" t="str">
        <f t="shared" si="233"/>
        <v/>
      </c>
      <c r="BE1096" s="140" t="str">
        <f t="shared" si="234"/>
        <v/>
      </c>
    </row>
    <row r="1097" spans="1:57" ht="20.100000000000001" customHeight="1" x14ac:dyDescent="0.25">
      <c r="A1097" s="139">
        <v>441</v>
      </c>
      <c r="B1097" s="139">
        <f t="shared" si="238"/>
        <v>-2107.1517218607951</v>
      </c>
      <c r="C1097" s="139">
        <f t="shared" si="239"/>
        <v>3.4754885788703467E-5</v>
      </c>
      <c r="D1097" s="139">
        <f t="shared" si="240"/>
        <v>1.2675885579111167E-2</v>
      </c>
      <c r="E1097" s="139">
        <f t="shared" si="241"/>
        <v>3.4754885788703467E-5</v>
      </c>
      <c r="F1097" s="139" t="str">
        <f t="shared" si="242"/>
        <v/>
      </c>
      <c r="G1097" s="139" t="str">
        <f t="shared" si="243"/>
        <v/>
      </c>
      <c r="H1097" s="139">
        <f t="shared" si="244"/>
        <v>0</v>
      </c>
      <c r="I1097" s="139">
        <f t="shared" si="245"/>
        <v>3.4754885788703467E-5</v>
      </c>
      <c r="J1097" s="139" t="str">
        <f t="shared" si="246"/>
        <v/>
      </c>
      <c r="O1097" s="139">
        <v>441</v>
      </c>
      <c r="P1097" s="139">
        <f t="shared" si="247"/>
        <v>-154.34987832508301</v>
      </c>
      <c r="Q1097" s="139">
        <f t="shared" si="248"/>
        <v>4.7446631139223122E-4</v>
      </c>
      <c r="R1097" s="139">
        <f t="shared" si="249"/>
        <v>1.2675885579111186E-2</v>
      </c>
      <c r="S1097" s="139">
        <f t="shared" si="250"/>
        <v>4.7446631139223122E-4</v>
      </c>
      <c r="T1097" s="139" t="str">
        <f t="shared" si="251"/>
        <v/>
      </c>
      <c r="U1097" s="139" t="str">
        <f t="shared" si="252"/>
        <v/>
      </c>
      <c r="V1097" s="139">
        <f t="shared" si="253"/>
        <v>1.1538422705869528E-5</v>
      </c>
      <c r="W1097" s="139" t="str">
        <f t="shared" si="254"/>
        <v/>
      </c>
      <c r="X1097" s="139" t="str">
        <f t="shared" si="255"/>
        <v/>
      </c>
      <c r="AB1097" s="139">
        <v>441</v>
      </c>
      <c r="AC1097" s="139">
        <f t="shared" si="264"/>
        <v>-192.5792037824547</v>
      </c>
      <c r="AD1097" s="139">
        <f t="shared" si="256"/>
        <v>3.8027895013767774E-4</v>
      </c>
      <c r="AE1097" s="139">
        <f t="shared" si="257"/>
        <v>1.2675885579111167E-2</v>
      </c>
      <c r="AF1097" s="139">
        <f t="shared" si="258"/>
        <v>3.8027895013767774E-4</v>
      </c>
      <c r="AG1097" s="139" t="str">
        <f t="shared" si="259"/>
        <v/>
      </c>
      <c r="AH1097" s="139" t="str">
        <f t="shared" si="260"/>
        <v/>
      </c>
      <c r="AI1097" s="139">
        <f t="shared" si="261"/>
        <v>1.1381628760278846E-3</v>
      </c>
      <c r="AJ1097" s="139" t="str">
        <f t="shared" si="262"/>
        <v/>
      </c>
      <c r="AK1097" s="139" t="str">
        <f t="shared" si="263"/>
        <v/>
      </c>
      <c r="AZ1097" s="148"/>
      <c r="BA1097" s="148">
        <f t="shared" si="235"/>
        <v>2.854400000000016</v>
      </c>
      <c r="BB1097" s="165">
        <f t="shared" si="236"/>
        <v>0.8981367436152965</v>
      </c>
      <c r="BC1097" s="148">
        <f t="shared" si="237"/>
        <v>5.6296616667184107E-4</v>
      </c>
      <c r="BD1097" s="148" t="str">
        <f t="shared" si="233"/>
        <v/>
      </c>
      <c r="BE1097" s="140" t="str">
        <f t="shared" si="234"/>
        <v/>
      </c>
    </row>
    <row r="1098" spans="1:57" ht="20.100000000000001" customHeight="1" x14ac:dyDescent="0.25">
      <c r="A1098" s="139">
        <v>442</v>
      </c>
      <c r="B1098" s="139">
        <f t="shared" si="238"/>
        <v>-2103.3822196749979</v>
      </c>
      <c r="C1098" s="139">
        <f t="shared" si="239"/>
        <v>3.5066847215872814E-5</v>
      </c>
      <c r="D1098" s="139">
        <f t="shared" si="240"/>
        <v>1.2807481466478846E-2</v>
      </c>
      <c r="E1098" s="139">
        <f t="shared" si="241"/>
        <v>3.5066847215872814E-5</v>
      </c>
      <c r="F1098" s="139" t="str">
        <f t="shared" si="242"/>
        <v/>
      </c>
      <c r="G1098" s="139" t="str">
        <f t="shared" si="243"/>
        <v/>
      </c>
      <c r="H1098" s="139">
        <f t="shared" si="244"/>
        <v>0</v>
      </c>
      <c r="I1098" s="139">
        <f t="shared" si="245"/>
        <v>3.5066847215872814E-5</v>
      </c>
      <c r="J1098" s="139" t="str">
        <f t="shared" si="246"/>
        <v/>
      </c>
      <c r="O1098" s="139">
        <v>442</v>
      </c>
      <c r="P1098" s="139">
        <f t="shared" si="247"/>
        <v>-154.07376047476981</v>
      </c>
      <c r="Q1098" s="139">
        <f t="shared" si="248"/>
        <v>4.7872514246840274E-4</v>
      </c>
      <c r="R1098" s="139">
        <f t="shared" si="249"/>
        <v>1.2807481466478881E-2</v>
      </c>
      <c r="S1098" s="139">
        <f t="shared" si="250"/>
        <v>4.7872514246840274E-4</v>
      </c>
      <c r="T1098" s="139" t="str">
        <f t="shared" si="251"/>
        <v/>
      </c>
      <c r="U1098" s="139" t="str">
        <f t="shared" si="252"/>
        <v/>
      </c>
      <c r="V1098" s="139">
        <f t="shared" si="253"/>
        <v>1.170222028337567E-5</v>
      </c>
      <c r="W1098" s="139" t="str">
        <f t="shared" si="254"/>
        <v/>
      </c>
      <c r="X1098" s="139" t="str">
        <f t="shared" si="255"/>
        <v/>
      </c>
      <c r="AB1098" s="139">
        <v>442</v>
      </c>
      <c r="AC1098" s="139">
        <f t="shared" si="264"/>
        <v>-192.23469715672579</v>
      </c>
      <c r="AD1098" s="139">
        <f t="shared" si="256"/>
        <v>3.8369235119814114E-4</v>
      </c>
      <c r="AE1098" s="139">
        <f t="shared" si="257"/>
        <v>1.2807481466478881E-2</v>
      </c>
      <c r="AF1098" s="139">
        <f t="shared" si="258"/>
        <v>3.8369235119814114E-4</v>
      </c>
      <c r="AG1098" s="139" t="str">
        <f t="shared" si="259"/>
        <v/>
      </c>
      <c r="AH1098" s="139" t="str">
        <f t="shared" si="260"/>
        <v/>
      </c>
      <c r="AI1098" s="139">
        <f t="shared" si="261"/>
        <v>1.130551551269395E-3</v>
      </c>
      <c r="AJ1098" s="139" t="str">
        <f t="shared" si="262"/>
        <v/>
      </c>
      <c r="AK1098" s="139" t="str">
        <f t="shared" si="263"/>
        <v/>
      </c>
      <c r="AZ1098" s="148"/>
      <c r="BA1098" s="148">
        <f t="shared" si="235"/>
        <v>2.8608000000000162</v>
      </c>
      <c r="BB1098" s="165">
        <f t="shared" si="236"/>
        <v>0.89757377744862465</v>
      </c>
      <c r="BC1098" s="148">
        <f t="shared" si="237"/>
        <v>5.6431486948438359E-4</v>
      </c>
      <c r="BD1098" s="148" t="str">
        <f t="shared" si="233"/>
        <v/>
      </c>
      <c r="BE1098" s="140" t="str">
        <f t="shared" si="234"/>
        <v/>
      </c>
    </row>
    <row r="1099" spans="1:57" ht="20.100000000000001" customHeight="1" x14ac:dyDescent="0.25">
      <c r="A1099" s="148">
        <v>443</v>
      </c>
      <c r="B1099" s="139">
        <f t="shared" si="238"/>
        <v>-2099.6127174891999</v>
      </c>
      <c r="C1099" s="139">
        <f t="shared" si="239"/>
        <v>3.5381042721713508E-5</v>
      </c>
      <c r="D1099" s="139">
        <f t="shared" si="240"/>
        <v>1.2940257500691962E-2</v>
      </c>
      <c r="E1099" s="139">
        <f t="shared" si="241"/>
        <v>3.5381042721713508E-5</v>
      </c>
      <c r="F1099" s="139" t="str">
        <f t="shared" si="242"/>
        <v/>
      </c>
      <c r="G1099" s="139" t="str">
        <f t="shared" si="243"/>
        <v/>
      </c>
      <c r="H1099" s="139">
        <f t="shared" si="244"/>
        <v>0</v>
      </c>
      <c r="I1099" s="139">
        <f t="shared" si="245"/>
        <v>3.5381042721713508E-5</v>
      </c>
      <c r="J1099" s="139" t="str">
        <f t="shared" si="246"/>
        <v/>
      </c>
      <c r="O1099" s="148">
        <v>443</v>
      </c>
      <c r="P1099" s="139">
        <f t="shared" si="247"/>
        <v>-153.79764262445661</v>
      </c>
      <c r="Q1099" s="139">
        <f t="shared" si="248"/>
        <v>4.8301447271159554E-4</v>
      </c>
      <c r="R1099" s="139">
        <f t="shared" si="249"/>
        <v>1.2940257500691939E-2</v>
      </c>
      <c r="S1099" s="139">
        <f t="shared" si="250"/>
        <v>4.8301447271159554E-4</v>
      </c>
      <c r="T1099" s="139" t="str">
        <f t="shared" si="251"/>
        <v/>
      </c>
      <c r="U1099" s="139" t="str">
        <f t="shared" si="252"/>
        <v/>
      </c>
      <c r="V1099" s="139">
        <f t="shared" si="253"/>
        <v>1.186815321275794E-5</v>
      </c>
      <c r="W1099" s="139" t="str">
        <f t="shared" si="254"/>
        <v/>
      </c>
      <c r="X1099" s="139" t="str">
        <f t="shared" si="255"/>
        <v/>
      </c>
      <c r="AB1099" s="148">
        <v>443</v>
      </c>
      <c r="AC1099" s="139">
        <f t="shared" si="264"/>
        <v>-191.8901905309969</v>
      </c>
      <c r="AD1099" s="139">
        <f t="shared" si="256"/>
        <v>3.8713019696824202E-4</v>
      </c>
      <c r="AE1099" s="139">
        <f t="shared" si="257"/>
        <v>1.2940257500691939E-2</v>
      </c>
      <c r="AF1099" s="139">
        <f t="shared" si="258"/>
        <v>3.8713019696824202E-4</v>
      </c>
      <c r="AG1099" s="139" t="str">
        <f t="shared" si="259"/>
        <v/>
      </c>
      <c r="AH1099" s="139" t="str">
        <f t="shared" si="260"/>
        <v/>
      </c>
      <c r="AI1099" s="139">
        <f t="shared" si="261"/>
        <v>1.1229731585982285E-3</v>
      </c>
      <c r="AJ1099" s="139" t="str">
        <f t="shared" si="262"/>
        <v/>
      </c>
      <c r="AK1099" s="139" t="str">
        <f t="shared" si="263"/>
        <v/>
      </c>
      <c r="AZ1099" s="148"/>
      <c r="BA1099" s="148">
        <f t="shared" si="235"/>
        <v>2.8672000000000164</v>
      </c>
      <c r="BB1099" s="165">
        <f t="shared" si="236"/>
        <v>0.89700946257914027</v>
      </c>
      <c r="BC1099" s="148">
        <f t="shared" si="237"/>
        <v>5.6565974164013433E-4</v>
      </c>
      <c r="BD1099" s="148" t="str">
        <f t="shared" ref="BD1099:BD1162" si="265">IF(BB1099&lt;(1-$AZ$655),BC1099,"")</f>
        <v/>
      </c>
      <c r="BE1099" s="140" t="str">
        <f t="shared" ref="BE1099:BE1162" si="266">IF(BB1099&lt;(1-$AZ$661),BC1099,"")</f>
        <v/>
      </c>
    </row>
    <row r="1100" spans="1:57" ht="20.100000000000001" customHeight="1" x14ac:dyDescent="0.25">
      <c r="A1100" s="139">
        <v>444</v>
      </c>
      <c r="B1100" s="139">
        <f t="shared" si="238"/>
        <v>-2095.8432153034028</v>
      </c>
      <c r="C1100" s="139">
        <f t="shared" si="239"/>
        <v>3.5697482224132757E-5</v>
      </c>
      <c r="D1100" s="139">
        <f t="shared" si="240"/>
        <v>1.3074222121813604E-2</v>
      </c>
      <c r="E1100" s="139">
        <f t="shared" si="241"/>
        <v>3.5697482224132757E-5</v>
      </c>
      <c r="F1100" s="139" t="str">
        <f t="shared" si="242"/>
        <v/>
      </c>
      <c r="G1100" s="139" t="str">
        <f t="shared" si="243"/>
        <v/>
      </c>
      <c r="H1100" s="139">
        <f t="shared" si="244"/>
        <v>0</v>
      </c>
      <c r="I1100" s="139">
        <f t="shared" si="245"/>
        <v>3.5697482224132757E-5</v>
      </c>
      <c r="J1100" s="139" t="str">
        <f t="shared" si="246"/>
        <v/>
      </c>
      <c r="O1100" s="139">
        <v>444</v>
      </c>
      <c r="P1100" s="139">
        <f t="shared" si="247"/>
        <v>-153.52152477414339</v>
      </c>
      <c r="Q1100" s="139">
        <f t="shared" si="248"/>
        <v>4.8733443751897501E-4</v>
      </c>
      <c r="R1100" s="139">
        <f t="shared" si="249"/>
        <v>1.3074222121813615E-2</v>
      </c>
      <c r="S1100" s="139">
        <f t="shared" si="250"/>
        <v>4.8733443751897501E-4</v>
      </c>
      <c r="T1100" s="139" t="str">
        <f t="shared" si="251"/>
        <v/>
      </c>
      <c r="U1100" s="139" t="str">
        <f t="shared" si="252"/>
        <v/>
      </c>
      <c r="V1100" s="139">
        <f t="shared" si="253"/>
        <v>1.2036246425018128E-5</v>
      </c>
      <c r="W1100" s="139" t="str">
        <f t="shared" si="254"/>
        <v/>
      </c>
      <c r="X1100" s="139" t="str">
        <f t="shared" si="255"/>
        <v/>
      </c>
      <c r="AB1100" s="139">
        <v>444</v>
      </c>
      <c r="AC1100" s="139">
        <f t="shared" si="264"/>
        <v>-191.54568390526799</v>
      </c>
      <c r="AD1100" s="139">
        <f t="shared" si="256"/>
        <v>3.9059259596715409E-4</v>
      </c>
      <c r="AE1100" s="139">
        <f t="shared" si="257"/>
        <v>1.3074222121813615E-2</v>
      </c>
      <c r="AF1100" s="139">
        <f t="shared" si="258"/>
        <v>3.9059259596715409E-4</v>
      </c>
      <c r="AG1100" s="139" t="str">
        <f t="shared" si="259"/>
        <v/>
      </c>
      <c r="AH1100" s="139" t="str">
        <f t="shared" si="260"/>
        <v/>
      </c>
      <c r="AI1100" s="139">
        <f t="shared" si="261"/>
        <v>1.115427718955531E-3</v>
      </c>
      <c r="AJ1100" s="139" t="str">
        <f t="shared" si="262"/>
        <v/>
      </c>
      <c r="AK1100" s="139" t="str">
        <f t="shared" si="263"/>
        <v/>
      </c>
      <c r="AZ1100" s="148"/>
      <c r="BA1100" s="148">
        <f t="shared" ref="BA1100:BA1163" si="267">BA1099+$BD$648</f>
        <v>2.8736000000000166</v>
      </c>
      <c r="BB1100" s="165">
        <f t="shared" ref="BB1100:BB1163" si="268">_xlfn.CHISQ.DIST.RT(BA1100,7)</f>
        <v>0.89644380283750014</v>
      </c>
      <c r="BC1100" s="148">
        <f t="shared" ref="BC1100:BC1163" si="269">BB1100-BB1101</f>
        <v>5.6700077192051168E-4</v>
      </c>
      <c r="BD1100" s="148" t="str">
        <f t="shared" si="265"/>
        <v/>
      </c>
      <c r="BE1100" s="140" t="str">
        <f t="shared" si="266"/>
        <v/>
      </c>
    </row>
    <row r="1101" spans="1:57" ht="20.100000000000001" customHeight="1" x14ac:dyDescent="0.25">
      <c r="A1101" s="139">
        <v>445</v>
      </c>
      <c r="B1101" s="139">
        <f t="shared" si="238"/>
        <v>-2092.0737131176052</v>
      </c>
      <c r="C1101" s="139">
        <f t="shared" si="239"/>
        <v>3.6016175621629017E-5</v>
      </c>
      <c r="D1101" s="139">
        <f t="shared" si="240"/>
        <v>1.3209383807256267E-2</v>
      </c>
      <c r="E1101" s="139">
        <f t="shared" si="241"/>
        <v>3.6016175621629017E-5</v>
      </c>
      <c r="F1101" s="139" t="str">
        <f t="shared" si="242"/>
        <v/>
      </c>
      <c r="G1101" s="139" t="str">
        <f t="shared" si="243"/>
        <v/>
      </c>
      <c r="H1101" s="139">
        <f t="shared" si="244"/>
        <v>0</v>
      </c>
      <c r="I1101" s="139">
        <f t="shared" si="245"/>
        <v>3.6016175621629017E-5</v>
      </c>
      <c r="J1101" s="139" t="str">
        <f t="shared" si="246"/>
        <v/>
      </c>
      <c r="O1101" s="139">
        <v>445</v>
      </c>
      <c r="P1101" s="139">
        <f t="shared" si="247"/>
        <v>-153.24540692383019</v>
      </c>
      <c r="Q1101" s="139">
        <f t="shared" si="248"/>
        <v>4.9168517202273357E-4</v>
      </c>
      <c r="R1101" s="139">
        <f t="shared" si="249"/>
        <v>1.3209383807256293E-2</v>
      </c>
      <c r="S1101" s="139">
        <f t="shared" si="250"/>
        <v>4.9168517202273357E-4</v>
      </c>
      <c r="T1101" s="139" t="str">
        <f t="shared" si="251"/>
        <v/>
      </c>
      <c r="U1101" s="139" t="str">
        <f t="shared" si="252"/>
        <v/>
      </c>
      <c r="V1101" s="139">
        <f t="shared" si="253"/>
        <v>1.2206525100040548E-5</v>
      </c>
      <c r="W1101" s="139" t="str">
        <f t="shared" si="254"/>
        <v/>
      </c>
      <c r="X1101" s="139" t="str">
        <f t="shared" si="255"/>
        <v/>
      </c>
      <c r="AB1101" s="139">
        <v>445</v>
      </c>
      <c r="AC1101" s="139">
        <f t="shared" si="264"/>
        <v>-191.20117727953911</v>
      </c>
      <c r="AD1101" s="139">
        <f t="shared" si="256"/>
        <v>3.9407965650167787E-4</v>
      </c>
      <c r="AE1101" s="139">
        <f t="shared" si="257"/>
        <v>1.3209383807256267E-2</v>
      </c>
      <c r="AF1101" s="139">
        <f t="shared" si="258"/>
        <v>3.9407965650167787E-4</v>
      </c>
      <c r="AG1101" s="139" t="str">
        <f t="shared" si="259"/>
        <v/>
      </c>
      <c r="AH1101" s="139" t="str">
        <f t="shared" si="260"/>
        <v/>
      </c>
      <c r="AI1101" s="139">
        <f t="shared" si="261"/>
        <v>1.1079152515654942E-3</v>
      </c>
      <c r="AJ1101" s="139" t="str">
        <f t="shared" si="262"/>
        <v/>
      </c>
      <c r="AK1101" s="139" t="str">
        <f t="shared" si="263"/>
        <v/>
      </c>
      <c r="AZ1101" s="148"/>
      <c r="BA1101" s="148">
        <f t="shared" si="267"/>
        <v>2.8800000000000168</v>
      </c>
      <c r="BB1101" s="165">
        <f t="shared" si="268"/>
        <v>0.89587680206557962</v>
      </c>
      <c r="BC1101" s="148">
        <f t="shared" si="269"/>
        <v>5.6833794923816239E-4</v>
      </c>
      <c r="BD1101" s="148" t="str">
        <f t="shared" si="265"/>
        <v/>
      </c>
      <c r="BE1101" s="140" t="str">
        <f t="shared" si="266"/>
        <v/>
      </c>
    </row>
    <row r="1102" spans="1:57" ht="20.100000000000001" customHeight="1" x14ac:dyDescent="0.25">
      <c r="A1102" s="139">
        <v>446</v>
      </c>
      <c r="B1102" s="139">
        <f t="shared" si="238"/>
        <v>-2088.3042109318076</v>
      </c>
      <c r="C1102" s="139">
        <f t="shared" si="239"/>
        <v>3.6337132792481426E-5</v>
      </c>
      <c r="D1102" s="139">
        <f t="shared" si="240"/>
        <v>1.3345751071706949E-2</v>
      </c>
      <c r="E1102" s="139">
        <f t="shared" si="241"/>
        <v>3.6337132792481426E-5</v>
      </c>
      <c r="F1102" s="139" t="str">
        <f t="shared" si="242"/>
        <v/>
      </c>
      <c r="G1102" s="139" t="str">
        <f t="shared" si="243"/>
        <v/>
      </c>
      <c r="H1102" s="139">
        <f t="shared" si="244"/>
        <v>0</v>
      </c>
      <c r="I1102" s="139">
        <f t="shared" si="245"/>
        <v>3.6337132792481426E-5</v>
      </c>
      <c r="J1102" s="139" t="str">
        <f t="shared" si="246"/>
        <v/>
      </c>
      <c r="O1102" s="139">
        <v>446</v>
      </c>
      <c r="P1102" s="139">
        <f t="shared" si="247"/>
        <v>-152.96928907351696</v>
      </c>
      <c r="Q1102" s="139">
        <f t="shared" si="248"/>
        <v>4.9606681107903941E-4</v>
      </c>
      <c r="R1102" s="139">
        <f t="shared" si="249"/>
        <v>1.3345751071706954E-2</v>
      </c>
      <c r="S1102" s="139">
        <f t="shared" si="250"/>
        <v>4.9606681107903941E-4</v>
      </c>
      <c r="T1102" s="139" t="str">
        <f t="shared" si="251"/>
        <v/>
      </c>
      <c r="U1102" s="139" t="str">
        <f t="shared" si="252"/>
        <v/>
      </c>
      <c r="V1102" s="139">
        <f t="shared" si="253"/>
        <v>1.2379014668494324E-5</v>
      </c>
      <c r="W1102" s="139" t="str">
        <f t="shared" si="254"/>
        <v/>
      </c>
      <c r="X1102" s="139" t="str">
        <f t="shared" si="255"/>
        <v/>
      </c>
      <c r="AB1102" s="139">
        <v>446</v>
      </c>
      <c r="AC1102" s="139">
        <f t="shared" si="264"/>
        <v>-190.8566706538102</v>
      </c>
      <c r="AD1102" s="139">
        <f t="shared" si="256"/>
        <v>3.9759148665738511E-4</v>
      </c>
      <c r="AE1102" s="139">
        <f t="shared" si="257"/>
        <v>1.3345751071706954E-2</v>
      </c>
      <c r="AF1102" s="139">
        <f t="shared" si="258"/>
        <v>3.9759148665738511E-4</v>
      </c>
      <c r="AG1102" s="139" t="str">
        <f t="shared" si="259"/>
        <v/>
      </c>
      <c r="AH1102" s="139" t="str">
        <f t="shared" si="260"/>
        <v/>
      </c>
      <c r="AI1102" s="139">
        <f t="shared" si="261"/>
        <v>1.1004357739456615E-3</v>
      </c>
      <c r="AJ1102" s="139" t="str">
        <f t="shared" si="262"/>
        <v/>
      </c>
      <c r="AK1102" s="139" t="str">
        <f t="shared" si="263"/>
        <v/>
      </c>
      <c r="AZ1102" s="148"/>
      <c r="BA1102" s="148">
        <f t="shared" si="267"/>
        <v>2.886400000000017</v>
      </c>
      <c r="BB1102" s="165">
        <f t="shared" si="268"/>
        <v>0.89530846411634146</v>
      </c>
      <c r="BC1102" s="148">
        <f t="shared" si="269"/>
        <v>5.6967126263540724E-4</v>
      </c>
      <c r="BD1102" s="148" t="str">
        <f t="shared" si="265"/>
        <v/>
      </c>
      <c r="BE1102" s="140" t="str">
        <f t="shared" si="266"/>
        <v/>
      </c>
    </row>
    <row r="1103" spans="1:57" ht="20.100000000000001" customHeight="1" x14ac:dyDescent="0.25">
      <c r="A1103" s="139">
        <v>447</v>
      </c>
      <c r="B1103" s="139">
        <f t="shared" si="238"/>
        <v>-2084.5347087460104</v>
      </c>
      <c r="C1103" s="139">
        <f t="shared" si="239"/>
        <v>3.6660363593934642E-5</v>
      </c>
      <c r="D1103" s="139">
        <f t="shared" si="240"/>
        <v>1.3483332467049433E-2</v>
      </c>
      <c r="E1103" s="139">
        <f t="shared" si="241"/>
        <v>3.6660363593934642E-5</v>
      </c>
      <c r="F1103" s="139" t="str">
        <f t="shared" si="242"/>
        <v/>
      </c>
      <c r="G1103" s="139" t="str">
        <f t="shared" si="243"/>
        <v/>
      </c>
      <c r="H1103" s="139">
        <f t="shared" si="244"/>
        <v>0</v>
      </c>
      <c r="I1103" s="139">
        <f t="shared" si="245"/>
        <v>3.6660363593934642E-5</v>
      </c>
      <c r="J1103" s="139" t="str">
        <f t="shared" si="246"/>
        <v/>
      </c>
      <c r="O1103" s="139">
        <v>447</v>
      </c>
      <c r="P1103" s="139">
        <f t="shared" si="247"/>
        <v>-152.69317122320376</v>
      </c>
      <c r="Q1103" s="139">
        <f t="shared" si="248"/>
        <v>5.0047948925690026E-4</v>
      </c>
      <c r="R1103" s="139">
        <f t="shared" si="249"/>
        <v>1.348333246704945E-2</v>
      </c>
      <c r="S1103" s="139">
        <f t="shared" si="250"/>
        <v>5.0047948925690026E-4</v>
      </c>
      <c r="T1103" s="139" t="str">
        <f t="shared" si="251"/>
        <v/>
      </c>
      <c r="U1103" s="139" t="str">
        <f t="shared" si="252"/>
        <v/>
      </c>
      <c r="V1103" s="139">
        <f t="shared" si="253"/>
        <v>1.2553740813742026E-5</v>
      </c>
      <c r="W1103" s="139" t="str">
        <f t="shared" si="254"/>
        <v/>
      </c>
      <c r="X1103" s="139" t="str">
        <f t="shared" si="255"/>
        <v/>
      </c>
      <c r="AB1103" s="139">
        <v>447</v>
      </c>
      <c r="AC1103" s="139">
        <f t="shared" si="264"/>
        <v>-190.51216402808129</v>
      </c>
      <c r="AD1103" s="139">
        <f t="shared" si="256"/>
        <v>4.0112819428968975E-4</v>
      </c>
      <c r="AE1103" s="139">
        <f t="shared" si="257"/>
        <v>1.348333246704945E-2</v>
      </c>
      <c r="AF1103" s="139">
        <f t="shared" si="258"/>
        <v>4.0112819428968975E-4</v>
      </c>
      <c r="AG1103" s="139" t="str">
        <f t="shared" si="259"/>
        <v/>
      </c>
      <c r="AH1103" s="139" t="str">
        <f t="shared" si="260"/>
        <v/>
      </c>
      <c r="AI1103" s="139">
        <f t="shared" si="261"/>
        <v>1.0929893019173075E-3</v>
      </c>
      <c r="AJ1103" s="139" t="str">
        <f t="shared" si="262"/>
        <v/>
      </c>
      <c r="AK1103" s="139" t="str">
        <f t="shared" si="263"/>
        <v/>
      </c>
      <c r="AZ1103" s="148"/>
      <c r="BA1103" s="148">
        <f t="shared" si="267"/>
        <v>2.8928000000000171</v>
      </c>
      <c r="BB1103" s="165">
        <f t="shared" si="268"/>
        <v>0.89473879285370606</v>
      </c>
      <c r="BC1103" s="148">
        <f t="shared" si="269"/>
        <v>5.710007012833529E-4</v>
      </c>
      <c r="BD1103" s="148" t="str">
        <f t="shared" si="265"/>
        <v/>
      </c>
      <c r="BE1103" s="140" t="str">
        <f t="shared" si="266"/>
        <v/>
      </c>
    </row>
    <row r="1104" spans="1:57" ht="20.100000000000001" customHeight="1" x14ac:dyDescent="0.25">
      <c r="A1104" s="139">
        <v>448</v>
      </c>
      <c r="B1104" s="139">
        <f t="shared" ref="B1104:B1167" si="270">$B$650+(A1104*$B$653)</f>
        <v>-2080.7652065602124</v>
      </c>
      <c r="C1104" s="139">
        <f t="shared" ref="C1104:C1167" si="271">_xlfn.NORM.DIST($B1104,$B$647,$B$648,0)</f>
        <v>3.6985877861377618E-5</v>
      </c>
      <c r="D1104" s="139">
        <f t="shared" ref="D1104:D1167" si="272">_xlfn.NORM.DIST($B1104,$B$647,$B$648,1)</f>
        <v>1.3622136582283518E-2</v>
      </c>
      <c r="E1104" s="139">
        <f t="shared" ref="E1104:E1167" si="273">IF(OR(D1104&lt;$F$652,D1104&gt;$F$653),C1104,"")</f>
        <v>3.6985877861377618E-5</v>
      </c>
      <c r="F1104" s="139" t="str">
        <f t="shared" ref="F1104:F1167" si="274">IF(AND(D1104&gt;$F$652,D1104&lt;$F$653),C1104,"")</f>
        <v/>
      </c>
      <c r="G1104" s="139" t="str">
        <f t="shared" ref="G1104:G1167" si="275">IF(C1104=MAX($C$656:$C$2656),C1104,"")</f>
        <v/>
      </c>
      <c r="H1104" s="139">
        <f t="shared" ref="H1104:H1167" si="276">_xlfn.NORM.DIST(B1104,$F$648,$F$649,0)</f>
        <v>0</v>
      </c>
      <c r="I1104" s="139">
        <f t="shared" ref="I1104:I1167" si="277">IF(H1104=MAX($H$656:$H$2656),C1104,"")</f>
        <v>3.6985877861377618E-5</v>
      </c>
      <c r="J1104" s="139" t="str">
        <f t="shared" ref="J1104:J1167" si="278">IF(I1104=MIN($I$656:$I$2656),I1104,"")</f>
        <v/>
      </c>
      <c r="O1104" s="139">
        <v>448</v>
      </c>
      <c r="P1104" s="139">
        <f t="shared" ref="P1104:P1167" si="279">$P$650+(O1104*$P$653)</f>
        <v>-152.41705337289056</v>
      </c>
      <c r="Q1104" s="139">
        <f t="shared" ref="Q1104:Q1167" si="280">_xlfn.NORM.DIST(P1104,P$647,P$648,0)</f>
        <v>5.0492334082695477E-4</v>
      </c>
      <c r="R1104" s="139">
        <f t="shared" ref="R1104:R1167" si="281">_xlfn.NORM.DIST(P1104,P$647,P$648,1)</f>
        <v>1.3622136582283518E-2</v>
      </c>
      <c r="S1104" s="139">
        <f t="shared" ref="S1104:S1167" si="282">IF(OR(R1104&lt;$T$652,R1104&gt;$T$653),Q1104,"")</f>
        <v>5.0492334082695477E-4</v>
      </c>
      <c r="T1104" s="139" t="str">
        <f t="shared" ref="T1104:T1167" si="283">IF(AND(R1104&gt;$T$652,R1104&lt;$T$653),Q1104,"")</f>
        <v/>
      </c>
      <c r="U1104" s="139" t="str">
        <f t="shared" ref="U1104:U1167" si="284">IF(Q1104=MAX($Q$656:$Q$2656),Q1104,"")</f>
        <v/>
      </c>
      <c r="V1104" s="139">
        <f t="shared" ref="V1104:V1167" si="285">_xlfn.NORM.DIST(P1104,$T$648,$T$649,0)</f>
        <v>1.2730729473755273E-5</v>
      </c>
      <c r="W1104" s="139" t="str">
        <f t="shared" ref="W1104:W1167" si="286">IF(V1104=MAX($V$656:$V$2656),Q1104,"")</f>
        <v/>
      </c>
      <c r="X1104" s="139" t="str">
        <f t="shared" ref="X1104:X1167" si="287">IF(W1104=MIN($W$656:$W$2656),W1104,"")</f>
        <v/>
      </c>
      <c r="AB1104" s="139">
        <v>448</v>
      </c>
      <c r="AC1104" s="139">
        <f t="shared" si="264"/>
        <v>-190.1676574023524</v>
      </c>
      <c r="AD1104" s="139">
        <f t="shared" ref="AD1104:AD1167" si="288">_xlfn.NORM.DIST(AC1104,AC$647,AC$648,0)</f>
        <v>4.0468988701486793E-4</v>
      </c>
      <c r="AE1104" s="139">
        <f t="shared" ref="AE1104:AE1167" si="289">_xlfn.NORM.DIST(AC1104,AC$647,AC$648,1)</f>
        <v>1.3622136582283511E-2</v>
      </c>
      <c r="AF1104" s="139">
        <f t="shared" ref="AF1104:AF1167" si="290">IF(OR(AE1104&lt;$T$652,AE1104&gt;$T$653),AD1104,"")</f>
        <v>4.0468988701486793E-4</v>
      </c>
      <c r="AG1104" s="139" t="str">
        <f t="shared" ref="AG1104:AG1167" si="291">IF(AND(AE1104&gt;$AG$652,AE1104&lt;$AG$653),AD1104,"")</f>
        <v/>
      </c>
      <c r="AH1104" s="139" t="str">
        <f t="shared" ref="AH1104:AH1167" si="292">IF(AD1104=MAX($AD$656:$AD$2656),AD1104,"")</f>
        <v/>
      </c>
      <c r="AI1104" s="139">
        <f t="shared" ref="AI1104:AI1167" si="293">_xlfn.NORM.DIST(AC1104,$AG$648,$AG$649,0)</f>
        <v>1.0855758496158795E-3</v>
      </c>
      <c r="AJ1104" s="139" t="str">
        <f t="shared" ref="AJ1104:AJ1167" si="294">IF(AI1104=MAX($AI$656:$AI$2656),AD1104,"")</f>
        <v/>
      </c>
      <c r="AK1104" s="139" t="str">
        <f t="shared" ref="AK1104:AK1167" si="295">IF(AJ1104=MIN($AJ$656:$AJ$2656),AJ1104,"")</f>
        <v/>
      </c>
      <c r="AZ1104" s="148"/>
      <c r="BA1104" s="148">
        <f t="shared" si="267"/>
        <v>2.8992000000000173</v>
      </c>
      <c r="BB1104" s="165">
        <f t="shared" si="268"/>
        <v>0.8941677921524227</v>
      </c>
      <c r="BC1104" s="148">
        <f t="shared" si="269"/>
        <v>5.7232625448255803E-4</v>
      </c>
      <c r="BD1104" s="148" t="str">
        <f t="shared" si="265"/>
        <v/>
      </c>
      <c r="BE1104" s="140" t="str">
        <f t="shared" si="266"/>
        <v/>
      </c>
    </row>
    <row r="1105" spans="1:57" ht="20.100000000000001" customHeight="1" x14ac:dyDescent="0.25">
      <c r="A1105" s="139">
        <v>449</v>
      </c>
      <c r="B1105" s="139">
        <f t="shared" si="270"/>
        <v>-2076.9957043744153</v>
      </c>
      <c r="C1105" s="139">
        <f t="shared" si="271"/>
        <v>3.7313685407516767E-5</v>
      </c>
      <c r="D1105" s="139">
        <f t="shared" si="272"/>
        <v>1.3762172043440983E-2</v>
      </c>
      <c r="E1105" s="139">
        <f t="shared" si="273"/>
        <v>3.7313685407516767E-5</v>
      </c>
      <c r="F1105" s="139" t="str">
        <f t="shared" si="274"/>
        <v/>
      </c>
      <c r="G1105" s="139" t="str">
        <f t="shared" si="275"/>
        <v/>
      </c>
      <c r="H1105" s="139">
        <f t="shared" si="276"/>
        <v>0</v>
      </c>
      <c r="I1105" s="139">
        <f t="shared" si="277"/>
        <v>3.7313685407516767E-5</v>
      </c>
      <c r="J1105" s="139" t="str">
        <f t="shared" si="278"/>
        <v/>
      </c>
      <c r="O1105" s="139">
        <v>449</v>
      </c>
      <c r="P1105" s="139">
        <f t="shared" si="279"/>
        <v>-152.14093552257737</v>
      </c>
      <c r="Q1105" s="139">
        <f t="shared" si="280"/>
        <v>5.0939849975018556E-4</v>
      </c>
      <c r="R1105" s="139">
        <f t="shared" si="281"/>
        <v>1.3762172043440983E-2</v>
      </c>
      <c r="S1105" s="139">
        <f t="shared" si="282"/>
        <v>5.0939849975018556E-4</v>
      </c>
      <c r="T1105" s="139" t="str">
        <f t="shared" si="283"/>
        <v/>
      </c>
      <c r="U1105" s="139" t="str">
        <f t="shared" si="284"/>
        <v/>
      </c>
      <c r="V1105" s="139">
        <f t="shared" si="285"/>
        <v>1.2910006843036769E-5</v>
      </c>
      <c r="W1105" s="139" t="str">
        <f t="shared" si="286"/>
        <v/>
      </c>
      <c r="X1105" s="139" t="str">
        <f t="shared" si="287"/>
        <v/>
      </c>
      <c r="AB1105" s="139">
        <v>449</v>
      </c>
      <c r="AC1105" s="139">
        <f t="shared" ref="AC1105:AC1168" si="296">$AC$650+(AB1105*$AC$653)</f>
        <v>-189.82315077662349</v>
      </c>
      <c r="AD1105" s="139">
        <f t="shared" si="288"/>
        <v>4.0827667220101149E-4</v>
      </c>
      <c r="AE1105" s="139">
        <f t="shared" si="289"/>
        <v>1.3762172043440992E-2</v>
      </c>
      <c r="AF1105" s="139">
        <f t="shared" si="290"/>
        <v>4.0827667220101149E-4</v>
      </c>
      <c r="AG1105" s="139" t="str">
        <f t="shared" si="291"/>
        <v/>
      </c>
      <c r="AH1105" s="139" t="str">
        <f t="shared" si="292"/>
        <v/>
      </c>
      <c r="AI1105" s="139">
        <f t="shared" si="293"/>
        <v>1.0781954295015013E-3</v>
      </c>
      <c r="AJ1105" s="139" t="str">
        <f t="shared" si="294"/>
        <v/>
      </c>
      <c r="AK1105" s="139" t="str">
        <f t="shared" si="295"/>
        <v/>
      </c>
      <c r="AZ1105" s="148"/>
      <c r="BA1105" s="148">
        <f t="shared" si="267"/>
        <v>2.9056000000000175</v>
      </c>
      <c r="BB1105" s="165">
        <f t="shared" si="268"/>
        <v>0.89359546589794014</v>
      </c>
      <c r="BC1105" s="148">
        <f t="shared" si="269"/>
        <v>5.7364791166136797E-4</v>
      </c>
      <c r="BD1105" s="148" t="str">
        <f t="shared" si="265"/>
        <v/>
      </c>
      <c r="BE1105" s="140" t="str">
        <f t="shared" si="266"/>
        <v/>
      </c>
    </row>
    <row r="1106" spans="1:57" ht="20.100000000000001" customHeight="1" x14ac:dyDescent="0.25">
      <c r="A1106" s="148">
        <v>450</v>
      </c>
      <c r="B1106" s="139">
        <f t="shared" si="270"/>
        <v>-2073.2262021886177</v>
      </c>
      <c r="C1106" s="139">
        <f t="shared" si="271"/>
        <v>3.7643796021544225E-5</v>
      </c>
      <c r="D1106" s="139">
        <f t="shared" si="272"/>
        <v>1.3903447513498597E-2</v>
      </c>
      <c r="E1106" s="139">
        <f t="shared" si="273"/>
        <v>3.7643796021544225E-5</v>
      </c>
      <c r="F1106" s="139" t="str">
        <f t="shared" si="274"/>
        <v/>
      </c>
      <c r="G1106" s="139" t="str">
        <f t="shared" si="275"/>
        <v/>
      </c>
      <c r="H1106" s="139">
        <f t="shared" si="276"/>
        <v>0</v>
      </c>
      <c r="I1106" s="139">
        <f t="shared" si="277"/>
        <v>3.7643796021544225E-5</v>
      </c>
      <c r="J1106" s="139" t="str">
        <f t="shared" si="278"/>
        <v/>
      </c>
      <c r="O1106" s="148">
        <v>450</v>
      </c>
      <c r="P1106" s="139">
        <f t="shared" si="279"/>
        <v>-151.86481767226417</v>
      </c>
      <c r="Q1106" s="139">
        <f t="shared" si="280"/>
        <v>5.1390509966656173E-4</v>
      </c>
      <c r="R1106" s="139">
        <f t="shared" si="281"/>
        <v>1.3903447513498597E-2</v>
      </c>
      <c r="S1106" s="139">
        <f t="shared" si="282"/>
        <v>5.1390509966656173E-4</v>
      </c>
      <c r="T1106" s="139" t="str">
        <f t="shared" si="283"/>
        <v/>
      </c>
      <c r="U1106" s="139" t="str">
        <f t="shared" si="284"/>
        <v/>
      </c>
      <c r="V1106" s="139">
        <f t="shared" si="285"/>
        <v>1.3091599374548659E-5</v>
      </c>
      <c r="W1106" s="139" t="str">
        <f t="shared" si="286"/>
        <v/>
      </c>
      <c r="X1106" s="139" t="str">
        <f t="shared" si="287"/>
        <v/>
      </c>
      <c r="AB1106" s="148">
        <v>450</v>
      </c>
      <c r="AC1106" s="139">
        <f t="shared" si="296"/>
        <v>-189.47864415089461</v>
      </c>
      <c r="AD1106" s="139">
        <f t="shared" si="288"/>
        <v>4.1188865695892016E-4</v>
      </c>
      <c r="AE1106" s="139">
        <f t="shared" si="289"/>
        <v>1.3903447513498597E-2</v>
      </c>
      <c r="AF1106" s="139">
        <f t="shared" si="290"/>
        <v>4.1188865695892016E-4</v>
      </c>
      <c r="AG1106" s="139" t="str">
        <f t="shared" si="291"/>
        <v/>
      </c>
      <c r="AH1106" s="139" t="str">
        <f t="shared" si="292"/>
        <v/>
      </c>
      <c r="AI1106" s="139">
        <f t="shared" si="293"/>
        <v>1.0708480523695467E-3</v>
      </c>
      <c r="AJ1106" s="139" t="str">
        <f t="shared" si="294"/>
        <v/>
      </c>
      <c r="AK1106" s="139" t="str">
        <f t="shared" si="295"/>
        <v/>
      </c>
      <c r="AZ1106" s="148"/>
      <c r="BA1106" s="148">
        <f t="shared" si="267"/>
        <v>2.9120000000000177</v>
      </c>
      <c r="BB1106" s="165">
        <f t="shared" si="268"/>
        <v>0.89302181798627878</v>
      </c>
      <c r="BC1106" s="148">
        <f t="shared" si="269"/>
        <v>5.7496566237591473E-4</v>
      </c>
      <c r="BD1106" s="148" t="str">
        <f t="shared" si="265"/>
        <v/>
      </c>
      <c r="BE1106" s="140" t="str">
        <f t="shared" si="266"/>
        <v/>
      </c>
    </row>
    <row r="1107" spans="1:57" ht="20.100000000000001" customHeight="1" x14ac:dyDescent="0.25">
      <c r="A1107" s="139">
        <v>451</v>
      </c>
      <c r="B1107" s="139">
        <f t="shared" si="270"/>
        <v>-2069.4567000028201</v>
      </c>
      <c r="C1107" s="139">
        <f t="shared" si="271"/>
        <v>3.7976219468299732E-5</v>
      </c>
      <c r="D1107" s="139">
        <f t="shared" si="272"/>
        <v>1.4045971692287908E-2</v>
      </c>
      <c r="E1107" s="139">
        <f t="shared" si="273"/>
        <v>3.7976219468299732E-5</v>
      </c>
      <c r="F1107" s="139" t="str">
        <f t="shared" si="274"/>
        <v/>
      </c>
      <c r="G1107" s="139" t="str">
        <f t="shared" si="275"/>
        <v/>
      </c>
      <c r="H1107" s="139">
        <f t="shared" si="276"/>
        <v>0</v>
      </c>
      <c r="I1107" s="139">
        <f t="shared" si="277"/>
        <v>3.7976219468299732E-5</v>
      </c>
      <c r="J1107" s="139" t="str">
        <f t="shared" si="278"/>
        <v/>
      </c>
      <c r="O1107" s="139">
        <v>451</v>
      </c>
      <c r="P1107" s="139">
        <f t="shared" si="279"/>
        <v>-151.58869982195094</v>
      </c>
      <c r="Q1107" s="139">
        <f t="shared" si="280"/>
        <v>5.1844327388359923E-4</v>
      </c>
      <c r="R1107" s="139">
        <f t="shared" si="281"/>
        <v>1.4045971692287908E-2</v>
      </c>
      <c r="S1107" s="139">
        <f t="shared" si="282"/>
        <v>5.1844327388359923E-4</v>
      </c>
      <c r="T1107" s="139" t="str">
        <f t="shared" si="283"/>
        <v/>
      </c>
      <c r="U1107" s="139" t="str">
        <f t="shared" si="284"/>
        <v/>
      </c>
      <c r="V1107" s="139">
        <f t="shared" si="285"/>
        <v>1.3275533781647395E-5</v>
      </c>
      <c r="W1107" s="139" t="str">
        <f t="shared" si="286"/>
        <v/>
      </c>
      <c r="X1107" s="139" t="str">
        <f t="shared" si="287"/>
        <v/>
      </c>
      <c r="AB1107" s="139">
        <v>451</v>
      </c>
      <c r="AC1107" s="139">
        <f t="shared" si="296"/>
        <v>-189.1341375251657</v>
      </c>
      <c r="AD1107" s="139">
        <f t="shared" si="288"/>
        <v>4.1552594813294035E-4</v>
      </c>
      <c r="AE1107" s="139">
        <f t="shared" si="289"/>
        <v>1.4045971692287908E-2</v>
      </c>
      <c r="AF1107" s="139">
        <f t="shared" si="290"/>
        <v>4.1552594813294035E-4</v>
      </c>
      <c r="AG1107" s="139" t="str">
        <f t="shared" si="291"/>
        <v/>
      </c>
      <c r="AH1107" s="139" t="str">
        <f t="shared" si="292"/>
        <v/>
      </c>
      <c r="AI1107" s="139">
        <f t="shared" si="293"/>
        <v>1.063533727361263E-3</v>
      </c>
      <c r="AJ1107" s="139" t="str">
        <f t="shared" si="294"/>
        <v/>
      </c>
      <c r="AK1107" s="139" t="str">
        <f t="shared" si="295"/>
        <v/>
      </c>
      <c r="AZ1107" s="148"/>
      <c r="BA1107" s="148">
        <f t="shared" si="267"/>
        <v>2.9184000000000179</v>
      </c>
      <c r="BB1107" s="165">
        <f t="shared" si="268"/>
        <v>0.89244685232390286</v>
      </c>
      <c r="BC1107" s="148">
        <f t="shared" si="269"/>
        <v>5.7627949630933983E-4</v>
      </c>
      <c r="BD1107" s="148" t="str">
        <f t="shared" si="265"/>
        <v/>
      </c>
      <c r="BE1107" s="140" t="str">
        <f t="shared" si="266"/>
        <v/>
      </c>
    </row>
    <row r="1108" spans="1:57" ht="20.100000000000001" customHeight="1" x14ac:dyDescent="0.25">
      <c r="A1108" s="139">
        <v>452</v>
      </c>
      <c r="B1108" s="139">
        <f t="shared" si="270"/>
        <v>-2065.6871978170229</v>
      </c>
      <c r="C1108" s="139">
        <f t="shared" si="271"/>
        <v>3.8310965487427519E-5</v>
      </c>
      <c r="D1108" s="139">
        <f t="shared" si="272"/>
        <v>1.4189753316401725E-2</v>
      </c>
      <c r="E1108" s="139">
        <f t="shared" si="273"/>
        <v>3.8310965487427519E-5</v>
      </c>
      <c r="F1108" s="139" t="str">
        <f t="shared" si="274"/>
        <v/>
      </c>
      <c r="G1108" s="139" t="str">
        <f t="shared" si="275"/>
        <v/>
      </c>
      <c r="H1108" s="139">
        <f t="shared" si="276"/>
        <v>0</v>
      </c>
      <c r="I1108" s="139">
        <f t="shared" si="277"/>
        <v>3.8310965487427519E-5</v>
      </c>
      <c r="J1108" s="139" t="str">
        <f t="shared" si="278"/>
        <v/>
      </c>
      <c r="O1108" s="139">
        <v>452</v>
      </c>
      <c r="P1108" s="139">
        <f t="shared" si="279"/>
        <v>-151.31258197163774</v>
      </c>
      <c r="Q1108" s="139">
        <f t="shared" si="280"/>
        <v>5.2301315536485034E-4</v>
      </c>
      <c r="R1108" s="139">
        <f t="shared" si="281"/>
        <v>1.4189753316401725E-2</v>
      </c>
      <c r="S1108" s="139">
        <f t="shared" si="282"/>
        <v>5.2301315536485034E-4</v>
      </c>
      <c r="T1108" s="139" t="str">
        <f t="shared" si="283"/>
        <v/>
      </c>
      <c r="U1108" s="139" t="str">
        <f t="shared" si="284"/>
        <v/>
      </c>
      <c r="V1108" s="139">
        <f t="shared" si="285"/>
        <v>1.3461837040024809E-5</v>
      </c>
      <c r="W1108" s="139" t="str">
        <f t="shared" si="286"/>
        <v/>
      </c>
      <c r="X1108" s="139" t="str">
        <f t="shared" si="287"/>
        <v/>
      </c>
      <c r="AB1108" s="139">
        <v>452</v>
      </c>
      <c r="AC1108" s="139">
        <f t="shared" si="296"/>
        <v>-188.78963089943682</v>
      </c>
      <c r="AD1108" s="139">
        <f t="shared" si="288"/>
        <v>4.1918865229173405E-4</v>
      </c>
      <c r="AE1108" s="139">
        <f t="shared" si="289"/>
        <v>1.4189753316401725E-2</v>
      </c>
      <c r="AF1108" s="139">
        <f t="shared" si="290"/>
        <v>4.1918865229173405E-4</v>
      </c>
      <c r="AG1108" s="139" t="str">
        <f t="shared" si="291"/>
        <v/>
      </c>
      <c r="AH1108" s="139" t="str">
        <f t="shared" si="292"/>
        <v/>
      </c>
      <c r="AI1108" s="139">
        <f t="shared" si="293"/>
        <v>1.0562524619744651E-3</v>
      </c>
      <c r="AJ1108" s="139" t="str">
        <f t="shared" si="294"/>
        <v/>
      </c>
      <c r="AK1108" s="139" t="str">
        <f t="shared" si="295"/>
        <v/>
      </c>
      <c r="AZ1108" s="148"/>
      <c r="BA1108" s="148">
        <f t="shared" si="267"/>
        <v>2.9248000000000181</v>
      </c>
      <c r="BB1108" s="165">
        <f t="shared" si="268"/>
        <v>0.89187057282759352</v>
      </c>
      <c r="BC1108" s="148">
        <f t="shared" si="269"/>
        <v>5.7758940327179431E-4</v>
      </c>
      <c r="BD1108" s="148" t="str">
        <f t="shared" si="265"/>
        <v/>
      </c>
      <c r="BE1108" s="140" t="str">
        <f t="shared" si="266"/>
        <v/>
      </c>
    </row>
    <row r="1109" spans="1:57" ht="20.100000000000001" customHeight="1" x14ac:dyDescent="0.25">
      <c r="A1109" s="139">
        <v>453</v>
      </c>
      <c r="B1109" s="139">
        <f t="shared" si="270"/>
        <v>-2061.9176956312253</v>
      </c>
      <c r="C1109" s="139">
        <f t="shared" si="271"/>
        <v>3.8648043792528143E-5</v>
      </c>
      <c r="D1109" s="139">
        <f t="shared" si="272"/>
        <v>1.433480115909779E-2</v>
      </c>
      <c r="E1109" s="139">
        <f t="shared" si="273"/>
        <v>3.8648043792528143E-5</v>
      </c>
      <c r="F1109" s="139" t="str">
        <f t="shared" si="274"/>
        <v/>
      </c>
      <c r="G1109" s="139" t="str">
        <f t="shared" si="275"/>
        <v/>
      </c>
      <c r="H1109" s="139">
        <f t="shared" si="276"/>
        <v>0</v>
      </c>
      <c r="I1109" s="139">
        <f t="shared" si="277"/>
        <v>3.8648043792528143E-5</v>
      </c>
      <c r="J1109" s="139" t="str">
        <f t="shared" si="278"/>
        <v/>
      </c>
      <c r="O1109" s="139">
        <v>453</v>
      </c>
      <c r="P1109" s="139">
        <f t="shared" si="279"/>
        <v>-151.03646412132451</v>
      </c>
      <c r="Q1109" s="139">
        <f t="shared" si="280"/>
        <v>5.2761487671832514E-4</v>
      </c>
      <c r="R1109" s="139">
        <f t="shared" si="281"/>
        <v>1.4334801159097797E-2</v>
      </c>
      <c r="S1109" s="139">
        <f t="shared" si="282"/>
        <v>5.2761487671832514E-4</v>
      </c>
      <c r="T1109" s="139" t="str">
        <f t="shared" si="283"/>
        <v/>
      </c>
      <c r="U1109" s="139" t="str">
        <f t="shared" si="284"/>
        <v/>
      </c>
      <c r="V1109" s="139">
        <f t="shared" si="285"/>
        <v>1.3650536389655338E-5</v>
      </c>
      <c r="W1109" s="139" t="str">
        <f t="shared" si="286"/>
        <v/>
      </c>
      <c r="X1109" s="139" t="str">
        <f t="shared" si="287"/>
        <v/>
      </c>
      <c r="AB1109" s="139">
        <v>453</v>
      </c>
      <c r="AC1109" s="139">
        <f t="shared" si="296"/>
        <v>-188.4451242737079</v>
      </c>
      <c r="AD1109" s="139">
        <f t="shared" si="288"/>
        <v>4.2287687571900006E-4</v>
      </c>
      <c r="AE1109" s="139">
        <f t="shared" si="289"/>
        <v>1.433480115909779E-2</v>
      </c>
      <c r="AF1109" s="139">
        <f t="shared" si="290"/>
        <v>4.2287687571900006E-4</v>
      </c>
      <c r="AG1109" s="139" t="str">
        <f t="shared" si="291"/>
        <v/>
      </c>
      <c r="AH1109" s="139" t="str">
        <f t="shared" si="292"/>
        <v/>
      </c>
      <c r="AI1109" s="139">
        <f t="shared" si="293"/>
        <v>1.0490042620742782E-3</v>
      </c>
      <c r="AJ1109" s="139" t="str">
        <f t="shared" si="294"/>
        <v/>
      </c>
      <c r="AK1109" s="139" t="str">
        <f t="shared" si="295"/>
        <v/>
      </c>
      <c r="AZ1109" s="148"/>
      <c r="BA1109" s="148">
        <f t="shared" si="267"/>
        <v>2.9312000000000182</v>
      </c>
      <c r="BB1109" s="165">
        <f t="shared" si="268"/>
        <v>0.89129298342432173</v>
      </c>
      <c r="BC1109" s="148">
        <f t="shared" si="269"/>
        <v>5.7889537319910644E-4</v>
      </c>
      <c r="BD1109" s="148" t="str">
        <f t="shared" si="265"/>
        <v/>
      </c>
      <c r="BE1109" s="140" t="str">
        <f t="shared" si="266"/>
        <v/>
      </c>
    </row>
    <row r="1110" spans="1:57" ht="20.100000000000001" customHeight="1" x14ac:dyDescent="0.25">
      <c r="A1110" s="139">
        <v>454</v>
      </c>
      <c r="B1110" s="139">
        <f t="shared" si="270"/>
        <v>-2058.1481934454278</v>
      </c>
      <c r="C1110" s="139">
        <f t="shared" si="271"/>
        <v>3.8987464070304033E-5</v>
      </c>
      <c r="D1110" s="139">
        <f t="shared" si="272"/>
        <v>1.4481124030198722E-2</v>
      </c>
      <c r="E1110" s="139">
        <f t="shared" si="273"/>
        <v>3.8987464070304033E-5</v>
      </c>
      <c r="F1110" s="139" t="str">
        <f t="shared" si="274"/>
        <v/>
      </c>
      <c r="G1110" s="139" t="str">
        <f t="shared" si="275"/>
        <v/>
      </c>
      <c r="H1110" s="139">
        <f t="shared" si="276"/>
        <v>0</v>
      </c>
      <c r="I1110" s="139">
        <f t="shared" si="277"/>
        <v>3.8987464070304033E-5</v>
      </c>
      <c r="J1110" s="139" t="str">
        <f t="shared" si="278"/>
        <v/>
      </c>
      <c r="O1110" s="139">
        <v>454</v>
      </c>
      <c r="P1110" s="139">
        <f t="shared" si="279"/>
        <v>-150.76034627101131</v>
      </c>
      <c r="Q1110" s="139">
        <f t="shared" si="280"/>
        <v>5.3224857018482463E-4</v>
      </c>
      <c r="R1110" s="139">
        <f t="shared" si="281"/>
        <v>1.4481124030198744E-2</v>
      </c>
      <c r="S1110" s="139">
        <f t="shared" si="282"/>
        <v>5.3224857018482463E-4</v>
      </c>
      <c r="T1110" s="139" t="str">
        <f t="shared" si="283"/>
        <v/>
      </c>
      <c r="U1110" s="139" t="str">
        <f t="shared" si="284"/>
        <v/>
      </c>
      <c r="V1110" s="139">
        <f t="shared" si="285"/>
        <v>1.3841659336749181E-5</v>
      </c>
      <c r="W1110" s="139" t="str">
        <f t="shared" si="286"/>
        <v/>
      </c>
      <c r="X1110" s="139" t="str">
        <f t="shared" si="287"/>
        <v/>
      </c>
      <c r="AB1110" s="139">
        <v>454</v>
      </c>
      <c r="AC1110" s="139">
        <f t="shared" si="296"/>
        <v>-188.10061764797899</v>
      </c>
      <c r="AD1110" s="139">
        <f t="shared" si="288"/>
        <v>4.2659072440412568E-4</v>
      </c>
      <c r="AE1110" s="139">
        <f t="shared" si="289"/>
        <v>1.4481124030198744E-2</v>
      </c>
      <c r="AF1110" s="139">
        <f t="shared" si="290"/>
        <v>4.2659072440412568E-4</v>
      </c>
      <c r="AG1110" s="139" t="str">
        <f t="shared" si="291"/>
        <v/>
      </c>
      <c r="AH1110" s="139" t="str">
        <f t="shared" si="292"/>
        <v/>
      </c>
      <c r="AI1110" s="139">
        <f t="shared" si="293"/>
        <v>1.041789131903945E-3</v>
      </c>
      <c r="AJ1110" s="139" t="str">
        <f t="shared" si="294"/>
        <v/>
      </c>
      <c r="AK1110" s="139" t="str">
        <f t="shared" si="295"/>
        <v/>
      </c>
      <c r="AZ1110" s="148"/>
      <c r="BA1110" s="148">
        <f t="shared" si="267"/>
        <v>2.9376000000000184</v>
      </c>
      <c r="BB1110" s="165">
        <f t="shared" si="268"/>
        <v>0.89071408805112262</v>
      </c>
      <c r="BC1110" s="148">
        <f t="shared" si="269"/>
        <v>5.8019739615255972E-4</v>
      </c>
      <c r="BD1110" s="148" t="str">
        <f t="shared" si="265"/>
        <v/>
      </c>
      <c r="BE1110" s="140" t="str">
        <f t="shared" si="266"/>
        <v/>
      </c>
    </row>
    <row r="1111" spans="1:57" ht="20.100000000000001" customHeight="1" x14ac:dyDescent="0.25">
      <c r="A1111" s="139">
        <v>455</v>
      </c>
      <c r="B1111" s="139">
        <f t="shared" si="270"/>
        <v>-2054.3786912596306</v>
      </c>
      <c r="C1111" s="139">
        <f t="shared" si="271"/>
        <v>3.9329235979700382E-5</v>
      </c>
      <c r="D1111" s="139">
        <f t="shared" si="272"/>
        <v>1.4628730775989236E-2</v>
      </c>
      <c r="E1111" s="139">
        <f t="shared" si="273"/>
        <v>3.9329235979700382E-5</v>
      </c>
      <c r="F1111" s="139" t="str">
        <f t="shared" si="274"/>
        <v/>
      </c>
      <c r="G1111" s="139" t="str">
        <f t="shared" si="275"/>
        <v/>
      </c>
      <c r="H1111" s="139">
        <f t="shared" si="276"/>
        <v>0</v>
      </c>
      <c r="I1111" s="139">
        <f t="shared" si="277"/>
        <v>3.9329235979700382E-5</v>
      </c>
      <c r="J1111" s="139" t="str">
        <f t="shared" si="278"/>
        <v/>
      </c>
      <c r="O1111" s="139">
        <v>455</v>
      </c>
      <c r="P1111" s="139">
        <f t="shared" si="279"/>
        <v>-150.48422842069812</v>
      </c>
      <c r="Q1111" s="139">
        <f t="shared" si="280"/>
        <v>5.3691436762621559E-4</v>
      </c>
      <c r="R1111" s="139">
        <f t="shared" si="281"/>
        <v>1.4628730775989252E-2</v>
      </c>
      <c r="S1111" s="139">
        <f t="shared" si="282"/>
        <v>5.3691436762621559E-4</v>
      </c>
      <c r="T1111" s="139" t="str">
        <f t="shared" si="283"/>
        <v/>
      </c>
      <c r="U1111" s="139" t="str">
        <f t="shared" si="284"/>
        <v/>
      </c>
      <c r="V1111" s="139">
        <f t="shared" si="285"/>
        <v>1.4035233655711751E-5</v>
      </c>
      <c r="W1111" s="139" t="str">
        <f t="shared" si="286"/>
        <v/>
      </c>
      <c r="X1111" s="139" t="str">
        <f t="shared" si="287"/>
        <v/>
      </c>
      <c r="AB1111" s="139">
        <v>455</v>
      </c>
      <c r="AC1111" s="139">
        <f t="shared" si="296"/>
        <v>-187.75611102225011</v>
      </c>
      <c r="AD1111" s="139">
        <f t="shared" si="288"/>
        <v>4.3033030403278434E-4</v>
      </c>
      <c r="AE1111" s="139">
        <f t="shared" si="289"/>
        <v>1.4628730775989252E-2</v>
      </c>
      <c r="AF1111" s="139">
        <f t="shared" si="290"/>
        <v>4.3033030403278434E-4</v>
      </c>
      <c r="AG1111" s="139" t="str">
        <f t="shared" si="291"/>
        <v/>
      </c>
      <c r="AH1111" s="139" t="str">
        <f t="shared" si="292"/>
        <v/>
      </c>
      <c r="AI1111" s="139">
        <f t="shared" si="293"/>
        <v>1.0346070740956843E-3</v>
      </c>
      <c r="AJ1111" s="139" t="str">
        <f t="shared" si="294"/>
        <v/>
      </c>
      <c r="AK1111" s="139" t="str">
        <f t="shared" si="295"/>
        <v/>
      </c>
      <c r="AZ1111" s="148"/>
      <c r="BA1111" s="148">
        <f t="shared" si="267"/>
        <v>2.9440000000000186</v>
      </c>
      <c r="BB1111" s="165">
        <f t="shared" si="268"/>
        <v>0.89013389065497006</v>
      </c>
      <c r="BC1111" s="148">
        <f t="shared" si="269"/>
        <v>5.8149546231922589E-4</v>
      </c>
      <c r="BD1111" s="148" t="str">
        <f t="shared" si="265"/>
        <v/>
      </c>
      <c r="BE1111" s="140" t="str">
        <f t="shared" si="266"/>
        <v/>
      </c>
    </row>
    <row r="1112" spans="1:57" ht="20.100000000000001" customHeight="1" x14ac:dyDescent="0.25">
      <c r="A1112" s="148">
        <v>456</v>
      </c>
      <c r="B1112" s="139">
        <f t="shared" si="270"/>
        <v>-2050.6091890738326</v>
      </c>
      <c r="C1112" s="139">
        <f t="shared" si="271"/>
        <v>3.9673369151040693E-5</v>
      </c>
      <c r="D1112" s="139">
        <f t="shared" si="272"/>
        <v>1.4777630279109784E-2</v>
      </c>
      <c r="E1112" s="139">
        <f t="shared" si="273"/>
        <v>3.9673369151040693E-5</v>
      </c>
      <c r="F1112" s="139" t="str">
        <f t="shared" si="274"/>
        <v/>
      </c>
      <c r="G1112" s="139" t="str">
        <f t="shared" si="275"/>
        <v/>
      </c>
      <c r="H1112" s="139">
        <f t="shared" si="276"/>
        <v>0</v>
      </c>
      <c r="I1112" s="139">
        <f t="shared" si="277"/>
        <v>3.9673369151040693E-5</v>
      </c>
      <c r="J1112" s="139" t="str">
        <f t="shared" si="278"/>
        <v/>
      </c>
      <c r="O1112" s="148">
        <v>456</v>
      </c>
      <c r="P1112" s="139">
        <f t="shared" si="279"/>
        <v>-150.20811057038492</v>
      </c>
      <c r="Q1112" s="139">
        <f t="shared" si="280"/>
        <v>5.4161240051362575E-4</v>
      </c>
      <c r="R1112" s="139">
        <f t="shared" si="281"/>
        <v>1.477763027910976E-2</v>
      </c>
      <c r="S1112" s="139">
        <f t="shared" si="282"/>
        <v>5.4161240051362575E-4</v>
      </c>
      <c r="T1112" s="139" t="str">
        <f t="shared" si="283"/>
        <v/>
      </c>
      <c r="U1112" s="139" t="str">
        <f t="shared" si="284"/>
        <v/>
      </c>
      <c r="V1112" s="139">
        <f t="shared" si="285"/>
        <v>1.42312873911085E-5</v>
      </c>
      <c r="W1112" s="139" t="str">
        <f t="shared" si="286"/>
        <v/>
      </c>
      <c r="X1112" s="139" t="str">
        <f t="shared" si="287"/>
        <v/>
      </c>
      <c r="AB1112" s="148">
        <v>456</v>
      </c>
      <c r="AC1112" s="139">
        <f t="shared" si="296"/>
        <v>-187.4116043965212</v>
      </c>
      <c r="AD1112" s="139">
        <f t="shared" si="288"/>
        <v>4.3409571997747912E-4</v>
      </c>
      <c r="AE1112" s="139">
        <f t="shared" si="289"/>
        <v>1.4777630279109784E-2</v>
      </c>
      <c r="AF1112" s="139">
        <f t="shared" si="290"/>
        <v>4.3409571997747912E-4</v>
      </c>
      <c r="AG1112" s="139" t="str">
        <f t="shared" si="291"/>
        <v/>
      </c>
      <c r="AH1112" s="139" t="str">
        <f t="shared" si="292"/>
        <v/>
      </c>
      <c r="AI1112" s="139">
        <f t="shared" si="293"/>
        <v>1.0274580896816002E-3</v>
      </c>
      <c r="AJ1112" s="139" t="str">
        <f t="shared" si="294"/>
        <v/>
      </c>
      <c r="AK1112" s="139" t="str">
        <f t="shared" si="295"/>
        <v/>
      </c>
      <c r="AZ1112" s="148"/>
      <c r="BA1112" s="148">
        <f t="shared" si="267"/>
        <v>2.9504000000000188</v>
      </c>
      <c r="BB1112" s="165">
        <f t="shared" si="268"/>
        <v>0.88955239519265084</v>
      </c>
      <c r="BC1112" s="148">
        <f t="shared" si="269"/>
        <v>5.8278956200974452E-4</v>
      </c>
      <c r="BD1112" s="148" t="str">
        <f t="shared" si="265"/>
        <v/>
      </c>
      <c r="BE1112" s="140" t="str">
        <f t="shared" si="266"/>
        <v/>
      </c>
    </row>
    <row r="1113" spans="1:57" ht="20.100000000000001" customHeight="1" x14ac:dyDescent="0.25">
      <c r="A1113" s="139">
        <v>457</v>
      </c>
      <c r="B1113" s="139">
        <f t="shared" si="270"/>
        <v>-2046.8396868880354</v>
      </c>
      <c r="C1113" s="139">
        <f t="shared" si="271"/>
        <v>4.0019873185156258E-5</v>
      </c>
      <c r="D1113" s="139">
        <f t="shared" si="272"/>
        <v>1.4927831458446922E-2</v>
      </c>
      <c r="E1113" s="139">
        <f t="shared" si="273"/>
        <v>4.0019873185156258E-5</v>
      </c>
      <c r="F1113" s="139" t="str">
        <f t="shared" si="274"/>
        <v/>
      </c>
      <c r="G1113" s="139" t="str">
        <f t="shared" si="275"/>
        <v/>
      </c>
      <c r="H1113" s="139">
        <f t="shared" si="276"/>
        <v>0</v>
      </c>
      <c r="I1113" s="139">
        <f t="shared" si="277"/>
        <v>4.0019873185156258E-5</v>
      </c>
      <c r="J1113" s="139" t="str">
        <f t="shared" si="278"/>
        <v/>
      </c>
      <c r="O1113" s="139">
        <v>457</v>
      </c>
      <c r="P1113" s="139">
        <f t="shared" si="279"/>
        <v>-149.93199272007169</v>
      </c>
      <c r="Q1113" s="139">
        <f t="shared" si="280"/>
        <v>5.4634279991556565E-4</v>
      </c>
      <c r="R1113" s="139">
        <f t="shared" si="281"/>
        <v>1.4927831458446936E-2</v>
      </c>
      <c r="S1113" s="139">
        <f t="shared" si="282"/>
        <v>5.4634279991556565E-4</v>
      </c>
      <c r="T1113" s="139" t="str">
        <f t="shared" si="283"/>
        <v/>
      </c>
      <c r="U1113" s="139" t="str">
        <f t="shared" si="284"/>
        <v/>
      </c>
      <c r="V1113" s="139">
        <f t="shared" si="285"/>
        <v>1.4429848859635839E-5</v>
      </c>
      <c r="W1113" s="139" t="str">
        <f t="shared" si="286"/>
        <v/>
      </c>
      <c r="X1113" s="139" t="str">
        <f t="shared" si="287"/>
        <v/>
      </c>
      <c r="AB1113" s="139">
        <v>457</v>
      </c>
      <c r="AC1113" s="139">
        <f t="shared" si="296"/>
        <v>-187.06709777079232</v>
      </c>
      <c r="AD1113" s="139">
        <f t="shared" si="288"/>
        <v>4.3788707728801787E-4</v>
      </c>
      <c r="AE1113" s="139">
        <f t="shared" si="289"/>
        <v>1.4927831458446922E-2</v>
      </c>
      <c r="AF1113" s="139">
        <f t="shared" si="290"/>
        <v>4.3788707728801787E-4</v>
      </c>
      <c r="AG1113" s="139" t="str">
        <f t="shared" si="291"/>
        <v/>
      </c>
      <c r="AH1113" s="139" t="str">
        <f t="shared" si="292"/>
        <v/>
      </c>
      <c r="AI1113" s="139">
        <f t="shared" si="293"/>
        <v>1.0203421781046522E-3</v>
      </c>
      <c r="AJ1113" s="139" t="str">
        <f t="shared" si="294"/>
        <v/>
      </c>
      <c r="AK1113" s="139" t="str">
        <f t="shared" si="295"/>
        <v/>
      </c>
      <c r="AZ1113" s="148"/>
      <c r="BA1113" s="148">
        <f t="shared" si="267"/>
        <v>2.956800000000019</v>
      </c>
      <c r="BB1113" s="165">
        <f t="shared" si="268"/>
        <v>0.88896960563064109</v>
      </c>
      <c r="BC1113" s="148">
        <f t="shared" si="269"/>
        <v>5.8407968565910018E-4</v>
      </c>
      <c r="BD1113" s="148" t="str">
        <f t="shared" si="265"/>
        <v/>
      </c>
      <c r="BE1113" s="140" t="str">
        <f t="shared" si="266"/>
        <v/>
      </c>
    </row>
    <row r="1114" spans="1:57" ht="20.100000000000001" customHeight="1" x14ac:dyDescent="0.25">
      <c r="A1114" s="139">
        <v>458</v>
      </c>
      <c r="B1114" s="139">
        <f t="shared" si="270"/>
        <v>-2043.0701847022378</v>
      </c>
      <c r="C1114" s="139">
        <f t="shared" si="271"/>
        <v>4.036875765251173E-5</v>
      </c>
      <c r="D1114" s="139">
        <f t="shared" si="272"/>
        <v>1.5079343269020756E-2</v>
      </c>
      <c r="E1114" s="139">
        <f t="shared" si="273"/>
        <v>4.036875765251173E-5</v>
      </c>
      <c r="F1114" s="139" t="str">
        <f t="shared" si="274"/>
        <v/>
      </c>
      <c r="G1114" s="139" t="str">
        <f t="shared" si="275"/>
        <v/>
      </c>
      <c r="H1114" s="139">
        <f t="shared" si="276"/>
        <v>0</v>
      </c>
      <c r="I1114" s="139">
        <f t="shared" si="277"/>
        <v>4.036875765251173E-5</v>
      </c>
      <c r="J1114" s="139" t="str">
        <f t="shared" si="278"/>
        <v/>
      </c>
      <c r="O1114" s="139">
        <v>458</v>
      </c>
      <c r="P1114" s="139">
        <f t="shared" si="279"/>
        <v>-149.65587486975849</v>
      </c>
      <c r="Q1114" s="139">
        <f t="shared" si="280"/>
        <v>5.5110569648598063E-4</v>
      </c>
      <c r="R1114" s="139">
        <f t="shared" si="281"/>
        <v>1.5079343269020756E-2</v>
      </c>
      <c r="S1114" s="139">
        <f t="shared" si="282"/>
        <v>5.5110569648598063E-4</v>
      </c>
      <c r="T1114" s="139" t="str">
        <f t="shared" si="283"/>
        <v/>
      </c>
      <c r="U1114" s="139" t="str">
        <f t="shared" si="284"/>
        <v/>
      </c>
      <c r="V1114" s="139">
        <f t="shared" si="285"/>
        <v>1.4630946652097437E-5</v>
      </c>
      <c r="W1114" s="139" t="str">
        <f t="shared" si="286"/>
        <v/>
      </c>
      <c r="X1114" s="139" t="str">
        <f t="shared" si="287"/>
        <v/>
      </c>
      <c r="AB1114" s="139">
        <v>458</v>
      </c>
      <c r="AC1114" s="139">
        <f t="shared" si="296"/>
        <v>-186.7225911450634</v>
      </c>
      <c r="AD1114" s="139">
        <f t="shared" si="288"/>
        <v>4.417044806819431E-4</v>
      </c>
      <c r="AE1114" s="139">
        <f t="shared" si="289"/>
        <v>1.5079343269020756E-2</v>
      </c>
      <c r="AF1114" s="139">
        <f t="shared" si="290"/>
        <v>4.417044806819431E-4</v>
      </c>
      <c r="AG1114" s="139" t="str">
        <f t="shared" si="291"/>
        <v/>
      </c>
      <c r="AH1114" s="139" t="str">
        <f t="shared" si="292"/>
        <v/>
      </c>
      <c r="AI1114" s="139">
        <f t="shared" si="293"/>
        <v>1.0132593372296677E-3</v>
      </c>
      <c r="AJ1114" s="139" t="str">
        <f t="shared" si="294"/>
        <v/>
      </c>
      <c r="AK1114" s="139" t="str">
        <f t="shared" si="295"/>
        <v/>
      </c>
      <c r="AZ1114" s="148"/>
      <c r="BA1114" s="148">
        <f t="shared" si="267"/>
        <v>2.9632000000000192</v>
      </c>
      <c r="BB1114" s="165">
        <f t="shared" si="268"/>
        <v>0.88838552594498199</v>
      </c>
      <c r="BC1114" s="148">
        <f t="shared" si="269"/>
        <v>5.8536582382540114E-4</v>
      </c>
      <c r="BD1114" s="148" t="str">
        <f t="shared" si="265"/>
        <v/>
      </c>
      <c r="BE1114" s="140" t="str">
        <f t="shared" si="266"/>
        <v/>
      </c>
    </row>
    <row r="1115" spans="1:57" ht="20.100000000000001" customHeight="1" x14ac:dyDescent="0.25">
      <c r="A1115" s="139">
        <v>459</v>
      </c>
      <c r="B1115" s="139">
        <f t="shared" si="270"/>
        <v>-2039.3006825164402</v>
      </c>
      <c r="C1115" s="139">
        <f t="shared" si="271"/>
        <v>4.0720032092324176E-5</v>
      </c>
      <c r="D1115" s="139">
        <f t="shared" si="272"/>
        <v>1.5232174701868549E-2</v>
      </c>
      <c r="E1115" s="139">
        <f t="shared" si="273"/>
        <v>4.0720032092324176E-5</v>
      </c>
      <c r="F1115" s="139" t="str">
        <f t="shared" si="274"/>
        <v/>
      </c>
      <c r="G1115" s="139" t="str">
        <f t="shared" si="275"/>
        <v/>
      </c>
      <c r="H1115" s="139">
        <f t="shared" si="276"/>
        <v>0</v>
      </c>
      <c r="I1115" s="139">
        <f t="shared" si="277"/>
        <v>4.0720032092324176E-5</v>
      </c>
      <c r="J1115" s="139" t="str">
        <f t="shared" si="278"/>
        <v/>
      </c>
      <c r="O1115" s="139">
        <v>459</v>
      </c>
      <c r="P1115" s="139">
        <f t="shared" si="279"/>
        <v>-149.37975701944526</v>
      </c>
      <c r="Q1115" s="139">
        <f t="shared" si="280"/>
        <v>5.5590122045223603E-4</v>
      </c>
      <c r="R1115" s="139">
        <f t="shared" si="281"/>
        <v>1.5232174701868571E-2</v>
      </c>
      <c r="S1115" s="139">
        <f t="shared" si="282"/>
        <v>5.5590122045223603E-4</v>
      </c>
      <c r="T1115" s="139" t="str">
        <f t="shared" si="283"/>
        <v/>
      </c>
      <c r="U1115" s="139" t="str">
        <f t="shared" si="284"/>
        <v/>
      </c>
      <c r="V1115" s="139">
        <f t="shared" si="285"/>
        <v>1.483460963538638E-5</v>
      </c>
      <c r="W1115" s="139" t="str">
        <f t="shared" si="286"/>
        <v/>
      </c>
      <c r="X1115" s="139" t="str">
        <f t="shared" si="287"/>
        <v/>
      </c>
      <c r="AB1115" s="139">
        <v>459</v>
      </c>
      <c r="AC1115" s="139">
        <f t="shared" si="296"/>
        <v>-186.37808451933452</v>
      </c>
      <c r="AD1115" s="139">
        <f t="shared" si="288"/>
        <v>4.4554803453489506E-4</v>
      </c>
      <c r="AE1115" s="139">
        <f t="shared" si="289"/>
        <v>1.5232174701868549E-2</v>
      </c>
      <c r="AF1115" s="139">
        <f t="shared" si="290"/>
        <v>4.4554803453489506E-4</v>
      </c>
      <c r="AG1115" s="139" t="str">
        <f t="shared" si="291"/>
        <v/>
      </c>
      <c r="AH1115" s="139" t="str">
        <f t="shared" si="292"/>
        <v/>
      </c>
      <c r="AI1115" s="139">
        <f t="shared" si="293"/>
        <v>1.0062095633544103E-3</v>
      </c>
      <c r="AJ1115" s="139" t="str">
        <f t="shared" si="294"/>
        <v/>
      </c>
      <c r="AK1115" s="139" t="str">
        <f t="shared" si="295"/>
        <v/>
      </c>
      <c r="AZ1115" s="148"/>
      <c r="BA1115" s="148">
        <f t="shared" si="267"/>
        <v>2.9696000000000193</v>
      </c>
      <c r="BB1115" s="165">
        <f t="shared" si="268"/>
        <v>0.88780016012115659</v>
      </c>
      <c r="BC1115" s="148">
        <f t="shared" si="269"/>
        <v>5.8664796719098966E-4</v>
      </c>
      <c r="BD1115" s="148" t="str">
        <f t="shared" si="265"/>
        <v/>
      </c>
      <c r="BE1115" s="140" t="str">
        <f t="shared" si="266"/>
        <v/>
      </c>
    </row>
    <row r="1116" spans="1:57" ht="20.100000000000001" customHeight="1" x14ac:dyDescent="0.25">
      <c r="A1116" s="139">
        <v>460</v>
      </c>
      <c r="B1116" s="139">
        <f t="shared" si="270"/>
        <v>-2035.5311803306429</v>
      </c>
      <c r="C1116" s="139">
        <f t="shared" si="271"/>
        <v>4.1073706011677693E-5</v>
      </c>
      <c r="D1116" s="139">
        <f t="shared" si="272"/>
        <v>1.538633478392545E-2</v>
      </c>
      <c r="E1116" s="139">
        <f t="shared" si="273"/>
        <v>4.1073706011677693E-5</v>
      </c>
      <c r="F1116" s="139" t="str">
        <f t="shared" si="274"/>
        <v/>
      </c>
      <c r="G1116" s="139" t="str">
        <f t="shared" si="275"/>
        <v/>
      </c>
      <c r="H1116" s="139">
        <f t="shared" si="276"/>
        <v>0</v>
      </c>
      <c r="I1116" s="139">
        <f t="shared" si="277"/>
        <v>4.1073706011677693E-5</v>
      </c>
      <c r="J1116" s="139" t="str">
        <f t="shared" si="278"/>
        <v/>
      </c>
      <c r="O1116" s="139">
        <v>460</v>
      </c>
      <c r="P1116" s="139">
        <f t="shared" si="279"/>
        <v>-149.10363916913207</v>
      </c>
      <c r="Q1116" s="139">
        <f t="shared" si="280"/>
        <v>5.6072950160302153E-4</v>
      </c>
      <c r="R1116" s="139">
        <f t="shared" si="281"/>
        <v>1.5386334783925456E-2</v>
      </c>
      <c r="S1116" s="139">
        <f t="shared" si="282"/>
        <v>5.6072950160302153E-4</v>
      </c>
      <c r="T1116" s="139" t="str">
        <f t="shared" si="283"/>
        <v/>
      </c>
      <c r="U1116" s="139" t="str">
        <f t="shared" si="284"/>
        <v/>
      </c>
      <c r="V1116" s="139">
        <f t="shared" si="285"/>
        <v>1.5040866954472189E-5</v>
      </c>
      <c r="W1116" s="139" t="str">
        <f t="shared" si="286"/>
        <v/>
      </c>
      <c r="X1116" s="139" t="str">
        <f t="shared" si="287"/>
        <v/>
      </c>
      <c r="AB1116" s="139">
        <v>460</v>
      </c>
      <c r="AC1116" s="139">
        <f t="shared" si="296"/>
        <v>-186.03357789360561</v>
      </c>
      <c r="AD1116" s="139">
        <f t="shared" si="288"/>
        <v>4.4941784287092331E-4</v>
      </c>
      <c r="AE1116" s="139">
        <f t="shared" si="289"/>
        <v>1.538633478392545E-2</v>
      </c>
      <c r="AF1116" s="139">
        <f t="shared" si="290"/>
        <v>4.4941784287092331E-4</v>
      </c>
      <c r="AG1116" s="139" t="str">
        <f t="shared" si="291"/>
        <v/>
      </c>
      <c r="AH1116" s="139" t="str">
        <f t="shared" si="292"/>
        <v/>
      </c>
      <c r="AI1116" s="139">
        <f t="shared" si="293"/>
        <v>9.9919285122069212E-4</v>
      </c>
      <c r="AJ1116" s="139" t="str">
        <f t="shared" si="294"/>
        <v/>
      </c>
      <c r="AK1116" s="139" t="str">
        <f t="shared" si="295"/>
        <v/>
      </c>
      <c r="AZ1116" s="148"/>
      <c r="BA1116" s="148">
        <f t="shared" si="267"/>
        <v>2.9760000000000195</v>
      </c>
      <c r="BB1116" s="165">
        <f t="shared" si="268"/>
        <v>0.8872135121539656</v>
      </c>
      <c r="BC1116" s="148">
        <f t="shared" si="269"/>
        <v>5.8792610655800104E-4</v>
      </c>
      <c r="BD1116" s="148" t="str">
        <f t="shared" si="265"/>
        <v/>
      </c>
      <c r="BE1116" s="140" t="str">
        <f t="shared" si="266"/>
        <v/>
      </c>
    </row>
    <row r="1117" spans="1:57" ht="20.100000000000001" customHeight="1" x14ac:dyDescent="0.25">
      <c r="A1117" s="139">
        <v>461</v>
      </c>
      <c r="B1117" s="139">
        <f t="shared" si="270"/>
        <v>-2031.7616781448453</v>
      </c>
      <c r="C1117" s="139">
        <f t="shared" si="271"/>
        <v>4.1429788884632755E-5</v>
      </c>
      <c r="D1117" s="139">
        <f t="shared" si="272"/>
        <v>1.5541832577901569E-2</v>
      </c>
      <c r="E1117" s="139">
        <f t="shared" si="273"/>
        <v>4.1429788884632755E-5</v>
      </c>
      <c r="F1117" s="139" t="str">
        <f t="shared" si="274"/>
        <v/>
      </c>
      <c r="G1117" s="139" t="str">
        <f t="shared" si="275"/>
        <v/>
      </c>
      <c r="H1117" s="139">
        <f t="shared" si="276"/>
        <v>0</v>
      </c>
      <c r="I1117" s="139">
        <f t="shared" si="277"/>
        <v>4.1429788884632755E-5</v>
      </c>
      <c r="J1117" s="139" t="str">
        <f t="shared" si="278"/>
        <v/>
      </c>
      <c r="O1117" s="139">
        <v>461</v>
      </c>
      <c r="P1117" s="139">
        <f t="shared" si="279"/>
        <v>-148.82752131881887</v>
      </c>
      <c r="Q1117" s="139">
        <f t="shared" si="280"/>
        <v>5.6559066927619613E-4</v>
      </c>
      <c r="R1117" s="139">
        <f t="shared" si="281"/>
        <v>1.5541832577901569E-2</v>
      </c>
      <c r="S1117" s="139">
        <f t="shared" si="282"/>
        <v>5.6559066927619613E-4</v>
      </c>
      <c r="T1117" s="139" t="str">
        <f t="shared" si="283"/>
        <v/>
      </c>
      <c r="U1117" s="139" t="str">
        <f t="shared" si="284"/>
        <v/>
      </c>
      <c r="V1117" s="139">
        <f t="shared" si="285"/>
        <v>1.5249748034393619E-5</v>
      </c>
      <c r="W1117" s="139" t="str">
        <f t="shared" si="286"/>
        <v/>
      </c>
      <c r="X1117" s="139" t="str">
        <f t="shared" si="287"/>
        <v/>
      </c>
      <c r="AB1117" s="139">
        <v>461</v>
      </c>
      <c r="AC1117" s="139">
        <f t="shared" si="296"/>
        <v>-185.6890712678767</v>
      </c>
      <c r="AD1117" s="139">
        <f t="shared" si="288"/>
        <v>4.5331400935274169E-4</v>
      </c>
      <c r="AE1117" s="139">
        <f t="shared" si="289"/>
        <v>1.5541832577901588E-2</v>
      </c>
      <c r="AF1117" s="139">
        <f t="shared" si="290"/>
        <v>4.5331400935274169E-4</v>
      </c>
      <c r="AG1117" s="139" t="str">
        <f t="shared" si="291"/>
        <v/>
      </c>
      <c r="AH1117" s="139" t="str">
        <f t="shared" si="292"/>
        <v/>
      </c>
      <c r="AI1117" s="139">
        <f t="shared" si="293"/>
        <v>9.9220919402553585E-4</v>
      </c>
      <c r="AJ1117" s="139" t="str">
        <f t="shared" si="294"/>
        <v/>
      </c>
      <c r="AK1117" s="139" t="str">
        <f t="shared" si="295"/>
        <v/>
      </c>
      <c r="AZ1117" s="148"/>
      <c r="BA1117" s="148">
        <f t="shared" si="267"/>
        <v>2.9824000000000197</v>
      </c>
      <c r="BB1117" s="165">
        <f t="shared" si="268"/>
        <v>0.8866255860474076</v>
      </c>
      <c r="BC1117" s="148">
        <f t="shared" si="269"/>
        <v>5.8920023285302658E-4</v>
      </c>
      <c r="BD1117" s="148" t="str">
        <f t="shared" si="265"/>
        <v/>
      </c>
      <c r="BE1117" s="140" t="str">
        <f t="shared" si="266"/>
        <v/>
      </c>
    </row>
    <row r="1118" spans="1:57" ht="20.100000000000001" customHeight="1" x14ac:dyDescent="0.25">
      <c r="A1118" s="139">
        <v>462</v>
      </c>
      <c r="B1118" s="139">
        <f t="shared" si="270"/>
        <v>-2027.9921759590479</v>
      </c>
      <c r="C1118" s="139">
        <f t="shared" si="271"/>
        <v>4.1788290151330344E-5</v>
      </c>
      <c r="D1118" s="139">
        <f t="shared" si="272"/>
        <v>1.5698677182155906E-2</v>
      </c>
      <c r="E1118" s="139">
        <f t="shared" si="273"/>
        <v>4.1788290151330344E-5</v>
      </c>
      <c r="F1118" s="139" t="str">
        <f t="shared" si="274"/>
        <v/>
      </c>
      <c r="G1118" s="139" t="str">
        <f t="shared" si="275"/>
        <v/>
      </c>
      <c r="H1118" s="139">
        <f t="shared" si="276"/>
        <v>0</v>
      </c>
      <c r="I1118" s="139">
        <f t="shared" si="277"/>
        <v>4.1788290151330344E-5</v>
      </c>
      <c r="J1118" s="139" t="str">
        <f t="shared" si="278"/>
        <v/>
      </c>
      <c r="O1118" s="139">
        <v>462</v>
      </c>
      <c r="P1118" s="139">
        <f t="shared" si="279"/>
        <v>-148.55140346850567</v>
      </c>
      <c r="Q1118" s="139">
        <f t="shared" si="280"/>
        <v>5.7048485234655836E-4</v>
      </c>
      <c r="R1118" s="139">
        <f t="shared" si="281"/>
        <v>1.5698677182155906E-2</v>
      </c>
      <c r="S1118" s="139">
        <f t="shared" si="282"/>
        <v>5.7048485234655836E-4</v>
      </c>
      <c r="T1118" s="139" t="str">
        <f t="shared" si="283"/>
        <v/>
      </c>
      <c r="U1118" s="139" t="str">
        <f t="shared" si="284"/>
        <v/>
      </c>
      <c r="V1118" s="139">
        <f t="shared" si="285"/>
        <v>1.5461282582256463E-5</v>
      </c>
      <c r="W1118" s="139" t="str">
        <f t="shared" si="286"/>
        <v/>
      </c>
      <c r="X1118" s="139" t="str">
        <f t="shared" si="287"/>
        <v/>
      </c>
      <c r="AB1118" s="139">
        <v>462</v>
      </c>
      <c r="AC1118" s="139">
        <f t="shared" si="296"/>
        <v>-185.34456464214782</v>
      </c>
      <c r="AD1118" s="139">
        <f t="shared" si="288"/>
        <v>4.5723663727192433E-4</v>
      </c>
      <c r="AE1118" s="139">
        <f t="shared" si="289"/>
        <v>1.5698677182155906E-2</v>
      </c>
      <c r="AF1118" s="139">
        <f t="shared" si="290"/>
        <v>4.5723663727192433E-4</v>
      </c>
      <c r="AG1118" s="139" t="str">
        <f t="shared" si="291"/>
        <v/>
      </c>
      <c r="AH1118" s="139" t="str">
        <f t="shared" si="292"/>
        <v/>
      </c>
      <c r="AI1118" s="139">
        <f t="shared" si="293"/>
        <v>9.8525858343238154E-4</v>
      </c>
      <c r="AJ1118" s="139" t="str">
        <f t="shared" si="294"/>
        <v/>
      </c>
      <c r="AK1118" s="139" t="str">
        <f t="shared" si="295"/>
        <v/>
      </c>
      <c r="AZ1118" s="148"/>
      <c r="BA1118" s="148">
        <f t="shared" si="267"/>
        <v>2.9888000000000199</v>
      </c>
      <c r="BB1118" s="165">
        <f t="shared" si="268"/>
        <v>0.88603638581455457</v>
      </c>
      <c r="BC1118" s="148">
        <f t="shared" si="269"/>
        <v>5.9047033712200658E-4</v>
      </c>
      <c r="BD1118" s="148" t="str">
        <f t="shared" si="265"/>
        <v/>
      </c>
      <c r="BE1118" s="140" t="str">
        <f t="shared" si="266"/>
        <v/>
      </c>
    </row>
    <row r="1119" spans="1:57" ht="20.100000000000001" customHeight="1" x14ac:dyDescent="0.25">
      <c r="A1119" s="148">
        <v>463</v>
      </c>
      <c r="B1119" s="139">
        <f t="shared" si="270"/>
        <v>-2024.2226737732503</v>
      </c>
      <c r="C1119" s="139">
        <f t="shared" si="271"/>
        <v>4.2149219217091148E-5</v>
      </c>
      <c r="D1119" s="139">
        <f t="shared" si="272"/>
        <v>1.585687773056671E-2</v>
      </c>
      <c r="E1119" s="139">
        <f t="shared" si="273"/>
        <v>4.2149219217091148E-5</v>
      </c>
      <c r="F1119" s="139" t="str">
        <f t="shared" si="274"/>
        <v/>
      </c>
      <c r="G1119" s="139" t="str">
        <f t="shared" si="275"/>
        <v/>
      </c>
      <c r="H1119" s="139">
        <f t="shared" si="276"/>
        <v>0</v>
      </c>
      <c r="I1119" s="139">
        <f t="shared" si="277"/>
        <v>4.2149219217091148E-5</v>
      </c>
      <c r="J1119" s="139" t="str">
        <f t="shared" si="278"/>
        <v/>
      </c>
      <c r="O1119" s="148">
        <v>463</v>
      </c>
      <c r="P1119" s="139">
        <f t="shared" si="279"/>
        <v>-148.27528561819247</v>
      </c>
      <c r="Q1119" s="139">
        <f t="shared" si="280"/>
        <v>5.7541217921354621E-4</v>
      </c>
      <c r="R1119" s="139">
        <f t="shared" si="281"/>
        <v>1.585687773056671E-2</v>
      </c>
      <c r="S1119" s="139">
        <f t="shared" si="282"/>
        <v>5.7541217921354621E-4</v>
      </c>
      <c r="T1119" s="139" t="str">
        <f t="shared" si="283"/>
        <v/>
      </c>
      <c r="U1119" s="139" t="str">
        <f t="shared" si="284"/>
        <v/>
      </c>
      <c r="V1119" s="139">
        <f t="shared" si="285"/>
        <v>1.5675500589236145E-5</v>
      </c>
      <c r="W1119" s="139" t="str">
        <f t="shared" si="286"/>
        <v/>
      </c>
      <c r="X1119" s="139" t="str">
        <f t="shared" si="287"/>
        <v/>
      </c>
      <c r="AB1119" s="148">
        <v>463</v>
      </c>
      <c r="AC1119" s="139">
        <f t="shared" si="296"/>
        <v>-185.0000580164189</v>
      </c>
      <c r="AD1119" s="139">
        <f t="shared" si="288"/>
        <v>4.6118582953905357E-4</v>
      </c>
      <c r="AE1119" s="139">
        <f t="shared" si="289"/>
        <v>1.5856877730566737E-2</v>
      </c>
      <c r="AF1119" s="139">
        <f t="shared" si="290"/>
        <v>4.6118582953905357E-4</v>
      </c>
      <c r="AG1119" s="139" t="str">
        <f t="shared" si="291"/>
        <v/>
      </c>
      <c r="AH1119" s="139" t="str">
        <f t="shared" si="292"/>
        <v/>
      </c>
      <c r="AI1119" s="139">
        <f t="shared" si="293"/>
        <v>9.7834100958233403E-4</v>
      </c>
      <c r="AJ1119" s="139" t="str">
        <f t="shared" si="294"/>
        <v/>
      </c>
      <c r="AK1119" s="139" t="str">
        <f t="shared" si="295"/>
        <v/>
      </c>
      <c r="AZ1119" s="148"/>
      <c r="BA1119" s="148">
        <f t="shared" si="267"/>
        <v>2.9952000000000201</v>
      </c>
      <c r="BB1119" s="165">
        <f t="shared" si="268"/>
        <v>0.88544591547743257</v>
      </c>
      <c r="BC1119" s="148">
        <f t="shared" si="269"/>
        <v>5.9173641053300585E-4</v>
      </c>
      <c r="BD1119" s="148" t="str">
        <f t="shared" si="265"/>
        <v/>
      </c>
      <c r="BE1119" s="140" t="str">
        <f t="shared" si="266"/>
        <v/>
      </c>
    </row>
    <row r="1120" spans="1:57" ht="20.100000000000001" customHeight="1" x14ac:dyDescent="0.25">
      <c r="A1120" s="139">
        <v>464</v>
      </c>
      <c r="B1120" s="139">
        <f t="shared" si="270"/>
        <v>-2020.453171587453</v>
      </c>
      <c r="C1120" s="139">
        <f t="shared" si="271"/>
        <v>4.2512585451509743E-5</v>
      </c>
      <c r="D1120" s="139">
        <f t="shared" si="272"/>
        <v>1.6016443392398598E-2</v>
      </c>
      <c r="E1120" s="139">
        <f t="shared" si="273"/>
        <v>4.2512585451509743E-5</v>
      </c>
      <c r="F1120" s="139" t="str">
        <f t="shared" si="274"/>
        <v/>
      </c>
      <c r="G1120" s="139" t="str">
        <f t="shared" si="275"/>
        <v/>
      </c>
      <c r="H1120" s="139">
        <f t="shared" si="276"/>
        <v>0</v>
      </c>
      <c r="I1120" s="139">
        <f t="shared" si="277"/>
        <v>4.2512585451509743E-5</v>
      </c>
      <c r="J1120" s="139" t="str">
        <f t="shared" si="278"/>
        <v/>
      </c>
      <c r="O1120" s="139">
        <v>464</v>
      </c>
      <c r="P1120" s="139">
        <f t="shared" si="279"/>
        <v>-147.99916776787924</v>
      </c>
      <c r="Q1120" s="139">
        <f t="shared" si="280"/>
        <v>5.8037277778887314E-4</v>
      </c>
      <c r="R1120" s="139">
        <f t="shared" si="281"/>
        <v>1.6016443392398608E-2</v>
      </c>
      <c r="S1120" s="139">
        <f t="shared" si="282"/>
        <v>5.8037277778887314E-4</v>
      </c>
      <c r="T1120" s="139" t="str">
        <f t="shared" si="283"/>
        <v/>
      </c>
      <c r="U1120" s="139" t="str">
        <f t="shared" si="284"/>
        <v/>
      </c>
      <c r="V1120" s="139">
        <f t="shared" si="285"/>
        <v>1.5892432332585614E-5</v>
      </c>
      <c r="W1120" s="139" t="str">
        <f t="shared" si="286"/>
        <v/>
      </c>
      <c r="X1120" s="139" t="str">
        <f t="shared" si="287"/>
        <v/>
      </c>
      <c r="AB1120" s="139">
        <v>464</v>
      </c>
      <c r="AC1120" s="139">
        <f t="shared" si="296"/>
        <v>-184.65555139069002</v>
      </c>
      <c r="AD1120" s="139">
        <f t="shared" si="288"/>
        <v>4.6516168867380241E-4</v>
      </c>
      <c r="AE1120" s="139">
        <f t="shared" si="289"/>
        <v>1.6016443392398598E-2</v>
      </c>
      <c r="AF1120" s="139">
        <f t="shared" si="290"/>
        <v>4.6516168867380241E-4</v>
      </c>
      <c r="AG1120" s="139" t="str">
        <f t="shared" si="291"/>
        <v/>
      </c>
      <c r="AH1120" s="139" t="str">
        <f t="shared" si="292"/>
        <v/>
      </c>
      <c r="AI1120" s="139">
        <f t="shared" si="293"/>
        <v>9.7145646110545914E-4</v>
      </c>
      <c r="AJ1120" s="139" t="str">
        <f t="shared" si="294"/>
        <v/>
      </c>
      <c r="AK1120" s="139" t="str">
        <f t="shared" si="295"/>
        <v/>
      </c>
      <c r="AZ1120" s="148"/>
      <c r="BA1120" s="148">
        <f t="shared" si="267"/>
        <v>3.0016000000000203</v>
      </c>
      <c r="BB1120" s="165">
        <f t="shared" si="268"/>
        <v>0.88485417906689956</v>
      </c>
      <c r="BC1120" s="148">
        <f t="shared" si="269"/>
        <v>5.9299844437343818E-4</v>
      </c>
      <c r="BD1120" s="148" t="str">
        <f t="shared" si="265"/>
        <v/>
      </c>
      <c r="BE1120" s="140" t="str">
        <f t="shared" si="266"/>
        <v/>
      </c>
    </row>
    <row r="1121" spans="1:57" ht="20.100000000000001" customHeight="1" x14ac:dyDescent="0.25">
      <c r="A1121" s="139">
        <v>465</v>
      </c>
      <c r="B1121" s="139">
        <f t="shared" si="270"/>
        <v>-2016.6836694016554</v>
      </c>
      <c r="C1121" s="139">
        <f t="shared" si="271"/>
        <v>4.2878398187543774E-5</v>
      </c>
      <c r="D1121" s="139">
        <f t="shared" si="272"/>
        <v>1.6177383372166076E-2</v>
      </c>
      <c r="E1121" s="139">
        <f t="shared" si="273"/>
        <v>4.2878398187543774E-5</v>
      </c>
      <c r="F1121" s="139" t="str">
        <f t="shared" si="274"/>
        <v/>
      </c>
      <c r="G1121" s="139" t="str">
        <f t="shared" si="275"/>
        <v/>
      </c>
      <c r="H1121" s="139">
        <f t="shared" si="276"/>
        <v>0</v>
      </c>
      <c r="I1121" s="139">
        <f t="shared" si="277"/>
        <v>4.2878398187543774E-5</v>
      </c>
      <c r="J1121" s="139" t="str">
        <f t="shared" si="278"/>
        <v/>
      </c>
      <c r="O1121" s="139">
        <v>465</v>
      </c>
      <c r="P1121" s="139">
        <f t="shared" si="279"/>
        <v>-147.72304991756604</v>
      </c>
      <c r="Q1121" s="139">
        <f t="shared" si="280"/>
        <v>5.8536677548409115E-4</v>
      </c>
      <c r="R1121" s="139">
        <f t="shared" si="281"/>
        <v>1.6177383372166076E-2</v>
      </c>
      <c r="S1121" s="139">
        <f t="shared" si="282"/>
        <v>5.8536677548409115E-4</v>
      </c>
      <c r="T1121" s="139" t="str">
        <f t="shared" si="283"/>
        <v/>
      </c>
      <c r="U1121" s="139" t="str">
        <f t="shared" si="284"/>
        <v/>
      </c>
      <c r="V1121" s="139">
        <f t="shared" si="285"/>
        <v>1.6112108377647776E-5</v>
      </c>
      <c r="W1121" s="139" t="str">
        <f t="shared" si="286"/>
        <v/>
      </c>
      <c r="X1121" s="139" t="str">
        <f t="shared" si="287"/>
        <v/>
      </c>
      <c r="AB1121" s="139">
        <v>465</v>
      </c>
      <c r="AC1121" s="139">
        <f t="shared" si="296"/>
        <v>-184.31104476496111</v>
      </c>
      <c r="AD1121" s="139">
        <f t="shared" si="288"/>
        <v>4.6916431679497512E-4</v>
      </c>
      <c r="AE1121" s="139">
        <f t="shared" si="289"/>
        <v>1.6177383372166076E-2</v>
      </c>
      <c r="AF1121" s="139">
        <f t="shared" si="290"/>
        <v>4.6916431679497512E-4</v>
      </c>
      <c r="AG1121" s="139" t="str">
        <f t="shared" si="291"/>
        <v/>
      </c>
      <c r="AH1121" s="139" t="str">
        <f t="shared" si="292"/>
        <v/>
      </c>
      <c r="AI1121" s="139">
        <f t="shared" si="293"/>
        <v>9.6460492513211478E-4</v>
      </c>
      <c r="AJ1121" s="139" t="str">
        <f t="shared" si="294"/>
        <v/>
      </c>
      <c r="AK1121" s="139" t="str">
        <f t="shared" si="295"/>
        <v/>
      </c>
      <c r="AZ1121" s="148"/>
      <c r="BA1121" s="148">
        <f t="shared" si="267"/>
        <v>3.0080000000000204</v>
      </c>
      <c r="BB1121" s="165">
        <f t="shared" si="268"/>
        <v>0.88426118062252612</v>
      </c>
      <c r="BC1121" s="148">
        <f t="shared" si="269"/>
        <v>5.9425643005062145E-4</v>
      </c>
      <c r="BD1121" s="148" t="str">
        <f t="shared" si="265"/>
        <v/>
      </c>
      <c r="BE1121" s="140" t="str">
        <f t="shared" si="266"/>
        <v/>
      </c>
    </row>
    <row r="1122" spans="1:57" ht="20.100000000000001" customHeight="1" x14ac:dyDescent="0.25">
      <c r="A1122" s="139">
        <v>466</v>
      </c>
      <c r="B1122" s="139">
        <f t="shared" si="270"/>
        <v>-2012.914167215858</v>
      </c>
      <c r="C1122" s="139">
        <f t="shared" si="271"/>
        <v>4.3246666720598163E-5</v>
      </c>
      <c r="D1122" s="139">
        <f t="shared" si="272"/>
        <v>1.6339706909493833E-2</v>
      </c>
      <c r="E1122" s="139">
        <f t="shared" si="273"/>
        <v>4.3246666720598163E-5</v>
      </c>
      <c r="F1122" s="139" t="str">
        <f t="shared" si="274"/>
        <v/>
      </c>
      <c r="G1122" s="139" t="str">
        <f t="shared" si="275"/>
        <v/>
      </c>
      <c r="H1122" s="139">
        <f t="shared" si="276"/>
        <v>0</v>
      </c>
      <c r="I1122" s="139">
        <f t="shared" si="277"/>
        <v>4.3246666720598163E-5</v>
      </c>
      <c r="J1122" s="139" t="str">
        <f t="shared" si="278"/>
        <v/>
      </c>
      <c r="O1122" s="139">
        <v>466</v>
      </c>
      <c r="P1122" s="139">
        <f t="shared" si="279"/>
        <v>-147.44693206725282</v>
      </c>
      <c r="Q1122" s="139">
        <f t="shared" si="280"/>
        <v>5.9039429919809365E-4</v>
      </c>
      <c r="R1122" s="139">
        <f t="shared" si="281"/>
        <v>1.6339706909493854E-2</v>
      </c>
      <c r="S1122" s="139">
        <f t="shared" si="282"/>
        <v>5.9039429919809365E-4</v>
      </c>
      <c r="T1122" s="139" t="str">
        <f t="shared" si="283"/>
        <v/>
      </c>
      <c r="U1122" s="139" t="str">
        <f t="shared" si="284"/>
        <v/>
      </c>
      <c r="V1122" s="139">
        <f t="shared" si="285"/>
        <v>1.6334559579872666E-5</v>
      </c>
      <c r="W1122" s="139" t="str">
        <f t="shared" si="286"/>
        <v/>
      </c>
      <c r="X1122" s="139" t="str">
        <f t="shared" si="287"/>
        <v/>
      </c>
      <c r="AB1122" s="139">
        <v>466</v>
      </c>
      <c r="AC1122" s="139">
        <f t="shared" si="296"/>
        <v>-183.96653813923223</v>
      </c>
      <c r="AD1122" s="139">
        <f t="shared" si="288"/>
        <v>4.7319381561048226E-4</v>
      </c>
      <c r="AE1122" s="139">
        <f t="shared" si="289"/>
        <v>1.6339706909493833E-2</v>
      </c>
      <c r="AF1122" s="139">
        <f t="shared" si="290"/>
        <v>4.7319381561048226E-4</v>
      </c>
      <c r="AG1122" s="139" t="str">
        <f t="shared" si="291"/>
        <v/>
      </c>
      <c r="AH1122" s="139" t="str">
        <f t="shared" si="292"/>
        <v/>
      </c>
      <c r="AI1122" s="139">
        <f t="shared" si="293"/>
        <v>9.5778638730432953E-4</v>
      </c>
      <c r="AJ1122" s="139" t="str">
        <f t="shared" si="294"/>
        <v/>
      </c>
      <c r="AK1122" s="139" t="str">
        <f t="shared" si="295"/>
        <v/>
      </c>
      <c r="AZ1122" s="148"/>
      <c r="BA1122" s="148">
        <f t="shared" si="267"/>
        <v>3.0144000000000206</v>
      </c>
      <c r="BB1122" s="165">
        <f t="shared" si="268"/>
        <v>0.8836669241924755</v>
      </c>
      <c r="BC1122" s="148">
        <f t="shared" si="269"/>
        <v>5.955103590911115E-4</v>
      </c>
      <c r="BD1122" s="148" t="str">
        <f t="shared" si="265"/>
        <v/>
      </c>
      <c r="BE1122" s="140" t="str">
        <f t="shared" si="266"/>
        <v/>
      </c>
    </row>
    <row r="1123" spans="1:57" ht="20.100000000000001" customHeight="1" x14ac:dyDescent="0.25">
      <c r="A1123" s="139">
        <v>467</v>
      </c>
      <c r="B1123" s="139">
        <f t="shared" si="270"/>
        <v>-2009.1446650300604</v>
      </c>
      <c r="C1123" s="139">
        <f t="shared" si="271"/>
        <v>4.3617400307604663E-5</v>
      </c>
      <c r="D1123" s="139">
        <f t="shared" si="272"/>
        <v>1.6503423278973327E-2</v>
      </c>
      <c r="E1123" s="139">
        <f t="shared" si="273"/>
        <v>4.3617400307604663E-5</v>
      </c>
      <c r="F1123" s="139" t="str">
        <f t="shared" si="274"/>
        <v/>
      </c>
      <c r="G1123" s="139" t="str">
        <f t="shared" si="275"/>
        <v/>
      </c>
      <c r="H1123" s="139">
        <f t="shared" si="276"/>
        <v>0</v>
      </c>
      <c r="I1123" s="139">
        <f t="shared" si="277"/>
        <v>4.3617400307604663E-5</v>
      </c>
      <c r="J1123" s="139" t="str">
        <f t="shared" si="278"/>
        <v/>
      </c>
      <c r="O1123" s="139">
        <v>467</v>
      </c>
      <c r="P1123" s="139">
        <f t="shared" si="279"/>
        <v>-147.17081421693962</v>
      </c>
      <c r="Q1123" s="139">
        <f t="shared" si="280"/>
        <v>5.9545547530454382E-4</v>
      </c>
      <c r="R1123" s="139">
        <f t="shared" si="281"/>
        <v>1.6503423278973341E-2</v>
      </c>
      <c r="S1123" s="139">
        <f t="shared" si="282"/>
        <v>5.9545547530454382E-4</v>
      </c>
      <c r="T1123" s="139" t="str">
        <f t="shared" si="283"/>
        <v/>
      </c>
      <c r="U1123" s="139" t="str">
        <f t="shared" si="284"/>
        <v/>
      </c>
      <c r="V1123" s="139">
        <f t="shared" si="285"/>
        <v>1.6559817086839095E-5</v>
      </c>
      <c r="W1123" s="139" t="str">
        <f t="shared" si="286"/>
        <v/>
      </c>
      <c r="X1123" s="139" t="str">
        <f t="shared" si="287"/>
        <v/>
      </c>
      <c r="AB1123" s="139">
        <v>467</v>
      </c>
      <c r="AC1123" s="139">
        <f t="shared" si="296"/>
        <v>-183.62203151350332</v>
      </c>
      <c r="AD1123" s="139">
        <f t="shared" si="288"/>
        <v>4.7725028640727119E-4</v>
      </c>
      <c r="AE1123" s="139">
        <f t="shared" si="289"/>
        <v>1.6503423278973327E-2</v>
      </c>
      <c r="AF1123" s="139">
        <f t="shared" si="290"/>
        <v>4.7725028640727119E-4</v>
      </c>
      <c r="AG1123" s="139" t="str">
        <f t="shared" si="291"/>
        <v/>
      </c>
      <c r="AH1123" s="139" t="str">
        <f t="shared" si="292"/>
        <v/>
      </c>
      <c r="AI1123" s="139">
        <f t="shared" si="293"/>
        <v>9.5100083178720944E-4</v>
      </c>
      <c r="AJ1123" s="139" t="str">
        <f t="shared" si="294"/>
        <v/>
      </c>
      <c r="AK1123" s="139" t="str">
        <f t="shared" si="295"/>
        <v/>
      </c>
      <c r="AZ1123" s="148"/>
      <c r="BA1123" s="148">
        <f t="shared" si="267"/>
        <v>3.0208000000000208</v>
      </c>
      <c r="BB1123" s="165">
        <f t="shared" si="268"/>
        <v>0.88307141383338439</v>
      </c>
      <c r="BC1123" s="148">
        <f t="shared" si="269"/>
        <v>5.9676022314048005E-4</v>
      </c>
      <c r="BD1123" s="148" t="str">
        <f t="shared" si="265"/>
        <v/>
      </c>
      <c r="BE1123" s="140" t="str">
        <f t="shared" si="266"/>
        <v/>
      </c>
    </row>
    <row r="1124" spans="1:57" ht="20.100000000000001" customHeight="1" x14ac:dyDescent="0.25">
      <c r="A1124" s="139">
        <v>468</v>
      </c>
      <c r="B1124" s="139">
        <f t="shared" si="270"/>
        <v>-2005.3751628442631</v>
      </c>
      <c r="C1124" s="139">
        <f t="shared" si="271"/>
        <v>4.3990608166096385E-5</v>
      </c>
      <c r="D1124" s="139">
        <f t="shared" si="272"/>
        <v>1.6668541790016082E-2</v>
      </c>
      <c r="E1124" s="139">
        <f t="shared" si="273"/>
        <v>4.3990608166096385E-5</v>
      </c>
      <c r="F1124" s="139" t="str">
        <f t="shared" si="274"/>
        <v/>
      </c>
      <c r="G1124" s="139" t="str">
        <f t="shared" si="275"/>
        <v/>
      </c>
      <c r="H1124" s="139">
        <f t="shared" si="276"/>
        <v>0</v>
      </c>
      <c r="I1124" s="139">
        <f t="shared" si="277"/>
        <v>4.3990608166096385E-5</v>
      </c>
      <c r="J1124" s="139" t="str">
        <f t="shared" si="278"/>
        <v/>
      </c>
      <c r="O1124" s="139">
        <v>468</v>
      </c>
      <c r="P1124" s="139">
        <f t="shared" si="279"/>
        <v>-146.89469636662642</v>
      </c>
      <c r="Q1124" s="139">
        <f t="shared" si="280"/>
        <v>6.0055042963924339E-4</v>
      </c>
      <c r="R1124" s="139">
        <f t="shared" si="281"/>
        <v>1.6668541790016082E-2</v>
      </c>
      <c r="S1124" s="139">
        <f t="shared" si="282"/>
        <v>6.0055042963924339E-4</v>
      </c>
      <c r="T1124" s="139" t="str">
        <f t="shared" si="283"/>
        <v/>
      </c>
      <c r="U1124" s="139" t="str">
        <f t="shared" si="284"/>
        <v/>
      </c>
      <c r="V1124" s="139">
        <f t="shared" si="285"/>
        <v>1.6787912340280923E-5</v>
      </c>
      <c r="W1124" s="139" t="str">
        <f t="shared" si="286"/>
        <v/>
      </c>
      <c r="X1124" s="139" t="str">
        <f t="shared" si="287"/>
        <v/>
      </c>
      <c r="AB1124" s="139">
        <v>468</v>
      </c>
      <c r="AC1124" s="139">
        <f t="shared" si="296"/>
        <v>-183.2775248877744</v>
      </c>
      <c r="AD1124" s="139">
        <f t="shared" si="288"/>
        <v>4.8133383004119997E-4</v>
      </c>
      <c r="AE1124" s="139">
        <f t="shared" si="289"/>
        <v>1.6668541790016107E-2</v>
      </c>
      <c r="AF1124" s="139">
        <f t="shared" si="290"/>
        <v>4.8133383004119997E-4</v>
      </c>
      <c r="AG1124" s="139" t="str">
        <f t="shared" si="291"/>
        <v/>
      </c>
      <c r="AH1124" s="139" t="str">
        <f t="shared" si="292"/>
        <v/>
      </c>
      <c r="AI1124" s="139">
        <f t="shared" si="293"/>
        <v>9.4424824128039287E-4</v>
      </c>
      <c r="AJ1124" s="139" t="str">
        <f t="shared" si="294"/>
        <v/>
      </c>
      <c r="AK1124" s="139" t="str">
        <f t="shared" si="295"/>
        <v/>
      </c>
      <c r="AZ1124" s="148"/>
      <c r="BA1124" s="148">
        <f t="shared" si="267"/>
        <v>3.027200000000021</v>
      </c>
      <c r="BB1124" s="165">
        <f t="shared" si="268"/>
        <v>0.88247465361024391</v>
      </c>
      <c r="BC1124" s="148">
        <f t="shared" si="269"/>
        <v>5.9800601396164943E-4</v>
      </c>
      <c r="BD1124" s="148" t="str">
        <f t="shared" si="265"/>
        <v/>
      </c>
      <c r="BE1124" s="140" t="str">
        <f t="shared" si="266"/>
        <v/>
      </c>
    </row>
    <row r="1125" spans="1:57" ht="20.100000000000001" customHeight="1" x14ac:dyDescent="0.25">
      <c r="A1125" s="148">
        <v>469</v>
      </c>
      <c r="B1125" s="139">
        <f t="shared" si="270"/>
        <v>-2001.6056606584655</v>
      </c>
      <c r="C1125" s="139">
        <f t="shared" si="271"/>
        <v>4.4366299473277579E-5</v>
      </c>
      <c r="D1125" s="139">
        <f t="shared" si="272"/>
        <v>1.683507178670347E-2</v>
      </c>
      <c r="E1125" s="139">
        <f t="shared" si="273"/>
        <v>4.4366299473277579E-5</v>
      </c>
      <c r="F1125" s="139" t="str">
        <f t="shared" si="274"/>
        <v/>
      </c>
      <c r="G1125" s="139" t="str">
        <f t="shared" si="275"/>
        <v/>
      </c>
      <c r="H1125" s="139">
        <f t="shared" si="276"/>
        <v>0</v>
      </c>
      <c r="I1125" s="139">
        <f t="shared" si="277"/>
        <v>4.4366299473277579E-5</v>
      </c>
      <c r="J1125" s="139" t="str">
        <f t="shared" si="278"/>
        <v/>
      </c>
      <c r="O1125" s="148">
        <v>469</v>
      </c>
      <c r="P1125" s="139">
        <f t="shared" si="279"/>
        <v>-146.61857851631319</v>
      </c>
      <c r="Q1125" s="139">
        <f t="shared" si="280"/>
        <v>6.0567928748743525E-4</v>
      </c>
      <c r="R1125" s="139">
        <f t="shared" si="281"/>
        <v>1.6835071786703477E-2</v>
      </c>
      <c r="S1125" s="139">
        <f t="shared" si="282"/>
        <v>6.0567928748743525E-4</v>
      </c>
      <c r="T1125" s="139" t="str">
        <f t="shared" si="283"/>
        <v/>
      </c>
      <c r="U1125" s="139" t="str">
        <f t="shared" si="284"/>
        <v/>
      </c>
      <c r="V1125" s="139">
        <f t="shared" si="285"/>
        <v>1.7018877078117205E-5</v>
      </c>
      <c r="W1125" s="139" t="str">
        <f t="shared" si="286"/>
        <v/>
      </c>
      <c r="X1125" s="139" t="str">
        <f t="shared" si="287"/>
        <v/>
      </c>
      <c r="AB1125" s="148">
        <v>469</v>
      </c>
      <c r="AC1125" s="139">
        <f t="shared" si="296"/>
        <v>-182.93301826204552</v>
      </c>
      <c r="AD1125" s="139">
        <f t="shared" si="288"/>
        <v>4.8544454692685675E-4</v>
      </c>
      <c r="AE1125" s="139">
        <f t="shared" si="289"/>
        <v>1.683507178670347E-2</v>
      </c>
      <c r="AF1125" s="139">
        <f t="shared" si="290"/>
        <v>4.8544454692685675E-4</v>
      </c>
      <c r="AG1125" s="139" t="str">
        <f t="shared" si="291"/>
        <v/>
      </c>
      <c r="AH1125" s="139" t="str">
        <f t="shared" si="292"/>
        <v/>
      </c>
      <c r="AI1125" s="139">
        <f t="shared" si="293"/>
        <v>9.3752859702953321E-4</v>
      </c>
      <c r="AJ1125" s="139" t="str">
        <f t="shared" si="294"/>
        <v/>
      </c>
      <c r="AK1125" s="139" t="str">
        <f t="shared" si="295"/>
        <v/>
      </c>
      <c r="AZ1125" s="148"/>
      <c r="BA1125" s="148">
        <f t="shared" si="267"/>
        <v>3.0336000000000212</v>
      </c>
      <c r="BB1125" s="165">
        <f t="shared" si="268"/>
        <v>0.88187664759628226</v>
      </c>
      <c r="BC1125" s="148">
        <f t="shared" si="269"/>
        <v>5.992477234357807E-4</v>
      </c>
      <c r="BD1125" s="148" t="str">
        <f t="shared" si="265"/>
        <v/>
      </c>
      <c r="BE1125" s="140" t="str">
        <f t="shared" si="266"/>
        <v/>
      </c>
    </row>
    <row r="1126" spans="1:57" ht="20.100000000000001" customHeight="1" x14ac:dyDescent="0.25">
      <c r="A1126" s="139">
        <v>470</v>
      </c>
      <c r="B1126" s="139">
        <f t="shared" si="270"/>
        <v>-1997.8361584726681</v>
      </c>
      <c r="C1126" s="139">
        <f t="shared" si="271"/>
        <v>4.4744483365088729E-5</v>
      </c>
      <c r="D1126" s="139">
        <f t="shared" si="272"/>
        <v>1.7003022647632787E-2</v>
      </c>
      <c r="E1126" s="139">
        <f t="shared" si="273"/>
        <v>4.4744483365088729E-5</v>
      </c>
      <c r="F1126" s="139" t="str">
        <f t="shared" si="274"/>
        <v/>
      </c>
      <c r="G1126" s="139" t="str">
        <f t="shared" si="275"/>
        <v/>
      </c>
      <c r="H1126" s="139">
        <f t="shared" si="276"/>
        <v>0</v>
      </c>
      <c r="I1126" s="139">
        <f t="shared" si="277"/>
        <v>4.4744483365088729E-5</v>
      </c>
      <c r="J1126" s="139" t="str">
        <f t="shared" si="278"/>
        <v/>
      </c>
      <c r="O1126" s="139">
        <v>470</v>
      </c>
      <c r="P1126" s="139">
        <f t="shared" si="279"/>
        <v>-146.34246066599999</v>
      </c>
      <c r="Q1126" s="139">
        <f t="shared" si="280"/>
        <v>6.1084217357103494E-4</v>
      </c>
      <c r="R1126" s="139">
        <f t="shared" si="281"/>
        <v>1.7003022647632815E-2</v>
      </c>
      <c r="S1126" s="139">
        <f t="shared" si="282"/>
        <v>6.1084217357103494E-4</v>
      </c>
      <c r="T1126" s="139" t="str">
        <f t="shared" si="283"/>
        <v/>
      </c>
      <c r="U1126" s="139" t="str">
        <f t="shared" si="284"/>
        <v/>
      </c>
      <c r="V1126" s="139">
        <f t="shared" si="285"/>
        <v>1.7252743336486697E-5</v>
      </c>
      <c r="W1126" s="139" t="str">
        <f t="shared" si="286"/>
        <v/>
      </c>
      <c r="X1126" s="139" t="str">
        <f t="shared" si="287"/>
        <v/>
      </c>
      <c r="AB1126" s="139">
        <v>470</v>
      </c>
      <c r="AC1126" s="139">
        <f t="shared" si="296"/>
        <v>-182.58851163631661</v>
      </c>
      <c r="AD1126" s="139">
        <f t="shared" si="288"/>
        <v>4.8958253702733549E-4</v>
      </c>
      <c r="AE1126" s="139">
        <f t="shared" si="289"/>
        <v>1.7003022647632787E-2</v>
      </c>
      <c r="AF1126" s="139">
        <f t="shared" si="290"/>
        <v>4.8958253702733549E-4</v>
      </c>
      <c r="AG1126" s="139" t="str">
        <f t="shared" si="291"/>
        <v/>
      </c>
      <c r="AH1126" s="139" t="str">
        <f t="shared" si="292"/>
        <v/>
      </c>
      <c r="AI1126" s="139">
        <f t="shared" si="293"/>
        <v>9.3084187883781845E-4</v>
      </c>
      <c r="AJ1126" s="139" t="str">
        <f t="shared" si="294"/>
        <v/>
      </c>
      <c r="AK1126" s="139" t="str">
        <f t="shared" si="295"/>
        <v/>
      </c>
      <c r="AZ1126" s="148"/>
      <c r="BA1126" s="148">
        <f t="shared" si="267"/>
        <v>3.0400000000000214</v>
      </c>
      <c r="BB1126" s="165">
        <f t="shared" si="268"/>
        <v>0.88127739987284648</v>
      </c>
      <c r="BC1126" s="148">
        <f t="shared" si="269"/>
        <v>6.0048534356049732E-4</v>
      </c>
      <c r="BD1126" s="148" t="str">
        <f t="shared" si="265"/>
        <v/>
      </c>
      <c r="BE1126" s="140" t="str">
        <f t="shared" si="266"/>
        <v/>
      </c>
    </row>
    <row r="1127" spans="1:57" ht="20.100000000000001" customHeight="1" x14ac:dyDescent="0.25">
      <c r="A1127" s="139">
        <v>471</v>
      </c>
      <c r="B1127" s="139">
        <f t="shared" si="270"/>
        <v>-1994.0666562868705</v>
      </c>
      <c r="C1127" s="139">
        <f t="shared" si="271"/>
        <v>4.512516893526706E-5</v>
      </c>
      <c r="D1127" s="139">
        <f t="shared" si="272"/>
        <v>1.7172403785760123E-2</v>
      </c>
      <c r="E1127" s="139">
        <f t="shared" si="273"/>
        <v>4.512516893526706E-5</v>
      </c>
      <c r="F1127" s="139" t="str">
        <f t="shared" si="274"/>
        <v/>
      </c>
      <c r="G1127" s="139" t="str">
        <f t="shared" si="275"/>
        <v/>
      </c>
      <c r="H1127" s="139">
        <f t="shared" si="276"/>
        <v>0</v>
      </c>
      <c r="I1127" s="139">
        <f t="shared" si="277"/>
        <v>4.512516893526706E-5</v>
      </c>
      <c r="J1127" s="139" t="str">
        <f t="shared" si="278"/>
        <v/>
      </c>
      <c r="O1127" s="139">
        <v>471</v>
      </c>
      <c r="P1127" s="139">
        <f t="shared" si="279"/>
        <v>-146.0663428156868</v>
      </c>
      <c r="Q1127" s="139">
        <f t="shared" si="280"/>
        <v>6.1603921203580957E-4</v>
      </c>
      <c r="R1127" s="139">
        <f t="shared" si="281"/>
        <v>1.7172403785760123E-2</v>
      </c>
      <c r="S1127" s="139">
        <f t="shared" si="282"/>
        <v>6.1603921203580957E-4</v>
      </c>
      <c r="T1127" s="139" t="str">
        <f t="shared" si="283"/>
        <v/>
      </c>
      <c r="U1127" s="139" t="str">
        <f t="shared" si="284"/>
        <v/>
      </c>
      <c r="V1127" s="139">
        <f t="shared" si="285"/>
        <v>1.7489543451786493E-5</v>
      </c>
      <c r="W1127" s="139" t="str">
        <f t="shared" si="286"/>
        <v/>
      </c>
      <c r="X1127" s="139" t="str">
        <f t="shared" si="287"/>
        <v/>
      </c>
      <c r="AB1127" s="139">
        <v>471</v>
      </c>
      <c r="AC1127" s="139">
        <f t="shared" si="296"/>
        <v>-182.24400501058773</v>
      </c>
      <c r="AD1127" s="139">
        <f t="shared" si="288"/>
        <v>4.9374789984395076E-4</v>
      </c>
      <c r="AE1127" s="139">
        <f t="shared" si="289"/>
        <v>1.7172403785760123E-2</v>
      </c>
      <c r="AF1127" s="139">
        <f t="shared" si="290"/>
        <v>4.9374789984395076E-4</v>
      </c>
      <c r="AG1127" s="139" t="str">
        <f t="shared" si="291"/>
        <v/>
      </c>
      <c r="AH1127" s="139" t="str">
        <f t="shared" si="292"/>
        <v/>
      </c>
      <c r="AI1127" s="139">
        <f t="shared" si="293"/>
        <v>9.2418806507752773E-4</v>
      </c>
      <c r="AJ1127" s="139" t="str">
        <f t="shared" si="294"/>
        <v/>
      </c>
      <c r="AK1127" s="139" t="str">
        <f t="shared" si="295"/>
        <v/>
      </c>
      <c r="AZ1127" s="148"/>
      <c r="BA1127" s="148">
        <f t="shared" si="267"/>
        <v>3.0464000000000215</v>
      </c>
      <c r="BB1127" s="165">
        <f t="shared" si="268"/>
        <v>0.88067691452928598</v>
      </c>
      <c r="BC1127" s="148">
        <f t="shared" si="269"/>
        <v>6.0171886645032924E-4</v>
      </c>
      <c r="BD1127" s="148" t="str">
        <f t="shared" si="265"/>
        <v/>
      </c>
      <c r="BE1127" s="140" t="str">
        <f t="shared" si="266"/>
        <v/>
      </c>
    </row>
    <row r="1128" spans="1:57" ht="20.100000000000001" customHeight="1" x14ac:dyDescent="0.25">
      <c r="A1128" s="139">
        <v>472</v>
      </c>
      <c r="B1128" s="139">
        <f t="shared" si="270"/>
        <v>-1990.2971541010729</v>
      </c>
      <c r="C1128" s="139">
        <f t="shared" si="271"/>
        <v>4.5508365234402155E-5</v>
      </c>
      <c r="D1128" s="139">
        <f t="shared" si="272"/>
        <v>1.7343224648239338E-2</v>
      </c>
      <c r="E1128" s="139">
        <f t="shared" si="273"/>
        <v>4.5508365234402155E-5</v>
      </c>
      <c r="F1128" s="139" t="str">
        <f t="shared" si="274"/>
        <v/>
      </c>
      <c r="G1128" s="139" t="str">
        <f t="shared" si="275"/>
        <v/>
      </c>
      <c r="H1128" s="139">
        <f t="shared" si="276"/>
        <v>0</v>
      </c>
      <c r="I1128" s="139">
        <f t="shared" si="277"/>
        <v>4.5508365234402155E-5</v>
      </c>
      <c r="J1128" s="139" t="str">
        <f t="shared" si="278"/>
        <v/>
      </c>
      <c r="O1128" s="139">
        <v>472</v>
      </c>
      <c r="P1128" s="139">
        <f t="shared" si="279"/>
        <v>-145.79022496537357</v>
      </c>
      <c r="Q1128" s="139">
        <f t="shared" si="280"/>
        <v>6.2127052643848562E-4</v>
      </c>
      <c r="R1128" s="139">
        <f t="shared" si="281"/>
        <v>1.7343224648239366E-2</v>
      </c>
      <c r="S1128" s="139">
        <f t="shared" si="282"/>
        <v>6.2127052643848562E-4</v>
      </c>
      <c r="T1128" s="139" t="str">
        <f t="shared" si="283"/>
        <v/>
      </c>
      <c r="U1128" s="139" t="str">
        <f t="shared" si="284"/>
        <v/>
      </c>
      <c r="V1128" s="139">
        <f t="shared" si="285"/>
        <v>1.7729310062714205E-5</v>
      </c>
      <c r="W1128" s="139" t="str">
        <f t="shared" si="286"/>
        <v/>
      </c>
      <c r="X1128" s="139" t="str">
        <f t="shared" si="287"/>
        <v/>
      </c>
      <c r="AB1128" s="139">
        <v>472</v>
      </c>
      <c r="AC1128" s="139">
        <f t="shared" si="296"/>
        <v>-181.89949838485882</v>
      </c>
      <c r="AD1128" s="139">
        <f t="shared" si="288"/>
        <v>4.9794073440590772E-4</v>
      </c>
      <c r="AE1128" s="139">
        <f t="shared" si="289"/>
        <v>1.7343224648239338E-2</v>
      </c>
      <c r="AF1128" s="139">
        <f t="shared" si="290"/>
        <v>4.9794073440590772E-4</v>
      </c>
      <c r="AG1128" s="139" t="str">
        <f t="shared" si="291"/>
        <v/>
      </c>
      <c r="AH1128" s="139" t="str">
        <f t="shared" si="292"/>
        <v/>
      </c>
      <c r="AI1128" s="139">
        <f t="shared" si="293"/>
        <v>9.1756713270161033E-4</v>
      </c>
      <c r="AJ1128" s="139" t="str">
        <f t="shared" si="294"/>
        <v/>
      </c>
      <c r="AK1128" s="139" t="str">
        <f t="shared" si="295"/>
        <v/>
      </c>
      <c r="AZ1128" s="148"/>
      <c r="BA1128" s="148">
        <f t="shared" si="267"/>
        <v>3.0528000000000217</v>
      </c>
      <c r="BB1128" s="165">
        <f t="shared" si="268"/>
        <v>0.88007519566283565</v>
      </c>
      <c r="BC1128" s="148">
        <f t="shared" si="269"/>
        <v>6.0294828433626879E-4</v>
      </c>
      <c r="BD1128" s="148" t="str">
        <f t="shared" si="265"/>
        <v/>
      </c>
      <c r="BE1128" s="140" t="str">
        <f t="shared" si="266"/>
        <v/>
      </c>
    </row>
    <row r="1129" spans="1:57" ht="20.100000000000001" customHeight="1" x14ac:dyDescent="0.25">
      <c r="A1129" s="139">
        <v>473</v>
      </c>
      <c r="B1129" s="139">
        <f t="shared" si="270"/>
        <v>-1986.5276519152756</v>
      </c>
      <c r="C1129" s="139">
        <f t="shared" si="271"/>
        <v>4.5894081268987387E-5</v>
      </c>
      <c r="D1129" s="139">
        <f t="shared" si="272"/>
        <v>1.751549471625774E-2</v>
      </c>
      <c r="E1129" s="139">
        <f t="shared" si="273"/>
        <v>4.5894081268987387E-5</v>
      </c>
      <c r="F1129" s="139" t="str">
        <f t="shared" si="274"/>
        <v/>
      </c>
      <c r="G1129" s="139" t="str">
        <f t="shared" si="275"/>
        <v/>
      </c>
      <c r="H1129" s="139">
        <f t="shared" si="276"/>
        <v>0</v>
      </c>
      <c r="I1129" s="139">
        <f t="shared" si="277"/>
        <v>4.5894081268987387E-5</v>
      </c>
      <c r="J1129" s="139" t="str">
        <f t="shared" si="278"/>
        <v/>
      </c>
      <c r="O1129" s="139">
        <v>473</v>
      </c>
      <c r="P1129" s="139">
        <f t="shared" si="279"/>
        <v>-145.51410711506037</v>
      </c>
      <c r="Q1129" s="139">
        <f t="shared" si="280"/>
        <v>6.2653623973379371E-4</v>
      </c>
      <c r="R1129" s="139">
        <f t="shared" si="281"/>
        <v>1.7515494716257754E-2</v>
      </c>
      <c r="S1129" s="139">
        <f t="shared" si="282"/>
        <v>6.2653623973379371E-4</v>
      </c>
      <c r="T1129" s="139" t="str">
        <f t="shared" si="283"/>
        <v/>
      </c>
      <c r="U1129" s="139" t="str">
        <f t="shared" si="284"/>
        <v/>
      </c>
      <c r="V1129" s="139">
        <f t="shared" si="285"/>
        <v>1.7972076112313856E-5</v>
      </c>
      <c r="W1129" s="139" t="str">
        <f t="shared" si="286"/>
        <v/>
      </c>
      <c r="X1129" s="139" t="str">
        <f t="shared" si="287"/>
        <v/>
      </c>
      <c r="AB1129" s="139">
        <v>473</v>
      </c>
      <c r="AC1129" s="139">
        <f t="shared" si="296"/>
        <v>-181.5549917591299</v>
      </c>
      <c r="AD1129" s="139">
        <f t="shared" si="288"/>
        <v>5.0216113925992184E-4</v>
      </c>
      <c r="AE1129" s="139">
        <f t="shared" si="289"/>
        <v>1.7515494716257754E-2</v>
      </c>
      <c r="AF1129" s="139">
        <f t="shared" si="290"/>
        <v>5.0216113925992184E-4</v>
      </c>
      <c r="AG1129" s="139" t="str">
        <f t="shared" si="291"/>
        <v/>
      </c>
      <c r="AH1129" s="139" t="str">
        <f t="shared" si="292"/>
        <v/>
      </c>
      <c r="AI1129" s="139">
        <f t="shared" si="293"/>
        <v>9.109790572553074E-4</v>
      </c>
      <c r="AJ1129" s="139" t="str">
        <f t="shared" si="294"/>
        <v/>
      </c>
      <c r="AK1129" s="139" t="str">
        <f t="shared" si="295"/>
        <v/>
      </c>
      <c r="AZ1129" s="148"/>
      <c r="BA1129" s="148">
        <f t="shared" si="267"/>
        <v>3.0592000000000219</v>
      </c>
      <c r="BB1129" s="165">
        <f t="shared" si="268"/>
        <v>0.87947224737849938</v>
      </c>
      <c r="BC1129" s="148">
        <f t="shared" si="269"/>
        <v>6.0417358956355027E-4</v>
      </c>
      <c r="BD1129" s="148" t="str">
        <f t="shared" si="265"/>
        <v/>
      </c>
      <c r="BE1129" s="140" t="str">
        <f t="shared" si="266"/>
        <v/>
      </c>
    </row>
    <row r="1130" spans="1:57" ht="20.100000000000001" customHeight="1" x14ac:dyDescent="0.25">
      <c r="A1130" s="139">
        <v>474</v>
      </c>
      <c r="B1130" s="139">
        <f t="shared" si="270"/>
        <v>-1982.758149729478</v>
      </c>
      <c r="C1130" s="139">
        <f t="shared" si="271"/>
        <v>4.6282326000466343E-5</v>
      </c>
      <c r="D1130" s="139">
        <f t="shared" si="272"/>
        <v>1.7689223504867995E-2</v>
      </c>
      <c r="E1130" s="139">
        <f t="shared" si="273"/>
        <v>4.6282326000466343E-5</v>
      </c>
      <c r="F1130" s="139" t="str">
        <f t="shared" si="274"/>
        <v/>
      </c>
      <c r="G1130" s="139" t="str">
        <f t="shared" si="275"/>
        <v/>
      </c>
      <c r="H1130" s="139">
        <f t="shared" si="276"/>
        <v>0</v>
      </c>
      <c r="I1130" s="139">
        <f t="shared" si="277"/>
        <v>4.6282326000466343E-5</v>
      </c>
      <c r="J1130" s="139" t="str">
        <f t="shared" si="278"/>
        <v/>
      </c>
      <c r="O1130" s="139">
        <v>474</v>
      </c>
      <c r="P1130" s="139">
        <f t="shared" si="279"/>
        <v>-145.23798926474717</v>
      </c>
      <c r="Q1130" s="139">
        <f t="shared" si="280"/>
        <v>6.3183647426145681E-4</v>
      </c>
      <c r="R1130" s="139">
        <f t="shared" si="281"/>
        <v>1.7689223504867995E-2</v>
      </c>
      <c r="S1130" s="139">
        <f t="shared" si="282"/>
        <v>6.3183647426145681E-4</v>
      </c>
      <c r="T1130" s="139" t="str">
        <f t="shared" si="283"/>
        <v/>
      </c>
      <c r="U1130" s="139" t="str">
        <f t="shared" si="284"/>
        <v/>
      </c>
      <c r="V1130" s="139">
        <f t="shared" si="285"/>
        <v>1.8217874850025734E-5</v>
      </c>
      <c r="W1130" s="139" t="str">
        <f t="shared" si="286"/>
        <v/>
      </c>
      <c r="X1130" s="139" t="str">
        <f t="shared" si="287"/>
        <v/>
      </c>
      <c r="AB1130" s="139">
        <v>474</v>
      </c>
      <c r="AC1130" s="139">
        <f t="shared" si="296"/>
        <v>-181.21048513340102</v>
      </c>
      <c r="AD1130" s="139">
        <f t="shared" si="288"/>
        <v>5.0640921245978488E-4</v>
      </c>
      <c r="AE1130" s="139">
        <f t="shared" si="289"/>
        <v>1.7689223504867995E-2</v>
      </c>
      <c r="AF1130" s="139">
        <f t="shared" si="290"/>
        <v>5.0640921245978488E-4</v>
      </c>
      <c r="AG1130" s="139" t="str">
        <f t="shared" si="291"/>
        <v/>
      </c>
      <c r="AH1130" s="139" t="str">
        <f t="shared" si="292"/>
        <v/>
      </c>
      <c r="AI1130" s="139">
        <f t="shared" si="293"/>
        <v>9.0442381288779214E-4</v>
      </c>
      <c r="AJ1130" s="139" t="str">
        <f t="shared" si="294"/>
        <v/>
      </c>
      <c r="AK1130" s="139" t="str">
        <f t="shared" si="295"/>
        <v/>
      </c>
      <c r="AZ1130" s="148"/>
      <c r="BA1130" s="148">
        <f t="shared" si="267"/>
        <v>3.0656000000000221</v>
      </c>
      <c r="BB1130" s="165">
        <f t="shared" si="268"/>
        <v>0.87886807378893583</v>
      </c>
      <c r="BC1130" s="148">
        <f t="shared" si="269"/>
        <v>6.0539477459342628E-4</v>
      </c>
      <c r="BD1130" s="148" t="str">
        <f t="shared" si="265"/>
        <v/>
      </c>
      <c r="BE1130" s="140" t="str">
        <f t="shared" si="266"/>
        <v/>
      </c>
    </row>
    <row r="1131" spans="1:57" ht="20.100000000000001" customHeight="1" x14ac:dyDescent="0.25">
      <c r="A1131" s="139">
        <v>475</v>
      </c>
      <c r="B1131" s="139">
        <f t="shared" si="270"/>
        <v>-1978.9886475436806</v>
      </c>
      <c r="C1131" s="139">
        <f t="shared" si="271"/>
        <v>4.6673108344275329E-5</v>
      </c>
      <c r="D1131" s="139">
        <f t="shared" si="272"/>
        <v>1.7864420562816546E-2</v>
      </c>
      <c r="E1131" s="139">
        <f t="shared" si="273"/>
        <v>4.6673108344275329E-5</v>
      </c>
      <c r="F1131" s="139" t="str">
        <f t="shared" si="274"/>
        <v/>
      </c>
      <c r="G1131" s="139" t="str">
        <f t="shared" si="275"/>
        <v/>
      </c>
      <c r="H1131" s="139">
        <f t="shared" si="276"/>
        <v>0</v>
      </c>
      <c r="I1131" s="139">
        <f t="shared" si="277"/>
        <v>4.6673108344275329E-5</v>
      </c>
      <c r="J1131" s="139" t="str">
        <f t="shared" si="278"/>
        <v/>
      </c>
      <c r="O1131" s="139">
        <v>475</v>
      </c>
      <c r="P1131" s="139">
        <f t="shared" si="279"/>
        <v>-144.96187141443397</v>
      </c>
      <c r="Q1131" s="139">
        <f t="shared" si="280"/>
        <v>6.3717135173311644E-4</v>
      </c>
      <c r="R1131" s="139">
        <f t="shared" si="281"/>
        <v>1.7864420562816546E-2</v>
      </c>
      <c r="S1131" s="139">
        <f t="shared" si="282"/>
        <v>6.3717135173311644E-4</v>
      </c>
      <c r="T1131" s="139" t="str">
        <f t="shared" si="283"/>
        <v/>
      </c>
      <c r="U1131" s="139" t="str">
        <f t="shared" si="284"/>
        <v/>
      </c>
      <c r="V1131" s="139">
        <f t="shared" si="285"/>
        <v>1.8466739833739088E-5</v>
      </c>
      <c r="W1131" s="139" t="str">
        <f t="shared" si="286"/>
        <v/>
      </c>
      <c r="X1131" s="139" t="str">
        <f t="shared" si="287"/>
        <v/>
      </c>
      <c r="AB1131" s="139">
        <v>475</v>
      </c>
      <c r="AC1131" s="139">
        <f t="shared" si="296"/>
        <v>-180.86597850767211</v>
      </c>
      <c r="AD1131" s="139">
        <f t="shared" si="288"/>
        <v>5.106850515558904E-4</v>
      </c>
      <c r="AE1131" s="139">
        <f t="shared" si="289"/>
        <v>1.7864420562816546E-2</v>
      </c>
      <c r="AF1131" s="139">
        <f t="shared" si="290"/>
        <v>5.106850515558904E-4</v>
      </c>
      <c r="AG1131" s="139" t="str">
        <f t="shared" si="291"/>
        <v/>
      </c>
      <c r="AH1131" s="139" t="str">
        <f t="shared" si="292"/>
        <v/>
      </c>
      <c r="AI1131" s="139">
        <f t="shared" si="293"/>
        <v>8.9790137236384277E-4</v>
      </c>
      <c r="AJ1131" s="139" t="str">
        <f t="shared" si="294"/>
        <v/>
      </c>
      <c r="AK1131" s="139" t="str">
        <f t="shared" si="295"/>
        <v/>
      </c>
      <c r="AZ1131" s="148"/>
      <c r="BA1131" s="148">
        <f t="shared" si="267"/>
        <v>3.0720000000000223</v>
      </c>
      <c r="BB1131" s="165">
        <f t="shared" si="268"/>
        <v>0.87826267901434241</v>
      </c>
      <c r="BC1131" s="148">
        <f t="shared" si="269"/>
        <v>6.066118320011693E-4</v>
      </c>
      <c r="BD1131" s="148" t="str">
        <f t="shared" si="265"/>
        <v/>
      </c>
      <c r="BE1131" s="140" t="str">
        <f t="shared" si="266"/>
        <v/>
      </c>
    </row>
    <row r="1132" spans="1:57" ht="20.100000000000001" customHeight="1" x14ac:dyDescent="0.25">
      <c r="A1132" s="148">
        <v>476</v>
      </c>
      <c r="B1132" s="139">
        <f t="shared" si="270"/>
        <v>-1975.219145357883</v>
      </c>
      <c r="C1132" s="139">
        <f t="shared" si="271"/>
        <v>4.7066437168880923E-5</v>
      </c>
      <c r="D1132" s="139">
        <f t="shared" si="272"/>
        <v>1.8041095472368394E-2</v>
      </c>
      <c r="E1132" s="139">
        <f t="shared" si="273"/>
        <v>4.7066437168880923E-5</v>
      </c>
      <c r="F1132" s="139" t="str">
        <f t="shared" si="274"/>
        <v/>
      </c>
      <c r="G1132" s="139" t="str">
        <f t="shared" si="275"/>
        <v/>
      </c>
      <c r="H1132" s="139">
        <f t="shared" si="276"/>
        <v>0</v>
      </c>
      <c r="I1132" s="139">
        <f t="shared" si="277"/>
        <v>4.7066437168880923E-5</v>
      </c>
      <c r="J1132" s="139" t="str">
        <f t="shared" si="278"/>
        <v/>
      </c>
      <c r="O1132" s="148">
        <v>476</v>
      </c>
      <c r="P1132" s="139">
        <f t="shared" si="279"/>
        <v>-144.68575356412074</v>
      </c>
      <c r="Q1132" s="139">
        <f t="shared" si="280"/>
        <v>6.4254099321919313E-4</v>
      </c>
      <c r="R1132" s="139">
        <f t="shared" si="281"/>
        <v>1.8041095472368415E-2</v>
      </c>
      <c r="S1132" s="139">
        <f t="shared" si="282"/>
        <v>6.4254099321919313E-4</v>
      </c>
      <c r="T1132" s="139" t="str">
        <f t="shared" si="283"/>
        <v/>
      </c>
      <c r="U1132" s="139" t="str">
        <f t="shared" si="284"/>
        <v/>
      </c>
      <c r="V1132" s="139">
        <f t="shared" si="285"/>
        <v>1.8718704931848499E-5</v>
      </c>
      <c r="W1132" s="139" t="str">
        <f t="shared" si="286"/>
        <v/>
      </c>
      <c r="X1132" s="139" t="str">
        <f t="shared" si="287"/>
        <v/>
      </c>
      <c r="AB1132" s="148">
        <v>476</v>
      </c>
      <c r="AC1132" s="139">
        <f t="shared" si="296"/>
        <v>-180.52147188194323</v>
      </c>
      <c r="AD1132" s="139">
        <f t="shared" si="288"/>
        <v>5.1498875358470047E-4</v>
      </c>
      <c r="AE1132" s="139">
        <f t="shared" si="289"/>
        <v>1.8041095472368394E-2</v>
      </c>
      <c r="AF1132" s="139">
        <f t="shared" si="290"/>
        <v>5.1498875358470047E-4</v>
      </c>
      <c r="AG1132" s="139" t="str">
        <f t="shared" si="291"/>
        <v/>
      </c>
      <c r="AH1132" s="139" t="str">
        <f t="shared" si="292"/>
        <v/>
      </c>
      <c r="AI1132" s="139">
        <f t="shared" si="293"/>
        <v>8.9141170707554183E-4</v>
      </c>
      <c r="AJ1132" s="139" t="str">
        <f t="shared" si="294"/>
        <v/>
      </c>
      <c r="AK1132" s="139" t="str">
        <f t="shared" si="295"/>
        <v/>
      </c>
      <c r="AZ1132" s="148"/>
      <c r="BA1132" s="148">
        <f t="shared" si="267"/>
        <v>3.0784000000000225</v>
      </c>
      <c r="BB1132" s="165">
        <f t="shared" si="268"/>
        <v>0.87765606718234124</v>
      </c>
      <c r="BC1132" s="148">
        <f t="shared" si="269"/>
        <v>6.0782475447596074E-4</v>
      </c>
      <c r="BD1132" s="148" t="str">
        <f t="shared" si="265"/>
        <v/>
      </c>
      <c r="BE1132" s="140" t="str">
        <f t="shared" si="266"/>
        <v/>
      </c>
    </row>
    <row r="1133" spans="1:57" ht="20.100000000000001" customHeight="1" x14ac:dyDescent="0.25">
      <c r="A1133" s="139">
        <v>477</v>
      </c>
      <c r="B1133" s="139">
        <f t="shared" si="270"/>
        <v>-1971.4496431720856</v>
      </c>
      <c r="C1133" s="139">
        <f t="shared" si="271"/>
        <v>4.7462321294813645E-5</v>
      </c>
      <c r="D1133" s="139">
        <f t="shared" si="272"/>
        <v>1.8219257849128163E-2</v>
      </c>
      <c r="E1133" s="139">
        <f t="shared" si="273"/>
        <v>4.7462321294813645E-5</v>
      </c>
      <c r="F1133" s="139" t="str">
        <f t="shared" si="274"/>
        <v/>
      </c>
      <c r="G1133" s="139" t="str">
        <f t="shared" si="275"/>
        <v/>
      </c>
      <c r="H1133" s="139">
        <f t="shared" si="276"/>
        <v>0</v>
      </c>
      <c r="I1133" s="139">
        <f t="shared" si="277"/>
        <v>4.7462321294813645E-5</v>
      </c>
      <c r="J1133" s="139" t="str">
        <f t="shared" si="278"/>
        <v/>
      </c>
      <c r="O1133" s="139">
        <v>477</v>
      </c>
      <c r="P1133" s="139">
        <f t="shared" si="279"/>
        <v>-144.40963571380755</v>
      </c>
      <c r="Q1133" s="139">
        <f t="shared" si="280"/>
        <v>6.4794551913569226E-4</v>
      </c>
      <c r="R1133" s="139">
        <f t="shared" si="281"/>
        <v>1.8219257849128163E-2</v>
      </c>
      <c r="S1133" s="139">
        <f t="shared" si="282"/>
        <v>6.4794551913569226E-4</v>
      </c>
      <c r="T1133" s="139" t="str">
        <f t="shared" si="283"/>
        <v/>
      </c>
      <c r="U1133" s="139" t="str">
        <f t="shared" si="284"/>
        <v/>
      </c>
      <c r="V1133" s="139">
        <f t="shared" si="285"/>
        <v>1.8973804325313041E-5</v>
      </c>
      <c r="W1133" s="139" t="str">
        <f t="shared" si="286"/>
        <v/>
      </c>
      <c r="X1133" s="139" t="str">
        <f t="shared" si="287"/>
        <v/>
      </c>
      <c r="AB1133" s="139">
        <v>477</v>
      </c>
      <c r="AC1133" s="139">
        <f t="shared" si="296"/>
        <v>-180.17696525621432</v>
      </c>
      <c r="AD1133" s="139">
        <f t="shared" si="288"/>
        <v>5.1932041505817293E-4</v>
      </c>
      <c r="AE1133" s="139">
        <f t="shared" si="289"/>
        <v>1.8219257849128163E-2</v>
      </c>
      <c r="AF1133" s="139">
        <f t="shared" si="290"/>
        <v>5.1932041505817293E-4</v>
      </c>
      <c r="AG1133" s="139" t="str">
        <f t="shared" si="291"/>
        <v/>
      </c>
      <c r="AH1133" s="139" t="str">
        <f t="shared" si="292"/>
        <v/>
      </c>
      <c r="AI1133" s="139">
        <f t="shared" si="293"/>
        <v>8.8495478705399768E-4</v>
      </c>
      <c r="AJ1133" s="139" t="str">
        <f t="shared" si="294"/>
        <v/>
      </c>
      <c r="AK1133" s="139" t="str">
        <f t="shared" si="295"/>
        <v/>
      </c>
      <c r="AZ1133" s="148"/>
      <c r="BA1133" s="148">
        <f t="shared" si="267"/>
        <v>3.0848000000000226</v>
      </c>
      <c r="BB1133" s="165">
        <f t="shared" si="268"/>
        <v>0.87704824242786528</v>
      </c>
      <c r="BC1133" s="148">
        <f t="shared" si="269"/>
        <v>6.0903353482044675E-4</v>
      </c>
      <c r="BD1133" s="148" t="str">
        <f t="shared" si="265"/>
        <v/>
      </c>
      <c r="BE1133" s="140" t="str">
        <f t="shared" si="266"/>
        <v/>
      </c>
    </row>
    <row r="1134" spans="1:57" ht="20.100000000000001" customHeight="1" x14ac:dyDescent="0.25">
      <c r="A1134" s="139">
        <v>478</v>
      </c>
      <c r="B1134" s="139">
        <f t="shared" si="270"/>
        <v>-1967.6801409862881</v>
      </c>
      <c r="C1134" s="139">
        <f t="shared" si="271"/>
        <v>4.786076949369689E-5</v>
      </c>
      <c r="D1134" s="139">
        <f t="shared" si="272"/>
        <v>1.8398917341857654E-2</v>
      </c>
      <c r="E1134" s="139">
        <f t="shared" si="273"/>
        <v>4.786076949369689E-5</v>
      </c>
      <c r="F1134" s="139" t="str">
        <f t="shared" si="274"/>
        <v/>
      </c>
      <c r="G1134" s="139" t="str">
        <f t="shared" si="275"/>
        <v/>
      </c>
      <c r="H1134" s="139">
        <f t="shared" si="276"/>
        <v>0</v>
      </c>
      <c r="I1134" s="139">
        <f t="shared" si="277"/>
        <v>4.786076949369689E-5</v>
      </c>
      <c r="J1134" s="139" t="str">
        <f t="shared" si="278"/>
        <v/>
      </c>
      <c r="O1134" s="139">
        <v>478</v>
      </c>
      <c r="P1134" s="139">
        <f t="shared" si="279"/>
        <v>-144.13351786349435</v>
      </c>
      <c r="Q1134" s="139">
        <f t="shared" si="280"/>
        <v>6.5338504923095322E-4</v>
      </c>
      <c r="R1134" s="139">
        <f t="shared" si="281"/>
        <v>1.8398917341857654E-2</v>
      </c>
      <c r="S1134" s="139">
        <f t="shared" si="282"/>
        <v>6.5338504923095322E-4</v>
      </c>
      <c r="T1134" s="139" t="str">
        <f t="shared" si="283"/>
        <v/>
      </c>
      <c r="U1134" s="139" t="str">
        <f t="shared" si="284"/>
        <v/>
      </c>
      <c r="V1134" s="139">
        <f t="shared" si="285"/>
        <v>1.923207250971869E-5</v>
      </c>
      <c r="W1134" s="139" t="str">
        <f t="shared" si="286"/>
        <v/>
      </c>
      <c r="X1134" s="139" t="str">
        <f t="shared" si="287"/>
        <v/>
      </c>
      <c r="AB1134" s="139">
        <v>478</v>
      </c>
      <c r="AC1134" s="139">
        <f t="shared" si="296"/>
        <v>-179.83245863048543</v>
      </c>
      <c r="AD1134" s="139">
        <f t="shared" si="288"/>
        <v>5.2368013195313733E-4</v>
      </c>
      <c r="AE1134" s="139">
        <f t="shared" si="289"/>
        <v>1.8398917341857654E-2</v>
      </c>
      <c r="AF1134" s="139">
        <f t="shared" si="290"/>
        <v>5.2368013195313733E-4</v>
      </c>
      <c r="AG1134" s="139" t="str">
        <f t="shared" si="291"/>
        <v/>
      </c>
      <c r="AH1134" s="139" t="str">
        <f t="shared" si="292"/>
        <v/>
      </c>
      <c r="AI1134" s="139">
        <f t="shared" si="293"/>
        <v>8.7853058098109665E-4</v>
      </c>
      <c r="AJ1134" s="139" t="str">
        <f t="shared" si="294"/>
        <v/>
      </c>
      <c r="AK1134" s="139" t="str">
        <f t="shared" si="295"/>
        <v/>
      </c>
      <c r="AZ1134" s="148"/>
      <c r="BA1134" s="148">
        <f t="shared" si="267"/>
        <v>3.0912000000000228</v>
      </c>
      <c r="BB1134" s="165">
        <f t="shared" si="268"/>
        <v>0.87643920889304483</v>
      </c>
      <c r="BC1134" s="148">
        <f t="shared" si="269"/>
        <v>6.1023816594985014E-4</v>
      </c>
      <c r="BD1134" s="148" t="str">
        <f t="shared" si="265"/>
        <v/>
      </c>
      <c r="BE1134" s="140" t="str">
        <f t="shared" si="266"/>
        <v/>
      </c>
    </row>
    <row r="1135" spans="1:57" ht="20.100000000000001" customHeight="1" x14ac:dyDescent="0.25">
      <c r="A1135" s="139">
        <v>479</v>
      </c>
      <c r="B1135" s="139">
        <f t="shared" si="270"/>
        <v>-1963.9106388004907</v>
      </c>
      <c r="C1135" s="139">
        <f t="shared" si="271"/>
        <v>4.8261790487271978E-5</v>
      </c>
      <c r="D1135" s="139">
        <f t="shared" si="272"/>
        <v>1.8580083632289579E-2</v>
      </c>
      <c r="E1135" s="139">
        <f t="shared" si="273"/>
        <v>4.8261790487271978E-5</v>
      </c>
      <c r="F1135" s="139" t="str">
        <f t="shared" si="274"/>
        <v/>
      </c>
      <c r="G1135" s="139" t="str">
        <f t="shared" si="275"/>
        <v/>
      </c>
      <c r="H1135" s="139">
        <f t="shared" si="276"/>
        <v>0</v>
      </c>
      <c r="I1135" s="139">
        <f t="shared" si="277"/>
        <v>4.8261790487271978E-5</v>
      </c>
      <c r="J1135" s="139" t="str">
        <f t="shared" si="278"/>
        <v/>
      </c>
      <c r="O1135" s="139">
        <v>479</v>
      </c>
      <c r="P1135" s="139">
        <f t="shared" si="279"/>
        <v>-143.85740001318112</v>
      </c>
      <c r="Q1135" s="139">
        <f t="shared" si="280"/>
        <v>6.5885970257233454E-4</v>
      </c>
      <c r="R1135" s="139">
        <f t="shared" si="281"/>
        <v>1.858008363228961E-2</v>
      </c>
      <c r="S1135" s="139">
        <f t="shared" si="282"/>
        <v>6.5885970257233454E-4</v>
      </c>
      <c r="T1135" s="139" t="str">
        <f t="shared" si="283"/>
        <v/>
      </c>
      <c r="U1135" s="139" t="str">
        <f t="shared" si="284"/>
        <v/>
      </c>
      <c r="V1135" s="139">
        <f t="shared" si="285"/>
        <v>1.9493544297343245E-5</v>
      </c>
      <c r="W1135" s="139" t="str">
        <f t="shared" si="286"/>
        <v/>
      </c>
      <c r="X1135" s="139" t="str">
        <f t="shared" si="287"/>
        <v/>
      </c>
      <c r="AB1135" s="139">
        <v>479</v>
      </c>
      <c r="AC1135" s="139">
        <f t="shared" si="296"/>
        <v>-179.48795200475652</v>
      </c>
      <c r="AD1135" s="139">
        <f t="shared" si="288"/>
        <v>5.28067999700626E-4</v>
      </c>
      <c r="AE1135" s="139">
        <f t="shared" si="289"/>
        <v>1.8580083632289579E-2</v>
      </c>
      <c r="AF1135" s="139">
        <f t="shared" si="290"/>
        <v>5.28067999700626E-4</v>
      </c>
      <c r="AG1135" s="139" t="str">
        <f t="shared" si="291"/>
        <v/>
      </c>
      <c r="AH1135" s="139" t="str">
        <f t="shared" si="292"/>
        <v/>
      </c>
      <c r="AI1135" s="139">
        <f t="shared" si="293"/>
        <v>8.7213905620126756E-4</v>
      </c>
      <c r="AJ1135" s="139" t="str">
        <f t="shared" si="294"/>
        <v/>
      </c>
      <c r="AK1135" s="139" t="str">
        <f t="shared" si="295"/>
        <v/>
      </c>
      <c r="AZ1135" s="148"/>
      <c r="BA1135" s="148">
        <f t="shared" si="267"/>
        <v>3.097600000000023</v>
      </c>
      <c r="BB1135" s="165">
        <f t="shared" si="268"/>
        <v>0.87582897072709498</v>
      </c>
      <c r="BC1135" s="148">
        <f t="shared" si="269"/>
        <v>6.1143864089219235E-4</v>
      </c>
      <c r="BD1135" s="148" t="str">
        <f t="shared" si="265"/>
        <v/>
      </c>
      <c r="BE1135" s="140" t="str">
        <f t="shared" si="266"/>
        <v/>
      </c>
    </row>
    <row r="1136" spans="1:57" ht="20.100000000000001" customHeight="1" x14ac:dyDescent="0.25">
      <c r="A1136" s="139">
        <v>480</v>
      </c>
      <c r="B1136" s="139">
        <f t="shared" si="270"/>
        <v>-1960.1411366146931</v>
      </c>
      <c r="C1136" s="139">
        <f t="shared" si="271"/>
        <v>4.8665392946418875E-5</v>
      </c>
      <c r="D1136" s="139">
        <f t="shared" si="272"/>
        <v>1.8762766434937749E-2</v>
      </c>
      <c r="E1136" s="139">
        <f t="shared" si="273"/>
        <v>4.8665392946418875E-5</v>
      </c>
      <c r="F1136" s="139" t="str">
        <f t="shared" si="274"/>
        <v/>
      </c>
      <c r="G1136" s="139" t="str">
        <f t="shared" si="275"/>
        <v/>
      </c>
      <c r="H1136" s="139">
        <f t="shared" si="276"/>
        <v>0</v>
      </c>
      <c r="I1136" s="139">
        <f t="shared" si="277"/>
        <v>4.8665392946418875E-5</v>
      </c>
      <c r="J1136" s="139" t="str">
        <f t="shared" si="278"/>
        <v/>
      </c>
      <c r="O1136" s="139">
        <v>480</v>
      </c>
      <c r="P1136" s="139">
        <f t="shared" si="279"/>
        <v>-143.58128216286792</v>
      </c>
      <c r="Q1136" s="139">
        <f t="shared" si="280"/>
        <v>6.6436959753284324E-4</v>
      </c>
      <c r="R1136" s="139">
        <f t="shared" si="281"/>
        <v>1.8762766434937749E-2</v>
      </c>
      <c r="S1136" s="139">
        <f t="shared" si="282"/>
        <v>6.6436959753284324E-4</v>
      </c>
      <c r="T1136" s="139" t="str">
        <f t="shared" si="283"/>
        <v/>
      </c>
      <c r="U1136" s="139" t="str">
        <f t="shared" si="284"/>
        <v/>
      </c>
      <c r="V1136" s="139">
        <f t="shared" si="285"/>
        <v>1.9758254819223986E-5</v>
      </c>
      <c r="W1136" s="139" t="str">
        <f t="shared" si="286"/>
        <v/>
      </c>
      <c r="X1136" s="139" t="str">
        <f t="shared" si="287"/>
        <v/>
      </c>
      <c r="AB1136" s="139">
        <v>480</v>
      </c>
      <c r="AC1136" s="139">
        <f t="shared" si="296"/>
        <v>-179.14344537902761</v>
      </c>
      <c r="AD1136" s="139">
        <f t="shared" si="288"/>
        <v>5.3248411317516006E-4</v>
      </c>
      <c r="AE1136" s="139">
        <f t="shared" si="289"/>
        <v>1.8762766434937763E-2</v>
      </c>
      <c r="AF1136" s="139">
        <f t="shared" si="290"/>
        <v>5.3248411317516006E-4</v>
      </c>
      <c r="AG1136" s="139" t="str">
        <f t="shared" si="291"/>
        <v/>
      </c>
      <c r="AH1136" s="139" t="str">
        <f t="shared" si="292"/>
        <v/>
      </c>
      <c r="AI1136" s="139">
        <f t="shared" si="293"/>
        <v>8.6578017873327733E-4</v>
      </c>
      <c r="AJ1136" s="139" t="str">
        <f t="shared" si="294"/>
        <v/>
      </c>
      <c r="AK1136" s="139" t="str">
        <f t="shared" si="295"/>
        <v/>
      </c>
      <c r="AZ1136" s="148"/>
      <c r="BA1136" s="148">
        <f t="shared" si="267"/>
        <v>3.1040000000000232</v>
      </c>
      <c r="BB1136" s="165">
        <f t="shared" si="268"/>
        <v>0.87521753208620279</v>
      </c>
      <c r="BC1136" s="148">
        <f t="shared" si="269"/>
        <v>6.1263495278685021E-4</v>
      </c>
      <c r="BD1136" s="148" t="str">
        <f t="shared" si="265"/>
        <v/>
      </c>
      <c r="BE1136" s="140" t="str">
        <f t="shared" si="266"/>
        <v/>
      </c>
    </row>
    <row r="1137" spans="1:57" ht="20.100000000000001" customHeight="1" x14ac:dyDescent="0.25">
      <c r="A1137" s="139">
        <v>481</v>
      </c>
      <c r="B1137" s="139">
        <f t="shared" si="270"/>
        <v>-1956.3716344288957</v>
      </c>
      <c r="C1137" s="139">
        <f t="shared" si="271"/>
        <v>4.9071585490172693E-5</v>
      </c>
      <c r="D1137" s="139">
        <f t="shared" si="272"/>
        <v>1.8946975496903426E-2</v>
      </c>
      <c r="E1137" s="139">
        <f t="shared" si="273"/>
        <v>4.9071585490172693E-5</v>
      </c>
      <c r="F1137" s="139" t="str">
        <f t="shared" si="274"/>
        <v/>
      </c>
      <c r="G1137" s="139" t="str">
        <f t="shared" si="275"/>
        <v/>
      </c>
      <c r="H1137" s="139">
        <f t="shared" si="276"/>
        <v>0</v>
      </c>
      <c r="I1137" s="139">
        <f t="shared" si="277"/>
        <v>4.9071585490172693E-5</v>
      </c>
      <c r="J1137" s="139" t="str">
        <f t="shared" si="278"/>
        <v/>
      </c>
      <c r="O1137" s="139">
        <v>481</v>
      </c>
      <c r="P1137" s="139">
        <f t="shared" si="279"/>
        <v>-143.30516431255472</v>
      </c>
      <c r="Q1137" s="139">
        <f t="shared" si="280"/>
        <v>6.6991485177771658E-4</v>
      </c>
      <c r="R1137" s="139">
        <f t="shared" si="281"/>
        <v>1.8946975496903426E-2</v>
      </c>
      <c r="S1137" s="139">
        <f t="shared" si="282"/>
        <v>6.6991485177771658E-4</v>
      </c>
      <c r="T1137" s="139" t="str">
        <f t="shared" si="283"/>
        <v/>
      </c>
      <c r="U1137" s="139" t="str">
        <f t="shared" si="284"/>
        <v/>
      </c>
      <c r="V1137" s="139">
        <f t="shared" si="285"/>
        <v>2.0026239527227802E-5</v>
      </c>
      <c r="W1137" s="139" t="str">
        <f t="shared" si="286"/>
        <v/>
      </c>
      <c r="X1137" s="139" t="str">
        <f t="shared" si="287"/>
        <v/>
      </c>
      <c r="AB1137" s="139">
        <v>481</v>
      </c>
      <c r="AC1137" s="139">
        <f t="shared" si="296"/>
        <v>-178.79893875329873</v>
      </c>
      <c r="AD1137" s="139">
        <f t="shared" si="288"/>
        <v>5.3692856668398565E-4</v>
      </c>
      <c r="AE1137" s="139">
        <f t="shared" si="289"/>
        <v>1.8946975496903426E-2</v>
      </c>
      <c r="AF1137" s="139">
        <f t="shared" si="290"/>
        <v>5.3692856668398565E-4</v>
      </c>
      <c r="AG1137" s="139" t="str">
        <f t="shared" si="291"/>
        <v/>
      </c>
      <c r="AH1137" s="139" t="str">
        <f t="shared" si="292"/>
        <v/>
      </c>
      <c r="AI1137" s="139">
        <f t="shared" si="293"/>
        <v>8.5945391328204064E-4</v>
      </c>
      <c r="AJ1137" s="139" t="str">
        <f t="shared" si="294"/>
        <v/>
      </c>
      <c r="AK1137" s="139" t="str">
        <f t="shared" si="295"/>
        <v/>
      </c>
      <c r="AZ1137" s="148"/>
      <c r="BA1137" s="148">
        <f t="shared" si="267"/>
        <v>3.1104000000000234</v>
      </c>
      <c r="BB1137" s="165">
        <f t="shared" si="268"/>
        <v>0.87460489713341594</v>
      </c>
      <c r="BC1137" s="148">
        <f t="shared" si="269"/>
        <v>6.1382709488466691E-4</v>
      </c>
      <c r="BD1137" s="148" t="str">
        <f t="shared" si="265"/>
        <v/>
      </c>
      <c r="BE1137" s="140" t="str">
        <f t="shared" si="266"/>
        <v/>
      </c>
    </row>
    <row r="1138" spans="1:57" ht="20.100000000000001" customHeight="1" x14ac:dyDescent="0.25">
      <c r="A1138" s="148">
        <v>482</v>
      </c>
      <c r="B1138" s="139">
        <f t="shared" si="270"/>
        <v>-1952.6021322430981</v>
      </c>
      <c r="C1138" s="139">
        <f t="shared" si="271"/>
        <v>4.9480376684736219E-5</v>
      </c>
      <c r="D1138" s="139">
        <f t="shared" si="272"/>
        <v>1.9132720597678145E-2</v>
      </c>
      <c r="E1138" s="139">
        <f t="shared" si="273"/>
        <v>4.9480376684736219E-5</v>
      </c>
      <c r="F1138" s="139" t="str">
        <f t="shared" si="274"/>
        <v/>
      </c>
      <c r="G1138" s="139" t="str">
        <f t="shared" si="275"/>
        <v/>
      </c>
      <c r="H1138" s="139">
        <f t="shared" si="276"/>
        <v>0</v>
      </c>
      <c r="I1138" s="139">
        <f t="shared" si="277"/>
        <v>4.9480376684736219E-5</v>
      </c>
      <c r="J1138" s="139" t="str">
        <f t="shared" si="278"/>
        <v/>
      </c>
      <c r="O1138" s="148">
        <v>482</v>
      </c>
      <c r="P1138" s="139">
        <f t="shared" si="279"/>
        <v>-143.0290464622415</v>
      </c>
      <c r="Q1138" s="139">
        <f t="shared" si="280"/>
        <v>6.754955822509338E-4</v>
      </c>
      <c r="R1138" s="139">
        <f t="shared" si="281"/>
        <v>1.9132720597678166E-2</v>
      </c>
      <c r="S1138" s="139">
        <f t="shared" si="282"/>
        <v>6.754955822509338E-4</v>
      </c>
      <c r="T1138" s="139" t="str">
        <f t="shared" si="283"/>
        <v/>
      </c>
      <c r="U1138" s="139" t="str">
        <f t="shared" si="284"/>
        <v/>
      </c>
      <c r="V1138" s="139">
        <f t="shared" si="285"/>
        <v>2.0297534196123536E-5</v>
      </c>
      <c r="W1138" s="139" t="str">
        <f t="shared" si="286"/>
        <v/>
      </c>
      <c r="X1138" s="139" t="str">
        <f t="shared" si="287"/>
        <v/>
      </c>
      <c r="AB1138" s="148">
        <v>482</v>
      </c>
      <c r="AC1138" s="139">
        <f t="shared" si="296"/>
        <v>-178.45443212756982</v>
      </c>
      <c r="AD1138" s="139">
        <f t="shared" si="288"/>
        <v>5.4140145395627454E-4</v>
      </c>
      <c r="AE1138" s="139">
        <f t="shared" si="289"/>
        <v>1.9132720597678145E-2</v>
      </c>
      <c r="AF1138" s="139">
        <f t="shared" si="290"/>
        <v>5.4140145395627454E-4</v>
      </c>
      <c r="AG1138" s="139" t="str">
        <f t="shared" si="291"/>
        <v/>
      </c>
      <c r="AH1138" s="139" t="str">
        <f t="shared" si="292"/>
        <v/>
      </c>
      <c r="AI1138" s="139">
        <f t="shared" si="293"/>
        <v>8.5316022325044845E-4</v>
      </c>
      <c r="AJ1138" s="139" t="str">
        <f t="shared" si="294"/>
        <v/>
      </c>
      <c r="AK1138" s="139" t="str">
        <f t="shared" si="295"/>
        <v/>
      </c>
      <c r="AZ1138" s="148"/>
      <c r="BA1138" s="148">
        <f t="shared" si="267"/>
        <v>3.1168000000000236</v>
      </c>
      <c r="BB1138" s="165">
        <f t="shared" si="268"/>
        <v>0.87399107003853127</v>
      </c>
      <c r="BC1138" s="148">
        <f t="shared" si="269"/>
        <v>6.1501506054761901E-4</v>
      </c>
      <c r="BD1138" s="148" t="str">
        <f t="shared" si="265"/>
        <v/>
      </c>
      <c r="BE1138" s="140" t="str">
        <f t="shared" si="266"/>
        <v/>
      </c>
    </row>
    <row r="1139" spans="1:57" ht="20.100000000000001" customHeight="1" x14ac:dyDescent="0.25">
      <c r="A1139" s="139">
        <v>483</v>
      </c>
      <c r="B1139" s="139">
        <f t="shared" si="270"/>
        <v>-1948.8326300573008</v>
      </c>
      <c r="C1139" s="139">
        <f t="shared" si="271"/>
        <v>4.9891775042488515E-5</v>
      </c>
      <c r="D1139" s="139">
        <f t="shared" si="272"/>
        <v>1.9320011548942573E-2</v>
      </c>
      <c r="E1139" s="139">
        <f t="shared" si="273"/>
        <v>4.9891775042488515E-5</v>
      </c>
      <c r="F1139" s="139" t="str">
        <f t="shared" si="274"/>
        <v/>
      </c>
      <c r="G1139" s="139" t="str">
        <f t="shared" si="275"/>
        <v/>
      </c>
      <c r="H1139" s="139">
        <f t="shared" si="276"/>
        <v>0</v>
      </c>
      <c r="I1139" s="139">
        <f t="shared" si="277"/>
        <v>4.9891775042488515E-5</v>
      </c>
      <c r="J1139" s="139" t="str">
        <f t="shared" si="278"/>
        <v/>
      </c>
      <c r="O1139" s="139">
        <v>483</v>
      </c>
      <c r="P1139" s="139">
        <f t="shared" si="279"/>
        <v>-142.7529286119283</v>
      </c>
      <c r="Q1139" s="139">
        <f t="shared" si="280"/>
        <v>6.8111190516168202E-4</v>
      </c>
      <c r="R1139" s="139">
        <f t="shared" si="281"/>
        <v>1.9320011548942573E-2</v>
      </c>
      <c r="S1139" s="139">
        <f t="shared" si="282"/>
        <v>6.8111190516168202E-4</v>
      </c>
      <c r="T1139" s="139" t="str">
        <f t="shared" si="283"/>
        <v/>
      </c>
      <c r="U1139" s="139" t="str">
        <f t="shared" si="284"/>
        <v/>
      </c>
      <c r="V1139" s="139">
        <f t="shared" si="285"/>
        <v>2.0572174925656553E-5</v>
      </c>
      <c r="W1139" s="139" t="str">
        <f t="shared" si="286"/>
        <v/>
      </c>
      <c r="X1139" s="139" t="str">
        <f t="shared" si="287"/>
        <v/>
      </c>
      <c r="AB1139" s="139">
        <v>483</v>
      </c>
      <c r="AC1139" s="139">
        <f t="shared" si="296"/>
        <v>-178.10992550184093</v>
      </c>
      <c r="AD1139" s="139">
        <f t="shared" si="288"/>
        <v>5.4590286813227106E-4</v>
      </c>
      <c r="AE1139" s="139">
        <f t="shared" si="289"/>
        <v>1.9320011548942573E-2</v>
      </c>
      <c r="AF1139" s="139">
        <f t="shared" si="290"/>
        <v>5.4590286813227106E-4</v>
      </c>
      <c r="AG1139" s="139" t="str">
        <f t="shared" si="291"/>
        <v/>
      </c>
      <c r="AH1139" s="139" t="str">
        <f t="shared" si="292"/>
        <v/>
      </c>
      <c r="AI1139" s="139">
        <f t="shared" si="293"/>
        <v>8.4689907075121969E-4</v>
      </c>
      <c r="AJ1139" s="139" t="str">
        <f t="shared" si="294"/>
        <v/>
      </c>
      <c r="AK1139" s="139" t="str">
        <f t="shared" si="295"/>
        <v/>
      </c>
      <c r="AZ1139" s="148"/>
      <c r="BA1139" s="148">
        <f t="shared" si="267"/>
        <v>3.1232000000000237</v>
      </c>
      <c r="BB1139" s="165">
        <f t="shared" si="268"/>
        <v>0.87337605497798365</v>
      </c>
      <c r="BC1139" s="148">
        <f t="shared" si="269"/>
        <v>6.1619884324715102E-4</v>
      </c>
      <c r="BD1139" s="148" t="str">
        <f t="shared" si="265"/>
        <v/>
      </c>
      <c r="BE1139" s="140" t="str">
        <f t="shared" si="266"/>
        <v/>
      </c>
    </row>
    <row r="1140" spans="1:57" ht="20.100000000000001" customHeight="1" x14ac:dyDescent="0.25">
      <c r="A1140" s="139">
        <v>484</v>
      </c>
      <c r="B1140" s="139">
        <f t="shared" si="270"/>
        <v>-1945.0631278715032</v>
      </c>
      <c r="C1140" s="139">
        <f t="shared" si="271"/>
        <v>5.0305789020989428E-5</v>
      </c>
      <c r="D1140" s="139">
        <f t="shared" si="272"/>
        <v>1.9508858194361812E-2</v>
      </c>
      <c r="E1140" s="139">
        <f t="shared" si="273"/>
        <v>5.0305789020989428E-5</v>
      </c>
      <c r="F1140" s="139" t="str">
        <f t="shared" si="274"/>
        <v/>
      </c>
      <c r="G1140" s="139" t="str">
        <f t="shared" si="275"/>
        <v/>
      </c>
      <c r="H1140" s="139">
        <f t="shared" si="276"/>
        <v>0</v>
      </c>
      <c r="I1140" s="139">
        <f t="shared" si="277"/>
        <v>5.0305789020989428E-5</v>
      </c>
      <c r="J1140" s="139" t="str">
        <f t="shared" si="278"/>
        <v/>
      </c>
      <c r="O1140" s="139">
        <v>484</v>
      </c>
      <c r="P1140" s="139">
        <f t="shared" si="279"/>
        <v>-142.4768107616151</v>
      </c>
      <c r="Q1140" s="139">
        <f t="shared" si="280"/>
        <v>6.8676393597077198E-4</v>
      </c>
      <c r="R1140" s="139">
        <f t="shared" si="281"/>
        <v>1.9508858194361812E-2</v>
      </c>
      <c r="S1140" s="139">
        <f t="shared" si="282"/>
        <v>6.8676393597077198E-4</v>
      </c>
      <c r="T1140" s="139" t="str">
        <f t="shared" si="283"/>
        <v/>
      </c>
      <c r="U1140" s="139" t="str">
        <f t="shared" si="284"/>
        <v/>
      </c>
      <c r="V1140" s="139">
        <f t="shared" si="285"/>
        <v>2.0850198142625099E-5</v>
      </c>
      <c r="W1140" s="139" t="str">
        <f t="shared" si="286"/>
        <v/>
      </c>
      <c r="X1140" s="139" t="str">
        <f t="shared" si="287"/>
        <v/>
      </c>
      <c r="AB1140" s="139">
        <v>484</v>
      </c>
      <c r="AC1140" s="139">
        <f t="shared" si="296"/>
        <v>-177.76541887611202</v>
      </c>
      <c r="AD1140" s="139">
        <f t="shared" si="288"/>
        <v>5.5043290175240235E-4</v>
      </c>
      <c r="AE1140" s="139">
        <f t="shared" si="289"/>
        <v>1.9508858194361812E-2</v>
      </c>
      <c r="AF1140" s="139">
        <f t="shared" si="290"/>
        <v>5.5043290175240235E-4</v>
      </c>
      <c r="AG1140" s="139" t="str">
        <f t="shared" si="291"/>
        <v/>
      </c>
      <c r="AH1140" s="139" t="str">
        <f t="shared" si="292"/>
        <v/>
      </c>
      <c r="AI1140" s="139">
        <f t="shared" si="293"/>
        <v>8.4067041661875909E-4</v>
      </c>
      <c r="AJ1140" s="139" t="str">
        <f t="shared" si="294"/>
        <v/>
      </c>
      <c r="AK1140" s="139" t="str">
        <f t="shared" si="295"/>
        <v/>
      </c>
      <c r="AZ1140" s="148"/>
      <c r="BA1140" s="148">
        <f t="shared" si="267"/>
        <v>3.1296000000000239</v>
      </c>
      <c r="BB1140" s="165">
        <f t="shared" si="268"/>
        <v>0.8727598561347365</v>
      </c>
      <c r="BC1140" s="148">
        <f t="shared" si="269"/>
        <v>6.1737843656495262E-4</v>
      </c>
      <c r="BD1140" s="148" t="str">
        <f t="shared" si="265"/>
        <v/>
      </c>
      <c r="BE1140" s="140" t="str">
        <f t="shared" si="266"/>
        <v/>
      </c>
    </row>
    <row r="1141" spans="1:57" ht="20.100000000000001" customHeight="1" x14ac:dyDescent="0.25">
      <c r="A1141" s="139">
        <v>485</v>
      </c>
      <c r="B1141" s="139">
        <f t="shared" si="270"/>
        <v>-1941.2936256857058</v>
      </c>
      <c r="C1141" s="139">
        <f t="shared" si="271"/>
        <v>5.0722427021980269E-5</v>
      </c>
      <c r="D1141" s="139">
        <f t="shared" si="272"/>
        <v>1.9699270409376895E-2</v>
      </c>
      <c r="E1141" s="139">
        <f t="shared" si="273"/>
        <v>5.0722427021980269E-5</v>
      </c>
      <c r="F1141" s="139" t="str">
        <f t="shared" si="274"/>
        <v/>
      </c>
      <c r="G1141" s="139" t="str">
        <f t="shared" si="275"/>
        <v/>
      </c>
      <c r="H1141" s="139">
        <f t="shared" si="276"/>
        <v>0</v>
      </c>
      <c r="I1141" s="139">
        <f t="shared" si="277"/>
        <v>5.0722427021980269E-5</v>
      </c>
      <c r="J1141" s="139" t="str">
        <f t="shared" si="278"/>
        <v/>
      </c>
      <c r="O1141" s="139">
        <v>485</v>
      </c>
      <c r="P1141" s="139">
        <f t="shared" si="279"/>
        <v>-142.20069291130187</v>
      </c>
      <c r="Q1141" s="139">
        <f t="shared" si="280"/>
        <v>6.9245178937698952E-4</v>
      </c>
      <c r="R1141" s="139">
        <f t="shared" si="281"/>
        <v>1.9699270409376909E-2</v>
      </c>
      <c r="S1141" s="139">
        <f t="shared" si="282"/>
        <v>6.9245178937698952E-4</v>
      </c>
      <c r="T1141" s="139" t="str">
        <f t="shared" si="283"/>
        <v/>
      </c>
      <c r="U1141" s="139" t="str">
        <f t="shared" si="284"/>
        <v/>
      </c>
      <c r="V1141" s="139">
        <f t="shared" si="285"/>
        <v>2.1131640602958657E-5</v>
      </c>
      <c r="W1141" s="139" t="str">
        <f t="shared" si="286"/>
        <v/>
      </c>
      <c r="X1141" s="139" t="str">
        <f t="shared" si="287"/>
        <v/>
      </c>
      <c r="AB1141" s="139">
        <v>485</v>
      </c>
      <c r="AC1141" s="139">
        <f t="shared" si="296"/>
        <v>-177.42091225038314</v>
      </c>
      <c r="AD1141" s="139">
        <f t="shared" si="288"/>
        <v>5.5499164674634378E-4</v>
      </c>
      <c r="AE1141" s="139">
        <f t="shared" si="289"/>
        <v>1.9699270409376895E-2</v>
      </c>
      <c r="AF1141" s="139">
        <f t="shared" si="290"/>
        <v>5.5499164674634378E-4</v>
      </c>
      <c r="AG1141" s="139" t="str">
        <f t="shared" si="291"/>
        <v/>
      </c>
      <c r="AH1141" s="139" t="str">
        <f t="shared" si="292"/>
        <v/>
      </c>
      <c r="AI1141" s="139">
        <f t="shared" si="293"/>
        <v>8.3447422042104251E-4</v>
      </c>
      <c r="AJ1141" s="139" t="str">
        <f t="shared" si="294"/>
        <v/>
      </c>
      <c r="AK1141" s="139" t="str">
        <f t="shared" si="295"/>
        <v/>
      </c>
      <c r="AZ1141" s="148"/>
      <c r="BA1141" s="148">
        <f t="shared" si="267"/>
        <v>3.1360000000000241</v>
      </c>
      <c r="BB1141" s="165">
        <f t="shared" si="268"/>
        <v>0.87214247769817155</v>
      </c>
      <c r="BC1141" s="148">
        <f t="shared" si="269"/>
        <v>6.1855383419195942E-4</v>
      </c>
      <c r="BD1141" s="148" t="str">
        <f t="shared" si="265"/>
        <v/>
      </c>
      <c r="BE1141" s="140" t="str">
        <f t="shared" si="266"/>
        <v/>
      </c>
    </row>
    <row r="1142" spans="1:57" ht="20.100000000000001" customHeight="1" x14ac:dyDescent="0.25">
      <c r="A1142" s="139">
        <v>486</v>
      </c>
      <c r="B1142" s="139">
        <f t="shared" si="270"/>
        <v>-1937.5241234999082</v>
      </c>
      <c r="C1142" s="139">
        <f t="shared" si="271"/>
        <v>5.1141697390380718E-5</v>
      </c>
      <c r="D1142" s="139">
        <f t="shared" si="272"/>
        <v>1.9891258100992418E-2</v>
      </c>
      <c r="E1142" s="139">
        <f t="shared" si="273"/>
        <v>5.1141697390380718E-5</v>
      </c>
      <c r="F1142" s="139" t="str">
        <f t="shared" si="274"/>
        <v/>
      </c>
      <c r="G1142" s="139" t="str">
        <f t="shared" si="275"/>
        <v/>
      </c>
      <c r="H1142" s="139">
        <f t="shared" si="276"/>
        <v>0</v>
      </c>
      <c r="I1142" s="139">
        <f t="shared" si="277"/>
        <v>5.1141697390380718E-5</v>
      </c>
      <c r="J1142" s="139" t="str">
        <f t="shared" si="278"/>
        <v/>
      </c>
      <c r="O1142" s="139">
        <v>486</v>
      </c>
      <c r="P1142" s="139">
        <f t="shared" si="279"/>
        <v>-141.92457506098867</v>
      </c>
      <c r="Q1142" s="139">
        <f t="shared" si="280"/>
        <v>6.9817557930340211E-4</v>
      </c>
      <c r="R1142" s="139">
        <f t="shared" si="281"/>
        <v>1.9891258100992418E-2</v>
      </c>
      <c r="S1142" s="139">
        <f t="shared" si="282"/>
        <v>6.9817557930340211E-4</v>
      </c>
      <c r="T1142" s="139" t="str">
        <f t="shared" si="283"/>
        <v/>
      </c>
      <c r="U1142" s="139" t="str">
        <f t="shared" si="284"/>
        <v/>
      </c>
      <c r="V1142" s="139">
        <f t="shared" si="285"/>
        <v>2.141653939379748E-5</v>
      </c>
      <c r="W1142" s="139" t="str">
        <f t="shared" si="286"/>
        <v/>
      </c>
      <c r="X1142" s="139" t="str">
        <f t="shared" si="287"/>
        <v/>
      </c>
      <c r="AB1142" s="139">
        <v>486</v>
      </c>
      <c r="AC1142" s="139">
        <f t="shared" si="296"/>
        <v>-177.07640562465423</v>
      </c>
      <c r="AD1142" s="139">
        <f t="shared" si="288"/>
        <v>5.5957919442204307E-4</v>
      </c>
      <c r="AE1142" s="139">
        <f t="shared" si="289"/>
        <v>1.9891258100992418E-2</v>
      </c>
      <c r="AF1142" s="139">
        <f t="shared" si="290"/>
        <v>5.5957919442204307E-4</v>
      </c>
      <c r="AG1142" s="139" t="str">
        <f t="shared" si="291"/>
        <v/>
      </c>
      <c r="AH1142" s="139" t="str">
        <f t="shared" si="292"/>
        <v/>
      </c>
      <c r="AI1142" s="139">
        <f t="shared" si="293"/>
        <v>8.2831044047150136E-4</v>
      </c>
      <c r="AJ1142" s="139" t="str">
        <f t="shared" si="294"/>
        <v/>
      </c>
      <c r="AK1142" s="139" t="str">
        <f t="shared" si="295"/>
        <v/>
      </c>
      <c r="AZ1142" s="148"/>
      <c r="BA1142" s="148">
        <f t="shared" si="267"/>
        <v>3.1424000000000243</v>
      </c>
      <c r="BB1142" s="165">
        <f t="shared" si="268"/>
        <v>0.87152392386397959</v>
      </c>
      <c r="BC1142" s="148">
        <f t="shared" si="269"/>
        <v>6.1972502992735379E-4</v>
      </c>
      <c r="BD1142" s="148" t="str">
        <f t="shared" si="265"/>
        <v/>
      </c>
      <c r="BE1142" s="140" t="str">
        <f t="shared" si="266"/>
        <v/>
      </c>
    </row>
    <row r="1143" spans="1:57" ht="20.100000000000001" customHeight="1" x14ac:dyDescent="0.25">
      <c r="A1143" s="139">
        <v>487</v>
      </c>
      <c r="B1143" s="139">
        <f t="shared" si="270"/>
        <v>-1933.7546213141106</v>
      </c>
      <c r="C1143" s="139">
        <f t="shared" si="271"/>
        <v>5.1563608413281955E-5</v>
      </c>
      <c r="D1143" s="139">
        <f t="shared" si="272"/>
        <v>2.0084831207560522E-2</v>
      </c>
      <c r="E1143" s="139">
        <f t="shared" si="273"/>
        <v>5.1563608413281955E-5</v>
      </c>
      <c r="F1143" s="139" t="str">
        <f t="shared" si="274"/>
        <v/>
      </c>
      <c r="G1143" s="139" t="str">
        <f t="shared" si="275"/>
        <v/>
      </c>
      <c r="H1143" s="139">
        <f t="shared" si="276"/>
        <v>0</v>
      </c>
      <c r="I1143" s="139">
        <f t="shared" si="277"/>
        <v>5.1563608413281955E-5</v>
      </c>
      <c r="J1143" s="139" t="str">
        <f t="shared" si="278"/>
        <v/>
      </c>
      <c r="O1143" s="139">
        <v>487</v>
      </c>
      <c r="P1143" s="139">
        <f t="shared" si="279"/>
        <v>-141.64845721067547</v>
      </c>
      <c r="Q1143" s="139">
        <f t="shared" si="280"/>
        <v>7.0393541888361837E-4</v>
      </c>
      <c r="R1143" s="139">
        <f t="shared" si="281"/>
        <v>2.0084831207560522E-2</v>
      </c>
      <c r="S1143" s="139">
        <f t="shared" si="282"/>
        <v>7.0393541888361837E-4</v>
      </c>
      <c r="T1143" s="139" t="str">
        <f t="shared" si="283"/>
        <v/>
      </c>
      <c r="U1143" s="139" t="str">
        <f t="shared" si="284"/>
        <v/>
      </c>
      <c r="V1143" s="139">
        <f t="shared" si="285"/>
        <v>2.1704931935574298E-5</v>
      </c>
      <c r="W1143" s="139" t="str">
        <f t="shared" si="286"/>
        <v/>
      </c>
      <c r="X1143" s="139" t="str">
        <f t="shared" si="287"/>
        <v/>
      </c>
      <c r="AB1143" s="139">
        <v>487</v>
      </c>
      <c r="AC1143" s="139">
        <f t="shared" si="296"/>
        <v>-176.73189899892532</v>
      </c>
      <c r="AD1143" s="139">
        <f t="shared" si="288"/>
        <v>5.6419563545470337E-4</v>
      </c>
      <c r="AE1143" s="139">
        <f t="shared" si="289"/>
        <v>2.0084831207560522E-2</v>
      </c>
      <c r="AF1143" s="139">
        <f t="shared" si="290"/>
        <v>5.6419563545470337E-4</v>
      </c>
      <c r="AG1143" s="139" t="str">
        <f t="shared" si="291"/>
        <v/>
      </c>
      <c r="AH1143" s="139" t="str">
        <f t="shared" si="292"/>
        <v/>
      </c>
      <c r="AI1143" s="139">
        <f t="shared" si="293"/>
        <v>8.221790338409354E-4</v>
      </c>
      <c r="AJ1143" s="139" t="str">
        <f t="shared" si="294"/>
        <v/>
      </c>
      <c r="AK1143" s="139" t="str">
        <f t="shared" si="295"/>
        <v/>
      </c>
      <c r="AZ1143" s="148"/>
      <c r="BA1143" s="148">
        <f t="shared" si="267"/>
        <v>3.1488000000000245</v>
      </c>
      <c r="BB1143" s="165">
        <f t="shared" si="268"/>
        <v>0.87090419883405223</v>
      </c>
      <c r="BC1143" s="148">
        <f t="shared" si="269"/>
        <v>6.2089201767923097E-4</v>
      </c>
      <c r="BD1143" s="148" t="str">
        <f t="shared" si="265"/>
        <v/>
      </c>
      <c r="BE1143" s="140" t="str">
        <f t="shared" si="266"/>
        <v/>
      </c>
    </row>
    <row r="1144" spans="1:57" ht="20.100000000000001" customHeight="1" x14ac:dyDescent="0.25">
      <c r="A1144" s="139">
        <v>488</v>
      </c>
      <c r="B1144" s="139">
        <f t="shared" si="270"/>
        <v>-1929.9851191283133</v>
      </c>
      <c r="C1144" s="139">
        <f t="shared" si="271"/>
        <v>5.1988168318936037E-5</v>
      </c>
      <c r="D1144" s="139">
        <f t="shared" si="272"/>
        <v>2.0279999698560966E-2</v>
      </c>
      <c r="E1144" s="139">
        <f t="shared" si="273"/>
        <v>5.1988168318936037E-5</v>
      </c>
      <c r="F1144" s="139" t="str">
        <f t="shared" si="274"/>
        <v/>
      </c>
      <c r="G1144" s="139" t="str">
        <f t="shared" si="275"/>
        <v/>
      </c>
      <c r="H1144" s="139">
        <f t="shared" si="276"/>
        <v>0</v>
      </c>
      <c r="I1144" s="139">
        <f t="shared" si="277"/>
        <v>5.1988168318936037E-5</v>
      </c>
      <c r="J1144" s="139" t="str">
        <f t="shared" si="278"/>
        <v/>
      </c>
      <c r="O1144" s="139">
        <v>488</v>
      </c>
      <c r="P1144" s="139">
        <f t="shared" si="279"/>
        <v>-141.37233936036228</v>
      </c>
      <c r="Q1144" s="139">
        <f t="shared" si="280"/>
        <v>7.0973142044798558E-4</v>
      </c>
      <c r="R1144" s="139">
        <f t="shared" si="281"/>
        <v>2.0279999698560966E-2</v>
      </c>
      <c r="S1144" s="139">
        <f t="shared" si="282"/>
        <v>7.0973142044798558E-4</v>
      </c>
      <c r="T1144" s="139" t="str">
        <f t="shared" si="283"/>
        <v/>
      </c>
      <c r="U1144" s="139" t="str">
        <f t="shared" si="284"/>
        <v/>
      </c>
      <c r="V1144" s="139">
        <f t="shared" si="285"/>
        <v>2.1996855984096318E-5</v>
      </c>
      <c r="W1144" s="139" t="str">
        <f t="shared" si="286"/>
        <v/>
      </c>
      <c r="X1144" s="139" t="str">
        <f t="shared" si="287"/>
        <v/>
      </c>
      <c r="AB1144" s="139">
        <v>488</v>
      </c>
      <c r="AC1144" s="139">
        <f t="shared" si="296"/>
        <v>-176.38739237319643</v>
      </c>
      <c r="AD1144" s="139">
        <f t="shared" si="288"/>
        <v>5.6884105987572574E-4</v>
      </c>
      <c r="AE1144" s="139">
        <f t="shared" si="289"/>
        <v>2.0279999698560966E-2</v>
      </c>
      <c r="AF1144" s="139">
        <f t="shared" si="290"/>
        <v>5.6884105987572574E-4</v>
      </c>
      <c r="AG1144" s="139" t="str">
        <f t="shared" si="291"/>
        <v/>
      </c>
      <c r="AH1144" s="139" t="str">
        <f t="shared" si="292"/>
        <v/>
      </c>
      <c r="AI1144" s="139">
        <f t="shared" si="293"/>
        <v>8.1607995636942261E-4</v>
      </c>
      <c r="AJ1144" s="139" t="str">
        <f t="shared" si="294"/>
        <v/>
      </c>
      <c r="AK1144" s="139" t="str">
        <f t="shared" si="295"/>
        <v/>
      </c>
      <c r="AZ1144" s="148"/>
      <c r="BA1144" s="148">
        <f t="shared" si="267"/>
        <v>3.1552000000000247</v>
      </c>
      <c r="BB1144" s="165">
        <f t="shared" si="268"/>
        <v>0.870283306816373</v>
      </c>
      <c r="BC1144" s="148">
        <f t="shared" si="269"/>
        <v>6.2205479146260068E-4</v>
      </c>
      <c r="BD1144" s="148" t="str">
        <f t="shared" si="265"/>
        <v/>
      </c>
      <c r="BE1144" s="140" t="str">
        <f t="shared" si="266"/>
        <v/>
      </c>
    </row>
    <row r="1145" spans="1:57" ht="20.100000000000001" customHeight="1" x14ac:dyDescent="0.25">
      <c r="A1145" s="148">
        <v>489</v>
      </c>
      <c r="B1145" s="139">
        <f t="shared" si="270"/>
        <v>-1926.2156169425157</v>
      </c>
      <c r="C1145" s="139">
        <f t="shared" si="271"/>
        <v>5.2415385275741796E-5</v>
      </c>
      <c r="D1145" s="139">
        <f t="shared" si="272"/>
        <v>2.0476773574377456E-2</v>
      </c>
      <c r="E1145" s="139">
        <f t="shared" si="273"/>
        <v>5.2415385275741796E-5</v>
      </c>
      <c r="F1145" s="139" t="str">
        <f t="shared" si="274"/>
        <v/>
      </c>
      <c r="G1145" s="139" t="str">
        <f t="shared" si="275"/>
        <v/>
      </c>
      <c r="H1145" s="139">
        <f t="shared" si="276"/>
        <v>0</v>
      </c>
      <c r="I1145" s="139">
        <f t="shared" si="277"/>
        <v>5.2415385275741796E-5</v>
      </c>
      <c r="J1145" s="139" t="str">
        <f t="shared" si="278"/>
        <v/>
      </c>
      <c r="O1145" s="148">
        <v>489</v>
      </c>
      <c r="P1145" s="139">
        <f t="shared" si="279"/>
        <v>-141.09622151004905</v>
      </c>
      <c r="Q1145" s="139">
        <f t="shared" si="280"/>
        <v>7.1556369550974757E-4</v>
      </c>
      <c r="R1145" s="139">
        <f t="shared" si="281"/>
        <v>2.0476773574377456E-2</v>
      </c>
      <c r="S1145" s="139">
        <f t="shared" si="282"/>
        <v>7.1556369550974757E-4</v>
      </c>
      <c r="T1145" s="139" t="str">
        <f t="shared" si="283"/>
        <v/>
      </c>
      <c r="U1145" s="139" t="str">
        <f t="shared" si="284"/>
        <v/>
      </c>
      <c r="V1145" s="139">
        <f t="shared" si="285"/>
        <v>2.2292349632629E-5</v>
      </c>
      <c r="W1145" s="139" t="str">
        <f t="shared" si="286"/>
        <v/>
      </c>
      <c r="X1145" s="139" t="str">
        <f t="shared" si="287"/>
        <v/>
      </c>
      <c r="AB1145" s="148">
        <v>489</v>
      </c>
      <c r="AC1145" s="139">
        <f t="shared" si="296"/>
        <v>-176.04288574746752</v>
      </c>
      <c r="AD1145" s="139">
        <f t="shared" si="288"/>
        <v>5.7351555706161247E-4</v>
      </c>
      <c r="AE1145" s="139">
        <f t="shared" si="289"/>
        <v>2.0476773574377456E-2</v>
      </c>
      <c r="AF1145" s="139">
        <f t="shared" si="290"/>
        <v>5.7351555706161247E-4</v>
      </c>
      <c r="AG1145" s="139" t="str">
        <f t="shared" si="291"/>
        <v/>
      </c>
      <c r="AH1145" s="139" t="str">
        <f t="shared" si="292"/>
        <v/>
      </c>
      <c r="AI1145" s="139">
        <f t="shared" si="293"/>
        <v>8.1001316267824614E-4</v>
      </c>
      <c r="AJ1145" s="139" t="str">
        <f t="shared" si="294"/>
        <v/>
      </c>
      <c r="AK1145" s="139" t="str">
        <f t="shared" si="295"/>
        <v/>
      </c>
      <c r="AZ1145" s="148"/>
      <c r="BA1145" s="148">
        <f t="shared" si="267"/>
        <v>3.1616000000000248</v>
      </c>
      <c r="BB1145" s="165">
        <f t="shared" si="268"/>
        <v>0.8696612520249104</v>
      </c>
      <c r="BC1145" s="148">
        <f t="shared" si="269"/>
        <v>6.2321334539994222E-4</v>
      </c>
      <c r="BD1145" s="148" t="str">
        <f t="shared" si="265"/>
        <v/>
      </c>
      <c r="BE1145" s="140" t="str">
        <f t="shared" si="266"/>
        <v/>
      </c>
    </row>
    <row r="1146" spans="1:57" ht="20.100000000000001" customHeight="1" x14ac:dyDescent="0.25">
      <c r="A1146" s="139">
        <v>490</v>
      </c>
      <c r="B1146" s="139">
        <f t="shared" si="270"/>
        <v>-1922.4461147567183</v>
      </c>
      <c r="C1146" s="139">
        <f t="shared" si="271"/>
        <v>5.2845267391227073E-5</v>
      </c>
      <c r="D1146" s="139">
        <f t="shared" si="272"/>
        <v>2.0675162866070039E-2</v>
      </c>
      <c r="E1146" s="139">
        <f t="shared" si="273"/>
        <v>5.2845267391227073E-5</v>
      </c>
      <c r="F1146" s="139" t="str">
        <f t="shared" si="274"/>
        <v/>
      </c>
      <c r="G1146" s="139" t="str">
        <f t="shared" si="275"/>
        <v/>
      </c>
      <c r="H1146" s="139">
        <f t="shared" si="276"/>
        <v>0</v>
      </c>
      <c r="I1146" s="139">
        <f t="shared" si="277"/>
        <v>5.2845267391227073E-5</v>
      </c>
      <c r="J1146" s="139" t="str">
        <f t="shared" si="278"/>
        <v/>
      </c>
      <c r="O1146" s="139">
        <v>490</v>
      </c>
      <c r="P1146" s="139">
        <f t="shared" si="279"/>
        <v>-140.82010365973585</v>
      </c>
      <c r="Q1146" s="139">
        <f t="shared" si="280"/>
        <v>7.214323547511507E-4</v>
      </c>
      <c r="R1146" s="139">
        <f t="shared" si="281"/>
        <v>2.0675162866070039E-2</v>
      </c>
      <c r="S1146" s="139">
        <f t="shared" si="282"/>
        <v>7.214323547511507E-4</v>
      </c>
      <c r="T1146" s="139" t="str">
        <f t="shared" si="283"/>
        <v/>
      </c>
      <c r="U1146" s="139" t="str">
        <f t="shared" si="284"/>
        <v/>
      </c>
      <c r="V1146" s="139">
        <f t="shared" si="285"/>
        <v>2.2591451313980356E-5</v>
      </c>
      <c r="W1146" s="139" t="str">
        <f t="shared" si="286"/>
        <v/>
      </c>
      <c r="X1146" s="139" t="str">
        <f t="shared" si="287"/>
        <v/>
      </c>
      <c r="AB1146" s="139">
        <v>490</v>
      </c>
      <c r="AC1146" s="139">
        <f t="shared" si="296"/>
        <v>-175.69837912173864</v>
      </c>
      <c r="AD1146" s="139">
        <f t="shared" si="288"/>
        <v>5.7821921572283124E-4</v>
      </c>
      <c r="AE1146" s="139">
        <f t="shared" si="289"/>
        <v>2.0675162866070039E-2</v>
      </c>
      <c r="AF1146" s="139">
        <f t="shared" si="290"/>
        <v>5.7821921572283124E-4</v>
      </c>
      <c r="AG1146" s="139" t="str">
        <f t="shared" si="291"/>
        <v/>
      </c>
      <c r="AH1146" s="139" t="str">
        <f t="shared" si="292"/>
        <v/>
      </c>
      <c r="AI1146" s="139">
        <f t="shared" si="293"/>
        <v>8.0397860618183249E-4</v>
      </c>
      <c r="AJ1146" s="139" t="str">
        <f t="shared" si="294"/>
        <v/>
      </c>
      <c r="AK1146" s="139" t="str">
        <f t="shared" si="295"/>
        <v/>
      </c>
      <c r="AZ1146" s="148"/>
      <c r="BA1146" s="148">
        <f t="shared" si="267"/>
        <v>3.168000000000025</v>
      </c>
      <c r="BB1146" s="165">
        <f t="shared" si="268"/>
        <v>0.86903803867951046</v>
      </c>
      <c r="BC1146" s="148">
        <f t="shared" si="269"/>
        <v>6.2436767372042734E-4</v>
      </c>
      <c r="BD1146" s="148" t="str">
        <f t="shared" si="265"/>
        <v/>
      </c>
      <c r="BE1146" s="140" t="str">
        <f t="shared" si="266"/>
        <v/>
      </c>
    </row>
    <row r="1147" spans="1:57" ht="20.100000000000001" customHeight="1" x14ac:dyDescent="0.25">
      <c r="A1147" s="139">
        <v>491</v>
      </c>
      <c r="B1147" s="139">
        <f t="shared" si="270"/>
        <v>-1918.6766125709207</v>
      </c>
      <c r="C1147" s="139">
        <f t="shared" si="271"/>
        <v>5.3277822711027442E-5</v>
      </c>
      <c r="D1147" s="139">
        <f t="shared" si="272"/>
        <v>2.0875177635143825E-2</v>
      </c>
      <c r="E1147" s="139">
        <f t="shared" si="273"/>
        <v>5.3277822711027442E-5</v>
      </c>
      <c r="F1147" s="139" t="str">
        <f t="shared" si="274"/>
        <v/>
      </c>
      <c r="G1147" s="139" t="str">
        <f t="shared" si="275"/>
        <v/>
      </c>
      <c r="H1147" s="139">
        <f t="shared" si="276"/>
        <v>0</v>
      </c>
      <c r="I1147" s="139">
        <f t="shared" si="277"/>
        <v>5.3277822711027442E-5</v>
      </c>
      <c r="J1147" s="139" t="str">
        <f t="shared" si="278"/>
        <v/>
      </c>
      <c r="O1147" s="139">
        <v>491</v>
      </c>
      <c r="P1147" s="139">
        <f t="shared" si="279"/>
        <v>-140.54398580942265</v>
      </c>
      <c r="Q1147" s="139">
        <f t="shared" si="280"/>
        <v>7.2733750800950143E-4</v>
      </c>
      <c r="R1147" s="139">
        <f t="shared" si="281"/>
        <v>2.0875177635143825E-2</v>
      </c>
      <c r="S1147" s="139">
        <f t="shared" si="282"/>
        <v>7.2733750800950143E-4</v>
      </c>
      <c r="T1147" s="139" t="str">
        <f t="shared" si="283"/>
        <v/>
      </c>
      <c r="U1147" s="139" t="str">
        <f t="shared" si="284"/>
        <v/>
      </c>
      <c r="V1147" s="139">
        <f t="shared" si="285"/>
        <v>2.2894199802585973E-5</v>
      </c>
      <c r="W1147" s="139" t="str">
        <f t="shared" si="286"/>
        <v/>
      </c>
      <c r="X1147" s="139" t="str">
        <f t="shared" si="287"/>
        <v/>
      </c>
      <c r="AB1147" s="139">
        <v>491</v>
      </c>
      <c r="AC1147" s="139">
        <f t="shared" si="296"/>
        <v>-175.35387249600973</v>
      </c>
      <c r="AD1147" s="139">
        <f t="shared" si="288"/>
        <v>5.829521238926408E-4</v>
      </c>
      <c r="AE1147" s="139">
        <f t="shared" si="289"/>
        <v>2.0875177635143825E-2</v>
      </c>
      <c r="AF1147" s="139">
        <f t="shared" si="290"/>
        <v>5.829521238926408E-4</v>
      </c>
      <c r="AG1147" s="139" t="str">
        <f t="shared" si="291"/>
        <v/>
      </c>
      <c r="AH1147" s="139" t="str">
        <f t="shared" si="292"/>
        <v/>
      </c>
      <c r="AI1147" s="139">
        <f t="shared" si="293"/>
        <v>7.9797623909968834E-4</v>
      </c>
      <c r="AJ1147" s="139" t="str">
        <f t="shared" si="294"/>
        <v/>
      </c>
      <c r="AK1147" s="139" t="str">
        <f t="shared" si="295"/>
        <v/>
      </c>
      <c r="AZ1147" s="148"/>
      <c r="BA1147" s="148">
        <f t="shared" si="267"/>
        <v>3.1744000000000252</v>
      </c>
      <c r="BB1147" s="165">
        <f t="shared" si="268"/>
        <v>0.86841367100579003</v>
      </c>
      <c r="BC1147" s="148">
        <f t="shared" si="269"/>
        <v>6.2551777075914305E-4</v>
      </c>
      <c r="BD1147" s="148" t="str">
        <f t="shared" si="265"/>
        <v/>
      </c>
      <c r="BE1147" s="140" t="str">
        <f t="shared" si="266"/>
        <v/>
      </c>
    </row>
    <row r="1148" spans="1:57" ht="20.100000000000001" customHeight="1" x14ac:dyDescent="0.25">
      <c r="A1148" s="139">
        <v>492</v>
      </c>
      <c r="B1148" s="139">
        <f t="shared" si="270"/>
        <v>-1914.9071103851234</v>
      </c>
      <c r="C1148" s="139">
        <f t="shared" si="271"/>
        <v>5.3713059217861713E-5</v>
      </c>
      <c r="D1148" s="139">
        <f t="shared" si="272"/>
        <v>2.1076827973313689E-2</v>
      </c>
      <c r="E1148" s="139">
        <f t="shared" si="273"/>
        <v>5.3713059217861713E-5</v>
      </c>
      <c r="F1148" s="139" t="str">
        <f t="shared" si="274"/>
        <v/>
      </c>
      <c r="G1148" s="139" t="str">
        <f t="shared" si="275"/>
        <v/>
      </c>
      <c r="H1148" s="139">
        <f t="shared" si="276"/>
        <v>0</v>
      </c>
      <c r="I1148" s="139">
        <f t="shared" si="277"/>
        <v>5.3713059217861713E-5</v>
      </c>
      <c r="J1148" s="139" t="str">
        <f t="shared" si="278"/>
        <v/>
      </c>
      <c r="O1148" s="139">
        <v>492</v>
      </c>
      <c r="P1148" s="139">
        <f t="shared" si="279"/>
        <v>-140.26786795910942</v>
      </c>
      <c r="Q1148" s="139">
        <f t="shared" si="280"/>
        <v>7.3327926426318012E-4</v>
      </c>
      <c r="R1148" s="139">
        <f t="shared" si="281"/>
        <v>2.107682797331371E-2</v>
      </c>
      <c r="S1148" s="139">
        <f t="shared" si="282"/>
        <v>7.3327926426318012E-4</v>
      </c>
      <c r="T1148" s="139" t="str">
        <f t="shared" si="283"/>
        <v/>
      </c>
      <c r="U1148" s="139" t="str">
        <f t="shared" si="284"/>
        <v/>
      </c>
      <c r="V1148" s="139">
        <f t="shared" si="285"/>
        <v>2.3200634216594611E-5</v>
      </c>
      <c r="W1148" s="139" t="str">
        <f t="shared" si="286"/>
        <v/>
      </c>
      <c r="X1148" s="139" t="str">
        <f t="shared" si="287"/>
        <v/>
      </c>
      <c r="AB1148" s="139">
        <v>492</v>
      </c>
      <c r="AC1148" s="139">
        <f t="shared" si="296"/>
        <v>-175.00936587028085</v>
      </c>
      <c r="AD1148" s="139">
        <f t="shared" si="288"/>
        <v>5.8771436891588073E-4</v>
      </c>
      <c r="AE1148" s="139">
        <f t="shared" si="289"/>
        <v>2.1076827973313689E-2</v>
      </c>
      <c r="AF1148" s="139">
        <f t="shared" si="290"/>
        <v>5.8771436891588073E-4</v>
      </c>
      <c r="AG1148" s="139" t="str">
        <f t="shared" si="291"/>
        <v/>
      </c>
      <c r="AH1148" s="139" t="str">
        <f t="shared" si="292"/>
        <v/>
      </c>
      <c r="AI1148" s="139">
        <f t="shared" si="293"/>
        <v>7.9200601246835409E-4</v>
      </c>
      <c r="AJ1148" s="139" t="str">
        <f t="shared" si="294"/>
        <v/>
      </c>
      <c r="AK1148" s="139" t="str">
        <f t="shared" si="295"/>
        <v/>
      </c>
      <c r="AZ1148" s="148"/>
      <c r="BA1148" s="148">
        <f t="shared" si="267"/>
        <v>3.1808000000000254</v>
      </c>
      <c r="BB1148" s="165">
        <f t="shared" si="268"/>
        <v>0.86778815323503089</v>
      </c>
      <c r="BC1148" s="148">
        <f t="shared" si="269"/>
        <v>6.2666363095709166E-4</v>
      </c>
      <c r="BD1148" s="148" t="str">
        <f t="shared" si="265"/>
        <v/>
      </c>
      <c r="BE1148" s="140" t="str">
        <f t="shared" si="266"/>
        <v/>
      </c>
    </row>
    <row r="1149" spans="1:57" ht="20.100000000000001" customHeight="1" x14ac:dyDescent="0.25">
      <c r="A1149" s="139">
        <v>493</v>
      </c>
      <c r="B1149" s="139">
        <f t="shared" si="270"/>
        <v>-1911.1376081993258</v>
      </c>
      <c r="C1149" s="139">
        <f t="shared" si="271"/>
        <v>5.4150984830503831E-5</v>
      </c>
      <c r="D1149" s="139">
        <f t="shared" si="272"/>
        <v>2.1280124002265161E-2</v>
      </c>
      <c r="E1149" s="139">
        <f t="shared" si="273"/>
        <v>5.4150984830503831E-5</v>
      </c>
      <c r="F1149" s="139" t="str">
        <f t="shared" si="274"/>
        <v/>
      </c>
      <c r="G1149" s="139" t="str">
        <f t="shared" si="275"/>
        <v/>
      </c>
      <c r="H1149" s="139">
        <f t="shared" si="276"/>
        <v>0</v>
      </c>
      <c r="I1149" s="139">
        <f t="shared" si="277"/>
        <v>5.4150984830503831E-5</v>
      </c>
      <c r="J1149" s="139" t="str">
        <f t="shared" si="278"/>
        <v/>
      </c>
      <c r="O1149" s="139">
        <v>493</v>
      </c>
      <c r="P1149" s="139">
        <f t="shared" si="279"/>
        <v>-139.99175010879623</v>
      </c>
      <c r="Q1149" s="139">
        <f t="shared" si="280"/>
        <v>7.3925773161760331E-4</v>
      </c>
      <c r="R1149" s="139">
        <f t="shared" si="281"/>
        <v>2.1280124002265161E-2</v>
      </c>
      <c r="S1149" s="139">
        <f t="shared" si="282"/>
        <v>7.3925773161760331E-4</v>
      </c>
      <c r="T1149" s="139" t="str">
        <f t="shared" si="283"/>
        <v/>
      </c>
      <c r="U1149" s="139" t="str">
        <f t="shared" si="284"/>
        <v/>
      </c>
      <c r="V1149" s="139">
        <f t="shared" si="285"/>
        <v>2.3510794019953991E-5</v>
      </c>
      <c r="W1149" s="139" t="str">
        <f t="shared" si="286"/>
        <v/>
      </c>
      <c r="X1149" s="139" t="str">
        <f t="shared" si="287"/>
        <v/>
      </c>
      <c r="AB1149" s="139">
        <v>493</v>
      </c>
      <c r="AC1149" s="139">
        <f t="shared" si="296"/>
        <v>-174.66485924455193</v>
      </c>
      <c r="AD1149" s="139">
        <f t="shared" si="288"/>
        <v>5.9250603743772276E-4</v>
      </c>
      <c r="AE1149" s="139">
        <f t="shared" si="289"/>
        <v>2.1280124002265161E-2</v>
      </c>
      <c r="AF1149" s="139">
        <f t="shared" si="290"/>
        <v>5.9250603743772276E-4</v>
      </c>
      <c r="AG1149" s="139" t="str">
        <f t="shared" si="291"/>
        <v/>
      </c>
      <c r="AH1149" s="139" t="str">
        <f t="shared" si="292"/>
        <v/>
      </c>
      <c r="AI1149" s="139">
        <f t="shared" si="293"/>
        <v>7.8606787615335342E-4</v>
      </c>
      <c r="AJ1149" s="139" t="str">
        <f t="shared" si="294"/>
        <v/>
      </c>
      <c r="AK1149" s="139" t="str">
        <f t="shared" si="295"/>
        <v/>
      </c>
      <c r="AZ1149" s="148"/>
      <c r="BA1149" s="148">
        <f t="shared" si="267"/>
        <v>3.1872000000000256</v>
      </c>
      <c r="BB1149" s="165">
        <f t="shared" si="268"/>
        <v>0.8671614896040738</v>
      </c>
      <c r="BC1149" s="148">
        <f t="shared" si="269"/>
        <v>6.2780524885974742E-4</v>
      </c>
      <c r="BD1149" s="148" t="str">
        <f t="shared" si="265"/>
        <v/>
      </c>
      <c r="BE1149" s="140" t="str">
        <f t="shared" si="266"/>
        <v/>
      </c>
    </row>
    <row r="1150" spans="1:57" ht="20.100000000000001" customHeight="1" x14ac:dyDescent="0.25">
      <c r="A1150" s="139">
        <v>494</v>
      </c>
      <c r="B1150" s="139">
        <f t="shared" si="270"/>
        <v>-1907.3681060135284</v>
      </c>
      <c r="C1150" s="139">
        <f t="shared" si="271"/>
        <v>5.4591607402751779E-5</v>
      </c>
      <c r="D1150" s="139">
        <f t="shared" si="272"/>
        <v>2.1485075873411513E-2</v>
      </c>
      <c r="E1150" s="139">
        <f t="shared" si="273"/>
        <v>5.4591607402751779E-5</v>
      </c>
      <c r="F1150" s="139" t="str">
        <f t="shared" si="274"/>
        <v/>
      </c>
      <c r="G1150" s="139" t="str">
        <f t="shared" si="275"/>
        <v/>
      </c>
      <c r="H1150" s="139">
        <f t="shared" si="276"/>
        <v>0</v>
      </c>
      <c r="I1150" s="139">
        <f t="shared" si="277"/>
        <v>5.4591607402751779E-5</v>
      </c>
      <c r="J1150" s="139" t="str">
        <f t="shared" si="278"/>
        <v/>
      </c>
      <c r="O1150" s="139">
        <v>494</v>
      </c>
      <c r="P1150" s="139">
        <f t="shared" si="279"/>
        <v>-139.71563225848303</v>
      </c>
      <c r="Q1150" s="139">
        <f t="shared" si="280"/>
        <v>7.4527301729115296E-4</v>
      </c>
      <c r="R1150" s="139">
        <f t="shared" si="281"/>
        <v>2.1485075873411513E-2</v>
      </c>
      <c r="S1150" s="139">
        <f t="shared" si="282"/>
        <v>7.4527301729115296E-4</v>
      </c>
      <c r="T1150" s="139" t="str">
        <f t="shared" si="283"/>
        <v/>
      </c>
      <c r="U1150" s="139" t="str">
        <f t="shared" si="284"/>
        <v/>
      </c>
      <c r="V1150" s="139">
        <f t="shared" si="285"/>
        <v>2.3824719024496645E-5</v>
      </c>
      <c r="W1150" s="139" t="str">
        <f t="shared" si="286"/>
        <v/>
      </c>
      <c r="X1150" s="139" t="str">
        <f t="shared" si="287"/>
        <v/>
      </c>
      <c r="AB1150" s="139">
        <v>494</v>
      </c>
      <c r="AC1150" s="139">
        <f t="shared" si="296"/>
        <v>-174.32035261882302</v>
      </c>
      <c r="AD1150" s="139">
        <f t="shared" si="288"/>
        <v>5.9732721539238831E-4</v>
      </c>
      <c r="AE1150" s="139">
        <f t="shared" si="289"/>
        <v>2.1485075873411513E-2</v>
      </c>
      <c r="AF1150" s="139">
        <f t="shared" si="290"/>
        <v>5.9732721539238831E-4</v>
      </c>
      <c r="AG1150" s="139" t="str">
        <f t="shared" si="291"/>
        <v/>
      </c>
      <c r="AH1150" s="139" t="str">
        <f t="shared" si="292"/>
        <v/>
      </c>
      <c r="AI1150" s="139">
        <f t="shared" si="293"/>
        <v>7.8016177886115323E-4</v>
      </c>
      <c r="AJ1150" s="139" t="str">
        <f t="shared" si="294"/>
        <v/>
      </c>
      <c r="AK1150" s="139" t="str">
        <f t="shared" si="295"/>
        <v/>
      </c>
      <c r="AZ1150" s="148"/>
      <c r="BA1150" s="148">
        <f t="shared" si="267"/>
        <v>3.1936000000000258</v>
      </c>
      <c r="BB1150" s="165">
        <f t="shared" si="268"/>
        <v>0.86653368435521405</v>
      </c>
      <c r="BC1150" s="148">
        <f t="shared" si="269"/>
        <v>6.2894261911816685E-4</v>
      </c>
      <c r="BD1150" s="148" t="str">
        <f t="shared" si="265"/>
        <v/>
      </c>
      <c r="BE1150" s="140" t="str">
        <f t="shared" si="266"/>
        <v/>
      </c>
    </row>
    <row r="1151" spans="1:57" ht="20.100000000000001" customHeight="1" x14ac:dyDescent="0.25">
      <c r="A1151" s="148">
        <v>495</v>
      </c>
      <c r="B1151" s="139">
        <f t="shared" si="270"/>
        <v>-1903.5986038277308</v>
      </c>
      <c r="C1151" s="139">
        <f t="shared" si="271"/>
        <v>5.5034934722392961E-5</v>
      </c>
      <c r="D1151" s="139">
        <f t="shared" si="272"/>
        <v>2.1691693767646781E-2</v>
      </c>
      <c r="E1151" s="139">
        <f t="shared" si="273"/>
        <v>5.5034934722392961E-5</v>
      </c>
      <c r="F1151" s="139" t="str">
        <f t="shared" si="274"/>
        <v/>
      </c>
      <c r="G1151" s="139" t="str">
        <f t="shared" si="275"/>
        <v/>
      </c>
      <c r="H1151" s="139">
        <f t="shared" si="276"/>
        <v>0</v>
      </c>
      <c r="I1151" s="139">
        <f t="shared" si="277"/>
        <v>5.5034934722392961E-5</v>
      </c>
      <c r="J1151" s="139" t="str">
        <f t="shared" si="278"/>
        <v/>
      </c>
      <c r="O1151" s="148">
        <v>495</v>
      </c>
      <c r="P1151" s="139">
        <f t="shared" si="279"/>
        <v>-139.4395144081698</v>
      </c>
      <c r="Q1151" s="139">
        <f t="shared" si="280"/>
        <v>7.5132522760104679E-4</v>
      </c>
      <c r="R1151" s="139">
        <f t="shared" si="281"/>
        <v>2.1691693767646809E-2</v>
      </c>
      <c r="S1151" s="139">
        <f t="shared" si="282"/>
        <v>7.5132522760104679E-4</v>
      </c>
      <c r="T1151" s="139" t="str">
        <f t="shared" si="283"/>
        <v/>
      </c>
      <c r="U1151" s="139" t="str">
        <f t="shared" si="284"/>
        <v/>
      </c>
      <c r="V1151" s="139">
        <f t="shared" si="285"/>
        <v>2.414244939202579E-5</v>
      </c>
      <c r="W1151" s="139" t="str">
        <f t="shared" si="286"/>
        <v/>
      </c>
      <c r="X1151" s="139" t="str">
        <f t="shared" si="287"/>
        <v/>
      </c>
      <c r="AB1151" s="148">
        <v>495</v>
      </c>
      <c r="AC1151" s="139">
        <f t="shared" si="296"/>
        <v>-173.97584599309414</v>
      </c>
      <c r="AD1151" s="139">
        <f t="shared" si="288"/>
        <v>6.0217798799182785E-4</v>
      </c>
      <c r="AE1151" s="139">
        <f t="shared" si="289"/>
        <v>2.1691693767646781E-2</v>
      </c>
      <c r="AF1151" s="139">
        <f t="shared" si="290"/>
        <v>6.0217798799182785E-4</v>
      </c>
      <c r="AG1151" s="139" t="str">
        <f t="shared" si="291"/>
        <v/>
      </c>
      <c r="AH1151" s="139" t="str">
        <f t="shared" si="292"/>
        <v/>
      </c>
      <c r="AI1151" s="139">
        <f t="shared" si="293"/>
        <v>7.7428766815112505E-4</v>
      </c>
      <c r="AJ1151" s="139" t="str">
        <f t="shared" si="294"/>
        <v/>
      </c>
      <c r="AK1151" s="139" t="str">
        <f t="shared" si="295"/>
        <v/>
      </c>
      <c r="AZ1151" s="148"/>
      <c r="BA1151" s="148">
        <f t="shared" si="267"/>
        <v>3.2000000000000259</v>
      </c>
      <c r="BB1151" s="165">
        <f t="shared" si="268"/>
        <v>0.86590474173609588</v>
      </c>
      <c r="BC1151" s="148">
        <f t="shared" si="269"/>
        <v>6.3007573648632409E-4</v>
      </c>
      <c r="BD1151" s="148" t="str">
        <f t="shared" si="265"/>
        <v/>
      </c>
      <c r="BE1151" s="140" t="str">
        <f t="shared" si="266"/>
        <v/>
      </c>
    </row>
    <row r="1152" spans="1:57" ht="20.100000000000001" customHeight="1" x14ac:dyDescent="0.25">
      <c r="A1152" s="139">
        <v>496</v>
      </c>
      <c r="B1152" s="139">
        <f t="shared" si="270"/>
        <v>-1899.8291016419334</v>
      </c>
      <c r="C1152" s="139">
        <f t="shared" si="271"/>
        <v>5.5480974510166821E-5</v>
      </c>
      <c r="D1152" s="139">
        <f t="shared" si="272"/>
        <v>2.1899987895095108E-2</v>
      </c>
      <c r="E1152" s="139">
        <f t="shared" si="273"/>
        <v>5.5480974510166821E-5</v>
      </c>
      <c r="F1152" s="139" t="str">
        <f t="shared" si="274"/>
        <v/>
      </c>
      <c r="G1152" s="139" t="str">
        <f t="shared" si="275"/>
        <v/>
      </c>
      <c r="H1152" s="139">
        <f t="shared" si="276"/>
        <v>0</v>
      </c>
      <c r="I1152" s="139">
        <f t="shared" si="277"/>
        <v>5.5480974510166821E-5</v>
      </c>
      <c r="J1152" s="139" t="str">
        <f t="shared" si="278"/>
        <v/>
      </c>
      <c r="O1152" s="139">
        <v>496</v>
      </c>
      <c r="P1152" s="139">
        <f t="shared" si="279"/>
        <v>-139.1633965578566</v>
      </c>
      <c r="Q1152" s="139">
        <f t="shared" si="280"/>
        <v>7.5741446794917646E-4</v>
      </c>
      <c r="R1152" s="139">
        <f t="shared" si="281"/>
        <v>2.1899987895095108E-2</v>
      </c>
      <c r="S1152" s="139">
        <f t="shared" si="282"/>
        <v>7.5741446794917646E-4</v>
      </c>
      <c r="T1152" s="139" t="str">
        <f t="shared" si="283"/>
        <v/>
      </c>
      <c r="U1152" s="139" t="str">
        <f t="shared" si="284"/>
        <v/>
      </c>
      <c r="V1152" s="139">
        <f t="shared" si="285"/>
        <v>2.4464025636400709E-5</v>
      </c>
      <c r="W1152" s="139" t="str">
        <f t="shared" si="286"/>
        <v/>
      </c>
      <c r="X1152" s="139" t="str">
        <f t="shared" si="287"/>
        <v/>
      </c>
      <c r="AB1152" s="139">
        <v>496</v>
      </c>
      <c r="AC1152" s="139">
        <f t="shared" si="296"/>
        <v>-173.63133936736523</v>
      </c>
      <c r="AD1152" s="139">
        <f t="shared" si="288"/>
        <v>6.070584397143712E-4</v>
      </c>
      <c r="AE1152" s="139">
        <f t="shared" si="289"/>
        <v>2.1899987895095108E-2</v>
      </c>
      <c r="AF1152" s="139">
        <f t="shared" si="290"/>
        <v>6.070584397143712E-4</v>
      </c>
      <c r="AG1152" s="139" t="str">
        <f t="shared" si="291"/>
        <v/>
      </c>
      <c r="AH1152" s="139" t="str">
        <f t="shared" si="292"/>
        <v/>
      </c>
      <c r="AI1152" s="139">
        <f t="shared" si="293"/>
        <v>7.6844549044750366E-4</v>
      </c>
      <c r="AJ1152" s="139" t="str">
        <f t="shared" si="294"/>
        <v/>
      </c>
      <c r="AK1152" s="139" t="str">
        <f t="shared" si="295"/>
        <v/>
      </c>
      <c r="AZ1152" s="148"/>
      <c r="BA1152" s="148">
        <f t="shared" si="267"/>
        <v>3.2064000000000261</v>
      </c>
      <c r="BB1152" s="165">
        <f t="shared" si="268"/>
        <v>0.86527466599960956</v>
      </c>
      <c r="BC1152" s="148">
        <f t="shared" si="269"/>
        <v>6.3120459582255428E-4</v>
      </c>
      <c r="BD1152" s="148" t="str">
        <f t="shared" si="265"/>
        <v/>
      </c>
      <c r="BE1152" s="140" t="str">
        <f t="shared" si="266"/>
        <v/>
      </c>
    </row>
    <row r="1153" spans="1:57" ht="20.100000000000001" customHeight="1" x14ac:dyDescent="0.25">
      <c r="A1153" s="139">
        <v>497</v>
      </c>
      <c r="B1153" s="139">
        <f t="shared" si="270"/>
        <v>-1896.0595994561359</v>
      </c>
      <c r="C1153" s="139">
        <f t="shared" si="271"/>
        <v>5.5929734418724165E-5</v>
      </c>
      <c r="D1153" s="139">
        <f t="shared" si="272"/>
        <v>2.2109968494855917E-2</v>
      </c>
      <c r="E1153" s="139">
        <f t="shared" si="273"/>
        <v>5.5929734418724165E-5</v>
      </c>
      <c r="F1153" s="139" t="str">
        <f t="shared" si="274"/>
        <v/>
      </c>
      <c r="G1153" s="139" t="str">
        <f t="shared" si="275"/>
        <v/>
      </c>
      <c r="H1153" s="139">
        <f t="shared" si="276"/>
        <v>0</v>
      </c>
      <c r="I1153" s="139">
        <f t="shared" si="277"/>
        <v>5.5929734418724165E-5</v>
      </c>
      <c r="J1153" s="139" t="str">
        <f t="shared" si="278"/>
        <v/>
      </c>
      <c r="O1153" s="139">
        <v>497</v>
      </c>
      <c r="P1153" s="139">
        <f t="shared" si="279"/>
        <v>-138.8872787075434</v>
      </c>
      <c r="Q1153" s="139">
        <f t="shared" si="280"/>
        <v>7.6354084280790577E-4</v>
      </c>
      <c r="R1153" s="139">
        <f t="shared" si="281"/>
        <v>2.2109968494855917E-2</v>
      </c>
      <c r="S1153" s="139">
        <f t="shared" si="282"/>
        <v>7.6354084280790577E-4</v>
      </c>
      <c r="T1153" s="139" t="str">
        <f t="shared" si="283"/>
        <v/>
      </c>
      <c r="U1153" s="139" t="str">
        <f t="shared" si="284"/>
        <v/>
      </c>
      <c r="V1153" s="139">
        <f t="shared" si="285"/>
        <v>2.4789488625621731E-5</v>
      </c>
      <c r="W1153" s="139" t="str">
        <f t="shared" si="286"/>
        <v/>
      </c>
      <c r="X1153" s="139" t="str">
        <f t="shared" si="287"/>
        <v/>
      </c>
      <c r="AB1153" s="139">
        <v>497</v>
      </c>
      <c r="AC1153" s="139">
        <f t="shared" si="296"/>
        <v>-173.28683274163635</v>
      </c>
      <c r="AD1153" s="139">
        <f t="shared" si="288"/>
        <v>6.1196865429333951E-4</v>
      </c>
      <c r="AE1153" s="139">
        <f t="shared" si="289"/>
        <v>2.2109968494855917E-2</v>
      </c>
      <c r="AF1153" s="139">
        <f t="shared" si="290"/>
        <v>6.1196865429333951E-4</v>
      </c>
      <c r="AG1153" s="139" t="str">
        <f t="shared" si="291"/>
        <v/>
      </c>
      <c r="AH1153" s="139" t="str">
        <f t="shared" si="292"/>
        <v/>
      </c>
      <c r="AI1153" s="139">
        <f t="shared" si="293"/>
        <v>7.6263519105135443E-4</v>
      </c>
      <c r="AJ1153" s="139" t="str">
        <f t="shared" si="294"/>
        <v/>
      </c>
      <c r="AK1153" s="139" t="str">
        <f t="shared" si="295"/>
        <v/>
      </c>
      <c r="AZ1153" s="148"/>
      <c r="BA1153" s="148">
        <f t="shared" si="267"/>
        <v>3.2128000000000263</v>
      </c>
      <c r="BB1153" s="165">
        <f t="shared" si="268"/>
        <v>0.86464346140378701</v>
      </c>
      <c r="BC1153" s="148">
        <f t="shared" si="269"/>
        <v>6.323291920879992E-4</v>
      </c>
      <c r="BD1153" s="148" t="str">
        <f t="shared" si="265"/>
        <v/>
      </c>
      <c r="BE1153" s="140" t="str">
        <f t="shared" si="266"/>
        <v/>
      </c>
    </row>
    <row r="1154" spans="1:57" ht="20.100000000000001" customHeight="1" x14ac:dyDescent="0.25">
      <c r="A1154" s="139">
        <v>498</v>
      </c>
      <c r="B1154" s="139">
        <f t="shared" si="270"/>
        <v>-1892.2900972703385</v>
      </c>
      <c r="C1154" s="139">
        <f t="shared" si="271"/>
        <v>5.6381222031583543E-5</v>
      </c>
      <c r="D1154" s="139">
        <f t="shared" si="272"/>
        <v>2.2321645834745395E-2</v>
      </c>
      <c r="E1154" s="139">
        <f t="shared" si="273"/>
        <v>5.6381222031583543E-5</v>
      </c>
      <c r="F1154" s="139" t="str">
        <f t="shared" si="274"/>
        <v/>
      </c>
      <c r="G1154" s="139" t="str">
        <f t="shared" si="275"/>
        <v/>
      </c>
      <c r="H1154" s="139">
        <f t="shared" si="276"/>
        <v>0</v>
      </c>
      <c r="I1154" s="139">
        <f t="shared" si="277"/>
        <v>5.6381222031583543E-5</v>
      </c>
      <c r="J1154" s="139" t="str">
        <f t="shared" si="278"/>
        <v/>
      </c>
      <c r="O1154" s="139">
        <v>498</v>
      </c>
      <c r="P1154" s="139">
        <f t="shared" si="279"/>
        <v>-138.61116085723017</v>
      </c>
      <c r="Q1154" s="139">
        <f t="shared" si="280"/>
        <v>7.6970445570581723E-4</v>
      </c>
      <c r="R1154" s="139">
        <f t="shared" si="281"/>
        <v>2.2321645834745413E-2</v>
      </c>
      <c r="S1154" s="139">
        <f t="shared" si="282"/>
        <v>7.6970445570581723E-4</v>
      </c>
      <c r="T1154" s="139" t="str">
        <f t="shared" si="283"/>
        <v/>
      </c>
      <c r="U1154" s="139" t="str">
        <f t="shared" si="284"/>
        <v/>
      </c>
      <c r="V1154" s="139">
        <f t="shared" si="285"/>
        <v>2.5118879583914465E-5</v>
      </c>
      <c r="W1154" s="139" t="str">
        <f t="shared" si="286"/>
        <v/>
      </c>
      <c r="X1154" s="139" t="str">
        <f t="shared" si="287"/>
        <v/>
      </c>
      <c r="AB1154" s="139">
        <v>498</v>
      </c>
      <c r="AC1154" s="139">
        <f t="shared" si="296"/>
        <v>-172.94232611590743</v>
      </c>
      <c r="AD1154" s="139">
        <f t="shared" si="288"/>
        <v>6.1690871470562649E-4</v>
      </c>
      <c r="AE1154" s="139">
        <f t="shared" si="289"/>
        <v>2.2321645834745395E-2</v>
      </c>
      <c r="AF1154" s="139">
        <f t="shared" si="290"/>
        <v>6.1690871470562649E-4</v>
      </c>
      <c r="AG1154" s="139" t="str">
        <f t="shared" si="291"/>
        <v/>
      </c>
      <c r="AH1154" s="139" t="str">
        <f t="shared" si="292"/>
        <v/>
      </c>
      <c r="AI1154" s="139">
        <f t="shared" si="293"/>
        <v>7.5685671415253038E-4</v>
      </c>
      <c r="AJ1154" s="139" t="str">
        <f t="shared" si="294"/>
        <v/>
      </c>
      <c r="AK1154" s="139" t="str">
        <f t="shared" si="295"/>
        <v/>
      </c>
      <c r="AZ1154" s="148"/>
      <c r="BA1154" s="148">
        <f t="shared" si="267"/>
        <v>3.2192000000000265</v>
      </c>
      <c r="BB1154" s="165">
        <f t="shared" si="268"/>
        <v>0.86401113221169901</v>
      </c>
      <c r="BC1154" s="148">
        <f t="shared" si="269"/>
        <v>6.3344952034594115E-4</v>
      </c>
      <c r="BD1154" s="148" t="str">
        <f t="shared" si="265"/>
        <v/>
      </c>
      <c r="BE1154" s="140" t="str">
        <f t="shared" si="266"/>
        <v/>
      </c>
    </row>
    <row r="1155" spans="1:57" ht="20.100000000000001" customHeight="1" x14ac:dyDescent="0.25">
      <c r="A1155" s="139">
        <v>499</v>
      </c>
      <c r="B1155" s="139">
        <f t="shared" si="270"/>
        <v>-1888.5205950845409</v>
      </c>
      <c r="C1155" s="139">
        <f t="shared" si="271"/>
        <v>5.6835444862084867E-5</v>
      </c>
      <c r="D1155" s="139">
        <f t="shared" si="272"/>
        <v>2.2535030211033827E-2</v>
      </c>
      <c r="E1155" s="139">
        <f t="shared" si="273"/>
        <v>5.6835444862084867E-5</v>
      </c>
      <c r="F1155" s="139" t="str">
        <f t="shared" si="274"/>
        <v/>
      </c>
      <c r="G1155" s="139" t="str">
        <f t="shared" si="275"/>
        <v/>
      </c>
      <c r="H1155" s="139">
        <f t="shared" si="276"/>
        <v>0</v>
      </c>
      <c r="I1155" s="139">
        <f t="shared" si="277"/>
        <v>5.6835444862084867E-5</v>
      </c>
      <c r="J1155" s="139" t="str">
        <f t="shared" si="278"/>
        <v/>
      </c>
      <c r="O1155" s="139">
        <v>499</v>
      </c>
      <c r="P1155" s="139">
        <f t="shared" si="279"/>
        <v>-138.33504300691698</v>
      </c>
      <c r="Q1155" s="139">
        <f t="shared" si="280"/>
        <v>7.7590540921342835E-4</v>
      </c>
      <c r="R1155" s="139">
        <f t="shared" si="281"/>
        <v>2.2535030211033827E-2</v>
      </c>
      <c r="S1155" s="139">
        <f t="shared" si="282"/>
        <v>7.7590540921342835E-4</v>
      </c>
      <c r="T1155" s="139" t="str">
        <f t="shared" si="283"/>
        <v/>
      </c>
      <c r="U1155" s="139" t="str">
        <f t="shared" si="284"/>
        <v/>
      </c>
      <c r="V1155" s="139">
        <f t="shared" si="285"/>
        <v>2.5452240093813076E-5</v>
      </c>
      <c r="W1155" s="139" t="str">
        <f t="shared" si="286"/>
        <v/>
      </c>
      <c r="X1155" s="139" t="str">
        <f t="shared" si="287"/>
        <v/>
      </c>
      <c r="AB1155" s="139">
        <v>499</v>
      </c>
      <c r="AC1155" s="139">
        <f t="shared" si="296"/>
        <v>-172.59781949017852</v>
      </c>
      <c r="AD1155" s="139">
        <f t="shared" si="288"/>
        <v>6.2187870316024983E-4</v>
      </c>
      <c r="AE1155" s="139">
        <f t="shared" si="289"/>
        <v>2.2535030211033827E-2</v>
      </c>
      <c r="AF1155" s="139">
        <f t="shared" si="290"/>
        <v>6.2187870316024983E-4</v>
      </c>
      <c r="AG1155" s="139" t="str">
        <f t="shared" si="291"/>
        <v/>
      </c>
      <c r="AH1155" s="139" t="str">
        <f t="shared" si="292"/>
        <v/>
      </c>
      <c r="AI1155" s="139">
        <f t="shared" si="293"/>
        <v>7.5111000284163723E-4</v>
      </c>
      <c r="AJ1155" s="139" t="str">
        <f t="shared" si="294"/>
        <v/>
      </c>
      <c r="AK1155" s="139" t="str">
        <f t="shared" si="295"/>
        <v/>
      </c>
      <c r="AZ1155" s="148"/>
      <c r="BA1155" s="148">
        <f t="shared" si="267"/>
        <v>3.2256000000000267</v>
      </c>
      <c r="BB1155" s="165">
        <f t="shared" si="268"/>
        <v>0.86337768269135307</v>
      </c>
      <c r="BC1155" s="148">
        <f t="shared" si="269"/>
        <v>6.3456557576291317E-4</v>
      </c>
      <c r="BD1155" s="148" t="str">
        <f t="shared" si="265"/>
        <v/>
      </c>
      <c r="BE1155" s="140" t="str">
        <f t="shared" si="266"/>
        <v/>
      </c>
    </row>
    <row r="1156" spans="1:57" ht="20.100000000000001" customHeight="1" x14ac:dyDescent="0.25">
      <c r="A1156" s="139">
        <v>500</v>
      </c>
      <c r="B1156" s="139">
        <f t="shared" si="270"/>
        <v>-1884.7510928987433</v>
      </c>
      <c r="C1156" s="139">
        <f t="shared" si="271"/>
        <v>5.7292410352340012E-5</v>
      </c>
      <c r="D1156" s="139">
        <f t="shared" si="272"/>
        <v>2.2750131948179191E-2</v>
      </c>
      <c r="E1156" s="139">
        <f t="shared" si="273"/>
        <v>5.7292410352340012E-5</v>
      </c>
      <c r="F1156" s="139" t="str">
        <f t="shared" si="274"/>
        <v/>
      </c>
      <c r="G1156" s="139" t="str">
        <f t="shared" si="275"/>
        <v/>
      </c>
      <c r="H1156" s="139">
        <f t="shared" si="276"/>
        <v>0</v>
      </c>
      <c r="I1156" s="139">
        <f t="shared" si="277"/>
        <v>5.7292410352340012E-5</v>
      </c>
      <c r="J1156" s="139" t="str">
        <f t="shared" si="278"/>
        <v/>
      </c>
      <c r="O1156" s="139">
        <v>500</v>
      </c>
      <c r="P1156" s="139">
        <f t="shared" si="279"/>
        <v>-138.05892515660378</v>
      </c>
      <c r="Q1156" s="139">
        <f t="shared" si="280"/>
        <v>7.8214380492886966E-4</v>
      </c>
      <c r="R1156" s="139">
        <f t="shared" si="281"/>
        <v>2.2750131948179191E-2</v>
      </c>
      <c r="S1156" s="139">
        <f t="shared" si="282"/>
        <v>7.8214380492886966E-4</v>
      </c>
      <c r="T1156" s="139" t="str">
        <f t="shared" si="283"/>
        <v/>
      </c>
      <c r="U1156" s="139" t="str">
        <f t="shared" si="284"/>
        <v/>
      </c>
      <c r="V1156" s="139">
        <f t="shared" si="285"/>
        <v>2.5789612098242351E-5</v>
      </c>
      <c r="W1156" s="139" t="str">
        <f t="shared" si="286"/>
        <v/>
      </c>
      <c r="X1156" s="139" t="str">
        <f t="shared" si="287"/>
        <v/>
      </c>
      <c r="AB1156" s="139">
        <v>500</v>
      </c>
      <c r="AC1156" s="139">
        <f t="shared" si="296"/>
        <v>-172.25331286444964</v>
      </c>
      <c r="AD1156" s="139">
        <f t="shared" si="288"/>
        <v>6.2687870108686823E-4</v>
      </c>
      <c r="AE1156" s="139">
        <f t="shared" si="289"/>
        <v>2.2750131948179191E-2</v>
      </c>
      <c r="AF1156" s="139">
        <f t="shared" si="290"/>
        <v>6.2687870108686823E-4</v>
      </c>
      <c r="AG1156" s="139" t="str">
        <f t="shared" si="291"/>
        <v/>
      </c>
      <c r="AH1156" s="139" t="str">
        <f t="shared" si="292"/>
        <v/>
      </c>
      <c r="AI1156" s="139">
        <f t="shared" si="293"/>
        <v>7.4539499912198721E-4</v>
      </c>
      <c r="AJ1156" s="139" t="str">
        <f t="shared" si="294"/>
        <v/>
      </c>
      <c r="AK1156" s="139" t="str">
        <f t="shared" si="295"/>
        <v/>
      </c>
      <c r="AZ1156" s="148"/>
      <c r="BA1156" s="148">
        <f t="shared" si="267"/>
        <v>3.2320000000000269</v>
      </c>
      <c r="BB1156" s="165">
        <f t="shared" si="268"/>
        <v>0.86274311711559015</v>
      </c>
      <c r="BC1156" s="148">
        <f t="shared" si="269"/>
        <v>6.3567735360525734E-4</v>
      </c>
      <c r="BD1156" s="148" t="str">
        <f t="shared" si="265"/>
        <v/>
      </c>
      <c r="BE1156" s="140" t="str">
        <f t="shared" si="266"/>
        <v/>
      </c>
    </row>
    <row r="1157" spans="1:57" ht="20.100000000000001" customHeight="1" x14ac:dyDescent="0.25">
      <c r="A1157" s="139">
        <v>501</v>
      </c>
      <c r="B1157" s="139">
        <f t="shared" si="270"/>
        <v>-1880.9815907129459</v>
      </c>
      <c r="C1157" s="139">
        <f t="shared" si="271"/>
        <v>5.7752125872180848E-5</v>
      </c>
      <c r="D1157" s="139">
        <f t="shared" si="272"/>
        <v>2.2966961398556578E-2</v>
      </c>
      <c r="E1157" s="139">
        <f t="shared" si="273"/>
        <v>5.7752125872180848E-5</v>
      </c>
      <c r="F1157" s="139" t="str">
        <f t="shared" si="274"/>
        <v/>
      </c>
      <c r="G1157" s="139" t="str">
        <f t="shared" si="275"/>
        <v/>
      </c>
      <c r="H1157" s="139">
        <f t="shared" si="276"/>
        <v>0</v>
      </c>
      <c r="I1157" s="139">
        <f t="shared" si="277"/>
        <v>5.7752125872180848E-5</v>
      </c>
      <c r="J1157" s="139" t="str">
        <f t="shared" si="278"/>
        <v/>
      </c>
      <c r="O1157" s="139">
        <v>501</v>
      </c>
      <c r="P1157" s="139">
        <f t="shared" si="279"/>
        <v>-137.78280730629055</v>
      </c>
      <c r="Q1157" s="139">
        <f t="shared" si="280"/>
        <v>7.8841974346351921E-4</v>
      </c>
      <c r="R1157" s="139">
        <f t="shared" si="281"/>
        <v>2.2966961398556605E-2</v>
      </c>
      <c r="S1157" s="139">
        <f t="shared" si="282"/>
        <v>7.8841974346351921E-4</v>
      </c>
      <c r="T1157" s="139" t="str">
        <f t="shared" si="283"/>
        <v/>
      </c>
      <c r="U1157" s="139" t="str">
        <f t="shared" si="284"/>
        <v/>
      </c>
      <c r="V1157" s="139">
        <f t="shared" si="285"/>
        <v>2.6131037902598473E-5</v>
      </c>
      <c r="W1157" s="139" t="str">
        <f t="shared" si="286"/>
        <v/>
      </c>
      <c r="X1157" s="139" t="str">
        <f t="shared" si="287"/>
        <v/>
      </c>
      <c r="AB1157" s="139">
        <v>501</v>
      </c>
      <c r="AC1157" s="139">
        <f t="shared" si="296"/>
        <v>-171.90880623872073</v>
      </c>
      <c r="AD1157" s="139">
        <f t="shared" si="288"/>
        <v>6.3190878912427193E-4</v>
      </c>
      <c r="AE1157" s="139">
        <f t="shared" si="289"/>
        <v>2.2966961398556605E-2</v>
      </c>
      <c r="AF1157" s="139">
        <f t="shared" si="290"/>
        <v>6.3190878912427193E-4</v>
      </c>
      <c r="AG1157" s="139" t="str">
        <f t="shared" si="291"/>
        <v/>
      </c>
      <c r="AH1157" s="139" t="str">
        <f t="shared" si="292"/>
        <v/>
      </c>
      <c r="AI1157" s="139">
        <f t="shared" si="293"/>
        <v>7.3971164392155257E-4</v>
      </c>
      <c r="AJ1157" s="139" t="str">
        <f t="shared" si="294"/>
        <v/>
      </c>
      <c r="AK1157" s="139" t="str">
        <f t="shared" si="295"/>
        <v/>
      </c>
      <c r="AZ1157" s="148"/>
      <c r="BA1157" s="148">
        <f t="shared" si="267"/>
        <v>3.238400000000027</v>
      </c>
      <c r="BB1157" s="165">
        <f t="shared" si="268"/>
        <v>0.8621074397619849</v>
      </c>
      <c r="BC1157" s="148">
        <f t="shared" si="269"/>
        <v>6.3678484924178935E-4</v>
      </c>
      <c r="BD1157" s="148" t="str">
        <f t="shared" si="265"/>
        <v/>
      </c>
      <c r="BE1157" s="140" t="str">
        <f t="shared" si="266"/>
        <v/>
      </c>
    </row>
    <row r="1158" spans="1:57" ht="20.100000000000001" customHeight="1" x14ac:dyDescent="0.25">
      <c r="A1158" s="148">
        <v>502</v>
      </c>
      <c r="B1158" s="139">
        <f t="shared" si="270"/>
        <v>-1877.2120885271484</v>
      </c>
      <c r="C1158" s="139">
        <f t="shared" si="271"/>
        <v>5.8214598718104624E-5</v>
      </c>
      <c r="D1158" s="139">
        <f t="shared" si="272"/>
        <v>2.3185528942183821E-2</v>
      </c>
      <c r="E1158" s="139">
        <f t="shared" si="273"/>
        <v>5.8214598718104624E-5</v>
      </c>
      <c r="F1158" s="139" t="str">
        <f t="shared" si="274"/>
        <v/>
      </c>
      <c r="G1158" s="139" t="str">
        <f t="shared" si="275"/>
        <v/>
      </c>
      <c r="H1158" s="139">
        <f t="shared" si="276"/>
        <v>0</v>
      </c>
      <c r="I1158" s="139">
        <f t="shared" si="277"/>
        <v>5.8214598718104624E-5</v>
      </c>
      <c r="J1158" s="139" t="str">
        <f t="shared" si="278"/>
        <v/>
      </c>
      <c r="O1158" s="148">
        <v>502</v>
      </c>
      <c r="P1158" s="139">
        <f t="shared" si="279"/>
        <v>-137.50668945597735</v>
      </c>
      <c r="Q1158" s="139">
        <f t="shared" si="280"/>
        <v>7.9473332442760419E-4</v>
      </c>
      <c r="R1158" s="139">
        <f t="shared" si="281"/>
        <v>2.3185528942183835E-2</v>
      </c>
      <c r="S1158" s="139">
        <f t="shared" si="282"/>
        <v>7.9473332442760419E-4</v>
      </c>
      <c r="T1158" s="139" t="str">
        <f t="shared" si="283"/>
        <v/>
      </c>
      <c r="U1158" s="139" t="str">
        <f t="shared" si="284"/>
        <v/>
      </c>
      <c r="V1158" s="139">
        <f t="shared" si="285"/>
        <v>2.6476560176828194E-5</v>
      </c>
      <c r="W1158" s="139" t="str">
        <f t="shared" si="286"/>
        <v/>
      </c>
      <c r="X1158" s="139" t="str">
        <f t="shared" si="287"/>
        <v/>
      </c>
      <c r="AB1158" s="148">
        <v>502</v>
      </c>
      <c r="AC1158" s="139">
        <f t="shared" si="296"/>
        <v>-171.56429961299185</v>
      </c>
      <c r="AD1158" s="139">
        <f t="shared" si="288"/>
        <v>6.3696904710884052E-4</v>
      </c>
      <c r="AE1158" s="139">
        <f t="shared" si="289"/>
        <v>2.3185528942183821E-2</v>
      </c>
      <c r="AF1158" s="139">
        <f t="shared" si="290"/>
        <v>6.3696904710884052E-4</v>
      </c>
      <c r="AG1158" s="139" t="str">
        <f t="shared" si="291"/>
        <v/>
      </c>
      <c r="AH1158" s="139" t="str">
        <f t="shared" si="292"/>
        <v/>
      </c>
      <c r="AI1158" s="139">
        <f t="shared" si="293"/>
        <v>7.3405987710491714E-4</v>
      </c>
      <c r="AJ1158" s="139" t="str">
        <f t="shared" si="294"/>
        <v/>
      </c>
      <c r="AK1158" s="139" t="str">
        <f t="shared" si="295"/>
        <v/>
      </c>
      <c r="AZ1158" s="148"/>
      <c r="BA1158" s="148">
        <f t="shared" si="267"/>
        <v>3.2448000000000272</v>
      </c>
      <c r="BB1158" s="165">
        <f t="shared" si="268"/>
        <v>0.86147065491274311</v>
      </c>
      <c r="BC1158" s="148">
        <f t="shared" si="269"/>
        <v>6.3788805814080085E-4</v>
      </c>
      <c r="BD1158" s="148" t="str">
        <f t="shared" si="265"/>
        <v/>
      </c>
      <c r="BE1158" s="140" t="str">
        <f t="shared" si="266"/>
        <v/>
      </c>
    </row>
    <row r="1159" spans="1:57" ht="20.100000000000001" customHeight="1" x14ac:dyDescent="0.25">
      <c r="A1159" s="139">
        <v>503</v>
      </c>
      <c r="B1159" s="139">
        <f t="shared" si="270"/>
        <v>-1873.442586341351</v>
      </c>
      <c r="C1159" s="139">
        <f t="shared" si="271"/>
        <v>5.8679836112216401E-5</v>
      </c>
      <c r="D1159" s="139">
        <f t="shared" si="272"/>
        <v>2.3405844986442985E-2</v>
      </c>
      <c r="E1159" s="139">
        <f t="shared" si="273"/>
        <v>5.8679836112216401E-5</v>
      </c>
      <c r="F1159" s="139" t="str">
        <f t="shared" si="274"/>
        <v/>
      </c>
      <c r="G1159" s="139" t="str">
        <f t="shared" si="275"/>
        <v/>
      </c>
      <c r="H1159" s="139">
        <f t="shared" si="276"/>
        <v>0</v>
      </c>
      <c r="I1159" s="139">
        <f t="shared" si="277"/>
        <v>5.8679836112216401E-5</v>
      </c>
      <c r="J1159" s="139" t="str">
        <f t="shared" si="278"/>
        <v/>
      </c>
      <c r="O1159" s="139">
        <v>503</v>
      </c>
      <c r="P1159" s="139">
        <f t="shared" si="279"/>
        <v>-137.23057160566415</v>
      </c>
      <c r="Q1159" s="139">
        <f t="shared" si="280"/>
        <v>8.0108464641576898E-4</v>
      </c>
      <c r="R1159" s="139">
        <f t="shared" si="281"/>
        <v>2.3405844986443006E-2</v>
      </c>
      <c r="S1159" s="139">
        <f t="shared" si="282"/>
        <v>8.0108464641576898E-4</v>
      </c>
      <c r="T1159" s="139" t="str">
        <f t="shared" si="283"/>
        <v/>
      </c>
      <c r="U1159" s="139" t="str">
        <f t="shared" si="284"/>
        <v/>
      </c>
      <c r="V1159" s="139">
        <f t="shared" si="285"/>
        <v>2.6826221957506167E-5</v>
      </c>
      <c r="W1159" s="139" t="str">
        <f t="shared" si="286"/>
        <v/>
      </c>
      <c r="X1159" s="139" t="str">
        <f t="shared" si="287"/>
        <v/>
      </c>
      <c r="AB1159" s="139">
        <v>503</v>
      </c>
      <c r="AC1159" s="139">
        <f t="shared" si="296"/>
        <v>-171.21979298726293</v>
      </c>
      <c r="AD1159" s="139">
        <f t="shared" si="288"/>
        <v>6.420595540629773E-4</v>
      </c>
      <c r="AE1159" s="139">
        <f t="shared" si="289"/>
        <v>2.3405844986443006E-2</v>
      </c>
      <c r="AF1159" s="139">
        <f t="shared" si="290"/>
        <v>6.420595540629773E-4</v>
      </c>
      <c r="AG1159" s="139" t="str">
        <f t="shared" si="291"/>
        <v/>
      </c>
      <c r="AH1159" s="139" t="str">
        <f t="shared" si="292"/>
        <v/>
      </c>
      <c r="AI1159" s="139">
        <f t="shared" si="293"/>
        <v>7.284396374852124E-4</v>
      </c>
      <c r="AJ1159" s="139" t="str">
        <f t="shared" si="294"/>
        <v/>
      </c>
      <c r="AK1159" s="139" t="str">
        <f t="shared" si="295"/>
        <v/>
      </c>
      <c r="AZ1159" s="148"/>
      <c r="BA1159" s="148">
        <f t="shared" si="267"/>
        <v>3.2512000000000274</v>
      </c>
      <c r="BB1159" s="165">
        <f t="shared" si="268"/>
        <v>0.8608327668546023</v>
      </c>
      <c r="BC1159" s="148">
        <f t="shared" si="269"/>
        <v>6.3898697587172482E-4</v>
      </c>
      <c r="BD1159" s="148" t="str">
        <f t="shared" si="265"/>
        <v/>
      </c>
      <c r="BE1159" s="140" t="str">
        <f t="shared" si="266"/>
        <v/>
      </c>
    </row>
    <row r="1160" spans="1:57" ht="20.100000000000001" customHeight="1" x14ac:dyDescent="0.25">
      <c r="A1160" s="139">
        <v>504</v>
      </c>
      <c r="B1160" s="139">
        <f t="shared" si="270"/>
        <v>-1869.6730841555534</v>
      </c>
      <c r="C1160" s="139">
        <f t="shared" si="271"/>
        <v>5.9147845201169681E-5</v>
      </c>
      <c r="D1160" s="139">
        <f t="shared" si="272"/>
        <v>2.3627919965798095E-2</v>
      </c>
      <c r="E1160" s="139">
        <f t="shared" si="273"/>
        <v>5.9147845201169681E-5</v>
      </c>
      <c r="F1160" s="139" t="str">
        <f t="shared" si="274"/>
        <v/>
      </c>
      <c r="G1160" s="139" t="str">
        <f t="shared" si="275"/>
        <v/>
      </c>
      <c r="H1160" s="139">
        <f t="shared" si="276"/>
        <v>0</v>
      </c>
      <c r="I1160" s="139">
        <f t="shared" si="277"/>
        <v>5.9147845201169681E-5</v>
      </c>
      <c r="J1160" s="139" t="str">
        <f t="shared" si="278"/>
        <v/>
      </c>
      <c r="O1160" s="139">
        <v>504</v>
      </c>
      <c r="P1160" s="139">
        <f t="shared" si="279"/>
        <v>-136.95445375535093</v>
      </c>
      <c r="Q1160" s="139">
        <f t="shared" si="280"/>
        <v>8.0747380699260725E-4</v>
      </c>
      <c r="R1160" s="139">
        <f t="shared" si="281"/>
        <v>2.3627919965798109E-2</v>
      </c>
      <c r="S1160" s="139">
        <f t="shared" si="282"/>
        <v>8.0747380699260725E-4</v>
      </c>
      <c r="T1160" s="139" t="str">
        <f t="shared" si="283"/>
        <v/>
      </c>
      <c r="U1160" s="139" t="str">
        <f t="shared" si="284"/>
        <v/>
      </c>
      <c r="V1160" s="139">
        <f t="shared" si="285"/>
        <v>2.7180066649910143E-5</v>
      </c>
      <c r="W1160" s="139" t="str">
        <f t="shared" si="286"/>
        <v/>
      </c>
      <c r="X1160" s="139" t="str">
        <f t="shared" si="287"/>
        <v/>
      </c>
      <c r="AB1160" s="139">
        <v>504</v>
      </c>
      <c r="AC1160" s="139">
        <f t="shared" si="296"/>
        <v>-170.87528636153405</v>
      </c>
      <c r="AD1160" s="139">
        <f t="shared" si="288"/>
        <v>6.4718038818351053E-4</v>
      </c>
      <c r="AE1160" s="139">
        <f t="shared" si="289"/>
        <v>2.3627919965798095E-2</v>
      </c>
      <c r="AF1160" s="139">
        <f t="shared" si="290"/>
        <v>6.4718038818351053E-4</v>
      </c>
      <c r="AG1160" s="139" t="str">
        <f t="shared" si="291"/>
        <v/>
      </c>
      <c r="AH1160" s="139" t="str">
        <f t="shared" si="292"/>
        <v/>
      </c>
      <c r="AI1160" s="139">
        <f t="shared" si="293"/>
        <v>7.2285086283605839E-4</v>
      </c>
      <c r="AJ1160" s="139" t="str">
        <f t="shared" si="294"/>
        <v/>
      </c>
      <c r="AK1160" s="139" t="str">
        <f t="shared" si="295"/>
        <v/>
      </c>
      <c r="AZ1160" s="148"/>
      <c r="BA1160" s="148">
        <f t="shared" si="267"/>
        <v>3.2576000000000276</v>
      </c>
      <c r="BB1160" s="165">
        <f t="shared" si="268"/>
        <v>0.86019377987873058</v>
      </c>
      <c r="BC1160" s="148">
        <f t="shared" si="269"/>
        <v>6.4008159810191589E-4</v>
      </c>
      <c r="BD1160" s="148" t="str">
        <f t="shared" si="265"/>
        <v/>
      </c>
      <c r="BE1160" s="140" t="str">
        <f t="shared" si="266"/>
        <v/>
      </c>
    </row>
    <row r="1161" spans="1:57" ht="20.100000000000001" customHeight="1" x14ac:dyDescent="0.25">
      <c r="A1161" s="139">
        <v>505</v>
      </c>
      <c r="B1161" s="139">
        <f t="shared" si="270"/>
        <v>-1865.903581969756</v>
      </c>
      <c r="C1161" s="139">
        <f t="shared" si="271"/>
        <v>5.9618633055103805E-5</v>
      </c>
      <c r="D1161" s="139">
        <f t="shared" si="272"/>
        <v>2.3851764341508493E-2</v>
      </c>
      <c r="E1161" s="139">
        <f t="shared" si="273"/>
        <v>5.9618633055103805E-5</v>
      </c>
      <c r="F1161" s="139" t="str">
        <f t="shared" si="274"/>
        <v/>
      </c>
      <c r="G1161" s="139" t="str">
        <f t="shared" si="275"/>
        <v/>
      </c>
      <c r="H1161" s="139">
        <f t="shared" si="276"/>
        <v>0</v>
      </c>
      <c r="I1161" s="139">
        <f t="shared" si="277"/>
        <v>5.9618633055103805E-5</v>
      </c>
      <c r="J1161" s="139" t="str">
        <f t="shared" si="278"/>
        <v/>
      </c>
      <c r="O1161" s="139">
        <v>505</v>
      </c>
      <c r="P1161" s="139">
        <f t="shared" si="279"/>
        <v>-136.67833590503773</v>
      </c>
      <c r="Q1161" s="139">
        <f t="shared" si="280"/>
        <v>8.1390090267815845E-4</v>
      </c>
      <c r="R1161" s="139">
        <f t="shared" si="281"/>
        <v>2.3851764341508513E-2</v>
      </c>
      <c r="S1161" s="139">
        <f t="shared" si="282"/>
        <v>8.1390090267815845E-4</v>
      </c>
      <c r="T1161" s="139" t="str">
        <f t="shared" si="283"/>
        <v/>
      </c>
      <c r="U1161" s="139" t="str">
        <f t="shared" si="284"/>
        <v/>
      </c>
      <c r="V1161" s="139">
        <f t="shared" si="285"/>
        <v>2.7538138030094214E-5</v>
      </c>
      <c r="W1161" s="139" t="str">
        <f t="shared" si="286"/>
        <v/>
      </c>
      <c r="X1161" s="139" t="str">
        <f t="shared" si="287"/>
        <v/>
      </c>
      <c r="AB1161" s="139">
        <v>505</v>
      </c>
      <c r="AC1161" s="139">
        <f t="shared" si="296"/>
        <v>-170.53077973580514</v>
      </c>
      <c r="AD1161" s="139">
        <f t="shared" si="288"/>
        <v>6.5233162683007366E-4</v>
      </c>
      <c r="AE1161" s="139">
        <f t="shared" si="289"/>
        <v>2.3851764341508513E-2</v>
      </c>
      <c r="AF1161" s="139">
        <f t="shared" si="290"/>
        <v>6.5233162683007366E-4</v>
      </c>
      <c r="AG1161" s="139" t="str">
        <f t="shared" si="291"/>
        <v/>
      </c>
      <c r="AH1161" s="139" t="str">
        <f t="shared" si="292"/>
        <v/>
      </c>
      <c r="AI1161" s="139">
        <f t="shared" si="293"/>
        <v>7.1729348990348413E-4</v>
      </c>
      <c r="AJ1161" s="139" t="str">
        <f t="shared" si="294"/>
        <v/>
      </c>
      <c r="AK1161" s="139" t="str">
        <f t="shared" si="295"/>
        <v/>
      </c>
      <c r="AZ1161" s="148"/>
      <c r="BA1161" s="148">
        <f t="shared" si="267"/>
        <v>3.2640000000000278</v>
      </c>
      <c r="BB1161" s="165">
        <f t="shared" si="268"/>
        <v>0.85955369828062866</v>
      </c>
      <c r="BC1161" s="148">
        <f t="shared" si="269"/>
        <v>6.4117192059953698E-4</v>
      </c>
      <c r="BD1161" s="148" t="str">
        <f t="shared" si="265"/>
        <v/>
      </c>
      <c r="BE1161" s="140" t="str">
        <f t="shared" si="266"/>
        <v/>
      </c>
    </row>
    <row r="1162" spans="1:57" ht="20.100000000000001" customHeight="1" x14ac:dyDescent="0.25">
      <c r="A1162" s="139">
        <v>506</v>
      </c>
      <c r="B1162" s="139">
        <f t="shared" si="270"/>
        <v>-1862.1340797839584</v>
      </c>
      <c r="C1162" s="139">
        <f t="shared" si="271"/>
        <v>6.0092206666579812E-5</v>
      </c>
      <c r="D1162" s="139">
        <f t="shared" si="272"/>
        <v>2.4077388601338717E-2</v>
      </c>
      <c r="E1162" s="139">
        <f t="shared" si="273"/>
        <v>6.0092206666579812E-5</v>
      </c>
      <c r="F1162" s="139" t="str">
        <f t="shared" si="274"/>
        <v/>
      </c>
      <c r="G1162" s="139" t="str">
        <f t="shared" si="275"/>
        <v/>
      </c>
      <c r="H1162" s="139">
        <f t="shared" si="276"/>
        <v>0</v>
      </c>
      <c r="I1162" s="139">
        <f t="shared" si="277"/>
        <v>6.0092206666579812E-5</v>
      </c>
      <c r="J1162" s="139" t="str">
        <f t="shared" si="278"/>
        <v/>
      </c>
      <c r="O1162" s="139">
        <v>506</v>
      </c>
      <c r="P1162" s="139">
        <f t="shared" si="279"/>
        <v>-136.40221805472453</v>
      </c>
      <c r="Q1162" s="139">
        <f t="shared" si="280"/>
        <v>8.2036602893337794E-4</v>
      </c>
      <c r="R1162" s="139">
        <f t="shared" si="281"/>
        <v>2.4077388601338717E-2</v>
      </c>
      <c r="S1162" s="139">
        <f t="shared" si="282"/>
        <v>8.2036602893337794E-4</v>
      </c>
      <c r="T1162" s="139" t="str">
        <f t="shared" si="283"/>
        <v/>
      </c>
      <c r="U1162" s="139" t="str">
        <f t="shared" si="284"/>
        <v/>
      </c>
      <c r="V1162" s="139">
        <f t="shared" si="285"/>
        <v>2.7900480246959141E-5</v>
      </c>
      <c r="W1162" s="139" t="str">
        <f t="shared" si="286"/>
        <v/>
      </c>
      <c r="X1162" s="139" t="str">
        <f t="shared" si="287"/>
        <v/>
      </c>
      <c r="AB1162" s="139">
        <v>506</v>
      </c>
      <c r="AC1162" s="139">
        <f t="shared" si="296"/>
        <v>-170.18627311007623</v>
      </c>
      <c r="AD1162" s="139">
        <f t="shared" si="288"/>
        <v>6.5751334651345528E-4</v>
      </c>
      <c r="AE1162" s="139">
        <f t="shared" si="289"/>
        <v>2.4077388601338727E-2</v>
      </c>
      <c r="AF1162" s="139">
        <f t="shared" si="290"/>
        <v>6.5751334651345528E-4</v>
      </c>
      <c r="AG1162" s="139" t="str">
        <f t="shared" si="291"/>
        <v/>
      </c>
      <c r="AH1162" s="139" t="str">
        <f t="shared" si="292"/>
        <v/>
      </c>
      <c r="AI1162" s="139">
        <f t="shared" si="293"/>
        <v>7.1176745441784729E-4</v>
      </c>
      <c r="AJ1162" s="139" t="str">
        <f t="shared" si="294"/>
        <v/>
      </c>
      <c r="AK1162" s="139" t="str">
        <f t="shared" si="295"/>
        <v/>
      </c>
      <c r="AZ1162" s="148"/>
      <c r="BA1162" s="148">
        <f t="shared" si="267"/>
        <v>3.270400000000028</v>
      </c>
      <c r="BB1162" s="165">
        <f t="shared" si="268"/>
        <v>0.85891252636002913</v>
      </c>
      <c r="BC1162" s="148">
        <f t="shared" si="269"/>
        <v>6.4225793923000651E-4</v>
      </c>
      <c r="BD1162" s="148" t="str">
        <f t="shared" si="265"/>
        <v/>
      </c>
      <c r="BE1162" s="140" t="str">
        <f t="shared" si="266"/>
        <v/>
      </c>
    </row>
    <row r="1163" spans="1:57" ht="20.100000000000001" customHeight="1" x14ac:dyDescent="0.25">
      <c r="A1163" s="139">
        <v>507</v>
      </c>
      <c r="B1163" s="139">
        <f t="shared" si="270"/>
        <v>-1858.3645775981611</v>
      </c>
      <c r="C1163" s="139">
        <f t="shared" si="271"/>
        <v>6.056857294951328E-5</v>
      </c>
      <c r="D1163" s="139">
        <f t="shared" si="272"/>
        <v>2.4304803259263697E-2</v>
      </c>
      <c r="E1163" s="139">
        <f t="shared" si="273"/>
        <v>6.056857294951328E-5</v>
      </c>
      <c r="F1163" s="139" t="str">
        <f t="shared" si="274"/>
        <v/>
      </c>
      <c r="G1163" s="139" t="str">
        <f t="shared" si="275"/>
        <v/>
      </c>
      <c r="H1163" s="139">
        <f t="shared" si="276"/>
        <v>0</v>
      </c>
      <c r="I1163" s="139">
        <f t="shared" si="277"/>
        <v>6.056857294951328E-5</v>
      </c>
      <c r="J1163" s="139" t="str">
        <f t="shared" si="278"/>
        <v/>
      </c>
      <c r="O1163" s="139">
        <v>507</v>
      </c>
      <c r="P1163" s="139">
        <f t="shared" si="279"/>
        <v>-136.12610020441133</v>
      </c>
      <c r="Q1163" s="139">
        <f t="shared" si="280"/>
        <v>8.268692801455728E-4</v>
      </c>
      <c r="R1163" s="139">
        <f t="shared" si="281"/>
        <v>2.4304803259263714E-2</v>
      </c>
      <c r="S1163" s="139">
        <f t="shared" si="282"/>
        <v>8.268692801455728E-4</v>
      </c>
      <c r="T1163" s="139" t="str">
        <f t="shared" si="283"/>
        <v/>
      </c>
      <c r="U1163" s="139" t="str">
        <f t="shared" si="284"/>
        <v/>
      </c>
      <c r="V1163" s="139">
        <f t="shared" si="285"/>
        <v>2.8267137824320247E-5</v>
      </c>
      <c r="W1163" s="139" t="str">
        <f t="shared" si="286"/>
        <v/>
      </c>
      <c r="X1163" s="139" t="str">
        <f t="shared" si="287"/>
        <v/>
      </c>
      <c r="AB1163" s="139">
        <v>507</v>
      </c>
      <c r="AC1163" s="139">
        <f t="shared" si="296"/>
        <v>-169.84176648434735</v>
      </c>
      <c r="AD1163" s="139">
        <f t="shared" si="288"/>
        <v>6.6272562288392767E-4</v>
      </c>
      <c r="AE1163" s="139">
        <f t="shared" si="289"/>
        <v>2.4304803259263714E-2</v>
      </c>
      <c r="AF1163" s="139">
        <f t="shared" si="290"/>
        <v>6.6272562288392767E-4</v>
      </c>
      <c r="AG1163" s="139" t="str">
        <f t="shared" si="291"/>
        <v/>
      </c>
      <c r="AH1163" s="139" t="str">
        <f t="shared" si="292"/>
        <v/>
      </c>
      <c r="AI1163" s="139">
        <f t="shared" si="293"/>
        <v>7.0627269110574086E-4</v>
      </c>
      <c r="AJ1163" s="139" t="str">
        <f t="shared" si="294"/>
        <v/>
      </c>
      <c r="AK1163" s="139" t="str">
        <f t="shared" si="295"/>
        <v/>
      </c>
      <c r="AZ1163" s="148"/>
      <c r="BA1163" s="148">
        <f t="shared" si="267"/>
        <v>3.2768000000000281</v>
      </c>
      <c r="BB1163" s="165">
        <f t="shared" si="268"/>
        <v>0.85827026842079912</v>
      </c>
      <c r="BC1163" s="148">
        <f t="shared" si="269"/>
        <v>6.4333964995710868E-4</v>
      </c>
      <c r="BD1163" s="148" t="str">
        <f t="shared" ref="BD1163:BD1226" si="297">IF(BB1163&lt;(1-$AZ$655),BC1163,"")</f>
        <v/>
      </c>
      <c r="BE1163" s="140" t="str">
        <f t="shared" ref="BE1163:BE1226" si="298">IF(BB1163&lt;(1-$AZ$661),BC1163,"")</f>
        <v/>
      </c>
    </row>
    <row r="1164" spans="1:57" ht="20.100000000000001" customHeight="1" x14ac:dyDescent="0.25">
      <c r="A1164" s="148">
        <v>508</v>
      </c>
      <c r="B1164" s="139">
        <f t="shared" si="270"/>
        <v>-1854.5950754123635</v>
      </c>
      <c r="C1164" s="139">
        <f t="shared" si="271"/>
        <v>6.1047738738105749E-5</v>
      </c>
      <c r="D1164" s="139">
        <f t="shared" si="272"/>
        <v>2.4534018855170637E-2</v>
      </c>
      <c r="E1164" s="139">
        <f t="shared" si="273"/>
        <v>6.1047738738105749E-5</v>
      </c>
      <c r="F1164" s="139" t="str">
        <f t="shared" si="274"/>
        <v/>
      </c>
      <c r="G1164" s="139" t="str">
        <f t="shared" si="275"/>
        <v/>
      </c>
      <c r="H1164" s="139">
        <f t="shared" si="276"/>
        <v>0</v>
      </c>
      <c r="I1164" s="139">
        <f t="shared" si="277"/>
        <v>6.1047738738105749E-5</v>
      </c>
      <c r="J1164" s="139" t="str">
        <f t="shared" si="278"/>
        <v/>
      </c>
      <c r="O1164" s="148">
        <v>508</v>
      </c>
      <c r="P1164" s="139">
        <f t="shared" si="279"/>
        <v>-135.8499823540981</v>
      </c>
      <c r="Q1164" s="139">
        <f t="shared" si="280"/>
        <v>8.3341074961380834E-4</v>
      </c>
      <c r="R1164" s="139">
        <f t="shared" si="281"/>
        <v>2.4534018855170651E-2</v>
      </c>
      <c r="S1164" s="139">
        <f t="shared" si="282"/>
        <v>8.3341074961380834E-4</v>
      </c>
      <c r="T1164" s="139" t="str">
        <f t="shared" si="283"/>
        <v/>
      </c>
      <c r="U1164" s="139" t="str">
        <f t="shared" si="284"/>
        <v/>
      </c>
      <c r="V1164" s="139">
        <f t="shared" si="285"/>
        <v>2.8638155662972305E-5</v>
      </c>
      <c r="W1164" s="139" t="str">
        <f t="shared" si="286"/>
        <v/>
      </c>
      <c r="X1164" s="139" t="str">
        <f t="shared" si="287"/>
        <v/>
      </c>
      <c r="AB1164" s="148">
        <v>508</v>
      </c>
      <c r="AC1164" s="139">
        <f t="shared" si="296"/>
        <v>-169.49725985861843</v>
      </c>
      <c r="AD1164" s="139">
        <f t="shared" si="288"/>
        <v>6.6796853071955209E-4</v>
      </c>
      <c r="AE1164" s="139">
        <f t="shared" si="289"/>
        <v>2.4534018855170637E-2</v>
      </c>
      <c r="AF1164" s="139">
        <f t="shared" si="290"/>
        <v>6.6796853071955209E-4</v>
      </c>
      <c r="AG1164" s="139" t="str">
        <f t="shared" si="291"/>
        <v/>
      </c>
      <c r="AH1164" s="139" t="str">
        <f t="shared" si="292"/>
        <v/>
      </c>
      <c r="AI1164" s="139">
        <f t="shared" si="293"/>
        <v>7.0080913370188338E-4</v>
      </c>
      <c r="AJ1164" s="139" t="str">
        <f t="shared" si="294"/>
        <v/>
      </c>
      <c r="AK1164" s="139" t="str">
        <f t="shared" si="295"/>
        <v/>
      </c>
      <c r="AZ1164" s="148"/>
      <c r="BA1164" s="148">
        <f t="shared" ref="BA1164:BA1227" si="299">BA1163+$BD$648</f>
        <v>3.2832000000000283</v>
      </c>
      <c r="BB1164" s="165">
        <f t="shared" ref="BB1164:BB1227" si="300">_xlfn.CHISQ.DIST.RT(BA1164,7)</f>
        <v>0.85762692877084201</v>
      </c>
      <c r="BC1164" s="148">
        <f t="shared" ref="BC1164:BC1227" si="301">BB1164-BB1165</f>
        <v>6.4441704884199424E-4</v>
      </c>
      <c r="BD1164" s="148" t="str">
        <f t="shared" si="297"/>
        <v/>
      </c>
      <c r="BE1164" s="140" t="str">
        <f t="shared" si="298"/>
        <v/>
      </c>
    </row>
    <row r="1165" spans="1:57" ht="20.100000000000001" customHeight="1" x14ac:dyDescent="0.25">
      <c r="A1165" s="139">
        <v>509</v>
      </c>
      <c r="B1165" s="139">
        <f t="shared" si="270"/>
        <v>-1850.8255732265661</v>
      </c>
      <c r="C1165" s="139">
        <f t="shared" si="271"/>
        <v>6.1529710785773311E-5</v>
      </c>
      <c r="D1165" s="139">
        <f t="shared" si="272"/>
        <v>2.476504595455626E-2</v>
      </c>
      <c r="E1165" s="139">
        <f t="shared" si="273"/>
        <v>6.1529710785773311E-5</v>
      </c>
      <c r="F1165" s="139" t="str">
        <f t="shared" si="274"/>
        <v/>
      </c>
      <c r="G1165" s="139" t="str">
        <f t="shared" si="275"/>
        <v/>
      </c>
      <c r="H1165" s="139">
        <f t="shared" si="276"/>
        <v>0</v>
      </c>
      <c r="I1165" s="139">
        <f t="shared" si="277"/>
        <v>6.1529710785773311E-5</v>
      </c>
      <c r="J1165" s="139" t="str">
        <f t="shared" si="278"/>
        <v/>
      </c>
      <c r="O1165" s="139">
        <v>509</v>
      </c>
      <c r="P1165" s="139">
        <f t="shared" si="279"/>
        <v>-135.5738645037849</v>
      </c>
      <c r="Q1165" s="139">
        <f t="shared" si="280"/>
        <v>8.3999052953428544E-4</v>
      </c>
      <c r="R1165" s="139">
        <f t="shared" si="281"/>
        <v>2.4765045954556277E-2</v>
      </c>
      <c r="S1165" s="139">
        <f t="shared" si="282"/>
        <v>8.3999052953428544E-4</v>
      </c>
      <c r="T1165" s="139" t="str">
        <f t="shared" si="283"/>
        <v/>
      </c>
      <c r="U1165" s="139" t="str">
        <f t="shared" si="284"/>
        <v/>
      </c>
      <c r="V1165" s="139">
        <f t="shared" si="285"/>
        <v>2.9013579042751053E-5</v>
      </c>
      <c r="W1165" s="139" t="str">
        <f t="shared" si="286"/>
        <v/>
      </c>
      <c r="X1165" s="139" t="str">
        <f t="shared" si="287"/>
        <v/>
      </c>
      <c r="AB1165" s="139">
        <v>509</v>
      </c>
      <c r="AC1165" s="139">
        <f t="shared" si="296"/>
        <v>-169.15275323288955</v>
      </c>
      <c r="AD1165" s="139">
        <f t="shared" si="288"/>
        <v>6.732421439144575E-4</v>
      </c>
      <c r="AE1165" s="139">
        <f t="shared" si="289"/>
        <v>2.4765045954556277E-2</v>
      </c>
      <c r="AF1165" s="139">
        <f t="shared" si="290"/>
        <v>6.732421439144575E-4</v>
      </c>
      <c r="AG1165" s="139" t="str">
        <f t="shared" si="291"/>
        <v/>
      </c>
      <c r="AH1165" s="139" t="str">
        <f t="shared" si="292"/>
        <v/>
      </c>
      <c r="AI1165" s="139">
        <f t="shared" si="293"/>
        <v>6.9537671496100581E-4</v>
      </c>
      <c r="AJ1165" s="139" t="str">
        <f t="shared" si="294"/>
        <v/>
      </c>
      <c r="AK1165" s="139" t="str">
        <f t="shared" si="295"/>
        <v/>
      </c>
      <c r="AZ1165" s="148"/>
      <c r="BA1165" s="148">
        <f t="shared" si="299"/>
        <v>3.2896000000000285</v>
      </c>
      <c r="BB1165" s="165">
        <f t="shared" si="300"/>
        <v>0.85698251172200002</v>
      </c>
      <c r="BC1165" s="148">
        <f t="shared" si="301"/>
        <v>6.4549013204373562E-4</v>
      </c>
      <c r="BD1165" s="148" t="str">
        <f t="shared" si="297"/>
        <v/>
      </c>
      <c r="BE1165" s="140" t="str">
        <f t="shared" si="298"/>
        <v/>
      </c>
    </row>
    <row r="1166" spans="1:57" ht="20.100000000000001" customHeight="1" x14ac:dyDescent="0.25">
      <c r="A1166" s="139">
        <v>510</v>
      </c>
      <c r="B1166" s="139">
        <f t="shared" si="270"/>
        <v>-1847.0560710407685</v>
      </c>
      <c r="C1166" s="139">
        <f t="shared" si="271"/>
        <v>6.2014495764073965E-5</v>
      </c>
      <c r="D1166" s="139">
        <f t="shared" si="272"/>
        <v>2.4997895148220425E-2</v>
      </c>
      <c r="E1166" s="139">
        <f t="shared" si="273"/>
        <v>6.2014495764073965E-5</v>
      </c>
      <c r="F1166" s="139" t="str">
        <f t="shared" si="274"/>
        <v/>
      </c>
      <c r="G1166" s="139" t="str">
        <f t="shared" si="275"/>
        <v/>
      </c>
      <c r="H1166" s="139">
        <f t="shared" si="276"/>
        <v>0</v>
      </c>
      <c r="I1166" s="139">
        <f t="shared" si="277"/>
        <v>6.2014495764073965E-5</v>
      </c>
      <c r="J1166" s="139" t="str">
        <f t="shared" si="278"/>
        <v/>
      </c>
      <c r="O1166" s="139">
        <v>510</v>
      </c>
      <c r="P1166" s="139">
        <f t="shared" si="279"/>
        <v>-135.29774665347171</v>
      </c>
      <c r="Q1166" s="139">
        <f t="shared" si="280"/>
        <v>8.4660871098569555E-4</v>
      </c>
      <c r="R1166" s="139">
        <f t="shared" si="281"/>
        <v>2.4997895148220432E-2</v>
      </c>
      <c r="S1166" s="139">
        <f t="shared" si="282"/>
        <v>8.4660871098569555E-4</v>
      </c>
      <c r="T1166" s="139" t="str">
        <f t="shared" si="283"/>
        <v/>
      </c>
      <c r="U1166" s="139" t="str">
        <f t="shared" si="284"/>
        <v/>
      </c>
      <c r="V1166" s="139">
        <f t="shared" si="285"/>
        <v>2.9393453624591535E-5</v>
      </c>
      <c r="W1166" s="139" t="str">
        <f t="shared" si="286"/>
        <v/>
      </c>
      <c r="X1166" s="139" t="str">
        <f t="shared" si="287"/>
        <v/>
      </c>
      <c r="AB1166" s="139">
        <v>510</v>
      </c>
      <c r="AC1166" s="139">
        <f t="shared" si="296"/>
        <v>-168.80824660716064</v>
      </c>
      <c r="AD1166" s="139">
        <f t="shared" si="288"/>
        <v>6.7854653546710114E-4</v>
      </c>
      <c r="AE1166" s="139">
        <f t="shared" si="289"/>
        <v>2.4997895148220432E-2</v>
      </c>
      <c r="AF1166" s="139">
        <f t="shared" si="290"/>
        <v>6.7854653546710114E-4</v>
      </c>
      <c r="AG1166" s="139" t="str">
        <f t="shared" si="291"/>
        <v/>
      </c>
      <c r="AH1166" s="139" t="str">
        <f t="shared" si="292"/>
        <v/>
      </c>
      <c r="AI1166" s="139">
        <f t="shared" si="293"/>
        <v>6.8997536666971511E-4</v>
      </c>
      <c r="AJ1166" s="139" t="str">
        <f t="shared" si="294"/>
        <v/>
      </c>
      <c r="AK1166" s="139" t="str">
        <f t="shared" si="295"/>
        <v/>
      </c>
      <c r="AZ1166" s="148"/>
      <c r="BA1166" s="148">
        <f t="shared" si="299"/>
        <v>3.2960000000000287</v>
      </c>
      <c r="BB1166" s="165">
        <f t="shared" si="300"/>
        <v>0.85633702158995628</v>
      </c>
      <c r="BC1166" s="148">
        <f t="shared" si="301"/>
        <v>6.4655889581610726E-4</v>
      </c>
      <c r="BD1166" s="148" t="str">
        <f t="shared" si="297"/>
        <v/>
      </c>
      <c r="BE1166" s="140" t="str">
        <f t="shared" si="298"/>
        <v/>
      </c>
    </row>
    <row r="1167" spans="1:57" ht="20.100000000000001" customHeight="1" x14ac:dyDescent="0.25">
      <c r="A1167" s="139">
        <v>511</v>
      </c>
      <c r="B1167" s="139">
        <f t="shared" si="270"/>
        <v>-1843.2865688549712</v>
      </c>
      <c r="C1167" s="139">
        <f t="shared" si="271"/>
        <v>6.2502100261632417E-5</v>
      </c>
      <c r="D1167" s="139">
        <f t="shared" si="272"/>
        <v>2.5232577051955387E-2</v>
      </c>
      <c r="E1167" s="139">
        <f t="shared" si="273"/>
        <v>6.2502100261632417E-5</v>
      </c>
      <c r="F1167" s="139" t="str">
        <f t="shared" si="274"/>
        <v/>
      </c>
      <c r="G1167" s="139" t="str">
        <f t="shared" si="275"/>
        <v/>
      </c>
      <c r="H1167" s="139">
        <f t="shared" si="276"/>
        <v>0</v>
      </c>
      <c r="I1167" s="139">
        <f t="shared" si="277"/>
        <v>6.2502100261632417E-5</v>
      </c>
      <c r="J1167" s="139" t="str">
        <f t="shared" si="278"/>
        <v/>
      </c>
      <c r="O1167" s="139">
        <v>511</v>
      </c>
      <c r="P1167" s="139">
        <f t="shared" si="279"/>
        <v>-135.02162880315848</v>
      </c>
      <c r="Q1167" s="139">
        <f t="shared" si="280"/>
        <v>8.5326538391454249E-4</v>
      </c>
      <c r="R1167" s="139">
        <f t="shared" si="281"/>
        <v>2.5232577051955425E-2</v>
      </c>
      <c r="S1167" s="139">
        <f t="shared" si="282"/>
        <v>8.5326538391454249E-4</v>
      </c>
      <c r="T1167" s="139" t="str">
        <f t="shared" si="283"/>
        <v/>
      </c>
      <c r="U1167" s="139" t="str">
        <f t="shared" si="284"/>
        <v/>
      </c>
      <c r="V1167" s="139">
        <f t="shared" si="285"/>
        <v>2.9777825452582463E-5</v>
      </c>
      <c r="W1167" s="139" t="str">
        <f t="shared" si="286"/>
        <v/>
      </c>
      <c r="X1167" s="139" t="str">
        <f t="shared" si="287"/>
        <v/>
      </c>
      <c r="AB1167" s="139">
        <v>511</v>
      </c>
      <c r="AC1167" s="139">
        <f t="shared" si="296"/>
        <v>-168.46373998143176</v>
      </c>
      <c r="AD1167" s="139">
        <f t="shared" si="288"/>
        <v>6.8388177746850625E-4</v>
      </c>
      <c r="AE1167" s="139">
        <f t="shared" si="289"/>
        <v>2.5232577051955387E-2</v>
      </c>
      <c r="AF1167" s="139">
        <f t="shared" si="290"/>
        <v>6.8388177746850625E-4</v>
      </c>
      <c r="AG1167" s="139" t="str">
        <f t="shared" si="291"/>
        <v/>
      </c>
      <c r="AH1167" s="139" t="str">
        <f t="shared" si="292"/>
        <v/>
      </c>
      <c r="AI1167" s="139">
        <f t="shared" si="293"/>
        <v>6.8460501965834962E-4</v>
      </c>
      <c r="AJ1167" s="139" t="str">
        <f t="shared" si="294"/>
        <v/>
      </c>
      <c r="AK1167" s="139" t="str">
        <f t="shared" si="295"/>
        <v/>
      </c>
      <c r="AZ1167" s="148"/>
      <c r="BA1167" s="148">
        <f t="shared" si="299"/>
        <v>3.3024000000000289</v>
      </c>
      <c r="BB1167" s="165">
        <f t="shared" si="300"/>
        <v>0.85569046269414017</v>
      </c>
      <c r="BC1167" s="148">
        <f t="shared" si="301"/>
        <v>6.4762333651080528E-4</v>
      </c>
      <c r="BD1167" s="148" t="str">
        <f t="shared" si="297"/>
        <v/>
      </c>
      <c r="BE1167" s="140" t="str">
        <f t="shared" si="298"/>
        <v/>
      </c>
    </row>
    <row r="1168" spans="1:57" ht="20.100000000000001" customHeight="1" x14ac:dyDescent="0.25">
      <c r="A1168" s="139">
        <v>512</v>
      </c>
      <c r="B1168" s="139">
        <f t="shared" ref="B1168:B1231" si="302">$B$650+(A1168*$B$653)</f>
        <v>-1839.5170666691736</v>
      </c>
      <c r="C1168" s="139">
        <f t="shared" ref="C1168:C1231" si="303">_xlfn.NORM.DIST($B1168,$B$647,$B$648,0)</f>
        <v>6.2992530783063466E-5</v>
      </c>
      <c r="D1168" s="139">
        <f t="shared" ref="D1168:D1231" si="304">_xlfn.NORM.DIST($B1168,$B$647,$B$648,1)</f>
        <v>2.5469102306231353E-2</v>
      </c>
      <c r="E1168" s="139">
        <f t="shared" ref="E1168:E1231" si="305">IF(OR(D1168&lt;$F$652,D1168&gt;$F$653),C1168,"")</f>
        <v>6.2992530783063466E-5</v>
      </c>
      <c r="F1168" s="139" t="str">
        <f t="shared" ref="F1168:F1231" si="306">IF(AND(D1168&gt;$F$652,D1168&lt;$F$653),C1168,"")</f>
        <v/>
      </c>
      <c r="G1168" s="139" t="str">
        <f t="shared" ref="G1168:G1231" si="307">IF(C1168=MAX($C$656:$C$2656),C1168,"")</f>
        <v/>
      </c>
      <c r="H1168" s="139">
        <f t="shared" ref="H1168:H1231" si="308">_xlfn.NORM.DIST(B1168,$F$648,$F$649,0)</f>
        <v>0</v>
      </c>
      <c r="I1168" s="139">
        <f t="shared" ref="I1168:I1231" si="309">IF(H1168=MAX($H$656:$H$2656),C1168,"")</f>
        <v>6.2992530783063466E-5</v>
      </c>
      <c r="J1168" s="139" t="str">
        <f t="shared" ref="J1168:J1231" si="310">IF(I1168=MIN($I$656:$I$2656),I1168,"")</f>
        <v/>
      </c>
      <c r="O1168" s="139">
        <v>512</v>
      </c>
      <c r="P1168" s="139">
        <f t="shared" ref="P1168:P1231" si="311">$P$650+(O1168*$P$653)</f>
        <v>-134.74551095284528</v>
      </c>
      <c r="Q1168" s="139">
        <f t="shared" ref="Q1168:Q1231" si="312">_xlfn.NORM.DIST(P1168,P$647,P$648,0)</f>
        <v>8.5996063712044386E-4</v>
      </c>
      <c r="R1168" s="139">
        <f t="shared" ref="R1168:R1231" si="313">_xlfn.NORM.DIST(P1168,P$647,P$648,1)</f>
        <v>2.5469102306231367E-2</v>
      </c>
      <c r="S1168" s="139">
        <f t="shared" ref="S1168:S1231" si="314">IF(OR(R1168&lt;$T$652,R1168&gt;$T$653),Q1168,"")</f>
        <v>8.5996063712044386E-4</v>
      </c>
      <c r="T1168" s="139" t="str">
        <f t="shared" ref="T1168:T1231" si="315">IF(AND(R1168&gt;$T$652,R1168&lt;$T$653),Q1168,"")</f>
        <v/>
      </c>
      <c r="U1168" s="139" t="str">
        <f t="shared" ref="U1168:U1231" si="316">IF(Q1168=MAX($Q$656:$Q$2656),Q1168,"")</f>
        <v/>
      </c>
      <c r="V1168" s="139">
        <f t="shared" ref="V1168:V1231" si="317">_xlfn.NORM.DIST(P1168,$T$648,$T$649,0)</f>
        <v>3.0166740956016902E-5</v>
      </c>
      <c r="W1168" s="139" t="str">
        <f t="shared" ref="W1168:W1231" si="318">IF(V1168=MAX($V$656:$V$2656),Q1168,"")</f>
        <v/>
      </c>
      <c r="X1168" s="139" t="str">
        <f t="shared" ref="X1168:X1231" si="319">IF(W1168=MIN($W$656:$W$2656),W1168,"")</f>
        <v/>
      </c>
      <c r="AB1168" s="139">
        <v>512</v>
      </c>
      <c r="AC1168" s="139">
        <f t="shared" si="296"/>
        <v>-168.11923335570285</v>
      </c>
      <c r="AD1168" s="139">
        <f t="shared" ref="AD1168:AD1231" si="320">_xlfn.NORM.DIST(AC1168,AC$647,AC$648,0)</f>
        <v>6.892479410904826E-4</v>
      </c>
      <c r="AE1168" s="139">
        <f t="shared" ref="AE1168:AE1231" si="321">_xlfn.NORM.DIST(AC1168,AC$647,AC$648,1)</f>
        <v>2.5469102306231367E-2</v>
      </c>
      <c r="AF1168" s="139">
        <f t="shared" ref="AF1168:AF1231" si="322">IF(OR(AE1168&lt;$T$652,AE1168&gt;$T$653),AD1168,"")</f>
        <v>6.892479410904826E-4</v>
      </c>
      <c r="AG1168" s="139" t="str">
        <f t="shared" ref="AG1168:AG1231" si="323">IF(AND(AE1168&gt;$AG$652,AE1168&lt;$AG$653),AD1168,"")</f>
        <v/>
      </c>
      <c r="AH1168" s="139" t="str">
        <f t="shared" ref="AH1168:AH1231" si="324">IF(AD1168=MAX($AD$656:$AD$2656),AD1168,"")</f>
        <v/>
      </c>
      <c r="AI1168" s="139">
        <f t="shared" ref="AI1168:AI1231" si="325">_xlfn.NORM.DIST(AC1168,$AG$648,$AG$649,0)</f>
        <v>6.7926560381281666E-4</v>
      </c>
      <c r="AJ1168" s="139" t="str">
        <f t="shared" ref="AJ1168:AJ1231" si="326">IF(AI1168=MAX($AI$656:$AI$2656),AD1168,"")</f>
        <v/>
      </c>
      <c r="AK1168" s="139" t="str">
        <f t="shared" ref="AK1168:AK1231" si="327">IF(AJ1168=MIN($AJ$656:$AJ$2656),AJ1168,"")</f>
        <v/>
      </c>
      <c r="AZ1168" s="148"/>
      <c r="BA1168" s="148">
        <f t="shared" si="299"/>
        <v>3.3088000000000291</v>
      </c>
      <c r="BB1168" s="165">
        <f t="shared" si="300"/>
        <v>0.85504283935762937</v>
      </c>
      <c r="BC1168" s="148">
        <f t="shared" si="301"/>
        <v>6.4868345057389476E-4</v>
      </c>
      <c r="BD1168" s="148" t="str">
        <f t="shared" si="297"/>
        <v/>
      </c>
      <c r="BE1168" s="140" t="str">
        <f t="shared" si="298"/>
        <v/>
      </c>
    </row>
    <row r="1169" spans="1:57" ht="20.100000000000001" customHeight="1" x14ac:dyDescent="0.25">
      <c r="A1169" s="139">
        <v>513</v>
      </c>
      <c r="B1169" s="139">
        <f t="shared" si="302"/>
        <v>-1835.747564483376</v>
      </c>
      <c r="C1169" s="139">
        <f t="shared" si="303"/>
        <v>6.3485793747893537E-5</v>
      </c>
      <c r="D1169" s="139">
        <f t="shared" si="304"/>
        <v>2.5707481575877558E-2</v>
      </c>
      <c r="E1169" s="139">
        <f t="shared" si="305"/>
        <v>6.3485793747893537E-5</v>
      </c>
      <c r="F1169" s="139" t="str">
        <f t="shared" si="306"/>
        <v/>
      </c>
      <c r="G1169" s="139" t="str">
        <f t="shared" si="307"/>
        <v/>
      </c>
      <c r="H1169" s="139">
        <f t="shared" si="308"/>
        <v>0</v>
      </c>
      <c r="I1169" s="139">
        <f t="shared" si="309"/>
        <v>6.3485793747893537E-5</v>
      </c>
      <c r="J1169" s="139" t="str">
        <f t="shared" si="310"/>
        <v/>
      </c>
      <c r="O1169" s="139">
        <v>513</v>
      </c>
      <c r="P1169" s="139">
        <f t="shared" si="311"/>
        <v>-134.46939310253208</v>
      </c>
      <c r="Q1169" s="139">
        <f t="shared" si="312"/>
        <v>8.6669455824140958E-4</v>
      </c>
      <c r="R1169" s="139">
        <f t="shared" si="313"/>
        <v>2.5707481575877558E-2</v>
      </c>
      <c r="S1169" s="139">
        <f t="shared" si="314"/>
        <v>8.6669455824140958E-4</v>
      </c>
      <c r="T1169" s="139" t="str">
        <f t="shared" si="315"/>
        <v/>
      </c>
      <c r="U1169" s="139" t="str">
        <f t="shared" si="316"/>
        <v/>
      </c>
      <c r="V1169" s="139">
        <f t="shared" si="317"/>
        <v>3.0560246951438532E-5</v>
      </c>
      <c r="W1169" s="139" t="str">
        <f t="shared" si="318"/>
        <v/>
      </c>
      <c r="X1169" s="139" t="str">
        <f t="shared" si="319"/>
        <v/>
      </c>
      <c r="AB1169" s="139">
        <v>513</v>
      </c>
      <c r="AC1169" s="139">
        <f t="shared" ref="AC1169:AC1232" si="328">$AC$650+(AB1169*$AC$653)</f>
        <v>-167.77472672997393</v>
      </c>
      <c r="AD1169" s="139">
        <f t="shared" si="320"/>
        <v>6.9464509657382319E-4</v>
      </c>
      <c r="AE1169" s="139">
        <f t="shared" si="321"/>
        <v>2.5707481575877576E-2</v>
      </c>
      <c r="AF1169" s="139">
        <f t="shared" si="322"/>
        <v>6.9464509657382319E-4</v>
      </c>
      <c r="AG1169" s="139" t="str">
        <f t="shared" si="323"/>
        <v/>
      </c>
      <c r="AH1169" s="139" t="str">
        <f t="shared" si="324"/>
        <v/>
      </c>
      <c r="AI1169" s="139">
        <f t="shared" si="325"/>
        <v>6.7395704808641147E-4</v>
      </c>
      <c r="AJ1169" s="139" t="str">
        <f t="shared" si="326"/>
        <v/>
      </c>
      <c r="AK1169" s="139" t="str">
        <f t="shared" si="327"/>
        <v/>
      </c>
      <c r="AZ1169" s="148"/>
      <c r="BA1169" s="148">
        <f t="shared" si="299"/>
        <v>3.3152000000000292</v>
      </c>
      <c r="BB1169" s="165">
        <f t="shared" si="300"/>
        <v>0.85439415590705547</v>
      </c>
      <c r="BC1169" s="148">
        <f t="shared" si="301"/>
        <v>6.4973923454669791E-4</v>
      </c>
      <c r="BD1169" s="148" t="str">
        <f t="shared" si="297"/>
        <v/>
      </c>
      <c r="BE1169" s="140" t="str">
        <f t="shared" si="298"/>
        <v/>
      </c>
    </row>
    <row r="1170" spans="1:57" ht="20.100000000000001" customHeight="1" x14ac:dyDescent="0.25">
      <c r="A1170" s="139">
        <v>514</v>
      </c>
      <c r="B1170" s="139">
        <f t="shared" si="302"/>
        <v>-1831.9780622975786</v>
      </c>
      <c r="C1170" s="139">
        <f t="shared" si="303"/>
        <v>6.3981895489480402E-5</v>
      </c>
      <c r="D1170" s="139">
        <f t="shared" si="304"/>
        <v>2.5947725549759621E-2</v>
      </c>
      <c r="E1170" s="139">
        <f t="shared" si="305"/>
        <v>6.3981895489480402E-5</v>
      </c>
      <c r="F1170" s="139" t="str">
        <f t="shared" si="306"/>
        <v/>
      </c>
      <c r="G1170" s="139" t="str">
        <f t="shared" si="307"/>
        <v/>
      </c>
      <c r="H1170" s="139">
        <f t="shared" si="308"/>
        <v>0</v>
      </c>
      <c r="I1170" s="139">
        <f t="shared" si="309"/>
        <v>6.3981895489480402E-5</v>
      </c>
      <c r="J1170" s="139" t="str">
        <f t="shared" si="310"/>
        <v/>
      </c>
      <c r="O1170" s="139">
        <v>514</v>
      </c>
      <c r="P1170" s="139">
        <f t="shared" si="311"/>
        <v>-134.19327525221885</v>
      </c>
      <c r="Q1170" s="139">
        <f t="shared" si="312"/>
        <v>8.7346723373909519E-4</v>
      </c>
      <c r="R1170" s="139">
        <f t="shared" si="313"/>
        <v>2.5947725549759645E-2</v>
      </c>
      <c r="S1170" s="139">
        <f t="shared" si="314"/>
        <v>8.7346723373909519E-4</v>
      </c>
      <c r="T1170" s="139" t="str">
        <f t="shared" si="315"/>
        <v/>
      </c>
      <c r="U1170" s="139" t="str">
        <f t="shared" si="316"/>
        <v/>
      </c>
      <c r="V1170" s="139">
        <f t="shared" si="317"/>
        <v>3.0958390644683726E-5</v>
      </c>
      <c r="W1170" s="139" t="str">
        <f t="shared" si="318"/>
        <v/>
      </c>
      <c r="X1170" s="139" t="str">
        <f t="shared" si="319"/>
        <v/>
      </c>
      <c r="AB1170" s="139">
        <v>514</v>
      </c>
      <c r="AC1170" s="139">
        <f t="shared" si="328"/>
        <v>-167.43022010424505</v>
      </c>
      <c r="AD1170" s="139">
        <f t="shared" si="320"/>
        <v>7.0007331321648709E-4</v>
      </c>
      <c r="AE1170" s="139">
        <f t="shared" si="321"/>
        <v>2.5947725549759625E-2</v>
      </c>
      <c r="AF1170" s="139">
        <f t="shared" si="322"/>
        <v>7.0007331321648709E-4</v>
      </c>
      <c r="AG1170" s="139" t="str">
        <f t="shared" si="323"/>
        <v/>
      </c>
      <c r="AH1170" s="139" t="str">
        <f t="shared" si="324"/>
        <v/>
      </c>
      <c r="AI1170" s="139">
        <f t="shared" si="325"/>
        <v>6.6867928051162189E-4</v>
      </c>
      <c r="AJ1170" s="139" t="str">
        <f t="shared" si="326"/>
        <v/>
      </c>
      <c r="AK1170" s="139" t="str">
        <f t="shared" si="327"/>
        <v/>
      </c>
      <c r="AZ1170" s="148"/>
      <c r="BA1170" s="148">
        <f t="shared" si="299"/>
        <v>3.3216000000000294</v>
      </c>
      <c r="BB1170" s="165">
        <f t="shared" si="300"/>
        <v>0.85374441667250878</v>
      </c>
      <c r="BC1170" s="148">
        <f t="shared" si="301"/>
        <v>6.5079068506523896E-4</v>
      </c>
      <c r="BD1170" s="148" t="str">
        <f t="shared" si="297"/>
        <v/>
      </c>
      <c r="BE1170" s="140" t="str">
        <f t="shared" si="298"/>
        <v/>
      </c>
    </row>
    <row r="1171" spans="1:57" ht="20.100000000000001" customHeight="1" x14ac:dyDescent="0.25">
      <c r="A1171" s="148">
        <v>515</v>
      </c>
      <c r="B1171" s="139">
        <f t="shared" si="302"/>
        <v>-1828.208560111781</v>
      </c>
      <c r="C1171" s="139">
        <f t="shared" si="303"/>
        <v>6.4480842253931874E-5</v>
      </c>
      <c r="D1171" s="139">
        <f t="shared" si="304"/>
        <v>2.6189844940452685E-2</v>
      </c>
      <c r="E1171" s="139">
        <f t="shared" si="305"/>
        <v>6.4480842253931874E-5</v>
      </c>
      <c r="F1171" s="139" t="str">
        <f t="shared" si="306"/>
        <v/>
      </c>
      <c r="G1171" s="139" t="str">
        <f t="shared" si="307"/>
        <v/>
      </c>
      <c r="H1171" s="139">
        <f t="shared" si="308"/>
        <v>0</v>
      </c>
      <c r="I1171" s="139">
        <f t="shared" si="309"/>
        <v>6.4480842253931874E-5</v>
      </c>
      <c r="J1171" s="139" t="str">
        <f t="shared" si="310"/>
        <v/>
      </c>
      <c r="O1171" s="148">
        <v>515</v>
      </c>
      <c r="P1171" s="139">
        <f t="shared" si="311"/>
        <v>-133.91715740190565</v>
      </c>
      <c r="Q1171" s="139">
        <f t="shared" si="312"/>
        <v>8.8027874888403331E-4</v>
      </c>
      <c r="R1171" s="139">
        <f t="shared" si="313"/>
        <v>2.6189844940452685E-2</v>
      </c>
      <c r="S1171" s="139">
        <f t="shared" si="314"/>
        <v>8.8027874888403331E-4</v>
      </c>
      <c r="T1171" s="139" t="str">
        <f t="shared" si="315"/>
        <v/>
      </c>
      <c r="U1171" s="139" t="str">
        <f t="shared" si="316"/>
        <v/>
      </c>
      <c r="V1171" s="139">
        <f t="shared" si="317"/>
        <v>3.1361219632918664E-5</v>
      </c>
      <c r="W1171" s="139" t="str">
        <f t="shared" si="318"/>
        <v/>
      </c>
      <c r="X1171" s="139" t="str">
        <f t="shared" si="319"/>
        <v/>
      </c>
      <c r="AB1171" s="148">
        <v>515</v>
      </c>
      <c r="AC1171" s="139">
        <f t="shared" si="328"/>
        <v>-167.08571347851614</v>
      </c>
      <c r="AD1171" s="139">
        <f t="shared" si="320"/>
        <v>7.0553265936176661E-4</v>
      </c>
      <c r="AE1171" s="139">
        <f t="shared" si="321"/>
        <v>2.6189844940452685E-2</v>
      </c>
      <c r="AF1171" s="139">
        <f t="shared" si="322"/>
        <v>7.0553265936176661E-4</v>
      </c>
      <c r="AG1171" s="139" t="str">
        <f t="shared" si="323"/>
        <v/>
      </c>
      <c r="AH1171" s="139" t="str">
        <f t="shared" si="324"/>
        <v/>
      </c>
      <c r="AI1171" s="139">
        <f t="shared" si="325"/>
        <v>6.6343222821191056E-4</v>
      </c>
      <c r="AJ1171" s="139" t="str">
        <f t="shared" si="326"/>
        <v/>
      </c>
      <c r="AK1171" s="139" t="str">
        <f t="shared" si="327"/>
        <v/>
      </c>
      <c r="AZ1171" s="148"/>
      <c r="BA1171" s="148">
        <f t="shared" si="299"/>
        <v>3.3280000000000296</v>
      </c>
      <c r="BB1171" s="165">
        <f t="shared" si="300"/>
        <v>0.85309362598744354</v>
      </c>
      <c r="BC1171" s="148">
        <f t="shared" si="301"/>
        <v>6.5183779885980009E-4</v>
      </c>
      <c r="BD1171" s="148" t="str">
        <f t="shared" si="297"/>
        <v/>
      </c>
      <c r="BE1171" s="140" t="str">
        <f t="shared" si="298"/>
        <v/>
      </c>
    </row>
    <row r="1172" spans="1:57" ht="20.100000000000001" customHeight="1" x14ac:dyDescent="0.25">
      <c r="A1172" s="139">
        <v>516</v>
      </c>
      <c r="B1172" s="139">
        <f t="shared" si="302"/>
        <v>-1824.4390579259837</v>
      </c>
      <c r="C1172" s="139">
        <f t="shared" si="303"/>
        <v>6.4982640199022276E-5</v>
      </c>
      <c r="D1172" s="139">
        <f t="shared" si="304"/>
        <v>2.6433850483910424E-2</v>
      </c>
      <c r="E1172" s="139">
        <f t="shared" si="305"/>
        <v>6.4982640199022276E-5</v>
      </c>
      <c r="F1172" s="139" t="str">
        <f t="shared" si="306"/>
        <v/>
      </c>
      <c r="G1172" s="139" t="str">
        <f t="shared" si="307"/>
        <v/>
      </c>
      <c r="H1172" s="139">
        <f t="shared" si="308"/>
        <v>0</v>
      </c>
      <c r="I1172" s="139">
        <f t="shared" si="309"/>
        <v>6.4982640199022276E-5</v>
      </c>
      <c r="J1172" s="139" t="str">
        <f t="shared" si="310"/>
        <v/>
      </c>
      <c r="O1172" s="139">
        <v>516</v>
      </c>
      <c r="P1172" s="139">
        <f t="shared" si="311"/>
        <v>-133.64103955159246</v>
      </c>
      <c r="Q1172" s="139">
        <f t="shared" si="312"/>
        <v>8.8712918774085288E-4</v>
      </c>
      <c r="R1172" s="139">
        <f t="shared" si="313"/>
        <v>2.6433850483910441E-2</v>
      </c>
      <c r="S1172" s="139">
        <f t="shared" si="314"/>
        <v>8.8712918774085288E-4</v>
      </c>
      <c r="T1172" s="139" t="str">
        <f t="shared" si="315"/>
        <v/>
      </c>
      <c r="U1172" s="139" t="str">
        <f t="shared" si="316"/>
        <v/>
      </c>
      <c r="V1172" s="139">
        <f t="shared" si="317"/>
        <v>3.1768781906671752E-5</v>
      </c>
      <c r="W1172" s="139" t="str">
        <f t="shared" si="318"/>
        <v/>
      </c>
      <c r="X1172" s="139" t="str">
        <f t="shared" si="319"/>
        <v/>
      </c>
      <c r="AB1172" s="139">
        <v>516</v>
      </c>
      <c r="AC1172" s="139">
        <f t="shared" si="328"/>
        <v>-166.74120685278726</v>
      </c>
      <c r="AD1172" s="139">
        <f t="shared" si="320"/>
        <v>7.1102320238643245E-4</v>
      </c>
      <c r="AE1172" s="139">
        <f t="shared" si="321"/>
        <v>2.6433850483910424E-2</v>
      </c>
      <c r="AF1172" s="139">
        <f t="shared" si="322"/>
        <v>7.1102320238643245E-4</v>
      </c>
      <c r="AG1172" s="139" t="str">
        <f t="shared" si="323"/>
        <v/>
      </c>
      <c r="AH1172" s="139" t="str">
        <f t="shared" si="324"/>
        <v/>
      </c>
      <c r="AI1172" s="139">
        <f t="shared" si="325"/>
        <v>6.582158174134816E-4</v>
      </c>
      <c r="AJ1172" s="139" t="str">
        <f t="shared" si="326"/>
        <v/>
      </c>
      <c r="AK1172" s="139" t="str">
        <f t="shared" si="327"/>
        <v/>
      </c>
      <c r="AZ1172" s="148"/>
      <c r="BA1172" s="148">
        <f t="shared" si="299"/>
        <v>3.3344000000000298</v>
      </c>
      <c r="BB1172" s="165">
        <f t="shared" si="300"/>
        <v>0.85244178818858374</v>
      </c>
      <c r="BC1172" s="148">
        <f t="shared" si="301"/>
        <v>6.5288057275370015E-4</v>
      </c>
      <c r="BD1172" s="148" t="str">
        <f t="shared" si="297"/>
        <v/>
      </c>
      <c r="BE1172" s="140" t="str">
        <f t="shared" si="298"/>
        <v/>
      </c>
    </row>
    <row r="1173" spans="1:57" ht="20.100000000000001" customHeight="1" x14ac:dyDescent="0.25">
      <c r="A1173" s="139">
        <v>517</v>
      </c>
      <c r="B1173" s="139">
        <f t="shared" si="302"/>
        <v>-1820.6695557401861</v>
      </c>
      <c r="C1173" s="139">
        <f t="shared" si="303"/>
        <v>6.5487295393108403E-5</v>
      </c>
      <c r="D1173" s="139">
        <f t="shared" si="304"/>
        <v>2.6679752939130129E-2</v>
      </c>
      <c r="E1173" s="139">
        <f t="shared" si="305"/>
        <v>6.5487295393108403E-5</v>
      </c>
      <c r="F1173" s="139" t="str">
        <f t="shared" si="306"/>
        <v/>
      </c>
      <c r="G1173" s="139" t="str">
        <f t="shared" si="307"/>
        <v/>
      </c>
      <c r="H1173" s="139">
        <f t="shared" si="308"/>
        <v>0</v>
      </c>
      <c r="I1173" s="139">
        <f t="shared" si="309"/>
        <v>6.5487295393108403E-5</v>
      </c>
      <c r="J1173" s="139" t="str">
        <f t="shared" si="310"/>
        <v/>
      </c>
      <c r="O1173" s="139">
        <v>517</v>
      </c>
      <c r="P1173" s="139">
        <f t="shared" si="311"/>
        <v>-133.36492170127923</v>
      </c>
      <c r="Q1173" s="139">
        <f t="shared" si="312"/>
        <v>8.9401863315346868E-4</v>
      </c>
      <c r="R1173" s="139">
        <f t="shared" si="313"/>
        <v>2.6679752939130146E-2</v>
      </c>
      <c r="S1173" s="139">
        <f t="shared" si="314"/>
        <v>8.9401863315346868E-4</v>
      </c>
      <c r="T1173" s="139" t="str">
        <f t="shared" si="315"/>
        <v/>
      </c>
      <c r="U1173" s="139" t="str">
        <f t="shared" si="316"/>
        <v/>
      </c>
      <c r="V1173" s="139">
        <f t="shared" si="317"/>
        <v>3.2181125851860585E-5</v>
      </c>
      <c r="W1173" s="139" t="str">
        <f t="shared" si="318"/>
        <v/>
      </c>
      <c r="X1173" s="139" t="str">
        <f t="shared" si="319"/>
        <v/>
      </c>
      <c r="AB1173" s="139">
        <v>517</v>
      </c>
      <c r="AC1173" s="139">
        <f t="shared" si="328"/>
        <v>-166.39670022705835</v>
      </c>
      <c r="AD1173" s="139">
        <f t="shared" si="320"/>
        <v>7.1654500868887109E-4</v>
      </c>
      <c r="AE1173" s="139">
        <f t="shared" si="321"/>
        <v>2.6679752939130129E-2</v>
      </c>
      <c r="AF1173" s="139">
        <f t="shared" si="322"/>
        <v>7.1654500868887109E-4</v>
      </c>
      <c r="AG1173" s="139" t="str">
        <f t="shared" si="323"/>
        <v/>
      </c>
      <c r="AH1173" s="139" t="str">
        <f t="shared" si="324"/>
        <v/>
      </c>
      <c r="AI1173" s="139">
        <f t="shared" si="325"/>
        <v>6.5302997345702122E-4</v>
      </c>
      <c r="AJ1173" s="139" t="str">
        <f t="shared" si="326"/>
        <v/>
      </c>
      <c r="AK1173" s="139" t="str">
        <f t="shared" si="327"/>
        <v/>
      </c>
      <c r="AZ1173" s="148"/>
      <c r="BA1173" s="148">
        <f t="shared" si="299"/>
        <v>3.34080000000003</v>
      </c>
      <c r="BB1173" s="165">
        <f t="shared" si="300"/>
        <v>0.85178890761583004</v>
      </c>
      <c r="BC1173" s="148">
        <f t="shared" si="301"/>
        <v>6.5391900366340572E-4</v>
      </c>
      <c r="BD1173" s="148" t="str">
        <f t="shared" si="297"/>
        <v/>
      </c>
      <c r="BE1173" s="140" t="str">
        <f t="shared" si="298"/>
        <v/>
      </c>
    </row>
    <row r="1174" spans="1:57" ht="20.100000000000001" customHeight="1" x14ac:dyDescent="0.25">
      <c r="A1174" s="139">
        <v>518</v>
      </c>
      <c r="B1174" s="139">
        <f t="shared" si="302"/>
        <v>-1816.9000535543887</v>
      </c>
      <c r="C1174" s="139">
        <f t="shared" si="303"/>
        <v>6.5994813814043327E-5</v>
      </c>
      <c r="D1174" s="139">
        <f t="shared" si="304"/>
        <v>2.6927563087813466E-2</v>
      </c>
      <c r="E1174" s="139">
        <f t="shared" si="305"/>
        <v>6.5994813814043327E-5</v>
      </c>
      <c r="F1174" s="139" t="str">
        <f t="shared" si="306"/>
        <v/>
      </c>
      <c r="G1174" s="139" t="str">
        <f t="shared" si="307"/>
        <v/>
      </c>
      <c r="H1174" s="139">
        <f t="shared" si="308"/>
        <v>0</v>
      </c>
      <c r="I1174" s="139">
        <f t="shared" si="309"/>
        <v>6.5994813814043327E-5</v>
      </c>
      <c r="J1174" s="139" t="str">
        <f t="shared" si="310"/>
        <v/>
      </c>
      <c r="O1174" s="139">
        <v>518</v>
      </c>
      <c r="P1174" s="139">
        <f t="shared" si="311"/>
        <v>-133.08880385096603</v>
      </c>
      <c r="Q1174" s="139">
        <f t="shared" si="312"/>
        <v>9.0094716673026092E-4</v>
      </c>
      <c r="R1174" s="139">
        <f t="shared" si="313"/>
        <v>2.692756308781347E-2</v>
      </c>
      <c r="S1174" s="139">
        <f t="shared" si="314"/>
        <v>9.0094716673026092E-4</v>
      </c>
      <c r="T1174" s="139" t="str">
        <f t="shared" si="315"/>
        <v/>
      </c>
      <c r="U1174" s="139" t="str">
        <f t="shared" si="316"/>
        <v/>
      </c>
      <c r="V1174" s="139">
        <f t="shared" si="317"/>
        <v>3.2598300251813696E-5</v>
      </c>
      <c r="W1174" s="139" t="str">
        <f t="shared" si="318"/>
        <v/>
      </c>
      <c r="X1174" s="139" t="str">
        <f t="shared" si="319"/>
        <v/>
      </c>
      <c r="AB1174" s="139">
        <v>518</v>
      </c>
      <c r="AC1174" s="139">
        <f t="shared" si="328"/>
        <v>-166.05219360132946</v>
      </c>
      <c r="AD1174" s="139">
        <f t="shared" si="320"/>
        <v>7.2209814367720122E-4</v>
      </c>
      <c r="AE1174" s="139">
        <f t="shared" si="321"/>
        <v>2.6927563087813466E-2</v>
      </c>
      <c r="AF1174" s="139">
        <f t="shared" si="322"/>
        <v>7.2209814367720122E-4</v>
      </c>
      <c r="AG1174" s="139" t="str">
        <f t="shared" si="323"/>
        <v/>
      </c>
      <c r="AH1174" s="139" t="str">
        <f t="shared" si="324"/>
        <v/>
      </c>
      <c r="AI1174" s="139">
        <f t="shared" si="325"/>
        <v>6.478746208094222E-4</v>
      </c>
      <c r="AJ1174" s="139" t="str">
        <f t="shared" si="326"/>
        <v/>
      </c>
      <c r="AK1174" s="139" t="str">
        <f t="shared" si="327"/>
        <v/>
      </c>
      <c r="AZ1174" s="148"/>
      <c r="BA1174" s="148">
        <f t="shared" si="299"/>
        <v>3.3472000000000302</v>
      </c>
      <c r="BB1174" s="165">
        <f t="shared" si="300"/>
        <v>0.85113498861216663</v>
      </c>
      <c r="BC1174" s="148">
        <f t="shared" si="301"/>
        <v>6.5495308859830903E-4</v>
      </c>
      <c r="BD1174" s="148" t="str">
        <f t="shared" si="297"/>
        <v/>
      </c>
      <c r="BE1174" s="140" t="str">
        <f t="shared" si="298"/>
        <v/>
      </c>
    </row>
    <row r="1175" spans="1:57" ht="20.100000000000001" customHeight="1" x14ac:dyDescent="0.25">
      <c r="A1175" s="139">
        <v>519</v>
      </c>
      <c r="B1175" s="139">
        <f t="shared" si="302"/>
        <v>-1813.1305513685911</v>
      </c>
      <c r="C1175" s="139">
        <f t="shared" si="303"/>
        <v>6.6505201348089949E-5</v>
      </c>
      <c r="D1175" s="139">
        <f t="shared" si="304"/>
        <v>2.7177291734023383E-2</v>
      </c>
      <c r="E1175" s="139">
        <f t="shared" si="305"/>
        <v>6.6505201348089949E-5</v>
      </c>
      <c r="F1175" s="139" t="str">
        <f t="shared" si="306"/>
        <v/>
      </c>
      <c r="G1175" s="139" t="str">
        <f t="shared" si="307"/>
        <v/>
      </c>
      <c r="H1175" s="139">
        <f t="shared" si="308"/>
        <v>0</v>
      </c>
      <c r="I1175" s="139">
        <f t="shared" si="309"/>
        <v>6.6505201348089949E-5</v>
      </c>
      <c r="J1175" s="139" t="str">
        <f t="shared" si="310"/>
        <v/>
      </c>
      <c r="O1175" s="139">
        <v>519</v>
      </c>
      <c r="P1175" s="139">
        <f t="shared" si="311"/>
        <v>-132.81268600065283</v>
      </c>
      <c r="Q1175" s="139">
        <f t="shared" si="312"/>
        <v>9.0791486882923849E-4</v>
      </c>
      <c r="R1175" s="139">
        <f t="shared" si="313"/>
        <v>2.7177291734023407E-2</v>
      </c>
      <c r="S1175" s="139">
        <f t="shared" si="314"/>
        <v>9.0791486882923849E-4</v>
      </c>
      <c r="T1175" s="139" t="str">
        <f t="shared" si="315"/>
        <v/>
      </c>
      <c r="U1175" s="139" t="str">
        <f t="shared" si="316"/>
        <v/>
      </c>
      <c r="V1175" s="139">
        <f t="shared" si="317"/>
        <v>3.3020354289286289E-5</v>
      </c>
      <c r="W1175" s="139" t="str">
        <f t="shared" si="318"/>
        <v/>
      </c>
      <c r="X1175" s="139" t="str">
        <f t="shared" si="319"/>
        <v/>
      </c>
      <c r="AB1175" s="139">
        <v>519</v>
      </c>
      <c r="AC1175" s="139">
        <f t="shared" si="328"/>
        <v>-165.70768697560055</v>
      </c>
      <c r="AD1175" s="139">
        <f t="shared" si="320"/>
        <v>7.2768267175738572E-4</v>
      </c>
      <c r="AE1175" s="139">
        <f t="shared" si="321"/>
        <v>2.7177291734023407E-2</v>
      </c>
      <c r="AF1175" s="139">
        <f t="shared" si="322"/>
        <v>7.2768267175738572E-4</v>
      </c>
      <c r="AG1175" s="139" t="str">
        <f t="shared" si="323"/>
        <v/>
      </c>
      <c r="AH1175" s="139" t="str">
        <f t="shared" si="324"/>
        <v/>
      </c>
      <c r="AI1175" s="139">
        <f t="shared" si="325"/>
        <v>6.4274968307548124E-4</v>
      </c>
      <c r="AJ1175" s="139" t="str">
        <f t="shared" si="326"/>
        <v/>
      </c>
      <c r="AK1175" s="139" t="str">
        <f t="shared" si="327"/>
        <v/>
      </c>
      <c r="AZ1175" s="148"/>
      <c r="BA1175" s="148">
        <f t="shared" si="299"/>
        <v>3.3536000000000303</v>
      </c>
      <c r="BB1175" s="165">
        <f t="shared" si="300"/>
        <v>0.85048003552356832</v>
      </c>
      <c r="BC1175" s="148">
        <f t="shared" si="301"/>
        <v>6.5598282465972879E-4</v>
      </c>
      <c r="BD1175" s="148" t="str">
        <f t="shared" si="297"/>
        <v/>
      </c>
      <c r="BE1175" s="140" t="str">
        <f t="shared" si="298"/>
        <v/>
      </c>
    </row>
    <row r="1176" spans="1:57" ht="20.100000000000001" customHeight="1" x14ac:dyDescent="0.25">
      <c r="A1176" s="139">
        <v>520</v>
      </c>
      <c r="B1176" s="139">
        <f t="shared" si="302"/>
        <v>-1809.3610491827937</v>
      </c>
      <c r="C1176" s="139">
        <f t="shared" si="303"/>
        <v>6.7018463788832684E-5</v>
      </c>
      <c r="D1176" s="139">
        <f t="shared" si="304"/>
        <v>2.7428949703836802E-2</v>
      </c>
      <c r="E1176" s="139">
        <f t="shared" si="305"/>
        <v>6.7018463788832684E-5</v>
      </c>
      <c r="F1176" s="139" t="str">
        <f t="shared" si="306"/>
        <v/>
      </c>
      <c r="G1176" s="139" t="str">
        <f t="shared" si="307"/>
        <v/>
      </c>
      <c r="H1176" s="139">
        <f t="shared" si="308"/>
        <v>0</v>
      </c>
      <c r="I1176" s="139">
        <f t="shared" si="309"/>
        <v>6.7018463788832684E-5</v>
      </c>
      <c r="J1176" s="139" t="str">
        <f t="shared" si="310"/>
        <v/>
      </c>
      <c r="O1176" s="139">
        <v>520</v>
      </c>
      <c r="P1176" s="139">
        <f t="shared" si="311"/>
        <v>-132.53656815033963</v>
      </c>
      <c r="Q1176" s="139">
        <f t="shared" si="312"/>
        <v>9.1492181854318383E-4</v>
      </c>
      <c r="R1176" s="139">
        <f t="shared" si="313"/>
        <v>2.7428949703836802E-2</v>
      </c>
      <c r="S1176" s="139">
        <f t="shared" si="314"/>
        <v>9.1492181854318383E-4</v>
      </c>
      <c r="T1176" s="139" t="str">
        <f t="shared" si="315"/>
        <v/>
      </c>
      <c r="U1176" s="139" t="str">
        <f t="shared" si="316"/>
        <v/>
      </c>
      <c r="V1176" s="139">
        <f t="shared" si="317"/>
        <v>3.3447337548470078E-5</v>
      </c>
      <c r="W1176" s="139" t="str">
        <f t="shared" si="318"/>
        <v/>
      </c>
      <c r="X1176" s="139" t="str">
        <f t="shared" si="319"/>
        <v/>
      </c>
      <c r="AB1176" s="139">
        <v>520</v>
      </c>
      <c r="AC1176" s="139">
        <f t="shared" si="328"/>
        <v>-165.36318034987164</v>
      </c>
      <c r="AD1176" s="139">
        <f t="shared" si="320"/>
        <v>7.3329865632132255E-4</v>
      </c>
      <c r="AE1176" s="139">
        <f t="shared" si="321"/>
        <v>2.7428949703836809E-2</v>
      </c>
      <c r="AF1176" s="139">
        <f t="shared" si="322"/>
        <v>7.3329865632132255E-4</v>
      </c>
      <c r="AG1176" s="139" t="str">
        <f t="shared" si="323"/>
        <v/>
      </c>
      <c r="AH1176" s="139" t="str">
        <f t="shared" si="324"/>
        <v/>
      </c>
      <c r="AI1176" s="139">
        <f t="shared" si="325"/>
        <v>6.3765508300957642E-4</v>
      </c>
      <c r="AJ1176" s="139" t="str">
        <f t="shared" si="326"/>
        <v/>
      </c>
      <c r="AK1176" s="139" t="str">
        <f t="shared" si="327"/>
        <v/>
      </c>
      <c r="AZ1176" s="148"/>
      <c r="BA1176" s="148">
        <f t="shared" si="299"/>
        <v>3.3600000000000305</v>
      </c>
      <c r="BB1176" s="165">
        <f t="shared" si="300"/>
        <v>0.84982405269890859</v>
      </c>
      <c r="BC1176" s="148">
        <f t="shared" si="301"/>
        <v>6.5700820904046608E-4</v>
      </c>
      <c r="BD1176" s="148" t="str">
        <f t="shared" si="297"/>
        <v/>
      </c>
      <c r="BE1176" s="140" t="str">
        <f t="shared" si="298"/>
        <v/>
      </c>
    </row>
    <row r="1177" spans="1:57" ht="20.100000000000001" customHeight="1" x14ac:dyDescent="0.25">
      <c r="A1177" s="148">
        <v>521</v>
      </c>
      <c r="B1177" s="139">
        <f t="shared" si="302"/>
        <v>-1805.5915469969962</v>
      </c>
      <c r="C1177" s="139">
        <f t="shared" si="303"/>
        <v>6.7534606836088616E-5</v>
      </c>
      <c r="D1177" s="139">
        <f t="shared" si="304"/>
        <v>2.7682547844993136E-2</v>
      </c>
      <c r="E1177" s="139">
        <f t="shared" si="305"/>
        <v>6.7534606836088616E-5</v>
      </c>
      <c r="F1177" s="139" t="str">
        <f t="shared" si="306"/>
        <v/>
      </c>
      <c r="G1177" s="139" t="str">
        <f t="shared" si="307"/>
        <v/>
      </c>
      <c r="H1177" s="139">
        <f t="shared" si="308"/>
        <v>0</v>
      </c>
      <c r="I1177" s="139">
        <f t="shared" si="309"/>
        <v>6.7534606836088616E-5</v>
      </c>
      <c r="J1177" s="139" t="str">
        <f t="shared" si="310"/>
        <v/>
      </c>
      <c r="O1177" s="148">
        <v>521</v>
      </c>
      <c r="P1177" s="139">
        <f t="shared" si="311"/>
        <v>-132.26045030002641</v>
      </c>
      <c r="Q1177" s="139">
        <f t="shared" si="312"/>
        <v>9.2196809368478953E-4</v>
      </c>
      <c r="R1177" s="139">
        <f t="shared" si="313"/>
        <v>2.7682547844993161E-2</v>
      </c>
      <c r="S1177" s="139">
        <f t="shared" si="314"/>
        <v>9.2196809368478953E-4</v>
      </c>
      <c r="T1177" s="139" t="str">
        <f t="shared" si="315"/>
        <v/>
      </c>
      <c r="U1177" s="139" t="str">
        <f t="shared" si="316"/>
        <v/>
      </c>
      <c r="V1177" s="139">
        <f t="shared" si="317"/>
        <v>3.3879300016997206E-5</v>
      </c>
      <c r="W1177" s="139" t="str">
        <f t="shared" si="318"/>
        <v/>
      </c>
      <c r="X1177" s="139" t="str">
        <f t="shared" si="319"/>
        <v/>
      </c>
      <c r="AB1177" s="148">
        <v>521</v>
      </c>
      <c r="AC1177" s="139">
        <f t="shared" si="328"/>
        <v>-165.01867372414276</v>
      </c>
      <c r="AD1177" s="139">
        <f t="shared" si="320"/>
        <v>7.3894615973493316E-4</v>
      </c>
      <c r="AE1177" s="139">
        <f t="shared" si="321"/>
        <v>2.7682547844993161E-2</v>
      </c>
      <c r="AF1177" s="139">
        <f t="shared" si="322"/>
        <v>7.3894615973493316E-4</v>
      </c>
      <c r="AG1177" s="139" t="str">
        <f t="shared" si="323"/>
        <v/>
      </c>
      <c r="AH1177" s="139" t="str">
        <f t="shared" si="324"/>
        <v/>
      </c>
      <c r="AI1177" s="139">
        <f t="shared" si="325"/>
        <v>6.325907425273181E-4</v>
      </c>
      <c r="AJ1177" s="139" t="str">
        <f t="shared" si="326"/>
        <v/>
      </c>
      <c r="AK1177" s="139" t="str">
        <f t="shared" si="327"/>
        <v/>
      </c>
      <c r="AZ1177" s="148"/>
      <c r="BA1177" s="148">
        <f t="shared" si="299"/>
        <v>3.3664000000000307</v>
      </c>
      <c r="BB1177" s="165">
        <f t="shared" si="300"/>
        <v>0.84916704448986813</v>
      </c>
      <c r="BC1177" s="148">
        <f t="shared" si="301"/>
        <v>6.5802923902458232E-4</v>
      </c>
      <c r="BD1177" s="148" t="str">
        <f t="shared" si="297"/>
        <v/>
      </c>
      <c r="BE1177" s="140" t="str">
        <f t="shared" si="298"/>
        <v/>
      </c>
    </row>
    <row r="1178" spans="1:57" ht="20.100000000000001" customHeight="1" x14ac:dyDescent="0.25">
      <c r="A1178" s="139">
        <v>522</v>
      </c>
      <c r="B1178" s="139">
        <f t="shared" si="302"/>
        <v>-1801.8220448111988</v>
      </c>
      <c r="C1178" s="139">
        <f t="shared" si="303"/>
        <v>6.8053636094817654E-5</v>
      </c>
      <c r="D1178" s="139">
        <f t="shared" si="304"/>
        <v>2.7938097026538877E-2</v>
      </c>
      <c r="E1178" s="139">
        <f t="shared" si="305"/>
        <v>6.8053636094817654E-5</v>
      </c>
      <c r="F1178" s="139" t="str">
        <f t="shared" si="306"/>
        <v/>
      </c>
      <c r="G1178" s="139" t="str">
        <f t="shared" si="307"/>
        <v/>
      </c>
      <c r="H1178" s="139">
        <f t="shared" si="308"/>
        <v>0</v>
      </c>
      <c r="I1178" s="139">
        <f t="shared" si="309"/>
        <v>6.8053636094817654E-5</v>
      </c>
      <c r="J1178" s="139" t="str">
        <f t="shared" si="310"/>
        <v/>
      </c>
      <c r="O1178" s="139">
        <v>522</v>
      </c>
      <c r="P1178" s="139">
        <f t="shared" si="311"/>
        <v>-131.98433244971321</v>
      </c>
      <c r="Q1178" s="139">
        <f t="shared" si="312"/>
        <v>9.2905377077177485E-4</v>
      </c>
      <c r="R1178" s="139">
        <f t="shared" si="313"/>
        <v>2.7938097026538877E-2</v>
      </c>
      <c r="S1178" s="139">
        <f t="shared" si="314"/>
        <v>9.2905377077177485E-4</v>
      </c>
      <c r="T1178" s="139" t="str">
        <f t="shared" si="315"/>
        <v/>
      </c>
      <c r="U1178" s="139" t="str">
        <f t="shared" si="316"/>
        <v/>
      </c>
      <c r="V1178" s="139">
        <f t="shared" si="317"/>
        <v>3.431629208793663E-5</v>
      </c>
      <c r="W1178" s="139" t="str">
        <f t="shared" si="318"/>
        <v/>
      </c>
      <c r="X1178" s="139" t="str">
        <f t="shared" si="319"/>
        <v/>
      </c>
      <c r="AB1178" s="139">
        <v>522</v>
      </c>
      <c r="AC1178" s="139">
        <f t="shared" si="328"/>
        <v>-164.67416709841385</v>
      </c>
      <c r="AD1178" s="139">
        <f t="shared" si="320"/>
        <v>7.4462524332623542E-4</v>
      </c>
      <c r="AE1178" s="139">
        <f t="shared" si="321"/>
        <v>2.7938097026538877E-2</v>
      </c>
      <c r="AF1178" s="139">
        <f t="shared" si="322"/>
        <v>7.4462524332623542E-4</v>
      </c>
      <c r="AG1178" s="139" t="str">
        <f t="shared" si="323"/>
        <v/>
      </c>
      <c r="AH1178" s="139" t="str">
        <f t="shared" si="324"/>
        <v/>
      </c>
      <c r="AI1178" s="139">
        <f t="shared" si="325"/>
        <v>6.2755658271717229E-4</v>
      </c>
      <c r="AJ1178" s="139" t="str">
        <f t="shared" si="326"/>
        <v/>
      </c>
      <c r="AK1178" s="139" t="str">
        <f t="shared" si="327"/>
        <v/>
      </c>
      <c r="AZ1178" s="148"/>
      <c r="BA1178" s="148">
        <f t="shared" si="299"/>
        <v>3.3728000000000309</v>
      </c>
      <c r="BB1178" s="165">
        <f t="shared" si="300"/>
        <v>0.84850901525084355</v>
      </c>
      <c r="BC1178" s="148">
        <f t="shared" si="301"/>
        <v>6.5904591198695517E-4</v>
      </c>
      <c r="BD1178" s="148" t="str">
        <f t="shared" si="297"/>
        <v/>
      </c>
      <c r="BE1178" s="140" t="str">
        <f t="shared" si="298"/>
        <v/>
      </c>
    </row>
    <row r="1179" spans="1:57" ht="20.100000000000001" customHeight="1" x14ac:dyDescent="0.25">
      <c r="A1179" s="139">
        <v>523</v>
      </c>
      <c r="B1179" s="139">
        <f t="shared" si="302"/>
        <v>-1798.0525426254012</v>
      </c>
      <c r="C1179" s="139">
        <f t="shared" si="303"/>
        <v>6.8575557074031883E-5</v>
      </c>
      <c r="D1179" s="139">
        <f t="shared" si="304"/>
        <v>2.8195608138467859E-2</v>
      </c>
      <c r="E1179" s="139">
        <f t="shared" si="305"/>
        <v>6.8575557074031883E-5</v>
      </c>
      <c r="F1179" s="139" t="str">
        <f t="shared" si="306"/>
        <v/>
      </c>
      <c r="G1179" s="139" t="str">
        <f t="shared" si="307"/>
        <v/>
      </c>
      <c r="H1179" s="139">
        <f t="shared" si="308"/>
        <v>0</v>
      </c>
      <c r="I1179" s="139">
        <f t="shared" si="309"/>
        <v>6.8575557074031883E-5</v>
      </c>
      <c r="J1179" s="139" t="str">
        <f t="shared" si="310"/>
        <v/>
      </c>
      <c r="O1179" s="139">
        <v>523</v>
      </c>
      <c r="P1179" s="139">
        <f t="shared" si="311"/>
        <v>-131.70821459940001</v>
      </c>
      <c r="Q1179" s="139">
        <f t="shared" si="312"/>
        <v>9.3617892501200186E-4</v>
      </c>
      <c r="R1179" s="139">
        <f t="shared" si="313"/>
        <v>2.8195608138467859E-2</v>
      </c>
      <c r="S1179" s="139">
        <f t="shared" si="314"/>
        <v>9.3617892501200186E-4</v>
      </c>
      <c r="T1179" s="139" t="str">
        <f t="shared" si="315"/>
        <v/>
      </c>
      <c r="U1179" s="139" t="str">
        <f t="shared" si="316"/>
        <v/>
      </c>
      <c r="V1179" s="139">
        <f t="shared" si="317"/>
        <v>3.4758364561784808E-5</v>
      </c>
      <c r="W1179" s="139" t="str">
        <f t="shared" si="318"/>
        <v/>
      </c>
      <c r="X1179" s="139" t="str">
        <f t="shared" si="319"/>
        <v/>
      </c>
      <c r="AB1179" s="139">
        <v>523</v>
      </c>
      <c r="AC1179" s="139">
        <f t="shared" si="328"/>
        <v>-164.32966047268496</v>
      </c>
      <c r="AD1179" s="139">
        <f t="shared" si="320"/>
        <v>7.503359673734116E-4</v>
      </c>
      <c r="AE1179" s="139">
        <f t="shared" si="321"/>
        <v>2.8195608138467859E-2</v>
      </c>
      <c r="AF1179" s="139">
        <f t="shared" si="322"/>
        <v>7.503359673734116E-4</v>
      </c>
      <c r="AG1179" s="139" t="str">
        <f t="shared" si="323"/>
        <v/>
      </c>
      <c r="AH1179" s="139" t="str">
        <f t="shared" si="324"/>
        <v/>
      </c>
      <c r="AI1179" s="139">
        <f t="shared" si="325"/>
        <v>6.2255252385206336E-4</v>
      </c>
      <c r="AJ1179" s="139" t="str">
        <f t="shared" si="326"/>
        <v/>
      </c>
      <c r="AK1179" s="139" t="str">
        <f t="shared" si="327"/>
        <v/>
      </c>
      <c r="AZ1179" s="148"/>
      <c r="BA1179" s="148">
        <f t="shared" si="299"/>
        <v>3.3792000000000311</v>
      </c>
      <c r="BB1179" s="165">
        <f t="shared" si="300"/>
        <v>0.84784996933885659</v>
      </c>
      <c r="BC1179" s="148">
        <f t="shared" si="301"/>
        <v>6.6005822539205727E-4</v>
      </c>
      <c r="BD1179" s="148" t="str">
        <f t="shared" si="297"/>
        <v/>
      </c>
      <c r="BE1179" s="140" t="str">
        <f t="shared" si="298"/>
        <v/>
      </c>
    </row>
    <row r="1180" spans="1:57" ht="20.100000000000001" customHeight="1" x14ac:dyDescent="0.25">
      <c r="A1180" s="139">
        <v>524</v>
      </c>
      <c r="B1180" s="139">
        <f t="shared" si="302"/>
        <v>-1794.2830404396038</v>
      </c>
      <c r="C1180" s="139">
        <f t="shared" si="303"/>
        <v>6.9100375185704308E-5</v>
      </c>
      <c r="D1180" s="139">
        <f t="shared" si="304"/>
        <v>2.8455092091357707E-2</v>
      </c>
      <c r="E1180" s="139">
        <f t="shared" si="305"/>
        <v>6.9100375185704308E-5</v>
      </c>
      <c r="F1180" s="139" t="str">
        <f t="shared" si="306"/>
        <v/>
      </c>
      <c r="G1180" s="139" t="str">
        <f t="shared" si="307"/>
        <v/>
      </c>
      <c r="H1180" s="139">
        <f t="shared" si="308"/>
        <v>0</v>
      </c>
      <c r="I1180" s="139">
        <f t="shared" si="309"/>
        <v>6.9100375185704308E-5</v>
      </c>
      <c r="J1180" s="139" t="str">
        <f t="shared" si="310"/>
        <v/>
      </c>
      <c r="O1180" s="139">
        <v>524</v>
      </c>
      <c r="P1180" s="139">
        <f t="shared" si="311"/>
        <v>-131.43209674908678</v>
      </c>
      <c r="Q1180" s="139">
        <f t="shared" si="312"/>
        <v>9.4334363028857656E-4</v>
      </c>
      <c r="R1180" s="139">
        <f t="shared" si="313"/>
        <v>2.8455092091357721E-2</v>
      </c>
      <c r="S1180" s="139">
        <f t="shared" si="314"/>
        <v>9.4334363028857656E-4</v>
      </c>
      <c r="T1180" s="139" t="str">
        <f t="shared" si="315"/>
        <v/>
      </c>
      <c r="U1180" s="139" t="str">
        <f t="shared" si="316"/>
        <v/>
      </c>
      <c r="V1180" s="139">
        <f t="shared" si="317"/>
        <v>3.5205568648448695E-5</v>
      </c>
      <c r="W1180" s="139" t="str">
        <f t="shared" si="318"/>
        <v/>
      </c>
      <c r="X1180" s="139" t="str">
        <f t="shared" si="319"/>
        <v/>
      </c>
      <c r="AB1180" s="139">
        <v>524</v>
      </c>
      <c r="AC1180" s="139">
        <f t="shared" si="328"/>
        <v>-163.98515384695605</v>
      </c>
      <c r="AD1180" s="139">
        <f t="shared" si="320"/>
        <v>7.560783910928676E-4</v>
      </c>
      <c r="AE1180" s="139">
        <f t="shared" si="321"/>
        <v>2.8455092091357707E-2</v>
      </c>
      <c r="AF1180" s="139">
        <f t="shared" si="322"/>
        <v>7.560783910928676E-4</v>
      </c>
      <c r="AG1180" s="139" t="str">
        <f t="shared" si="323"/>
        <v/>
      </c>
      <c r="AH1180" s="139" t="str">
        <f t="shared" si="324"/>
        <v/>
      </c>
      <c r="AI1180" s="139">
        <f t="shared" si="325"/>
        <v>6.1757848540094332E-4</v>
      </c>
      <c r="AJ1180" s="139" t="str">
        <f t="shared" si="326"/>
        <v/>
      </c>
      <c r="AK1180" s="139" t="str">
        <f t="shared" si="327"/>
        <v/>
      </c>
      <c r="AZ1180" s="148"/>
      <c r="BA1180" s="148">
        <f t="shared" si="299"/>
        <v>3.3856000000000313</v>
      </c>
      <c r="BB1180" s="165">
        <f t="shared" si="300"/>
        <v>0.84718991111346453</v>
      </c>
      <c r="BC1180" s="148">
        <f t="shared" si="301"/>
        <v>6.6106617679428936E-4</v>
      </c>
      <c r="BD1180" s="148" t="str">
        <f t="shared" si="297"/>
        <v/>
      </c>
      <c r="BE1180" s="140" t="str">
        <f t="shared" si="298"/>
        <v/>
      </c>
    </row>
    <row r="1181" spans="1:57" ht="20.100000000000001" customHeight="1" x14ac:dyDescent="0.25">
      <c r="A1181" s="139">
        <v>525</v>
      </c>
      <c r="B1181" s="139">
        <f t="shared" si="302"/>
        <v>-1790.5135382538062</v>
      </c>
      <c r="C1181" s="139">
        <f t="shared" si="303"/>
        <v>6.9628095743676799E-5</v>
      </c>
      <c r="D1181" s="139">
        <f t="shared" si="304"/>
        <v>2.8716559816001779E-2</v>
      </c>
      <c r="E1181" s="139">
        <f t="shared" si="305"/>
        <v>6.9628095743676799E-5</v>
      </c>
      <c r="F1181" s="139" t="str">
        <f t="shared" si="306"/>
        <v/>
      </c>
      <c r="G1181" s="139" t="str">
        <f t="shared" si="307"/>
        <v/>
      </c>
      <c r="H1181" s="139">
        <f t="shared" si="308"/>
        <v>0</v>
      </c>
      <c r="I1181" s="139">
        <f t="shared" si="309"/>
        <v>6.9628095743676799E-5</v>
      </c>
      <c r="J1181" s="139" t="str">
        <f t="shared" si="310"/>
        <v/>
      </c>
      <c r="O1181" s="139">
        <v>525</v>
      </c>
      <c r="P1181" s="139">
        <f t="shared" si="311"/>
        <v>-131.15597889877358</v>
      </c>
      <c r="Q1181" s="139">
        <f t="shared" si="312"/>
        <v>9.5054795914493615E-4</v>
      </c>
      <c r="R1181" s="139">
        <f t="shared" si="313"/>
        <v>2.87165598160018E-2</v>
      </c>
      <c r="S1181" s="139">
        <f t="shared" si="314"/>
        <v>9.5054795914493615E-4</v>
      </c>
      <c r="T1181" s="139" t="str">
        <f t="shared" si="315"/>
        <v/>
      </c>
      <c r="U1181" s="139" t="str">
        <f t="shared" si="316"/>
        <v/>
      </c>
      <c r="V1181" s="139">
        <f t="shared" si="317"/>
        <v>3.5657955969221109E-5</v>
      </c>
      <c r="W1181" s="139" t="str">
        <f t="shared" si="318"/>
        <v/>
      </c>
      <c r="X1181" s="139" t="str">
        <f t="shared" si="319"/>
        <v/>
      </c>
      <c r="AB1181" s="139">
        <v>525</v>
      </c>
      <c r="AC1181" s="139">
        <f t="shared" si="328"/>
        <v>-163.64064722122717</v>
      </c>
      <c r="AD1181" s="139">
        <f t="shared" si="320"/>
        <v>7.6185257262728276E-4</v>
      </c>
      <c r="AE1181" s="139">
        <f t="shared" si="321"/>
        <v>2.8716559816001779E-2</v>
      </c>
      <c r="AF1181" s="139">
        <f t="shared" si="322"/>
        <v>7.6185257262728276E-4</v>
      </c>
      <c r="AG1181" s="139" t="str">
        <f t="shared" si="323"/>
        <v/>
      </c>
      <c r="AH1181" s="139" t="str">
        <f t="shared" si="324"/>
        <v/>
      </c>
      <c r="AI1181" s="139">
        <f t="shared" si="325"/>
        <v>6.1263438604034024E-4</v>
      </c>
      <c r="AJ1181" s="139" t="str">
        <f t="shared" si="326"/>
        <v/>
      </c>
      <c r="AK1181" s="139" t="str">
        <f t="shared" si="327"/>
        <v/>
      </c>
      <c r="AZ1181" s="148"/>
      <c r="BA1181" s="148">
        <f t="shared" si="299"/>
        <v>3.3920000000000314</v>
      </c>
      <c r="BB1181" s="165">
        <f t="shared" si="300"/>
        <v>0.84652884493667024</v>
      </c>
      <c r="BC1181" s="148">
        <f t="shared" si="301"/>
        <v>6.6206976383753613E-4</v>
      </c>
      <c r="BD1181" s="148" t="str">
        <f t="shared" si="297"/>
        <v/>
      </c>
      <c r="BE1181" s="140" t="str">
        <f t="shared" si="298"/>
        <v/>
      </c>
    </row>
    <row r="1182" spans="1:57" ht="20.100000000000001" customHeight="1" x14ac:dyDescent="0.25">
      <c r="A1182" s="139">
        <v>526</v>
      </c>
      <c r="B1182" s="139">
        <f t="shared" si="302"/>
        <v>-1786.7440360680087</v>
      </c>
      <c r="C1182" s="139">
        <f t="shared" si="303"/>
        <v>7.0158723962567875E-5</v>
      </c>
      <c r="D1182" s="139">
        <f t="shared" si="304"/>
        <v>2.8980022263037378E-2</v>
      </c>
      <c r="E1182" s="139">
        <f t="shared" si="305"/>
        <v>7.0158723962567875E-5</v>
      </c>
      <c r="F1182" s="139" t="str">
        <f t="shared" si="306"/>
        <v/>
      </c>
      <c r="G1182" s="139" t="str">
        <f t="shared" si="307"/>
        <v/>
      </c>
      <c r="H1182" s="139">
        <f t="shared" si="308"/>
        <v>0</v>
      </c>
      <c r="I1182" s="139">
        <f t="shared" si="309"/>
        <v>7.0158723962567875E-5</v>
      </c>
      <c r="J1182" s="139" t="str">
        <f t="shared" si="310"/>
        <v/>
      </c>
      <c r="O1182" s="139">
        <v>526</v>
      </c>
      <c r="P1182" s="139">
        <f t="shared" si="311"/>
        <v>-130.87986104846038</v>
      </c>
      <c r="Q1182" s="139">
        <f t="shared" si="312"/>
        <v>9.5779198276994511E-4</v>
      </c>
      <c r="R1182" s="139">
        <f t="shared" si="313"/>
        <v>2.8980022263037378E-2</v>
      </c>
      <c r="S1182" s="139">
        <f t="shared" si="314"/>
        <v>9.5779198276994511E-4</v>
      </c>
      <c r="T1182" s="139" t="str">
        <f t="shared" si="315"/>
        <v/>
      </c>
      <c r="U1182" s="139" t="str">
        <f t="shared" si="316"/>
        <v/>
      </c>
      <c r="V1182" s="139">
        <f t="shared" si="317"/>
        <v>3.6115578558748885E-5</v>
      </c>
      <c r="W1182" s="139" t="str">
        <f t="shared" si="318"/>
        <v/>
      </c>
      <c r="X1182" s="139" t="str">
        <f t="shared" si="319"/>
        <v/>
      </c>
      <c r="AB1182" s="139">
        <v>526</v>
      </c>
      <c r="AC1182" s="139">
        <f t="shared" si="328"/>
        <v>-163.29614059549826</v>
      </c>
      <c r="AD1182" s="139">
        <f t="shared" si="320"/>
        <v>7.6765856903366172E-4</v>
      </c>
      <c r="AE1182" s="139">
        <f t="shared" si="321"/>
        <v>2.8980022263037378E-2</v>
      </c>
      <c r="AF1182" s="139">
        <f t="shared" si="322"/>
        <v>7.6765856903366172E-4</v>
      </c>
      <c r="AG1182" s="139" t="str">
        <f t="shared" si="323"/>
        <v/>
      </c>
      <c r="AH1182" s="139" t="str">
        <f t="shared" si="324"/>
        <v/>
      </c>
      <c r="AI1182" s="139">
        <f t="shared" si="325"/>
        <v>6.0772014366586703E-4</v>
      </c>
      <c r="AJ1182" s="139" t="str">
        <f t="shared" si="326"/>
        <v/>
      </c>
      <c r="AK1182" s="139" t="str">
        <f t="shared" si="327"/>
        <v/>
      </c>
      <c r="AZ1182" s="148"/>
      <c r="BA1182" s="148">
        <f t="shared" si="299"/>
        <v>3.3984000000000316</v>
      </c>
      <c r="BB1182" s="165">
        <f t="shared" si="300"/>
        <v>0.84586677517283271</v>
      </c>
      <c r="BC1182" s="148">
        <f t="shared" si="301"/>
        <v>6.6306898425427807E-4</v>
      </c>
      <c r="BD1182" s="148" t="str">
        <f t="shared" si="297"/>
        <v/>
      </c>
      <c r="BE1182" s="140" t="str">
        <f t="shared" si="298"/>
        <v/>
      </c>
    </row>
    <row r="1183" spans="1:57" ht="20.100000000000001" customHeight="1" x14ac:dyDescent="0.25">
      <c r="A1183" s="139">
        <v>527</v>
      </c>
      <c r="B1183" s="139">
        <f t="shared" si="302"/>
        <v>-1782.9745338822113</v>
      </c>
      <c r="C1183" s="139">
        <f t="shared" si="303"/>
        <v>7.0692264956679772E-5</v>
      </c>
      <c r="D1183" s="139">
        <f t="shared" si="304"/>
        <v>2.9245490402569529E-2</v>
      </c>
      <c r="E1183" s="139">
        <f t="shared" si="305"/>
        <v>7.0692264956679772E-5</v>
      </c>
      <c r="F1183" s="139" t="str">
        <f t="shared" si="306"/>
        <v/>
      </c>
      <c r="G1183" s="139" t="str">
        <f t="shared" si="307"/>
        <v/>
      </c>
      <c r="H1183" s="139">
        <f t="shared" si="308"/>
        <v>0</v>
      </c>
      <c r="I1183" s="139">
        <f t="shared" si="309"/>
        <v>7.0692264956679772E-5</v>
      </c>
      <c r="J1183" s="139" t="str">
        <f t="shared" si="310"/>
        <v/>
      </c>
      <c r="O1183" s="139">
        <v>527</v>
      </c>
      <c r="P1183" s="139">
        <f t="shared" si="311"/>
        <v>-130.60374319814716</v>
      </c>
      <c r="Q1183" s="139">
        <f t="shared" si="312"/>
        <v>9.6507577098297226E-4</v>
      </c>
      <c r="R1183" s="139">
        <f t="shared" si="313"/>
        <v>2.924549040256957E-2</v>
      </c>
      <c r="S1183" s="139">
        <f t="shared" si="314"/>
        <v>9.6507577098297226E-4</v>
      </c>
      <c r="T1183" s="139" t="str">
        <f t="shared" si="315"/>
        <v/>
      </c>
      <c r="U1183" s="139" t="str">
        <f t="shared" si="316"/>
        <v/>
      </c>
      <c r="V1183" s="139">
        <f t="shared" si="317"/>
        <v>3.6578488866993146E-5</v>
      </c>
      <c r="W1183" s="139" t="str">
        <f t="shared" si="318"/>
        <v/>
      </c>
      <c r="X1183" s="139" t="str">
        <f t="shared" si="319"/>
        <v/>
      </c>
      <c r="AB1183" s="139">
        <v>527</v>
      </c>
      <c r="AC1183" s="139">
        <f t="shared" si="328"/>
        <v>-162.95163396976935</v>
      </c>
      <c r="AD1183" s="139">
        <f t="shared" si="320"/>
        <v>7.7349643627137388E-4</v>
      </c>
      <c r="AE1183" s="139">
        <f t="shared" si="321"/>
        <v>2.9245490402569553E-2</v>
      </c>
      <c r="AF1183" s="139">
        <f t="shared" si="322"/>
        <v>7.7349643627137388E-4</v>
      </c>
      <c r="AG1183" s="139" t="str">
        <f t="shared" si="323"/>
        <v/>
      </c>
      <c r="AH1183" s="139" t="str">
        <f t="shared" si="324"/>
        <v/>
      </c>
      <c r="AI1183" s="139">
        <f t="shared" si="325"/>
        <v>6.0283567540371117E-4</v>
      </c>
      <c r="AJ1183" s="139" t="str">
        <f t="shared" si="326"/>
        <v/>
      </c>
      <c r="AK1183" s="139" t="str">
        <f t="shared" si="327"/>
        <v/>
      </c>
      <c r="AZ1183" s="148"/>
      <c r="BA1183" s="148">
        <f t="shared" si="299"/>
        <v>3.4048000000000318</v>
      </c>
      <c r="BB1183" s="165">
        <f t="shared" si="300"/>
        <v>0.84520370618857843</v>
      </c>
      <c r="BC1183" s="148">
        <f t="shared" si="301"/>
        <v>6.6406383586481432E-4</v>
      </c>
      <c r="BD1183" s="148" t="str">
        <f t="shared" si="297"/>
        <v/>
      </c>
      <c r="BE1183" s="140" t="str">
        <f t="shared" si="298"/>
        <v/>
      </c>
    </row>
    <row r="1184" spans="1:57" ht="20.100000000000001" customHeight="1" x14ac:dyDescent="0.25">
      <c r="A1184" s="148">
        <v>528</v>
      </c>
      <c r="B1184" s="139">
        <f t="shared" si="302"/>
        <v>-1779.2050316964137</v>
      </c>
      <c r="C1184" s="139">
        <f t="shared" si="303"/>
        <v>7.1228723738905628E-5</v>
      </c>
      <c r="D1184" s="139">
        <f t="shared" si="304"/>
        <v>2.9512975223790924E-2</v>
      </c>
      <c r="E1184" s="139">
        <f t="shared" si="305"/>
        <v>7.1228723738905628E-5</v>
      </c>
      <c r="F1184" s="139" t="str">
        <f t="shared" si="306"/>
        <v/>
      </c>
      <c r="G1184" s="139" t="str">
        <f t="shared" si="307"/>
        <v/>
      </c>
      <c r="H1184" s="139">
        <f t="shared" si="308"/>
        <v>0</v>
      </c>
      <c r="I1184" s="139">
        <f t="shared" si="309"/>
        <v>7.1228723738905628E-5</v>
      </c>
      <c r="J1184" s="139" t="str">
        <f t="shared" si="310"/>
        <v/>
      </c>
      <c r="O1184" s="148">
        <v>528</v>
      </c>
      <c r="P1184" s="139">
        <f t="shared" si="311"/>
        <v>-130.32762534783396</v>
      </c>
      <c r="Q1184" s="139">
        <f t="shared" si="312"/>
        <v>9.7239939221896508E-4</v>
      </c>
      <c r="R1184" s="139">
        <f t="shared" si="313"/>
        <v>2.9512975223790944E-2</v>
      </c>
      <c r="S1184" s="139">
        <f t="shared" si="314"/>
        <v>9.7239939221896508E-4</v>
      </c>
      <c r="T1184" s="139" t="str">
        <f t="shared" si="315"/>
        <v/>
      </c>
      <c r="U1184" s="139" t="str">
        <f t="shared" si="316"/>
        <v/>
      </c>
      <c r="V1184" s="139">
        <f t="shared" si="317"/>
        <v>3.7046739761180424E-5</v>
      </c>
      <c r="W1184" s="139" t="str">
        <f t="shared" si="318"/>
        <v/>
      </c>
      <c r="X1184" s="139" t="str">
        <f t="shared" si="319"/>
        <v/>
      </c>
      <c r="AB1184" s="148">
        <v>528</v>
      </c>
      <c r="AC1184" s="139">
        <f t="shared" si="328"/>
        <v>-162.60712734404046</v>
      </c>
      <c r="AD1184" s="139">
        <f t="shared" si="320"/>
        <v>7.7936622919019512E-4</v>
      </c>
      <c r="AE1184" s="139">
        <f t="shared" si="321"/>
        <v>2.9512975223790924E-2</v>
      </c>
      <c r="AF1184" s="139">
        <f t="shared" si="322"/>
        <v>7.7936622919019512E-4</v>
      </c>
      <c r="AG1184" s="139" t="str">
        <f t="shared" si="323"/>
        <v/>
      </c>
      <c r="AH1184" s="139" t="str">
        <f t="shared" si="324"/>
        <v/>
      </c>
      <c r="AI1184" s="139">
        <f t="shared" si="325"/>
        <v>5.9798089762209071E-4</v>
      </c>
      <c r="AJ1184" s="139" t="str">
        <f t="shared" si="326"/>
        <v/>
      </c>
      <c r="AK1184" s="139" t="str">
        <f t="shared" si="327"/>
        <v/>
      </c>
      <c r="AZ1184" s="148"/>
      <c r="BA1184" s="148">
        <f t="shared" si="299"/>
        <v>3.411200000000032</v>
      </c>
      <c r="BB1184" s="165">
        <f t="shared" si="300"/>
        <v>0.84453964235271362</v>
      </c>
      <c r="BC1184" s="148">
        <f t="shared" si="301"/>
        <v>6.6505431657781777E-4</v>
      </c>
      <c r="BD1184" s="148" t="str">
        <f t="shared" si="297"/>
        <v/>
      </c>
      <c r="BE1184" s="140" t="str">
        <f t="shared" si="298"/>
        <v/>
      </c>
    </row>
    <row r="1185" spans="1:57" ht="20.100000000000001" customHeight="1" x14ac:dyDescent="0.25">
      <c r="A1185" s="139">
        <v>529</v>
      </c>
      <c r="B1185" s="139">
        <f t="shared" si="302"/>
        <v>-1775.4355295106163</v>
      </c>
      <c r="C1185" s="139">
        <f t="shared" si="303"/>
        <v>7.1768105219635991E-5</v>
      </c>
      <c r="D1185" s="139">
        <f t="shared" si="304"/>
        <v>2.9782487734597411E-2</v>
      </c>
      <c r="E1185" s="139">
        <f t="shared" si="305"/>
        <v>7.1768105219635991E-5</v>
      </c>
      <c r="F1185" s="139" t="str">
        <f t="shared" si="306"/>
        <v/>
      </c>
      <c r="G1185" s="139" t="str">
        <f t="shared" si="307"/>
        <v/>
      </c>
      <c r="H1185" s="139">
        <f t="shared" si="308"/>
        <v>0</v>
      </c>
      <c r="I1185" s="139">
        <f t="shared" si="309"/>
        <v>7.1768105219635991E-5</v>
      </c>
      <c r="J1185" s="139" t="str">
        <f t="shared" si="310"/>
        <v/>
      </c>
      <c r="O1185" s="139">
        <v>529</v>
      </c>
      <c r="P1185" s="139">
        <f t="shared" si="311"/>
        <v>-130.05150749752076</v>
      </c>
      <c r="Q1185" s="139">
        <f t="shared" si="312"/>
        <v>9.7976291351353317E-4</v>
      </c>
      <c r="R1185" s="139">
        <f t="shared" si="313"/>
        <v>2.9782487734597411E-2</v>
      </c>
      <c r="S1185" s="139">
        <f t="shared" si="314"/>
        <v>9.7976291351353317E-4</v>
      </c>
      <c r="T1185" s="139" t="str">
        <f t="shared" si="315"/>
        <v/>
      </c>
      <c r="U1185" s="139" t="str">
        <f t="shared" si="316"/>
        <v/>
      </c>
      <c r="V1185" s="139">
        <f t="shared" si="317"/>
        <v>3.7520384527746246E-5</v>
      </c>
      <c r="W1185" s="139" t="str">
        <f t="shared" si="318"/>
        <v/>
      </c>
      <c r="X1185" s="139" t="str">
        <f t="shared" si="319"/>
        <v/>
      </c>
      <c r="AB1185" s="139">
        <v>529</v>
      </c>
      <c r="AC1185" s="139">
        <f t="shared" si="328"/>
        <v>-162.26262071831155</v>
      </c>
      <c r="AD1185" s="139">
        <f t="shared" si="320"/>
        <v>7.852680015183475E-4</v>
      </c>
      <c r="AE1185" s="139">
        <f t="shared" si="321"/>
        <v>2.9782487734597435E-2</v>
      </c>
      <c r="AF1185" s="139">
        <f t="shared" si="322"/>
        <v>7.852680015183475E-4</v>
      </c>
      <c r="AG1185" s="139" t="str">
        <f t="shared" si="323"/>
        <v/>
      </c>
      <c r="AH1185" s="139" t="str">
        <f t="shared" si="324"/>
        <v/>
      </c>
      <c r="AI1185" s="139">
        <f t="shared" si="325"/>
        <v>5.9315572594267018E-4</v>
      </c>
      <c r="AJ1185" s="139" t="str">
        <f t="shared" si="326"/>
        <v/>
      </c>
      <c r="AK1185" s="139" t="str">
        <f t="shared" si="327"/>
        <v/>
      </c>
      <c r="AZ1185" s="148"/>
      <c r="BA1185" s="148">
        <f t="shared" si="299"/>
        <v>3.4176000000000322</v>
      </c>
      <c r="BB1185" s="165">
        <f t="shared" si="300"/>
        <v>0.8438745880361358</v>
      </c>
      <c r="BC1185" s="148">
        <f t="shared" si="301"/>
        <v>6.6604042438855871E-4</v>
      </c>
      <c r="BD1185" s="148" t="str">
        <f t="shared" si="297"/>
        <v/>
      </c>
      <c r="BE1185" s="140" t="str">
        <f t="shared" si="298"/>
        <v/>
      </c>
    </row>
    <row r="1186" spans="1:57" ht="20.100000000000001" customHeight="1" x14ac:dyDescent="0.25">
      <c r="A1186" s="139">
        <v>530</v>
      </c>
      <c r="B1186" s="139">
        <f t="shared" si="302"/>
        <v>-1771.6660273248187</v>
      </c>
      <c r="C1186" s="139">
        <f t="shared" si="303"/>
        <v>7.231041420566562E-5</v>
      </c>
      <c r="D1186" s="139">
        <f t="shared" si="304"/>
        <v>3.0054038961199774E-2</v>
      </c>
      <c r="E1186" s="139">
        <f t="shared" si="305"/>
        <v>7.231041420566562E-5</v>
      </c>
      <c r="F1186" s="139" t="str">
        <f t="shared" si="306"/>
        <v/>
      </c>
      <c r="G1186" s="139" t="str">
        <f t="shared" si="307"/>
        <v/>
      </c>
      <c r="H1186" s="139">
        <f t="shared" si="308"/>
        <v>0</v>
      </c>
      <c r="I1186" s="139">
        <f t="shared" si="309"/>
        <v>7.231041420566562E-5</v>
      </c>
      <c r="J1186" s="139" t="str">
        <f t="shared" si="310"/>
        <v/>
      </c>
      <c r="O1186" s="139">
        <v>530</v>
      </c>
      <c r="P1186" s="139">
        <f t="shared" si="311"/>
        <v>-129.77538964720753</v>
      </c>
      <c r="Q1186" s="139">
        <f t="shared" si="312"/>
        <v>9.8716640048801779E-4</v>
      </c>
      <c r="R1186" s="139">
        <f t="shared" si="313"/>
        <v>3.0054038961199788E-2</v>
      </c>
      <c r="S1186" s="139">
        <f t="shared" si="314"/>
        <v>9.8716640048801779E-4</v>
      </c>
      <c r="T1186" s="139" t="str">
        <f t="shared" si="315"/>
        <v/>
      </c>
      <c r="U1186" s="139" t="str">
        <f t="shared" si="316"/>
        <v/>
      </c>
      <c r="V1186" s="139">
        <f t="shared" si="317"/>
        <v>3.7999476874269436E-5</v>
      </c>
      <c r="W1186" s="139" t="str">
        <f t="shared" si="318"/>
        <v/>
      </c>
      <c r="X1186" s="139" t="str">
        <f t="shared" si="319"/>
        <v/>
      </c>
      <c r="AB1186" s="139">
        <v>530</v>
      </c>
      <c r="AC1186" s="139">
        <f t="shared" si="328"/>
        <v>-161.91811409258267</v>
      </c>
      <c r="AD1186" s="139">
        <f t="shared" si="320"/>
        <v>7.9120180585053122E-4</v>
      </c>
      <c r="AE1186" s="139">
        <f t="shared" si="321"/>
        <v>3.0054038961199774E-2</v>
      </c>
      <c r="AF1186" s="139">
        <f t="shared" si="322"/>
        <v>7.9120180585053122E-4</v>
      </c>
      <c r="AG1186" s="139" t="str">
        <f t="shared" si="323"/>
        <v/>
      </c>
      <c r="AH1186" s="139" t="str">
        <f t="shared" si="324"/>
        <v/>
      </c>
      <c r="AI1186" s="139">
        <f t="shared" si="325"/>
        <v>5.8836007525195941E-4</v>
      </c>
      <c r="AJ1186" s="139" t="str">
        <f t="shared" si="326"/>
        <v/>
      </c>
      <c r="AK1186" s="139" t="str">
        <f t="shared" si="327"/>
        <v/>
      </c>
      <c r="AZ1186" s="148"/>
      <c r="BA1186" s="148">
        <f t="shared" si="299"/>
        <v>3.4240000000000324</v>
      </c>
      <c r="BB1186" s="165">
        <f t="shared" si="300"/>
        <v>0.84320854761174724</v>
      </c>
      <c r="BC1186" s="148">
        <f t="shared" si="301"/>
        <v>6.6702215737979298E-4</v>
      </c>
      <c r="BD1186" s="148" t="str">
        <f t="shared" si="297"/>
        <v/>
      </c>
      <c r="BE1186" s="140" t="str">
        <f t="shared" si="298"/>
        <v/>
      </c>
    </row>
    <row r="1187" spans="1:57" ht="20.100000000000001" customHeight="1" x14ac:dyDescent="0.25">
      <c r="A1187" s="139">
        <v>531</v>
      </c>
      <c r="B1187" s="139">
        <f t="shared" si="302"/>
        <v>-1767.8965251390214</v>
      </c>
      <c r="C1187" s="139">
        <f t="shared" si="303"/>
        <v>7.2855655399100286E-5</v>
      </c>
      <c r="D1187" s="139">
        <f t="shared" si="304"/>
        <v>3.0327639947730963E-2</v>
      </c>
      <c r="E1187" s="139">
        <f t="shared" si="305"/>
        <v>7.2855655399100286E-5</v>
      </c>
      <c r="F1187" s="139" t="str">
        <f t="shared" si="306"/>
        <v/>
      </c>
      <c r="G1187" s="139" t="str">
        <f t="shared" si="307"/>
        <v/>
      </c>
      <c r="H1187" s="139">
        <f t="shared" si="308"/>
        <v>0</v>
      </c>
      <c r="I1187" s="139">
        <f t="shared" si="309"/>
        <v>7.2855655399100286E-5</v>
      </c>
      <c r="J1187" s="139" t="str">
        <f t="shared" si="310"/>
        <v/>
      </c>
      <c r="O1187" s="139">
        <v>531</v>
      </c>
      <c r="P1187" s="139">
        <f t="shared" si="311"/>
        <v>-129.49927179689433</v>
      </c>
      <c r="Q1187" s="139">
        <f t="shared" si="312"/>
        <v>9.9460991733456489E-4</v>
      </c>
      <c r="R1187" s="139">
        <f t="shared" si="313"/>
        <v>3.0327639947730963E-2</v>
      </c>
      <c r="S1187" s="139">
        <f t="shared" si="314"/>
        <v>9.9460991733456489E-4</v>
      </c>
      <c r="T1187" s="139" t="str">
        <f t="shared" si="315"/>
        <v/>
      </c>
      <c r="U1187" s="139" t="str">
        <f t="shared" si="316"/>
        <v/>
      </c>
      <c r="V1187" s="139">
        <f t="shared" si="317"/>
        <v>3.8484070931397088E-5</v>
      </c>
      <c r="W1187" s="139" t="str">
        <f t="shared" si="318"/>
        <v/>
      </c>
      <c r="X1187" s="139" t="str">
        <f t="shared" si="319"/>
        <v/>
      </c>
      <c r="AB1187" s="139">
        <v>531</v>
      </c>
      <c r="AC1187" s="139">
        <f t="shared" si="328"/>
        <v>-161.57360746685376</v>
      </c>
      <c r="AD1187" s="139">
        <f t="shared" si="320"/>
        <v>7.9716769363597059E-4</v>
      </c>
      <c r="AE1187" s="139">
        <f t="shared" si="321"/>
        <v>3.0327639947730963E-2</v>
      </c>
      <c r="AF1187" s="139">
        <f t="shared" si="322"/>
        <v>7.9716769363597059E-4</v>
      </c>
      <c r="AG1187" s="139" t="str">
        <f t="shared" si="323"/>
        <v/>
      </c>
      <c r="AH1187" s="139" t="str">
        <f t="shared" si="324"/>
        <v/>
      </c>
      <c r="AI1187" s="139">
        <f t="shared" si="325"/>
        <v>5.8359385971266389E-4</v>
      </c>
      <c r="AJ1187" s="139" t="str">
        <f t="shared" si="326"/>
        <v/>
      </c>
      <c r="AK1187" s="139" t="str">
        <f t="shared" si="327"/>
        <v/>
      </c>
      <c r="AZ1187" s="148"/>
      <c r="BA1187" s="148">
        <f t="shared" si="299"/>
        <v>3.4304000000000325</v>
      </c>
      <c r="BB1187" s="165">
        <f t="shared" si="300"/>
        <v>0.84254152545436745</v>
      </c>
      <c r="BC1187" s="148">
        <f t="shared" si="301"/>
        <v>6.6799951371987465E-4</v>
      </c>
      <c r="BD1187" s="148" t="str">
        <f t="shared" si="297"/>
        <v/>
      </c>
      <c r="BE1187" s="140" t="str">
        <f t="shared" si="298"/>
        <v/>
      </c>
    </row>
    <row r="1188" spans="1:57" ht="20.100000000000001" customHeight="1" x14ac:dyDescent="0.25">
      <c r="A1188" s="139">
        <v>532</v>
      </c>
      <c r="B1188" s="139">
        <f t="shared" si="302"/>
        <v>-1764.1270229532238</v>
      </c>
      <c r="C1188" s="139">
        <f t="shared" si="303"/>
        <v>7.3403833396263514E-5</v>
      </c>
      <c r="D1188" s="139">
        <f t="shared" si="304"/>
        <v>3.0603301755849511E-2</v>
      </c>
      <c r="E1188" s="139">
        <f t="shared" si="305"/>
        <v>7.3403833396263514E-5</v>
      </c>
      <c r="F1188" s="139" t="str">
        <f t="shared" si="306"/>
        <v/>
      </c>
      <c r="G1188" s="139" t="str">
        <f t="shared" si="307"/>
        <v/>
      </c>
      <c r="H1188" s="139">
        <f t="shared" si="308"/>
        <v>0</v>
      </c>
      <c r="I1188" s="139">
        <f t="shared" si="309"/>
        <v>7.3403833396263514E-5</v>
      </c>
      <c r="J1188" s="139" t="str">
        <f t="shared" si="310"/>
        <v/>
      </c>
      <c r="O1188" s="139">
        <v>532</v>
      </c>
      <c r="P1188" s="139">
        <f t="shared" si="311"/>
        <v>-129.22315394658114</v>
      </c>
      <c r="Q1188" s="139">
        <f t="shared" si="312"/>
        <v>1.0020935268012074E-3</v>
      </c>
      <c r="R1188" s="139">
        <f t="shared" si="313"/>
        <v>3.0603301755849528E-2</v>
      </c>
      <c r="S1188" s="139">
        <f t="shared" si="314"/>
        <v>1.0020935268012074E-3</v>
      </c>
      <c r="T1188" s="139" t="str">
        <f t="shared" si="315"/>
        <v/>
      </c>
      <c r="U1188" s="139" t="str">
        <f t="shared" si="316"/>
        <v/>
      </c>
      <c r="V1188" s="139">
        <f t="shared" si="317"/>
        <v>3.8974221254760319E-5</v>
      </c>
      <c r="W1188" s="139" t="str">
        <f t="shared" si="318"/>
        <v/>
      </c>
      <c r="X1188" s="139" t="str">
        <f t="shared" si="319"/>
        <v/>
      </c>
      <c r="AB1188" s="139">
        <v>532</v>
      </c>
      <c r="AC1188" s="139">
        <f t="shared" si="328"/>
        <v>-161.22910084112485</v>
      </c>
      <c r="AD1188" s="139">
        <f t="shared" si="320"/>
        <v>8.0316571516644451E-4</v>
      </c>
      <c r="AE1188" s="139">
        <f t="shared" si="321"/>
        <v>3.0603301755849528E-2</v>
      </c>
      <c r="AF1188" s="139">
        <f t="shared" si="322"/>
        <v>8.0316571516644451E-4</v>
      </c>
      <c r="AG1188" s="139" t="str">
        <f t="shared" si="323"/>
        <v/>
      </c>
      <c r="AH1188" s="139" t="str">
        <f t="shared" si="324"/>
        <v/>
      </c>
      <c r="AI1188" s="139">
        <f t="shared" si="325"/>
        <v>5.788569927750116E-4</v>
      </c>
      <c r="AJ1188" s="139" t="str">
        <f t="shared" si="326"/>
        <v/>
      </c>
      <c r="AK1188" s="139" t="str">
        <f t="shared" si="327"/>
        <v/>
      </c>
      <c r="AZ1188" s="148"/>
      <c r="BA1188" s="148">
        <f t="shared" si="299"/>
        <v>3.4368000000000327</v>
      </c>
      <c r="BB1188" s="165">
        <f t="shared" si="300"/>
        <v>0.84187352594064757</v>
      </c>
      <c r="BC1188" s="148">
        <f t="shared" si="301"/>
        <v>6.6897249166375516E-4</v>
      </c>
      <c r="BD1188" s="148" t="str">
        <f t="shared" si="297"/>
        <v/>
      </c>
      <c r="BE1188" s="140" t="str">
        <f t="shared" si="298"/>
        <v/>
      </c>
    </row>
    <row r="1189" spans="1:57" ht="20.100000000000001" customHeight="1" x14ac:dyDescent="0.25">
      <c r="A1189" s="139">
        <v>533</v>
      </c>
      <c r="B1189" s="139">
        <f t="shared" si="302"/>
        <v>-1760.3575207674264</v>
      </c>
      <c r="C1189" s="139">
        <f t="shared" si="303"/>
        <v>7.3954952686603763E-5</v>
      </c>
      <c r="D1189" s="139">
        <f t="shared" si="304"/>
        <v>3.0881035464338749E-2</v>
      </c>
      <c r="E1189" s="139">
        <f t="shared" si="305"/>
        <v>7.3954952686603763E-5</v>
      </c>
      <c r="F1189" s="139" t="str">
        <f t="shared" si="306"/>
        <v/>
      </c>
      <c r="G1189" s="139" t="str">
        <f t="shared" si="307"/>
        <v/>
      </c>
      <c r="H1189" s="139">
        <f t="shared" si="308"/>
        <v>0</v>
      </c>
      <c r="I1189" s="139">
        <f t="shared" si="309"/>
        <v>7.3954952686603763E-5</v>
      </c>
      <c r="J1189" s="139" t="str">
        <f t="shared" si="310"/>
        <v/>
      </c>
      <c r="O1189" s="139">
        <v>533</v>
      </c>
      <c r="P1189" s="139">
        <f t="shared" si="311"/>
        <v>-128.94703609626791</v>
      </c>
      <c r="Q1189" s="139">
        <f t="shared" si="312"/>
        <v>1.0096172901769413E-3</v>
      </c>
      <c r="R1189" s="139">
        <f t="shared" si="313"/>
        <v>3.0881035464338784E-2</v>
      </c>
      <c r="S1189" s="139">
        <f t="shared" si="314"/>
        <v>1.0096172901769413E-3</v>
      </c>
      <c r="T1189" s="139" t="str">
        <f t="shared" si="315"/>
        <v/>
      </c>
      <c r="U1189" s="139" t="str">
        <f t="shared" si="316"/>
        <v/>
      </c>
      <c r="V1189" s="139">
        <f t="shared" si="317"/>
        <v>3.9469982826880188E-5</v>
      </c>
      <c r="W1189" s="139" t="str">
        <f t="shared" si="318"/>
        <v/>
      </c>
      <c r="X1189" s="139" t="str">
        <f t="shared" si="319"/>
        <v/>
      </c>
      <c r="AB1189" s="139">
        <v>533</v>
      </c>
      <c r="AC1189" s="139">
        <f t="shared" si="328"/>
        <v>-160.88459421539596</v>
      </c>
      <c r="AD1189" s="139">
        <f t="shared" si="320"/>
        <v>8.0919591956433437E-4</v>
      </c>
      <c r="AE1189" s="139">
        <f t="shared" si="321"/>
        <v>3.0881035464338749E-2</v>
      </c>
      <c r="AF1189" s="139">
        <f t="shared" si="322"/>
        <v>8.0919591956433437E-4</v>
      </c>
      <c r="AG1189" s="139" t="str">
        <f t="shared" si="323"/>
        <v/>
      </c>
      <c r="AH1189" s="139" t="str">
        <f t="shared" si="324"/>
        <v/>
      </c>
      <c r="AI1189" s="139">
        <f t="shared" si="325"/>
        <v>5.7414938718804273E-4</v>
      </c>
      <c r="AJ1189" s="139" t="str">
        <f t="shared" si="326"/>
        <v/>
      </c>
      <c r="AK1189" s="139" t="str">
        <f t="shared" si="327"/>
        <v/>
      </c>
      <c r="AZ1189" s="148"/>
      <c r="BA1189" s="148">
        <f t="shared" si="299"/>
        <v>3.4432000000000329</v>
      </c>
      <c r="BB1189" s="165">
        <f t="shared" si="300"/>
        <v>0.84120455344898382</v>
      </c>
      <c r="BC1189" s="148">
        <f t="shared" si="301"/>
        <v>6.6994108955142906E-4</v>
      </c>
      <c r="BD1189" s="148" t="str">
        <f t="shared" si="297"/>
        <v/>
      </c>
      <c r="BE1189" s="140" t="str">
        <f t="shared" si="298"/>
        <v/>
      </c>
    </row>
    <row r="1190" spans="1:57" ht="20.100000000000001" customHeight="1" x14ac:dyDescent="0.25">
      <c r="A1190" s="148">
        <v>534</v>
      </c>
      <c r="B1190" s="139">
        <f t="shared" si="302"/>
        <v>-1756.5880185816288</v>
      </c>
      <c r="C1190" s="139">
        <f t="shared" si="303"/>
        <v>7.4509017651601915E-5</v>
      </c>
      <c r="D1190" s="139">
        <f t="shared" si="304"/>
        <v>3.116085216870183E-2</v>
      </c>
      <c r="E1190" s="139">
        <f t="shared" si="305"/>
        <v>7.4509017651601915E-5</v>
      </c>
      <c r="F1190" s="139" t="str">
        <f t="shared" si="306"/>
        <v/>
      </c>
      <c r="G1190" s="139" t="str">
        <f t="shared" si="307"/>
        <v/>
      </c>
      <c r="H1190" s="139">
        <f t="shared" si="308"/>
        <v>0</v>
      </c>
      <c r="I1190" s="139">
        <f t="shared" si="309"/>
        <v>7.4509017651601915E-5</v>
      </c>
      <c r="J1190" s="139" t="str">
        <f t="shared" si="310"/>
        <v/>
      </c>
      <c r="O1190" s="148">
        <v>534</v>
      </c>
      <c r="P1190" s="139">
        <f t="shared" si="311"/>
        <v>-128.67091824595471</v>
      </c>
      <c r="Q1190" s="139">
        <f t="shared" si="312"/>
        <v>1.0171812672768101E-3</v>
      </c>
      <c r="R1190" s="139">
        <f t="shared" si="313"/>
        <v>3.1160852168701854E-2</v>
      </c>
      <c r="S1190" s="139">
        <f t="shared" si="314"/>
        <v>1.0171812672768101E-3</v>
      </c>
      <c r="T1190" s="139" t="str">
        <f t="shared" si="315"/>
        <v/>
      </c>
      <c r="U1190" s="139" t="str">
        <f t="shared" si="316"/>
        <v/>
      </c>
      <c r="V1190" s="139">
        <f t="shared" si="317"/>
        <v>3.9971411059063504E-5</v>
      </c>
      <c r="W1190" s="139" t="str">
        <f t="shared" si="318"/>
        <v/>
      </c>
      <c r="X1190" s="139" t="str">
        <f t="shared" si="319"/>
        <v/>
      </c>
      <c r="AB1190" s="148">
        <v>534</v>
      </c>
      <c r="AC1190" s="139">
        <f t="shared" si="328"/>
        <v>-160.54008758966705</v>
      </c>
      <c r="AD1190" s="139">
        <f t="shared" si="320"/>
        <v>8.1525835477066903E-4</v>
      </c>
      <c r="AE1190" s="139">
        <f t="shared" si="321"/>
        <v>3.1160852168701854E-2</v>
      </c>
      <c r="AF1190" s="139">
        <f t="shared" si="322"/>
        <v>8.1525835477066903E-4</v>
      </c>
      <c r="AG1190" s="139" t="str">
        <f t="shared" si="323"/>
        <v/>
      </c>
      <c r="AH1190" s="139" t="str">
        <f t="shared" si="324"/>
        <v/>
      </c>
      <c r="AI1190" s="139">
        <f t="shared" si="325"/>
        <v>5.6947095501085618E-4</v>
      </c>
      <c r="AJ1190" s="139" t="str">
        <f t="shared" si="326"/>
        <v/>
      </c>
      <c r="AK1190" s="139" t="str">
        <f t="shared" si="327"/>
        <v/>
      </c>
      <c r="AZ1190" s="148"/>
      <c r="BA1190" s="148">
        <f t="shared" si="299"/>
        <v>3.4496000000000331</v>
      </c>
      <c r="BB1190" s="165">
        <f t="shared" si="300"/>
        <v>0.84053461235943239</v>
      </c>
      <c r="BC1190" s="148">
        <f t="shared" si="301"/>
        <v>6.7090530580782293E-4</v>
      </c>
      <c r="BD1190" s="148" t="str">
        <f t="shared" si="297"/>
        <v/>
      </c>
      <c r="BE1190" s="140" t="str">
        <f t="shared" si="298"/>
        <v/>
      </c>
    </row>
    <row r="1191" spans="1:57" ht="20.100000000000001" customHeight="1" x14ac:dyDescent="0.25">
      <c r="A1191" s="139">
        <v>535</v>
      </c>
      <c r="B1191" s="139">
        <f t="shared" si="302"/>
        <v>-1752.8185163958315</v>
      </c>
      <c r="C1191" s="139">
        <f t="shared" si="303"/>
        <v>7.5066032563679051E-5</v>
      </c>
      <c r="D1191" s="139">
        <f t="shared" si="304"/>
        <v>3.1442762980752693E-2</v>
      </c>
      <c r="E1191" s="139">
        <f t="shared" si="305"/>
        <v>7.5066032563679051E-5</v>
      </c>
      <c r="F1191" s="139" t="str">
        <f t="shared" si="306"/>
        <v/>
      </c>
      <c r="G1191" s="139" t="str">
        <f t="shared" si="307"/>
        <v/>
      </c>
      <c r="H1191" s="139">
        <f t="shared" si="308"/>
        <v>0</v>
      </c>
      <c r="I1191" s="139">
        <f t="shared" si="309"/>
        <v>7.5066032563679051E-5</v>
      </c>
      <c r="J1191" s="139" t="str">
        <f t="shared" si="310"/>
        <v/>
      </c>
      <c r="O1191" s="139">
        <v>535</v>
      </c>
      <c r="P1191" s="139">
        <f t="shared" si="311"/>
        <v>-128.39480039564151</v>
      </c>
      <c r="Q1191" s="139">
        <f t="shared" si="312"/>
        <v>1.0247855164270004E-3</v>
      </c>
      <c r="R1191" s="139">
        <f t="shared" si="313"/>
        <v>3.1442762980752714E-2</v>
      </c>
      <c r="S1191" s="139">
        <f t="shared" si="314"/>
        <v>1.0247855164270004E-3</v>
      </c>
      <c r="T1191" s="139" t="str">
        <f t="shared" si="315"/>
        <v/>
      </c>
      <c r="U1191" s="139" t="str">
        <f t="shared" si="316"/>
        <v/>
      </c>
      <c r="V1191" s="139">
        <f t="shared" si="317"/>
        <v>4.0478561793288275E-5</v>
      </c>
      <c r="W1191" s="139" t="str">
        <f t="shared" si="318"/>
        <v/>
      </c>
      <c r="X1191" s="139" t="str">
        <f t="shared" si="319"/>
        <v/>
      </c>
      <c r="AB1191" s="139">
        <v>535</v>
      </c>
      <c r="AC1191" s="139">
        <f t="shared" si="328"/>
        <v>-160.19558096393817</v>
      </c>
      <c r="AD1191" s="139">
        <f t="shared" si="320"/>
        <v>8.2135306753317115E-4</v>
      </c>
      <c r="AE1191" s="139">
        <f t="shared" si="321"/>
        <v>3.1442762980752693E-2</v>
      </c>
      <c r="AF1191" s="139">
        <f t="shared" si="322"/>
        <v>8.2135306753317115E-4</v>
      </c>
      <c r="AG1191" s="139" t="str">
        <f t="shared" si="323"/>
        <v/>
      </c>
      <c r="AH1191" s="139" t="str">
        <f t="shared" si="324"/>
        <v/>
      </c>
      <c r="AI1191" s="139">
        <f t="shared" si="325"/>
        <v>5.6482160762383403E-4</v>
      </c>
      <c r="AJ1191" s="139" t="str">
        <f t="shared" si="326"/>
        <v/>
      </c>
      <c r="AK1191" s="139" t="str">
        <f t="shared" si="327"/>
        <v/>
      </c>
      <c r="AZ1191" s="148"/>
      <c r="BA1191" s="148">
        <f t="shared" si="299"/>
        <v>3.4560000000000333</v>
      </c>
      <c r="BB1191" s="165">
        <f t="shared" si="300"/>
        <v>0.83986370705362456</v>
      </c>
      <c r="BC1191" s="148">
        <f t="shared" si="301"/>
        <v>6.718651389416852E-4</v>
      </c>
      <c r="BD1191" s="148" t="str">
        <f t="shared" si="297"/>
        <v/>
      </c>
      <c r="BE1191" s="140" t="str">
        <f t="shared" si="298"/>
        <v/>
      </c>
    </row>
    <row r="1192" spans="1:57" ht="20.100000000000001" customHeight="1" x14ac:dyDescent="0.25">
      <c r="A1192" s="139">
        <v>536</v>
      </c>
      <c r="B1192" s="139">
        <f t="shared" si="302"/>
        <v>-1749.0490142100339</v>
      </c>
      <c r="C1192" s="139">
        <f t="shared" si="303"/>
        <v>7.5626001585105118E-5</v>
      </c>
      <c r="D1192" s="139">
        <f t="shared" si="304"/>
        <v>3.1726779028202902E-2</v>
      </c>
      <c r="E1192" s="139">
        <f t="shared" si="305"/>
        <v>7.5626001585105118E-5</v>
      </c>
      <c r="F1192" s="139" t="str">
        <f t="shared" si="306"/>
        <v/>
      </c>
      <c r="G1192" s="139" t="str">
        <f t="shared" si="307"/>
        <v/>
      </c>
      <c r="H1192" s="139">
        <f t="shared" si="308"/>
        <v>0</v>
      </c>
      <c r="I1192" s="139">
        <f t="shared" si="309"/>
        <v>7.5626001585105118E-5</v>
      </c>
      <c r="J1192" s="139" t="str">
        <f t="shared" si="310"/>
        <v/>
      </c>
      <c r="O1192" s="139">
        <v>536</v>
      </c>
      <c r="P1192" s="139">
        <f t="shared" si="311"/>
        <v>-128.11868254532828</v>
      </c>
      <c r="Q1192" s="139">
        <f t="shared" si="312"/>
        <v>1.0324300944499359E-3</v>
      </c>
      <c r="R1192" s="139">
        <f t="shared" si="313"/>
        <v>3.1726779028202944E-2</v>
      </c>
      <c r="S1192" s="139">
        <f t="shared" si="314"/>
        <v>1.0324300944499359E-3</v>
      </c>
      <c r="T1192" s="139" t="str">
        <f t="shared" si="315"/>
        <v/>
      </c>
      <c r="U1192" s="139" t="str">
        <f t="shared" si="316"/>
        <v/>
      </c>
      <c r="V1192" s="139">
        <f t="shared" si="317"/>
        <v>4.0991491304078537E-5</v>
      </c>
      <c r="W1192" s="139" t="str">
        <f t="shared" si="318"/>
        <v/>
      </c>
      <c r="X1192" s="139" t="str">
        <f t="shared" si="319"/>
        <v/>
      </c>
      <c r="AB1192" s="139">
        <v>536</v>
      </c>
      <c r="AC1192" s="139">
        <f t="shared" si="328"/>
        <v>-159.85107433820926</v>
      </c>
      <c r="AD1192" s="139">
        <f t="shared" si="320"/>
        <v>8.2748010339432046E-4</v>
      </c>
      <c r="AE1192" s="139">
        <f t="shared" si="321"/>
        <v>3.1726779028202923E-2</v>
      </c>
      <c r="AF1192" s="139">
        <f t="shared" si="322"/>
        <v>8.2748010339432046E-4</v>
      </c>
      <c r="AG1192" s="139" t="str">
        <f t="shared" si="323"/>
        <v/>
      </c>
      <c r="AH1192" s="139" t="str">
        <f t="shared" si="324"/>
        <v/>
      </c>
      <c r="AI1192" s="139">
        <f t="shared" si="325"/>
        <v>5.6020125573981168E-4</v>
      </c>
      <c r="AJ1192" s="139" t="str">
        <f t="shared" si="326"/>
        <v/>
      </c>
      <c r="AK1192" s="139" t="str">
        <f t="shared" si="327"/>
        <v/>
      </c>
      <c r="AZ1192" s="148"/>
      <c r="BA1192" s="148">
        <f t="shared" si="299"/>
        <v>3.4624000000000335</v>
      </c>
      <c r="BB1192" s="165">
        <f t="shared" si="300"/>
        <v>0.83919184191468288</v>
      </c>
      <c r="BC1192" s="148">
        <f t="shared" si="301"/>
        <v>6.7282058754725149E-4</v>
      </c>
      <c r="BD1192" s="148" t="str">
        <f t="shared" si="297"/>
        <v/>
      </c>
      <c r="BE1192" s="140" t="str">
        <f t="shared" si="298"/>
        <v/>
      </c>
    </row>
    <row r="1193" spans="1:57" ht="20.100000000000001" customHeight="1" x14ac:dyDescent="0.25">
      <c r="A1193" s="139">
        <v>537</v>
      </c>
      <c r="B1193" s="139">
        <f t="shared" si="302"/>
        <v>-1745.2795120242365</v>
      </c>
      <c r="C1193" s="139">
        <f t="shared" si="303"/>
        <v>7.6188928766907901E-5</v>
      </c>
      <c r="D1193" s="139">
        <f t="shared" si="304"/>
        <v>3.2012911454244404E-2</v>
      </c>
      <c r="E1193" s="139">
        <f t="shared" si="305"/>
        <v>7.6188928766907901E-5</v>
      </c>
      <c r="F1193" s="139" t="str">
        <f t="shared" si="306"/>
        <v/>
      </c>
      <c r="G1193" s="139" t="str">
        <f t="shared" si="307"/>
        <v/>
      </c>
      <c r="H1193" s="139">
        <f t="shared" si="308"/>
        <v>0</v>
      </c>
      <c r="I1193" s="139">
        <f t="shared" si="309"/>
        <v>7.6188928766907901E-5</v>
      </c>
      <c r="J1193" s="139" t="str">
        <f t="shared" si="310"/>
        <v/>
      </c>
      <c r="O1193" s="139">
        <v>537</v>
      </c>
      <c r="P1193" s="139">
        <f t="shared" si="311"/>
        <v>-127.84256469501508</v>
      </c>
      <c r="Q1193" s="139">
        <f t="shared" si="312"/>
        <v>1.0401150566493858E-3</v>
      </c>
      <c r="R1193" s="139">
        <f t="shared" si="313"/>
        <v>3.2012911454244453E-2</v>
      </c>
      <c r="S1193" s="139">
        <f t="shared" si="314"/>
        <v>1.0401150566493858E-3</v>
      </c>
      <c r="T1193" s="139" t="str">
        <f t="shared" si="315"/>
        <v/>
      </c>
      <c r="U1193" s="139" t="str">
        <f t="shared" si="316"/>
        <v/>
      </c>
      <c r="V1193" s="139">
        <f t="shared" si="317"/>
        <v>4.1510256300367818E-5</v>
      </c>
      <c r="W1193" s="139" t="str">
        <f t="shared" si="318"/>
        <v/>
      </c>
      <c r="X1193" s="139" t="str">
        <f t="shared" si="319"/>
        <v/>
      </c>
      <c r="AB1193" s="139">
        <v>537</v>
      </c>
      <c r="AC1193" s="139">
        <f t="shared" si="328"/>
        <v>-159.50656771248038</v>
      </c>
      <c r="AD1193" s="139">
        <f t="shared" si="320"/>
        <v>8.3363950667941214E-4</v>
      </c>
      <c r="AE1193" s="139">
        <f t="shared" si="321"/>
        <v>3.2012911454244432E-2</v>
      </c>
      <c r="AF1193" s="139">
        <f t="shared" si="322"/>
        <v>8.3363950667941214E-4</v>
      </c>
      <c r="AG1193" s="139" t="str">
        <f t="shared" si="323"/>
        <v/>
      </c>
      <c r="AH1193" s="139" t="str">
        <f t="shared" si="324"/>
        <v/>
      </c>
      <c r="AI1193" s="139">
        <f t="shared" si="325"/>
        <v>5.5560980941522775E-4</v>
      </c>
      <c r="AJ1193" s="139" t="str">
        <f t="shared" si="326"/>
        <v/>
      </c>
      <c r="AK1193" s="139" t="str">
        <f t="shared" si="327"/>
        <v/>
      </c>
      <c r="AZ1193" s="148"/>
      <c r="BA1193" s="148">
        <f t="shared" si="299"/>
        <v>3.4688000000000336</v>
      </c>
      <c r="BB1193" s="165">
        <f t="shared" si="300"/>
        <v>0.83851902132713563</v>
      </c>
      <c r="BC1193" s="148">
        <f t="shared" si="301"/>
        <v>6.7377165030046982E-4</v>
      </c>
      <c r="BD1193" s="148" t="str">
        <f t="shared" si="297"/>
        <v/>
      </c>
      <c r="BE1193" s="140" t="str">
        <f t="shared" si="298"/>
        <v/>
      </c>
    </row>
    <row r="1194" spans="1:57" ht="20.100000000000001" customHeight="1" x14ac:dyDescent="0.25">
      <c r="A1194" s="139">
        <v>538</v>
      </c>
      <c r="B1194" s="139">
        <f t="shared" si="302"/>
        <v>-1741.5100098384389</v>
      </c>
      <c r="C1194" s="139">
        <f t="shared" si="303"/>
        <v>7.6754818047783231E-5</v>
      </c>
      <c r="D1194" s="139">
        <f t="shared" si="304"/>
        <v>3.2301171417128148E-2</v>
      </c>
      <c r="E1194" s="139">
        <f t="shared" si="305"/>
        <v>7.6754818047783231E-5</v>
      </c>
      <c r="F1194" s="139" t="str">
        <f t="shared" si="306"/>
        <v/>
      </c>
      <c r="G1194" s="139" t="str">
        <f t="shared" si="307"/>
        <v/>
      </c>
      <c r="H1194" s="139">
        <f t="shared" si="308"/>
        <v>0</v>
      </c>
      <c r="I1194" s="139">
        <f t="shared" si="309"/>
        <v>7.6754818047783231E-5</v>
      </c>
      <c r="J1194" s="139" t="str">
        <f t="shared" si="310"/>
        <v/>
      </c>
      <c r="O1194" s="139">
        <v>538</v>
      </c>
      <c r="P1194" s="139">
        <f t="shared" si="311"/>
        <v>-127.56644684470189</v>
      </c>
      <c r="Q1194" s="139">
        <f t="shared" si="312"/>
        <v>1.0478404567955885E-3</v>
      </c>
      <c r="R1194" s="139">
        <f t="shared" si="313"/>
        <v>3.2301171417128183E-2</v>
      </c>
      <c r="S1194" s="139">
        <f t="shared" si="314"/>
        <v>1.0478404567955885E-3</v>
      </c>
      <c r="T1194" s="139" t="str">
        <f t="shared" si="315"/>
        <v/>
      </c>
      <c r="U1194" s="139" t="str">
        <f t="shared" si="316"/>
        <v/>
      </c>
      <c r="V1194" s="139">
        <f t="shared" si="317"/>
        <v>4.2034913927351873E-5</v>
      </c>
      <c r="W1194" s="139" t="str">
        <f t="shared" si="318"/>
        <v/>
      </c>
      <c r="X1194" s="139" t="str">
        <f t="shared" si="319"/>
        <v/>
      </c>
      <c r="AB1194" s="139">
        <v>538</v>
      </c>
      <c r="AC1194" s="139">
        <f t="shared" si="328"/>
        <v>-159.16206108675146</v>
      </c>
      <c r="AD1194" s="139">
        <f t="shared" si="320"/>
        <v>8.3983132048463479E-4</v>
      </c>
      <c r="AE1194" s="139">
        <f t="shared" si="321"/>
        <v>3.2301171417128183E-2</v>
      </c>
      <c r="AF1194" s="139">
        <f t="shared" si="322"/>
        <v>8.3983132048463479E-4</v>
      </c>
      <c r="AG1194" s="139" t="str">
        <f t="shared" si="323"/>
        <v/>
      </c>
      <c r="AH1194" s="139" t="str">
        <f t="shared" si="324"/>
        <v/>
      </c>
      <c r="AI1194" s="139">
        <f t="shared" si="325"/>
        <v>5.5104717806121815E-4</v>
      </c>
      <c r="AJ1194" s="139" t="str">
        <f t="shared" si="326"/>
        <v/>
      </c>
      <c r="AK1194" s="139" t="str">
        <f t="shared" si="327"/>
        <v/>
      </c>
      <c r="AZ1194" s="148"/>
      <c r="BA1194" s="148">
        <f t="shared" si="299"/>
        <v>3.4752000000000338</v>
      </c>
      <c r="BB1194" s="165">
        <f t="shared" si="300"/>
        <v>0.83784524967683516</v>
      </c>
      <c r="BC1194" s="148">
        <f t="shared" si="301"/>
        <v>6.7471832596222026E-4</v>
      </c>
      <c r="BD1194" s="148" t="str">
        <f t="shared" si="297"/>
        <v/>
      </c>
      <c r="BE1194" s="140" t="str">
        <f t="shared" si="298"/>
        <v/>
      </c>
    </row>
    <row r="1195" spans="1:57" ht="20.100000000000001" customHeight="1" x14ac:dyDescent="0.25">
      <c r="A1195" s="139">
        <v>539</v>
      </c>
      <c r="B1195" s="139">
        <f t="shared" si="302"/>
        <v>-1737.7405076526413</v>
      </c>
      <c r="C1195" s="139">
        <f t="shared" si="303"/>
        <v>7.7323673253005434E-5</v>
      </c>
      <c r="D1195" s="139">
        <f t="shared" si="304"/>
        <v>3.2591570089738536E-2</v>
      </c>
      <c r="E1195" s="139">
        <f t="shared" si="305"/>
        <v>7.7323673253005434E-5</v>
      </c>
      <c r="F1195" s="139" t="str">
        <f t="shared" si="306"/>
        <v/>
      </c>
      <c r="G1195" s="139" t="str">
        <f t="shared" si="307"/>
        <v/>
      </c>
      <c r="H1195" s="139">
        <f t="shared" si="308"/>
        <v>0</v>
      </c>
      <c r="I1195" s="139">
        <f t="shared" si="309"/>
        <v>7.7323673253005434E-5</v>
      </c>
      <c r="J1195" s="139" t="str">
        <f t="shared" si="310"/>
        <v/>
      </c>
      <c r="O1195" s="139">
        <v>539</v>
      </c>
      <c r="P1195" s="139">
        <f t="shared" si="311"/>
        <v>-127.29032899438869</v>
      </c>
      <c r="Q1195" s="139">
        <f t="shared" si="312"/>
        <v>1.0556063471103762E-3</v>
      </c>
      <c r="R1195" s="139">
        <f t="shared" si="313"/>
        <v>3.2591570089738536E-2</v>
      </c>
      <c r="S1195" s="139">
        <f t="shared" si="314"/>
        <v>1.0556063471103762E-3</v>
      </c>
      <c r="T1195" s="139" t="str">
        <f t="shared" si="315"/>
        <v/>
      </c>
      <c r="U1195" s="139" t="str">
        <f t="shared" si="316"/>
        <v/>
      </c>
      <c r="V1195" s="139">
        <f t="shared" si="317"/>
        <v>4.2565521768328958E-5</v>
      </c>
      <c r="W1195" s="139" t="str">
        <f t="shared" si="318"/>
        <v/>
      </c>
      <c r="X1195" s="139" t="str">
        <f t="shared" si="319"/>
        <v/>
      </c>
      <c r="AB1195" s="139">
        <v>539</v>
      </c>
      <c r="AC1195" s="139">
        <f t="shared" si="328"/>
        <v>-158.81755446102255</v>
      </c>
      <c r="AD1195" s="139">
        <f t="shared" si="320"/>
        <v>8.4605558666514904E-4</v>
      </c>
      <c r="AE1195" s="139">
        <f t="shared" si="321"/>
        <v>3.2591570089738557E-2</v>
      </c>
      <c r="AF1195" s="139">
        <f t="shared" si="322"/>
        <v>8.4605558666514904E-4</v>
      </c>
      <c r="AG1195" s="139" t="str">
        <f t="shared" si="323"/>
        <v/>
      </c>
      <c r="AH1195" s="139" t="str">
        <f t="shared" si="324"/>
        <v/>
      </c>
      <c r="AI1195" s="139">
        <f t="shared" si="325"/>
        <v>5.4651327045468392E-4</v>
      </c>
      <c r="AJ1195" s="139" t="str">
        <f t="shared" si="326"/>
        <v/>
      </c>
      <c r="AK1195" s="139" t="str">
        <f t="shared" si="327"/>
        <v/>
      </c>
      <c r="AZ1195" s="148"/>
      <c r="BA1195" s="148">
        <f t="shared" si="299"/>
        <v>3.481600000000034</v>
      </c>
      <c r="BB1195" s="165">
        <f t="shared" si="300"/>
        <v>0.83717053135087294</v>
      </c>
      <c r="BC1195" s="148">
        <f t="shared" si="301"/>
        <v>6.7566061337342997E-4</v>
      </c>
      <c r="BD1195" s="148" t="str">
        <f t="shared" si="297"/>
        <v/>
      </c>
      <c r="BE1195" s="140" t="str">
        <f t="shared" si="298"/>
        <v/>
      </c>
    </row>
    <row r="1196" spans="1:57" ht="20.100000000000001" customHeight="1" x14ac:dyDescent="0.25">
      <c r="A1196" s="139">
        <v>540</v>
      </c>
      <c r="B1196" s="139">
        <f t="shared" si="302"/>
        <v>-1733.971005466844</v>
      </c>
      <c r="C1196" s="139">
        <f t="shared" si="303"/>
        <v>7.789549809333959E-5</v>
      </c>
      <c r="D1196" s="139">
        <f t="shared" si="304"/>
        <v>3.2884118659163887E-2</v>
      </c>
      <c r="E1196" s="139">
        <f t="shared" si="305"/>
        <v>7.789549809333959E-5</v>
      </c>
      <c r="F1196" s="139" t="str">
        <f t="shared" si="306"/>
        <v/>
      </c>
      <c r="G1196" s="139" t="str">
        <f t="shared" si="307"/>
        <v/>
      </c>
      <c r="H1196" s="139">
        <f t="shared" si="308"/>
        <v>0</v>
      </c>
      <c r="I1196" s="139">
        <f t="shared" si="309"/>
        <v>7.789549809333959E-5</v>
      </c>
      <c r="J1196" s="139" t="str">
        <f t="shared" si="310"/>
        <v/>
      </c>
      <c r="O1196" s="139">
        <v>540</v>
      </c>
      <c r="P1196" s="139">
        <f t="shared" si="311"/>
        <v>-127.01421114407546</v>
      </c>
      <c r="Q1196" s="139">
        <f t="shared" si="312"/>
        <v>1.0634127782523251E-3</v>
      </c>
      <c r="R1196" s="139">
        <f t="shared" si="313"/>
        <v>3.2884118659163887E-2</v>
      </c>
      <c r="S1196" s="139">
        <f t="shared" si="314"/>
        <v>1.0634127782523251E-3</v>
      </c>
      <c r="T1196" s="139" t="str">
        <f t="shared" si="315"/>
        <v/>
      </c>
      <c r="U1196" s="139" t="str">
        <f t="shared" si="316"/>
        <v/>
      </c>
      <c r="V1196" s="139">
        <f t="shared" si="317"/>
        <v>4.3102137846529176E-5</v>
      </c>
      <c r="W1196" s="139" t="str">
        <f t="shared" si="318"/>
        <v/>
      </c>
      <c r="X1196" s="139" t="str">
        <f t="shared" si="319"/>
        <v/>
      </c>
      <c r="AB1196" s="139">
        <v>540</v>
      </c>
      <c r="AC1196" s="139">
        <f t="shared" si="328"/>
        <v>-158.47304783529367</v>
      </c>
      <c r="AD1196" s="139">
        <f t="shared" si="320"/>
        <v>8.5231234582318328E-4</v>
      </c>
      <c r="AE1196" s="139">
        <f t="shared" si="321"/>
        <v>3.2884118659163887E-2</v>
      </c>
      <c r="AF1196" s="139">
        <f t="shared" si="322"/>
        <v>8.5231234582318328E-4</v>
      </c>
      <c r="AG1196" s="139" t="str">
        <f t="shared" si="323"/>
        <v/>
      </c>
      <c r="AH1196" s="139" t="str">
        <f t="shared" si="324"/>
        <v/>
      </c>
      <c r="AI1196" s="139">
        <f t="shared" si="325"/>
        <v>5.4200799474931401E-4</v>
      </c>
      <c r="AJ1196" s="139" t="str">
        <f t="shared" si="326"/>
        <v/>
      </c>
      <c r="AK1196" s="139" t="str">
        <f t="shared" si="327"/>
        <v/>
      </c>
      <c r="AZ1196" s="148"/>
      <c r="BA1196" s="148">
        <f t="shared" si="299"/>
        <v>3.4880000000000342</v>
      </c>
      <c r="BB1196" s="165">
        <f t="shared" si="300"/>
        <v>0.83649487073749951</v>
      </c>
      <c r="BC1196" s="148">
        <f t="shared" si="301"/>
        <v>6.7659851146018024E-4</v>
      </c>
      <c r="BD1196" s="148" t="str">
        <f t="shared" si="297"/>
        <v/>
      </c>
      <c r="BE1196" s="140" t="str">
        <f t="shared" si="298"/>
        <v/>
      </c>
    </row>
    <row r="1197" spans="1:57" ht="20.100000000000001" customHeight="1" x14ac:dyDescent="0.25">
      <c r="A1197" s="148">
        <v>541</v>
      </c>
      <c r="B1197" s="139">
        <f t="shared" si="302"/>
        <v>-1730.2015032810464</v>
      </c>
      <c r="C1197" s="139">
        <f t="shared" si="303"/>
        <v>7.8470296163954227E-5</v>
      </c>
      <c r="D1197" s="139">
        <f t="shared" si="304"/>
        <v>3.3178828326262684E-2</v>
      </c>
      <c r="E1197" s="139">
        <f t="shared" si="305"/>
        <v>7.8470296163954227E-5</v>
      </c>
      <c r="F1197" s="139" t="str">
        <f t="shared" si="306"/>
        <v/>
      </c>
      <c r="G1197" s="139" t="str">
        <f t="shared" si="307"/>
        <v/>
      </c>
      <c r="H1197" s="139">
        <f t="shared" si="308"/>
        <v>0</v>
      </c>
      <c r="I1197" s="139">
        <f t="shared" si="309"/>
        <v>7.8470296163954227E-5</v>
      </c>
      <c r="J1197" s="139" t="str">
        <f t="shared" si="310"/>
        <v/>
      </c>
      <c r="O1197" s="148">
        <v>541</v>
      </c>
      <c r="P1197" s="139">
        <f t="shared" si="311"/>
        <v>-126.73809329376226</v>
      </c>
      <c r="Q1197" s="139">
        <f t="shared" si="312"/>
        <v>1.0712597993019104E-3</v>
      </c>
      <c r="R1197" s="139">
        <f t="shared" si="313"/>
        <v>3.3178828326262726E-2</v>
      </c>
      <c r="S1197" s="139">
        <f t="shared" si="314"/>
        <v>1.0712597993019104E-3</v>
      </c>
      <c r="T1197" s="139" t="str">
        <f t="shared" si="315"/>
        <v/>
      </c>
      <c r="U1197" s="139" t="str">
        <f t="shared" si="316"/>
        <v/>
      </c>
      <c r="V1197" s="139">
        <f t="shared" si="317"/>
        <v>4.3644820626930068E-5</v>
      </c>
      <c r="W1197" s="139" t="str">
        <f t="shared" si="318"/>
        <v/>
      </c>
      <c r="X1197" s="139" t="str">
        <f t="shared" si="319"/>
        <v/>
      </c>
      <c r="AB1197" s="148">
        <v>541</v>
      </c>
      <c r="AC1197" s="139">
        <f t="shared" si="328"/>
        <v>-158.12854120956476</v>
      </c>
      <c r="AD1197" s="139">
        <f t="shared" si="320"/>
        <v>8.5860163729614073E-4</v>
      </c>
      <c r="AE1197" s="139">
        <f t="shared" si="321"/>
        <v>3.3178828326262726E-2</v>
      </c>
      <c r="AF1197" s="139">
        <f t="shared" si="322"/>
        <v>8.5860163729614073E-4</v>
      </c>
      <c r="AG1197" s="139" t="str">
        <f t="shared" si="323"/>
        <v/>
      </c>
      <c r="AH1197" s="139" t="str">
        <f t="shared" si="324"/>
        <v/>
      </c>
      <c r="AI1197" s="139">
        <f t="shared" si="325"/>
        <v>5.3753125848656099E-4</v>
      </c>
      <c r="AJ1197" s="139" t="str">
        <f t="shared" si="326"/>
        <v/>
      </c>
      <c r="AK1197" s="139" t="str">
        <f t="shared" si="327"/>
        <v/>
      </c>
      <c r="AZ1197" s="148"/>
      <c r="BA1197" s="148">
        <f t="shared" si="299"/>
        <v>3.4944000000000344</v>
      </c>
      <c r="BB1197" s="165">
        <f t="shared" si="300"/>
        <v>0.83581827222603933</v>
      </c>
      <c r="BC1197" s="148">
        <f t="shared" si="301"/>
        <v>6.7753201922771122E-4</v>
      </c>
      <c r="BD1197" s="148" t="str">
        <f t="shared" si="297"/>
        <v/>
      </c>
      <c r="BE1197" s="140" t="str">
        <f t="shared" si="298"/>
        <v/>
      </c>
    </row>
    <row r="1198" spans="1:57" ht="20.100000000000001" customHeight="1" x14ac:dyDescent="0.25">
      <c r="A1198" s="139">
        <v>542</v>
      </c>
      <c r="B1198" s="139">
        <f t="shared" si="302"/>
        <v>-1726.432001095249</v>
      </c>
      <c r="C1198" s="139">
        <f t="shared" si="303"/>
        <v>7.9048070943335658E-5</v>
      </c>
      <c r="D1198" s="139">
        <f t="shared" si="304"/>
        <v>3.3475710305225947E-2</v>
      </c>
      <c r="E1198" s="139">
        <f t="shared" si="305"/>
        <v>7.9048070943335658E-5</v>
      </c>
      <c r="F1198" s="139" t="str">
        <f t="shared" si="306"/>
        <v/>
      </c>
      <c r="G1198" s="139" t="str">
        <f t="shared" si="307"/>
        <v/>
      </c>
      <c r="H1198" s="139">
        <f t="shared" si="308"/>
        <v>0</v>
      </c>
      <c r="I1198" s="139">
        <f t="shared" si="309"/>
        <v>7.9048070943335658E-5</v>
      </c>
      <c r="J1198" s="139" t="str">
        <f t="shared" si="310"/>
        <v/>
      </c>
      <c r="O1198" s="139">
        <v>542</v>
      </c>
      <c r="P1198" s="139">
        <f t="shared" si="311"/>
        <v>-126.46197544344906</v>
      </c>
      <c r="Q1198" s="139">
        <f t="shared" si="312"/>
        <v>1.0791474577466883E-3</v>
      </c>
      <c r="R1198" s="139">
        <f t="shared" si="313"/>
        <v>3.3475710305225947E-2</v>
      </c>
      <c r="S1198" s="139">
        <f t="shared" si="314"/>
        <v>1.0791474577466883E-3</v>
      </c>
      <c r="T1198" s="139" t="str">
        <f t="shared" si="315"/>
        <v/>
      </c>
      <c r="U1198" s="139" t="str">
        <f t="shared" si="316"/>
        <v/>
      </c>
      <c r="V1198" s="139">
        <f t="shared" si="317"/>
        <v>4.4193629018061069E-5</v>
      </c>
      <c r="W1198" s="139" t="str">
        <f t="shared" si="318"/>
        <v/>
      </c>
      <c r="X1198" s="139" t="str">
        <f t="shared" si="319"/>
        <v/>
      </c>
      <c r="AB1198" s="139">
        <v>542</v>
      </c>
      <c r="AC1198" s="139">
        <f t="shared" si="328"/>
        <v>-157.78403458383588</v>
      </c>
      <c r="AD1198" s="139">
        <f t="shared" si="320"/>
        <v>8.6492349914471587E-4</v>
      </c>
      <c r="AE1198" s="139">
        <f t="shared" si="321"/>
        <v>3.3475710305225947E-2</v>
      </c>
      <c r="AF1198" s="139">
        <f t="shared" si="322"/>
        <v>8.6492349914471587E-4</v>
      </c>
      <c r="AG1198" s="139" t="str">
        <f t="shared" si="323"/>
        <v/>
      </c>
      <c r="AH1198" s="139" t="str">
        <f t="shared" si="324"/>
        <v/>
      </c>
      <c r="AI1198" s="139">
        <f t="shared" si="325"/>
        <v>5.330829686065894E-4</v>
      </c>
      <c r="AJ1198" s="139" t="str">
        <f t="shared" si="326"/>
        <v/>
      </c>
      <c r="AK1198" s="139" t="str">
        <f t="shared" si="327"/>
        <v/>
      </c>
      <c r="AZ1198" s="148"/>
      <c r="BA1198" s="148">
        <f t="shared" si="299"/>
        <v>3.5008000000000346</v>
      </c>
      <c r="BB1198" s="165">
        <f t="shared" si="300"/>
        <v>0.83514074020681162</v>
      </c>
      <c r="BC1198" s="148">
        <f t="shared" si="301"/>
        <v>6.7846113576397471E-4</v>
      </c>
      <c r="BD1198" s="148" t="str">
        <f t="shared" si="297"/>
        <v/>
      </c>
      <c r="BE1198" s="140" t="str">
        <f t="shared" si="298"/>
        <v/>
      </c>
    </row>
    <row r="1199" spans="1:57" ht="20.100000000000001" customHeight="1" x14ac:dyDescent="0.25">
      <c r="A1199" s="139">
        <v>543</v>
      </c>
      <c r="B1199" s="139">
        <f t="shared" si="302"/>
        <v>-1722.6624989094514</v>
      </c>
      <c r="C1199" s="139">
        <f t="shared" si="303"/>
        <v>7.9628825792203489E-5</v>
      </c>
      <c r="D1199" s="139">
        <f t="shared" si="304"/>
        <v>3.3774775823135109E-2</v>
      </c>
      <c r="E1199" s="139">
        <f t="shared" si="305"/>
        <v>7.9628825792203489E-5</v>
      </c>
      <c r="F1199" s="139" t="str">
        <f t="shared" si="306"/>
        <v/>
      </c>
      <c r="G1199" s="139" t="str">
        <f t="shared" si="307"/>
        <v/>
      </c>
      <c r="H1199" s="139">
        <f t="shared" si="308"/>
        <v>0</v>
      </c>
      <c r="I1199" s="139">
        <f t="shared" si="309"/>
        <v>7.9628825792203489E-5</v>
      </c>
      <c r="J1199" s="139" t="str">
        <f t="shared" si="310"/>
        <v/>
      </c>
      <c r="O1199" s="139">
        <v>543</v>
      </c>
      <c r="P1199" s="139">
        <f t="shared" si="311"/>
        <v>-126.18585759313584</v>
      </c>
      <c r="Q1199" s="139">
        <f t="shared" si="312"/>
        <v>1.0870757994664892E-3</v>
      </c>
      <c r="R1199" s="139">
        <f t="shared" si="313"/>
        <v>3.3774775823135136E-2</v>
      </c>
      <c r="S1199" s="139">
        <f t="shared" si="314"/>
        <v>1.0870757994664892E-3</v>
      </c>
      <c r="T1199" s="139" t="str">
        <f t="shared" si="315"/>
        <v/>
      </c>
      <c r="U1199" s="139" t="str">
        <f t="shared" si="316"/>
        <v/>
      </c>
      <c r="V1199" s="139">
        <f t="shared" si="317"/>
        <v>4.4748622373794122E-5</v>
      </c>
      <c r="W1199" s="139" t="str">
        <f t="shared" si="318"/>
        <v/>
      </c>
      <c r="X1199" s="139" t="str">
        <f t="shared" si="319"/>
        <v/>
      </c>
      <c r="AB1199" s="139">
        <v>543</v>
      </c>
      <c r="AC1199" s="139">
        <f t="shared" si="328"/>
        <v>-157.43952795810696</v>
      </c>
      <c r="AD1199" s="139">
        <f t="shared" si="320"/>
        <v>8.7127796814103246E-4</v>
      </c>
      <c r="AE1199" s="139">
        <f t="shared" si="321"/>
        <v>3.3774775823135136E-2</v>
      </c>
      <c r="AF1199" s="139">
        <f t="shared" si="322"/>
        <v>8.7127796814103246E-4</v>
      </c>
      <c r="AG1199" s="139" t="str">
        <f t="shared" si="323"/>
        <v/>
      </c>
      <c r="AH1199" s="139" t="str">
        <f t="shared" si="324"/>
        <v/>
      </c>
      <c r="AI1199" s="139">
        <f t="shared" si="325"/>
        <v>5.2866303145916564E-4</v>
      </c>
      <c r="AJ1199" s="139" t="str">
        <f t="shared" si="326"/>
        <v/>
      </c>
      <c r="AK1199" s="139" t="str">
        <f t="shared" si="327"/>
        <v/>
      </c>
      <c r="AZ1199" s="148"/>
      <c r="BA1199" s="148">
        <f t="shared" si="299"/>
        <v>3.5072000000000347</v>
      </c>
      <c r="BB1199" s="165">
        <f t="shared" si="300"/>
        <v>0.83446227907104764</v>
      </c>
      <c r="BC1199" s="148">
        <f t="shared" si="301"/>
        <v>6.7938586023652547E-4</v>
      </c>
      <c r="BD1199" s="148" t="str">
        <f t="shared" si="297"/>
        <v/>
      </c>
      <c r="BE1199" s="140" t="str">
        <f t="shared" si="298"/>
        <v/>
      </c>
    </row>
    <row r="1200" spans="1:57" ht="20.100000000000001" customHeight="1" x14ac:dyDescent="0.25">
      <c r="A1200" s="139">
        <v>544</v>
      </c>
      <c r="B1200" s="139">
        <f t="shared" si="302"/>
        <v>-1718.8929967236541</v>
      </c>
      <c r="C1200" s="139">
        <f t="shared" si="303"/>
        <v>8.0212563952427668E-5</v>
      </c>
      <c r="D1200" s="139">
        <f t="shared" si="304"/>
        <v>3.4076036119516255E-2</v>
      </c>
      <c r="E1200" s="139">
        <f t="shared" si="305"/>
        <v>8.0212563952427668E-5</v>
      </c>
      <c r="F1200" s="139" t="str">
        <f t="shared" si="306"/>
        <v/>
      </c>
      <c r="G1200" s="139" t="str">
        <f t="shared" si="307"/>
        <v/>
      </c>
      <c r="H1200" s="139">
        <f t="shared" si="308"/>
        <v>0</v>
      </c>
      <c r="I1200" s="139">
        <f t="shared" si="309"/>
        <v>8.0212563952427668E-5</v>
      </c>
      <c r="J1200" s="139" t="str">
        <f t="shared" si="310"/>
        <v/>
      </c>
      <c r="O1200" s="139">
        <v>544</v>
      </c>
      <c r="P1200" s="139">
        <f t="shared" si="311"/>
        <v>-125.90973974282264</v>
      </c>
      <c r="Q1200" s="139">
        <f t="shared" si="312"/>
        <v>1.0950448687186308E-3</v>
      </c>
      <c r="R1200" s="139">
        <f t="shared" si="313"/>
        <v>3.4076036119516297E-2</v>
      </c>
      <c r="S1200" s="139">
        <f t="shared" si="314"/>
        <v>1.0950448687186308E-3</v>
      </c>
      <c r="T1200" s="139" t="str">
        <f t="shared" si="315"/>
        <v/>
      </c>
      <c r="U1200" s="139" t="str">
        <f t="shared" si="316"/>
        <v/>
      </c>
      <c r="V1200" s="139">
        <f t="shared" si="317"/>
        <v>4.5309860495120758E-5</v>
      </c>
      <c r="W1200" s="139" t="str">
        <f t="shared" si="318"/>
        <v/>
      </c>
      <c r="X1200" s="139" t="str">
        <f t="shared" si="319"/>
        <v/>
      </c>
      <c r="AB1200" s="139">
        <v>544</v>
      </c>
      <c r="AC1200" s="139">
        <f t="shared" si="328"/>
        <v>-157.09502133237808</v>
      </c>
      <c r="AD1200" s="139">
        <f t="shared" si="320"/>
        <v>8.7766507975678941E-4</v>
      </c>
      <c r="AE1200" s="139">
        <f t="shared" si="321"/>
        <v>3.4076036119516255E-2</v>
      </c>
      <c r="AF1200" s="139">
        <f t="shared" si="322"/>
        <v>8.7766507975678941E-4</v>
      </c>
      <c r="AG1200" s="139" t="str">
        <f t="shared" si="323"/>
        <v/>
      </c>
      <c r="AH1200" s="139" t="str">
        <f t="shared" si="324"/>
        <v/>
      </c>
      <c r="AI1200" s="139">
        <f t="shared" si="325"/>
        <v>5.2427135281451673E-4</v>
      </c>
      <c r="AJ1200" s="139" t="str">
        <f t="shared" si="326"/>
        <v/>
      </c>
      <c r="AK1200" s="139" t="str">
        <f t="shared" si="327"/>
        <v/>
      </c>
      <c r="AZ1200" s="148"/>
      <c r="BA1200" s="148">
        <f t="shared" si="299"/>
        <v>3.5136000000000349</v>
      </c>
      <c r="BB1200" s="165">
        <f t="shared" si="300"/>
        <v>0.83378289321081112</v>
      </c>
      <c r="BC1200" s="148">
        <f t="shared" si="301"/>
        <v>6.803061918940756E-4</v>
      </c>
      <c r="BD1200" s="148" t="str">
        <f t="shared" si="297"/>
        <v/>
      </c>
      <c r="BE1200" s="140" t="str">
        <f t="shared" si="298"/>
        <v/>
      </c>
    </row>
    <row r="1201" spans="1:57" ht="20.100000000000001" customHeight="1" x14ac:dyDescent="0.25">
      <c r="A1201" s="139">
        <v>545</v>
      </c>
      <c r="B1201" s="139">
        <f t="shared" si="302"/>
        <v>-1715.1234945378565</v>
      </c>
      <c r="C1201" s="139">
        <f t="shared" si="303"/>
        <v>8.0799288545947061E-5</v>
      </c>
      <c r="D1201" s="139">
        <f t="shared" si="304"/>
        <v>3.4379502445889977E-2</v>
      </c>
      <c r="E1201" s="139">
        <f t="shared" si="305"/>
        <v>8.0799288545947061E-5</v>
      </c>
      <c r="F1201" s="139" t="str">
        <f t="shared" si="306"/>
        <v/>
      </c>
      <c r="G1201" s="139" t="str">
        <f t="shared" si="307"/>
        <v/>
      </c>
      <c r="H1201" s="139">
        <f t="shared" si="308"/>
        <v>0</v>
      </c>
      <c r="I1201" s="139">
        <f t="shared" si="309"/>
        <v>8.0799288545947061E-5</v>
      </c>
      <c r="J1201" s="139" t="str">
        <f t="shared" si="310"/>
        <v/>
      </c>
      <c r="O1201" s="139">
        <v>545</v>
      </c>
      <c r="P1201" s="139">
        <f t="shared" si="311"/>
        <v>-125.63362189250944</v>
      </c>
      <c r="Q1201" s="139">
        <f t="shared" si="312"/>
        <v>1.1030547081231589E-3</v>
      </c>
      <c r="R1201" s="139">
        <f t="shared" si="313"/>
        <v>3.4379502445889977E-2</v>
      </c>
      <c r="S1201" s="139">
        <f t="shared" si="314"/>
        <v>1.1030547081231589E-3</v>
      </c>
      <c r="T1201" s="139" t="str">
        <f t="shared" si="315"/>
        <v/>
      </c>
      <c r="U1201" s="139" t="str">
        <f t="shared" si="316"/>
        <v/>
      </c>
      <c r="V1201" s="139">
        <f t="shared" si="317"/>
        <v>4.5877403631916263E-5</v>
      </c>
      <c r="W1201" s="139" t="str">
        <f t="shared" si="318"/>
        <v/>
      </c>
      <c r="X1201" s="139" t="str">
        <f t="shared" si="319"/>
        <v/>
      </c>
      <c r="AB1201" s="139">
        <v>545</v>
      </c>
      <c r="AC1201" s="139">
        <f t="shared" si="328"/>
        <v>-156.75051470664917</v>
      </c>
      <c r="AD1201" s="139">
        <f t="shared" si="320"/>
        <v>8.8408486815143381E-4</v>
      </c>
      <c r="AE1201" s="139">
        <f t="shared" si="321"/>
        <v>3.4379502445889977E-2</v>
      </c>
      <c r="AF1201" s="139">
        <f t="shared" si="322"/>
        <v>8.8408486815143381E-4</v>
      </c>
      <c r="AG1201" s="139" t="str">
        <f t="shared" si="323"/>
        <v/>
      </c>
      <c r="AH1201" s="139" t="str">
        <f t="shared" si="324"/>
        <v/>
      </c>
      <c r="AI1201" s="139">
        <f t="shared" si="325"/>
        <v>5.1990783787414019E-4</v>
      </c>
      <c r="AJ1201" s="139" t="str">
        <f t="shared" si="326"/>
        <v/>
      </c>
      <c r="AK1201" s="139" t="str">
        <f t="shared" si="327"/>
        <v/>
      </c>
      <c r="AZ1201" s="148"/>
      <c r="BA1201" s="148">
        <f t="shared" si="299"/>
        <v>3.5200000000000351</v>
      </c>
      <c r="BB1201" s="165">
        <f t="shared" si="300"/>
        <v>0.83310258701891704</v>
      </c>
      <c r="BC1201" s="148">
        <f t="shared" si="301"/>
        <v>6.812221300647181E-4</v>
      </c>
      <c r="BD1201" s="148" t="str">
        <f t="shared" si="297"/>
        <v/>
      </c>
      <c r="BE1201" s="140" t="str">
        <f t="shared" si="298"/>
        <v/>
      </c>
    </row>
    <row r="1202" spans="1:57" ht="20.100000000000001" customHeight="1" x14ac:dyDescent="0.25">
      <c r="A1202" s="139">
        <v>546</v>
      </c>
      <c r="B1202" s="139">
        <f t="shared" si="302"/>
        <v>-1711.3539923520589</v>
      </c>
      <c r="C1202" s="139">
        <f t="shared" si="303"/>
        <v>8.1389002573689732E-5</v>
      </c>
      <c r="D1202" s="139">
        <f t="shared" si="304"/>
        <v>3.4685186065317328E-2</v>
      </c>
      <c r="E1202" s="139">
        <f t="shared" si="305"/>
        <v>8.1389002573689732E-5</v>
      </c>
      <c r="F1202" s="139" t="str">
        <f t="shared" si="306"/>
        <v/>
      </c>
      <c r="G1202" s="139" t="str">
        <f t="shared" si="307"/>
        <v/>
      </c>
      <c r="H1202" s="139">
        <f t="shared" si="308"/>
        <v>0</v>
      </c>
      <c r="I1202" s="139">
        <f t="shared" si="309"/>
        <v>8.1389002573689732E-5</v>
      </c>
      <c r="J1202" s="139" t="str">
        <f t="shared" si="310"/>
        <v/>
      </c>
      <c r="O1202" s="139">
        <v>546</v>
      </c>
      <c r="P1202" s="139">
        <f t="shared" si="311"/>
        <v>-125.35750404219621</v>
      </c>
      <c r="Q1202" s="139">
        <f t="shared" si="312"/>
        <v>1.1111053586481065E-3</v>
      </c>
      <c r="R1202" s="139">
        <f t="shared" si="313"/>
        <v>3.4685186065317328E-2</v>
      </c>
      <c r="S1202" s="139">
        <f t="shared" si="314"/>
        <v>1.1111053586481065E-3</v>
      </c>
      <c r="T1202" s="139" t="str">
        <f t="shared" si="315"/>
        <v/>
      </c>
      <c r="U1202" s="139" t="str">
        <f t="shared" si="316"/>
        <v/>
      </c>
      <c r="V1202" s="139">
        <f t="shared" si="317"/>
        <v>4.6451312484689674E-5</v>
      </c>
      <c r="W1202" s="139" t="str">
        <f t="shared" si="318"/>
        <v/>
      </c>
      <c r="X1202" s="139" t="str">
        <f t="shared" si="319"/>
        <v/>
      </c>
      <c r="AB1202" s="139">
        <v>546</v>
      </c>
      <c r="AC1202" s="139">
        <f t="shared" si="328"/>
        <v>-156.40600808092026</v>
      </c>
      <c r="AD1202" s="139">
        <f t="shared" si="320"/>
        <v>8.9053736616034201E-4</v>
      </c>
      <c r="AE1202" s="139">
        <f t="shared" si="321"/>
        <v>3.4685186065317328E-2</v>
      </c>
      <c r="AF1202" s="139">
        <f t="shared" si="322"/>
        <v>8.9053736616034201E-4</v>
      </c>
      <c r="AG1202" s="139" t="str">
        <f t="shared" si="323"/>
        <v/>
      </c>
      <c r="AH1202" s="139" t="str">
        <f t="shared" si="324"/>
        <v/>
      </c>
      <c r="AI1202" s="139">
        <f t="shared" si="325"/>
        <v>5.1557239128156905E-4</v>
      </c>
      <c r="AJ1202" s="139" t="str">
        <f t="shared" si="326"/>
        <v/>
      </c>
      <c r="AK1202" s="139" t="str">
        <f t="shared" si="327"/>
        <v/>
      </c>
      <c r="AZ1202" s="148"/>
      <c r="BA1202" s="148">
        <f t="shared" si="299"/>
        <v>3.5264000000000353</v>
      </c>
      <c r="BB1202" s="165">
        <f t="shared" si="300"/>
        <v>0.83242136488885232</v>
      </c>
      <c r="BC1202" s="148">
        <f t="shared" si="301"/>
        <v>6.8213367415603798E-4</v>
      </c>
      <c r="BD1202" s="148" t="str">
        <f t="shared" si="297"/>
        <v/>
      </c>
      <c r="BE1202" s="140" t="str">
        <f t="shared" si="298"/>
        <v/>
      </c>
    </row>
    <row r="1203" spans="1:57" ht="20.100000000000001" customHeight="1" x14ac:dyDescent="0.25">
      <c r="A1203" s="148">
        <v>547</v>
      </c>
      <c r="B1203" s="139">
        <f t="shared" si="302"/>
        <v>-1707.5844901662617</v>
      </c>
      <c r="C1203" s="139">
        <f t="shared" si="303"/>
        <v>8.1981708914494924E-5</v>
      </c>
      <c r="D1203" s="139">
        <f t="shared" si="304"/>
        <v>3.4993098251941475E-2</v>
      </c>
      <c r="E1203" s="139">
        <f t="shared" si="305"/>
        <v>8.1981708914494924E-5</v>
      </c>
      <c r="F1203" s="139" t="str">
        <f t="shared" si="306"/>
        <v/>
      </c>
      <c r="G1203" s="139" t="str">
        <f t="shared" si="307"/>
        <v/>
      </c>
      <c r="H1203" s="139">
        <f t="shared" si="308"/>
        <v>0</v>
      </c>
      <c r="I1203" s="139">
        <f t="shared" si="309"/>
        <v>8.1981708914494924E-5</v>
      </c>
      <c r="J1203" s="139" t="str">
        <f t="shared" si="310"/>
        <v/>
      </c>
      <c r="O1203" s="148">
        <v>547</v>
      </c>
      <c r="P1203" s="139">
        <f t="shared" si="311"/>
        <v>-125.08138619188301</v>
      </c>
      <c r="Q1203" s="139">
        <f t="shared" si="312"/>
        <v>1.1191968595947754E-3</v>
      </c>
      <c r="R1203" s="139">
        <f t="shared" si="313"/>
        <v>3.4993098251941503E-2</v>
      </c>
      <c r="S1203" s="139">
        <f t="shared" si="314"/>
        <v>1.1191968595947754E-3</v>
      </c>
      <c r="T1203" s="139" t="str">
        <f t="shared" si="315"/>
        <v/>
      </c>
      <c r="U1203" s="139" t="str">
        <f t="shared" si="316"/>
        <v/>
      </c>
      <c r="V1203" s="139">
        <f t="shared" si="317"/>
        <v>4.7031648206318554E-5</v>
      </c>
      <c r="W1203" s="139" t="str">
        <f t="shared" si="318"/>
        <v/>
      </c>
      <c r="X1203" s="139" t="str">
        <f t="shared" si="319"/>
        <v/>
      </c>
      <c r="AB1203" s="148">
        <v>547</v>
      </c>
      <c r="AC1203" s="139">
        <f t="shared" si="328"/>
        <v>-156.06150145519138</v>
      </c>
      <c r="AD1203" s="139">
        <f t="shared" si="320"/>
        <v>8.970226052830274E-4</v>
      </c>
      <c r="AE1203" s="139">
        <f t="shared" si="321"/>
        <v>3.4993098251941475E-2</v>
      </c>
      <c r="AF1203" s="139">
        <f t="shared" si="322"/>
        <v>8.970226052830274E-4</v>
      </c>
      <c r="AG1203" s="139" t="str">
        <f t="shared" si="323"/>
        <v/>
      </c>
      <c r="AH1203" s="139" t="str">
        <f t="shared" si="324"/>
        <v/>
      </c>
      <c r="AI1203" s="139">
        <f t="shared" si="325"/>
        <v>5.1126491713309645E-4</v>
      </c>
      <c r="AJ1203" s="139" t="str">
        <f t="shared" si="326"/>
        <v/>
      </c>
      <c r="AK1203" s="139" t="str">
        <f t="shared" si="327"/>
        <v/>
      </c>
      <c r="AZ1203" s="148"/>
      <c r="BA1203" s="148">
        <f t="shared" si="299"/>
        <v>3.5328000000000355</v>
      </c>
      <c r="BB1203" s="165">
        <f t="shared" si="300"/>
        <v>0.83173923121469628</v>
      </c>
      <c r="BC1203" s="148">
        <f t="shared" si="301"/>
        <v>6.8304082365455709E-4</v>
      </c>
      <c r="BD1203" s="148" t="str">
        <f t="shared" si="297"/>
        <v/>
      </c>
      <c r="BE1203" s="140" t="str">
        <f t="shared" si="298"/>
        <v/>
      </c>
    </row>
    <row r="1204" spans="1:57" ht="20.100000000000001" customHeight="1" x14ac:dyDescent="0.25">
      <c r="A1204" s="139">
        <v>548</v>
      </c>
      <c r="B1204" s="139">
        <f t="shared" si="302"/>
        <v>-1703.8149879804641</v>
      </c>
      <c r="C1204" s="139">
        <f t="shared" si="303"/>
        <v>8.2577410324037503E-5</v>
      </c>
      <c r="D1204" s="139">
        <f t="shared" si="304"/>
        <v>3.5303250290525737E-2</v>
      </c>
      <c r="E1204" s="139">
        <f t="shared" si="305"/>
        <v>8.2577410324037503E-5</v>
      </c>
      <c r="F1204" s="139" t="str">
        <f t="shared" si="306"/>
        <v/>
      </c>
      <c r="G1204" s="139" t="str">
        <f t="shared" si="307"/>
        <v/>
      </c>
      <c r="H1204" s="139">
        <f t="shared" si="308"/>
        <v>0</v>
      </c>
      <c r="I1204" s="139">
        <f t="shared" si="309"/>
        <v>8.2577410324037503E-5</v>
      </c>
      <c r="J1204" s="139" t="str">
        <f t="shared" si="310"/>
        <v/>
      </c>
      <c r="O1204" s="139">
        <v>548</v>
      </c>
      <c r="P1204" s="139">
        <f t="shared" si="311"/>
        <v>-124.80526834156981</v>
      </c>
      <c r="Q1204" s="139">
        <f t="shared" si="312"/>
        <v>1.1273292485830502E-3</v>
      </c>
      <c r="R1204" s="139">
        <f t="shared" si="313"/>
        <v>3.5303250290525771E-2</v>
      </c>
      <c r="S1204" s="139">
        <f t="shared" si="314"/>
        <v>1.1273292485830502E-3</v>
      </c>
      <c r="T1204" s="139" t="str">
        <f t="shared" si="315"/>
        <v/>
      </c>
      <c r="U1204" s="139" t="str">
        <f t="shared" si="316"/>
        <v/>
      </c>
      <c r="V1204" s="139">
        <f t="shared" si="317"/>
        <v>4.7618472403770321E-5</v>
      </c>
      <c r="W1204" s="139" t="str">
        <f t="shared" si="318"/>
        <v/>
      </c>
      <c r="X1204" s="139" t="str">
        <f t="shared" si="319"/>
        <v/>
      </c>
      <c r="AB1204" s="139">
        <v>548</v>
      </c>
      <c r="AC1204" s="139">
        <f t="shared" si="328"/>
        <v>-155.71699482946246</v>
      </c>
      <c r="AD1204" s="139">
        <f t="shared" si="320"/>
        <v>9.0354061567136923E-4</v>
      </c>
      <c r="AE1204" s="139">
        <f t="shared" si="321"/>
        <v>3.5303250290525799E-2</v>
      </c>
      <c r="AF1204" s="139">
        <f t="shared" si="322"/>
        <v>9.0354061567136923E-4</v>
      </c>
      <c r="AG1204" s="139" t="str">
        <f t="shared" si="323"/>
        <v/>
      </c>
      <c r="AH1204" s="139" t="str">
        <f t="shared" si="324"/>
        <v/>
      </c>
      <c r="AI1204" s="139">
        <f t="shared" si="325"/>
        <v>5.0698531898844465E-4</v>
      </c>
      <c r="AJ1204" s="139" t="str">
        <f t="shared" si="326"/>
        <v/>
      </c>
      <c r="AK1204" s="139" t="str">
        <f t="shared" si="327"/>
        <v/>
      </c>
      <c r="AZ1204" s="148"/>
      <c r="BA1204" s="148">
        <f t="shared" si="299"/>
        <v>3.5392000000000357</v>
      </c>
      <c r="BB1204" s="165">
        <f t="shared" si="300"/>
        <v>0.83105619039104173</v>
      </c>
      <c r="BC1204" s="148">
        <f t="shared" si="301"/>
        <v>6.8394357812484596E-4</v>
      </c>
      <c r="BD1204" s="148" t="str">
        <f t="shared" si="297"/>
        <v/>
      </c>
      <c r="BE1204" s="140" t="str">
        <f t="shared" si="298"/>
        <v/>
      </c>
    </row>
    <row r="1205" spans="1:57" ht="20.100000000000001" customHeight="1" x14ac:dyDescent="0.25">
      <c r="A1205" s="139">
        <v>549</v>
      </c>
      <c r="B1205" s="139">
        <f t="shared" si="302"/>
        <v>-1700.0454857946665</v>
      </c>
      <c r="C1205" s="139">
        <f t="shared" si="303"/>
        <v>8.317610943375354E-5</v>
      </c>
      <c r="D1205" s="139">
        <f t="shared" si="304"/>
        <v>3.5615653475987115E-2</v>
      </c>
      <c r="E1205" s="139">
        <f t="shared" si="305"/>
        <v>8.317610943375354E-5</v>
      </c>
      <c r="F1205" s="139" t="str">
        <f t="shared" si="306"/>
        <v/>
      </c>
      <c r="G1205" s="139" t="str">
        <f t="shared" si="307"/>
        <v/>
      </c>
      <c r="H1205" s="139">
        <f t="shared" si="308"/>
        <v>0</v>
      </c>
      <c r="I1205" s="139">
        <f t="shared" si="309"/>
        <v>8.317610943375354E-5</v>
      </c>
      <c r="J1205" s="139" t="str">
        <f t="shared" si="310"/>
        <v/>
      </c>
      <c r="O1205" s="139">
        <v>549</v>
      </c>
      <c r="P1205" s="139">
        <f t="shared" si="311"/>
        <v>-124.52915049125659</v>
      </c>
      <c r="Q1205" s="139">
        <f t="shared" si="312"/>
        <v>1.135502561536739E-3</v>
      </c>
      <c r="R1205" s="139">
        <f t="shared" si="313"/>
        <v>3.5615653475987143E-2</v>
      </c>
      <c r="S1205" s="139">
        <f t="shared" si="314"/>
        <v>1.135502561536739E-3</v>
      </c>
      <c r="T1205" s="139" t="str">
        <f t="shared" si="315"/>
        <v/>
      </c>
      <c r="U1205" s="139" t="str">
        <f t="shared" si="316"/>
        <v/>
      </c>
      <c r="V1205" s="139">
        <f t="shared" si="317"/>
        <v>4.8211847139808033E-5</v>
      </c>
      <c r="W1205" s="139" t="str">
        <f t="shared" si="318"/>
        <v/>
      </c>
      <c r="X1205" s="139" t="str">
        <f t="shared" si="319"/>
        <v/>
      </c>
      <c r="AB1205" s="139">
        <v>549</v>
      </c>
      <c r="AC1205" s="139">
        <f t="shared" si="328"/>
        <v>-155.37248820373358</v>
      </c>
      <c r="AD1205" s="139">
        <f t="shared" si="320"/>
        <v>9.1009142611785739E-4</v>
      </c>
      <c r="AE1205" s="139">
        <f t="shared" si="321"/>
        <v>3.5615653475987115E-2</v>
      </c>
      <c r="AF1205" s="139">
        <f t="shared" si="322"/>
        <v>9.1009142611785739E-4</v>
      </c>
      <c r="AG1205" s="139" t="str">
        <f t="shared" si="323"/>
        <v/>
      </c>
      <c r="AH1205" s="139" t="str">
        <f t="shared" si="324"/>
        <v/>
      </c>
      <c r="AI1205" s="139">
        <f t="shared" si="325"/>
        <v>5.0273349988140287E-4</v>
      </c>
      <c r="AJ1205" s="139" t="str">
        <f t="shared" si="326"/>
        <v/>
      </c>
      <c r="AK1205" s="139" t="str">
        <f t="shared" si="327"/>
        <v/>
      </c>
      <c r="AZ1205" s="148"/>
      <c r="BA1205" s="148">
        <f t="shared" si="299"/>
        <v>3.5456000000000358</v>
      </c>
      <c r="BB1205" s="165">
        <f t="shared" si="300"/>
        <v>0.83037224681291688</v>
      </c>
      <c r="BC1205" s="148">
        <f t="shared" si="301"/>
        <v>6.8484193721030096E-4</v>
      </c>
      <c r="BD1205" s="148" t="str">
        <f t="shared" si="297"/>
        <v/>
      </c>
      <c r="BE1205" s="140" t="str">
        <f t="shared" si="298"/>
        <v/>
      </c>
    </row>
    <row r="1206" spans="1:57" ht="20.100000000000001" customHeight="1" x14ac:dyDescent="0.25">
      <c r="A1206" s="139">
        <v>550</v>
      </c>
      <c r="B1206" s="139">
        <f t="shared" si="302"/>
        <v>-1696.275983608869</v>
      </c>
      <c r="C1206" s="139">
        <f t="shared" si="303"/>
        <v>8.3777808749768619E-5</v>
      </c>
      <c r="D1206" s="139">
        <f t="shared" si="304"/>
        <v>3.5930319112925789E-2</v>
      </c>
      <c r="E1206" s="139">
        <f t="shared" si="305"/>
        <v>8.3777808749768619E-5</v>
      </c>
      <c r="F1206" s="139" t="str">
        <f t="shared" si="306"/>
        <v/>
      </c>
      <c r="G1206" s="139" t="str">
        <f t="shared" si="307"/>
        <v/>
      </c>
      <c r="H1206" s="139">
        <f t="shared" si="308"/>
        <v>0</v>
      </c>
      <c r="I1206" s="139">
        <f t="shared" si="309"/>
        <v>8.3777808749768619E-5</v>
      </c>
      <c r="J1206" s="139" t="str">
        <f t="shared" si="310"/>
        <v/>
      </c>
      <c r="O1206" s="139">
        <v>550</v>
      </c>
      <c r="P1206" s="139">
        <f t="shared" si="311"/>
        <v>-124.25303264094339</v>
      </c>
      <c r="Q1206" s="139">
        <f t="shared" si="312"/>
        <v>1.1437168326689346E-3</v>
      </c>
      <c r="R1206" s="139">
        <f t="shared" si="313"/>
        <v>3.593031911292581E-2</v>
      </c>
      <c r="S1206" s="139">
        <f t="shared" si="314"/>
        <v>1.1437168326689346E-3</v>
      </c>
      <c r="T1206" s="139" t="str">
        <f t="shared" si="315"/>
        <v/>
      </c>
      <c r="U1206" s="139" t="str">
        <f t="shared" si="316"/>
        <v/>
      </c>
      <c r="V1206" s="139">
        <f t="shared" si="317"/>
        <v>4.8811834934680175E-5</v>
      </c>
      <c r="W1206" s="139" t="str">
        <f t="shared" si="318"/>
        <v/>
      </c>
      <c r="X1206" s="139" t="str">
        <f t="shared" si="319"/>
        <v/>
      </c>
      <c r="AB1206" s="139">
        <v>550</v>
      </c>
      <c r="AC1206" s="139">
        <f t="shared" si="328"/>
        <v>-155.02798157800467</v>
      </c>
      <c r="AD1206" s="139">
        <f t="shared" si="320"/>
        <v>9.1667506404387083E-4</v>
      </c>
      <c r="AE1206" s="139">
        <f t="shared" si="321"/>
        <v>3.5930319112925789E-2</v>
      </c>
      <c r="AF1206" s="139">
        <f t="shared" si="322"/>
        <v>9.1667506404387083E-4</v>
      </c>
      <c r="AG1206" s="139" t="str">
        <f t="shared" si="323"/>
        <v/>
      </c>
      <c r="AH1206" s="139" t="str">
        <f t="shared" si="324"/>
        <v/>
      </c>
      <c r="AI1206" s="139">
        <f t="shared" si="325"/>
        <v>4.985093623304011E-4</v>
      </c>
      <c r="AJ1206" s="139" t="str">
        <f t="shared" si="326"/>
        <v/>
      </c>
      <c r="AK1206" s="139" t="str">
        <f t="shared" si="327"/>
        <v/>
      </c>
      <c r="AZ1206" s="148"/>
      <c r="BA1206" s="148">
        <f t="shared" si="299"/>
        <v>3.552000000000036</v>
      </c>
      <c r="BB1206" s="165">
        <f t="shared" si="300"/>
        <v>0.82968740487570658</v>
      </c>
      <c r="BC1206" s="148">
        <f t="shared" si="301"/>
        <v>6.8573590063047973E-4</v>
      </c>
      <c r="BD1206" s="148" t="str">
        <f t="shared" si="297"/>
        <v/>
      </c>
      <c r="BE1206" s="140" t="str">
        <f t="shared" si="298"/>
        <v/>
      </c>
    </row>
    <row r="1207" spans="1:57" ht="20.100000000000001" customHeight="1" x14ac:dyDescent="0.25">
      <c r="A1207" s="139">
        <v>551</v>
      </c>
      <c r="B1207" s="139">
        <f t="shared" si="302"/>
        <v>-1692.5064814230718</v>
      </c>
      <c r="C1207" s="139">
        <f t="shared" si="303"/>
        <v>8.4382510651828676E-5</v>
      </c>
      <c r="D1207" s="139">
        <f t="shared" si="304"/>
        <v>3.6247258515151121E-2</v>
      </c>
      <c r="E1207" s="139">
        <f t="shared" si="305"/>
        <v>8.4382510651828676E-5</v>
      </c>
      <c r="F1207" s="139" t="str">
        <f t="shared" si="306"/>
        <v/>
      </c>
      <c r="G1207" s="139" t="str">
        <f t="shared" si="307"/>
        <v/>
      </c>
      <c r="H1207" s="139">
        <f t="shared" si="308"/>
        <v>0</v>
      </c>
      <c r="I1207" s="139">
        <f t="shared" si="309"/>
        <v>8.4382510651828676E-5</v>
      </c>
      <c r="J1207" s="139" t="str">
        <f t="shared" si="310"/>
        <v/>
      </c>
      <c r="O1207" s="139">
        <v>551</v>
      </c>
      <c r="P1207" s="139">
        <f t="shared" si="311"/>
        <v>-123.97691479063019</v>
      </c>
      <c r="Q1207" s="139">
        <f t="shared" si="312"/>
        <v>1.1519720944674228E-3</v>
      </c>
      <c r="R1207" s="139">
        <f t="shared" si="313"/>
        <v>3.6247258515151162E-2</v>
      </c>
      <c r="S1207" s="139">
        <f t="shared" si="314"/>
        <v>1.1519720944674228E-3</v>
      </c>
      <c r="T1207" s="139" t="str">
        <f t="shared" si="315"/>
        <v/>
      </c>
      <c r="U1207" s="139" t="str">
        <f t="shared" si="316"/>
        <v/>
      </c>
      <c r="V1207" s="139">
        <f t="shared" si="317"/>
        <v>4.9418498767795626E-5</v>
      </c>
      <c r="W1207" s="139" t="str">
        <f t="shared" si="318"/>
        <v/>
      </c>
      <c r="X1207" s="139" t="str">
        <f t="shared" si="319"/>
        <v/>
      </c>
      <c r="AB1207" s="139">
        <v>551</v>
      </c>
      <c r="AC1207" s="139">
        <f t="shared" si="328"/>
        <v>-154.68347495227579</v>
      </c>
      <c r="AD1207" s="139">
        <f t="shared" si="320"/>
        <v>9.2329155548797205E-4</v>
      </c>
      <c r="AE1207" s="139">
        <f t="shared" si="321"/>
        <v>3.6247258515151162E-2</v>
      </c>
      <c r="AF1207" s="139">
        <f t="shared" si="322"/>
        <v>9.2329155548797205E-4</v>
      </c>
      <c r="AG1207" s="139" t="str">
        <f t="shared" si="323"/>
        <v/>
      </c>
      <c r="AH1207" s="139" t="str">
        <f t="shared" si="324"/>
        <v/>
      </c>
      <c r="AI1207" s="139">
        <f t="shared" si="325"/>
        <v>4.9431280834905025E-4</v>
      </c>
      <c r="AJ1207" s="139" t="str">
        <f t="shared" si="326"/>
        <v/>
      </c>
      <c r="AK1207" s="139" t="str">
        <f t="shared" si="327"/>
        <v/>
      </c>
      <c r="AZ1207" s="148"/>
      <c r="BA1207" s="148">
        <f t="shared" si="299"/>
        <v>3.5584000000000362</v>
      </c>
      <c r="BB1207" s="165">
        <f t="shared" si="300"/>
        <v>0.8290016689750761</v>
      </c>
      <c r="BC1207" s="148">
        <f t="shared" si="301"/>
        <v>6.866254681837658E-4</v>
      </c>
      <c r="BD1207" s="148" t="str">
        <f t="shared" si="297"/>
        <v/>
      </c>
      <c r="BE1207" s="140" t="str">
        <f t="shared" si="298"/>
        <v/>
      </c>
    </row>
    <row r="1208" spans="1:57" ht="20.100000000000001" customHeight="1" x14ac:dyDescent="0.25">
      <c r="A1208" s="139">
        <v>552</v>
      </c>
      <c r="B1208" s="139">
        <f t="shared" si="302"/>
        <v>-1688.7369792372742</v>
      </c>
      <c r="C1208" s="139">
        <f t="shared" si="303"/>
        <v>8.4990217392232685E-5</v>
      </c>
      <c r="D1208" s="139">
        <f t="shared" si="304"/>
        <v>3.6566483005203029E-2</v>
      </c>
      <c r="E1208" s="139">
        <f t="shared" si="305"/>
        <v>8.4990217392232685E-5</v>
      </c>
      <c r="F1208" s="139" t="str">
        <f t="shared" si="306"/>
        <v/>
      </c>
      <c r="G1208" s="139" t="str">
        <f t="shared" si="307"/>
        <v/>
      </c>
      <c r="H1208" s="139">
        <f t="shared" si="308"/>
        <v>0</v>
      </c>
      <c r="I1208" s="139">
        <f t="shared" si="309"/>
        <v>8.4990217392232685E-5</v>
      </c>
      <c r="J1208" s="139" t="str">
        <f t="shared" si="310"/>
        <v/>
      </c>
      <c r="O1208" s="139">
        <v>552</v>
      </c>
      <c r="P1208" s="139">
        <f t="shared" si="311"/>
        <v>-123.70079694031699</v>
      </c>
      <c r="Q1208" s="139">
        <f t="shared" si="312"/>
        <v>1.1602683776801099E-3</v>
      </c>
      <c r="R1208" s="139">
        <f t="shared" si="313"/>
        <v>3.6566483005203029E-2</v>
      </c>
      <c r="S1208" s="139">
        <f t="shared" si="314"/>
        <v>1.1602683776801099E-3</v>
      </c>
      <c r="T1208" s="139" t="str">
        <f t="shared" si="315"/>
        <v/>
      </c>
      <c r="U1208" s="139" t="str">
        <f t="shared" si="316"/>
        <v/>
      </c>
      <c r="V1208" s="139">
        <f t="shared" si="317"/>
        <v>5.0031902079382366E-5</v>
      </c>
      <c r="W1208" s="139" t="str">
        <f t="shared" si="318"/>
        <v/>
      </c>
      <c r="X1208" s="139" t="str">
        <f t="shared" si="319"/>
        <v/>
      </c>
      <c r="AB1208" s="139">
        <v>552</v>
      </c>
      <c r="AC1208" s="139">
        <f t="shared" si="328"/>
        <v>-154.33896832654688</v>
      </c>
      <c r="AD1208" s="139">
        <f t="shared" si="320"/>
        <v>9.2994092509423134E-4</v>
      </c>
      <c r="AE1208" s="139">
        <f t="shared" si="321"/>
        <v>3.6566483005203029E-2</v>
      </c>
      <c r="AF1208" s="139">
        <f t="shared" si="322"/>
        <v>9.2994092509423134E-4</v>
      </c>
      <c r="AG1208" s="139" t="str">
        <f t="shared" si="323"/>
        <v/>
      </c>
      <c r="AH1208" s="139" t="str">
        <f t="shared" si="324"/>
        <v/>
      </c>
      <c r="AI1208" s="139">
        <f t="shared" si="325"/>
        <v>4.9014373945662577E-4</v>
      </c>
      <c r="AJ1208" s="139" t="str">
        <f t="shared" si="326"/>
        <v/>
      </c>
      <c r="AK1208" s="139" t="str">
        <f t="shared" si="327"/>
        <v/>
      </c>
      <c r="AZ1208" s="148"/>
      <c r="BA1208" s="148">
        <f t="shared" si="299"/>
        <v>3.5648000000000364</v>
      </c>
      <c r="BB1208" s="165">
        <f t="shared" si="300"/>
        <v>0.82831504350689233</v>
      </c>
      <c r="BC1208" s="148">
        <f t="shared" si="301"/>
        <v>6.8751063974392679E-4</v>
      </c>
      <c r="BD1208" s="148" t="str">
        <f t="shared" si="297"/>
        <v/>
      </c>
      <c r="BE1208" s="140" t="str">
        <f t="shared" si="298"/>
        <v/>
      </c>
    </row>
    <row r="1209" spans="1:57" ht="20.100000000000001" customHeight="1" x14ac:dyDescent="0.25">
      <c r="A1209" s="139">
        <v>553</v>
      </c>
      <c r="B1209" s="139">
        <f t="shared" si="302"/>
        <v>-1684.9674770514766</v>
      </c>
      <c r="C1209" s="139">
        <f t="shared" si="303"/>
        <v>8.5600931094768039E-5</v>
      </c>
      <c r="D1209" s="139">
        <f t="shared" si="304"/>
        <v>3.6888003913869545E-2</v>
      </c>
      <c r="E1209" s="139">
        <f t="shared" si="305"/>
        <v>8.5600931094768039E-5</v>
      </c>
      <c r="F1209" s="139" t="str">
        <f t="shared" si="306"/>
        <v/>
      </c>
      <c r="G1209" s="139" t="str">
        <f t="shared" si="307"/>
        <v/>
      </c>
      <c r="H1209" s="139">
        <f t="shared" si="308"/>
        <v>0</v>
      </c>
      <c r="I1209" s="139">
        <f t="shared" si="309"/>
        <v>8.5600931094768039E-5</v>
      </c>
      <c r="J1209" s="139" t="str">
        <f t="shared" si="310"/>
        <v/>
      </c>
      <c r="O1209" s="139">
        <v>553</v>
      </c>
      <c r="P1209" s="139">
        <f t="shared" si="311"/>
        <v>-123.42467909000376</v>
      </c>
      <c r="Q1209" s="139">
        <f t="shared" si="312"/>
        <v>1.1686057113004904E-3</v>
      </c>
      <c r="R1209" s="139">
        <f t="shared" si="313"/>
        <v>3.6888003913869559E-2</v>
      </c>
      <c r="S1209" s="139">
        <f t="shared" si="314"/>
        <v>1.1686057113004904E-3</v>
      </c>
      <c r="T1209" s="139" t="str">
        <f t="shared" si="315"/>
        <v/>
      </c>
      <c r="U1209" s="139" t="str">
        <f t="shared" si="316"/>
        <v/>
      </c>
      <c r="V1209" s="139">
        <f t="shared" si="317"/>
        <v>5.0652108772128907E-5</v>
      </c>
      <c r="W1209" s="139" t="str">
        <f t="shared" si="318"/>
        <v/>
      </c>
      <c r="X1209" s="139" t="str">
        <f t="shared" si="319"/>
        <v/>
      </c>
      <c r="AB1209" s="139">
        <v>553</v>
      </c>
      <c r="AC1209" s="139">
        <f t="shared" si="328"/>
        <v>-153.99446170081796</v>
      </c>
      <c r="AD1209" s="139">
        <f t="shared" si="320"/>
        <v>9.366231961005809E-4</v>
      </c>
      <c r="AE1209" s="139">
        <f t="shared" si="321"/>
        <v>3.6888003913869559E-2</v>
      </c>
      <c r="AF1209" s="139">
        <f t="shared" si="322"/>
        <v>9.366231961005809E-4</v>
      </c>
      <c r="AG1209" s="139" t="str">
        <f t="shared" si="323"/>
        <v/>
      </c>
      <c r="AH1209" s="139" t="str">
        <f t="shared" si="324"/>
        <v/>
      </c>
      <c r="AI1209" s="139">
        <f t="shared" si="325"/>
        <v>4.8600205668850651E-4</v>
      </c>
      <c r="AJ1209" s="139" t="str">
        <f t="shared" si="326"/>
        <v/>
      </c>
      <c r="AK1209" s="139" t="str">
        <f t="shared" si="327"/>
        <v/>
      </c>
      <c r="AZ1209" s="148"/>
      <c r="BA1209" s="148">
        <f t="shared" si="299"/>
        <v>3.5712000000000366</v>
      </c>
      <c r="BB1209" s="165">
        <f t="shared" si="300"/>
        <v>0.82762753286714841</v>
      </c>
      <c r="BC1209" s="148">
        <f t="shared" si="301"/>
        <v>6.8839141526122472E-4</v>
      </c>
      <c r="BD1209" s="148" t="str">
        <f t="shared" si="297"/>
        <v/>
      </c>
      <c r="BE1209" s="140" t="str">
        <f t="shared" si="298"/>
        <v/>
      </c>
    </row>
    <row r="1210" spans="1:57" ht="20.100000000000001" customHeight="1" x14ac:dyDescent="0.25">
      <c r="A1210" s="148">
        <v>554</v>
      </c>
      <c r="B1210" s="139">
        <f t="shared" si="302"/>
        <v>-1681.197974865679</v>
      </c>
      <c r="C1210" s="139">
        <f t="shared" si="303"/>
        <v>8.6214653753648694E-5</v>
      </c>
      <c r="D1210" s="139">
        <f t="shared" si="304"/>
        <v>3.7211832579700392E-2</v>
      </c>
      <c r="E1210" s="139">
        <f t="shared" si="305"/>
        <v>8.6214653753648694E-5</v>
      </c>
      <c r="F1210" s="139" t="str">
        <f t="shared" si="306"/>
        <v/>
      </c>
      <c r="G1210" s="139" t="str">
        <f t="shared" si="307"/>
        <v/>
      </c>
      <c r="H1210" s="139">
        <f t="shared" si="308"/>
        <v>0</v>
      </c>
      <c r="I1210" s="139">
        <f t="shared" si="309"/>
        <v>8.6214653753648694E-5</v>
      </c>
      <c r="J1210" s="139" t="str">
        <f t="shared" si="310"/>
        <v/>
      </c>
      <c r="O1210" s="148">
        <v>554</v>
      </c>
      <c r="P1210" s="139">
        <f t="shared" si="311"/>
        <v>-123.14856123969057</v>
      </c>
      <c r="Q1210" s="139">
        <f t="shared" si="312"/>
        <v>1.1769841225531487E-3</v>
      </c>
      <c r="R1210" s="139">
        <f t="shared" si="313"/>
        <v>3.7211832579700392E-2</v>
      </c>
      <c r="S1210" s="139">
        <f t="shared" si="314"/>
        <v>1.1769841225531487E-3</v>
      </c>
      <c r="T1210" s="139" t="str">
        <f t="shared" si="315"/>
        <v/>
      </c>
      <c r="U1210" s="139" t="str">
        <f t="shared" si="316"/>
        <v/>
      </c>
      <c r="V1210" s="139">
        <f t="shared" si="317"/>
        <v>5.1279183212809712E-5</v>
      </c>
      <c r="W1210" s="139" t="str">
        <f t="shared" si="318"/>
        <v/>
      </c>
      <c r="X1210" s="139" t="str">
        <f t="shared" si="319"/>
        <v/>
      </c>
      <c r="AB1210" s="148">
        <v>554</v>
      </c>
      <c r="AC1210" s="139">
        <f t="shared" si="328"/>
        <v>-153.64995507508908</v>
      </c>
      <c r="AD1210" s="139">
        <f t="shared" si="320"/>
        <v>9.4333839032719206E-4</v>
      </c>
      <c r="AE1210" s="139">
        <f t="shared" si="321"/>
        <v>3.7211832579700392E-2</v>
      </c>
      <c r="AF1210" s="139">
        <f t="shared" si="322"/>
        <v>9.4333839032719206E-4</v>
      </c>
      <c r="AG1210" s="139" t="str">
        <f t="shared" si="323"/>
        <v/>
      </c>
      <c r="AH1210" s="139" t="str">
        <f t="shared" si="324"/>
        <v/>
      </c>
      <c r="AI1210" s="139">
        <f t="shared" si="325"/>
        <v>4.8188766060656312E-4</v>
      </c>
      <c r="AJ1210" s="139" t="str">
        <f t="shared" si="326"/>
        <v/>
      </c>
      <c r="AK1210" s="139" t="str">
        <f t="shared" si="327"/>
        <v/>
      </c>
      <c r="AZ1210" s="148"/>
      <c r="BA1210" s="148">
        <f t="shared" si="299"/>
        <v>3.5776000000000368</v>
      </c>
      <c r="BB1210" s="165">
        <f t="shared" si="300"/>
        <v>0.82693914145188718</v>
      </c>
      <c r="BC1210" s="148">
        <f t="shared" si="301"/>
        <v>6.8926779476208289E-4</v>
      </c>
      <c r="BD1210" s="148" t="str">
        <f t="shared" si="297"/>
        <v/>
      </c>
      <c r="BE1210" s="140" t="str">
        <f t="shared" si="298"/>
        <v/>
      </c>
    </row>
    <row r="1211" spans="1:57" ht="20.100000000000001" customHeight="1" x14ac:dyDescent="0.25">
      <c r="A1211" s="139">
        <v>555</v>
      </c>
      <c r="B1211" s="139">
        <f t="shared" si="302"/>
        <v>-1677.4284726798815</v>
      </c>
      <c r="C1211" s="139">
        <f t="shared" si="303"/>
        <v>8.6831387232456139E-5</v>
      </c>
      <c r="D1211" s="139">
        <f t="shared" si="304"/>
        <v>3.7537980348516818E-2</v>
      </c>
      <c r="E1211" s="139">
        <f t="shared" si="305"/>
        <v>8.6831387232456139E-5</v>
      </c>
      <c r="F1211" s="139" t="str">
        <f t="shared" si="306"/>
        <v/>
      </c>
      <c r="G1211" s="139" t="str">
        <f t="shared" si="307"/>
        <v/>
      </c>
      <c r="H1211" s="139">
        <f t="shared" si="308"/>
        <v>0</v>
      </c>
      <c r="I1211" s="139">
        <f t="shared" si="309"/>
        <v>8.6831387232456139E-5</v>
      </c>
      <c r="J1211" s="139" t="str">
        <f t="shared" si="310"/>
        <v/>
      </c>
      <c r="O1211" s="139">
        <v>555</v>
      </c>
      <c r="P1211" s="139">
        <f t="shared" si="311"/>
        <v>-122.87244338937737</v>
      </c>
      <c r="Q1211" s="139">
        <f t="shared" si="312"/>
        <v>1.185403636879303E-3</v>
      </c>
      <c r="R1211" s="139">
        <f t="shared" si="313"/>
        <v>3.7537980348516783E-2</v>
      </c>
      <c r="S1211" s="139">
        <f t="shared" si="314"/>
        <v>1.185403636879303E-3</v>
      </c>
      <c r="T1211" s="139" t="str">
        <f t="shared" si="315"/>
        <v/>
      </c>
      <c r="U1211" s="139" t="str">
        <f t="shared" si="316"/>
        <v/>
      </c>
      <c r="V1211" s="139">
        <f t="shared" si="317"/>
        <v>5.1913190233893514E-5</v>
      </c>
      <c r="W1211" s="139" t="str">
        <f t="shared" si="318"/>
        <v/>
      </c>
      <c r="X1211" s="139" t="str">
        <f t="shared" si="319"/>
        <v/>
      </c>
      <c r="AB1211" s="139">
        <v>555</v>
      </c>
      <c r="AC1211" s="139">
        <f t="shared" si="328"/>
        <v>-153.30544844936017</v>
      </c>
      <c r="AD1211" s="139">
        <f t="shared" si="320"/>
        <v>9.5008652816489089E-4</v>
      </c>
      <c r="AE1211" s="139">
        <f t="shared" si="321"/>
        <v>3.7537980348516818E-2</v>
      </c>
      <c r="AF1211" s="139">
        <f t="shared" si="322"/>
        <v>9.5008652816489089E-4</v>
      </c>
      <c r="AG1211" s="139" t="str">
        <f t="shared" si="323"/>
        <v/>
      </c>
      <c r="AH1211" s="139" t="str">
        <f t="shared" si="324"/>
        <v/>
      </c>
      <c r="AI1211" s="139">
        <f t="shared" si="325"/>
        <v>4.7780045130949315E-4</v>
      </c>
      <c r="AJ1211" s="139" t="str">
        <f t="shared" si="326"/>
        <v/>
      </c>
      <c r="AK1211" s="139" t="str">
        <f t="shared" si="327"/>
        <v/>
      </c>
      <c r="AZ1211" s="148"/>
      <c r="BA1211" s="148">
        <f t="shared" si="299"/>
        <v>3.5840000000000369</v>
      </c>
      <c r="BB1211" s="165">
        <f t="shared" si="300"/>
        <v>0.8262498736571251</v>
      </c>
      <c r="BC1211" s="148">
        <f t="shared" si="301"/>
        <v>6.9013977834730955E-4</v>
      </c>
      <c r="BD1211" s="148" t="str">
        <f t="shared" si="297"/>
        <v/>
      </c>
      <c r="BE1211" s="140" t="str">
        <f t="shared" si="298"/>
        <v/>
      </c>
    </row>
    <row r="1212" spans="1:57" ht="20.100000000000001" customHeight="1" x14ac:dyDescent="0.25">
      <c r="A1212" s="139">
        <v>556</v>
      </c>
      <c r="B1212" s="139">
        <f t="shared" si="302"/>
        <v>-1673.6589704940843</v>
      </c>
      <c r="C1212" s="139">
        <f t="shared" si="303"/>
        <v>8.7451133263082793E-5</v>
      </c>
      <c r="D1212" s="139">
        <f t="shared" si="304"/>
        <v>3.7866458572916643E-2</v>
      </c>
      <c r="E1212" s="139">
        <f t="shared" si="305"/>
        <v>8.7451133263082793E-5</v>
      </c>
      <c r="F1212" s="139" t="str">
        <f t="shared" si="306"/>
        <v/>
      </c>
      <c r="G1212" s="139" t="str">
        <f t="shared" si="307"/>
        <v/>
      </c>
      <c r="H1212" s="139">
        <f t="shared" si="308"/>
        <v>0</v>
      </c>
      <c r="I1212" s="139">
        <f t="shared" si="309"/>
        <v>8.7451133263082793E-5</v>
      </c>
      <c r="J1212" s="139" t="str">
        <f t="shared" si="310"/>
        <v/>
      </c>
      <c r="O1212" s="139">
        <v>556</v>
      </c>
      <c r="P1212" s="139">
        <f t="shared" si="311"/>
        <v>-122.59632553906414</v>
      </c>
      <c r="Q1212" s="139">
        <f t="shared" si="312"/>
        <v>1.1938642779223828E-3</v>
      </c>
      <c r="R1212" s="139">
        <f t="shared" si="313"/>
        <v>3.7866458572916685E-2</v>
      </c>
      <c r="S1212" s="139">
        <f t="shared" si="314"/>
        <v>1.1938642779223828E-3</v>
      </c>
      <c r="T1212" s="139" t="str">
        <f t="shared" si="315"/>
        <v/>
      </c>
      <c r="U1212" s="139" t="str">
        <f t="shared" si="316"/>
        <v/>
      </c>
      <c r="V1212" s="139">
        <f t="shared" si="317"/>
        <v>5.2554195135133257E-5</v>
      </c>
      <c r="W1212" s="139" t="str">
        <f t="shared" si="318"/>
        <v/>
      </c>
      <c r="X1212" s="139" t="str">
        <f t="shared" si="319"/>
        <v/>
      </c>
      <c r="AB1212" s="139">
        <v>556</v>
      </c>
      <c r="AC1212" s="139">
        <f t="shared" si="328"/>
        <v>-152.96094182363129</v>
      </c>
      <c r="AD1212" s="139">
        <f t="shared" si="320"/>
        <v>9.568676285635953E-4</v>
      </c>
      <c r="AE1212" s="139">
        <f t="shared" si="321"/>
        <v>3.7866458572916685E-2</v>
      </c>
      <c r="AF1212" s="139">
        <f t="shared" si="322"/>
        <v>9.568676285635953E-4</v>
      </c>
      <c r="AG1212" s="139" t="str">
        <f t="shared" si="323"/>
        <v/>
      </c>
      <c r="AH1212" s="139" t="str">
        <f t="shared" si="324"/>
        <v/>
      </c>
      <c r="AI1212" s="139">
        <f t="shared" si="325"/>
        <v>4.7374032844311261E-4</v>
      </c>
      <c r="AJ1212" s="139" t="str">
        <f t="shared" si="326"/>
        <v/>
      </c>
      <c r="AK1212" s="139" t="str">
        <f t="shared" si="327"/>
        <v/>
      </c>
      <c r="AZ1212" s="148"/>
      <c r="BA1212" s="148">
        <f t="shared" si="299"/>
        <v>3.5904000000000371</v>
      </c>
      <c r="BB1212" s="165">
        <f t="shared" si="300"/>
        <v>0.82555973387877779</v>
      </c>
      <c r="BC1212" s="148">
        <f t="shared" si="301"/>
        <v>6.9100736619376324E-4</v>
      </c>
      <c r="BD1212" s="148" t="str">
        <f t="shared" si="297"/>
        <v/>
      </c>
      <c r="BE1212" s="140" t="str">
        <f t="shared" si="298"/>
        <v/>
      </c>
    </row>
    <row r="1213" spans="1:57" ht="20.100000000000001" customHeight="1" x14ac:dyDescent="0.25">
      <c r="A1213" s="139">
        <v>557</v>
      </c>
      <c r="B1213" s="139">
        <f t="shared" si="302"/>
        <v>-1669.8894683082867</v>
      </c>
      <c r="C1213" s="139">
        <f t="shared" si="303"/>
        <v>8.8073893444679278E-5</v>
      </c>
      <c r="D1213" s="139">
        <f t="shared" si="304"/>
        <v>3.8197278611776561E-2</v>
      </c>
      <c r="E1213" s="139">
        <f t="shared" si="305"/>
        <v>8.8073893444679278E-5</v>
      </c>
      <c r="F1213" s="139" t="str">
        <f t="shared" si="306"/>
        <v/>
      </c>
      <c r="G1213" s="139" t="str">
        <f t="shared" si="307"/>
        <v/>
      </c>
      <c r="H1213" s="139">
        <f t="shared" si="308"/>
        <v>0</v>
      </c>
      <c r="I1213" s="139">
        <f t="shared" si="309"/>
        <v>8.8073893444679278E-5</v>
      </c>
      <c r="J1213" s="139" t="str">
        <f t="shared" si="310"/>
        <v/>
      </c>
      <c r="O1213" s="139">
        <v>557</v>
      </c>
      <c r="P1213" s="139">
        <f t="shared" si="311"/>
        <v>-122.32020768875094</v>
      </c>
      <c r="Q1213" s="139">
        <f t="shared" si="312"/>
        <v>1.2023660675136484E-3</v>
      </c>
      <c r="R1213" s="139">
        <f t="shared" si="313"/>
        <v>3.8197278611776589E-2</v>
      </c>
      <c r="S1213" s="139">
        <f t="shared" si="314"/>
        <v>1.2023660675136484E-3</v>
      </c>
      <c r="T1213" s="139" t="str">
        <f t="shared" si="315"/>
        <v/>
      </c>
      <c r="U1213" s="139" t="str">
        <f t="shared" si="316"/>
        <v/>
      </c>
      <c r="V1213" s="139">
        <f t="shared" si="317"/>
        <v>5.3202263685138648E-5</v>
      </c>
      <c r="W1213" s="139" t="str">
        <f t="shared" si="318"/>
        <v/>
      </c>
      <c r="X1213" s="139" t="str">
        <f t="shared" si="319"/>
        <v/>
      </c>
      <c r="AB1213" s="139">
        <v>557</v>
      </c>
      <c r="AC1213" s="139">
        <f t="shared" si="328"/>
        <v>-152.61643519790238</v>
      </c>
      <c r="AD1213" s="139">
        <f t="shared" si="320"/>
        <v>9.6368170902079659E-4</v>
      </c>
      <c r="AE1213" s="139">
        <f t="shared" si="321"/>
        <v>3.8197278611776589E-2</v>
      </c>
      <c r="AF1213" s="139">
        <f t="shared" si="322"/>
        <v>9.6368170902079659E-4</v>
      </c>
      <c r="AG1213" s="139" t="str">
        <f t="shared" si="323"/>
        <v/>
      </c>
      <c r="AH1213" s="139" t="str">
        <f t="shared" si="324"/>
        <v/>
      </c>
      <c r="AI1213" s="139">
        <f t="shared" si="325"/>
        <v>4.6970719121059015E-4</v>
      </c>
      <c r="AJ1213" s="139" t="str">
        <f t="shared" si="326"/>
        <v/>
      </c>
      <c r="AK1213" s="139" t="str">
        <f t="shared" si="327"/>
        <v/>
      </c>
      <c r="AZ1213" s="148"/>
      <c r="BA1213" s="148">
        <f t="shared" si="299"/>
        <v>3.5968000000000373</v>
      </c>
      <c r="BB1213" s="165">
        <f t="shared" si="300"/>
        <v>0.82486872651258403</v>
      </c>
      <c r="BC1213" s="148">
        <f t="shared" si="301"/>
        <v>6.9187055855168822E-4</v>
      </c>
      <c r="BD1213" s="148" t="str">
        <f t="shared" si="297"/>
        <v/>
      </c>
      <c r="BE1213" s="140" t="str">
        <f t="shared" si="298"/>
        <v/>
      </c>
    </row>
    <row r="1214" spans="1:57" ht="20.100000000000001" customHeight="1" x14ac:dyDescent="0.25">
      <c r="A1214" s="139">
        <v>558</v>
      </c>
      <c r="B1214" s="139">
        <f t="shared" si="302"/>
        <v>-1666.1199661224891</v>
      </c>
      <c r="C1214" s="139">
        <f t="shared" si="303"/>
        <v>8.8699669242603825E-5</v>
      </c>
      <c r="D1214" s="139">
        <f t="shared" si="304"/>
        <v>3.8530451829749263E-2</v>
      </c>
      <c r="E1214" s="139">
        <f t="shared" si="305"/>
        <v>8.8699669242603825E-5</v>
      </c>
      <c r="F1214" s="139" t="str">
        <f t="shared" si="306"/>
        <v/>
      </c>
      <c r="G1214" s="139" t="str">
        <f t="shared" si="307"/>
        <v/>
      </c>
      <c r="H1214" s="139">
        <f t="shared" si="308"/>
        <v>0</v>
      </c>
      <c r="I1214" s="139">
        <f t="shared" si="309"/>
        <v>8.8699669242603825E-5</v>
      </c>
      <c r="J1214" s="139" t="str">
        <f t="shared" si="310"/>
        <v/>
      </c>
      <c r="O1214" s="139">
        <v>558</v>
      </c>
      <c r="P1214" s="139">
        <f t="shared" si="311"/>
        <v>-122.04408983843774</v>
      </c>
      <c r="Q1214" s="139">
        <f t="shared" si="312"/>
        <v>1.2109090256578608E-3</v>
      </c>
      <c r="R1214" s="139">
        <f t="shared" si="313"/>
        <v>3.8530451829749263E-2</v>
      </c>
      <c r="S1214" s="139">
        <f t="shared" si="314"/>
        <v>1.2109090256578608E-3</v>
      </c>
      <c r="T1214" s="139" t="str">
        <f t="shared" si="315"/>
        <v/>
      </c>
      <c r="U1214" s="139" t="str">
        <f t="shared" si="316"/>
        <v/>
      </c>
      <c r="V1214" s="139">
        <f t="shared" si="317"/>
        <v>5.3857462122930522E-5</v>
      </c>
      <c r="W1214" s="139" t="str">
        <f t="shared" si="318"/>
        <v/>
      </c>
      <c r="X1214" s="139" t="str">
        <f t="shared" si="319"/>
        <v/>
      </c>
      <c r="AB1214" s="139">
        <v>558</v>
      </c>
      <c r="AC1214" s="139">
        <f t="shared" si="328"/>
        <v>-152.27192857217346</v>
      </c>
      <c r="AD1214" s="139">
        <f t="shared" si="320"/>
        <v>9.7052878557006442E-4</v>
      </c>
      <c r="AE1214" s="139">
        <f t="shared" si="321"/>
        <v>3.8530451829749263E-2</v>
      </c>
      <c r="AF1214" s="139">
        <f t="shared" si="322"/>
        <v>9.7052878557006442E-4</v>
      </c>
      <c r="AG1214" s="139" t="str">
        <f t="shared" si="323"/>
        <v/>
      </c>
      <c r="AH1214" s="139" t="str">
        <f t="shared" si="324"/>
        <v/>
      </c>
      <c r="AI1214" s="139">
        <f t="shared" si="325"/>
        <v>4.6570093838263211E-4</v>
      </c>
      <c r="AJ1214" s="139" t="str">
        <f t="shared" si="326"/>
        <v/>
      </c>
      <c r="AK1214" s="139" t="str">
        <f t="shared" si="327"/>
        <v/>
      </c>
      <c r="AZ1214" s="148"/>
      <c r="BA1214" s="148">
        <f t="shared" si="299"/>
        <v>3.6032000000000375</v>
      </c>
      <c r="BB1214" s="165">
        <f t="shared" si="300"/>
        <v>0.82417685595403234</v>
      </c>
      <c r="BC1214" s="148">
        <f t="shared" si="301"/>
        <v>6.9272935574560268E-4</v>
      </c>
      <c r="BD1214" s="148" t="str">
        <f t="shared" si="297"/>
        <v/>
      </c>
      <c r="BE1214" s="140" t="str">
        <f t="shared" si="298"/>
        <v/>
      </c>
    </row>
    <row r="1215" spans="1:57" ht="20.100000000000001" customHeight="1" x14ac:dyDescent="0.25">
      <c r="A1215" s="139">
        <v>559</v>
      </c>
      <c r="B1215" s="139">
        <f t="shared" si="302"/>
        <v>-1662.3504639366915</v>
      </c>
      <c r="C1215" s="139">
        <f t="shared" si="303"/>
        <v>8.9328461987375421E-5</v>
      </c>
      <c r="D1215" s="139">
        <f t="shared" si="304"/>
        <v>3.8865989596757217E-2</v>
      </c>
      <c r="E1215" s="139">
        <f t="shared" si="305"/>
        <v>8.9328461987375421E-5</v>
      </c>
      <c r="F1215" s="139" t="str">
        <f t="shared" si="306"/>
        <v/>
      </c>
      <c r="G1215" s="139" t="str">
        <f t="shared" si="307"/>
        <v/>
      </c>
      <c r="H1215" s="139">
        <f t="shared" si="308"/>
        <v>0</v>
      </c>
      <c r="I1215" s="139">
        <f t="shared" si="309"/>
        <v>8.9328461987375421E-5</v>
      </c>
      <c r="J1215" s="139" t="str">
        <f t="shared" si="310"/>
        <v/>
      </c>
      <c r="O1215" s="139">
        <v>559</v>
      </c>
      <c r="P1215" s="139">
        <f t="shared" si="311"/>
        <v>-121.76797198812451</v>
      </c>
      <c r="Q1215" s="139">
        <f t="shared" si="312"/>
        <v>1.2194931705189831E-3</v>
      </c>
      <c r="R1215" s="139">
        <f t="shared" si="313"/>
        <v>3.8865989596757237E-2</v>
      </c>
      <c r="S1215" s="139">
        <f t="shared" si="314"/>
        <v>1.2194931705189831E-3</v>
      </c>
      <c r="T1215" s="139" t="str">
        <f t="shared" si="315"/>
        <v/>
      </c>
      <c r="U1215" s="139" t="str">
        <f t="shared" si="316"/>
        <v/>
      </c>
      <c r="V1215" s="139">
        <f t="shared" si="317"/>
        <v>5.4519857159476458E-5</v>
      </c>
      <c r="W1215" s="139" t="str">
        <f t="shared" si="318"/>
        <v/>
      </c>
      <c r="X1215" s="139" t="str">
        <f t="shared" si="319"/>
        <v/>
      </c>
      <c r="AB1215" s="139">
        <v>559</v>
      </c>
      <c r="AC1215" s="139">
        <f t="shared" si="328"/>
        <v>-151.92742194644458</v>
      </c>
      <c r="AD1215" s="139">
        <f t="shared" si="320"/>
        <v>9.7740887276959263E-4</v>
      </c>
      <c r="AE1215" s="139">
        <f t="shared" si="321"/>
        <v>3.8865989596757217E-2</v>
      </c>
      <c r="AF1215" s="139">
        <f t="shared" si="322"/>
        <v>9.7740887276959263E-4</v>
      </c>
      <c r="AG1215" s="139" t="str">
        <f t="shared" si="323"/>
        <v/>
      </c>
      <c r="AH1215" s="139" t="str">
        <f t="shared" si="324"/>
        <v/>
      </c>
      <c r="AI1215" s="139">
        <f t="shared" si="325"/>
        <v>4.6172146830761768E-4</v>
      </c>
      <c r="AJ1215" s="139" t="str">
        <f t="shared" si="326"/>
        <v/>
      </c>
      <c r="AK1215" s="139" t="str">
        <f t="shared" si="327"/>
        <v/>
      </c>
      <c r="AZ1215" s="148"/>
      <c r="BA1215" s="148">
        <f t="shared" si="299"/>
        <v>3.6096000000000377</v>
      </c>
      <c r="BB1215" s="165">
        <f t="shared" si="300"/>
        <v>0.82348412659828674</v>
      </c>
      <c r="BC1215" s="148">
        <f t="shared" si="301"/>
        <v>6.9358375817452078E-4</v>
      </c>
      <c r="BD1215" s="148" t="str">
        <f t="shared" si="297"/>
        <v/>
      </c>
      <c r="BE1215" s="140" t="str">
        <f t="shared" si="298"/>
        <v/>
      </c>
    </row>
    <row r="1216" spans="1:57" ht="20.100000000000001" customHeight="1" x14ac:dyDescent="0.25">
      <c r="A1216" s="148">
        <v>560</v>
      </c>
      <c r="B1216" s="139">
        <f t="shared" si="302"/>
        <v>-1658.5809617508944</v>
      </c>
      <c r="C1216" s="139">
        <f t="shared" si="303"/>
        <v>8.9960272873630578E-5</v>
      </c>
      <c r="D1216" s="139">
        <f t="shared" si="304"/>
        <v>3.9203903287482619E-2</v>
      </c>
      <c r="E1216" s="139">
        <f t="shared" si="305"/>
        <v>8.9960272873630578E-5</v>
      </c>
      <c r="F1216" s="139" t="str">
        <f t="shared" si="306"/>
        <v/>
      </c>
      <c r="G1216" s="139" t="str">
        <f t="shared" si="307"/>
        <v/>
      </c>
      <c r="H1216" s="139">
        <f t="shared" si="308"/>
        <v>0</v>
      </c>
      <c r="I1216" s="139">
        <f t="shared" si="309"/>
        <v>8.9960272873630578E-5</v>
      </c>
      <c r="J1216" s="139" t="str">
        <f t="shared" si="310"/>
        <v/>
      </c>
      <c r="O1216" s="148">
        <v>560</v>
      </c>
      <c r="P1216" s="139">
        <f t="shared" si="311"/>
        <v>-121.49185413781132</v>
      </c>
      <c r="Q1216" s="139">
        <f t="shared" si="312"/>
        <v>1.228118518405938E-3</v>
      </c>
      <c r="R1216" s="139">
        <f t="shared" si="313"/>
        <v>3.9203903287482647E-2</v>
      </c>
      <c r="S1216" s="139">
        <f t="shared" si="314"/>
        <v>1.228118518405938E-3</v>
      </c>
      <c r="T1216" s="139" t="str">
        <f t="shared" si="315"/>
        <v/>
      </c>
      <c r="U1216" s="139" t="str">
        <f t="shared" si="316"/>
        <v/>
      </c>
      <c r="V1216" s="139">
        <f t="shared" si="317"/>
        <v>5.5189515979206548E-5</v>
      </c>
      <c r="W1216" s="139" t="str">
        <f t="shared" si="318"/>
        <v/>
      </c>
      <c r="X1216" s="139" t="str">
        <f t="shared" si="319"/>
        <v/>
      </c>
      <c r="AB1216" s="148">
        <v>560</v>
      </c>
      <c r="AC1216" s="139">
        <f t="shared" si="328"/>
        <v>-151.58291532071567</v>
      </c>
      <c r="AD1216" s="139">
        <f t="shared" si="320"/>
        <v>9.8432198369078532E-4</v>
      </c>
      <c r="AE1216" s="139">
        <f t="shared" si="321"/>
        <v>3.9203903287482647E-2</v>
      </c>
      <c r="AF1216" s="139">
        <f t="shared" si="322"/>
        <v>9.8432198369078532E-4</v>
      </c>
      <c r="AG1216" s="139" t="str">
        <f t="shared" si="323"/>
        <v/>
      </c>
      <c r="AH1216" s="139" t="str">
        <f t="shared" si="324"/>
        <v/>
      </c>
      <c r="AI1216" s="139">
        <f t="shared" si="325"/>
        <v>4.5776867892167344E-4</v>
      </c>
      <c r="AJ1216" s="139" t="str">
        <f t="shared" si="326"/>
        <v/>
      </c>
      <c r="AK1216" s="139" t="str">
        <f t="shared" si="327"/>
        <v/>
      </c>
      <c r="AZ1216" s="148"/>
      <c r="BA1216" s="148">
        <f t="shared" si="299"/>
        <v>3.6160000000000379</v>
      </c>
      <c r="BB1216" s="165">
        <f t="shared" si="300"/>
        <v>0.82279054284011222</v>
      </c>
      <c r="BC1216" s="148">
        <f t="shared" si="301"/>
        <v>6.9443376630873299E-4</v>
      </c>
      <c r="BD1216" s="148" t="str">
        <f t="shared" si="297"/>
        <v/>
      </c>
      <c r="BE1216" s="140" t="str">
        <f t="shared" si="298"/>
        <v/>
      </c>
    </row>
    <row r="1217" spans="1:57" ht="20.100000000000001" customHeight="1" x14ac:dyDescent="0.25">
      <c r="A1217" s="139">
        <v>561</v>
      </c>
      <c r="B1217" s="139">
        <f t="shared" si="302"/>
        <v>-1654.8114595650968</v>
      </c>
      <c r="C1217" s="139">
        <f t="shared" si="303"/>
        <v>9.0595102959083204E-5</v>
      </c>
      <c r="D1217" s="139">
        <f t="shared" si="304"/>
        <v>3.9544204280853153E-2</v>
      </c>
      <c r="E1217" s="139">
        <f t="shared" si="305"/>
        <v>9.0595102959083204E-5</v>
      </c>
      <c r="F1217" s="139" t="str">
        <f t="shared" si="306"/>
        <v/>
      </c>
      <c r="G1217" s="139" t="str">
        <f t="shared" si="307"/>
        <v/>
      </c>
      <c r="H1217" s="139">
        <f t="shared" si="308"/>
        <v>0</v>
      </c>
      <c r="I1217" s="139">
        <f t="shared" si="309"/>
        <v>9.0595102959083204E-5</v>
      </c>
      <c r="J1217" s="139" t="str">
        <f t="shared" si="310"/>
        <v/>
      </c>
      <c r="O1217" s="139">
        <v>561</v>
      </c>
      <c r="P1217" s="139">
        <f t="shared" si="311"/>
        <v>-121.21573628749812</v>
      </c>
      <c r="Q1217" s="139">
        <f t="shared" si="312"/>
        <v>1.2367850837584104E-3</v>
      </c>
      <c r="R1217" s="139">
        <f t="shared" si="313"/>
        <v>3.9544204280853153E-2</v>
      </c>
      <c r="S1217" s="139">
        <f t="shared" si="314"/>
        <v>1.2367850837584104E-3</v>
      </c>
      <c r="T1217" s="139" t="str">
        <f t="shared" si="315"/>
        <v/>
      </c>
      <c r="U1217" s="139" t="str">
        <f t="shared" si="316"/>
        <v/>
      </c>
      <c r="V1217" s="139">
        <f t="shared" si="317"/>
        <v>5.58665062415109E-5</v>
      </c>
      <c r="W1217" s="139" t="str">
        <f t="shared" si="318"/>
        <v/>
      </c>
      <c r="X1217" s="139" t="str">
        <f t="shared" si="319"/>
        <v/>
      </c>
      <c r="AB1217" s="139">
        <v>561</v>
      </c>
      <c r="AC1217" s="139">
        <f t="shared" si="328"/>
        <v>-151.23840869498679</v>
      </c>
      <c r="AD1217" s="139">
        <f t="shared" si="320"/>
        <v>9.9126812990687195E-4</v>
      </c>
      <c r="AE1217" s="139">
        <f t="shared" si="321"/>
        <v>3.9544204280853153E-2</v>
      </c>
      <c r="AF1217" s="139">
        <f t="shared" si="322"/>
        <v>9.9126812990687195E-4</v>
      </c>
      <c r="AG1217" s="139" t="str">
        <f t="shared" si="323"/>
        <v/>
      </c>
      <c r="AH1217" s="139" t="str">
        <f t="shared" si="324"/>
        <v/>
      </c>
      <c r="AI1217" s="139">
        <f t="shared" si="325"/>
        <v>4.5384246775870567E-4</v>
      </c>
      <c r="AJ1217" s="139" t="str">
        <f t="shared" si="326"/>
        <v/>
      </c>
      <c r="AK1217" s="139" t="str">
        <f t="shared" si="327"/>
        <v/>
      </c>
      <c r="AZ1217" s="148"/>
      <c r="BA1217" s="148">
        <f t="shared" si="299"/>
        <v>3.622400000000038</v>
      </c>
      <c r="BB1217" s="165">
        <f t="shared" si="300"/>
        <v>0.82209610907380348</v>
      </c>
      <c r="BC1217" s="148">
        <f t="shared" si="301"/>
        <v>6.9527938069247064E-4</v>
      </c>
      <c r="BD1217" s="148" t="str">
        <f t="shared" si="297"/>
        <v/>
      </c>
      <c r="BE1217" s="140" t="str">
        <f t="shared" si="298"/>
        <v/>
      </c>
    </row>
    <row r="1218" spans="1:57" ht="20.100000000000001" customHeight="1" x14ac:dyDescent="0.25">
      <c r="A1218" s="139">
        <v>562</v>
      </c>
      <c r="B1218" s="139">
        <f t="shared" si="302"/>
        <v>-1651.0419573792992</v>
      </c>
      <c r="C1218" s="139">
        <f t="shared" si="303"/>
        <v>9.1232953163488238E-5</v>
      </c>
      <c r="D1218" s="139">
        <f t="shared" si="304"/>
        <v>3.988690395952376E-2</v>
      </c>
      <c r="E1218" s="139">
        <f t="shared" si="305"/>
        <v>9.1232953163488238E-5</v>
      </c>
      <c r="F1218" s="139" t="str">
        <f t="shared" si="306"/>
        <v/>
      </c>
      <c r="G1218" s="139" t="str">
        <f t="shared" si="307"/>
        <v/>
      </c>
      <c r="H1218" s="139">
        <f t="shared" si="308"/>
        <v>0</v>
      </c>
      <c r="I1218" s="139">
        <f t="shared" si="309"/>
        <v>9.1232953163488238E-5</v>
      </c>
      <c r="J1218" s="139" t="str">
        <f t="shared" si="310"/>
        <v/>
      </c>
      <c r="O1218" s="139">
        <v>562</v>
      </c>
      <c r="P1218" s="139">
        <f t="shared" si="311"/>
        <v>-120.93961843718489</v>
      </c>
      <c r="Q1218" s="139">
        <f t="shared" si="312"/>
        <v>1.2454928791326998E-3</v>
      </c>
      <c r="R1218" s="139">
        <f t="shared" si="313"/>
        <v>3.9886903959523781E-2</v>
      </c>
      <c r="S1218" s="139">
        <f t="shared" si="314"/>
        <v>1.2454928791326998E-3</v>
      </c>
      <c r="T1218" s="139" t="str">
        <f t="shared" si="315"/>
        <v/>
      </c>
      <c r="U1218" s="139" t="str">
        <f t="shared" si="316"/>
        <v/>
      </c>
      <c r="V1218" s="139">
        <f t="shared" si="317"/>
        <v>5.6550896082217107E-5</v>
      </c>
      <c r="W1218" s="139" t="str">
        <f t="shared" si="318"/>
        <v/>
      </c>
      <c r="X1218" s="139" t="str">
        <f t="shared" si="319"/>
        <v/>
      </c>
      <c r="AB1218" s="139">
        <v>562</v>
      </c>
      <c r="AC1218" s="139">
        <f t="shared" si="328"/>
        <v>-150.89390206925788</v>
      </c>
      <c r="AD1218" s="139">
        <f t="shared" si="320"/>
        <v>9.9824732148157342E-4</v>
      </c>
      <c r="AE1218" s="139">
        <f t="shared" si="321"/>
        <v>3.988690395952376E-2</v>
      </c>
      <c r="AF1218" s="139">
        <f t="shared" si="322"/>
        <v>9.9824732148157342E-4</v>
      </c>
      <c r="AG1218" s="139" t="str">
        <f t="shared" si="323"/>
        <v/>
      </c>
      <c r="AH1218" s="139" t="str">
        <f t="shared" si="324"/>
        <v/>
      </c>
      <c r="AI1218" s="139">
        <f t="shared" si="325"/>
        <v>4.4994273196037084E-4</v>
      </c>
      <c r="AJ1218" s="139" t="str">
        <f t="shared" si="326"/>
        <v/>
      </c>
      <c r="AK1218" s="139" t="str">
        <f t="shared" si="327"/>
        <v/>
      </c>
      <c r="AZ1218" s="148"/>
      <c r="BA1218" s="148">
        <f t="shared" si="299"/>
        <v>3.6288000000000382</v>
      </c>
      <c r="BB1218" s="165">
        <f t="shared" si="300"/>
        <v>0.82140082969311101</v>
      </c>
      <c r="BC1218" s="148">
        <f t="shared" si="301"/>
        <v>6.9612060194224057E-4</v>
      </c>
      <c r="BD1218" s="148" t="str">
        <f t="shared" si="297"/>
        <v/>
      </c>
      <c r="BE1218" s="140" t="str">
        <f t="shared" si="298"/>
        <v/>
      </c>
    </row>
    <row r="1219" spans="1:57" ht="20.100000000000001" customHeight="1" x14ac:dyDescent="0.25">
      <c r="A1219" s="139">
        <v>563</v>
      </c>
      <c r="B1219" s="139">
        <f t="shared" si="302"/>
        <v>-1647.2724551935016</v>
      </c>
      <c r="C1219" s="139">
        <f t="shared" si="303"/>
        <v>9.1873824267608859E-5</v>
      </c>
      <c r="D1219" s="139">
        <f t="shared" si="304"/>
        <v>4.0232013709354766E-2</v>
      </c>
      <c r="E1219" s="139">
        <f t="shared" si="305"/>
        <v>9.1873824267608859E-5</v>
      </c>
      <c r="F1219" s="139" t="str">
        <f t="shared" si="306"/>
        <v/>
      </c>
      <c r="G1219" s="139" t="str">
        <f t="shared" si="307"/>
        <v/>
      </c>
      <c r="H1219" s="139">
        <f t="shared" si="308"/>
        <v>0</v>
      </c>
      <c r="I1219" s="139">
        <f t="shared" si="309"/>
        <v>9.1873824267608859E-5</v>
      </c>
      <c r="J1219" s="139" t="str">
        <f t="shared" si="310"/>
        <v/>
      </c>
      <c r="O1219" s="139">
        <v>563</v>
      </c>
      <c r="P1219" s="139">
        <f t="shared" si="311"/>
        <v>-120.66350058687169</v>
      </c>
      <c r="Q1219" s="139">
        <f t="shared" si="312"/>
        <v>1.2542419151876196E-3</v>
      </c>
      <c r="R1219" s="139">
        <f t="shared" si="313"/>
        <v>4.0232013709354801E-2</v>
      </c>
      <c r="S1219" s="139">
        <f t="shared" si="314"/>
        <v>1.2542419151876196E-3</v>
      </c>
      <c r="T1219" s="139" t="str">
        <f t="shared" si="315"/>
        <v/>
      </c>
      <c r="U1219" s="139" t="str">
        <f t="shared" si="316"/>
        <v/>
      </c>
      <c r="V1219" s="139">
        <f t="shared" si="317"/>
        <v>5.7242754115045961E-5</v>
      </c>
      <c r="W1219" s="139" t="str">
        <f t="shared" si="318"/>
        <v/>
      </c>
      <c r="X1219" s="139" t="str">
        <f t="shared" si="319"/>
        <v/>
      </c>
      <c r="AB1219" s="139">
        <v>563</v>
      </c>
      <c r="AC1219" s="139">
        <f t="shared" si="328"/>
        <v>-150.54939544352899</v>
      </c>
      <c r="AD1219" s="139">
        <f t="shared" si="320"/>
        <v>1.0052595669577987E-3</v>
      </c>
      <c r="AE1219" s="139">
        <f t="shared" si="321"/>
        <v>4.0232013709354766E-2</v>
      </c>
      <c r="AF1219" s="139">
        <f t="shared" si="322"/>
        <v>1.0052595669577987E-3</v>
      </c>
      <c r="AG1219" s="139" t="str">
        <f t="shared" si="323"/>
        <v/>
      </c>
      <c r="AH1219" s="139" t="str">
        <f t="shared" si="324"/>
        <v/>
      </c>
      <c r="AI1219" s="139">
        <f t="shared" si="325"/>
        <v>4.4606936828599448E-4</v>
      </c>
      <c r="AJ1219" s="139" t="str">
        <f t="shared" si="326"/>
        <v/>
      </c>
      <c r="AK1219" s="139" t="str">
        <f t="shared" si="327"/>
        <v/>
      </c>
      <c r="AZ1219" s="148"/>
      <c r="BA1219" s="148">
        <f t="shared" si="299"/>
        <v>3.6352000000000384</v>
      </c>
      <c r="BB1219" s="165">
        <f t="shared" si="300"/>
        <v>0.82070470909116877</v>
      </c>
      <c r="BC1219" s="148">
        <f t="shared" si="301"/>
        <v>6.9695743074515981E-4</v>
      </c>
      <c r="BD1219" s="148" t="str">
        <f t="shared" si="297"/>
        <v/>
      </c>
      <c r="BE1219" s="140" t="str">
        <f t="shared" si="298"/>
        <v/>
      </c>
    </row>
    <row r="1220" spans="1:57" ht="20.100000000000001" customHeight="1" x14ac:dyDescent="0.25">
      <c r="A1220" s="139">
        <v>564</v>
      </c>
      <c r="B1220" s="139">
        <f t="shared" si="302"/>
        <v>-1643.5029530077045</v>
      </c>
      <c r="C1220" s="139">
        <f t="shared" si="303"/>
        <v>9.2517716912188057E-5</v>
      </c>
      <c r="D1220" s="139">
        <f t="shared" si="304"/>
        <v>4.0579544918886067E-2</v>
      </c>
      <c r="E1220" s="139">
        <f t="shared" si="305"/>
        <v>9.2517716912188057E-5</v>
      </c>
      <c r="F1220" s="139" t="str">
        <f t="shared" si="306"/>
        <v/>
      </c>
      <c r="G1220" s="139" t="str">
        <f t="shared" si="307"/>
        <v/>
      </c>
      <c r="H1220" s="139">
        <f t="shared" si="308"/>
        <v>0</v>
      </c>
      <c r="I1220" s="139">
        <f t="shared" si="309"/>
        <v>9.2517716912188057E-5</v>
      </c>
      <c r="J1220" s="139" t="str">
        <f t="shared" si="310"/>
        <v/>
      </c>
      <c r="O1220" s="139">
        <v>564</v>
      </c>
      <c r="P1220" s="139">
        <f t="shared" si="311"/>
        <v>-120.38738273655849</v>
      </c>
      <c r="Q1220" s="139">
        <f t="shared" si="312"/>
        <v>1.2630322006704567E-3</v>
      </c>
      <c r="R1220" s="139">
        <f t="shared" si="313"/>
        <v>4.0579544918886108E-2</v>
      </c>
      <c r="S1220" s="139">
        <f t="shared" si="314"/>
        <v>1.2630322006704567E-3</v>
      </c>
      <c r="T1220" s="139" t="str">
        <f t="shared" si="315"/>
        <v/>
      </c>
      <c r="U1220" s="139" t="str">
        <f t="shared" si="316"/>
        <v/>
      </c>
      <c r="V1220" s="139">
        <f t="shared" si="317"/>
        <v>5.7942149433048972E-5</v>
      </c>
      <c r="W1220" s="139" t="str">
        <f t="shared" si="318"/>
        <v/>
      </c>
      <c r="X1220" s="139" t="str">
        <f t="shared" si="319"/>
        <v/>
      </c>
      <c r="AB1220" s="139">
        <v>564</v>
      </c>
      <c r="AC1220" s="139">
        <f t="shared" si="328"/>
        <v>-150.20488881780008</v>
      </c>
      <c r="AD1220" s="139">
        <f t="shared" si="320"/>
        <v>1.0123048733463921E-3</v>
      </c>
      <c r="AE1220" s="139">
        <f t="shared" si="321"/>
        <v>4.0579544918886108E-2</v>
      </c>
      <c r="AF1220" s="139">
        <f t="shared" si="322"/>
        <v>1.0123048733463921E-3</v>
      </c>
      <c r="AG1220" s="139" t="str">
        <f t="shared" si="323"/>
        <v/>
      </c>
      <c r="AH1220" s="139" t="str">
        <f t="shared" si="324"/>
        <v/>
      </c>
      <c r="AI1220" s="139">
        <f t="shared" si="325"/>
        <v>4.4222227312243578E-4</v>
      </c>
      <c r="AJ1220" s="139" t="str">
        <f t="shared" si="326"/>
        <v/>
      </c>
      <c r="AK1220" s="139" t="str">
        <f t="shared" si="327"/>
        <v/>
      </c>
      <c r="AZ1220" s="148"/>
      <c r="BA1220" s="148">
        <f t="shared" si="299"/>
        <v>3.6416000000000386</v>
      </c>
      <c r="BB1220" s="165">
        <f t="shared" si="300"/>
        <v>0.82000775166042361</v>
      </c>
      <c r="BC1220" s="148">
        <f t="shared" si="301"/>
        <v>6.9778986786150909E-4</v>
      </c>
      <c r="BD1220" s="148" t="str">
        <f t="shared" si="297"/>
        <v/>
      </c>
      <c r="BE1220" s="140" t="str">
        <f t="shared" si="298"/>
        <v/>
      </c>
    </row>
    <row r="1221" spans="1:57" ht="20.100000000000001" customHeight="1" x14ac:dyDescent="0.25">
      <c r="A1221" s="139">
        <v>565</v>
      </c>
      <c r="B1221" s="139">
        <f t="shared" si="302"/>
        <v>-1639.7334508219069</v>
      </c>
      <c r="C1221" s="139">
        <f t="shared" si="303"/>
        <v>9.3164631596923936E-5</v>
      </c>
      <c r="D1221" s="139">
        <f t="shared" si="304"/>
        <v>4.0929508978807351E-2</v>
      </c>
      <c r="E1221" s="139">
        <f t="shared" si="305"/>
        <v>9.3164631596923936E-5</v>
      </c>
      <c r="F1221" s="139" t="str">
        <f t="shared" si="306"/>
        <v/>
      </c>
      <c r="G1221" s="139" t="str">
        <f t="shared" si="307"/>
        <v/>
      </c>
      <c r="H1221" s="139">
        <f t="shared" si="308"/>
        <v>0</v>
      </c>
      <c r="I1221" s="139">
        <f t="shared" si="309"/>
        <v>9.3164631596923936E-5</v>
      </c>
      <c r="J1221" s="139" t="str">
        <f t="shared" si="310"/>
        <v/>
      </c>
      <c r="O1221" s="139">
        <v>565</v>
      </c>
      <c r="P1221" s="139">
        <f t="shared" si="311"/>
        <v>-120.11126488624527</v>
      </c>
      <c r="Q1221" s="139">
        <f t="shared" si="312"/>
        <v>1.2718637424029824E-3</v>
      </c>
      <c r="R1221" s="139">
        <f t="shared" si="313"/>
        <v>4.0929508978807365E-2</v>
      </c>
      <c r="S1221" s="139">
        <f t="shared" si="314"/>
        <v>1.2718637424029824E-3</v>
      </c>
      <c r="T1221" s="139" t="str">
        <f t="shared" si="315"/>
        <v/>
      </c>
      <c r="U1221" s="139" t="str">
        <f t="shared" si="316"/>
        <v/>
      </c>
      <c r="V1221" s="139">
        <f t="shared" si="317"/>
        <v>5.8649151610023466E-5</v>
      </c>
      <c r="W1221" s="139" t="str">
        <f t="shared" si="318"/>
        <v/>
      </c>
      <c r="X1221" s="139" t="str">
        <f t="shared" si="319"/>
        <v/>
      </c>
      <c r="AB1221" s="139">
        <v>565</v>
      </c>
      <c r="AC1221" s="139">
        <f t="shared" si="328"/>
        <v>-149.86038219207117</v>
      </c>
      <c r="AD1221" s="139">
        <f t="shared" si="320"/>
        <v>1.0193832461149186E-3</v>
      </c>
      <c r="AE1221" s="139">
        <f t="shared" si="321"/>
        <v>4.0929508978807365E-2</v>
      </c>
      <c r="AF1221" s="139">
        <f t="shared" si="322"/>
        <v>1.0193832461149186E-3</v>
      </c>
      <c r="AG1221" s="139" t="str">
        <f t="shared" si="323"/>
        <v/>
      </c>
      <c r="AH1221" s="139" t="str">
        <f t="shared" si="324"/>
        <v/>
      </c>
      <c r="AI1221" s="139">
        <f t="shared" si="325"/>
        <v>4.3840134249389603E-4</v>
      </c>
      <c r="AJ1221" s="139" t="str">
        <f t="shared" si="326"/>
        <v/>
      </c>
      <c r="AK1221" s="139" t="str">
        <f t="shared" si="327"/>
        <v/>
      </c>
      <c r="AZ1221" s="148"/>
      <c r="BA1221" s="148">
        <f t="shared" si="299"/>
        <v>3.6480000000000388</v>
      </c>
      <c r="BB1221" s="165">
        <f t="shared" si="300"/>
        <v>0.8193099617925621</v>
      </c>
      <c r="BC1221" s="148">
        <f t="shared" si="301"/>
        <v>6.9861791412073604E-4</v>
      </c>
      <c r="BD1221" s="148" t="str">
        <f t="shared" si="297"/>
        <v/>
      </c>
      <c r="BE1221" s="140" t="str">
        <f t="shared" si="298"/>
        <v/>
      </c>
    </row>
    <row r="1222" spans="1:57" ht="20.100000000000001" customHeight="1" x14ac:dyDescent="0.25">
      <c r="A1222" s="139">
        <v>566</v>
      </c>
      <c r="B1222" s="139">
        <f t="shared" si="302"/>
        <v>-1635.9639486361093</v>
      </c>
      <c r="C1222" s="139">
        <f t="shared" si="303"/>
        <v>9.3814568679448658E-5</v>
      </c>
      <c r="D1222" s="139">
        <f t="shared" si="304"/>
        <v>4.128191728142433E-2</v>
      </c>
      <c r="E1222" s="139">
        <f t="shared" si="305"/>
        <v>9.3814568679448658E-5</v>
      </c>
      <c r="F1222" s="139" t="str">
        <f t="shared" si="306"/>
        <v/>
      </c>
      <c r="G1222" s="139" t="str">
        <f t="shared" si="307"/>
        <v/>
      </c>
      <c r="H1222" s="139">
        <f t="shared" si="308"/>
        <v>0</v>
      </c>
      <c r="I1222" s="139">
        <f t="shared" si="309"/>
        <v>9.3814568679448658E-5</v>
      </c>
      <c r="J1222" s="139" t="str">
        <f t="shared" si="310"/>
        <v/>
      </c>
      <c r="O1222" s="139">
        <v>566</v>
      </c>
      <c r="P1222" s="139">
        <f t="shared" si="311"/>
        <v>-119.83514703593207</v>
      </c>
      <c r="Q1222" s="139">
        <f t="shared" si="312"/>
        <v>1.2807365452675158E-3</v>
      </c>
      <c r="R1222" s="139">
        <f t="shared" si="313"/>
        <v>4.1281917281424371E-2</v>
      </c>
      <c r="S1222" s="139">
        <f t="shared" si="314"/>
        <v>1.2807365452675158E-3</v>
      </c>
      <c r="T1222" s="139" t="str">
        <f t="shared" si="315"/>
        <v/>
      </c>
      <c r="U1222" s="139" t="str">
        <f t="shared" si="316"/>
        <v/>
      </c>
      <c r="V1222" s="139">
        <f t="shared" si="317"/>
        <v>5.9363830701905667E-5</v>
      </c>
      <c r="W1222" s="139" t="str">
        <f t="shared" si="318"/>
        <v/>
      </c>
      <c r="X1222" s="139" t="str">
        <f t="shared" si="319"/>
        <v/>
      </c>
      <c r="AB1222" s="139">
        <v>566</v>
      </c>
      <c r="AC1222" s="139">
        <f t="shared" si="328"/>
        <v>-149.51587556634229</v>
      </c>
      <c r="AD1222" s="139">
        <f t="shared" si="320"/>
        <v>1.0264946891764973E-3</v>
      </c>
      <c r="AE1222" s="139">
        <f t="shared" si="321"/>
        <v>4.1281917281424364E-2</v>
      </c>
      <c r="AF1222" s="139">
        <f t="shared" si="322"/>
        <v>1.0264946891764973E-3</v>
      </c>
      <c r="AG1222" s="139" t="str">
        <f t="shared" si="323"/>
        <v/>
      </c>
      <c r="AH1222" s="139" t="str">
        <f t="shared" si="324"/>
        <v/>
      </c>
      <c r="AI1222" s="139">
        <f t="shared" si="325"/>
        <v>4.3460647207167399E-4</v>
      </c>
      <c r="AJ1222" s="139" t="str">
        <f t="shared" si="326"/>
        <v/>
      </c>
      <c r="AK1222" s="139" t="str">
        <f t="shared" si="327"/>
        <v/>
      </c>
      <c r="AZ1222" s="148"/>
      <c r="BA1222" s="148">
        <f t="shared" si="299"/>
        <v>3.654400000000039</v>
      </c>
      <c r="BB1222" s="165">
        <f t="shared" si="300"/>
        <v>0.81861134387844137</v>
      </c>
      <c r="BC1222" s="148">
        <f t="shared" si="301"/>
        <v>6.9944157042367561E-4</v>
      </c>
      <c r="BD1222" s="148" t="str">
        <f t="shared" si="297"/>
        <v/>
      </c>
      <c r="BE1222" s="140" t="str">
        <f t="shared" si="298"/>
        <v/>
      </c>
    </row>
    <row r="1223" spans="1:57" ht="20.100000000000001" customHeight="1" x14ac:dyDescent="0.25">
      <c r="A1223" s="148">
        <v>567</v>
      </c>
      <c r="B1223" s="139">
        <f t="shared" si="302"/>
        <v>-1632.1944464503117</v>
      </c>
      <c r="C1223" s="139">
        <f t="shared" si="303"/>
        <v>9.4467528374312607E-5</v>
      </c>
      <c r="D1223" s="139">
        <f t="shared" si="304"/>
        <v>4.1636781220121676E-2</v>
      </c>
      <c r="E1223" s="139">
        <f t="shared" si="305"/>
        <v>9.4467528374312607E-5</v>
      </c>
      <c r="F1223" s="139" t="str">
        <f t="shared" si="306"/>
        <v/>
      </c>
      <c r="G1223" s="139" t="str">
        <f t="shared" si="307"/>
        <v/>
      </c>
      <c r="H1223" s="139">
        <f t="shared" si="308"/>
        <v>0</v>
      </c>
      <c r="I1223" s="139">
        <f t="shared" si="309"/>
        <v>9.4467528374312607E-5</v>
      </c>
      <c r="J1223" s="139" t="str">
        <f t="shared" si="310"/>
        <v/>
      </c>
      <c r="O1223" s="148">
        <v>567</v>
      </c>
      <c r="P1223" s="139">
        <f t="shared" si="311"/>
        <v>-119.55902918561887</v>
      </c>
      <c r="Q1223" s="139">
        <f t="shared" si="312"/>
        <v>1.2896506121930515E-3</v>
      </c>
      <c r="R1223" s="139">
        <f t="shared" si="313"/>
        <v>4.1636781220121676E-2</v>
      </c>
      <c r="S1223" s="139">
        <f t="shared" si="314"/>
        <v>1.2896506121930515E-3</v>
      </c>
      <c r="T1223" s="139" t="str">
        <f t="shared" si="315"/>
        <v/>
      </c>
      <c r="U1223" s="139" t="str">
        <f t="shared" si="316"/>
        <v/>
      </c>
      <c r="V1223" s="139">
        <f t="shared" si="317"/>
        <v>6.0086257248143936E-5</v>
      </c>
      <c r="W1223" s="139" t="str">
        <f t="shared" si="318"/>
        <v/>
      </c>
      <c r="X1223" s="139" t="str">
        <f t="shared" si="319"/>
        <v/>
      </c>
      <c r="AB1223" s="148">
        <v>567</v>
      </c>
      <c r="AC1223" s="139">
        <f t="shared" si="328"/>
        <v>-149.17136894061338</v>
      </c>
      <c r="AD1223" s="139">
        <f t="shared" si="320"/>
        <v>1.0336392048786831E-3</v>
      </c>
      <c r="AE1223" s="139">
        <f t="shared" si="321"/>
        <v>4.1636781220121676E-2</v>
      </c>
      <c r="AF1223" s="139">
        <f t="shared" si="322"/>
        <v>1.0336392048786831E-3</v>
      </c>
      <c r="AG1223" s="139" t="str">
        <f t="shared" si="323"/>
        <v/>
      </c>
      <c r="AH1223" s="139" t="str">
        <f t="shared" si="324"/>
        <v/>
      </c>
      <c r="AI1223" s="139">
        <f t="shared" si="325"/>
        <v>4.3083755718385862E-4</v>
      </c>
      <c r="AJ1223" s="139" t="str">
        <f t="shared" si="326"/>
        <v/>
      </c>
      <c r="AK1223" s="139" t="str">
        <f t="shared" si="327"/>
        <v/>
      </c>
      <c r="AZ1223" s="148"/>
      <c r="BA1223" s="148">
        <f t="shared" si="299"/>
        <v>3.6608000000000391</v>
      </c>
      <c r="BB1223" s="165">
        <f t="shared" si="300"/>
        <v>0.81791190230801769</v>
      </c>
      <c r="BC1223" s="148">
        <f t="shared" si="301"/>
        <v>7.0026083774099579E-4</v>
      </c>
      <c r="BD1223" s="148" t="str">
        <f t="shared" si="297"/>
        <v/>
      </c>
      <c r="BE1223" s="140" t="str">
        <f t="shared" si="298"/>
        <v/>
      </c>
    </row>
    <row r="1224" spans="1:57" ht="20.100000000000001" customHeight="1" x14ac:dyDescent="0.25">
      <c r="A1224" s="139">
        <v>568</v>
      </c>
      <c r="B1224" s="139">
        <f t="shared" si="302"/>
        <v>-1628.4249442645141</v>
      </c>
      <c r="C1224" s="139">
        <f t="shared" si="303"/>
        <v>9.5123510751972105E-5</v>
      </c>
      <c r="D1224" s="139">
        <f t="shared" si="304"/>
        <v>4.1994112188821292E-2</v>
      </c>
      <c r="E1224" s="139">
        <f t="shared" si="305"/>
        <v>9.5123510751972105E-5</v>
      </c>
      <c r="F1224" s="139" t="str">
        <f t="shared" si="306"/>
        <v/>
      </c>
      <c r="G1224" s="139" t="str">
        <f t="shared" si="307"/>
        <v/>
      </c>
      <c r="H1224" s="139">
        <f t="shared" si="308"/>
        <v>0</v>
      </c>
      <c r="I1224" s="139">
        <f t="shared" si="309"/>
        <v>9.5123510751972105E-5</v>
      </c>
      <c r="J1224" s="139" t="str">
        <f t="shared" si="310"/>
        <v/>
      </c>
      <c r="O1224" s="139">
        <v>568</v>
      </c>
      <c r="P1224" s="139">
        <f t="shared" si="311"/>
        <v>-119.28291133530564</v>
      </c>
      <c r="Q1224" s="139">
        <f t="shared" si="312"/>
        <v>1.2986059441414469E-3</v>
      </c>
      <c r="R1224" s="139">
        <f t="shared" si="313"/>
        <v>4.1994112188821313E-2</v>
      </c>
      <c r="S1224" s="139">
        <f t="shared" si="314"/>
        <v>1.2986059441414469E-3</v>
      </c>
      <c r="T1224" s="139" t="str">
        <f t="shared" si="315"/>
        <v/>
      </c>
      <c r="U1224" s="139" t="str">
        <f t="shared" si="316"/>
        <v/>
      </c>
      <c r="V1224" s="139">
        <f t="shared" si="317"/>
        <v>6.0816502273048289E-5</v>
      </c>
      <c r="W1224" s="139" t="str">
        <f t="shared" si="318"/>
        <v/>
      </c>
      <c r="X1224" s="139" t="str">
        <f t="shared" si="319"/>
        <v/>
      </c>
      <c r="AB1224" s="139">
        <v>568</v>
      </c>
      <c r="AC1224" s="139">
        <f t="shared" si="328"/>
        <v>-148.82686231488449</v>
      </c>
      <c r="AD1224" s="139">
        <f t="shared" si="320"/>
        <v>1.0408167939923911E-3</v>
      </c>
      <c r="AE1224" s="139">
        <f t="shared" si="321"/>
        <v>4.1994112188821292E-2</v>
      </c>
      <c r="AF1224" s="139">
        <f t="shared" si="322"/>
        <v>1.0408167939923911E-3</v>
      </c>
      <c r="AG1224" s="139" t="str">
        <f t="shared" si="323"/>
        <v/>
      </c>
      <c r="AH1224" s="139" t="str">
        <f t="shared" si="324"/>
        <v/>
      </c>
      <c r="AI1224" s="139">
        <f t="shared" si="325"/>
        <v>4.2709449282497466E-4</v>
      </c>
      <c r="AJ1224" s="139" t="str">
        <f t="shared" si="326"/>
        <v/>
      </c>
      <c r="AK1224" s="139" t="str">
        <f t="shared" si="327"/>
        <v/>
      </c>
      <c r="AZ1224" s="148"/>
      <c r="BA1224" s="148">
        <f t="shared" si="299"/>
        <v>3.6672000000000393</v>
      </c>
      <c r="BB1224" s="165">
        <f t="shared" si="300"/>
        <v>0.8172116414702767</v>
      </c>
      <c r="BC1224" s="148">
        <f t="shared" si="301"/>
        <v>7.0107571711341965E-4</v>
      </c>
      <c r="BD1224" s="148" t="str">
        <f t="shared" si="297"/>
        <v/>
      </c>
      <c r="BE1224" s="140" t="str">
        <f t="shared" si="298"/>
        <v/>
      </c>
    </row>
    <row r="1225" spans="1:57" ht="20.100000000000001" customHeight="1" x14ac:dyDescent="0.25">
      <c r="A1225" s="139">
        <v>569</v>
      </c>
      <c r="B1225" s="139">
        <f t="shared" si="302"/>
        <v>-1624.655442078717</v>
      </c>
      <c r="C1225" s="139">
        <f t="shared" si="303"/>
        <v>9.5782515737782191E-5</v>
      </c>
      <c r="D1225" s="139">
        <f t="shared" si="304"/>
        <v>4.2353921581437685E-2</v>
      </c>
      <c r="E1225" s="139">
        <f t="shared" si="305"/>
        <v>9.5782515737782191E-5</v>
      </c>
      <c r="F1225" s="139" t="str">
        <f t="shared" si="306"/>
        <v/>
      </c>
      <c r="G1225" s="139" t="str">
        <f t="shared" si="307"/>
        <v/>
      </c>
      <c r="H1225" s="139">
        <f t="shared" si="308"/>
        <v>0</v>
      </c>
      <c r="I1225" s="139">
        <f t="shared" si="309"/>
        <v>9.5782515737782191E-5</v>
      </c>
      <c r="J1225" s="139" t="str">
        <f t="shared" si="310"/>
        <v/>
      </c>
      <c r="O1225" s="139">
        <v>569</v>
      </c>
      <c r="P1225" s="139">
        <f t="shared" si="311"/>
        <v>-119.00679348499244</v>
      </c>
      <c r="Q1225" s="139">
        <f t="shared" si="312"/>
        <v>1.3076025400936642E-3</v>
      </c>
      <c r="R1225" s="139">
        <f t="shared" si="313"/>
        <v>4.2353921581437699E-2</v>
      </c>
      <c r="S1225" s="139">
        <f t="shared" si="314"/>
        <v>1.3076025400936642E-3</v>
      </c>
      <c r="T1225" s="139" t="str">
        <f t="shared" si="315"/>
        <v/>
      </c>
      <c r="U1225" s="139" t="str">
        <f t="shared" si="316"/>
        <v/>
      </c>
      <c r="V1225" s="139">
        <f t="shared" si="317"/>
        <v>6.155463728711742E-5</v>
      </c>
      <c r="W1225" s="139" t="str">
        <f t="shared" si="318"/>
        <v/>
      </c>
      <c r="X1225" s="139" t="str">
        <f t="shared" si="319"/>
        <v/>
      </c>
      <c r="AB1225" s="139">
        <v>569</v>
      </c>
      <c r="AC1225" s="139">
        <f t="shared" si="328"/>
        <v>-148.48235568915558</v>
      </c>
      <c r="AD1225" s="139">
        <f t="shared" si="320"/>
        <v>1.0480274557008761E-3</v>
      </c>
      <c r="AE1225" s="139">
        <f t="shared" si="321"/>
        <v>4.2353921581437699E-2</v>
      </c>
      <c r="AF1225" s="139">
        <f t="shared" si="322"/>
        <v>1.0480274557008761E-3</v>
      </c>
      <c r="AG1225" s="139" t="str">
        <f t="shared" si="323"/>
        <v/>
      </c>
      <c r="AH1225" s="139" t="str">
        <f t="shared" si="324"/>
        <v/>
      </c>
      <c r="AI1225" s="139">
        <f t="shared" si="325"/>
        <v>4.2337717366556393E-4</v>
      </c>
      <c r="AJ1225" s="139" t="str">
        <f t="shared" si="326"/>
        <v/>
      </c>
      <c r="AK1225" s="139" t="str">
        <f t="shared" si="327"/>
        <v/>
      </c>
      <c r="AZ1225" s="148"/>
      <c r="BA1225" s="148">
        <f t="shared" si="299"/>
        <v>3.6736000000000395</v>
      </c>
      <c r="BB1225" s="165">
        <f t="shared" si="300"/>
        <v>0.81651056575316328</v>
      </c>
      <c r="BC1225" s="148">
        <f t="shared" si="301"/>
        <v>7.0188620965039306E-4</v>
      </c>
      <c r="BD1225" s="148" t="str">
        <f t="shared" si="297"/>
        <v/>
      </c>
      <c r="BE1225" s="140" t="str">
        <f t="shared" si="298"/>
        <v/>
      </c>
    </row>
    <row r="1226" spans="1:57" ht="20.100000000000001" customHeight="1" x14ac:dyDescent="0.25">
      <c r="A1226" s="139">
        <v>570</v>
      </c>
      <c r="B1226" s="139">
        <f t="shared" si="302"/>
        <v>-1620.8859398929194</v>
      </c>
      <c r="C1226" s="139">
        <f t="shared" si="303"/>
        <v>9.6444543110993868E-5</v>
      </c>
      <c r="D1226" s="139">
        <f t="shared" si="304"/>
        <v>4.2716220791328911E-2</v>
      </c>
      <c r="E1226" s="139">
        <f t="shared" si="305"/>
        <v>9.6444543110993868E-5</v>
      </c>
      <c r="F1226" s="139" t="str">
        <f t="shared" si="306"/>
        <v/>
      </c>
      <c r="G1226" s="139" t="str">
        <f t="shared" si="307"/>
        <v/>
      </c>
      <c r="H1226" s="139">
        <f t="shared" si="308"/>
        <v>0</v>
      </c>
      <c r="I1226" s="139">
        <f t="shared" si="309"/>
        <v>9.6444543110993868E-5</v>
      </c>
      <c r="J1226" s="139" t="str">
        <f t="shared" si="310"/>
        <v/>
      </c>
      <c r="O1226" s="139">
        <v>570</v>
      </c>
      <c r="P1226" s="139">
        <f t="shared" si="311"/>
        <v>-118.73067563467924</v>
      </c>
      <c r="Q1226" s="139">
        <f t="shared" si="312"/>
        <v>1.3166403970360837E-3</v>
      </c>
      <c r="R1226" s="139">
        <f t="shared" si="313"/>
        <v>4.2716220791328911E-2</v>
      </c>
      <c r="S1226" s="139">
        <f t="shared" si="314"/>
        <v>1.3166403970360837E-3</v>
      </c>
      <c r="T1226" s="139" t="str">
        <f t="shared" si="315"/>
        <v/>
      </c>
      <c r="U1226" s="139" t="str">
        <f t="shared" si="316"/>
        <v/>
      </c>
      <c r="V1226" s="139">
        <f t="shared" si="317"/>
        <v>6.2300734288343477E-5</v>
      </c>
      <c r="W1226" s="139" t="str">
        <f t="shared" si="318"/>
        <v/>
      </c>
      <c r="X1226" s="139" t="str">
        <f t="shared" si="319"/>
        <v/>
      </c>
      <c r="AB1226" s="139">
        <v>570</v>
      </c>
      <c r="AC1226" s="139">
        <f t="shared" si="328"/>
        <v>-148.1378490634267</v>
      </c>
      <c r="AD1226" s="139">
        <f t="shared" si="320"/>
        <v>1.0552711875887581E-3</v>
      </c>
      <c r="AE1226" s="139">
        <f t="shared" si="321"/>
        <v>4.2716220791328911E-2</v>
      </c>
      <c r="AF1226" s="139">
        <f t="shared" si="322"/>
        <v>1.0552711875887581E-3</v>
      </c>
      <c r="AG1226" s="139" t="str">
        <f t="shared" si="323"/>
        <v/>
      </c>
      <c r="AH1226" s="139" t="str">
        <f t="shared" si="324"/>
        <v/>
      </c>
      <c r="AI1226" s="139">
        <f t="shared" si="325"/>
        <v>4.19685494061712E-4</v>
      </c>
      <c r="AJ1226" s="139" t="str">
        <f t="shared" si="326"/>
        <v/>
      </c>
      <c r="AK1226" s="139" t="str">
        <f t="shared" si="327"/>
        <v/>
      </c>
      <c r="AZ1226" s="148"/>
      <c r="BA1226" s="148">
        <f t="shared" si="299"/>
        <v>3.6800000000000397</v>
      </c>
      <c r="BB1226" s="165">
        <f t="shared" si="300"/>
        <v>0.81580867954351288</v>
      </c>
      <c r="BC1226" s="148">
        <f t="shared" si="301"/>
        <v>7.0269231652964059E-4</v>
      </c>
      <c r="BD1226" s="148" t="str">
        <f t="shared" si="297"/>
        <v/>
      </c>
      <c r="BE1226" s="140" t="str">
        <f t="shared" si="298"/>
        <v/>
      </c>
    </row>
    <row r="1227" spans="1:57" ht="20.100000000000001" customHeight="1" x14ac:dyDescent="0.25">
      <c r="A1227" s="139">
        <v>571</v>
      </c>
      <c r="B1227" s="139">
        <f t="shared" si="302"/>
        <v>-1617.1164377071218</v>
      </c>
      <c r="C1227" s="139">
        <f t="shared" si="303"/>
        <v>9.7109592503755933E-5</v>
      </c>
      <c r="D1227" s="139">
        <f t="shared" si="304"/>
        <v>4.3081021210743933E-2</v>
      </c>
      <c r="E1227" s="139">
        <f t="shared" si="305"/>
        <v>9.7109592503755933E-5</v>
      </c>
      <c r="F1227" s="139" t="str">
        <f t="shared" si="306"/>
        <v/>
      </c>
      <c r="G1227" s="139" t="str">
        <f t="shared" si="307"/>
        <v/>
      </c>
      <c r="H1227" s="139">
        <f t="shared" si="308"/>
        <v>0</v>
      </c>
      <c r="I1227" s="139">
        <f t="shared" si="309"/>
        <v>9.7109592503755933E-5</v>
      </c>
      <c r="J1227" s="139" t="str">
        <f t="shared" si="310"/>
        <v/>
      </c>
      <c r="O1227" s="139">
        <v>571</v>
      </c>
      <c r="P1227" s="139">
        <f t="shared" si="311"/>
        <v>-118.45455778436605</v>
      </c>
      <c r="Q1227" s="139">
        <f t="shared" si="312"/>
        <v>1.3257195099468789E-3</v>
      </c>
      <c r="R1227" s="139">
        <f t="shared" si="313"/>
        <v>4.3081021210743933E-2</v>
      </c>
      <c r="S1227" s="139">
        <f t="shared" si="314"/>
        <v>1.3257195099468789E-3</v>
      </c>
      <c r="T1227" s="139" t="str">
        <f t="shared" si="315"/>
        <v/>
      </c>
      <c r="U1227" s="139" t="str">
        <f t="shared" si="316"/>
        <v/>
      </c>
      <c r="V1227" s="139">
        <f t="shared" si="317"/>
        <v>6.305486576349335E-5</v>
      </c>
      <c r="W1227" s="139" t="str">
        <f t="shared" si="318"/>
        <v/>
      </c>
      <c r="X1227" s="139" t="str">
        <f t="shared" si="319"/>
        <v/>
      </c>
      <c r="AB1227" s="139">
        <v>571</v>
      </c>
      <c r="AC1227" s="139">
        <f t="shared" si="328"/>
        <v>-147.79334243769779</v>
      </c>
      <c r="AD1227" s="139">
        <f t="shared" si="320"/>
        <v>1.0625479856311059E-3</v>
      </c>
      <c r="AE1227" s="139">
        <f t="shared" si="321"/>
        <v>4.3081021210743933E-2</v>
      </c>
      <c r="AF1227" s="139">
        <f t="shared" si="322"/>
        <v>1.0625479856311059E-3</v>
      </c>
      <c r="AG1227" s="139" t="str">
        <f t="shared" si="323"/>
        <v/>
      </c>
      <c r="AH1227" s="139" t="str">
        <f t="shared" si="324"/>
        <v/>
      </c>
      <c r="AI1227" s="139">
        <f t="shared" si="325"/>
        <v>4.160193480645171E-4</v>
      </c>
      <c r="AJ1227" s="139" t="str">
        <f t="shared" si="326"/>
        <v/>
      </c>
      <c r="AK1227" s="139" t="str">
        <f t="shared" si="327"/>
        <v/>
      </c>
      <c r="AZ1227" s="148"/>
      <c r="BA1227" s="148">
        <f t="shared" si="299"/>
        <v>3.6864000000000399</v>
      </c>
      <c r="BB1227" s="165">
        <f t="shared" si="300"/>
        <v>0.81510598722698324</v>
      </c>
      <c r="BC1227" s="148">
        <f t="shared" si="301"/>
        <v>7.034940389988309E-4</v>
      </c>
      <c r="BD1227" s="148" t="str">
        <f t="shared" ref="BD1227:BD1290" si="329">IF(BB1227&lt;(1-$AZ$655),BC1227,"")</f>
        <v/>
      </c>
      <c r="BE1227" s="140" t="str">
        <f t="shared" ref="BE1227:BE1290" si="330">IF(BB1227&lt;(1-$AZ$661),BC1227,"")</f>
        <v/>
      </c>
    </row>
    <row r="1228" spans="1:57" ht="20.100000000000001" customHeight="1" x14ac:dyDescent="0.25">
      <c r="A1228" s="139">
        <v>572</v>
      </c>
      <c r="B1228" s="139">
        <f t="shared" si="302"/>
        <v>-1613.3469355213242</v>
      </c>
      <c r="C1228" s="139">
        <f t="shared" si="303"/>
        <v>9.7777663400121792E-5</v>
      </c>
      <c r="D1228" s="139">
        <f t="shared" si="304"/>
        <v>4.344833423026627E-2</v>
      </c>
      <c r="E1228" s="139">
        <f t="shared" si="305"/>
        <v>9.7777663400121792E-5</v>
      </c>
      <c r="F1228" s="139" t="str">
        <f t="shared" si="306"/>
        <v/>
      </c>
      <c r="G1228" s="139" t="str">
        <f t="shared" si="307"/>
        <v/>
      </c>
      <c r="H1228" s="139">
        <f t="shared" si="308"/>
        <v>0</v>
      </c>
      <c r="I1228" s="139">
        <f t="shared" si="309"/>
        <v>9.7777663400121792E-5</v>
      </c>
      <c r="J1228" s="139" t="str">
        <f t="shared" si="310"/>
        <v/>
      </c>
      <c r="O1228" s="139">
        <v>572</v>
      </c>
      <c r="P1228" s="139">
        <f t="shared" si="311"/>
        <v>-118.17843993405282</v>
      </c>
      <c r="Q1228" s="139">
        <f t="shared" si="312"/>
        <v>1.3348398717824585E-3</v>
      </c>
      <c r="R1228" s="139">
        <f t="shared" si="313"/>
        <v>4.344833423026629E-2</v>
      </c>
      <c r="S1228" s="139">
        <f t="shared" si="314"/>
        <v>1.3348398717824585E-3</v>
      </c>
      <c r="T1228" s="139" t="str">
        <f t="shared" si="315"/>
        <v/>
      </c>
      <c r="U1228" s="139" t="str">
        <f t="shared" si="316"/>
        <v/>
      </c>
      <c r="V1228" s="139">
        <f t="shared" si="317"/>
        <v>6.3817104689365266E-5</v>
      </c>
      <c r="W1228" s="139" t="str">
        <f t="shared" si="318"/>
        <v/>
      </c>
      <c r="X1228" s="139" t="str">
        <f t="shared" si="319"/>
        <v/>
      </c>
      <c r="AB1228" s="139">
        <v>572</v>
      </c>
      <c r="AC1228" s="139">
        <f t="shared" si="328"/>
        <v>-147.44883581196888</v>
      </c>
      <c r="AD1228" s="139">
        <f t="shared" si="320"/>
        <v>1.0698578441825652E-3</v>
      </c>
      <c r="AE1228" s="139">
        <f t="shared" si="321"/>
        <v>4.344833423026629E-2</v>
      </c>
      <c r="AF1228" s="139">
        <f t="shared" si="322"/>
        <v>1.0698578441825652E-3</v>
      </c>
      <c r="AG1228" s="139" t="str">
        <f t="shared" si="323"/>
        <v/>
      </c>
      <c r="AH1228" s="139" t="str">
        <f t="shared" si="324"/>
        <v/>
      </c>
      <c r="AI1228" s="139">
        <f t="shared" si="325"/>
        <v>4.1237862942950057E-4</v>
      </c>
      <c r="AJ1228" s="139" t="str">
        <f t="shared" si="326"/>
        <v/>
      </c>
      <c r="AK1228" s="139" t="str">
        <f t="shared" si="327"/>
        <v/>
      </c>
      <c r="AZ1228" s="148"/>
      <c r="BA1228" s="148">
        <f t="shared" ref="BA1228:BA1291" si="331">BA1227+$BD$648</f>
        <v>3.6928000000000401</v>
      </c>
      <c r="BB1228" s="165">
        <f t="shared" ref="BB1228:BB1291" si="332">_xlfn.CHISQ.DIST.RT(BA1228,7)</f>
        <v>0.81440249318798441</v>
      </c>
      <c r="BC1228" s="148">
        <f t="shared" ref="BC1228:BC1291" si="333">BB1228-BB1229</f>
        <v>7.0429137837180189E-4</v>
      </c>
      <c r="BD1228" s="148" t="str">
        <f t="shared" si="329"/>
        <v/>
      </c>
      <c r="BE1228" s="140" t="str">
        <f t="shared" si="330"/>
        <v/>
      </c>
    </row>
    <row r="1229" spans="1:57" ht="20.100000000000001" customHeight="1" x14ac:dyDescent="0.25">
      <c r="A1229" s="148">
        <v>573</v>
      </c>
      <c r="B1229" s="139">
        <f t="shared" si="302"/>
        <v>-1609.5774333355271</v>
      </c>
      <c r="C1229" s="139">
        <f t="shared" si="303"/>
        <v>9.8448755135061635E-5</v>
      </c>
      <c r="D1229" s="139">
        <f t="shared" si="304"/>
        <v>4.3818171238253927E-2</v>
      </c>
      <c r="E1229" s="139">
        <f t="shared" si="305"/>
        <v>9.8448755135061635E-5</v>
      </c>
      <c r="F1229" s="139" t="str">
        <f t="shared" si="306"/>
        <v/>
      </c>
      <c r="G1229" s="139" t="str">
        <f t="shared" si="307"/>
        <v/>
      </c>
      <c r="H1229" s="139">
        <f t="shared" si="308"/>
        <v>0</v>
      </c>
      <c r="I1229" s="139">
        <f t="shared" si="309"/>
        <v>9.8448755135061635E-5</v>
      </c>
      <c r="J1229" s="139" t="str">
        <f t="shared" si="310"/>
        <v/>
      </c>
      <c r="O1229" s="148">
        <v>573</v>
      </c>
      <c r="P1229" s="139">
        <f t="shared" si="311"/>
        <v>-117.90232208373962</v>
      </c>
      <c r="Q1229" s="139">
        <f t="shared" si="312"/>
        <v>1.3440014734639764E-3</v>
      </c>
      <c r="R1229" s="139">
        <f t="shared" si="313"/>
        <v>4.3818171238253947E-2</v>
      </c>
      <c r="S1229" s="139">
        <f t="shared" si="314"/>
        <v>1.3440014734639764E-3</v>
      </c>
      <c r="T1229" s="139" t="str">
        <f t="shared" si="315"/>
        <v/>
      </c>
      <c r="U1229" s="139" t="str">
        <f t="shared" si="316"/>
        <v/>
      </c>
      <c r="V1229" s="139">
        <f t="shared" si="317"/>
        <v>6.458752453402171E-5</v>
      </c>
      <c r="W1229" s="139" t="str">
        <f t="shared" si="318"/>
        <v/>
      </c>
      <c r="X1229" s="139" t="str">
        <f t="shared" si="319"/>
        <v/>
      </c>
      <c r="AB1229" s="148">
        <v>573</v>
      </c>
      <c r="AC1229" s="139">
        <f t="shared" si="328"/>
        <v>-147.10432918623999</v>
      </c>
      <c r="AD1229" s="139">
        <f t="shared" si="320"/>
        <v>1.077200755966553E-3</v>
      </c>
      <c r="AE1229" s="139">
        <f t="shared" si="321"/>
        <v>4.3818171238253947E-2</v>
      </c>
      <c r="AF1229" s="139">
        <f t="shared" si="322"/>
        <v>1.077200755966553E-3</v>
      </c>
      <c r="AG1229" s="139" t="str">
        <f t="shared" si="323"/>
        <v/>
      </c>
      <c r="AH1229" s="139" t="str">
        <f t="shared" si="324"/>
        <v/>
      </c>
      <c r="AI1229" s="139">
        <f t="shared" si="325"/>
        <v>4.0876323162595792E-4</v>
      </c>
      <c r="AJ1229" s="139" t="str">
        <f t="shared" si="326"/>
        <v/>
      </c>
      <c r="AK1229" s="139" t="str">
        <f t="shared" si="327"/>
        <v/>
      </c>
      <c r="AZ1229" s="148"/>
      <c r="BA1229" s="148">
        <f t="shared" si="331"/>
        <v>3.6992000000000402</v>
      </c>
      <c r="BB1229" s="165">
        <f t="shared" si="332"/>
        <v>0.81369820180961261</v>
      </c>
      <c r="BC1229" s="148">
        <f t="shared" si="333"/>
        <v>7.0508433603100329E-4</v>
      </c>
      <c r="BD1229" s="148" t="str">
        <f t="shared" si="329"/>
        <v/>
      </c>
      <c r="BE1229" s="140" t="str">
        <f t="shared" si="330"/>
        <v/>
      </c>
    </row>
    <row r="1230" spans="1:57" ht="20.100000000000001" customHeight="1" x14ac:dyDescent="0.25">
      <c r="A1230" s="139">
        <v>574</v>
      </c>
      <c r="B1230" s="139">
        <f t="shared" si="302"/>
        <v>-1605.8079311497295</v>
      </c>
      <c r="C1230" s="139">
        <f t="shared" si="303"/>
        <v>9.9122866893479585E-5</v>
      </c>
      <c r="D1230" s="139">
        <f t="shared" si="304"/>
        <v>4.4190543620275607E-2</v>
      </c>
      <c r="E1230" s="139">
        <f t="shared" si="305"/>
        <v>9.9122866893479585E-5</v>
      </c>
      <c r="F1230" s="139" t="str">
        <f t="shared" si="306"/>
        <v/>
      </c>
      <c r="G1230" s="139" t="str">
        <f t="shared" si="307"/>
        <v/>
      </c>
      <c r="H1230" s="139">
        <f t="shared" si="308"/>
        <v>0</v>
      </c>
      <c r="I1230" s="139">
        <f t="shared" si="309"/>
        <v>9.9122866893479585E-5</v>
      </c>
      <c r="J1230" s="139" t="str">
        <f t="shared" si="310"/>
        <v/>
      </c>
      <c r="O1230" s="139">
        <v>574</v>
      </c>
      <c r="P1230" s="139">
        <f t="shared" si="311"/>
        <v>-117.62620423342642</v>
      </c>
      <c r="Q1230" s="139">
        <f t="shared" si="312"/>
        <v>1.3532043038639149E-3</v>
      </c>
      <c r="R1230" s="139">
        <f t="shared" si="313"/>
        <v>4.4190543620275628E-2</v>
      </c>
      <c r="S1230" s="139">
        <f t="shared" si="314"/>
        <v>1.3532043038639149E-3</v>
      </c>
      <c r="T1230" s="139" t="str">
        <f t="shared" si="315"/>
        <v/>
      </c>
      <c r="U1230" s="139" t="str">
        <f t="shared" si="316"/>
        <v/>
      </c>
      <c r="V1230" s="139">
        <f t="shared" si="317"/>
        <v>6.5366199257998621E-5</v>
      </c>
      <c r="W1230" s="139" t="str">
        <f t="shared" si="318"/>
        <v/>
      </c>
      <c r="X1230" s="139" t="str">
        <f t="shared" si="319"/>
        <v/>
      </c>
      <c r="AB1230" s="139">
        <v>574</v>
      </c>
      <c r="AC1230" s="139">
        <f t="shared" si="328"/>
        <v>-146.75982256051108</v>
      </c>
      <c r="AD1230" s="139">
        <f t="shared" si="320"/>
        <v>1.0845767120644995E-3</v>
      </c>
      <c r="AE1230" s="139">
        <f t="shared" si="321"/>
        <v>4.4190543620275628E-2</v>
      </c>
      <c r="AF1230" s="139">
        <f t="shared" si="322"/>
        <v>1.0845767120644995E-3</v>
      </c>
      <c r="AG1230" s="139" t="str">
        <f t="shared" si="323"/>
        <v/>
      </c>
      <c r="AH1230" s="139" t="str">
        <f t="shared" si="324"/>
        <v/>
      </c>
      <c r="AI1230" s="139">
        <f t="shared" si="325"/>
        <v>4.0517304784625267E-4</v>
      </c>
      <c r="AJ1230" s="139" t="str">
        <f t="shared" si="326"/>
        <v/>
      </c>
      <c r="AK1230" s="139" t="str">
        <f t="shared" si="327"/>
        <v/>
      </c>
      <c r="AZ1230" s="148"/>
      <c r="BA1230" s="148">
        <f t="shared" si="331"/>
        <v>3.7056000000000404</v>
      </c>
      <c r="BB1230" s="165">
        <f t="shared" si="332"/>
        <v>0.81299311747358161</v>
      </c>
      <c r="BC1230" s="148">
        <f t="shared" si="333"/>
        <v>7.0587291342572023E-4</v>
      </c>
      <c r="BD1230" s="148" t="str">
        <f t="shared" si="329"/>
        <v/>
      </c>
      <c r="BE1230" s="140" t="str">
        <f t="shared" si="330"/>
        <v/>
      </c>
    </row>
    <row r="1231" spans="1:57" ht="20.100000000000001" customHeight="1" x14ac:dyDescent="0.25">
      <c r="A1231" s="139">
        <v>575</v>
      </c>
      <c r="B1231" s="139">
        <f t="shared" si="302"/>
        <v>-1602.0384289639319</v>
      </c>
      <c r="C1231" s="139">
        <f t="shared" si="303"/>
        <v>9.9799997709235566E-5</v>
      </c>
      <c r="D1231" s="139">
        <f t="shared" si="304"/>
        <v>4.4565462758542999E-2</v>
      </c>
      <c r="E1231" s="139">
        <f t="shared" si="305"/>
        <v>9.9799997709235566E-5</v>
      </c>
      <c r="F1231" s="139" t="str">
        <f t="shared" si="306"/>
        <v/>
      </c>
      <c r="G1231" s="139" t="str">
        <f t="shared" si="307"/>
        <v/>
      </c>
      <c r="H1231" s="139">
        <f t="shared" si="308"/>
        <v>0</v>
      </c>
      <c r="I1231" s="139">
        <f t="shared" si="309"/>
        <v>9.9799997709235566E-5</v>
      </c>
      <c r="J1231" s="139" t="str">
        <f t="shared" si="310"/>
        <v/>
      </c>
      <c r="O1231" s="139">
        <v>575</v>
      </c>
      <c r="P1231" s="139">
        <f t="shared" si="311"/>
        <v>-117.35008638311319</v>
      </c>
      <c r="Q1231" s="139">
        <f t="shared" si="312"/>
        <v>1.362448349792738E-3</v>
      </c>
      <c r="R1231" s="139">
        <f t="shared" si="313"/>
        <v>4.4565462758543076E-2</v>
      </c>
      <c r="S1231" s="139">
        <f t="shared" si="314"/>
        <v>1.362448349792738E-3</v>
      </c>
      <c r="T1231" s="139" t="str">
        <f t="shared" si="315"/>
        <v/>
      </c>
      <c r="U1231" s="139" t="str">
        <f t="shared" si="316"/>
        <v/>
      </c>
      <c r="V1231" s="139">
        <f t="shared" si="317"/>
        <v>6.6153203315487996E-5</v>
      </c>
      <c r="W1231" s="139" t="str">
        <f t="shared" si="318"/>
        <v/>
      </c>
      <c r="X1231" s="139" t="str">
        <f t="shared" si="319"/>
        <v/>
      </c>
      <c r="AB1231" s="139">
        <v>575</v>
      </c>
      <c r="AC1231" s="139">
        <f t="shared" si="328"/>
        <v>-146.4153159347822</v>
      </c>
      <c r="AD1231" s="139">
        <f t="shared" si="320"/>
        <v>1.0919857019051527E-3</v>
      </c>
      <c r="AE1231" s="139">
        <f t="shared" si="321"/>
        <v>4.4565462758543041E-2</v>
      </c>
      <c r="AF1231" s="139">
        <f t="shared" si="322"/>
        <v>1.0919857019051527E-3</v>
      </c>
      <c r="AG1231" s="139" t="str">
        <f t="shared" si="323"/>
        <v/>
      </c>
      <c r="AH1231" s="139" t="str">
        <f t="shared" si="324"/>
        <v/>
      </c>
      <c r="AI1231" s="139">
        <f t="shared" si="325"/>
        <v>4.0160797101504941E-4</v>
      </c>
      <c r="AJ1231" s="139" t="str">
        <f t="shared" si="326"/>
        <v/>
      </c>
      <c r="AK1231" s="139" t="str">
        <f t="shared" si="327"/>
        <v/>
      </c>
      <c r="AZ1231" s="148"/>
      <c r="BA1231" s="148">
        <f t="shared" si="331"/>
        <v>3.7120000000000406</v>
      </c>
      <c r="BB1231" s="165">
        <f t="shared" si="332"/>
        <v>0.81228724456015589</v>
      </c>
      <c r="BC1231" s="148">
        <f t="shared" si="333"/>
        <v>7.0665711207140713E-4</v>
      </c>
      <c r="BD1231" s="148" t="str">
        <f t="shared" si="329"/>
        <v/>
      </c>
      <c r="BE1231" s="140" t="str">
        <f t="shared" si="330"/>
        <v/>
      </c>
    </row>
    <row r="1232" spans="1:57" ht="20.100000000000001" customHeight="1" x14ac:dyDescent="0.25">
      <c r="A1232" s="139">
        <v>576</v>
      </c>
      <c r="B1232" s="139">
        <f t="shared" ref="B1232:B1295" si="334">$B$650+(A1232*$B$653)</f>
        <v>-1598.2689267781343</v>
      </c>
      <c r="C1232" s="139">
        <f t="shared" ref="C1232:C1295" si="335">_xlfn.NORM.DIST($B1232,$B$647,$B$648,0)</f>
        <v>1.0048014646417369E-4</v>
      </c>
      <c r="D1232" s="139">
        <f t="shared" ref="D1232:D1295" si="336">_xlfn.NORM.DIST($B1232,$B$647,$B$648,1)</f>
        <v>4.4942940031339911E-2</v>
      </c>
      <c r="E1232" s="139">
        <f t="shared" ref="E1232:E1295" si="337">IF(OR(D1232&lt;$F$652,D1232&gt;$F$653),C1232,"")</f>
        <v>1.0048014646417369E-4</v>
      </c>
      <c r="F1232" s="139" t="str">
        <f t="shared" ref="F1232:F1295" si="338">IF(AND(D1232&gt;$F$652,D1232&lt;$F$653),C1232,"")</f>
        <v/>
      </c>
      <c r="G1232" s="139" t="str">
        <f t="shared" ref="G1232:G1295" si="339">IF(C1232=MAX($C$656:$C$2656),C1232,"")</f>
        <v/>
      </c>
      <c r="H1232" s="139">
        <f t="shared" ref="H1232:H1295" si="340">_xlfn.NORM.DIST(B1232,$F$648,$F$649,0)</f>
        <v>0</v>
      </c>
      <c r="I1232" s="139">
        <f t="shared" ref="I1232:I1295" si="341">IF(H1232=MAX($H$656:$H$2656),C1232,"")</f>
        <v>1.0048014646417369E-4</v>
      </c>
      <c r="J1232" s="139" t="str">
        <f t="shared" ref="J1232:J1295" si="342">IF(I1232=MIN($I$656:$I$2656),I1232,"")</f>
        <v/>
      </c>
      <c r="O1232" s="139">
        <v>576</v>
      </c>
      <c r="P1232" s="139">
        <f t="shared" ref="P1232:P1295" si="343">$P$650+(O1232*$P$653)</f>
        <v>-117.0739685328</v>
      </c>
      <c r="Q1232" s="139">
        <f t="shared" ref="Q1232:Q1295" si="344">_xlfn.NORM.DIST(P1232,P$647,P$648,0)</f>
        <v>1.3717335959856165E-3</v>
      </c>
      <c r="R1232" s="139">
        <f t="shared" ref="R1232:R1295" si="345">_xlfn.NORM.DIST(P1232,P$647,P$648,1)</f>
        <v>4.4942940031339911E-2</v>
      </c>
      <c r="S1232" s="139">
        <f t="shared" ref="S1232:S1295" si="346">IF(OR(R1232&lt;$T$652,R1232&gt;$T$653),Q1232,"")</f>
        <v>1.3717335959856165E-3</v>
      </c>
      <c r="T1232" s="139" t="str">
        <f t="shared" ref="T1232:T1295" si="347">IF(AND(R1232&gt;$T$652,R1232&lt;$T$653),Q1232,"")</f>
        <v/>
      </c>
      <c r="U1232" s="139" t="str">
        <f t="shared" ref="U1232:U1295" si="348">IF(Q1232=MAX($Q$656:$Q$2656),Q1232,"")</f>
        <v/>
      </c>
      <c r="V1232" s="139">
        <f t="shared" ref="V1232:V1295" si="349">_xlfn.NORM.DIST(P1232,$T$648,$T$649,0)</f>
        <v>6.6948611655495658E-5</v>
      </c>
      <c r="W1232" s="139" t="str">
        <f t="shared" ref="W1232:W1295" si="350">IF(V1232=MAX($V$656:$V$2656),Q1232,"")</f>
        <v/>
      </c>
      <c r="X1232" s="139" t="str">
        <f t="shared" ref="X1232:X1295" si="351">IF(W1232=MIN($W$656:$W$2656),W1232,"")</f>
        <v/>
      </c>
      <c r="AB1232" s="139">
        <v>576</v>
      </c>
      <c r="AC1232" s="139">
        <f t="shared" si="328"/>
        <v>-146.07080930905329</v>
      </c>
      <c r="AD1232" s="139">
        <f t="shared" ref="AD1232:AD1295" si="352">_xlfn.NORM.DIST(AC1232,AC$647,AC$648,0)</f>
        <v>1.099427713253939E-3</v>
      </c>
      <c r="AE1232" s="139">
        <f t="shared" ref="AE1232:AE1295" si="353">_xlfn.NORM.DIST(AC1232,AC$647,AC$648,1)</f>
        <v>4.4942940031339911E-2</v>
      </c>
      <c r="AF1232" s="139">
        <f t="shared" ref="AF1232:AF1295" si="354">IF(OR(AE1232&lt;$T$652,AE1232&gt;$T$653),AD1232,"")</f>
        <v>1.099427713253939E-3</v>
      </c>
      <c r="AG1232" s="139" t="str">
        <f t="shared" ref="AG1232:AG1295" si="355">IF(AND(AE1232&gt;$AG$652,AE1232&lt;$AG$653),AD1232,"")</f>
        <v/>
      </c>
      <c r="AH1232" s="139" t="str">
        <f t="shared" ref="AH1232:AH1295" si="356">IF(AD1232=MAX($AD$656:$AD$2656),AD1232,"")</f>
        <v/>
      </c>
      <c r="AI1232" s="139">
        <f t="shared" ref="AI1232:AI1295" si="357">_xlfn.NORM.DIST(AC1232,$AG$648,$AG$649,0)</f>
        <v>3.9806789379848699E-4</v>
      </c>
      <c r="AJ1232" s="139" t="str">
        <f t="shared" ref="AJ1232:AJ1295" si="358">IF(AI1232=MAX($AI$656:$AI$2656),AD1232,"")</f>
        <v/>
      </c>
      <c r="AK1232" s="139" t="str">
        <f t="shared" ref="AK1232:AK1295" si="359">IF(AJ1232=MIN($AJ$656:$AJ$2656),AJ1232,"")</f>
        <v/>
      </c>
      <c r="AZ1232" s="148"/>
      <c r="BA1232" s="148">
        <f t="shared" si="331"/>
        <v>3.7184000000000408</v>
      </c>
      <c r="BB1232" s="165">
        <f t="shared" si="332"/>
        <v>0.81158058744808448</v>
      </c>
      <c r="BC1232" s="148">
        <f t="shared" si="333"/>
        <v>7.0743693355057591E-4</v>
      </c>
      <c r="BD1232" s="148" t="str">
        <f t="shared" si="329"/>
        <v/>
      </c>
      <c r="BE1232" s="140" t="str">
        <f t="shared" si="330"/>
        <v/>
      </c>
    </row>
    <row r="1233" spans="1:57" ht="20.100000000000001" customHeight="1" x14ac:dyDescent="0.25">
      <c r="A1233" s="139">
        <v>577</v>
      </c>
      <c r="B1233" s="139">
        <f t="shared" si="334"/>
        <v>-1594.4994245923372</v>
      </c>
      <c r="C1233" s="139">
        <f t="shared" si="335"/>
        <v>1.0116331188715513E-4</v>
      </c>
      <c r="D1233" s="139">
        <f t="shared" si="336"/>
        <v>4.532298681244696E-2</v>
      </c>
      <c r="E1233" s="139">
        <f t="shared" si="337"/>
        <v>1.0116331188715513E-4</v>
      </c>
      <c r="F1233" s="139" t="str">
        <f t="shared" si="338"/>
        <v/>
      </c>
      <c r="G1233" s="139" t="str">
        <f t="shared" si="339"/>
        <v/>
      </c>
      <c r="H1233" s="139">
        <f t="shared" si="340"/>
        <v>0</v>
      </c>
      <c r="I1233" s="139">
        <f t="shared" si="341"/>
        <v>1.0116331188715513E-4</v>
      </c>
      <c r="J1233" s="139" t="str">
        <f t="shared" si="342"/>
        <v/>
      </c>
      <c r="O1233" s="139">
        <v>577</v>
      </c>
      <c r="P1233" s="139">
        <f t="shared" si="343"/>
        <v>-116.7978506824868</v>
      </c>
      <c r="Q1233" s="139">
        <f t="shared" si="344"/>
        <v>1.3810600250892364E-3</v>
      </c>
      <c r="R1233" s="139">
        <f t="shared" si="345"/>
        <v>4.532298681244698E-2</v>
      </c>
      <c r="S1233" s="139">
        <f t="shared" si="346"/>
        <v>1.3810600250892364E-3</v>
      </c>
      <c r="T1233" s="139" t="str">
        <f t="shared" si="347"/>
        <v/>
      </c>
      <c r="U1233" s="139" t="str">
        <f t="shared" si="348"/>
        <v/>
      </c>
      <c r="V1233" s="139">
        <f t="shared" si="349"/>
        <v>6.7752499722973896E-5</v>
      </c>
      <c r="W1233" s="139" t="str">
        <f t="shared" si="350"/>
        <v/>
      </c>
      <c r="X1233" s="139" t="str">
        <f t="shared" si="351"/>
        <v/>
      </c>
      <c r="AB1233" s="139">
        <v>577</v>
      </c>
      <c r="AC1233" s="139">
        <f t="shared" ref="AC1233:AC1296" si="360">$AC$650+(AB1233*$AC$653)</f>
        <v>-145.72630268332441</v>
      </c>
      <c r="AD1233" s="139">
        <f t="shared" si="352"/>
        <v>1.1069027322023885E-3</v>
      </c>
      <c r="AE1233" s="139">
        <f t="shared" si="353"/>
        <v>4.532298681244696E-2</v>
      </c>
      <c r="AF1233" s="139">
        <f t="shared" si="354"/>
        <v>1.1069027322023885E-3</v>
      </c>
      <c r="AG1233" s="139" t="str">
        <f t="shared" si="355"/>
        <v/>
      </c>
      <c r="AH1233" s="139" t="str">
        <f t="shared" si="356"/>
        <v/>
      </c>
      <c r="AI1233" s="139">
        <f t="shared" si="357"/>
        <v>3.945527086132938E-4</v>
      </c>
      <c r="AJ1233" s="139" t="str">
        <f t="shared" si="358"/>
        <v/>
      </c>
      <c r="AK1233" s="139" t="str">
        <f t="shared" si="359"/>
        <v/>
      </c>
      <c r="AZ1233" s="148"/>
      <c r="BA1233" s="148">
        <f t="shared" si="331"/>
        <v>3.724800000000041</v>
      </c>
      <c r="BB1233" s="165">
        <f t="shared" si="332"/>
        <v>0.8108731505145339</v>
      </c>
      <c r="BC1233" s="148">
        <f t="shared" si="333"/>
        <v>7.0821237951124161E-4</v>
      </c>
      <c r="BD1233" s="148" t="str">
        <f t="shared" si="329"/>
        <v/>
      </c>
      <c r="BE1233" s="140" t="str">
        <f t="shared" si="330"/>
        <v/>
      </c>
    </row>
    <row r="1234" spans="1:57" ht="20.100000000000001" customHeight="1" x14ac:dyDescent="0.25">
      <c r="A1234" s="139">
        <v>578</v>
      </c>
      <c r="B1234" s="139">
        <f t="shared" si="334"/>
        <v>-1590.7299224065396</v>
      </c>
      <c r="C1234" s="139">
        <f t="shared" si="335"/>
        <v>1.0184949255309775E-4</v>
      </c>
      <c r="D1234" s="139">
        <f t="shared" si="336"/>
        <v>4.5705614470563628E-2</v>
      </c>
      <c r="E1234" s="139">
        <f t="shared" si="337"/>
        <v>1.0184949255309775E-4</v>
      </c>
      <c r="F1234" s="139" t="str">
        <f t="shared" si="338"/>
        <v/>
      </c>
      <c r="G1234" s="139" t="str">
        <f t="shared" si="339"/>
        <v/>
      </c>
      <c r="H1234" s="139">
        <f t="shared" si="340"/>
        <v>0</v>
      </c>
      <c r="I1234" s="139">
        <f t="shared" si="341"/>
        <v>1.0184949255309775E-4</v>
      </c>
      <c r="J1234" s="139" t="str">
        <f t="shared" si="342"/>
        <v/>
      </c>
      <c r="O1234" s="139">
        <v>578</v>
      </c>
      <c r="P1234" s="139">
        <f t="shared" si="343"/>
        <v>-116.52173283217357</v>
      </c>
      <c r="Q1234" s="139">
        <f t="shared" si="344"/>
        <v>1.3904276176486768E-3</v>
      </c>
      <c r="R1234" s="139">
        <f t="shared" si="345"/>
        <v>4.5705614470563663E-2</v>
      </c>
      <c r="S1234" s="139">
        <f t="shared" si="346"/>
        <v>1.3904276176486768E-3</v>
      </c>
      <c r="T1234" s="139" t="str">
        <f t="shared" si="347"/>
        <v/>
      </c>
      <c r="U1234" s="139" t="str">
        <f t="shared" si="348"/>
        <v/>
      </c>
      <c r="V1234" s="139">
        <f t="shared" si="349"/>
        <v>6.8564943459926804E-5</v>
      </c>
      <c r="W1234" s="139" t="str">
        <f t="shared" si="350"/>
        <v/>
      </c>
      <c r="X1234" s="139" t="str">
        <f t="shared" si="351"/>
        <v/>
      </c>
      <c r="AB1234" s="139">
        <v>578</v>
      </c>
      <c r="AC1234" s="139">
        <f t="shared" si="360"/>
        <v>-145.38179605759549</v>
      </c>
      <c r="AD1234" s="139">
        <f t="shared" si="352"/>
        <v>1.1144107431576207E-3</v>
      </c>
      <c r="AE1234" s="139">
        <f t="shared" si="353"/>
        <v>4.5705614470563663E-2</v>
      </c>
      <c r="AF1234" s="139">
        <f t="shared" si="354"/>
        <v>1.1144107431576207E-3</v>
      </c>
      <c r="AG1234" s="139" t="str">
        <f t="shared" si="355"/>
        <v/>
      </c>
      <c r="AH1234" s="139" t="str">
        <f t="shared" si="356"/>
        <v/>
      </c>
      <c r="AI1234" s="139">
        <f t="shared" si="357"/>
        <v>3.9106230763583945E-4</v>
      </c>
      <c r="AJ1234" s="139" t="str">
        <f t="shared" si="358"/>
        <v/>
      </c>
      <c r="AK1234" s="139" t="str">
        <f t="shared" si="359"/>
        <v/>
      </c>
      <c r="AZ1234" s="148"/>
      <c r="BA1234" s="148">
        <f t="shared" si="331"/>
        <v>3.7312000000000412</v>
      </c>
      <c r="BB1234" s="165">
        <f t="shared" si="332"/>
        <v>0.81016493813502266</v>
      </c>
      <c r="BC1234" s="148">
        <f t="shared" si="333"/>
        <v>7.0898345166614529E-4</v>
      </c>
      <c r="BD1234" s="148" t="str">
        <f t="shared" si="329"/>
        <v/>
      </c>
      <c r="BE1234" s="140" t="str">
        <f t="shared" si="330"/>
        <v/>
      </c>
    </row>
    <row r="1235" spans="1:57" ht="20.100000000000001" customHeight="1" x14ac:dyDescent="0.25">
      <c r="A1235" s="139">
        <v>579</v>
      </c>
      <c r="B1235" s="139">
        <f t="shared" si="334"/>
        <v>-1586.960420220742</v>
      </c>
      <c r="C1235" s="139">
        <f t="shared" si="335"/>
        <v>1.0253868688202023E-4</v>
      </c>
      <c r="D1235" s="139">
        <f t="shared" si="336"/>
        <v>4.6090834368725755E-2</v>
      </c>
      <c r="E1235" s="139">
        <f t="shared" si="337"/>
        <v>1.0253868688202023E-4</v>
      </c>
      <c r="F1235" s="139" t="str">
        <f t="shared" si="338"/>
        <v/>
      </c>
      <c r="G1235" s="139" t="str">
        <f t="shared" si="339"/>
        <v/>
      </c>
      <c r="H1235" s="139">
        <f t="shared" si="340"/>
        <v>0</v>
      </c>
      <c r="I1235" s="139">
        <f t="shared" si="341"/>
        <v>1.0253868688202023E-4</v>
      </c>
      <c r="J1235" s="139" t="str">
        <f t="shared" si="342"/>
        <v/>
      </c>
      <c r="O1235" s="139">
        <v>579</v>
      </c>
      <c r="P1235" s="139">
        <f t="shared" si="343"/>
        <v>-116.24561498186037</v>
      </c>
      <c r="Q1235" s="139">
        <f t="shared" si="344"/>
        <v>1.3998363520943689E-3</v>
      </c>
      <c r="R1235" s="139">
        <f t="shared" si="345"/>
        <v>4.6090834368725755E-2</v>
      </c>
      <c r="S1235" s="139">
        <f t="shared" si="346"/>
        <v>1.3998363520943689E-3</v>
      </c>
      <c r="T1235" s="139" t="str">
        <f t="shared" si="347"/>
        <v/>
      </c>
      <c r="U1235" s="139" t="str">
        <f t="shared" si="348"/>
        <v/>
      </c>
      <c r="V1235" s="139">
        <f t="shared" si="349"/>
        <v>6.9386019306488811E-5</v>
      </c>
      <c r="W1235" s="139" t="str">
        <f t="shared" si="350"/>
        <v/>
      </c>
      <c r="X1235" s="139" t="str">
        <f t="shared" si="351"/>
        <v/>
      </c>
      <c r="AB1235" s="139">
        <v>579</v>
      </c>
      <c r="AC1235" s="139">
        <f t="shared" si="360"/>
        <v>-145.03728943186658</v>
      </c>
      <c r="AD1235" s="139">
        <f t="shared" si="352"/>
        <v>1.1219517288318902E-3</v>
      </c>
      <c r="AE1235" s="139">
        <f t="shared" si="353"/>
        <v>4.6090834368725755E-2</v>
      </c>
      <c r="AF1235" s="139">
        <f t="shared" si="354"/>
        <v>1.1219517288318902E-3</v>
      </c>
      <c r="AG1235" s="139" t="str">
        <f t="shared" si="355"/>
        <v/>
      </c>
      <c r="AH1235" s="139" t="str">
        <f t="shared" si="356"/>
        <v/>
      </c>
      <c r="AI1235" s="139">
        <f t="shared" si="357"/>
        <v>3.8759658281112866E-4</v>
      </c>
      <c r="AJ1235" s="139" t="str">
        <f t="shared" si="358"/>
        <v/>
      </c>
      <c r="AK1235" s="139" t="str">
        <f t="shared" si="359"/>
        <v/>
      </c>
      <c r="AZ1235" s="148"/>
      <c r="BA1235" s="148">
        <f t="shared" si="331"/>
        <v>3.7376000000000413</v>
      </c>
      <c r="BB1235" s="165">
        <f t="shared" si="332"/>
        <v>0.80945595468335652</v>
      </c>
      <c r="BC1235" s="148">
        <f t="shared" si="333"/>
        <v>7.0975015179419731E-4</v>
      </c>
      <c r="BD1235" s="148" t="str">
        <f t="shared" si="329"/>
        <v/>
      </c>
      <c r="BE1235" s="140" t="str">
        <f t="shared" si="330"/>
        <v/>
      </c>
    </row>
    <row r="1236" spans="1:57" ht="20.100000000000001" customHeight="1" x14ac:dyDescent="0.25">
      <c r="A1236" s="148">
        <v>580</v>
      </c>
      <c r="B1236" s="139">
        <f t="shared" si="334"/>
        <v>-1583.1909180349444</v>
      </c>
      <c r="C1236" s="139">
        <f t="shared" si="335"/>
        <v>1.0323089313809346E-4</v>
      </c>
      <c r="D1236" s="139">
        <f t="shared" si="336"/>
        <v>4.6478657863720053E-2</v>
      </c>
      <c r="E1236" s="139">
        <f t="shared" si="337"/>
        <v>1.0323089313809346E-4</v>
      </c>
      <c r="F1236" s="139" t="str">
        <f t="shared" si="338"/>
        <v/>
      </c>
      <c r="G1236" s="139" t="str">
        <f t="shared" si="339"/>
        <v/>
      </c>
      <c r="H1236" s="139">
        <f t="shared" si="340"/>
        <v>0</v>
      </c>
      <c r="I1236" s="139">
        <f t="shared" si="341"/>
        <v>1.0323089313809346E-4</v>
      </c>
      <c r="J1236" s="139" t="str">
        <f t="shared" si="342"/>
        <v/>
      </c>
      <c r="O1236" s="148">
        <v>580</v>
      </c>
      <c r="P1236" s="139">
        <f t="shared" si="343"/>
        <v>-115.96949713154717</v>
      </c>
      <c r="Q1236" s="139">
        <f t="shared" si="344"/>
        <v>1.4092862047291436E-3</v>
      </c>
      <c r="R1236" s="139">
        <f t="shared" si="345"/>
        <v>4.6478657863720053E-2</v>
      </c>
      <c r="S1236" s="139">
        <f t="shared" si="346"/>
        <v>1.4092862047291436E-3</v>
      </c>
      <c r="T1236" s="139" t="str">
        <f t="shared" si="347"/>
        <v/>
      </c>
      <c r="U1236" s="139" t="str">
        <f t="shared" si="348"/>
        <v/>
      </c>
      <c r="V1236" s="139">
        <f t="shared" si="349"/>
        <v>7.0215804201977544E-5</v>
      </c>
      <c r="W1236" s="139" t="str">
        <f t="shared" si="350"/>
        <v/>
      </c>
      <c r="X1236" s="139" t="str">
        <f t="shared" si="351"/>
        <v/>
      </c>
      <c r="AB1236" s="148">
        <v>580</v>
      </c>
      <c r="AC1236" s="139">
        <f t="shared" si="360"/>
        <v>-144.6927828061377</v>
      </c>
      <c r="AD1236" s="139">
        <f t="shared" si="352"/>
        <v>1.1295256702322041E-3</v>
      </c>
      <c r="AE1236" s="139">
        <f t="shared" si="353"/>
        <v>4.6478657863720053E-2</v>
      </c>
      <c r="AF1236" s="139">
        <f t="shared" si="354"/>
        <v>1.1295256702322041E-3</v>
      </c>
      <c r="AG1236" s="139" t="str">
        <f t="shared" si="355"/>
        <v/>
      </c>
      <c r="AH1236" s="139" t="str">
        <f t="shared" si="356"/>
        <v/>
      </c>
      <c r="AI1236" s="139">
        <f t="shared" si="357"/>
        <v>3.8415542586173174E-4</v>
      </c>
      <c r="AJ1236" s="139" t="str">
        <f t="shared" si="358"/>
        <v/>
      </c>
      <c r="AK1236" s="139" t="str">
        <f t="shared" si="359"/>
        <v/>
      </c>
      <c r="AZ1236" s="148"/>
      <c r="BA1236" s="148">
        <f t="shared" si="331"/>
        <v>3.7440000000000415</v>
      </c>
      <c r="BB1236" s="165">
        <f t="shared" si="332"/>
        <v>0.80874620453156232</v>
      </c>
      <c r="BC1236" s="148">
        <f t="shared" si="333"/>
        <v>7.1051248173825687E-4</v>
      </c>
      <c r="BD1236" s="148" t="str">
        <f t="shared" si="329"/>
        <v/>
      </c>
      <c r="BE1236" s="140" t="str">
        <f t="shared" si="330"/>
        <v/>
      </c>
    </row>
    <row r="1237" spans="1:57" ht="20.100000000000001" customHeight="1" x14ac:dyDescent="0.25">
      <c r="A1237" s="139">
        <v>581</v>
      </c>
      <c r="B1237" s="139">
        <f t="shared" si="334"/>
        <v>-1579.4214158491468</v>
      </c>
      <c r="C1237" s="139">
        <f t="shared" si="335"/>
        <v>1.0392610942869704E-4</v>
      </c>
      <c r="D1237" s="139">
        <f t="shared" si="336"/>
        <v>4.6869096305494684E-2</v>
      </c>
      <c r="E1237" s="139">
        <f t="shared" si="337"/>
        <v>1.0392610942869704E-4</v>
      </c>
      <c r="F1237" s="139" t="str">
        <f t="shared" si="338"/>
        <v/>
      </c>
      <c r="G1237" s="139" t="str">
        <f t="shared" si="339"/>
        <v/>
      </c>
      <c r="H1237" s="139">
        <f t="shared" si="340"/>
        <v>0</v>
      </c>
      <c r="I1237" s="139">
        <f t="shared" si="341"/>
        <v>1.0392610942869704E-4</v>
      </c>
      <c r="J1237" s="139" t="str">
        <f t="shared" si="342"/>
        <v/>
      </c>
      <c r="O1237" s="139">
        <v>581</v>
      </c>
      <c r="P1237" s="139">
        <f t="shared" si="343"/>
        <v>-115.69337928123394</v>
      </c>
      <c r="Q1237" s="139">
        <f t="shared" si="344"/>
        <v>1.4187771497153508E-3</v>
      </c>
      <c r="R1237" s="139">
        <f t="shared" si="345"/>
        <v>4.6869096305494726E-2</v>
      </c>
      <c r="S1237" s="139">
        <f t="shared" si="346"/>
        <v>1.4187771497153508E-3</v>
      </c>
      <c r="T1237" s="139" t="str">
        <f t="shared" si="347"/>
        <v/>
      </c>
      <c r="U1237" s="139" t="str">
        <f t="shared" si="348"/>
        <v/>
      </c>
      <c r="V1237" s="139">
        <f t="shared" si="349"/>
        <v>7.1054375585917362E-5</v>
      </c>
      <c r="W1237" s="139" t="str">
        <f t="shared" si="350"/>
        <v/>
      </c>
      <c r="X1237" s="139" t="str">
        <f t="shared" si="351"/>
        <v/>
      </c>
      <c r="AB1237" s="139">
        <v>581</v>
      </c>
      <c r="AC1237" s="139">
        <f t="shared" si="360"/>
        <v>-144.34827618040879</v>
      </c>
      <c r="AD1237" s="139">
        <f t="shared" si="352"/>
        <v>1.1371325466500019E-3</v>
      </c>
      <c r="AE1237" s="139">
        <f t="shared" si="353"/>
        <v>4.6869096305494684E-2</v>
      </c>
      <c r="AF1237" s="139">
        <f t="shared" si="354"/>
        <v>1.1371325466500019E-3</v>
      </c>
      <c r="AG1237" s="139" t="str">
        <f t="shared" si="355"/>
        <v/>
      </c>
      <c r="AH1237" s="139" t="str">
        <f t="shared" si="356"/>
        <v/>
      </c>
      <c r="AI1237" s="139">
        <f t="shared" si="357"/>
        <v>3.8073872829665572E-4</v>
      </c>
      <c r="AJ1237" s="139" t="str">
        <f t="shared" si="358"/>
        <v/>
      </c>
      <c r="AK1237" s="139" t="str">
        <f t="shared" si="359"/>
        <v/>
      </c>
      <c r="AZ1237" s="148"/>
      <c r="BA1237" s="148">
        <f t="shared" si="331"/>
        <v>3.7504000000000417</v>
      </c>
      <c r="BB1237" s="165">
        <f t="shared" si="332"/>
        <v>0.80803569204982406</v>
      </c>
      <c r="BC1237" s="148">
        <f t="shared" si="333"/>
        <v>7.1127044340513201E-4</v>
      </c>
      <c r="BD1237" s="148" t="str">
        <f t="shared" si="329"/>
        <v/>
      </c>
      <c r="BE1237" s="140" t="str">
        <f t="shared" si="330"/>
        <v/>
      </c>
    </row>
    <row r="1238" spans="1:57" ht="20.100000000000001" customHeight="1" x14ac:dyDescent="0.25">
      <c r="A1238" s="139">
        <v>582</v>
      </c>
      <c r="B1238" s="139">
        <f t="shared" si="334"/>
        <v>-1575.6519136633497</v>
      </c>
      <c r="C1238" s="139">
        <f t="shared" si="335"/>
        <v>1.0462433370348262E-4</v>
      </c>
      <c r="D1238" s="139">
        <f t="shared" si="336"/>
        <v>4.7262161036566781E-2</v>
      </c>
      <c r="E1238" s="139">
        <f t="shared" si="337"/>
        <v>1.0462433370348262E-4</v>
      </c>
      <c r="F1238" s="139" t="str">
        <f t="shared" si="338"/>
        <v/>
      </c>
      <c r="G1238" s="139" t="str">
        <f t="shared" si="339"/>
        <v/>
      </c>
      <c r="H1238" s="139">
        <f t="shared" si="340"/>
        <v>0</v>
      </c>
      <c r="I1238" s="139">
        <f t="shared" si="341"/>
        <v>1.0462433370348262E-4</v>
      </c>
      <c r="J1238" s="139" t="str">
        <f t="shared" si="342"/>
        <v/>
      </c>
      <c r="O1238" s="139">
        <v>582</v>
      </c>
      <c r="P1238" s="139">
        <f t="shared" si="343"/>
        <v>-115.41726143092075</v>
      </c>
      <c r="Q1238" s="139">
        <f t="shared" si="344"/>
        <v>1.4283091590620689E-3</v>
      </c>
      <c r="R1238" s="139">
        <f t="shared" si="345"/>
        <v>4.7262161036566809E-2</v>
      </c>
      <c r="S1238" s="139">
        <f t="shared" si="346"/>
        <v>1.4283091590620689E-3</v>
      </c>
      <c r="T1238" s="139" t="str">
        <f t="shared" si="347"/>
        <v/>
      </c>
      <c r="U1238" s="139" t="str">
        <f t="shared" si="348"/>
        <v/>
      </c>
      <c r="V1238" s="139">
        <f t="shared" si="349"/>
        <v>7.1901811399035527E-5</v>
      </c>
      <c r="W1238" s="139" t="str">
        <f t="shared" si="350"/>
        <v/>
      </c>
      <c r="X1238" s="139" t="str">
        <f t="shared" si="351"/>
        <v/>
      </c>
      <c r="AB1238" s="139">
        <v>582</v>
      </c>
      <c r="AC1238" s="139">
        <f t="shared" si="360"/>
        <v>-144.00376955467991</v>
      </c>
      <c r="AD1238" s="139">
        <f t="shared" si="352"/>
        <v>1.1447723356509032E-3</v>
      </c>
      <c r="AE1238" s="139">
        <f t="shared" si="353"/>
        <v>4.7262161036566781E-2</v>
      </c>
      <c r="AF1238" s="139">
        <f t="shared" si="354"/>
        <v>1.1447723356509032E-3</v>
      </c>
      <c r="AG1238" s="139" t="str">
        <f t="shared" si="355"/>
        <v/>
      </c>
      <c r="AH1238" s="139" t="str">
        <f t="shared" si="356"/>
        <v/>
      </c>
      <c r="AI1238" s="139">
        <f t="shared" si="357"/>
        <v>3.7734638142015233E-4</v>
      </c>
      <c r="AJ1238" s="139" t="str">
        <f t="shared" si="358"/>
        <v/>
      </c>
      <c r="AK1238" s="139" t="str">
        <f t="shared" si="359"/>
        <v/>
      </c>
      <c r="AZ1238" s="148"/>
      <c r="BA1238" s="148">
        <f t="shared" si="331"/>
        <v>3.7568000000000419</v>
      </c>
      <c r="BB1238" s="165">
        <f t="shared" si="332"/>
        <v>0.80732442160641893</v>
      </c>
      <c r="BC1238" s="148">
        <f t="shared" si="333"/>
        <v>7.1202403876602371E-4</v>
      </c>
      <c r="BD1238" s="148" t="str">
        <f t="shared" si="329"/>
        <v/>
      </c>
      <c r="BE1238" s="140" t="str">
        <f t="shared" si="330"/>
        <v/>
      </c>
    </row>
    <row r="1239" spans="1:57" ht="20.100000000000001" customHeight="1" x14ac:dyDescent="0.25">
      <c r="A1239" s="139">
        <v>583</v>
      </c>
      <c r="B1239" s="139">
        <f t="shared" si="334"/>
        <v>-1571.8824114775521</v>
      </c>
      <c r="C1239" s="139">
        <f t="shared" si="335"/>
        <v>1.0532556375344341E-4</v>
      </c>
      <c r="D1239" s="139">
        <f t="shared" si="336"/>
        <v>4.7657863391425838E-2</v>
      </c>
      <c r="E1239" s="139">
        <f t="shared" si="337"/>
        <v>1.0532556375344341E-4</v>
      </c>
      <c r="F1239" s="139" t="str">
        <f t="shared" si="338"/>
        <v/>
      </c>
      <c r="G1239" s="139" t="str">
        <f t="shared" si="339"/>
        <v/>
      </c>
      <c r="H1239" s="139">
        <f t="shared" si="340"/>
        <v>0</v>
      </c>
      <c r="I1239" s="139">
        <f t="shared" si="341"/>
        <v>1.0532556375344341E-4</v>
      </c>
      <c r="J1239" s="139" t="str">
        <f t="shared" si="342"/>
        <v/>
      </c>
      <c r="O1239" s="139">
        <v>583</v>
      </c>
      <c r="P1239" s="139">
        <f t="shared" si="343"/>
        <v>-115.14114358060755</v>
      </c>
      <c r="Q1239" s="139">
        <f t="shared" si="344"/>
        <v>1.4378822026124064E-3</v>
      </c>
      <c r="R1239" s="139">
        <f t="shared" si="345"/>
        <v>4.7657863391425859E-2</v>
      </c>
      <c r="S1239" s="139">
        <f t="shared" si="346"/>
        <v>1.4378822026124064E-3</v>
      </c>
      <c r="T1239" s="139" t="str">
        <f t="shared" si="347"/>
        <v/>
      </c>
      <c r="U1239" s="139" t="str">
        <f t="shared" si="348"/>
        <v/>
      </c>
      <c r="V1239" s="139">
        <f t="shared" si="349"/>
        <v>7.275819008423062E-5</v>
      </c>
      <c r="W1239" s="139" t="str">
        <f t="shared" si="350"/>
        <v/>
      </c>
      <c r="X1239" s="139" t="str">
        <f t="shared" si="351"/>
        <v/>
      </c>
      <c r="AB1239" s="139">
        <v>583</v>
      </c>
      <c r="AC1239" s="139">
        <f t="shared" si="360"/>
        <v>-143.65926292895099</v>
      </c>
      <c r="AD1239" s="139">
        <f t="shared" si="352"/>
        <v>1.1524450130645275E-3</v>
      </c>
      <c r="AE1239" s="139">
        <f t="shared" si="353"/>
        <v>4.7657863391425859E-2</v>
      </c>
      <c r="AF1239" s="139">
        <f t="shared" si="354"/>
        <v>1.1524450130645275E-3</v>
      </c>
      <c r="AG1239" s="139" t="str">
        <f t="shared" si="355"/>
        <v/>
      </c>
      <c r="AH1239" s="139" t="str">
        <f t="shared" si="356"/>
        <v/>
      </c>
      <c r="AI1239" s="139">
        <f t="shared" si="357"/>
        <v>3.7397827634046447E-4</v>
      </c>
      <c r="AJ1239" s="139" t="str">
        <f t="shared" si="358"/>
        <v/>
      </c>
      <c r="AK1239" s="139" t="str">
        <f t="shared" si="359"/>
        <v/>
      </c>
      <c r="AZ1239" s="148"/>
      <c r="BA1239" s="148">
        <f t="shared" si="331"/>
        <v>3.7632000000000421</v>
      </c>
      <c r="BB1239" s="165">
        <f t="shared" si="332"/>
        <v>0.80661239756765291</v>
      </c>
      <c r="BC1239" s="148">
        <f t="shared" si="333"/>
        <v>7.127732698550826E-4</v>
      </c>
      <c r="BD1239" s="148" t="str">
        <f t="shared" si="329"/>
        <v/>
      </c>
      <c r="BE1239" s="140" t="str">
        <f t="shared" si="330"/>
        <v/>
      </c>
    </row>
    <row r="1240" spans="1:57" ht="20.100000000000001" customHeight="1" x14ac:dyDescent="0.25">
      <c r="A1240" s="139">
        <v>584</v>
      </c>
      <c r="B1240" s="139">
        <f t="shared" si="334"/>
        <v>-1568.1129092917545</v>
      </c>
      <c r="C1240" s="139">
        <f t="shared" si="335"/>
        <v>1.0602979720998963E-4</v>
      </c>
      <c r="D1240" s="139">
        <f t="shared" si="336"/>
        <v>4.8056214695933984E-2</v>
      </c>
      <c r="E1240" s="139">
        <f t="shared" si="337"/>
        <v>1.0602979720998963E-4</v>
      </c>
      <c r="F1240" s="139" t="str">
        <f t="shared" si="338"/>
        <v/>
      </c>
      <c r="G1240" s="139" t="str">
        <f t="shared" si="339"/>
        <v/>
      </c>
      <c r="H1240" s="139">
        <f t="shared" si="340"/>
        <v>0</v>
      </c>
      <c r="I1240" s="139">
        <f t="shared" si="341"/>
        <v>1.0602979720998963E-4</v>
      </c>
      <c r="J1240" s="139" t="str">
        <f t="shared" si="342"/>
        <v/>
      </c>
      <c r="O1240" s="139">
        <v>584</v>
      </c>
      <c r="P1240" s="139">
        <f t="shared" si="343"/>
        <v>-114.86502573029435</v>
      </c>
      <c r="Q1240" s="139">
        <f t="shared" si="344"/>
        <v>1.4474962480308803E-3</v>
      </c>
      <c r="R1240" s="139">
        <f t="shared" si="345"/>
        <v>4.8056214695933984E-2</v>
      </c>
      <c r="S1240" s="139">
        <f t="shared" si="346"/>
        <v>1.4474962480308803E-3</v>
      </c>
      <c r="T1240" s="139" t="str">
        <f t="shared" si="347"/>
        <v/>
      </c>
      <c r="U1240" s="139" t="str">
        <f t="shared" si="348"/>
        <v/>
      </c>
      <c r="V1240" s="139">
        <f t="shared" si="349"/>
        <v>7.362359058751136E-5</v>
      </c>
      <c r="W1240" s="139" t="str">
        <f t="shared" si="350"/>
        <v/>
      </c>
      <c r="X1240" s="139" t="str">
        <f t="shared" si="351"/>
        <v/>
      </c>
      <c r="AB1240" s="139">
        <v>584</v>
      </c>
      <c r="AC1240" s="139">
        <f t="shared" si="360"/>
        <v>-143.31475630322211</v>
      </c>
      <c r="AD1240" s="139">
        <f t="shared" si="352"/>
        <v>1.1601505529743796E-3</v>
      </c>
      <c r="AE1240" s="139">
        <f t="shared" si="353"/>
        <v>4.8056214695933984E-2</v>
      </c>
      <c r="AF1240" s="139">
        <f t="shared" si="354"/>
        <v>1.1601505529743796E-3</v>
      </c>
      <c r="AG1240" s="139" t="str">
        <f t="shared" si="355"/>
        <v/>
      </c>
      <c r="AH1240" s="139" t="str">
        <f t="shared" si="356"/>
        <v/>
      </c>
      <c r="AI1240" s="139">
        <f t="shared" si="357"/>
        <v>3.7063430397851136E-4</v>
      </c>
      <c r="AJ1240" s="139" t="str">
        <f t="shared" si="358"/>
        <v/>
      </c>
      <c r="AK1240" s="139" t="str">
        <f t="shared" si="359"/>
        <v/>
      </c>
      <c r="AZ1240" s="148"/>
      <c r="BA1240" s="148">
        <f t="shared" si="331"/>
        <v>3.7696000000000423</v>
      </c>
      <c r="BB1240" s="165">
        <f t="shared" si="332"/>
        <v>0.80589962429779782</v>
      </c>
      <c r="BC1240" s="148">
        <f t="shared" si="333"/>
        <v>7.1351813876896486E-4</v>
      </c>
      <c r="BD1240" s="148" t="str">
        <f t="shared" si="329"/>
        <v/>
      </c>
      <c r="BE1240" s="140" t="str">
        <f t="shared" si="330"/>
        <v/>
      </c>
    </row>
    <row r="1241" spans="1:57" ht="20.100000000000001" customHeight="1" x14ac:dyDescent="0.25">
      <c r="A1241" s="139">
        <v>585</v>
      </c>
      <c r="B1241" s="139">
        <f t="shared" si="334"/>
        <v>-1564.3434071059569</v>
      </c>
      <c r="C1241" s="139">
        <f t="shared" si="335"/>
        <v>1.0673703154403158E-4</v>
      </c>
      <c r="D1241" s="139">
        <f t="shared" si="336"/>
        <v>4.8457226266722837E-2</v>
      </c>
      <c r="E1241" s="139">
        <f t="shared" si="337"/>
        <v>1.0673703154403158E-4</v>
      </c>
      <c r="F1241" s="139" t="str">
        <f t="shared" si="338"/>
        <v/>
      </c>
      <c r="G1241" s="139" t="str">
        <f t="shared" si="339"/>
        <v/>
      </c>
      <c r="H1241" s="139">
        <f t="shared" si="340"/>
        <v>0</v>
      </c>
      <c r="I1241" s="139">
        <f t="shared" si="341"/>
        <v>1.0673703154403158E-4</v>
      </c>
      <c r="J1241" s="139" t="str">
        <f t="shared" si="342"/>
        <v/>
      </c>
      <c r="O1241" s="139">
        <v>585</v>
      </c>
      <c r="P1241" s="139">
        <f t="shared" si="343"/>
        <v>-114.58890787998112</v>
      </c>
      <c r="Q1241" s="139">
        <f t="shared" si="344"/>
        <v>1.4571512607908968E-3</v>
      </c>
      <c r="R1241" s="139">
        <f t="shared" si="345"/>
        <v>4.8457226266722837E-2</v>
      </c>
      <c r="S1241" s="139">
        <f t="shared" si="346"/>
        <v>1.4571512607908968E-3</v>
      </c>
      <c r="T1241" s="139" t="str">
        <f t="shared" si="347"/>
        <v/>
      </c>
      <c r="U1241" s="139" t="str">
        <f t="shared" si="348"/>
        <v/>
      </c>
      <c r="V1241" s="139">
        <f t="shared" si="349"/>
        <v>7.4498092358906022E-5</v>
      </c>
      <c r="W1241" s="139" t="str">
        <f t="shared" si="350"/>
        <v/>
      </c>
      <c r="X1241" s="139" t="str">
        <f t="shared" si="351"/>
        <v/>
      </c>
      <c r="AB1241" s="139">
        <v>585</v>
      </c>
      <c r="AC1241" s="139">
        <f t="shared" si="360"/>
        <v>-142.9702496774932</v>
      </c>
      <c r="AD1241" s="139">
        <f t="shared" si="352"/>
        <v>1.1678889277078166E-3</v>
      </c>
      <c r="AE1241" s="139">
        <f t="shared" si="353"/>
        <v>4.8457226266722837E-2</v>
      </c>
      <c r="AF1241" s="139">
        <f t="shared" si="354"/>
        <v>1.1678889277078166E-3</v>
      </c>
      <c r="AG1241" s="139" t="str">
        <f t="shared" si="355"/>
        <v/>
      </c>
      <c r="AH1241" s="139" t="str">
        <f t="shared" si="356"/>
        <v/>
      </c>
      <c r="AI1241" s="139">
        <f t="shared" si="357"/>
        <v>3.6731435507650914E-4</v>
      </c>
      <c r="AJ1241" s="139" t="str">
        <f t="shared" si="358"/>
        <v/>
      </c>
      <c r="AK1241" s="139" t="str">
        <f t="shared" si="359"/>
        <v/>
      </c>
      <c r="AZ1241" s="148"/>
      <c r="BA1241" s="148">
        <f t="shared" si="331"/>
        <v>3.7760000000000424</v>
      </c>
      <c r="BB1241" s="165">
        <f t="shared" si="332"/>
        <v>0.80518610615902886</v>
      </c>
      <c r="BC1241" s="148">
        <f t="shared" si="333"/>
        <v>7.1425864766827551E-4</v>
      </c>
      <c r="BD1241" s="148" t="str">
        <f t="shared" si="329"/>
        <v/>
      </c>
      <c r="BE1241" s="140" t="str">
        <f t="shared" si="330"/>
        <v/>
      </c>
    </row>
    <row r="1242" spans="1:57" ht="20.100000000000001" customHeight="1" x14ac:dyDescent="0.25">
      <c r="A1242" s="148">
        <v>586</v>
      </c>
      <c r="B1242" s="139">
        <f t="shared" si="334"/>
        <v>-1560.5739049201597</v>
      </c>
      <c r="C1242" s="139">
        <f t="shared" si="335"/>
        <v>1.0744726406506836E-4</v>
      </c>
      <c r="D1242" s="139">
        <f t="shared" si="336"/>
        <v>4.8860909410586441E-2</v>
      </c>
      <c r="E1242" s="139">
        <f t="shared" si="337"/>
        <v>1.0744726406506836E-4</v>
      </c>
      <c r="F1242" s="139" t="str">
        <f t="shared" si="338"/>
        <v/>
      </c>
      <c r="G1242" s="139" t="str">
        <f t="shared" si="339"/>
        <v/>
      </c>
      <c r="H1242" s="139">
        <f t="shared" si="340"/>
        <v>0</v>
      </c>
      <c r="I1242" s="139">
        <f t="shared" si="341"/>
        <v>1.0744726406506836E-4</v>
      </c>
      <c r="J1242" s="139" t="str">
        <f t="shared" si="342"/>
        <v/>
      </c>
      <c r="O1242" s="148">
        <v>586</v>
      </c>
      <c r="P1242" s="139">
        <f t="shared" si="343"/>
        <v>-114.31279002966792</v>
      </c>
      <c r="Q1242" s="139">
        <f t="shared" si="344"/>
        <v>1.4668472041623078E-3</v>
      </c>
      <c r="R1242" s="139">
        <f t="shared" si="345"/>
        <v>4.8860909410586482E-2</v>
      </c>
      <c r="S1242" s="139">
        <f t="shared" si="346"/>
        <v>1.4668472041623078E-3</v>
      </c>
      <c r="T1242" s="139" t="str">
        <f t="shared" si="347"/>
        <v/>
      </c>
      <c r="U1242" s="139" t="str">
        <f t="shared" si="348"/>
        <v/>
      </c>
      <c r="V1242" s="139">
        <f t="shared" si="349"/>
        <v>7.5381775353342256E-5</v>
      </c>
      <c r="W1242" s="139" t="str">
        <f t="shared" si="350"/>
        <v/>
      </c>
      <c r="X1242" s="139" t="str">
        <f t="shared" si="351"/>
        <v/>
      </c>
      <c r="AB1242" s="148">
        <v>586</v>
      </c>
      <c r="AC1242" s="139">
        <f t="shared" si="360"/>
        <v>-142.62574305176429</v>
      </c>
      <c r="AD1242" s="139">
        <f t="shared" si="352"/>
        <v>1.1756601078260754E-3</v>
      </c>
      <c r="AE1242" s="139">
        <f t="shared" si="353"/>
        <v>4.8860909410586482E-2</v>
      </c>
      <c r="AF1242" s="139">
        <f t="shared" si="354"/>
        <v>1.1756601078260754E-3</v>
      </c>
      <c r="AG1242" s="139" t="str">
        <f t="shared" si="355"/>
        <v/>
      </c>
      <c r="AH1242" s="139" t="str">
        <f t="shared" si="356"/>
        <v/>
      </c>
      <c r="AI1242" s="139">
        <f t="shared" si="357"/>
        <v>3.6401832020653064E-4</v>
      </c>
      <c r="AJ1242" s="139" t="str">
        <f t="shared" si="358"/>
        <v/>
      </c>
      <c r="AK1242" s="139" t="str">
        <f t="shared" si="359"/>
        <v/>
      </c>
      <c r="AZ1242" s="148"/>
      <c r="BA1242" s="148">
        <f t="shared" si="331"/>
        <v>3.7824000000000426</v>
      </c>
      <c r="BB1242" s="165">
        <f t="shared" si="332"/>
        <v>0.80447184751136058</v>
      </c>
      <c r="BC1242" s="148">
        <f t="shared" si="333"/>
        <v>7.1499479877423777E-4</v>
      </c>
      <c r="BD1242" s="148" t="str">
        <f t="shared" si="329"/>
        <v/>
      </c>
      <c r="BE1242" s="140" t="str">
        <f t="shared" si="330"/>
        <v/>
      </c>
    </row>
    <row r="1243" spans="1:57" ht="20.100000000000001" customHeight="1" x14ac:dyDescent="0.25">
      <c r="A1243" s="139">
        <v>587</v>
      </c>
      <c r="B1243" s="139">
        <f t="shared" si="334"/>
        <v>-1556.8044027343622</v>
      </c>
      <c r="C1243" s="139">
        <f t="shared" si="335"/>
        <v>1.0816049192028469E-4</v>
      </c>
      <c r="D1243" s="139">
        <f t="shared" si="336"/>
        <v>4.926727542387168E-2</v>
      </c>
      <c r="E1243" s="139">
        <f t="shared" si="337"/>
        <v>1.0816049192028469E-4</v>
      </c>
      <c r="F1243" s="139" t="str">
        <f t="shared" si="338"/>
        <v/>
      </c>
      <c r="G1243" s="139" t="str">
        <f t="shared" si="339"/>
        <v/>
      </c>
      <c r="H1243" s="139">
        <f t="shared" si="340"/>
        <v>0</v>
      </c>
      <c r="I1243" s="139">
        <f t="shared" si="341"/>
        <v>1.0816049192028469E-4</v>
      </c>
      <c r="J1243" s="139" t="str">
        <f t="shared" si="342"/>
        <v/>
      </c>
      <c r="O1243" s="139">
        <v>587</v>
      </c>
      <c r="P1243" s="139">
        <f t="shared" si="343"/>
        <v>-114.03667217935472</v>
      </c>
      <c r="Q1243" s="139">
        <f t="shared" si="344"/>
        <v>1.4765840391990854E-3</v>
      </c>
      <c r="R1243" s="139">
        <f t="shared" si="345"/>
        <v>4.926727542387168E-2</v>
      </c>
      <c r="S1243" s="139">
        <f t="shared" si="346"/>
        <v>1.4765840391990854E-3</v>
      </c>
      <c r="T1243" s="139" t="str">
        <f t="shared" si="347"/>
        <v/>
      </c>
      <c r="U1243" s="139" t="str">
        <f t="shared" si="348"/>
        <v/>
      </c>
      <c r="V1243" s="139">
        <f t="shared" si="349"/>
        <v>7.6274720031497894E-5</v>
      </c>
      <c r="W1243" s="139" t="str">
        <f t="shared" si="350"/>
        <v/>
      </c>
      <c r="X1243" s="139" t="str">
        <f t="shared" si="351"/>
        <v/>
      </c>
      <c r="AB1243" s="139">
        <v>587</v>
      </c>
      <c r="AC1243" s="139">
        <f t="shared" si="360"/>
        <v>-142.28123642603541</v>
      </c>
      <c r="AD1243" s="139">
        <f t="shared" si="352"/>
        <v>1.1834640621143887E-3</v>
      </c>
      <c r="AE1243" s="139">
        <f t="shared" si="353"/>
        <v>4.926727542387168E-2</v>
      </c>
      <c r="AF1243" s="139">
        <f t="shared" si="354"/>
        <v>1.1834640621143887E-3</v>
      </c>
      <c r="AG1243" s="139" t="str">
        <f t="shared" si="355"/>
        <v/>
      </c>
      <c r="AH1243" s="139" t="str">
        <f t="shared" si="356"/>
        <v/>
      </c>
      <c r="AI1243" s="139">
        <f t="shared" si="357"/>
        <v>3.6074608977900102E-4</v>
      </c>
      <c r="AJ1243" s="139" t="str">
        <f t="shared" si="358"/>
        <v/>
      </c>
      <c r="AK1243" s="139" t="str">
        <f t="shared" si="359"/>
        <v/>
      </c>
      <c r="AZ1243" s="148"/>
      <c r="BA1243" s="148">
        <f t="shared" si="331"/>
        <v>3.7888000000000428</v>
      </c>
      <c r="BB1243" s="165">
        <f t="shared" si="332"/>
        <v>0.80375685271258634</v>
      </c>
      <c r="BC1243" s="148">
        <f t="shared" si="333"/>
        <v>7.1572659437069142E-4</v>
      </c>
      <c r="BD1243" s="148" t="str">
        <f t="shared" si="329"/>
        <v/>
      </c>
      <c r="BE1243" s="140" t="str">
        <f t="shared" si="330"/>
        <v/>
      </c>
    </row>
    <row r="1244" spans="1:57" ht="20.100000000000001" customHeight="1" x14ac:dyDescent="0.25">
      <c r="A1244" s="139">
        <v>588</v>
      </c>
      <c r="B1244" s="139">
        <f t="shared" si="334"/>
        <v>-1553.0349005485646</v>
      </c>
      <c r="C1244" s="139">
        <f t="shared" si="335"/>
        <v>1.0887671209365334E-4</v>
      </c>
      <c r="D1244" s="139">
        <f t="shared" si="336"/>
        <v>4.9676335591864164E-2</v>
      </c>
      <c r="E1244" s="139">
        <f t="shared" si="337"/>
        <v>1.0887671209365334E-4</v>
      </c>
      <c r="F1244" s="139" t="str">
        <f t="shared" si="338"/>
        <v/>
      </c>
      <c r="G1244" s="139" t="str">
        <f t="shared" si="339"/>
        <v/>
      </c>
      <c r="H1244" s="139">
        <f t="shared" si="340"/>
        <v>0</v>
      </c>
      <c r="I1244" s="139">
        <f t="shared" si="341"/>
        <v>1.0887671209365334E-4</v>
      </c>
      <c r="J1244" s="139" t="str">
        <f t="shared" si="342"/>
        <v/>
      </c>
      <c r="O1244" s="139">
        <v>588</v>
      </c>
      <c r="P1244" s="139">
        <f t="shared" si="343"/>
        <v>-113.7605543290415</v>
      </c>
      <c r="Q1244" s="139">
        <f t="shared" si="344"/>
        <v>1.4863617247270705E-3</v>
      </c>
      <c r="R1244" s="139">
        <f t="shared" si="345"/>
        <v>4.9676335591864212E-2</v>
      </c>
      <c r="S1244" s="139">
        <f t="shared" si="346"/>
        <v>1.4863617247270705E-3</v>
      </c>
      <c r="T1244" s="139" t="str">
        <f t="shared" si="347"/>
        <v/>
      </c>
      <c r="U1244" s="139" t="str">
        <f t="shared" si="348"/>
        <v/>
      </c>
      <c r="V1244" s="139">
        <f t="shared" si="349"/>
        <v>7.7177007360618933E-5</v>
      </c>
      <c r="W1244" s="139" t="str">
        <f t="shared" si="350"/>
        <v/>
      </c>
      <c r="X1244" s="139" t="str">
        <f t="shared" si="351"/>
        <v/>
      </c>
      <c r="AB1244" s="139">
        <v>588</v>
      </c>
      <c r="AC1244" s="139">
        <f t="shared" si="360"/>
        <v>-141.93672980030649</v>
      </c>
      <c r="AD1244" s="139">
        <f t="shared" si="352"/>
        <v>1.191300757572171E-3</v>
      </c>
      <c r="AE1244" s="139">
        <f t="shared" si="353"/>
        <v>4.9676335591864164E-2</v>
      </c>
      <c r="AF1244" s="139">
        <f t="shared" si="354"/>
        <v>1.191300757572171E-3</v>
      </c>
      <c r="AG1244" s="139" t="str">
        <f t="shared" si="355"/>
        <v/>
      </c>
      <c r="AH1244" s="139" t="str">
        <f t="shared" si="356"/>
        <v/>
      </c>
      <c r="AI1244" s="139">
        <f t="shared" si="357"/>
        <v>3.5749755405113063E-4</v>
      </c>
      <c r="AJ1244" s="139" t="str">
        <f t="shared" si="358"/>
        <v/>
      </c>
      <c r="AK1244" s="139" t="str">
        <f t="shared" si="359"/>
        <v/>
      </c>
      <c r="AZ1244" s="148"/>
      <c r="BA1244" s="148">
        <f t="shared" si="331"/>
        <v>3.795200000000043</v>
      </c>
      <c r="BB1244" s="165">
        <f t="shared" si="332"/>
        <v>0.80304112611821565</v>
      </c>
      <c r="BC1244" s="148">
        <f t="shared" si="333"/>
        <v>7.1645403680209441E-4</v>
      </c>
      <c r="BD1244" s="148" t="str">
        <f t="shared" si="329"/>
        <v/>
      </c>
      <c r="BE1244" s="140" t="str">
        <f t="shared" si="330"/>
        <v/>
      </c>
    </row>
    <row r="1245" spans="1:57" ht="20.100000000000001" customHeight="1" x14ac:dyDescent="0.25">
      <c r="A1245" s="139">
        <v>589</v>
      </c>
      <c r="B1245" s="139">
        <f t="shared" si="334"/>
        <v>-1549.265398362767</v>
      </c>
      <c r="C1245" s="139">
        <f t="shared" si="335"/>
        <v>1.095959214050459E-4</v>
      </c>
      <c r="D1245" s="139">
        <f t="shared" si="336"/>
        <v>5.0088101188171662E-2</v>
      </c>
      <c r="E1245" s="139">
        <f t="shared" si="337"/>
        <v>1.095959214050459E-4</v>
      </c>
      <c r="F1245" s="139" t="str">
        <f t="shared" si="338"/>
        <v/>
      </c>
      <c r="G1245" s="139" t="str">
        <f t="shared" si="339"/>
        <v/>
      </c>
      <c r="H1245" s="139">
        <f t="shared" si="340"/>
        <v>0</v>
      </c>
      <c r="I1245" s="139">
        <f t="shared" si="341"/>
        <v>1.095959214050459E-4</v>
      </c>
      <c r="J1245" s="139" t="str">
        <f t="shared" si="342"/>
        <v/>
      </c>
      <c r="O1245" s="139">
        <v>589</v>
      </c>
      <c r="P1245" s="139">
        <f t="shared" si="343"/>
        <v>-113.4844364787283</v>
      </c>
      <c r="Q1245" s="139">
        <f t="shared" si="344"/>
        <v>1.4961802173318209E-3</v>
      </c>
      <c r="R1245" s="139">
        <f t="shared" si="345"/>
        <v>5.0088101188171662E-2</v>
      </c>
      <c r="S1245" s="139">
        <f t="shared" si="346"/>
        <v>1.4961802173318209E-3</v>
      </c>
      <c r="T1245" s="139" t="str">
        <f t="shared" si="347"/>
        <v/>
      </c>
      <c r="U1245" s="139" t="str">
        <f t="shared" si="348"/>
        <v/>
      </c>
      <c r="V1245" s="139">
        <f t="shared" si="349"/>
        <v>7.8088718815307856E-5</v>
      </c>
      <c r="W1245" s="139" t="str">
        <f t="shared" si="350"/>
        <v/>
      </c>
      <c r="X1245" s="139" t="str">
        <f t="shared" si="351"/>
        <v/>
      </c>
      <c r="AB1245" s="139">
        <v>589</v>
      </c>
      <c r="AC1245" s="139">
        <f t="shared" si="360"/>
        <v>-141.59222317457761</v>
      </c>
      <c r="AD1245" s="139">
        <f t="shared" si="352"/>
        <v>1.199170159403279E-3</v>
      </c>
      <c r="AE1245" s="139">
        <f t="shared" si="353"/>
        <v>5.0088101188171627E-2</v>
      </c>
      <c r="AF1245" s="139">
        <f t="shared" si="354"/>
        <v>1.199170159403279E-3</v>
      </c>
      <c r="AG1245" s="139" t="str">
        <f t="shared" si="355"/>
        <v/>
      </c>
      <c r="AH1245" s="139" t="str">
        <f t="shared" si="356"/>
        <v/>
      </c>
      <c r="AI1245" s="139">
        <f t="shared" si="357"/>
        <v>3.5427260313528378E-4</v>
      </c>
      <c r="AJ1245" s="139" t="str">
        <f t="shared" si="358"/>
        <v/>
      </c>
      <c r="AK1245" s="139" t="str">
        <f t="shared" si="359"/>
        <v/>
      </c>
      <c r="AZ1245" s="148"/>
      <c r="BA1245" s="148">
        <f t="shared" si="331"/>
        <v>3.8016000000000432</v>
      </c>
      <c r="BB1245" s="165">
        <f t="shared" si="332"/>
        <v>0.80232467208141356</v>
      </c>
      <c r="BC1245" s="148">
        <f t="shared" si="333"/>
        <v>7.1717712847496617E-4</v>
      </c>
      <c r="BD1245" s="148" t="str">
        <f t="shared" si="329"/>
        <v/>
      </c>
      <c r="BE1245" s="140" t="str">
        <f t="shared" si="330"/>
        <v/>
      </c>
    </row>
    <row r="1246" spans="1:57" ht="20.100000000000001" customHeight="1" x14ac:dyDescent="0.25">
      <c r="A1246" s="139">
        <v>590</v>
      </c>
      <c r="B1246" s="139">
        <f t="shared" si="334"/>
        <v>-1545.4958961769698</v>
      </c>
      <c r="C1246" s="139">
        <f t="shared" si="335"/>
        <v>1.1031811650935E-4</v>
      </c>
      <c r="D1246" s="139">
        <f t="shared" si="336"/>
        <v>5.0502583474103684E-2</v>
      </c>
      <c r="E1246" s="139">
        <f t="shared" si="337"/>
        <v>1.1031811650935E-4</v>
      </c>
      <c r="F1246" s="139" t="str">
        <f t="shared" si="338"/>
        <v/>
      </c>
      <c r="G1246" s="139" t="str">
        <f t="shared" si="339"/>
        <v/>
      </c>
      <c r="H1246" s="139">
        <f t="shared" si="340"/>
        <v>0</v>
      </c>
      <c r="I1246" s="139">
        <f t="shared" si="341"/>
        <v>1.1031811650935E-4</v>
      </c>
      <c r="J1246" s="139" t="str">
        <f t="shared" si="342"/>
        <v/>
      </c>
      <c r="O1246" s="139">
        <v>590</v>
      </c>
      <c r="P1246" s="139">
        <f t="shared" si="343"/>
        <v>-113.2083186284151</v>
      </c>
      <c r="Q1246" s="139">
        <f t="shared" si="344"/>
        <v>1.5060394713465783E-3</v>
      </c>
      <c r="R1246" s="139">
        <f t="shared" si="345"/>
        <v>5.0502583474103704E-2</v>
      </c>
      <c r="S1246" s="139">
        <f t="shared" si="346"/>
        <v>1.5060394713465783E-3</v>
      </c>
      <c r="T1246" s="139" t="str">
        <f t="shared" si="347"/>
        <v/>
      </c>
      <c r="U1246" s="139" t="str">
        <f t="shared" si="348"/>
        <v/>
      </c>
      <c r="V1246" s="139">
        <f t="shared" si="349"/>
        <v>7.900993637828123E-5</v>
      </c>
      <c r="W1246" s="139" t="str">
        <f t="shared" si="350"/>
        <v/>
      </c>
      <c r="X1246" s="139" t="str">
        <f t="shared" si="351"/>
        <v/>
      </c>
      <c r="AB1246" s="139">
        <v>590</v>
      </c>
      <c r="AC1246" s="139">
        <f t="shared" si="360"/>
        <v>-141.2477165488487</v>
      </c>
      <c r="AD1246" s="139">
        <f t="shared" si="352"/>
        <v>1.207072231006364E-3</v>
      </c>
      <c r="AE1246" s="139">
        <f t="shared" si="353"/>
        <v>5.0502583474103704E-2</v>
      </c>
      <c r="AF1246" s="139">
        <f t="shared" si="354"/>
        <v>1.207072231006364E-3</v>
      </c>
      <c r="AG1246" s="139" t="str">
        <f t="shared" si="355"/>
        <v/>
      </c>
      <c r="AH1246" s="139" t="str">
        <f t="shared" si="356"/>
        <v/>
      </c>
      <c r="AI1246" s="139">
        <f t="shared" si="357"/>
        <v>3.5107112700728468E-4</v>
      </c>
      <c r="AJ1246" s="139" t="str">
        <f t="shared" si="358"/>
        <v/>
      </c>
      <c r="AK1246" s="139" t="str">
        <f t="shared" si="359"/>
        <v/>
      </c>
      <c r="AZ1246" s="148"/>
      <c r="BA1246" s="148">
        <f t="shared" si="331"/>
        <v>3.8080000000000434</v>
      </c>
      <c r="BB1246" s="165">
        <f t="shared" si="332"/>
        <v>0.80160749495293859</v>
      </c>
      <c r="BC1246" s="148">
        <f t="shared" si="333"/>
        <v>7.1789587185500103E-4</v>
      </c>
      <c r="BD1246" s="148" t="str">
        <f t="shared" si="329"/>
        <v/>
      </c>
      <c r="BE1246" s="140" t="str">
        <f t="shared" si="330"/>
        <v/>
      </c>
    </row>
    <row r="1247" spans="1:57" ht="20.100000000000001" customHeight="1" x14ac:dyDescent="0.25">
      <c r="A1247" s="139">
        <v>591</v>
      </c>
      <c r="B1247" s="139">
        <f t="shared" si="334"/>
        <v>-1541.7263939911722</v>
      </c>
      <c r="C1247" s="139">
        <f t="shared" si="335"/>
        <v>1.1104329389559471E-4</v>
      </c>
      <c r="D1247" s="139">
        <f t="shared" si="336"/>
        <v>5.0919793698048145E-2</v>
      </c>
      <c r="E1247" s="139">
        <f t="shared" si="337"/>
        <v>1.1104329389559471E-4</v>
      </c>
      <c r="F1247" s="139" t="str">
        <f t="shared" si="338"/>
        <v/>
      </c>
      <c r="G1247" s="139" t="str">
        <f t="shared" si="339"/>
        <v/>
      </c>
      <c r="H1247" s="139">
        <f t="shared" si="340"/>
        <v>0</v>
      </c>
      <c r="I1247" s="139">
        <f t="shared" si="341"/>
        <v>1.1104329389559471E-4</v>
      </c>
      <c r="J1247" s="139" t="str">
        <f t="shared" si="342"/>
        <v/>
      </c>
      <c r="O1247" s="139">
        <v>591</v>
      </c>
      <c r="P1247" s="139">
        <f t="shared" si="343"/>
        <v>-112.93220077810187</v>
      </c>
      <c r="Q1247" s="139">
        <f t="shared" si="344"/>
        <v>1.5159394388403124E-3</v>
      </c>
      <c r="R1247" s="139">
        <f t="shared" si="345"/>
        <v>5.0919793698048214E-2</v>
      </c>
      <c r="S1247" s="139">
        <f t="shared" si="346"/>
        <v>1.5159394388403124E-3</v>
      </c>
      <c r="T1247" s="139" t="str">
        <f t="shared" si="347"/>
        <v/>
      </c>
      <c r="U1247" s="139" t="str">
        <f t="shared" si="348"/>
        <v/>
      </c>
      <c r="V1247" s="139">
        <f t="shared" si="349"/>
        <v>7.9940742541093348E-5</v>
      </c>
      <c r="W1247" s="139" t="str">
        <f t="shared" si="350"/>
        <v/>
      </c>
      <c r="X1247" s="139" t="str">
        <f t="shared" si="351"/>
        <v/>
      </c>
      <c r="AB1247" s="139">
        <v>591</v>
      </c>
      <c r="AC1247" s="139">
        <f t="shared" si="360"/>
        <v>-140.90320992311979</v>
      </c>
      <c r="AD1247" s="139">
        <f t="shared" si="352"/>
        <v>1.2150069339652884E-3</v>
      </c>
      <c r="AE1247" s="139">
        <f t="shared" si="353"/>
        <v>5.0919793698048187E-2</v>
      </c>
      <c r="AF1247" s="139">
        <f t="shared" si="354"/>
        <v>1.2150069339652884E-3</v>
      </c>
      <c r="AG1247" s="139" t="str">
        <f t="shared" si="355"/>
        <v/>
      </c>
      <c r="AH1247" s="139" t="str">
        <f t="shared" si="356"/>
        <v/>
      </c>
      <c r="AI1247" s="139">
        <f t="shared" si="357"/>
        <v>3.4789301551465802E-4</v>
      </c>
      <c r="AJ1247" s="139" t="str">
        <f t="shared" si="358"/>
        <v/>
      </c>
      <c r="AK1247" s="139" t="str">
        <f t="shared" si="359"/>
        <v/>
      </c>
      <c r="AZ1247" s="148"/>
      <c r="BA1247" s="148">
        <f t="shared" si="331"/>
        <v>3.8144000000000435</v>
      </c>
      <c r="BB1247" s="165">
        <f t="shared" si="332"/>
        <v>0.80088959908108359</v>
      </c>
      <c r="BC1247" s="148">
        <f t="shared" si="333"/>
        <v>7.1861026946906659E-4</v>
      </c>
      <c r="BD1247" s="148" t="str">
        <f t="shared" si="329"/>
        <v/>
      </c>
      <c r="BE1247" s="140" t="str">
        <f t="shared" si="330"/>
        <v/>
      </c>
    </row>
    <row r="1248" spans="1:57" ht="20.100000000000001" customHeight="1" x14ac:dyDescent="0.25">
      <c r="A1248" s="139">
        <v>592</v>
      </c>
      <c r="B1248" s="139">
        <f t="shared" si="334"/>
        <v>-1537.9568918053747</v>
      </c>
      <c r="C1248" s="139">
        <f t="shared" si="335"/>
        <v>1.1177144988608246E-4</v>
      </c>
      <c r="D1248" s="139">
        <f t="shared" si="336"/>
        <v>5.1339743094844313E-2</v>
      </c>
      <c r="E1248" s="139">
        <f t="shared" si="337"/>
        <v>1.1177144988608246E-4</v>
      </c>
      <c r="F1248" s="139" t="str">
        <f t="shared" si="338"/>
        <v/>
      </c>
      <c r="G1248" s="139" t="str">
        <f t="shared" si="339"/>
        <v/>
      </c>
      <c r="H1248" s="139">
        <f t="shared" si="340"/>
        <v>0</v>
      </c>
      <c r="I1248" s="139">
        <f t="shared" si="341"/>
        <v>1.1177144988608246E-4</v>
      </c>
      <c r="J1248" s="139" t="str">
        <f t="shared" si="342"/>
        <v/>
      </c>
      <c r="O1248" s="139">
        <v>592</v>
      </c>
      <c r="P1248" s="139">
        <f t="shared" si="343"/>
        <v>-112.65608292778867</v>
      </c>
      <c r="Q1248" s="139">
        <f t="shared" si="344"/>
        <v>1.5258800696058769E-3</v>
      </c>
      <c r="R1248" s="139">
        <f t="shared" si="345"/>
        <v>5.1339743094844348E-2</v>
      </c>
      <c r="S1248" s="139">
        <f t="shared" si="346"/>
        <v>1.5258800696058769E-3</v>
      </c>
      <c r="T1248" s="139" t="str">
        <f t="shared" si="347"/>
        <v/>
      </c>
      <c r="U1248" s="139" t="str">
        <f t="shared" si="348"/>
        <v/>
      </c>
      <c r="V1248" s="139">
        <f t="shared" si="349"/>
        <v>8.0881220304828539E-5</v>
      </c>
      <c r="W1248" s="139" t="str">
        <f t="shared" si="350"/>
        <v/>
      </c>
      <c r="X1248" s="139" t="str">
        <f t="shared" si="351"/>
        <v/>
      </c>
      <c r="AB1248" s="139">
        <v>592</v>
      </c>
      <c r="AC1248" s="139">
        <f t="shared" si="360"/>
        <v>-140.55870329739091</v>
      </c>
      <c r="AD1248" s="139">
        <f t="shared" si="352"/>
        <v>1.2229742280396414E-3</v>
      </c>
      <c r="AE1248" s="139">
        <f t="shared" si="353"/>
        <v>5.1339743094844348E-2</v>
      </c>
      <c r="AF1248" s="139">
        <f t="shared" si="354"/>
        <v>1.2229742280396414E-3</v>
      </c>
      <c r="AG1248" s="139" t="str">
        <f t="shared" si="355"/>
        <v/>
      </c>
      <c r="AH1248" s="139" t="str">
        <f t="shared" si="356"/>
        <v/>
      </c>
      <c r="AI1248" s="139">
        <f t="shared" si="357"/>
        <v>3.447381583848065E-4</v>
      </c>
      <c r="AJ1248" s="139" t="str">
        <f t="shared" si="358"/>
        <v/>
      </c>
      <c r="AK1248" s="139" t="str">
        <f t="shared" si="359"/>
        <v/>
      </c>
      <c r="AZ1248" s="148"/>
      <c r="BA1248" s="148">
        <f t="shared" si="331"/>
        <v>3.8208000000000437</v>
      </c>
      <c r="BB1248" s="165">
        <f t="shared" si="332"/>
        <v>0.80017098881161453</v>
      </c>
      <c r="BC1248" s="148">
        <f t="shared" si="333"/>
        <v>7.1932032390320533E-4</v>
      </c>
      <c r="BD1248" s="148" t="str">
        <f t="shared" si="329"/>
        <v/>
      </c>
      <c r="BE1248" s="140" t="str">
        <f t="shared" si="330"/>
        <v/>
      </c>
    </row>
    <row r="1249" spans="1:57" ht="20.100000000000001" customHeight="1" x14ac:dyDescent="0.25">
      <c r="A1249" s="148">
        <v>593</v>
      </c>
      <c r="B1249" s="139">
        <f t="shared" si="334"/>
        <v>-1534.1873896195771</v>
      </c>
      <c r="C1249" s="139">
        <f t="shared" si="335"/>
        <v>1.1250258063552972E-4</v>
      </c>
      <c r="D1249" s="139">
        <f t="shared" si="336"/>
        <v>5.1762442885152686E-2</v>
      </c>
      <c r="E1249" s="139">
        <f t="shared" si="337"/>
        <v>1.1250258063552972E-4</v>
      </c>
      <c r="F1249" s="139" t="str">
        <f t="shared" si="338"/>
        <v/>
      </c>
      <c r="G1249" s="139" t="str">
        <f t="shared" si="339"/>
        <v/>
      </c>
      <c r="H1249" s="139">
        <f t="shared" si="340"/>
        <v>0</v>
      </c>
      <c r="I1249" s="139">
        <f t="shared" si="341"/>
        <v>1.1250258063552972E-4</v>
      </c>
      <c r="J1249" s="139" t="str">
        <f t="shared" si="342"/>
        <v/>
      </c>
      <c r="O1249" s="148">
        <v>593</v>
      </c>
      <c r="P1249" s="139">
        <f t="shared" si="343"/>
        <v>-112.37996507747548</v>
      </c>
      <c r="Q1249" s="139">
        <f t="shared" si="344"/>
        <v>1.5358613111482791E-3</v>
      </c>
      <c r="R1249" s="139">
        <f t="shared" si="345"/>
        <v>5.1762442885152686E-2</v>
      </c>
      <c r="S1249" s="139">
        <f t="shared" si="346"/>
        <v>1.5358613111482791E-3</v>
      </c>
      <c r="T1249" s="139" t="str">
        <f t="shared" si="347"/>
        <v/>
      </c>
      <c r="U1249" s="139" t="str">
        <f t="shared" si="348"/>
        <v/>
      </c>
      <c r="V1249" s="139">
        <f t="shared" si="349"/>
        <v>8.1831453180761536E-5</v>
      </c>
      <c r="W1249" s="139" t="str">
        <f t="shared" si="350"/>
        <v/>
      </c>
      <c r="X1249" s="139" t="str">
        <f t="shared" si="351"/>
        <v/>
      </c>
      <c r="AB1249" s="148">
        <v>593</v>
      </c>
      <c r="AC1249" s="139">
        <f t="shared" si="360"/>
        <v>-140.21419667166199</v>
      </c>
      <c r="AD1249" s="139">
        <f t="shared" si="352"/>
        <v>1.2309740711553259E-3</v>
      </c>
      <c r="AE1249" s="139">
        <f t="shared" si="353"/>
        <v>5.1762442885152714E-2</v>
      </c>
      <c r="AF1249" s="139">
        <f t="shared" si="354"/>
        <v>1.2309740711553259E-3</v>
      </c>
      <c r="AG1249" s="139" t="str">
        <f t="shared" si="355"/>
        <v/>
      </c>
      <c r="AH1249" s="139" t="str">
        <f t="shared" si="356"/>
        <v/>
      </c>
      <c r="AI1249" s="139">
        <f t="shared" si="357"/>
        <v>3.4160644523312407E-4</v>
      </c>
      <c r="AJ1249" s="139" t="str">
        <f t="shared" si="358"/>
        <v/>
      </c>
      <c r="AK1249" s="139" t="str">
        <f t="shared" si="359"/>
        <v/>
      </c>
      <c r="AZ1249" s="148"/>
      <c r="BA1249" s="148">
        <f t="shared" si="331"/>
        <v>3.8272000000000439</v>
      </c>
      <c r="BB1249" s="165">
        <f t="shared" si="332"/>
        <v>0.79945166848771132</v>
      </c>
      <c r="BC1249" s="148">
        <f t="shared" si="333"/>
        <v>7.2002603780307872E-4</v>
      </c>
      <c r="BD1249" s="148" t="str">
        <f t="shared" si="329"/>
        <v/>
      </c>
      <c r="BE1249" s="140" t="str">
        <f t="shared" si="330"/>
        <v/>
      </c>
    </row>
    <row r="1250" spans="1:57" ht="20.100000000000001" customHeight="1" x14ac:dyDescent="0.25">
      <c r="A1250" s="139">
        <v>594</v>
      </c>
      <c r="B1250" s="139">
        <f t="shared" si="334"/>
        <v>-1530.4178874337795</v>
      </c>
      <c r="C1250" s="139">
        <f t="shared" si="335"/>
        <v>1.1323668213021468E-4</v>
      </c>
      <c r="D1250" s="139">
        <f t="shared" si="336"/>
        <v>5.2187904274821964E-2</v>
      </c>
      <c r="E1250" s="139">
        <f t="shared" si="337"/>
        <v>1.1323668213021468E-4</v>
      </c>
      <c r="F1250" s="139" t="str">
        <f t="shared" si="338"/>
        <v/>
      </c>
      <c r="G1250" s="139" t="str">
        <f t="shared" si="339"/>
        <v/>
      </c>
      <c r="H1250" s="139">
        <f t="shared" si="340"/>
        <v>0</v>
      </c>
      <c r="I1250" s="139">
        <f t="shared" si="341"/>
        <v>1.1323668213021468E-4</v>
      </c>
      <c r="J1250" s="139" t="str">
        <f t="shared" si="342"/>
        <v/>
      </c>
      <c r="O1250" s="139">
        <v>594</v>
      </c>
      <c r="P1250" s="139">
        <f t="shared" si="343"/>
        <v>-112.10384722716225</v>
      </c>
      <c r="Q1250" s="139">
        <f t="shared" si="344"/>
        <v>1.5458831086730444E-3</v>
      </c>
      <c r="R1250" s="139">
        <f t="shared" si="345"/>
        <v>5.2187904274821964E-2</v>
      </c>
      <c r="S1250" s="139">
        <f t="shared" si="346"/>
        <v>1.5458831086730444E-3</v>
      </c>
      <c r="T1250" s="139" t="str">
        <f t="shared" si="347"/>
        <v/>
      </c>
      <c r="U1250" s="139" t="str">
        <f t="shared" si="348"/>
        <v/>
      </c>
      <c r="V1250" s="139">
        <f t="shared" si="349"/>
        <v>8.2791525190982623E-5</v>
      </c>
      <c r="W1250" s="139" t="str">
        <f t="shared" si="350"/>
        <v/>
      </c>
      <c r="X1250" s="139" t="str">
        <f t="shared" si="351"/>
        <v/>
      </c>
      <c r="AB1250" s="139">
        <v>594</v>
      </c>
      <c r="AC1250" s="139">
        <f t="shared" si="360"/>
        <v>-139.86969004593311</v>
      </c>
      <c r="AD1250" s="139">
        <f t="shared" si="352"/>
        <v>1.2390064193952392E-3</v>
      </c>
      <c r="AE1250" s="139">
        <f t="shared" si="353"/>
        <v>5.2187904274821929E-2</v>
      </c>
      <c r="AF1250" s="139">
        <f t="shared" si="354"/>
        <v>1.2390064193952392E-3</v>
      </c>
      <c r="AG1250" s="139" t="str">
        <f t="shared" si="355"/>
        <v/>
      </c>
      <c r="AH1250" s="139" t="str">
        <f t="shared" si="356"/>
        <v/>
      </c>
      <c r="AI1250" s="139">
        <f t="shared" si="357"/>
        <v>3.384977655710434E-4</v>
      </c>
      <c r="AJ1250" s="139" t="str">
        <f t="shared" si="358"/>
        <v/>
      </c>
      <c r="AK1250" s="139" t="str">
        <f t="shared" si="359"/>
        <v/>
      </c>
      <c r="AZ1250" s="148"/>
      <c r="BA1250" s="148">
        <f t="shared" si="331"/>
        <v>3.8336000000000441</v>
      </c>
      <c r="BB1250" s="165">
        <f t="shared" si="332"/>
        <v>0.79873164244990824</v>
      </c>
      <c r="BC1250" s="148">
        <f t="shared" si="333"/>
        <v>7.2072741387319006E-4</v>
      </c>
      <c r="BD1250" s="148" t="str">
        <f t="shared" si="329"/>
        <v/>
      </c>
      <c r="BE1250" s="140" t="str">
        <f t="shared" si="330"/>
        <v/>
      </c>
    </row>
    <row r="1251" spans="1:57" ht="20.100000000000001" customHeight="1" x14ac:dyDescent="0.25">
      <c r="A1251" s="139">
        <v>595</v>
      </c>
      <c r="B1251" s="139">
        <f t="shared" si="334"/>
        <v>-1526.6483852479823</v>
      </c>
      <c r="C1251" s="139">
        <f t="shared" si="335"/>
        <v>1.1397375018713313E-4</v>
      </c>
      <c r="D1251" s="139">
        <f t="shared" si="336"/>
        <v>5.2616138454252011E-2</v>
      </c>
      <c r="E1251" s="139">
        <f t="shared" si="337"/>
        <v>1.1397375018713313E-4</v>
      </c>
      <c r="F1251" s="139" t="str">
        <f t="shared" si="338"/>
        <v/>
      </c>
      <c r="G1251" s="139" t="str">
        <f t="shared" si="339"/>
        <v/>
      </c>
      <c r="H1251" s="139">
        <f t="shared" si="340"/>
        <v>0</v>
      </c>
      <c r="I1251" s="139">
        <f t="shared" si="341"/>
        <v>1.1397375018713313E-4</v>
      </c>
      <c r="J1251" s="139" t="str">
        <f t="shared" si="342"/>
        <v/>
      </c>
      <c r="O1251" s="139">
        <v>595</v>
      </c>
      <c r="P1251" s="139">
        <f t="shared" si="343"/>
        <v>-111.82772937684905</v>
      </c>
      <c r="Q1251" s="139">
        <f t="shared" si="344"/>
        <v>1.5559454050746862E-3</v>
      </c>
      <c r="R1251" s="139">
        <f t="shared" si="345"/>
        <v>5.2616138454252052E-2</v>
      </c>
      <c r="S1251" s="139">
        <f t="shared" si="346"/>
        <v>1.5559454050746862E-3</v>
      </c>
      <c r="T1251" s="139" t="str">
        <f t="shared" si="347"/>
        <v/>
      </c>
      <c r="U1251" s="139" t="str">
        <f t="shared" si="348"/>
        <v/>
      </c>
      <c r="V1251" s="139">
        <f t="shared" si="349"/>
        <v>8.3761520868990422E-5</v>
      </c>
      <c r="W1251" s="139" t="str">
        <f t="shared" si="350"/>
        <v/>
      </c>
      <c r="X1251" s="139" t="str">
        <f t="shared" si="351"/>
        <v/>
      </c>
      <c r="AB1251" s="139">
        <v>595</v>
      </c>
      <c r="AC1251" s="139">
        <f t="shared" si="360"/>
        <v>-139.5251834202042</v>
      </c>
      <c r="AD1251" s="139">
        <f t="shared" si="352"/>
        <v>1.2470712269900355E-3</v>
      </c>
      <c r="AE1251" s="139">
        <f t="shared" si="353"/>
        <v>5.2616138454252052E-2</v>
      </c>
      <c r="AF1251" s="139">
        <f t="shared" si="354"/>
        <v>1.2470712269900355E-3</v>
      </c>
      <c r="AG1251" s="139" t="str">
        <f t="shared" si="355"/>
        <v/>
      </c>
      <c r="AH1251" s="139" t="str">
        <f t="shared" si="356"/>
        <v/>
      </c>
      <c r="AI1251" s="139">
        <f t="shared" si="357"/>
        <v>3.3541200881401998E-4</v>
      </c>
      <c r="AJ1251" s="139" t="str">
        <f t="shared" si="358"/>
        <v/>
      </c>
      <c r="AK1251" s="139" t="str">
        <f t="shared" si="359"/>
        <v/>
      </c>
      <c r="AZ1251" s="148"/>
      <c r="BA1251" s="148">
        <f t="shared" si="331"/>
        <v>3.8400000000000443</v>
      </c>
      <c r="BB1251" s="165">
        <f t="shared" si="332"/>
        <v>0.79801091503603505</v>
      </c>
      <c r="BC1251" s="148">
        <f t="shared" si="333"/>
        <v>7.2142445487599627E-4</v>
      </c>
      <c r="BD1251" s="148" t="str">
        <f t="shared" si="329"/>
        <v/>
      </c>
      <c r="BE1251" s="140" t="str">
        <f t="shared" si="330"/>
        <v/>
      </c>
    </row>
    <row r="1252" spans="1:57" ht="20.100000000000001" customHeight="1" x14ac:dyDescent="0.25">
      <c r="A1252" s="139">
        <v>596</v>
      </c>
      <c r="B1252" s="139">
        <f t="shared" si="334"/>
        <v>-1522.8788830621847</v>
      </c>
      <c r="C1252" s="139">
        <f t="shared" si="335"/>
        <v>1.1471378045316298E-4</v>
      </c>
      <c r="D1252" s="139">
        <f t="shared" si="336"/>
        <v>5.3047156597754865E-2</v>
      </c>
      <c r="E1252" s="139">
        <f t="shared" si="337"/>
        <v>1.1471378045316298E-4</v>
      </c>
      <c r="F1252" s="139" t="str">
        <f t="shared" si="338"/>
        <v/>
      </c>
      <c r="G1252" s="139" t="str">
        <f t="shared" si="339"/>
        <v/>
      </c>
      <c r="H1252" s="139">
        <f t="shared" si="340"/>
        <v>0</v>
      </c>
      <c r="I1252" s="139">
        <f t="shared" si="341"/>
        <v>1.1471378045316298E-4</v>
      </c>
      <c r="J1252" s="139" t="str">
        <f t="shared" si="342"/>
        <v/>
      </c>
      <c r="O1252" s="139">
        <v>596</v>
      </c>
      <c r="P1252" s="139">
        <f t="shared" si="343"/>
        <v>-111.55161152653585</v>
      </c>
      <c r="Q1252" s="139">
        <f t="shared" si="344"/>
        <v>1.5660481409253075E-3</v>
      </c>
      <c r="R1252" s="139">
        <f t="shared" si="345"/>
        <v>5.3047156597754899E-2</v>
      </c>
      <c r="S1252" s="139">
        <f t="shared" si="346"/>
        <v>1.5660481409253075E-3</v>
      </c>
      <c r="T1252" s="139" t="str">
        <f t="shared" si="347"/>
        <v/>
      </c>
      <c r="U1252" s="139" t="str">
        <f t="shared" si="348"/>
        <v/>
      </c>
      <c r="V1252" s="139">
        <f t="shared" si="349"/>
        <v>8.4741525260250395E-5</v>
      </c>
      <c r="W1252" s="139" t="str">
        <f t="shared" si="350"/>
        <v/>
      </c>
      <c r="X1252" s="139" t="str">
        <f t="shared" si="351"/>
        <v/>
      </c>
      <c r="AB1252" s="139">
        <v>596</v>
      </c>
      <c r="AC1252" s="139">
        <f t="shared" si="360"/>
        <v>-139.18067679447532</v>
      </c>
      <c r="AD1252" s="139">
        <f t="shared" si="352"/>
        <v>1.2551684463089773E-3</v>
      </c>
      <c r="AE1252" s="139">
        <f t="shared" si="353"/>
        <v>5.3047156597754865E-2</v>
      </c>
      <c r="AF1252" s="139">
        <f t="shared" si="354"/>
        <v>1.2551684463089773E-3</v>
      </c>
      <c r="AG1252" s="139" t="str">
        <f t="shared" si="355"/>
        <v/>
      </c>
      <c r="AH1252" s="139" t="str">
        <f t="shared" si="356"/>
        <v/>
      </c>
      <c r="AI1252" s="139">
        <f t="shared" si="357"/>
        <v>3.3234906428944948E-4</v>
      </c>
      <c r="AJ1252" s="139" t="str">
        <f t="shared" si="358"/>
        <v/>
      </c>
      <c r="AK1252" s="139" t="str">
        <f t="shared" si="359"/>
        <v/>
      </c>
      <c r="AZ1252" s="148"/>
      <c r="BA1252" s="148">
        <f t="shared" si="331"/>
        <v>3.8464000000000445</v>
      </c>
      <c r="BB1252" s="165">
        <f t="shared" si="332"/>
        <v>0.79728949058115905</v>
      </c>
      <c r="BC1252" s="148">
        <f t="shared" si="333"/>
        <v>7.2211716363412837E-4</v>
      </c>
      <c r="BD1252" s="148" t="str">
        <f t="shared" si="329"/>
        <v/>
      </c>
      <c r="BE1252" s="140" t="str">
        <f t="shared" si="330"/>
        <v/>
      </c>
    </row>
    <row r="1253" spans="1:57" ht="20.100000000000001" customHeight="1" x14ac:dyDescent="0.25">
      <c r="A1253" s="139">
        <v>597</v>
      </c>
      <c r="B1253" s="139">
        <f t="shared" si="334"/>
        <v>-1519.1093808763871</v>
      </c>
      <c r="C1253" s="139">
        <f t="shared" si="335"/>
        <v>1.1545676840423561E-4</v>
      </c>
      <c r="D1253" s="139">
        <f t="shared" si="336"/>
        <v>5.3480969862911225E-2</v>
      </c>
      <c r="E1253" s="139">
        <f t="shared" si="337"/>
        <v>1.1545676840423561E-4</v>
      </c>
      <c r="F1253" s="139" t="str">
        <f t="shared" si="338"/>
        <v/>
      </c>
      <c r="G1253" s="139" t="str">
        <f t="shared" si="339"/>
        <v/>
      </c>
      <c r="H1253" s="139">
        <f t="shared" si="340"/>
        <v>0</v>
      </c>
      <c r="I1253" s="139">
        <f t="shared" si="341"/>
        <v>1.1545676840423561E-4</v>
      </c>
      <c r="J1253" s="139" t="str">
        <f t="shared" si="342"/>
        <v/>
      </c>
      <c r="O1253" s="139">
        <v>597</v>
      </c>
      <c r="P1253" s="139">
        <f t="shared" si="343"/>
        <v>-111.27549367622262</v>
      </c>
      <c r="Q1253" s="139">
        <f t="shared" si="344"/>
        <v>1.5761912544632866E-3</v>
      </c>
      <c r="R1253" s="139">
        <f t="shared" si="345"/>
        <v>5.348096986291126E-2</v>
      </c>
      <c r="S1253" s="139">
        <f t="shared" si="346"/>
        <v>1.5761912544632866E-3</v>
      </c>
      <c r="T1253" s="139" t="str">
        <f t="shared" si="347"/>
        <v/>
      </c>
      <c r="U1253" s="139" t="str">
        <f t="shared" si="348"/>
        <v/>
      </c>
      <c r="V1253" s="139">
        <f t="shared" si="349"/>
        <v>8.5731623922718066E-5</v>
      </c>
      <c r="W1253" s="139" t="str">
        <f t="shared" si="350"/>
        <v/>
      </c>
      <c r="X1253" s="139" t="str">
        <f t="shared" si="351"/>
        <v/>
      </c>
      <c r="AB1253" s="139">
        <v>597</v>
      </c>
      <c r="AC1253" s="139">
        <f t="shared" si="360"/>
        <v>-138.83617016874641</v>
      </c>
      <c r="AD1253" s="139">
        <f t="shared" si="352"/>
        <v>1.2632980278508823E-3</v>
      </c>
      <c r="AE1253" s="139">
        <f t="shared" si="353"/>
        <v>5.3480969862911225E-2</v>
      </c>
      <c r="AF1253" s="139">
        <f t="shared" si="354"/>
        <v>1.2632980278508823E-3</v>
      </c>
      <c r="AG1253" s="139" t="str">
        <f t="shared" si="355"/>
        <v/>
      </c>
      <c r="AH1253" s="139" t="str">
        <f t="shared" si="356"/>
        <v/>
      </c>
      <c r="AI1253" s="139">
        <f t="shared" si="357"/>
        <v>3.2930882124452269E-4</v>
      </c>
      <c r="AJ1253" s="139" t="str">
        <f t="shared" si="358"/>
        <v/>
      </c>
      <c r="AK1253" s="139" t="str">
        <f t="shared" si="359"/>
        <v/>
      </c>
      <c r="AZ1253" s="148"/>
      <c r="BA1253" s="148">
        <f t="shared" si="331"/>
        <v>3.8528000000000446</v>
      </c>
      <c r="BB1253" s="165">
        <f t="shared" si="332"/>
        <v>0.79656737341752493</v>
      </c>
      <c r="BC1253" s="148">
        <f t="shared" si="333"/>
        <v>7.2280554302484035E-4</v>
      </c>
      <c r="BD1253" s="148" t="str">
        <f t="shared" si="329"/>
        <v/>
      </c>
      <c r="BE1253" s="140" t="str">
        <f t="shared" si="330"/>
        <v/>
      </c>
    </row>
    <row r="1254" spans="1:57" ht="20.100000000000001" customHeight="1" x14ac:dyDescent="0.25">
      <c r="A1254" s="139">
        <v>598</v>
      </c>
      <c r="B1254" s="139">
        <f t="shared" si="334"/>
        <v>-1515.3398786905896</v>
      </c>
      <c r="C1254" s="139">
        <f t="shared" si="335"/>
        <v>1.1620270934451708E-4</v>
      </c>
      <c r="D1254" s="139">
        <f t="shared" si="336"/>
        <v>5.3917589389924983E-2</v>
      </c>
      <c r="E1254" s="139">
        <f t="shared" si="337"/>
        <v>1.1620270934451708E-4</v>
      </c>
      <c r="F1254" s="139" t="str">
        <f t="shared" si="338"/>
        <v/>
      </c>
      <c r="G1254" s="139" t="str">
        <f t="shared" si="339"/>
        <v/>
      </c>
      <c r="H1254" s="139">
        <f t="shared" si="340"/>
        <v>0</v>
      </c>
      <c r="I1254" s="139">
        <f t="shared" si="341"/>
        <v>1.1620270934451708E-4</v>
      </c>
      <c r="J1254" s="139" t="str">
        <f t="shared" si="342"/>
        <v/>
      </c>
      <c r="O1254" s="139">
        <v>598</v>
      </c>
      <c r="P1254" s="139">
        <f t="shared" si="343"/>
        <v>-110.99937582590942</v>
      </c>
      <c r="Q1254" s="139">
        <f t="shared" si="344"/>
        <v>1.5863746815820948E-3</v>
      </c>
      <c r="R1254" s="139">
        <f t="shared" si="345"/>
        <v>5.3917589389924983E-2</v>
      </c>
      <c r="S1254" s="139">
        <f t="shared" si="346"/>
        <v>1.5863746815820948E-3</v>
      </c>
      <c r="T1254" s="139" t="str">
        <f t="shared" si="347"/>
        <v/>
      </c>
      <c r="U1254" s="139" t="str">
        <f t="shared" si="348"/>
        <v/>
      </c>
      <c r="V1254" s="139">
        <f t="shared" si="349"/>
        <v>8.6731902927327233E-5</v>
      </c>
      <c r="W1254" s="139" t="str">
        <f t="shared" si="350"/>
        <v/>
      </c>
      <c r="X1254" s="139" t="str">
        <f t="shared" si="351"/>
        <v/>
      </c>
      <c r="AB1254" s="139">
        <v>598</v>
      </c>
      <c r="AC1254" s="139">
        <f t="shared" si="360"/>
        <v>-138.49166354301749</v>
      </c>
      <c r="AD1254" s="139">
        <f t="shared" si="352"/>
        <v>1.2714599202351504E-3</v>
      </c>
      <c r="AE1254" s="139">
        <f t="shared" si="353"/>
        <v>5.3917589389924983E-2</v>
      </c>
      <c r="AF1254" s="139">
        <f t="shared" si="354"/>
        <v>1.2714599202351504E-3</v>
      </c>
      <c r="AG1254" s="139" t="str">
        <f t="shared" si="355"/>
        <v/>
      </c>
      <c r="AH1254" s="139" t="str">
        <f t="shared" si="356"/>
        <v/>
      </c>
      <c r="AI1254" s="139">
        <f t="shared" si="357"/>
        <v>3.2629116885401257E-4</v>
      </c>
      <c r="AJ1254" s="139" t="str">
        <f t="shared" si="358"/>
        <v/>
      </c>
      <c r="AK1254" s="139" t="str">
        <f t="shared" si="359"/>
        <v/>
      </c>
      <c r="AZ1254" s="148"/>
      <c r="BA1254" s="148">
        <f t="shared" si="331"/>
        <v>3.8592000000000448</v>
      </c>
      <c r="BB1254" s="165">
        <f t="shared" si="332"/>
        <v>0.79584456787450009</v>
      </c>
      <c r="BC1254" s="148">
        <f t="shared" si="333"/>
        <v>7.2348959598533824E-4</v>
      </c>
      <c r="BD1254" s="148" t="str">
        <f t="shared" si="329"/>
        <v/>
      </c>
      <c r="BE1254" s="140" t="str">
        <f t="shared" si="330"/>
        <v/>
      </c>
    </row>
    <row r="1255" spans="1:57" ht="20.100000000000001" customHeight="1" x14ac:dyDescent="0.25">
      <c r="A1255" s="148">
        <v>599</v>
      </c>
      <c r="B1255" s="139">
        <f t="shared" si="334"/>
        <v>-1511.5703765047924</v>
      </c>
      <c r="C1255" s="139">
        <f t="shared" si="335"/>
        <v>1.1695159840559664E-4</v>
      </c>
      <c r="D1255" s="139">
        <f t="shared" si="336"/>
        <v>5.4357026300973894E-2</v>
      </c>
      <c r="E1255" s="139">
        <f t="shared" si="337"/>
        <v>1.1695159840559664E-4</v>
      </c>
      <c r="F1255" s="139" t="str">
        <f t="shared" si="338"/>
        <v/>
      </c>
      <c r="G1255" s="139" t="str">
        <f t="shared" si="339"/>
        <v/>
      </c>
      <c r="H1255" s="139">
        <f t="shared" si="340"/>
        <v>0</v>
      </c>
      <c r="I1255" s="139">
        <f t="shared" si="341"/>
        <v>1.1695159840559664E-4</v>
      </c>
      <c r="J1255" s="139" t="str">
        <f t="shared" si="342"/>
        <v/>
      </c>
      <c r="O1255" s="148">
        <v>599</v>
      </c>
      <c r="P1255" s="139">
        <f t="shared" si="343"/>
        <v>-110.72325797559623</v>
      </c>
      <c r="Q1255" s="139">
        <f t="shared" si="344"/>
        <v>1.596598355819227E-3</v>
      </c>
      <c r="R1255" s="139">
        <f t="shared" si="345"/>
        <v>5.4357026300973915E-2</v>
      </c>
      <c r="S1255" s="139">
        <f t="shared" si="346"/>
        <v>1.596598355819227E-3</v>
      </c>
      <c r="T1255" s="139" t="str">
        <f t="shared" si="347"/>
        <v/>
      </c>
      <c r="U1255" s="139" t="str">
        <f t="shared" si="348"/>
        <v/>
      </c>
      <c r="V1255" s="139">
        <f t="shared" si="349"/>
        <v>8.7742448858443769E-5</v>
      </c>
      <c r="W1255" s="139" t="str">
        <f t="shared" si="350"/>
        <v/>
      </c>
      <c r="X1255" s="139" t="str">
        <f t="shared" si="351"/>
        <v/>
      </c>
      <c r="AB1255" s="148">
        <v>599</v>
      </c>
      <c r="AC1255" s="139">
        <f t="shared" si="360"/>
        <v>-138.14715691728861</v>
      </c>
      <c r="AD1255" s="139">
        <f t="shared" si="352"/>
        <v>1.2796540701928954E-3</v>
      </c>
      <c r="AE1255" s="139">
        <f t="shared" si="353"/>
        <v>5.4357026300973915E-2</v>
      </c>
      <c r="AF1255" s="139">
        <f t="shared" si="354"/>
        <v>1.2796540701928954E-3</v>
      </c>
      <c r="AG1255" s="139" t="str">
        <f t="shared" si="355"/>
        <v/>
      </c>
      <c r="AH1255" s="139" t="str">
        <f t="shared" si="356"/>
        <v/>
      </c>
      <c r="AI1255" s="139">
        <f t="shared" si="357"/>
        <v>3.2329599622799683E-4</v>
      </c>
      <c r="AJ1255" s="139" t="str">
        <f t="shared" si="358"/>
        <v/>
      </c>
      <c r="AK1255" s="139" t="str">
        <f t="shared" si="359"/>
        <v/>
      </c>
      <c r="AZ1255" s="148"/>
      <c r="BA1255" s="148">
        <f t="shared" si="331"/>
        <v>3.865600000000045</v>
      </c>
      <c r="BB1255" s="165">
        <f t="shared" si="332"/>
        <v>0.79512107827851475</v>
      </c>
      <c r="BC1255" s="148">
        <f t="shared" si="333"/>
        <v>7.2416932550889435E-4</v>
      </c>
      <c r="BD1255" s="148" t="str">
        <f t="shared" si="329"/>
        <v/>
      </c>
      <c r="BE1255" s="140" t="str">
        <f t="shared" si="330"/>
        <v/>
      </c>
    </row>
    <row r="1256" spans="1:57" ht="20.100000000000001" customHeight="1" x14ac:dyDescent="0.25">
      <c r="A1256" s="139">
        <v>600</v>
      </c>
      <c r="B1256" s="139">
        <f t="shared" si="334"/>
        <v>-1507.8008743189948</v>
      </c>
      <c r="C1256" s="139">
        <f t="shared" si="335"/>
        <v>1.1770343054568497E-4</v>
      </c>
      <c r="D1256" s="139">
        <f t="shared" si="336"/>
        <v>5.4799291699557967E-2</v>
      </c>
      <c r="E1256" s="139">
        <f t="shared" si="337"/>
        <v>1.1770343054568497E-4</v>
      </c>
      <c r="F1256" s="139" t="str">
        <f t="shared" si="338"/>
        <v/>
      </c>
      <c r="G1256" s="139" t="str">
        <f t="shared" si="339"/>
        <v/>
      </c>
      <c r="H1256" s="139">
        <f t="shared" si="340"/>
        <v>0</v>
      </c>
      <c r="I1256" s="139">
        <f t="shared" si="341"/>
        <v>1.1770343054568497E-4</v>
      </c>
      <c r="J1256" s="139" t="str">
        <f t="shared" si="342"/>
        <v/>
      </c>
      <c r="O1256" s="139">
        <v>600</v>
      </c>
      <c r="P1256" s="139">
        <f t="shared" si="343"/>
        <v>-110.447140125283</v>
      </c>
      <c r="Q1256" s="139">
        <f t="shared" si="344"/>
        <v>1.6068622083452451E-3</v>
      </c>
      <c r="R1256" s="139">
        <f t="shared" si="345"/>
        <v>5.4799291699558036E-2</v>
      </c>
      <c r="S1256" s="139">
        <f t="shared" si="346"/>
        <v>1.6068622083452451E-3</v>
      </c>
      <c r="T1256" s="139" t="str">
        <f t="shared" si="347"/>
        <v/>
      </c>
      <c r="U1256" s="139" t="str">
        <f t="shared" si="348"/>
        <v/>
      </c>
      <c r="V1256" s="139">
        <f t="shared" si="349"/>
        <v>8.876334881428154E-5</v>
      </c>
      <c r="W1256" s="139" t="str">
        <f t="shared" si="350"/>
        <v/>
      </c>
      <c r="X1256" s="139" t="str">
        <f t="shared" si="351"/>
        <v/>
      </c>
      <c r="AB1256" s="139">
        <v>600</v>
      </c>
      <c r="AC1256" s="139">
        <f t="shared" si="360"/>
        <v>-137.8026502915597</v>
      </c>
      <c r="AD1256" s="139">
        <f t="shared" si="352"/>
        <v>1.2878804225581648E-3</v>
      </c>
      <c r="AE1256" s="139">
        <f t="shared" si="353"/>
        <v>5.4799291699558009E-2</v>
      </c>
      <c r="AF1256" s="139">
        <f t="shared" si="354"/>
        <v>1.2878804225581648E-3</v>
      </c>
      <c r="AG1256" s="139" t="str">
        <f t="shared" si="355"/>
        <v/>
      </c>
      <c r="AH1256" s="139" t="str">
        <f t="shared" si="356"/>
        <v/>
      </c>
      <c r="AI1256" s="139">
        <f t="shared" si="357"/>
        <v>3.2032319241951615E-4</v>
      </c>
      <c r="AJ1256" s="139" t="str">
        <f t="shared" si="358"/>
        <v/>
      </c>
      <c r="AK1256" s="139" t="str">
        <f t="shared" si="359"/>
        <v/>
      </c>
      <c r="AZ1256" s="148"/>
      <c r="BA1256" s="148">
        <f t="shared" si="331"/>
        <v>3.8720000000000452</v>
      </c>
      <c r="BB1256" s="165">
        <f t="shared" si="332"/>
        <v>0.79439690895300585</v>
      </c>
      <c r="BC1256" s="148">
        <f t="shared" si="333"/>
        <v>7.2484473464529131E-4</v>
      </c>
      <c r="BD1256" s="148" t="str">
        <f t="shared" si="329"/>
        <v/>
      </c>
      <c r="BE1256" s="140" t="str">
        <f t="shared" si="330"/>
        <v/>
      </c>
    </row>
    <row r="1257" spans="1:57" ht="20.100000000000001" customHeight="1" x14ac:dyDescent="0.25">
      <c r="A1257" s="139">
        <v>601</v>
      </c>
      <c r="B1257" s="139">
        <f t="shared" si="334"/>
        <v>-1504.0313721331972</v>
      </c>
      <c r="C1257" s="139">
        <f t="shared" si="335"/>
        <v>1.1845820054881986E-4</v>
      </c>
      <c r="D1257" s="139">
        <f t="shared" si="336"/>
        <v>5.5244396669843952E-2</v>
      </c>
      <c r="E1257" s="139">
        <f t="shared" si="337"/>
        <v>1.1845820054881986E-4</v>
      </c>
      <c r="F1257" s="139" t="str">
        <f t="shared" si="338"/>
        <v/>
      </c>
      <c r="G1257" s="139" t="str">
        <f t="shared" si="339"/>
        <v/>
      </c>
      <c r="H1257" s="139">
        <f t="shared" si="340"/>
        <v>0</v>
      </c>
      <c r="I1257" s="139">
        <f t="shared" si="341"/>
        <v>1.1845820054881986E-4</v>
      </c>
      <c r="J1257" s="139" t="str">
        <f t="shared" si="342"/>
        <v/>
      </c>
      <c r="O1257" s="139">
        <v>601</v>
      </c>
      <c r="P1257" s="139">
        <f t="shared" si="343"/>
        <v>-110.1710222749698</v>
      </c>
      <c r="Q1257" s="139">
        <f t="shared" si="344"/>
        <v>1.6171661679529408E-3</v>
      </c>
      <c r="R1257" s="139">
        <f t="shared" si="345"/>
        <v>5.524439666984398E-2</v>
      </c>
      <c r="S1257" s="139">
        <f t="shared" si="346"/>
        <v>1.6171661679529408E-3</v>
      </c>
      <c r="T1257" s="139" t="str">
        <f t="shared" si="347"/>
        <v/>
      </c>
      <c r="U1257" s="139" t="str">
        <f t="shared" si="348"/>
        <v/>
      </c>
      <c r="V1257" s="139">
        <f t="shared" si="349"/>
        <v>8.9794690407282872E-5</v>
      </c>
      <c r="W1257" s="139" t="str">
        <f t="shared" si="350"/>
        <v/>
      </c>
      <c r="X1257" s="139" t="str">
        <f t="shared" si="351"/>
        <v/>
      </c>
      <c r="AB1257" s="139">
        <v>601</v>
      </c>
      <c r="AC1257" s="139">
        <f t="shared" si="360"/>
        <v>-137.45814366583082</v>
      </c>
      <c r="AD1257" s="139">
        <f t="shared" si="352"/>
        <v>1.2961389202592512E-3</v>
      </c>
      <c r="AE1257" s="139">
        <f t="shared" si="353"/>
        <v>5.5244396669843952E-2</v>
      </c>
      <c r="AF1257" s="139">
        <f t="shared" si="354"/>
        <v>1.2961389202592512E-3</v>
      </c>
      <c r="AG1257" s="139" t="str">
        <f t="shared" si="355"/>
        <v/>
      </c>
      <c r="AH1257" s="139" t="str">
        <f t="shared" si="356"/>
        <v/>
      </c>
      <c r="AI1257" s="139">
        <f t="shared" si="357"/>
        <v>3.1737264643216416E-4</v>
      </c>
      <c r="AJ1257" s="139" t="str">
        <f t="shared" si="358"/>
        <v/>
      </c>
      <c r="AK1257" s="139" t="str">
        <f t="shared" si="359"/>
        <v/>
      </c>
      <c r="AZ1257" s="148"/>
      <c r="BA1257" s="148">
        <f t="shared" si="331"/>
        <v>3.8784000000000454</v>
      </c>
      <c r="BB1257" s="165">
        <f t="shared" si="332"/>
        <v>0.79367206421836056</v>
      </c>
      <c r="BC1257" s="148">
        <f t="shared" si="333"/>
        <v>7.2551582650071111E-4</v>
      </c>
      <c r="BD1257" s="148" t="str">
        <f t="shared" si="329"/>
        <v/>
      </c>
      <c r="BE1257" s="140" t="str">
        <f t="shared" si="330"/>
        <v/>
      </c>
    </row>
    <row r="1258" spans="1:57" ht="20.100000000000001" customHeight="1" x14ac:dyDescent="0.25">
      <c r="A1258" s="139">
        <v>602</v>
      </c>
      <c r="B1258" s="139">
        <f t="shared" si="334"/>
        <v>-1500.2618699473996</v>
      </c>
      <c r="C1258" s="139">
        <f t="shared" si="335"/>
        <v>1.1921590302408174E-4</v>
      </c>
      <c r="D1258" s="139">
        <f t="shared" si="336"/>
        <v>5.5692352276007544E-2</v>
      </c>
      <c r="E1258" s="139">
        <f t="shared" si="337"/>
        <v>1.1921590302408174E-4</v>
      </c>
      <c r="F1258" s="139" t="str">
        <f t="shared" si="338"/>
        <v/>
      </c>
      <c r="G1258" s="139" t="str">
        <f t="shared" si="339"/>
        <v/>
      </c>
      <c r="H1258" s="139">
        <f t="shared" si="340"/>
        <v>0</v>
      </c>
      <c r="I1258" s="139">
        <f t="shared" si="341"/>
        <v>1.1921590302408174E-4</v>
      </c>
      <c r="J1258" s="139" t="str">
        <f t="shared" si="342"/>
        <v/>
      </c>
      <c r="O1258" s="139">
        <v>602</v>
      </c>
      <c r="P1258" s="139">
        <f t="shared" si="343"/>
        <v>-109.8949044246566</v>
      </c>
      <c r="Q1258" s="139">
        <f t="shared" si="344"/>
        <v>1.6275101610466283E-3</v>
      </c>
      <c r="R1258" s="139">
        <f t="shared" si="345"/>
        <v>5.5692352276007544E-2</v>
      </c>
      <c r="S1258" s="139">
        <f t="shared" si="346"/>
        <v>1.6275101610466283E-3</v>
      </c>
      <c r="T1258" s="139" t="str">
        <f t="shared" si="347"/>
        <v/>
      </c>
      <c r="U1258" s="139" t="str">
        <f t="shared" si="348"/>
        <v/>
      </c>
      <c r="V1258" s="139">
        <f t="shared" si="349"/>
        <v>9.0836561764462932E-5</v>
      </c>
      <c r="W1258" s="139" t="str">
        <f t="shared" si="350"/>
        <v/>
      </c>
      <c r="X1258" s="139" t="str">
        <f t="shared" si="351"/>
        <v/>
      </c>
      <c r="AB1258" s="139">
        <v>602</v>
      </c>
      <c r="AC1258" s="139">
        <f t="shared" si="360"/>
        <v>-137.11363704010191</v>
      </c>
      <c r="AD1258" s="139">
        <f t="shared" si="352"/>
        <v>1.3044295043101119E-3</v>
      </c>
      <c r="AE1258" s="139">
        <f t="shared" si="353"/>
        <v>5.5692352276007544E-2</v>
      </c>
      <c r="AF1258" s="139">
        <f t="shared" si="354"/>
        <v>1.3044295043101119E-3</v>
      </c>
      <c r="AG1258" s="139" t="str">
        <f t="shared" si="355"/>
        <v/>
      </c>
      <c r="AH1258" s="139" t="str">
        <f t="shared" si="356"/>
        <v/>
      </c>
      <c r="AI1258" s="139">
        <f t="shared" si="357"/>
        <v>3.1444424722761445E-4</v>
      </c>
      <c r="AJ1258" s="139" t="str">
        <f t="shared" si="358"/>
        <v/>
      </c>
      <c r="AK1258" s="139" t="str">
        <f t="shared" si="359"/>
        <v/>
      </c>
      <c r="AZ1258" s="148"/>
      <c r="BA1258" s="148">
        <f t="shared" si="331"/>
        <v>3.8848000000000456</v>
      </c>
      <c r="BB1258" s="165">
        <f t="shared" si="332"/>
        <v>0.79294654839185985</v>
      </c>
      <c r="BC1258" s="148">
        <f t="shared" si="333"/>
        <v>7.2618260423717995E-4</v>
      </c>
      <c r="BD1258" s="148" t="str">
        <f t="shared" si="329"/>
        <v/>
      </c>
      <c r="BE1258" s="140" t="str">
        <f t="shared" si="330"/>
        <v/>
      </c>
    </row>
    <row r="1259" spans="1:57" ht="20.100000000000001" customHeight="1" x14ac:dyDescent="0.25">
      <c r="A1259" s="139">
        <v>603</v>
      </c>
      <c r="B1259" s="139">
        <f t="shared" si="334"/>
        <v>-1496.4923677616025</v>
      </c>
      <c r="C1259" s="139">
        <f t="shared" si="335"/>
        <v>1.1997653240481776E-4</v>
      </c>
      <c r="D1259" s="139">
        <f t="shared" si="336"/>
        <v>5.6143169561572344E-2</v>
      </c>
      <c r="E1259" s="139">
        <f t="shared" si="337"/>
        <v>1.1997653240481776E-4</v>
      </c>
      <c r="F1259" s="139" t="str">
        <f t="shared" si="338"/>
        <v/>
      </c>
      <c r="G1259" s="139" t="str">
        <f t="shared" si="339"/>
        <v/>
      </c>
      <c r="H1259" s="139">
        <f t="shared" si="340"/>
        <v>0</v>
      </c>
      <c r="I1259" s="139">
        <f t="shared" si="341"/>
        <v>1.1997653240481776E-4</v>
      </c>
      <c r="J1259" s="139" t="str">
        <f t="shared" si="342"/>
        <v/>
      </c>
      <c r="O1259" s="139">
        <v>603</v>
      </c>
      <c r="P1259" s="139">
        <f t="shared" si="343"/>
        <v>-109.6187865743434</v>
      </c>
      <c r="Q1259" s="139">
        <f t="shared" si="344"/>
        <v>1.6378941116315473E-3</v>
      </c>
      <c r="R1259" s="139">
        <f t="shared" si="345"/>
        <v>5.6143169561572386E-2</v>
      </c>
      <c r="S1259" s="139">
        <f t="shared" si="346"/>
        <v>1.6378941116315473E-3</v>
      </c>
      <c r="T1259" s="139" t="str">
        <f t="shared" si="347"/>
        <v/>
      </c>
      <c r="U1259" s="139" t="str">
        <f t="shared" si="348"/>
        <v/>
      </c>
      <c r="V1259" s="139">
        <f t="shared" si="349"/>
        <v>9.1889051527714632E-5</v>
      </c>
      <c r="W1259" s="139" t="str">
        <f t="shared" si="350"/>
        <v/>
      </c>
      <c r="X1259" s="139" t="str">
        <f t="shared" si="351"/>
        <v/>
      </c>
      <c r="AB1259" s="139">
        <v>603</v>
      </c>
      <c r="AC1259" s="139">
        <f t="shared" si="360"/>
        <v>-136.76913041437302</v>
      </c>
      <c r="AD1259" s="139">
        <f t="shared" si="352"/>
        <v>1.3127521138018739E-3</v>
      </c>
      <c r="AE1259" s="139">
        <f t="shared" si="353"/>
        <v>5.6143169561572386E-2</v>
      </c>
      <c r="AF1259" s="139">
        <f t="shared" si="354"/>
        <v>1.3127521138018739E-3</v>
      </c>
      <c r="AG1259" s="139" t="str">
        <f t="shared" si="355"/>
        <v/>
      </c>
      <c r="AH1259" s="139" t="str">
        <f t="shared" si="356"/>
        <v/>
      </c>
      <c r="AI1259" s="139">
        <f t="shared" si="357"/>
        <v>3.1153788373307909E-4</v>
      </c>
      <c r="AJ1259" s="139" t="str">
        <f t="shared" si="358"/>
        <v/>
      </c>
      <c r="AK1259" s="139" t="str">
        <f t="shared" si="359"/>
        <v/>
      </c>
      <c r="AZ1259" s="148"/>
      <c r="BA1259" s="148">
        <f t="shared" si="331"/>
        <v>3.8912000000000457</v>
      </c>
      <c r="BB1259" s="165">
        <f t="shared" si="332"/>
        <v>0.79222036578762267</v>
      </c>
      <c r="BC1259" s="148">
        <f t="shared" si="333"/>
        <v>7.268450710719021E-4</v>
      </c>
      <c r="BD1259" s="148" t="str">
        <f t="shared" si="329"/>
        <v/>
      </c>
      <c r="BE1259" s="140" t="str">
        <f t="shared" si="330"/>
        <v/>
      </c>
    </row>
    <row r="1260" spans="1:57" ht="20.100000000000001" customHeight="1" x14ac:dyDescent="0.25">
      <c r="A1260" s="139">
        <v>604</v>
      </c>
      <c r="B1260" s="139">
        <f t="shared" si="334"/>
        <v>-1492.7228655758049</v>
      </c>
      <c r="C1260" s="139">
        <f t="shared" si="335"/>
        <v>1.2074008294787558E-4</v>
      </c>
      <c r="D1260" s="139">
        <f t="shared" si="336"/>
        <v>5.6596859548746235E-2</v>
      </c>
      <c r="E1260" s="139">
        <f t="shared" si="337"/>
        <v>1.2074008294787558E-4</v>
      </c>
      <c r="F1260" s="139" t="str">
        <f t="shared" si="338"/>
        <v/>
      </c>
      <c r="G1260" s="139" t="str">
        <f t="shared" si="339"/>
        <v/>
      </c>
      <c r="H1260" s="139">
        <f t="shared" si="340"/>
        <v>0</v>
      </c>
      <c r="I1260" s="139">
        <f t="shared" si="341"/>
        <v>1.2074008294787558E-4</v>
      </c>
      <c r="J1260" s="139" t="str">
        <f t="shared" si="342"/>
        <v/>
      </c>
      <c r="O1260" s="139">
        <v>604</v>
      </c>
      <c r="P1260" s="139">
        <f t="shared" si="343"/>
        <v>-109.34266872403018</v>
      </c>
      <c r="Q1260" s="139">
        <f t="shared" si="344"/>
        <v>1.6483179413034018E-3</v>
      </c>
      <c r="R1260" s="139">
        <f t="shared" si="345"/>
        <v>5.659685954874627E-2</v>
      </c>
      <c r="S1260" s="139">
        <f t="shared" si="346"/>
        <v>1.6483179413034018E-3</v>
      </c>
      <c r="T1260" s="139" t="str">
        <f t="shared" si="347"/>
        <v/>
      </c>
      <c r="U1260" s="139" t="str">
        <f t="shared" si="348"/>
        <v/>
      </c>
      <c r="V1260" s="139">
        <f t="shared" si="349"/>
        <v>9.2952248854077346E-5</v>
      </c>
      <c r="W1260" s="139" t="str">
        <f t="shared" si="350"/>
        <v/>
      </c>
      <c r="X1260" s="139" t="str">
        <f t="shared" si="351"/>
        <v/>
      </c>
      <c r="AB1260" s="139">
        <v>604</v>
      </c>
      <c r="AC1260" s="139">
        <f t="shared" si="360"/>
        <v>-136.42462378864411</v>
      </c>
      <c r="AD1260" s="139">
        <f t="shared" si="352"/>
        <v>1.3211066858944537E-3</v>
      </c>
      <c r="AE1260" s="139">
        <f t="shared" si="353"/>
        <v>5.659685954874627E-2</v>
      </c>
      <c r="AF1260" s="139">
        <f t="shared" si="354"/>
        <v>1.3211066858944537E-3</v>
      </c>
      <c r="AG1260" s="139" t="str">
        <f t="shared" si="355"/>
        <v/>
      </c>
      <c r="AH1260" s="139" t="str">
        <f t="shared" si="356"/>
        <v/>
      </c>
      <c r="AI1260" s="139">
        <f t="shared" si="357"/>
        <v>3.0865344484870365E-4</v>
      </c>
      <c r="AJ1260" s="139" t="str">
        <f t="shared" si="358"/>
        <v/>
      </c>
      <c r="AK1260" s="139" t="str">
        <f t="shared" si="359"/>
        <v/>
      </c>
      <c r="AZ1260" s="148"/>
      <c r="BA1260" s="148">
        <f t="shared" si="331"/>
        <v>3.8976000000000459</v>
      </c>
      <c r="BB1260" s="165">
        <f t="shared" si="332"/>
        <v>0.79149352071655077</v>
      </c>
      <c r="BC1260" s="148">
        <f t="shared" si="333"/>
        <v>7.2750323027781505E-4</v>
      </c>
      <c r="BD1260" s="148" t="str">
        <f t="shared" si="329"/>
        <v/>
      </c>
      <c r="BE1260" s="140" t="str">
        <f t="shared" si="330"/>
        <v/>
      </c>
    </row>
    <row r="1261" spans="1:57" ht="20.100000000000001" customHeight="1" x14ac:dyDescent="0.25">
      <c r="A1261" s="139">
        <v>605</v>
      </c>
      <c r="B1261" s="139">
        <f t="shared" si="334"/>
        <v>-1488.9533633900073</v>
      </c>
      <c r="C1261" s="139">
        <f t="shared" si="335"/>
        <v>1.2150654873284536E-4</v>
      </c>
      <c r="D1261" s="139">
        <f t="shared" si="336"/>
        <v>5.7053433237754192E-2</v>
      </c>
      <c r="E1261" s="139">
        <f t="shared" si="337"/>
        <v>1.2150654873284536E-4</v>
      </c>
      <c r="F1261" s="139" t="str">
        <f t="shared" si="338"/>
        <v/>
      </c>
      <c r="G1261" s="139" t="str">
        <f t="shared" si="339"/>
        <v/>
      </c>
      <c r="H1261" s="139">
        <f t="shared" si="340"/>
        <v>0</v>
      </c>
      <c r="I1261" s="139">
        <f t="shared" si="341"/>
        <v>1.2150654873284536E-4</v>
      </c>
      <c r="J1261" s="139" t="str">
        <f t="shared" si="342"/>
        <v/>
      </c>
      <c r="O1261" s="139">
        <v>605</v>
      </c>
      <c r="P1261" s="139">
        <f t="shared" si="343"/>
        <v>-109.06655087371698</v>
      </c>
      <c r="Q1261" s="139">
        <f t="shared" si="344"/>
        <v>1.6587815692380146E-3</v>
      </c>
      <c r="R1261" s="139">
        <f t="shared" si="345"/>
        <v>5.7053433237754247E-2</v>
      </c>
      <c r="S1261" s="139">
        <f t="shared" si="346"/>
        <v>1.6587815692380146E-3</v>
      </c>
      <c r="T1261" s="139" t="str">
        <f t="shared" si="347"/>
        <v/>
      </c>
      <c r="U1261" s="139" t="str">
        <f t="shared" si="348"/>
        <v/>
      </c>
      <c r="V1261" s="139">
        <f t="shared" si="349"/>
        <v>9.4026243415966376E-5</v>
      </c>
      <c r="W1261" s="139" t="str">
        <f t="shared" si="350"/>
        <v/>
      </c>
      <c r="X1261" s="139" t="str">
        <f t="shared" si="351"/>
        <v/>
      </c>
      <c r="AB1261" s="139">
        <v>605</v>
      </c>
      <c r="AC1261" s="139">
        <f t="shared" si="360"/>
        <v>-136.0801171629152</v>
      </c>
      <c r="AD1261" s="139">
        <f t="shared" si="352"/>
        <v>1.3294931558082608E-3</v>
      </c>
      <c r="AE1261" s="139">
        <f t="shared" si="353"/>
        <v>5.7053433237754247E-2</v>
      </c>
      <c r="AF1261" s="139">
        <f t="shared" si="354"/>
        <v>1.3294931558082608E-3</v>
      </c>
      <c r="AG1261" s="139" t="str">
        <f t="shared" si="355"/>
        <v/>
      </c>
      <c r="AH1261" s="139" t="str">
        <f t="shared" si="356"/>
        <v/>
      </c>
      <c r="AI1261" s="139">
        <f t="shared" si="357"/>
        <v>3.0579081945489349E-4</v>
      </c>
      <c r="AJ1261" s="139" t="str">
        <f t="shared" si="358"/>
        <v/>
      </c>
      <c r="AK1261" s="139" t="str">
        <f t="shared" si="359"/>
        <v/>
      </c>
      <c r="AZ1261" s="148"/>
      <c r="BA1261" s="148">
        <f t="shared" si="331"/>
        <v>3.9040000000000461</v>
      </c>
      <c r="BB1261" s="165">
        <f t="shared" si="332"/>
        <v>0.79076601748627295</v>
      </c>
      <c r="BC1261" s="148">
        <f t="shared" si="333"/>
        <v>7.2815708518159106E-4</v>
      </c>
      <c r="BD1261" s="148" t="str">
        <f t="shared" si="329"/>
        <v/>
      </c>
      <c r="BE1261" s="140" t="str">
        <f t="shared" si="330"/>
        <v/>
      </c>
    </row>
    <row r="1262" spans="1:57" ht="20.100000000000001" customHeight="1" x14ac:dyDescent="0.25">
      <c r="A1262" s="148">
        <v>606</v>
      </c>
      <c r="B1262" s="139">
        <f t="shared" si="334"/>
        <v>-1485.1838612042097</v>
      </c>
      <c r="C1262" s="139">
        <f t="shared" si="335"/>
        <v>1.222759236613121E-4</v>
      </c>
      <c r="D1262" s="139">
        <f t="shared" si="336"/>
        <v>5.7512901606169016E-2</v>
      </c>
      <c r="E1262" s="139">
        <f t="shared" si="337"/>
        <v>1.222759236613121E-4</v>
      </c>
      <c r="F1262" s="139" t="str">
        <f t="shared" si="338"/>
        <v/>
      </c>
      <c r="G1262" s="139" t="str">
        <f t="shared" si="339"/>
        <v/>
      </c>
      <c r="H1262" s="139">
        <f t="shared" si="340"/>
        <v>0</v>
      </c>
      <c r="I1262" s="139">
        <f t="shared" si="341"/>
        <v>1.222759236613121E-4</v>
      </c>
      <c r="J1262" s="139" t="str">
        <f t="shared" si="342"/>
        <v/>
      </c>
      <c r="O1262" s="148">
        <v>606</v>
      </c>
      <c r="P1262" s="139">
        <f t="shared" si="343"/>
        <v>-108.79043302340378</v>
      </c>
      <c r="Q1262" s="139">
        <f t="shared" si="344"/>
        <v>1.669284912181121E-3</v>
      </c>
      <c r="R1262" s="139">
        <f t="shared" si="345"/>
        <v>5.7512901606169016E-2</v>
      </c>
      <c r="S1262" s="139">
        <f t="shared" si="346"/>
        <v>1.669284912181121E-3</v>
      </c>
      <c r="T1262" s="139" t="str">
        <f t="shared" si="347"/>
        <v/>
      </c>
      <c r="U1262" s="139" t="str">
        <f t="shared" si="348"/>
        <v/>
      </c>
      <c r="V1262" s="139">
        <f t="shared" si="349"/>
        <v>9.511112540136436E-5</v>
      </c>
      <c r="W1262" s="139" t="str">
        <f t="shared" si="350"/>
        <v/>
      </c>
      <c r="X1262" s="139" t="str">
        <f t="shared" si="351"/>
        <v/>
      </c>
      <c r="AB1262" s="148">
        <v>606</v>
      </c>
      <c r="AC1262" s="139">
        <f t="shared" si="360"/>
        <v>-135.73561053718632</v>
      </c>
      <c r="AD1262" s="139">
        <f t="shared" si="352"/>
        <v>1.3379114568160188E-3</v>
      </c>
      <c r="AE1262" s="139">
        <f t="shared" si="353"/>
        <v>5.7512901606169016E-2</v>
      </c>
      <c r="AF1262" s="139">
        <f t="shared" si="354"/>
        <v>1.3379114568160188E-3</v>
      </c>
      <c r="AG1262" s="139" t="str">
        <f t="shared" si="355"/>
        <v/>
      </c>
      <c r="AH1262" s="139" t="str">
        <f t="shared" si="356"/>
        <v/>
      </c>
      <c r="AI1262" s="139">
        <f t="shared" si="357"/>
        <v>3.0294989641957556E-4</v>
      </c>
      <c r="AJ1262" s="139" t="str">
        <f t="shared" si="358"/>
        <v/>
      </c>
      <c r="AK1262" s="139" t="str">
        <f t="shared" si="359"/>
        <v/>
      </c>
      <c r="AZ1262" s="148"/>
      <c r="BA1262" s="148">
        <f t="shared" si="331"/>
        <v>3.9104000000000463</v>
      </c>
      <c r="BB1262" s="165">
        <f t="shared" si="332"/>
        <v>0.79003786040109136</v>
      </c>
      <c r="BC1262" s="148">
        <f t="shared" si="333"/>
        <v>7.2880663916474742E-4</v>
      </c>
      <c r="BD1262" s="148" t="str">
        <f t="shared" si="329"/>
        <v/>
      </c>
      <c r="BE1262" s="140" t="str">
        <f t="shared" si="330"/>
        <v/>
      </c>
    </row>
    <row r="1263" spans="1:57" ht="20.100000000000001" customHeight="1" x14ac:dyDescent="0.25">
      <c r="A1263" s="139">
        <v>607</v>
      </c>
      <c r="B1263" s="139">
        <f t="shared" si="334"/>
        <v>-1481.4143590184121</v>
      </c>
      <c r="C1263" s="139">
        <f t="shared" si="335"/>
        <v>1.2304820145611723E-4</v>
      </c>
      <c r="D1263" s="139">
        <f t="shared" si="336"/>
        <v>5.7975275608238869E-2</v>
      </c>
      <c r="E1263" s="139">
        <f t="shared" si="337"/>
        <v>1.2304820145611723E-4</v>
      </c>
      <c r="F1263" s="139" t="str">
        <f t="shared" si="338"/>
        <v/>
      </c>
      <c r="G1263" s="139" t="str">
        <f t="shared" si="339"/>
        <v/>
      </c>
      <c r="H1263" s="139">
        <f t="shared" si="340"/>
        <v>0</v>
      </c>
      <c r="I1263" s="139">
        <f t="shared" si="341"/>
        <v>1.2304820145611723E-4</v>
      </c>
      <c r="J1263" s="139" t="str">
        <f t="shared" si="342"/>
        <v/>
      </c>
      <c r="O1263" s="139">
        <v>607</v>
      </c>
      <c r="P1263" s="139">
        <f t="shared" si="343"/>
        <v>-108.51431517309055</v>
      </c>
      <c r="Q1263" s="139">
        <f t="shared" si="344"/>
        <v>1.6798278844382881E-3</v>
      </c>
      <c r="R1263" s="139">
        <f t="shared" si="345"/>
        <v>5.7975275608238869E-2</v>
      </c>
      <c r="S1263" s="139">
        <f t="shared" si="346"/>
        <v>1.6798278844382881E-3</v>
      </c>
      <c r="T1263" s="139" t="str">
        <f t="shared" si="347"/>
        <v/>
      </c>
      <c r="U1263" s="139" t="str">
        <f t="shared" si="348"/>
        <v/>
      </c>
      <c r="V1263" s="139">
        <f t="shared" si="349"/>
        <v>9.620698551397279E-5</v>
      </c>
      <c r="W1263" s="139" t="str">
        <f t="shared" si="350"/>
        <v/>
      </c>
      <c r="X1263" s="139" t="str">
        <f t="shared" si="351"/>
        <v/>
      </c>
      <c r="AB1263" s="139">
        <v>607</v>
      </c>
      <c r="AC1263" s="139">
        <f t="shared" si="360"/>
        <v>-135.39110391145741</v>
      </c>
      <c r="AD1263" s="139">
        <f t="shared" si="352"/>
        <v>1.3463615202346877E-3</v>
      </c>
      <c r="AE1263" s="139">
        <f t="shared" si="353"/>
        <v>5.7975275608238869E-2</v>
      </c>
      <c r="AF1263" s="139">
        <f t="shared" si="354"/>
        <v>1.3463615202346877E-3</v>
      </c>
      <c r="AG1263" s="139" t="str">
        <f t="shared" si="355"/>
        <v/>
      </c>
      <c r="AH1263" s="139" t="str">
        <f t="shared" si="356"/>
        <v/>
      </c>
      <c r="AI1263" s="139">
        <f t="shared" si="357"/>
        <v>3.001305646053943E-4</v>
      </c>
      <c r="AJ1263" s="139" t="str">
        <f t="shared" si="358"/>
        <v/>
      </c>
      <c r="AK1263" s="139" t="str">
        <f t="shared" si="359"/>
        <v/>
      </c>
      <c r="AZ1263" s="148"/>
      <c r="BA1263" s="148">
        <f t="shared" si="331"/>
        <v>3.9168000000000465</v>
      </c>
      <c r="BB1263" s="165">
        <f t="shared" si="332"/>
        <v>0.78930905376192662</v>
      </c>
      <c r="BC1263" s="148">
        <f t="shared" si="333"/>
        <v>7.2945189566320234E-4</v>
      </c>
      <c r="BD1263" s="148" t="str">
        <f t="shared" si="329"/>
        <v/>
      </c>
      <c r="BE1263" s="140" t="str">
        <f t="shared" si="330"/>
        <v/>
      </c>
    </row>
    <row r="1264" spans="1:57" ht="20.100000000000001" customHeight="1" x14ac:dyDescent="0.25">
      <c r="A1264" s="139">
        <v>608</v>
      </c>
      <c r="B1264" s="139">
        <f t="shared" si="334"/>
        <v>-1477.644856832615</v>
      </c>
      <c r="C1264" s="139">
        <f t="shared" si="335"/>
        <v>1.2382337566062954E-4</v>
      </c>
      <c r="D1264" s="139">
        <f t="shared" si="336"/>
        <v>5.8440566174212005E-2</v>
      </c>
      <c r="E1264" s="139">
        <f t="shared" si="337"/>
        <v>1.2382337566062954E-4</v>
      </c>
      <c r="F1264" s="139" t="str">
        <f t="shared" si="338"/>
        <v/>
      </c>
      <c r="G1264" s="139" t="str">
        <f t="shared" si="339"/>
        <v/>
      </c>
      <c r="H1264" s="139">
        <f t="shared" si="340"/>
        <v>0</v>
      </c>
      <c r="I1264" s="139">
        <f t="shared" si="341"/>
        <v>1.2382337566062954E-4</v>
      </c>
      <c r="J1264" s="139" t="str">
        <f t="shared" si="342"/>
        <v/>
      </c>
      <c r="O1264" s="139">
        <v>608</v>
      </c>
      <c r="P1264" s="139">
        <f t="shared" si="343"/>
        <v>-108.23819732277735</v>
      </c>
      <c r="Q1264" s="139">
        <f t="shared" si="344"/>
        <v>1.69041039786496E-3</v>
      </c>
      <c r="R1264" s="139">
        <f t="shared" si="345"/>
        <v>5.8440566174212026E-2</v>
      </c>
      <c r="S1264" s="139">
        <f t="shared" si="346"/>
        <v>1.69041039786496E-3</v>
      </c>
      <c r="T1264" s="139" t="str">
        <f t="shared" si="347"/>
        <v/>
      </c>
      <c r="U1264" s="139" t="str">
        <f t="shared" si="348"/>
        <v/>
      </c>
      <c r="V1264" s="139">
        <f t="shared" si="349"/>
        <v>9.7313914973323922E-5</v>
      </c>
      <c r="W1264" s="139" t="str">
        <f t="shared" si="350"/>
        <v/>
      </c>
      <c r="X1264" s="139" t="str">
        <f t="shared" si="351"/>
        <v/>
      </c>
      <c r="AB1264" s="139">
        <v>608</v>
      </c>
      <c r="AC1264" s="139">
        <f t="shared" si="360"/>
        <v>-135.04659728572852</v>
      </c>
      <c r="AD1264" s="139">
        <f t="shared" si="352"/>
        <v>1.3548432754174821E-3</v>
      </c>
      <c r="AE1264" s="139">
        <f t="shared" si="353"/>
        <v>5.8440566174212026E-2</v>
      </c>
      <c r="AF1264" s="139">
        <f t="shared" si="354"/>
        <v>1.3548432754174821E-3</v>
      </c>
      <c r="AG1264" s="139" t="str">
        <f t="shared" si="355"/>
        <v/>
      </c>
      <c r="AH1264" s="139" t="str">
        <f t="shared" si="356"/>
        <v/>
      </c>
      <c r="AI1264" s="139">
        <f t="shared" si="357"/>
        <v>2.9733271287683892E-4</v>
      </c>
      <c r="AJ1264" s="139" t="str">
        <f t="shared" si="358"/>
        <v/>
      </c>
      <c r="AK1264" s="139" t="str">
        <f t="shared" si="359"/>
        <v/>
      </c>
      <c r="AZ1264" s="148"/>
      <c r="BA1264" s="148">
        <f t="shared" si="331"/>
        <v>3.9232000000000466</v>
      </c>
      <c r="BB1264" s="165">
        <f t="shared" si="332"/>
        <v>0.78857960186626341</v>
      </c>
      <c r="BC1264" s="148">
        <f t="shared" si="333"/>
        <v>7.300928581653876E-4</v>
      </c>
      <c r="BD1264" s="148" t="str">
        <f t="shared" si="329"/>
        <v/>
      </c>
      <c r="BE1264" s="140" t="str">
        <f t="shared" si="330"/>
        <v/>
      </c>
    </row>
    <row r="1265" spans="1:57" ht="20.100000000000001" customHeight="1" x14ac:dyDescent="0.25">
      <c r="A1265" s="139">
        <v>609</v>
      </c>
      <c r="B1265" s="139">
        <f t="shared" si="334"/>
        <v>-1473.8753546468174</v>
      </c>
      <c r="C1265" s="139">
        <f t="shared" si="335"/>
        <v>1.2460143963802681E-4</v>
      </c>
      <c r="D1265" s="139">
        <f t="shared" si="336"/>
        <v>5.8908784209659282E-2</v>
      </c>
      <c r="E1265" s="139">
        <f t="shared" si="337"/>
        <v>1.2460143963802681E-4</v>
      </c>
      <c r="F1265" s="139" t="str">
        <f t="shared" si="338"/>
        <v/>
      </c>
      <c r="G1265" s="139" t="str">
        <f t="shared" si="339"/>
        <v/>
      </c>
      <c r="H1265" s="139">
        <f t="shared" si="340"/>
        <v>0</v>
      </c>
      <c r="I1265" s="139">
        <f t="shared" si="341"/>
        <v>1.2460143963802681E-4</v>
      </c>
      <c r="J1265" s="139" t="str">
        <f t="shared" si="342"/>
        <v/>
      </c>
      <c r="O1265" s="139">
        <v>609</v>
      </c>
      <c r="P1265" s="139">
        <f t="shared" si="343"/>
        <v>-107.96207947246415</v>
      </c>
      <c r="Q1265" s="139">
        <f t="shared" si="344"/>
        <v>1.7010323618566474E-3</v>
      </c>
      <c r="R1265" s="139">
        <f t="shared" si="345"/>
        <v>5.8908784209659282E-2</v>
      </c>
      <c r="S1265" s="139">
        <f t="shared" si="346"/>
        <v>1.7010323618566474E-3</v>
      </c>
      <c r="T1265" s="139" t="str">
        <f t="shared" si="347"/>
        <v/>
      </c>
      <c r="U1265" s="139" t="str">
        <f t="shared" si="348"/>
        <v/>
      </c>
      <c r="V1265" s="139">
        <f t="shared" si="349"/>
        <v>9.8432005514852554E-5</v>
      </c>
      <c r="W1265" s="139" t="str">
        <f t="shared" si="350"/>
        <v/>
      </c>
      <c r="X1265" s="139" t="str">
        <f t="shared" si="351"/>
        <v/>
      </c>
      <c r="AB1265" s="139">
        <v>609</v>
      </c>
      <c r="AC1265" s="139">
        <f t="shared" si="360"/>
        <v>-134.70209065999961</v>
      </c>
      <c r="AD1265" s="139">
        <f t="shared" si="352"/>
        <v>1.3633566497460133E-3</v>
      </c>
      <c r="AE1265" s="139">
        <f t="shared" si="353"/>
        <v>5.890878420965931E-2</v>
      </c>
      <c r="AF1265" s="139">
        <f t="shared" si="354"/>
        <v>1.3633566497460133E-3</v>
      </c>
      <c r="AG1265" s="139" t="str">
        <f t="shared" si="355"/>
        <v/>
      </c>
      <c r="AH1265" s="139" t="str">
        <f t="shared" si="356"/>
        <v/>
      </c>
      <c r="AI1265" s="139">
        <f t="shared" si="357"/>
        <v>2.9455623010730671E-4</v>
      </c>
      <c r="AJ1265" s="139" t="str">
        <f t="shared" si="358"/>
        <v/>
      </c>
      <c r="AK1265" s="139" t="str">
        <f t="shared" si="359"/>
        <v/>
      </c>
      <c r="AZ1265" s="148"/>
      <c r="BA1265" s="148">
        <f t="shared" si="331"/>
        <v>3.9296000000000468</v>
      </c>
      <c r="BB1265" s="165">
        <f t="shared" si="332"/>
        <v>0.78784950900809803</v>
      </c>
      <c r="BC1265" s="148">
        <f t="shared" si="333"/>
        <v>7.3072953021358078E-4</v>
      </c>
      <c r="BD1265" s="148" t="str">
        <f t="shared" si="329"/>
        <v/>
      </c>
      <c r="BE1265" s="140" t="str">
        <f t="shared" si="330"/>
        <v/>
      </c>
    </row>
    <row r="1266" spans="1:57" ht="20.100000000000001" customHeight="1" x14ac:dyDescent="0.25">
      <c r="A1266" s="139">
        <v>610</v>
      </c>
      <c r="B1266" s="139">
        <f t="shared" si="334"/>
        <v>-1470.1058524610198</v>
      </c>
      <c r="C1266" s="139">
        <f t="shared" si="335"/>
        <v>1.2538238657058593E-4</v>
      </c>
      <c r="D1266" s="139">
        <f t="shared" si="336"/>
        <v>5.9379940594793013E-2</v>
      </c>
      <c r="E1266" s="139">
        <f t="shared" si="337"/>
        <v>1.2538238657058593E-4</v>
      </c>
      <c r="F1266" s="139" t="str">
        <f t="shared" si="338"/>
        <v/>
      </c>
      <c r="G1266" s="139" t="str">
        <f t="shared" si="339"/>
        <v/>
      </c>
      <c r="H1266" s="139">
        <f t="shared" si="340"/>
        <v>0</v>
      </c>
      <c r="I1266" s="139">
        <f t="shared" si="341"/>
        <v>1.2538238657058593E-4</v>
      </c>
      <c r="J1266" s="139" t="str">
        <f t="shared" si="342"/>
        <v/>
      </c>
      <c r="O1266" s="139">
        <v>610</v>
      </c>
      <c r="P1266" s="139">
        <f t="shared" si="343"/>
        <v>-107.68596162215093</v>
      </c>
      <c r="Q1266" s="139">
        <f t="shared" si="344"/>
        <v>1.7116936833392483E-3</v>
      </c>
      <c r="R1266" s="139">
        <f t="shared" si="345"/>
        <v>5.9379940594793061E-2</v>
      </c>
      <c r="S1266" s="139">
        <f t="shared" si="346"/>
        <v>1.7116936833392483E-3</v>
      </c>
      <c r="T1266" s="139" t="str">
        <f t="shared" si="347"/>
        <v/>
      </c>
      <c r="U1266" s="139" t="str">
        <f t="shared" si="348"/>
        <v/>
      </c>
      <c r="V1266" s="139">
        <f t="shared" si="349"/>
        <v>9.9561349389927354E-5</v>
      </c>
      <c r="W1266" s="139" t="str">
        <f t="shared" si="350"/>
        <v/>
      </c>
      <c r="X1266" s="139" t="str">
        <f t="shared" si="351"/>
        <v/>
      </c>
      <c r="AB1266" s="139">
        <v>610</v>
      </c>
      <c r="AC1266" s="139">
        <f t="shared" si="360"/>
        <v>-134.35758403427073</v>
      </c>
      <c r="AD1266" s="139">
        <f t="shared" si="352"/>
        <v>1.3719015686225221E-3</v>
      </c>
      <c r="AE1266" s="139">
        <f t="shared" si="353"/>
        <v>5.9379940594793013E-2</v>
      </c>
      <c r="AF1266" s="139">
        <f t="shared" si="354"/>
        <v>1.3719015686225221E-3</v>
      </c>
      <c r="AG1266" s="139" t="str">
        <f t="shared" si="355"/>
        <v/>
      </c>
      <c r="AH1266" s="139" t="str">
        <f t="shared" si="356"/>
        <v/>
      </c>
      <c r="AI1266" s="139">
        <f t="shared" si="357"/>
        <v>2.9180100518609852E-4</v>
      </c>
      <c r="AJ1266" s="139" t="str">
        <f t="shared" si="358"/>
        <v/>
      </c>
      <c r="AK1266" s="139" t="str">
        <f t="shared" si="359"/>
        <v/>
      </c>
      <c r="AZ1266" s="148"/>
      <c r="BA1266" s="148">
        <f t="shared" si="331"/>
        <v>3.936000000000047</v>
      </c>
      <c r="BB1266" s="165">
        <f t="shared" si="332"/>
        <v>0.78711877947788444</v>
      </c>
      <c r="BC1266" s="148">
        <f t="shared" si="333"/>
        <v>7.3136191540268403E-4</v>
      </c>
      <c r="BD1266" s="148" t="str">
        <f t="shared" si="329"/>
        <v/>
      </c>
      <c r="BE1266" s="140" t="str">
        <f t="shared" si="330"/>
        <v/>
      </c>
    </row>
    <row r="1267" spans="1:57" ht="20.100000000000001" customHeight="1" x14ac:dyDescent="0.25">
      <c r="A1267" s="139">
        <v>611</v>
      </c>
      <c r="B1267" s="139">
        <f t="shared" si="334"/>
        <v>-1466.3363502752222</v>
      </c>
      <c r="C1267" s="139">
        <f t="shared" si="335"/>
        <v>1.2616620945898448E-4</v>
      </c>
      <c r="D1267" s="139">
        <f t="shared" si="336"/>
        <v>5.9854046183784204E-2</v>
      </c>
      <c r="E1267" s="139">
        <f t="shared" si="337"/>
        <v>1.2616620945898448E-4</v>
      </c>
      <c r="F1267" s="139" t="str">
        <f t="shared" si="338"/>
        <v/>
      </c>
      <c r="G1267" s="139" t="str">
        <f t="shared" si="339"/>
        <v/>
      </c>
      <c r="H1267" s="139">
        <f t="shared" si="340"/>
        <v>0</v>
      </c>
      <c r="I1267" s="139">
        <f t="shared" si="341"/>
        <v>1.2616620945898448E-4</v>
      </c>
      <c r="J1267" s="139" t="str">
        <f t="shared" si="342"/>
        <v/>
      </c>
      <c r="O1267" s="139">
        <v>611</v>
      </c>
      <c r="P1267" s="139">
        <f t="shared" si="343"/>
        <v>-107.40984377183773</v>
      </c>
      <c r="Q1267" s="139">
        <f t="shared" si="344"/>
        <v>1.7223942667594968E-3</v>
      </c>
      <c r="R1267" s="139">
        <f t="shared" si="345"/>
        <v>5.9854046183784204E-2</v>
      </c>
      <c r="S1267" s="139">
        <f t="shared" si="346"/>
        <v>1.7223942667594968E-3</v>
      </c>
      <c r="T1267" s="139" t="str">
        <f t="shared" si="347"/>
        <v/>
      </c>
      <c r="U1267" s="139" t="str">
        <f t="shared" si="348"/>
        <v/>
      </c>
      <c r="V1267" s="139">
        <f t="shared" si="349"/>
        <v>1.0070203936584008E-4</v>
      </c>
      <c r="W1267" s="139" t="str">
        <f t="shared" si="350"/>
        <v/>
      </c>
      <c r="X1267" s="139" t="str">
        <f t="shared" si="351"/>
        <v/>
      </c>
      <c r="AB1267" s="139">
        <v>611</v>
      </c>
      <c r="AC1267" s="139">
        <f t="shared" si="360"/>
        <v>-134.01307740854182</v>
      </c>
      <c r="AD1267" s="139">
        <f t="shared" si="352"/>
        <v>1.3804779554622382E-3</v>
      </c>
      <c r="AE1267" s="139">
        <f t="shared" si="353"/>
        <v>5.9854046183784156E-2</v>
      </c>
      <c r="AF1267" s="139">
        <f t="shared" si="354"/>
        <v>1.3804779554622382E-3</v>
      </c>
      <c r="AG1267" s="139" t="str">
        <f t="shared" si="355"/>
        <v/>
      </c>
      <c r="AH1267" s="139" t="str">
        <f t="shared" si="356"/>
        <v/>
      </c>
      <c r="AI1267" s="139">
        <f t="shared" si="357"/>
        <v>2.8906692702534694E-4</v>
      </c>
      <c r="AJ1267" s="139" t="str">
        <f t="shared" si="358"/>
        <v/>
      </c>
      <c r="AK1267" s="139" t="str">
        <f t="shared" si="359"/>
        <v/>
      </c>
      <c r="AZ1267" s="148"/>
      <c r="BA1267" s="148">
        <f t="shared" si="331"/>
        <v>3.9424000000000472</v>
      </c>
      <c r="BB1267" s="165">
        <f t="shared" si="332"/>
        <v>0.78638741756248176</v>
      </c>
      <c r="BC1267" s="148">
        <f t="shared" si="333"/>
        <v>7.3199001738055713E-4</v>
      </c>
      <c r="BD1267" s="148" t="str">
        <f t="shared" si="329"/>
        <v/>
      </c>
      <c r="BE1267" s="140" t="str">
        <f t="shared" si="330"/>
        <v/>
      </c>
    </row>
    <row r="1268" spans="1:57" ht="20.100000000000001" customHeight="1" x14ac:dyDescent="0.25">
      <c r="A1268" s="148">
        <v>612</v>
      </c>
      <c r="B1268" s="139">
        <f t="shared" si="334"/>
        <v>-1462.5668480894251</v>
      </c>
      <c r="C1268" s="139">
        <f t="shared" si="335"/>
        <v>1.2695290112161149E-4</v>
      </c>
      <c r="D1268" s="139">
        <f t="shared" si="336"/>
        <v>6.0331111804076382E-2</v>
      </c>
      <c r="E1268" s="139">
        <f t="shared" si="337"/>
        <v>1.2695290112161149E-4</v>
      </c>
      <c r="F1268" s="139" t="str">
        <f t="shared" si="338"/>
        <v/>
      </c>
      <c r="G1268" s="139" t="str">
        <f t="shared" si="339"/>
        <v/>
      </c>
      <c r="H1268" s="139">
        <f t="shared" si="340"/>
        <v>0</v>
      </c>
      <c r="I1268" s="139">
        <f t="shared" si="341"/>
        <v>1.2695290112161149E-4</v>
      </c>
      <c r="J1268" s="139" t="str">
        <f t="shared" si="342"/>
        <v/>
      </c>
      <c r="O1268" s="148">
        <v>612</v>
      </c>
      <c r="P1268" s="139">
        <f t="shared" si="343"/>
        <v>-107.13372592152453</v>
      </c>
      <c r="Q1268" s="139">
        <f t="shared" si="344"/>
        <v>1.73313401407557E-3</v>
      </c>
      <c r="R1268" s="139">
        <f t="shared" si="345"/>
        <v>6.0331111804076423E-2</v>
      </c>
      <c r="S1268" s="139">
        <f t="shared" si="346"/>
        <v>1.73313401407557E-3</v>
      </c>
      <c r="T1268" s="139" t="str">
        <f t="shared" si="347"/>
        <v/>
      </c>
      <c r="U1268" s="139" t="str">
        <f t="shared" si="348"/>
        <v/>
      </c>
      <c r="V1268" s="139">
        <f t="shared" si="349"/>
        <v>1.0185416872575532E-4</v>
      </c>
      <c r="W1268" s="139" t="str">
        <f t="shared" si="350"/>
        <v/>
      </c>
      <c r="X1268" s="139" t="str">
        <f t="shared" si="351"/>
        <v/>
      </c>
      <c r="AB1268" s="148">
        <v>612</v>
      </c>
      <c r="AC1268" s="139">
        <f t="shared" si="360"/>
        <v>-133.66857078281291</v>
      </c>
      <c r="AD1268" s="139">
        <f t="shared" si="352"/>
        <v>1.3890857316858373E-3</v>
      </c>
      <c r="AE1268" s="139">
        <f t="shared" si="353"/>
        <v>6.0331111804076472E-2</v>
      </c>
      <c r="AF1268" s="139">
        <f t="shared" si="354"/>
        <v>1.3890857316858373E-3</v>
      </c>
      <c r="AG1268" s="139" t="str">
        <f t="shared" si="355"/>
        <v/>
      </c>
      <c r="AH1268" s="139" t="str">
        <f t="shared" si="356"/>
        <v/>
      </c>
      <c r="AI1268" s="139">
        <f t="shared" si="357"/>
        <v>2.8635388456688186E-4</v>
      </c>
      <c r="AJ1268" s="139" t="str">
        <f t="shared" si="358"/>
        <v/>
      </c>
      <c r="AK1268" s="139" t="str">
        <f t="shared" si="359"/>
        <v/>
      </c>
      <c r="AZ1268" s="148"/>
      <c r="BA1268" s="148">
        <f t="shared" si="331"/>
        <v>3.9488000000000474</v>
      </c>
      <c r="BB1268" s="165">
        <f t="shared" si="332"/>
        <v>0.7856554275451012</v>
      </c>
      <c r="BC1268" s="148">
        <f t="shared" si="333"/>
        <v>7.3261383984624118E-4</v>
      </c>
      <c r="BD1268" s="148" t="str">
        <f t="shared" si="329"/>
        <v/>
      </c>
      <c r="BE1268" s="140" t="str">
        <f t="shared" si="330"/>
        <v/>
      </c>
    </row>
    <row r="1269" spans="1:57" ht="20.100000000000001" customHeight="1" x14ac:dyDescent="0.25">
      <c r="A1269" s="139">
        <v>613</v>
      </c>
      <c r="B1269" s="139">
        <f t="shared" si="334"/>
        <v>-1458.7973459036275</v>
      </c>
      <c r="C1269" s="139">
        <f t="shared" si="335"/>
        <v>1.2774245419388947E-4</v>
      </c>
      <c r="D1269" s="139">
        <f t="shared" si="336"/>
        <v>6.0811148255697653E-2</v>
      </c>
      <c r="E1269" s="139">
        <f t="shared" si="337"/>
        <v>1.2774245419388947E-4</v>
      </c>
      <c r="F1269" s="139" t="str">
        <f t="shared" si="338"/>
        <v/>
      </c>
      <c r="G1269" s="139" t="str">
        <f t="shared" si="339"/>
        <v/>
      </c>
      <c r="H1269" s="139">
        <f t="shared" si="340"/>
        <v>0</v>
      </c>
      <c r="I1269" s="139">
        <f t="shared" si="341"/>
        <v>1.2774245419388947E-4</v>
      </c>
      <c r="J1269" s="139" t="str">
        <f t="shared" si="342"/>
        <v/>
      </c>
      <c r="O1269" s="139">
        <v>613</v>
      </c>
      <c r="P1269" s="139">
        <f t="shared" si="343"/>
        <v>-106.8576080712113</v>
      </c>
      <c r="Q1269" s="139">
        <f t="shared" si="344"/>
        <v>1.7439128247478221E-3</v>
      </c>
      <c r="R1269" s="139">
        <f t="shared" si="345"/>
        <v>6.081114825569775E-2</v>
      </c>
      <c r="S1269" s="139">
        <f t="shared" si="346"/>
        <v>1.7439128247478221E-3</v>
      </c>
      <c r="T1269" s="139" t="str">
        <f t="shared" si="347"/>
        <v/>
      </c>
      <c r="U1269" s="139" t="str">
        <f t="shared" si="348"/>
        <v/>
      </c>
      <c r="V1269" s="139">
        <f t="shared" si="349"/>
        <v>1.0301783126861508E-4</v>
      </c>
      <c r="W1269" s="139" t="str">
        <f t="shared" si="350"/>
        <v/>
      </c>
      <c r="X1269" s="139" t="str">
        <f t="shared" si="351"/>
        <v/>
      </c>
      <c r="AB1269" s="139">
        <v>613</v>
      </c>
      <c r="AC1269" s="139">
        <f t="shared" si="360"/>
        <v>-133.32406415708402</v>
      </c>
      <c r="AD1269" s="139">
        <f t="shared" si="352"/>
        <v>1.3977248167120187E-3</v>
      </c>
      <c r="AE1269" s="139">
        <f t="shared" si="353"/>
        <v>6.0811148255697681E-2</v>
      </c>
      <c r="AF1269" s="139">
        <f t="shared" si="354"/>
        <v>1.3977248167120187E-3</v>
      </c>
      <c r="AG1269" s="139" t="str">
        <f t="shared" si="355"/>
        <v/>
      </c>
      <c r="AH1269" s="139" t="str">
        <f t="shared" si="356"/>
        <v/>
      </c>
      <c r="AI1269" s="139">
        <f t="shared" si="357"/>
        <v>2.8366176678902311E-4</v>
      </c>
      <c r="AJ1269" s="139" t="str">
        <f t="shared" si="358"/>
        <v/>
      </c>
      <c r="AK1269" s="139" t="str">
        <f t="shared" si="359"/>
        <v/>
      </c>
      <c r="AZ1269" s="148"/>
      <c r="BA1269" s="148">
        <f t="shared" si="331"/>
        <v>3.9552000000000476</v>
      </c>
      <c r="BB1269" s="165">
        <f t="shared" si="332"/>
        <v>0.78492281370525496</v>
      </c>
      <c r="BC1269" s="148">
        <f t="shared" si="333"/>
        <v>7.3323338655062464E-4</v>
      </c>
      <c r="BD1269" s="148" t="str">
        <f t="shared" si="329"/>
        <v/>
      </c>
      <c r="BE1269" s="140" t="str">
        <f t="shared" si="330"/>
        <v/>
      </c>
    </row>
    <row r="1270" spans="1:57" ht="20.100000000000001" customHeight="1" x14ac:dyDescent="0.25">
      <c r="A1270" s="139">
        <v>614</v>
      </c>
      <c r="B1270" s="139">
        <f t="shared" si="334"/>
        <v>-1455.0278437178299</v>
      </c>
      <c r="C1270" s="139">
        <f t="shared" si="335"/>
        <v>1.2853486112760585E-4</v>
      </c>
      <c r="D1270" s="139">
        <f t="shared" si="336"/>
        <v>6.1294166310569116E-2</v>
      </c>
      <c r="E1270" s="139">
        <f t="shared" si="337"/>
        <v>1.2853486112760585E-4</v>
      </c>
      <c r="F1270" s="139" t="str">
        <f t="shared" si="338"/>
        <v/>
      </c>
      <c r="G1270" s="139" t="str">
        <f t="shared" si="339"/>
        <v/>
      </c>
      <c r="H1270" s="139">
        <f t="shared" si="340"/>
        <v>0</v>
      </c>
      <c r="I1270" s="139">
        <f t="shared" si="341"/>
        <v>1.2853486112760585E-4</v>
      </c>
      <c r="J1270" s="139" t="str">
        <f t="shared" si="342"/>
        <v/>
      </c>
      <c r="O1270" s="139">
        <v>614</v>
      </c>
      <c r="P1270" s="139">
        <f t="shared" si="343"/>
        <v>-106.5814902208981</v>
      </c>
      <c r="Q1270" s="139">
        <f t="shared" si="344"/>
        <v>1.7547305957296569E-3</v>
      </c>
      <c r="R1270" s="139">
        <f t="shared" si="345"/>
        <v>6.1294166310569179E-2</v>
      </c>
      <c r="S1270" s="139">
        <f t="shared" si="346"/>
        <v>1.7547305957296569E-3</v>
      </c>
      <c r="T1270" s="139" t="str">
        <f t="shared" si="347"/>
        <v/>
      </c>
      <c r="U1270" s="139" t="str">
        <f t="shared" si="348"/>
        <v/>
      </c>
      <c r="V1270" s="139">
        <f t="shared" si="349"/>
        <v>1.0419312130900318E-4</v>
      </c>
      <c r="W1270" s="139" t="str">
        <f t="shared" si="350"/>
        <v/>
      </c>
      <c r="X1270" s="139" t="str">
        <f t="shared" si="351"/>
        <v/>
      </c>
      <c r="AB1270" s="139">
        <v>614</v>
      </c>
      <c r="AC1270" s="139">
        <f t="shared" si="360"/>
        <v>-132.97955753135511</v>
      </c>
      <c r="AD1270" s="139">
        <f t="shared" si="352"/>
        <v>1.4063951279501999E-3</v>
      </c>
      <c r="AE1270" s="139">
        <f t="shared" si="353"/>
        <v>6.1294166310569179E-2</v>
      </c>
      <c r="AF1270" s="139">
        <f t="shared" si="354"/>
        <v>1.4063951279501999E-3</v>
      </c>
      <c r="AG1270" s="139" t="str">
        <f t="shared" si="355"/>
        <v/>
      </c>
      <c r="AH1270" s="139" t="str">
        <f t="shared" si="356"/>
        <v/>
      </c>
      <c r="AI1270" s="139">
        <f t="shared" si="357"/>
        <v>2.8099046271331212E-4</v>
      </c>
      <c r="AJ1270" s="139" t="str">
        <f t="shared" si="358"/>
        <v/>
      </c>
      <c r="AK1270" s="139" t="str">
        <f t="shared" si="359"/>
        <v/>
      </c>
      <c r="AZ1270" s="148"/>
      <c r="BA1270" s="148">
        <f t="shared" si="331"/>
        <v>3.9616000000000477</v>
      </c>
      <c r="BB1270" s="165">
        <f t="shared" si="332"/>
        <v>0.78418958031870434</v>
      </c>
      <c r="BC1270" s="148">
        <f t="shared" si="333"/>
        <v>7.3384866129688753E-4</v>
      </c>
      <c r="BD1270" s="148" t="str">
        <f t="shared" si="329"/>
        <v/>
      </c>
      <c r="BE1270" s="140" t="str">
        <f t="shared" si="330"/>
        <v/>
      </c>
    </row>
    <row r="1271" spans="1:57" ht="20.100000000000001" customHeight="1" x14ac:dyDescent="0.25">
      <c r="A1271" s="139">
        <v>615</v>
      </c>
      <c r="B1271" s="139">
        <f t="shared" si="334"/>
        <v>-1451.2583415320323</v>
      </c>
      <c r="C1271" s="139">
        <f t="shared" si="335"/>
        <v>1.2933011419025562E-4</v>
      </c>
      <c r="D1271" s="139">
        <f t="shared" si="336"/>
        <v>6.1780176711811879E-2</v>
      </c>
      <c r="E1271" s="139">
        <f t="shared" si="337"/>
        <v>1.2933011419025562E-4</v>
      </c>
      <c r="F1271" s="139" t="str">
        <f t="shared" si="338"/>
        <v/>
      </c>
      <c r="G1271" s="139" t="str">
        <f t="shared" si="339"/>
        <v/>
      </c>
      <c r="H1271" s="139">
        <f t="shared" si="340"/>
        <v>0</v>
      </c>
      <c r="I1271" s="139">
        <f t="shared" si="341"/>
        <v>1.2933011419025562E-4</v>
      </c>
      <c r="J1271" s="139" t="str">
        <f t="shared" si="342"/>
        <v/>
      </c>
      <c r="O1271" s="139">
        <v>615</v>
      </c>
      <c r="P1271" s="139">
        <f t="shared" si="343"/>
        <v>-106.30537237058491</v>
      </c>
      <c r="Q1271" s="139">
        <f t="shared" si="344"/>
        <v>1.7655872214585614E-3</v>
      </c>
      <c r="R1271" s="139">
        <f t="shared" si="345"/>
        <v>6.1780176711811879E-2</v>
      </c>
      <c r="S1271" s="139">
        <f t="shared" si="346"/>
        <v>1.7655872214585614E-3</v>
      </c>
      <c r="T1271" s="139" t="str">
        <f t="shared" si="347"/>
        <v/>
      </c>
      <c r="U1271" s="139" t="str">
        <f t="shared" si="348"/>
        <v/>
      </c>
      <c r="V1271" s="139">
        <f t="shared" si="349"/>
        <v>1.0538013367696606E-4</v>
      </c>
      <c r="W1271" s="139" t="str">
        <f t="shared" si="350"/>
        <v/>
      </c>
      <c r="X1271" s="139" t="str">
        <f t="shared" si="351"/>
        <v/>
      </c>
      <c r="AB1271" s="139">
        <v>615</v>
      </c>
      <c r="AC1271" s="139">
        <f t="shared" si="360"/>
        <v>-132.63505090562623</v>
      </c>
      <c r="AD1271" s="139">
        <f t="shared" si="352"/>
        <v>1.4150965807933134E-3</v>
      </c>
      <c r="AE1271" s="139">
        <f t="shared" si="353"/>
        <v>6.1780176711811879E-2</v>
      </c>
      <c r="AF1271" s="139">
        <f t="shared" si="354"/>
        <v>1.4150965807933134E-3</v>
      </c>
      <c r="AG1271" s="139" t="str">
        <f t="shared" si="355"/>
        <v/>
      </c>
      <c r="AH1271" s="139" t="str">
        <f t="shared" si="356"/>
        <v/>
      </c>
      <c r="AI1271" s="139">
        <f t="shared" si="357"/>
        <v>2.7833986141117357E-4</v>
      </c>
      <c r="AJ1271" s="139" t="str">
        <f t="shared" si="358"/>
        <v/>
      </c>
      <c r="AK1271" s="139" t="str">
        <f t="shared" si="359"/>
        <v/>
      </c>
      <c r="AZ1271" s="148"/>
      <c r="BA1271" s="148">
        <f t="shared" si="331"/>
        <v>3.9680000000000479</v>
      </c>
      <c r="BB1271" s="165">
        <f t="shared" si="332"/>
        <v>0.78345573165740745</v>
      </c>
      <c r="BC1271" s="148">
        <f t="shared" si="333"/>
        <v>7.3445966793828088E-4</v>
      </c>
      <c r="BD1271" s="148" t="str">
        <f t="shared" si="329"/>
        <v/>
      </c>
      <c r="BE1271" s="140" t="str">
        <f t="shared" si="330"/>
        <v/>
      </c>
    </row>
    <row r="1272" spans="1:57" ht="20.100000000000001" customHeight="1" x14ac:dyDescent="0.25">
      <c r="A1272" s="139">
        <v>616</v>
      </c>
      <c r="B1272" s="139">
        <f t="shared" si="334"/>
        <v>-1447.4888393462352</v>
      </c>
      <c r="C1272" s="139">
        <f t="shared" si="335"/>
        <v>1.3012820546439457E-4</v>
      </c>
      <c r="D1272" s="139">
        <f t="shared" si="336"/>
        <v>6.226919017305093E-2</v>
      </c>
      <c r="E1272" s="139">
        <f t="shared" si="337"/>
        <v>1.3012820546439457E-4</v>
      </c>
      <c r="F1272" s="139" t="str">
        <f t="shared" si="338"/>
        <v/>
      </c>
      <c r="G1272" s="139" t="str">
        <f t="shared" si="339"/>
        <v/>
      </c>
      <c r="H1272" s="139">
        <f t="shared" si="340"/>
        <v>0</v>
      </c>
      <c r="I1272" s="139">
        <f t="shared" si="341"/>
        <v>1.3012820546439457E-4</v>
      </c>
      <c r="J1272" s="139" t="str">
        <f t="shared" si="342"/>
        <v/>
      </c>
      <c r="O1272" s="139">
        <v>616</v>
      </c>
      <c r="P1272" s="139">
        <f t="shared" si="343"/>
        <v>-106.02925452027171</v>
      </c>
      <c r="Q1272" s="139">
        <f t="shared" si="344"/>
        <v>1.776482593847273E-3</v>
      </c>
      <c r="R1272" s="139">
        <f t="shared" si="345"/>
        <v>6.226919017305093E-2</v>
      </c>
      <c r="S1272" s="139">
        <f t="shared" si="346"/>
        <v>1.776482593847273E-3</v>
      </c>
      <c r="T1272" s="139" t="str">
        <f t="shared" si="347"/>
        <v/>
      </c>
      <c r="U1272" s="139" t="str">
        <f t="shared" si="348"/>
        <v/>
      </c>
      <c r="V1272" s="139">
        <f t="shared" si="349"/>
        <v>1.0657896371778944E-4</v>
      </c>
      <c r="W1272" s="139" t="str">
        <f t="shared" si="350"/>
        <v/>
      </c>
      <c r="X1272" s="139" t="str">
        <f t="shared" si="351"/>
        <v/>
      </c>
      <c r="AB1272" s="139">
        <v>616</v>
      </c>
      <c r="AC1272" s="139">
        <f t="shared" si="360"/>
        <v>-132.29054427989732</v>
      </c>
      <c r="AD1272" s="139">
        <f t="shared" si="352"/>
        <v>1.42382908861074E-3</v>
      </c>
      <c r="AE1272" s="139">
        <f t="shared" si="353"/>
        <v>6.226919017305093E-2</v>
      </c>
      <c r="AF1272" s="139">
        <f t="shared" si="354"/>
        <v>1.42382908861074E-3</v>
      </c>
      <c r="AG1272" s="139" t="str">
        <f t="shared" si="355"/>
        <v/>
      </c>
      <c r="AH1272" s="139" t="str">
        <f t="shared" si="356"/>
        <v/>
      </c>
      <c r="AI1272" s="139">
        <f t="shared" si="357"/>
        <v>2.7570985201051207E-4</v>
      </c>
      <c r="AJ1272" s="139" t="str">
        <f t="shared" si="358"/>
        <v/>
      </c>
      <c r="AK1272" s="139" t="str">
        <f t="shared" si="359"/>
        <v/>
      </c>
      <c r="AZ1272" s="148"/>
      <c r="BA1272" s="148">
        <f t="shared" si="331"/>
        <v>3.9744000000000481</v>
      </c>
      <c r="BB1272" s="165">
        <f t="shared" si="332"/>
        <v>0.78272127198946917</v>
      </c>
      <c r="BC1272" s="148">
        <f t="shared" si="333"/>
        <v>7.3506641037845988E-4</v>
      </c>
      <c r="BD1272" s="148" t="str">
        <f t="shared" si="329"/>
        <v/>
      </c>
      <c r="BE1272" s="140" t="str">
        <f t="shared" si="330"/>
        <v/>
      </c>
    </row>
    <row r="1273" spans="1:57" ht="20.100000000000001" customHeight="1" x14ac:dyDescent="0.25">
      <c r="A1273" s="139">
        <v>617</v>
      </c>
      <c r="B1273" s="139">
        <f t="shared" si="334"/>
        <v>-1443.7193371604376</v>
      </c>
      <c r="C1273" s="139">
        <f t="shared" si="335"/>
        <v>1.3092912684700358E-4</v>
      </c>
      <c r="D1273" s="139">
        <f t="shared" si="336"/>
        <v>6.2761217377716894E-2</v>
      </c>
      <c r="E1273" s="139">
        <f t="shared" si="337"/>
        <v>1.3092912684700358E-4</v>
      </c>
      <c r="F1273" s="139" t="str">
        <f t="shared" si="338"/>
        <v/>
      </c>
      <c r="G1273" s="139" t="str">
        <f t="shared" si="339"/>
        <v/>
      </c>
      <c r="H1273" s="139">
        <f t="shared" si="340"/>
        <v>0</v>
      </c>
      <c r="I1273" s="139">
        <f t="shared" si="341"/>
        <v>1.3092912684700358E-4</v>
      </c>
      <c r="J1273" s="139" t="str">
        <f t="shared" si="342"/>
        <v/>
      </c>
      <c r="O1273" s="139">
        <v>617</v>
      </c>
      <c r="P1273" s="139">
        <f t="shared" si="343"/>
        <v>-105.75313666995848</v>
      </c>
      <c r="Q1273" s="139">
        <f t="shared" si="344"/>
        <v>1.787416602275095E-3</v>
      </c>
      <c r="R1273" s="139">
        <f t="shared" si="345"/>
        <v>6.2761217377716921E-2</v>
      </c>
      <c r="S1273" s="139">
        <f t="shared" si="346"/>
        <v>1.787416602275095E-3</v>
      </c>
      <c r="T1273" s="139" t="str">
        <f t="shared" si="347"/>
        <v/>
      </c>
      <c r="U1273" s="139" t="str">
        <f t="shared" si="348"/>
        <v/>
      </c>
      <c r="V1273" s="139">
        <f t="shared" si="349"/>
        <v>1.0778970729173161E-4</v>
      </c>
      <c r="W1273" s="139" t="str">
        <f t="shared" si="350"/>
        <v/>
      </c>
      <c r="X1273" s="139" t="str">
        <f t="shared" si="351"/>
        <v/>
      </c>
      <c r="AB1273" s="139">
        <v>617</v>
      </c>
      <c r="AC1273" s="139">
        <f t="shared" si="360"/>
        <v>-131.94603765416844</v>
      </c>
      <c r="AD1273" s="139">
        <f t="shared" si="352"/>
        <v>1.432592562741343E-3</v>
      </c>
      <c r="AE1273" s="139">
        <f t="shared" si="353"/>
        <v>6.2761217377716921E-2</v>
      </c>
      <c r="AF1273" s="139">
        <f t="shared" si="354"/>
        <v>1.432592562741343E-3</v>
      </c>
      <c r="AG1273" s="139" t="str">
        <f t="shared" si="355"/>
        <v/>
      </c>
      <c r="AH1273" s="139" t="str">
        <f t="shared" si="356"/>
        <v/>
      </c>
      <c r="AI1273" s="139">
        <f t="shared" si="357"/>
        <v>2.7310032370224185E-4</v>
      </c>
      <c r="AJ1273" s="139" t="str">
        <f t="shared" si="358"/>
        <v/>
      </c>
      <c r="AK1273" s="139" t="str">
        <f t="shared" si="359"/>
        <v/>
      </c>
      <c r="AZ1273" s="148"/>
      <c r="BA1273" s="148">
        <f t="shared" si="331"/>
        <v>3.9808000000000483</v>
      </c>
      <c r="BB1273" s="165">
        <f t="shared" si="332"/>
        <v>0.78198620557909071</v>
      </c>
      <c r="BC1273" s="148">
        <f t="shared" si="333"/>
        <v>7.3566889257203893E-4</v>
      </c>
      <c r="BD1273" s="148" t="str">
        <f t="shared" si="329"/>
        <v/>
      </c>
      <c r="BE1273" s="140" t="str">
        <f t="shared" si="330"/>
        <v/>
      </c>
    </row>
    <row r="1274" spans="1:57" ht="20.100000000000001" customHeight="1" x14ac:dyDescent="0.25">
      <c r="A1274" s="139">
        <v>618</v>
      </c>
      <c r="B1274" s="139">
        <f t="shared" si="334"/>
        <v>-1439.94983497464</v>
      </c>
      <c r="C1274" s="139">
        <f t="shared" si="335"/>
        <v>1.3173287004886327E-4</v>
      </c>
      <c r="D1274" s="139">
        <f t="shared" si="336"/>
        <v>6.3256268978345354E-2</v>
      </c>
      <c r="E1274" s="139">
        <f t="shared" si="337"/>
        <v>1.3173287004886327E-4</v>
      </c>
      <c r="F1274" s="139" t="str">
        <f t="shared" si="338"/>
        <v/>
      </c>
      <c r="G1274" s="139" t="str">
        <f t="shared" si="339"/>
        <v/>
      </c>
      <c r="H1274" s="139">
        <f t="shared" si="340"/>
        <v>0</v>
      </c>
      <c r="I1274" s="139">
        <f t="shared" si="341"/>
        <v>1.3173287004886327E-4</v>
      </c>
      <c r="J1274" s="139" t="str">
        <f t="shared" si="342"/>
        <v/>
      </c>
      <c r="O1274" s="139">
        <v>618</v>
      </c>
      <c r="P1274" s="139">
        <f t="shared" si="343"/>
        <v>-105.47701881964528</v>
      </c>
      <c r="Q1274" s="139">
        <f t="shared" si="344"/>
        <v>1.7983891335793657E-3</v>
      </c>
      <c r="R1274" s="139">
        <f t="shared" si="345"/>
        <v>6.3256268978345354E-2</v>
      </c>
      <c r="S1274" s="139">
        <f t="shared" si="346"/>
        <v>1.7983891335793657E-3</v>
      </c>
      <c r="T1274" s="139" t="str">
        <f t="shared" si="347"/>
        <v/>
      </c>
      <c r="U1274" s="139" t="str">
        <f t="shared" si="348"/>
        <v/>
      </c>
      <c r="V1274" s="139">
        <f t="shared" si="349"/>
        <v>1.0901246077371188E-4</v>
      </c>
      <c r="W1274" s="139" t="str">
        <f t="shared" si="350"/>
        <v/>
      </c>
      <c r="X1274" s="139" t="str">
        <f t="shared" si="351"/>
        <v/>
      </c>
      <c r="AB1274" s="139">
        <v>618</v>
      </c>
      <c r="AC1274" s="139">
        <f t="shared" si="360"/>
        <v>-131.60153102843952</v>
      </c>
      <c r="AD1274" s="139">
        <f t="shared" si="352"/>
        <v>1.4413869124866336E-3</v>
      </c>
      <c r="AE1274" s="139">
        <f t="shared" si="353"/>
        <v>6.3256268978345354E-2</v>
      </c>
      <c r="AF1274" s="139">
        <f t="shared" si="354"/>
        <v>1.4413869124866336E-3</v>
      </c>
      <c r="AG1274" s="139" t="str">
        <f t="shared" si="355"/>
        <v/>
      </c>
      <c r="AH1274" s="139" t="str">
        <f t="shared" si="356"/>
        <v/>
      </c>
      <c r="AI1274" s="139">
        <f t="shared" si="357"/>
        <v>2.7051116574674752E-4</v>
      </c>
      <c r="AJ1274" s="139" t="str">
        <f t="shared" si="358"/>
        <v/>
      </c>
      <c r="AK1274" s="139" t="str">
        <f t="shared" si="359"/>
        <v/>
      </c>
      <c r="AZ1274" s="148"/>
      <c r="BA1274" s="148">
        <f t="shared" si="331"/>
        <v>3.9872000000000485</v>
      </c>
      <c r="BB1274" s="165">
        <f t="shared" si="332"/>
        <v>0.78125053668651867</v>
      </c>
      <c r="BC1274" s="148">
        <f t="shared" si="333"/>
        <v>7.3626711852303739E-4</v>
      </c>
      <c r="BD1274" s="148" t="str">
        <f t="shared" si="329"/>
        <v/>
      </c>
      <c r="BE1274" s="140" t="str">
        <f t="shared" si="330"/>
        <v/>
      </c>
    </row>
    <row r="1275" spans="1:57" ht="20.100000000000001" customHeight="1" x14ac:dyDescent="0.25">
      <c r="A1275" s="148">
        <v>619</v>
      </c>
      <c r="B1275" s="139">
        <f t="shared" si="334"/>
        <v>-1436.1803327888424</v>
      </c>
      <c r="C1275" s="139">
        <f t="shared" si="335"/>
        <v>1.3253942659394014E-4</v>
      </c>
      <c r="D1275" s="139">
        <f t="shared" si="336"/>
        <v>6.375435559587371E-2</v>
      </c>
      <c r="E1275" s="139">
        <f t="shared" si="337"/>
        <v>1.3253942659394014E-4</v>
      </c>
      <c r="F1275" s="139" t="str">
        <f t="shared" si="338"/>
        <v/>
      </c>
      <c r="G1275" s="139" t="str">
        <f t="shared" si="339"/>
        <v/>
      </c>
      <c r="H1275" s="139">
        <f t="shared" si="340"/>
        <v>0</v>
      </c>
      <c r="I1275" s="139">
        <f t="shared" si="341"/>
        <v>1.3253942659394014E-4</v>
      </c>
      <c r="J1275" s="139" t="str">
        <f t="shared" si="342"/>
        <v/>
      </c>
      <c r="O1275" s="148">
        <v>619</v>
      </c>
      <c r="P1275" s="139">
        <f t="shared" si="343"/>
        <v>-105.20090096933208</v>
      </c>
      <c r="Q1275" s="139">
        <f t="shared" si="344"/>
        <v>1.8094000720470813E-3</v>
      </c>
      <c r="R1275" s="139">
        <f t="shared" si="345"/>
        <v>6.375435559587371E-2</v>
      </c>
      <c r="S1275" s="139">
        <f t="shared" si="346"/>
        <v>1.8094000720470813E-3</v>
      </c>
      <c r="T1275" s="139" t="str">
        <f t="shared" si="347"/>
        <v/>
      </c>
      <c r="U1275" s="139" t="str">
        <f t="shared" si="348"/>
        <v/>
      </c>
      <c r="V1275" s="139">
        <f t="shared" si="349"/>
        <v>1.1024732105295449E-4</v>
      </c>
      <c r="W1275" s="139" t="str">
        <f t="shared" si="350"/>
        <v/>
      </c>
      <c r="X1275" s="139" t="str">
        <f t="shared" si="351"/>
        <v/>
      </c>
      <c r="AB1275" s="148">
        <v>619</v>
      </c>
      <c r="AC1275" s="139">
        <f t="shared" si="360"/>
        <v>-131.25702440271061</v>
      </c>
      <c r="AD1275" s="139">
        <f t="shared" si="352"/>
        <v>1.4502120451040518E-3</v>
      </c>
      <c r="AE1275" s="139">
        <f t="shared" si="353"/>
        <v>6.3754355595873738E-2</v>
      </c>
      <c r="AF1275" s="139">
        <f t="shared" si="354"/>
        <v>1.4502120451040518E-3</v>
      </c>
      <c r="AG1275" s="139" t="str">
        <f t="shared" si="355"/>
        <v/>
      </c>
      <c r="AH1275" s="139" t="str">
        <f t="shared" si="356"/>
        <v/>
      </c>
      <c r="AI1275" s="139">
        <f t="shared" si="357"/>
        <v>2.6794226748028387E-4</v>
      </c>
      <c r="AJ1275" s="139" t="str">
        <f t="shared" si="358"/>
        <v/>
      </c>
      <c r="AK1275" s="139" t="str">
        <f t="shared" si="359"/>
        <v/>
      </c>
      <c r="AZ1275" s="148"/>
      <c r="BA1275" s="148">
        <f t="shared" si="331"/>
        <v>3.9936000000000487</v>
      </c>
      <c r="BB1275" s="165">
        <f t="shared" si="332"/>
        <v>0.78051426956799563</v>
      </c>
      <c r="BC1275" s="148">
        <f t="shared" si="333"/>
        <v>7.3686109228532359E-4</v>
      </c>
      <c r="BD1275" s="148" t="str">
        <f t="shared" si="329"/>
        <v/>
      </c>
      <c r="BE1275" s="140" t="str">
        <f t="shared" si="330"/>
        <v/>
      </c>
    </row>
    <row r="1276" spans="1:57" ht="20.100000000000001" customHeight="1" x14ac:dyDescent="0.25">
      <c r="A1276" s="139">
        <v>620</v>
      </c>
      <c r="B1276" s="139">
        <f t="shared" si="334"/>
        <v>-1432.4108306030448</v>
      </c>
      <c r="C1276" s="139">
        <f t="shared" si="335"/>
        <v>1.3334878781878429E-4</v>
      </c>
      <c r="D1276" s="139">
        <f t="shared" si="336"/>
        <v>6.425548781893585E-2</v>
      </c>
      <c r="E1276" s="139">
        <f t="shared" si="337"/>
        <v>1.3334878781878429E-4</v>
      </c>
      <c r="F1276" s="139" t="str">
        <f t="shared" si="338"/>
        <v/>
      </c>
      <c r="G1276" s="139" t="str">
        <f t="shared" si="339"/>
        <v/>
      </c>
      <c r="H1276" s="139">
        <f t="shared" si="340"/>
        <v>0</v>
      </c>
      <c r="I1276" s="139">
        <f t="shared" si="341"/>
        <v>1.3334878781878429E-4</v>
      </c>
      <c r="J1276" s="139" t="str">
        <f t="shared" si="342"/>
        <v/>
      </c>
      <c r="O1276" s="139">
        <v>620</v>
      </c>
      <c r="P1276" s="139">
        <f t="shared" si="343"/>
        <v>-104.92478311901885</v>
      </c>
      <c r="Q1276" s="139">
        <f t="shared" si="344"/>
        <v>1.8204492994066636E-3</v>
      </c>
      <c r="R1276" s="139">
        <f t="shared" si="345"/>
        <v>6.425548781893585E-2</v>
      </c>
      <c r="S1276" s="139">
        <f t="shared" si="346"/>
        <v>1.8204492994066636E-3</v>
      </c>
      <c r="T1276" s="139" t="str">
        <f t="shared" si="347"/>
        <v/>
      </c>
      <c r="U1276" s="139" t="str">
        <f t="shared" si="348"/>
        <v/>
      </c>
      <c r="V1276" s="139">
        <f t="shared" si="349"/>
        <v>1.1149438553258643E-4</v>
      </c>
      <c r="W1276" s="139" t="str">
        <f t="shared" si="350"/>
        <v/>
      </c>
      <c r="X1276" s="139" t="str">
        <f t="shared" si="351"/>
        <v/>
      </c>
      <c r="AB1276" s="139">
        <v>620</v>
      </c>
      <c r="AC1276" s="139">
        <f t="shared" si="360"/>
        <v>-130.91251777698173</v>
      </c>
      <c r="AD1276" s="139">
        <f t="shared" si="352"/>
        <v>1.459067865800372E-3</v>
      </c>
      <c r="AE1276" s="139">
        <f t="shared" si="353"/>
        <v>6.4255487818935766E-2</v>
      </c>
      <c r="AF1276" s="139">
        <f t="shared" si="354"/>
        <v>1.459067865800372E-3</v>
      </c>
      <c r="AG1276" s="139" t="str">
        <f t="shared" si="355"/>
        <v/>
      </c>
      <c r="AH1276" s="139" t="str">
        <f t="shared" si="356"/>
        <v/>
      </c>
      <c r="AI1276" s="139">
        <f t="shared" si="357"/>
        <v>2.6539351832130216E-4</v>
      </c>
      <c r="AJ1276" s="139" t="str">
        <f t="shared" si="358"/>
        <v/>
      </c>
      <c r="AK1276" s="139" t="str">
        <f t="shared" si="359"/>
        <v/>
      </c>
      <c r="AZ1276" s="148"/>
      <c r="BA1276" s="148">
        <f t="shared" si="331"/>
        <v>4.0000000000000488</v>
      </c>
      <c r="BB1276" s="165">
        <f t="shared" si="332"/>
        <v>0.77977740847571031</v>
      </c>
      <c r="BC1276" s="148">
        <f t="shared" si="333"/>
        <v>7.3745081796172673E-4</v>
      </c>
      <c r="BD1276" s="148" t="str">
        <f t="shared" si="329"/>
        <v/>
      </c>
      <c r="BE1276" s="140" t="str">
        <f t="shared" si="330"/>
        <v/>
      </c>
    </row>
    <row r="1277" spans="1:57" ht="20.100000000000001" customHeight="1" x14ac:dyDescent="0.25">
      <c r="A1277" s="139">
        <v>621</v>
      </c>
      <c r="B1277" s="139">
        <f t="shared" si="334"/>
        <v>-1428.6413284172477</v>
      </c>
      <c r="C1277" s="139">
        <f t="shared" si="335"/>
        <v>1.3416094487193748E-4</v>
      </c>
      <c r="D1277" s="139">
        <f t="shared" si="336"/>
        <v>6.4759676203154579E-2</v>
      </c>
      <c r="E1277" s="139">
        <f t="shared" si="337"/>
        <v>1.3416094487193748E-4</v>
      </c>
      <c r="F1277" s="139" t="str">
        <f t="shared" si="338"/>
        <v/>
      </c>
      <c r="G1277" s="139" t="str">
        <f t="shared" si="339"/>
        <v/>
      </c>
      <c r="H1277" s="139">
        <f t="shared" si="340"/>
        <v>0</v>
      </c>
      <c r="I1277" s="139">
        <f t="shared" si="341"/>
        <v>1.3416094487193748E-4</v>
      </c>
      <c r="J1277" s="139" t="str">
        <f t="shared" si="342"/>
        <v/>
      </c>
      <c r="O1277" s="139">
        <v>621</v>
      </c>
      <c r="P1277" s="139">
        <f t="shared" si="343"/>
        <v>-104.64866526870566</v>
      </c>
      <c r="Q1277" s="139">
        <f t="shared" si="344"/>
        <v>1.831536694819888E-3</v>
      </c>
      <c r="R1277" s="139">
        <f t="shared" si="345"/>
        <v>6.4759676203154648E-2</v>
      </c>
      <c r="S1277" s="139">
        <f t="shared" si="346"/>
        <v>1.831536694819888E-3</v>
      </c>
      <c r="T1277" s="139" t="str">
        <f t="shared" si="347"/>
        <v/>
      </c>
      <c r="U1277" s="139" t="str">
        <f t="shared" si="348"/>
        <v/>
      </c>
      <c r="V1277" s="139">
        <f t="shared" si="349"/>
        <v>1.1275375212919031E-4</v>
      </c>
      <c r="W1277" s="139" t="str">
        <f t="shared" si="350"/>
        <v/>
      </c>
      <c r="X1277" s="139" t="str">
        <f t="shared" si="351"/>
        <v/>
      </c>
      <c r="AB1277" s="139">
        <v>621</v>
      </c>
      <c r="AC1277" s="139">
        <f t="shared" si="360"/>
        <v>-130.56801115125282</v>
      </c>
      <c r="AD1277" s="139">
        <f t="shared" si="352"/>
        <v>1.4679542777252365E-3</v>
      </c>
      <c r="AE1277" s="139">
        <f t="shared" si="353"/>
        <v>6.4759676203154648E-2</v>
      </c>
      <c r="AF1277" s="139">
        <f t="shared" si="354"/>
        <v>1.4679542777252365E-3</v>
      </c>
      <c r="AG1277" s="139" t="str">
        <f t="shared" si="355"/>
        <v/>
      </c>
      <c r="AH1277" s="139" t="str">
        <f t="shared" si="356"/>
        <v/>
      </c>
      <c r="AI1277" s="139">
        <f t="shared" si="357"/>
        <v>2.6286480777671408E-4</v>
      </c>
      <c r="AJ1277" s="139" t="str">
        <f t="shared" si="358"/>
        <v/>
      </c>
      <c r="AK1277" s="139" t="str">
        <f t="shared" si="359"/>
        <v/>
      </c>
      <c r="AZ1277" s="148"/>
      <c r="BA1277" s="148">
        <f t="shared" si="331"/>
        <v>4.006400000000049</v>
      </c>
      <c r="BB1277" s="165">
        <f t="shared" si="332"/>
        <v>0.77903995765774858</v>
      </c>
      <c r="BC1277" s="148">
        <f t="shared" si="333"/>
        <v>7.3803629970314866E-4</v>
      </c>
      <c r="BD1277" s="148" t="str">
        <f t="shared" si="329"/>
        <v/>
      </c>
      <c r="BE1277" s="140" t="str">
        <f t="shared" si="330"/>
        <v/>
      </c>
    </row>
    <row r="1278" spans="1:57" ht="20.100000000000001" customHeight="1" x14ac:dyDescent="0.25">
      <c r="A1278" s="139">
        <v>622</v>
      </c>
      <c r="B1278" s="139">
        <f t="shared" si="334"/>
        <v>-1424.8718262314501</v>
      </c>
      <c r="C1278" s="139">
        <f t="shared" si="335"/>
        <v>1.3497588871335393E-4</v>
      </c>
      <c r="D1278" s="139">
        <f t="shared" si="336"/>
        <v>6.5266931270432052E-2</v>
      </c>
      <c r="E1278" s="139">
        <f t="shared" si="337"/>
        <v>1.3497588871335393E-4</v>
      </c>
      <c r="F1278" s="139" t="str">
        <f t="shared" si="338"/>
        <v/>
      </c>
      <c r="G1278" s="139" t="str">
        <f t="shared" si="339"/>
        <v/>
      </c>
      <c r="H1278" s="139">
        <f t="shared" si="340"/>
        <v>0</v>
      </c>
      <c r="I1278" s="139">
        <f t="shared" si="341"/>
        <v>1.3497588871335393E-4</v>
      </c>
      <c r="J1278" s="139" t="str">
        <f t="shared" si="342"/>
        <v/>
      </c>
      <c r="O1278" s="139">
        <v>622</v>
      </c>
      <c r="P1278" s="139">
        <f t="shared" si="343"/>
        <v>-104.37254741839246</v>
      </c>
      <c r="Q1278" s="139">
        <f t="shared" si="344"/>
        <v>1.8426621348739689E-3</v>
      </c>
      <c r="R1278" s="139">
        <f t="shared" si="345"/>
        <v>6.5266931270432108E-2</v>
      </c>
      <c r="S1278" s="139">
        <f t="shared" si="346"/>
        <v>1.8426621348739689E-3</v>
      </c>
      <c r="T1278" s="139" t="str">
        <f t="shared" si="347"/>
        <v/>
      </c>
      <c r="U1278" s="139" t="str">
        <f t="shared" si="348"/>
        <v/>
      </c>
      <c r="V1278" s="139">
        <f t="shared" si="349"/>
        <v>1.1402551927230996E-4</v>
      </c>
      <c r="W1278" s="139" t="str">
        <f t="shared" si="350"/>
        <v/>
      </c>
      <c r="X1278" s="139" t="str">
        <f t="shared" si="351"/>
        <v/>
      </c>
      <c r="AB1278" s="139">
        <v>622</v>
      </c>
      <c r="AC1278" s="139">
        <f t="shared" si="360"/>
        <v>-130.22350452552394</v>
      </c>
      <c r="AD1278" s="139">
        <f t="shared" si="352"/>
        <v>1.4768711819648044E-3</v>
      </c>
      <c r="AE1278" s="139">
        <f t="shared" si="353"/>
        <v>6.5266931270432108E-2</v>
      </c>
      <c r="AF1278" s="139">
        <f t="shared" si="354"/>
        <v>1.4768711819648044E-3</v>
      </c>
      <c r="AG1278" s="139" t="str">
        <f t="shared" si="355"/>
        <v/>
      </c>
      <c r="AH1278" s="139" t="str">
        <f t="shared" si="356"/>
        <v/>
      </c>
      <c r="AI1278" s="139">
        <f t="shared" si="357"/>
        <v>2.6035602544808868E-4</v>
      </c>
      <c r="AJ1278" s="139" t="str">
        <f t="shared" si="358"/>
        <v/>
      </c>
      <c r="AK1278" s="139" t="str">
        <f t="shared" si="359"/>
        <v/>
      </c>
      <c r="AZ1278" s="148"/>
      <c r="BA1278" s="148">
        <f t="shared" si="331"/>
        <v>4.0128000000000492</v>
      </c>
      <c r="BB1278" s="165">
        <f t="shared" si="332"/>
        <v>0.77830192135804543</v>
      </c>
      <c r="BC1278" s="148">
        <f t="shared" si="333"/>
        <v>7.3861754171078431E-4</v>
      </c>
      <c r="BD1278" s="148" t="str">
        <f t="shared" si="329"/>
        <v/>
      </c>
      <c r="BE1278" s="140" t="str">
        <f t="shared" si="330"/>
        <v/>
      </c>
    </row>
    <row r="1279" spans="1:57" ht="20.100000000000001" customHeight="1" x14ac:dyDescent="0.25">
      <c r="A1279" s="139">
        <v>623</v>
      </c>
      <c r="B1279" s="139">
        <f t="shared" si="334"/>
        <v>-1421.1023240456525</v>
      </c>
      <c r="C1279" s="139">
        <f t="shared" si="335"/>
        <v>1.3579361011383146E-4</v>
      </c>
      <c r="D1279" s="139">
        <f t="shared" si="336"/>
        <v>6.5777263508237441E-2</v>
      </c>
      <c r="E1279" s="139">
        <f t="shared" si="337"/>
        <v>1.3579361011383146E-4</v>
      </c>
      <c r="F1279" s="139" t="str">
        <f t="shared" si="338"/>
        <v/>
      </c>
      <c r="G1279" s="139" t="str">
        <f t="shared" si="339"/>
        <v/>
      </c>
      <c r="H1279" s="139">
        <f t="shared" si="340"/>
        <v>0</v>
      </c>
      <c r="I1279" s="139">
        <f t="shared" si="341"/>
        <v>1.3579361011383146E-4</v>
      </c>
      <c r="J1279" s="139" t="str">
        <f t="shared" si="342"/>
        <v/>
      </c>
      <c r="O1279" s="139">
        <v>623</v>
      </c>
      <c r="P1279" s="139">
        <f t="shared" si="343"/>
        <v>-104.09642956807923</v>
      </c>
      <c r="Q1279" s="139">
        <f t="shared" si="344"/>
        <v>1.8538254935738037E-3</v>
      </c>
      <c r="R1279" s="139">
        <f t="shared" si="345"/>
        <v>6.5777263508237441E-2</v>
      </c>
      <c r="S1279" s="139">
        <f t="shared" si="346"/>
        <v>1.8538254935738037E-3</v>
      </c>
      <c r="T1279" s="139" t="str">
        <f t="shared" si="347"/>
        <v/>
      </c>
      <c r="U1279" s="139" t="str">
        <f t="shared" si="348"/>
        <v/>
      </c>
      <c r="V1279" s="139">
        <f t="shared" si="349"/>
        <v>1.1530978590390962E-4</v>
      </c>
      <c r="W1279" s="139" t="str">
        <f t="shared" si="350"/>
        <v/>
      </c>
      <c r="X1279" s="139" t="str">
        <f t="shared" si="351"/>
        <v/>
      </c>
      <c r="AB1279" s="139">
        <v>623</v>
      </c>
      <c r="AC1279" s="139">
        <f t="shared" si="360"/>
        <v>-129.87899789979502</v>
      </c>
      <c r="AD1279" s="139">
        <f t="shared" si="352"/>
        <v>1.4858184775355405E-3</v>
      </c>
      <c r="AE1279" s="139">
        <f t="shared" si="353"/>
        <v>6.5777263508237441E-2</v>
      </c>
      <c r="AF1279" s="139">
        <f t="shared" si="354"/>
        <v>1.4858184775355405E-3</v>
      </c>
      <c r="AG1279" s="139" t="str">
        <f t="shared" si="355"/>
        <v/>
      </c>
      <c r="AH1279" s="139" t="str">
        <f t="shared" si="356"/>
        <v/>
      </c>
      <c r="AI1279" s="139">
        <f t="shared" si="357"/>
        <v>2.5786706103778019E-4</v>
      </c>
      <c r="AJ1279" s="139" t="str">
        <f t="shared" si="358"/>
        <v/>
      </c>
      <c r="AK1279" s="139" t="str">
        <f t="shared" si="359"/>
        <v/>
      </c>
      <c r="AZ1279" s="148"/>
      <c r="BA1279" s="148">
        <f t="shared" si="331"/>
        <v>4.0192000000000494</v>
      </c>
      <c r="BB1279" s="165">
        <f t="shared" si="332"/>
        <v>0.77756330381633465</v>
      </c>
      <c r="BC1279" s="148">
        <f t="shared" si="333"/>
        <v>7.3919454823190289E-4</v>
      </c>
      <c r="BD1279" s="148" t="str">
        <f t="shared" si="329"/>
        <v/>
      </c>
      <c r="BE1279" s="140" t="str">
        <f t="shared" si="330"/>
        <v/>
      </c>
    </row>
    <row r="1280" spans="1:57" ht="20.100000000000001" customHeight="1" x14ac:dyDescent="0.25">
      <c r="A1280" s="139">
        <v>624</v>
      </c>
      <c r="B1280" s="139">
        <f t="shared" si="334"/>
        <v>-1417.3328218598549</v>
      </c>
      <c r="C1280" s="139">
        <f t="shared" si="335"/>
        <v>1.366140996544553E-4</v>
      </c>
      <c r="D1280" s="139">
        <f t="shared" si="336"/>
        <v>6.6290683368892989E-2</v>
      </c>
      <c r="E1280" s="139">
        <f t="shared" si="337"/>
        <v>1.366140996544553E-4</v>
      </c>
      <c r="F1280" s="139" t="str">
        <f t="shared" si="338"/>
        <v/>
      </c>
      <c r="G1280" s="139" t="str">
        <f t="shared" si="339"/>
        <v/>
      </c>
      <c r="H1280" s="139">
        <f t="shared" si="340"/>
        <v>0</v>
      </c>
      <c r="I1280" s="139">
        <f t="shared" si="341"/>
        <v>1.366140996544553E-4</v>
      </c>
      <c r="J1280" s="139" t="str">
        <f t="shared" si="342"/>
        <v/>
      </c>
      <c r="O1280" s="139">
        <v>624</v>
      </c>
      <c r="P1280" s="139">
        <f t="shared" si="343"/>
        <v>-103.82031171776603</v>
      </c>
      <c r="Q1280" s="139">
        <f t="shared" si="344"/>
        <v>1.8650266423343681E-3</v>
      </c>
      <c r="R1280" s="139">
        <f t="shared" si="345"/>
        <v>6.6290683368892989E-2</v>
      </c>
      <c r="S1280" s="139">
        <f t="shared" si="346"/>
        <v>1.8650266423343681E-3</v>
      </c>
      <c r="T1280" s="139" t="str">
        <f t="shared" si="347"/>
        <v/>
      </c>
      <c r="U1280" s="139" t="str">
        <f t="shared" si="348"/>
        <v/>
      </c>
      <c r="V1280" s="139">
        <f t="shared" si="349"/>
        <v>1.1660665147778581E-4</v>
      </c>
      <c r="W1280" s="139" t="str">
        <f t="shared" si="350"/>
        <v/>
      </c>
      <c r="X1280" s="139" t="str">
        <f t="shared" si="351"/>
        <v/>
      </c>
      <c r="AB1280" s="139">
        <v>624</v>
      </c>
      <c r="AC1280" s="139">
        <f t="shared" si="360"/>
        <v>-129.53449127406611</v>
      </c>
      <c r="AD1280" s="139">
        <f t="shared" si="352"/>
        <v>1.4947960613781212E-3</v>
      </c>
      <c r="AE1280" s="139">
        <f t="shared" si="353"/>
        <v>6.6290683368892989E-2</v>
      </c>
      <c r="AF1280" s="139">
        <f t="shared" si="354"/>
        <v>1.4947960613781212E-3</v>
      </c>
      <c r="AG1280" s="139" t="str">
        <f t="shared" si="355"/>
        <v/>
      </c>
      <c r="AH1280" s="139" t="str">
        <f t="shared" si="356"/>
        <v/>
      </c>
      <c r="AI1280" s="139">
        <f t="shared" si="357"/>
        <v>2.5539780435499503E-4</v>
      </c>
      <c r="AJ1280" s="139" t="str">
        <f t="shared" si="358"/>
        <v/>
      </c>
      <c r="AK1280" s="139" t="str">
        <f t="shared" si="359"/>
        <v/>
      </c>
      <c r="AZ1280" s="148"/>
      <c r="BA1280" s="148">
        <f t="shared" si="331"/>
        <v>4.0256000000000496</v>
      </c>
      <c r="BB1280" s="165">
        <f t="shared" si="332"/>
        <v>0.77682410926810275</v>
      </c>
      <c r="BC1280" s="148">
        <f t="shared" si="333"/>
        <v>7.397673235625124E-4</v>
      </c>
      <c r="BD1280" s="148" t="str">
        <f t="shared" si="329"/>
        <v/>
      </c>
      <c r="BE1280" s="140" t="str">
        <f t="shared" si="330"/>
        <v/>
      </c>
    </row>
    <row r="1281" spans="1:57" ht="20.100000000000001" customHeight="1" x14ac:dyDescent="0.25">
      <c r="A1281" s="148">
        <v>625</v>
      </c>
      <c r="B1281" s="139">
        <f t="shared" si="334"/>
        <v>-1413.5633196740578</v>
      </c>
      <c r="C1281" s="139">
        <f t="shared" si="335"/>
        <v>1.3743734772605318E-4</v>
      </c>
      <c r="D1281" s="139">
        <f t="shared" si="336"/>
        <v>6.6807201268858057E-2</v>
      </c>
      <c r="E1281" s="139">
        <f t="shared" si="337"/>
        <v>1.3743734772605318E-4</v>
      </c>
      <c r="F1281" s="139" t="str">
        <f t="shared" si="338"/>
        <v/>
      </c>
      <c r="G1281" s="139" t="str">
        <f t="shared" si="339"/>
        <v/>
      </c>
      <c r="H1281" s="139">
        <f t="shared" si="340"/>
        <v>0</v>
      </c>
      <c r="I1281" s="139">
        <f t="shared" si="341"/>
        <v>1.3743734772605318E-4</v>
      </c>
      <c r="J1281" s="139" t="str">
        <f t="shared" si="342"/>
        <v/>
      </c>
      <c r="O1281" s="148">
        <v>625</v>
      </c>
      <c r="P1281" s="139">
        <f t="shared" si="343"/>
        <v>-103.54419386745283</v>
      </c>
      <c r="Q1281" s="139">
        <f t="shared" si="344"/>
        <v>1.8762654499732865E-3</v>
      </c>
      <c r="R1281" s="139">
        <f t="shared" si="345"/>
        <v>6.6807201268858057E-2</v>
      </c>
      <c r="S1281" s="139">
        <f t="shared" si="346"/>
        <v>1.8762654499732865E-3</v>
      </c>
      <c r="T1281" s="139" t="str">
        <f t="shared" si="347"/>
        <v/>
      </c>
      <c r="U1281" s="139" t="str">
        <f t="shared" si="348"/>
        <v/>
      </c>
      <c r="V1281" s="139">
        <f t="shared" si="349"/>
        <v>1.179162159589312E-4</v>
      </c>
      <c r="W1281" s="139" t="str">
        <f t="shared" si="350"/>
        <v/>
      </c>
      <c r="X1281" s="139" t="str">
        <f t="shared" si="351"/>
        <v/>
      </c>
      <c r="AB1281" s="148">
        <v>625</v>
      </c>
      <c r="AC1281" s="139">
        <f t="shared" si="360"/>
        <v>-129.18998464833723</v>
      </c>
      <c r="AD1281" s="139">
        <f t="shared" si="352"/>
        <v>1.5038038283514735E-3</v>
      </c>
      <c r="AE1281" s="139">
        <f t="shared" si="353"/>
        <v>6.6807201268858057E-2</v>
      </c>
      <c r="AF1281" s="139">
        <f t="shared" si="354"/>
        <v>1.5038038283514735E-3</v>
      </c>
      <c r="AG1281" s="139" t="str">
        <f t="shared" si="355"/>
        <v/>
      </c>
      <c r="AH1281" s="139" t="str">
        <f t="shared" si="356"/>
        <v/>
      </c>
      <c r="AI1281" s="139">
        <f t="shared" si="357"/>
        <v>2.5294814532178452E-4</v>
      </c>
      <c r="AJ1281" s="139" t="str">
        <f t="shared" si="358"/>
        <v/>
      </c>
      <c r="AK1281" s="139" t="str">
        <f t="shared" si="359"/>
        <v/>
      </c>
      <c r="AZ1281" s="148"/>
      <c r="BA1281" s="148">
        <f t="shared" si="331"/>
        <v>4.0320000000000498</v>
      </c>
      <c r="BB1281" s="165">
        <f t="shared" si="332"/>
        <v>0.77608434194454023</v>
      </c>
      <c r="BC1281" s="148">
        <f t="shared" si="333"/>
        <v>7.4033587204613838E-4</v>
      </c>
      <c r="BD1281" s="148" t="str">
        <f t="shared" si="329"/>
        <v/>
      </c>
      <c r="BE1281" s="140" t="str">
        <f t="shared" si="330"/>
        <v/>
      </c>
    </row>
    <row r="1282" spans="1:57" ht="20.100000000000001" customHeight="1" x14ac:dyDescent="0.25">
      <c r="A1282" s="139">
        <v>626</v>
      </c>
      <c r="B1282" s="139">
        <f t="shared" si="334"/>
        <v>-1409.7938174882602</v>
      </c>
      <c r="C1282" s="139">
        <f t="shared" si="335"/>
        <v>1.3826334452866299E-4</v>
      </c>
      <c r="D1282" s="139">
        <f t="shared" si="336"/>
        <v>6.7326827588010632E-2</v>
      </c>
      <c r="E1282" s="139">
        <f t="shared" si="337"/>
        <v>1.3826334452866299E-4</v>
      </c>
      <c r="F1282" s="139" t="str">
        <f t="shared" si="338"/>
        <v/>
      </c>
      <c r="G1282" s="139" t="str">
        <f t="shared" si="339"/>
        <v/>
      </c>
      <c r="H1282" s="139">
        <f t="shared" si="340"/>
        <v>0</v>
      </c>
      <c r="I1282" s="139">
        <f t="shared" si="341"/>
        <v>1.3826334452866299E-4</v>
      </c>
      <c r="J1282" s="139" t="str">
        <f t="shared" si="342"/>
        <v/>
      </c>
      <c r="O1282" s="139">
        <v>626</v>
      </c>
      <c r="P1282" s="139">
        <f t="shared" si="343"/>
        <v>-103.26807601713961</v>
      </c>
      <c r="Q1282" s="139">
        <f t="shared" si="344"/>
        <v>1.8875417827035599E-3</v>
      </c>
      <c r="R1282" s="139">
        <f t="shared" si="345"/>
        <v>6.7326827588010743E-2</v>
      </c>
      <c r="S1282" s="139">
        <f t="shared" si="346"/>
        <v>1.8875417827035599E-3</v>
      </c>
      <c r="T1282" s="139" t="str">
        <f t="shared" si="347"/>
        <v/>
      </c>
      <c r="U1282" s="139" t="str">
        <f t="shared" si="348"/>
        <v/>
      </c>
      <c r="V1282" s="139">
        <f t="shared" si="349"/>
        <v>1.1923857982285028E-4</v>
      </c>
      <c r="W1282" s="139" t="str">
        <f t="shared" si="350"/>
        <v/>
      </c>
      <c r="X1282" s="139" t="str">
        <f t="shared" si="351"/>
        <v/>
      </c>
      <c r="AB1282" s="139">
        <v>626</v>
      </c>
      <c r="AC1282" s="139">
        <f t="shared" si="360"/>
        <v>-128.84547802260832</v>
      </c>
      <c r="AD1282" s="139">
        <f t="shared" si="352"/>
        <v>1.5128416712269532E-3</v>
      </c>
      <c r="AE1282" s="139">
        <f t="shared" si="353"/>
        <v>6.7326827588010743E-2</v>
      </c>
      <c r="AF1282" s="139">
        <f t="shared" si="354"/>
        <v>1.5128416712269532E-3</v>
      </c>
      <c r="AG1282" s="139" t="str">
        <f t="shared" si="355"/>
        <v/>
      </c>
      <c r="AH1282" s="139" t="str">
        <f t="shared" si="356"/>
        <v/>
      </c>
      <c r="AI1282" s="139">
        <f t="shared" si="357"/>
        <v>2.5051797397897848E-4</v>
      </c>
      <c r="AJ1282" s="139" t="str">
        <f t="shared" si="358"/>
        <v/>
      </c>
      <c r="AK1282" s="139" t="str">
        <f t="shared" si="359"/>
        <v/>
      </c>
      <c r="AZ1282" s="148"/>
      <c r="BA1282" s="148">
        <f t="shared" si="331"/>
        <v>4.0384000000000499</v>
      </c>
      <c r="BB1282" s="165">
        <f t="shared" si="332"/>
        <v>0.7753440060724941</v>
      </c>
      <c r="BC1282" s="148">
        <f t="shared" si="333"/>
        <v>7.4090019807260266E-4</v>
      </c>
      <c r="BD1282" s="148" t="str">
        <f t="shared" si="329"/>
        <v/>
      </c>
      <c r="BE1282" s="140" t="str">
        <f t="shared" si="330"/>
        <v/>
      </c>
    </row>
    <row r="1283" spans="1:57" ht="20.100000000000001" customHeight="1" x14ac:dyDescent="0.25">
      <c r="A1283" s="139">
        <v>627</v>
      </c>
      <c r="B1283" s="139">
        <f t="shared" si="334"/>
        <v>-1406.0243153024626</v>
      </c>
      <c r="C1283" s="139">
        <f t="shared" si="335"/>
        <v>1.3909208007101156E-4</v>
      </c>
      <c r="D1283" s="139">
        <f t="shared" si="336"/>
        <v>6.784957266892748E-2</v>
      </c>
      <c r="E1283" s="139">
        <f t="shared" si="337"/>
        <v>1.3909208007101156E-4</v>
      </c>
      <c r="F1283" s="139" t="str">
        <f t="shared" si="338"/>
        <v/>
      </c>
      <c r="G1283" s="139" t="str">
        <f t="shared" si="339"/>
        <v/>
      </c>
      <c r="H1283" s="139">
        <f t="shared" si="340"/>
        <v>0</v>
      </c>
      <c r="I1283" s="139">
        <f t="shared" si="341"/>
        <v>1.3909208007101156E-4</v>
      </c>
      <c r="J1283" s="139" t="str">
        <f t="shared" si="342"/>
        <v/>
      </c>
      <c r="O1283" s="139">
        <v>627</v>
      </c>
      <c r="P1283" s="139">
        <f t="shared" si="343"/>
        <v>-102.99195816682641</v>
      </c>
      <c r="Q1283" s="139">
        <f t="shared" si="344"/>
        <v>1.8988555041264496E-3</v>
      </c>
      <c r="R1283" s="139">
        <f t="shared" si="345"/>
        <v>6.7849572668927549E-2</v>
      </c>
      <c r="S1283" s="139">
        <f t="shared" si="346"/>
        <v>1.8988555041264496E-3</v>
      </c>
      <c r="T1283" s="139" t="str">
        <f t="shared" si="347"/>
        <v/>
      </c>
      <c r="U1283" s="139" t="str">
        <f t="shared" si="348"/>
        <v/>
      </c>
      <c r="V1283" s="139">
        <f t="shared" si="349"/>
        <v>1.2057384405482664E-4</v>
      </c>
      <c r="W1283" s="139" t="str">
        <f t="shared" si="350"/>
        <v/>
      </c>
      <c r="X1283" s="139" t="str">
        <f t="shared" si="351"/>
        <v/>
      </c>
      <c r="AB1283" s="139">
        <v>627</v>
      </c>
      <c r="AC1283" s="139">
        <f t="shared" si="360"/>
        <v>-128.50097139687944</v>
      </c>
      <c r="AD1283" s="139">
        <f t="shared" si="352"/>
        <v>1.5219094806826383E-3</v>
      </c>
      <c r="AE1283" s="139">
        <f t="shared" si="353"/>
        <v>6.784957266892748E-2</v>
      </c>
      <c r="AF1283" s="139">
        <f t="shared" si="354"/>
        <v>1.5219094806826383E-3</v>
      </c>
      <c r="AG1283" s="139" t="str">
        <f t="shared" si="355"/>
        <v/>
      </c>
      <c r="AH1283" s="139" t="str">
        <f t="shared" si="356"/>
        <v/>
      </c>
      <c r="AI1283" s="139">
        <f t="shared" si="357"/>
        <v>2.4810718049204765E-4</v>
      </c>
      <c r="AJ1283" s="139" t="str">
        <f t="shared" si="358"/>
        <v/>
      </c>
      <c r="AK1283" s="139" t="str">
        <f t="shared" si="359"/>
        <v/>
      </c>
      <c r="AZ1283" s="148"/>
      <c r="BA1283" s="148">
        <f t="shared" si="331"/>
        <v>4.0448000000000501</v>
      </c>
      <c r="BB1283" s="165">
        <f t="shared" si="332"/>
        <v>0.77460310587442149</v>
      </c>
      <c r="BC1283" s="148">
        <f t="shared" si="333"/>
        <v>7.4146030607902258E-4</v>
      </c>
      <c r="BD1283" s="148" t="str">
        <f t="shared" si="329"/>
        <v/>
      </c>
      <c r="BE1283" s="140" t="str">
        <f t="shared" si="330"/>
        <v/>
      </c>
    </row>
    <row r="1284" spans="1:57" ht="20.100000000000001" customHeight="1" x14ac:dyDescent="0.25">
      <c r="A1284" s="139">
        <v>628</v>
      </c>
      <c r="B1284" s="139">
        <f t="shared" si="334"/>
        <v>-1402.254813116665</v>
      </c>
      <c r="C1284" s="139">
        <f t="shared" si="335"/>
        <v>1.3992354417000666E-4</v>
      </c>
      <c r="D1284" s="139">
        <f t="shared" si="336"/>
        <v>6.8375446816161728E-2</v>
      </c>
      <c r="E1284" s="139">
        <f t="shared" si="337"/>
        <v>1.3992354417000666E-4</v>
      </c>
      <c r="F1284" s="139" t="str">
        <f t="shared" si="338"/>
        <v/>
      </c>
      <c r="G1284" s="139" t="str">
        <f t="shared" si="339"/>
        <v/>
      </c>
      <c r="H1284" s="139">
        <f t="shared" si="340"/>
        <v>0</v>
      </c>
      <c r="I1284" s="139">
        <f t="shared" si="341"/>
        <v>1.3992354417000666E-4</v>
      </c>
      <c r="J1284" s="139" t="str">
        <f t="shared" si="342"/>
        <v/>
      </c>
      <c r="O1284" s="139">
        <v>628</v>
      </c>
      <c r="P1284" s="139">
        <f t="shared" si="343"/>
        <v>-102.71584031651321</v>
      </c>
      <c r="Q1284" s="139">
        <f t="shared" si="344"/>
        <v>1.9102064752245468E-3</v>
      </c>
      <c r="R1284" s="139">
        <f t="shared" si="345"/>
        <v>6.8375446816161728E-2</v>
      </c>
      <c r="S1284" s="139">
        <f t="shared" si="346"/>
        <v>1.9102064752245468E-3</v>
      </c>
      <c r="T1284" s="139" t="str">
        <f t="shared" si="347"/>
        <v/>
      </c>
      <c r="U1284" s="139" t="str">
        <f t="shared" si="348"/>
        <v/>
      </c>
      <c r="V1284" s="139">
        <f t="shared" si="349"/>
        <v>1.2192211014914015E-4</v>
      </c>
      <c r="W1284" s="139" t="str">
        <f t="shared" si="350"/>
        <v/>
      </c>
      <c r="X1284" s="139" t="str">
        <f t="shared" si="351"/>
        <v/>
      </c>
      <c r="AB1284" s="139">
        <v>628</v>
      </c>
      <c r="AC1284" s="139">
        <f t="shared" si="360"/>
        <v>-128.15646477115052</v>
      </c>
      <c r="AD1284" s="139">
        <f t="shared" si="352"/>
        <v>1.5310071452977754E-3</v>
      </c>
      <c r="AE1284" s="139">
        <f t="shared" si="353"/>
        <v>6.8375446816161728E-2</v>
      </c>
      <c r="AF1284" s="139">
        <f t="shared" si="354"/>
        <v>1.5310071452977754E-3</v>
      </c>
      <c r="AG1284" s="139" t="str">
        <f t="shared" si="355"/>
        <v/>
      </c>
      <c r="AH1284" s="139" t="str">
        <f t="shared" si="356"/>
        <v/>
      </c>
      <c r="AI1284" s="139">
        <f t="shared" si="357"/>
        <v>2.4571565515690239E-4</v>
      </c>
      <c r="AJ1284" s="139" t="str">
        <f t="shared" si="358"/>
        <v/>
      </c>
      <c r="AK1284" s="139" t="str">
        <f t="shared" si="359"/>
        <v/>
      </c>
      <c r="AZ1284" s="148"/>
      <c r="BA1284" s="148">
        <f t="shared" si="331"/>
        <v>4.0512000000000503</v>
      </c>
      <c r="BB1284" s="165">
        <f t="shared" si="332"/>
        <v>0.77386164556834247</v>
      </c>
      <c r="BC1284" s="148">
        <f t="shared" si="333"/>
        <v>7.4201620054892281E-4</v>
      </c>
      <c r="BD1284" s="148" t="str">
        <f t="shared" si="329"/>
        <v/>
      </c>
      <c r="BE1284" s="140" t="str">
        <f t="shared" si="330"/>
        <v/>
      </c>
    </row>
    <row r="1285" spans="1:57" ht="20.100000000000001" customHeight="1" x14ac:dyDescent="0.25">
      <c r="A1285" s="139">
        <v>629</v>
      </c>
      <c r="B1285" s="139">
        <f t="shared" si="334"/>
        <v>-1398.4853109308679</v>
      </c>
      <c r="C1285" s="139">
        <f t="shared" si="335"/>
        <v>1.4075772645024076E-4</v>
      </c>
      <c r="D1285" s="139">
        <f t="shared" si="336"/>
        <v>6.8904460295518957E-2</v>
      </c>
      <c r="E1285" s="139">
        <f t="shared" si="337"/>
        <v>1.4075772645024076E-4</v>
      </c>
      <c r="F1285" s="139" t="str">
        <f t="shared" si="338"/>
        <v/>
      </c>
      <c r="G1285" s="139" t="str">
        <f t="shared" si="339"/>
        <v/>
      </c>
      <c r="H1285" s="139">
        <f t="shared" si="340"/>
        <v>0</v>
      </c>
      <c r="I1285" s="139">
        <f t="shared" si="341"/>
        <v>1.4075772645024076E-4</v>
      </c>
      <c r="J1285" s="139" t="str">
        <f t="shared" si="342"/>
        <v/>
      </c>
      <c r="O1285" s="139">
        <v>629</v>
      </c>
      <c r="P1285" s="139">
        <f t="shared" si="343"/>
        <v>-102.43972246619998</v>
      </c>
      <c r="Q1285" s="139">
        <f t="shared" si="344"/>
        <v>1.9215945543549966E-3</v>
      </c>
      <c r="R1285" s="139">
        <f t="shared" si="345"/>
        <v>6.8904460295519041E-2</v>
      </c>
      <c r="S1285" s="139">
        <f t="shared" si="346"/>
        <v>1.9215945543549966E-3</v>
      </c>
      <c r="T1285" s="139" t="str">
        <f t="shared" si="347"/>
        <v/>
      </c>
      <c r="U1285" s="139" t="str">
        <f t="shared" si="348"/>
        <v/>
      </c>
      <c r="V1285" s="139">
        <f t="shared" si="349"/>
        <v>1.232834801082352E-4</v>
      </c>
      <c r="W1285" s="139" t="str">
        <f t="shared" si="350"/>
        <v/>
      </c>
      <c r="X1285" s="139" t="str">
        <f t="shared" si="351"/>
        <v/>
      </c>
      <c r="AB1285" s="139">
        <v>629</v>
      </c>
      <c r="AC1285" s="139">
        <f t="shared" si="360"/>
        <v>-127.81195814542164</v>
      </c>
      <c r="AD1285" s="139">
        <f t="shared" si="352"/>
        <v>1.5401345515473452E-3</v>
      </c>
      <c r="AE1285" s="139">
        <f t="shared" si="353"/>
        <v>6.8904460295518999E-2</v>
      </c>
      <c r="AF1285" s="139">
        <f t="shared" si="354"/>
        <v>1.5401345515473452E-3</v>
      </c>
      <c r="AG1285" s="139" t="str">
        <f t="shared" si="355"/>
        <v/>
      </c>
      <c r="AH1285" s="139" t="str">
        <f t="shared" si="356"/>
        <v/>
      </c>
      <c r="AI1285" s="139">
        <f t="shared" si="357"/>
        <v>2.4334328840562558E-4</v>
      </c>
      <c r="AJ1285" s="139" t="str">
        <f t="shared" si="358"/>
        <v/>
      </c>
      <c r="AK1285" s="139" t="str">
        <f t="shared" si="359"/>
        <v/>
      </c>
      <c r="AZ1285" s="148"/>
      <c r="BA1285" s="148">
        <f t="shared" si="331"/>
        <v>4.0576000000000505</v>
      </c>
      <c r="BB1285" s="165">
        <f t="shared" si="332"/>
        <v>0.77311962936779355</v>
      </c>
      <c r="BC1285" s="148">
        <f t="shared" si="333"/>
        <v>7.4256788601057E-4</v>
      </c>
      <c r="BD1285" s="148" t="str">
        <f t="shared" si="329"/>
        <v/>
      </c>
      <c r="BE1285" s="140" t="str">
        <f t="shared" si="330"/>
        <v/>
      </c>
    </row>
    <row r="1286" spans="1:57" ht="20.100000000000001" customHeight="1" x14ac:dyDescent="0.25">
      <c r="A1286" s="139">
        <v>630</v>
      </c>
      <c r="B1286" s="139">
        <f t="shared" si="334"/>
        <v>-1394.7158087450703</v>
      </c>
      <c r="C1286" s="139">
        <f t="shared" si="335"/>
        <v>1.4159461634350777E-4</v>
      </c>
      <c r="D1286" s="139">
        <f t="shared" si="336"/>
        <v>6.9436623333331657E-2</v>
      </c>
      <c r="E1286" s="139">
        <f t="shared" si="337"/>
        <v>1.4159461634350777E-4</v>
      </c>
      <c r="F1286" s="139" t="str">
        <f t="shared" si="338"/>
        <v/>
      </c>
      <c r="G1286" s="139" t="str">
        <f t="shared" si="339"/>
        <v/>
      </c>
      <c r="H1286" s="139">
        <f t="shared" si="340"/>
        <v>0</v>
      </c>
      <c r="I1286" s="139">
        <f t="shared" si="341"/>
        <v>1.4159461634350777E-4</v>
      </c>
      <c r="J1286" s="139" t="str">
        <f t="shared" si="342"/>
        <v/>
      </c>
      <c r="O1286" s="139">
        <v>630</v>
      </c>
      <c r="P1286" s="139">
        <f t="shared" si="343"/>
        <v>-102.16360461588678</v>
      </c>
      <c r="Q1286" s="139">
        <f t="shared" si="344"/>
        <v>1.9330195972428912E-3</v>
      </c>
      <c r="R1286" s="139">
        <f t="shared" si="345"/>
        <v>6.9436623333331754E-2</v>
      </c>
      <c r="S1286" s="139">
        <f t="shared" si="346"/>
        <v>1.9330195972428912E-3</v>
      </c>
      <c r="T1286" s="139" t="str">
        <f t="shared" si="347"/>
        <v/>
      </c>
      <c r="U1286" s="139" t="str">
        <f t="shared" si="348"/>
        <v/>
      </c>
      <c r="V1286" s="139">
        <f t="shared" si="349"/>
        <v>1.2465805644183868E-4</v>
      </c>
      <c r="W1286" s="139" t="str">
        <f t="shared" si="350"/>
        <v/>
      </c>
      <c r="X1286" s="139" t="str">
        <f t="shared" si="351"/>
        <v/>
      </c>
      <c r="AB1286" s="139">
        <v>630</v>
      </c>
      <c r="AC1286" s="139">
        <f t="shared" si="360"/>
        <v>-127.46745151969273</v>
      </c>
      <c r="AD1286" s="139">
        <f t="shared" si="352"/>
        <v>1.5492915837967754E-3</v>
      </c>
      <c r="AE1286" s="139">
        <f t="shared" si="353"/>
        <v>6.9436623333331698E-2</v>
      </c>
      <c r="AF1286" s="139">
        <f t="shared" si="354"/>
        <v>1.5492915837967754E-3</v>
      </c>
      <c r="AG1286" s="139" t="str">
        <f t="shared" si="355"/>
        <v/>
      </c>
      <c r="AH1286" s="139" t="str">
        <f t="shared" si="356"/>
        <v/>
      </c>
      <c r="AI1286" s="139">
        <f t="shared" si="357"/>
        <v>2.4098997081213597E-4</v>
      </c>
      <c r="AJ1286" s="139" t="str">
        <f t="shared" si="358"/>
        <v/>
      </c>
      <c r="AK1286" s="139" t="str">
        <f t="shared" si="359"/>
        <v/>
      </c>
      <c r="AZ1286" s="148"/>
      <c r="BA1286" s="148">
        <f t="shared" si="331"/>
        <v>4.0640000000000507</v>
      </c>
      <c r="BB1286" s="165">
        <f t="shared" si="332"/>
        <v>0.77237706148178298</v>
      </c>
      <c r="BC1286" s="148">
        <f t="shared" si="333"/>
        <v>7.4311536703974834E-4</v>
      </c>
      <c r="BD1286" s="148" t="str">
        <f t="shared" si="329"/>
        <v/>
      </c>
      <c r="BE1286" s="140" t="str">
        <f t="shared" si="330"/>
        <v/>
      </c>
    </row>
    <row r="1287" spans="1:57" ht="20.100000000000001" customHeight="1" x14ac:dyDescent="0.25">
      <c r="A1287" s="139">
        <v>631</v>
      </c>
      <c r="B1287" s="139">
        <f t="shared" si="334"/>
        <v>-1390.9463065592727</v>
      </c>
      <c r="C1287" s="139">
        <f t="shared" si="335"/>
        <v>1.4243420308833129E-4</v>
      </c>
      <c r="D1287" s="139">
        <f t="shared" si="336"/>
        <v>6.9971946115731071E-2</v>
      </c>
      <c r="E1287" s="139">
        <f t="shared" si="337"/>
        <v>1.4243420308833129E-4</v>
      </c>
      <c r="F1287" s="139" t="str">
        <f t="shared" si="338"/>
        <v/>
      </c>
      <c r="G1287" s="139" t="str">
        <f t="shared" si="339"/>
        <v/>
      </c>
      <c r="H1287" s="139">
        <f t="shared" si="340"/>
        <v>0</v>
      </c>
      <c r="I1287" s="139">
        <f t="shared" si="341"/>
        <v>1.4243420308833129E-4</v>
      </c>
      <c r="J1287" s="139" t="str">
        <f t="shared" si="342"/>
        <v/>
      </c>
      <c r="O1287" s="139">
        <v>631</v>
      </c>
      <c r="P1287" s="139">
        <f t="shared" si="343"/>
        <v>-101.88748676557358</v>
      </c>
      <c r="Q1287" s="139">
        <f t="shared" si="344"/>
        <v>1.9444814569748454E-3</v>
      </c>
      <c r="R1287" s="139">
        <f t="shared" si="345"/>
        <v>6.9971946115731112E-2</v>
      </c>
      <c r="S1287" s="139">
        <f t="shared" si="346"/>
        <v>1.9444814569748454E-3</v>
      </c>
      <c r="T1287" s="139" t="str">
        <f t="shared" si="347"/>
        <v/>
      </c>
      <c r="U1287" s="139" t="str">
        <f t="shared" si="348"/>
        <v/>
      </c>
      <c r="V1287" s="139">
        <f t="shared" si="349"/>
        <v>1.2604594216602681E-4</v>
      </c>
      <c r="W1287" s="139" t="str">
        <f t="shared" si="350"/>
        <v/>
      </c>
      <c r="X1287" s="139" t="str">
        <f t="shared" si="351"/>
        <v/>
      </c>
      <c r="AB1287" s="139">
        <v>631</v>
      </c>
      <c r="AC1287" s="139">
        <f t="shared" si="360"/>
        <v>-127.12294489396382</v>
      </c>
      <c r="AD1287" s="139">
        <f t="shared" si="352"/>
        <v>1.5584781242967815E-3</v>
      </c>
      <c r="AE1287" s="139">
        <f t="shared" si="353"/>
        <v>6.9971946115731112E-2</v>
      </c>
      <c r="AF1287" s="139">
        <f t="shared" si="354"/>
        <v>1.5584781242967815E-3</v>
      </c>
      <c r="AG1287" s="139" t="str">
        <f t="shared" si="355"/>
        <v/>
      </c>
      <c r="AH1287" s="139" t="str">
        <f t="shared" si="356"/>
        <v/>
      </c>
      <c r="AI1287" s="139">
        <f t="shared" si="357"/>
        <v>2.3865559309779101E-4</v>
      </c>
      <c r="AJ1287" s="139" t="str">
        <f t="shared" si="358"/>
        <v/>
      </c>
      <c r="AK1287" s="139" t="str">
        <f t="shared" si="359"/>
        <v/>
      </c>
      <c r="AZ1287" s="148"/>
      <c r="BA1287" s="148">
        <f t="shared" si="331"/>
        <v>4.0704000000000509</v>
      </c>
      <c r="BB1287" s="165">
        <f t="shared" si="332"/>
        <v>0.77163394611474323</v>
      </c>
      <c r="BC1287" s="148">
        <f t="shared" si="333"/>
        <v>7.436586482558738E-4</v>
      </c>
      <c r="BD1287" s="148" t="str">
        <f t="shared" si="329"/>
        <v/>
      </c>
      <c r="BE1287" s="140" t="str">
        <f t="shared" si="330"/>
        <v/>
      </c>
    </row>
    <row r="1288" spans="1:57" ht="20.100000000000001" customHeight="1" x14ac:dyDescent="0.25">
      <c r="A1288" s="148">
        <v>632</v>
      </c>
      <c r="B1288" s="139">
        <f t="shared" si="334"/>
        <v>-1387.1768043734751</v>
      </c>
      <c r="C1288" s="139">
        <f t="shared" si="335"/>
        <v>1.4327647572950702E-4</v>
      </c>
      <c r="D1288" s="139">
        <f t="shared" si="336"/>
        <v>7.0510438787918114E-2</v>
      </c>
      <c r="E1288" s="139">
        <f t="shared" si="337"/>
        <v>1.4327647572950702E-4</v>
      </c>
      <c r="F1288" s="139" t="str">
        <f t="shared" si="338"/>
        <v/>
      </c>
      <c r="G1288" s="139" t="str">
        <f t="shared" si="339"/>
        <v/>
      </c>
      <c r="H1288" s="139">
        <f t="shared" si="340"/>
        <v>0</v>
      </c>
      <c r="I1288" s="139">
        <f t="shared" si="341"/>
        <v>1.4327647572950702E-4</v>
      </c>
      <c r="J1288" s="139" t="str">
        <f t="shared" si="342"/>
        <v/>
      </c>
      <c r="O1288" s="148">
        <v>632</v>
      </c>
      <c r="P1288" s="139">
        <f t="shared" si="343"/>
        <v>-101.61136891526036</v>
      </c>
      <c r="Q1288" s="139">
        <f t="shared" si="344"/>
        <v>1.9559799839927393E-3</v>
      </c>
      <c r="R1288" s="139">
        <f t="shared" si="345"/>
        <v>7.051043878791817E-2</v>
      </c>
      <c r="S1288" s="139">
        <f t="shared" si="346"/>
        <v>1.9559799839927393E-3</v>
      </c>
      <c r="T1288" s="139" t="str">
        <f t="shared" si="347"/>
        <v/>
      </c>
      <c r="U1288" s="139" t="str">
        <f t="shared" si="348"/>
        <v/>
      </c>
      <c r="V1288" s="139">
        <f t="shared" si="349"/>
        <v>1.274472408022412E-4</v>
      </c>
      <c r="W1288" s="139" t="str">
        <f t="shared" si="350"/>
        <v/>
      </c>
      <c r="X1288" s="139" t="str">
        <f t="shared" si="351"/>
        <v/>
      </c>
      <c r="AB1288" s="148">
        <v>632</v>
      </c>
      <c r="AC1288" s="139">
        <f t="shared" si="360"/>
        <v>-126.77843826823494</v>
      </c>
      <c r="AD1288" s="139">
        <f t="shared" si="352"/>
        <v>1.5676940531783568E-3</v>
      </c>
      <c r="AE1288" s="139">
        <f t="shared" si="353"/>
        <v>7.0510438787918114E-2</v>
      </c>
      <c r="AF1288" s="139">
        <f t="shared" si="354"/>
        <v>1.5676940531783568E-3</v>
      </c>
      <c r="AG1288" s="139" t="str">
        <f t="shared" si="355"/>
        <v/>
      </c>
      <c r="AH1288" s="139" t="str">
        <f t="shared" si="356"/>
        <v/>
      </c>
      <c r="AI1288" s="139">
        <f t="shared" si="357"/>
        <v>2.3634004613691886E-4</v>
      </c>
      <c r="AJ1288" s="139" t="str">
        <f t="shared" si="358"/>
        <v/>
      </c>
      <c r="AK1288" s="139" t="str">
        <f t="shared" si="359"/>
        <v/>
      </c>
      <c r="AZ1288" s="148"/>
      <c r="BA1288" s="148">
        <f t="shared" si="331"/>
        <v>4.076800000000051</v>
      </c>
      <c r="BB1288" s="165">
        <f t="shared" si="332"/>
        <v>0.77089028746648736</v>
      </c>
      <c r="BC1288" s="148">
        <f t="shared" si="333"/>
        <v>7.4419773432476966E-4</v>
      </c>
      <c r="BD1288" s="148" t="str">
        <f t="shared" si="329"/>
        <v/>
      </c>
      <c r="BE1288" s="140" t="str">
        <f t="shared" si="330"/>
        <v/>
      </c>
    </row>
    <row r="1289" spans="1:57" ht="20.100000000000001" customHeight="1" x14ac:dyDescent="0.25">
      <c r="A1289" s="139">
        <v>633</v>
      </c>
      <c r="B1289" s="139">
        <f t="shared" si="334"/>
        <v>-1383.4073021876779</v>
      </c>
      <c r="C1289" s="139">
        <f t="shared" si="335"/>
        <v>1.4412142311765654E-4</v>
      </c>
      <c r="D1289" s="139">
        <f t="shared" si="336"/>
        <v>7.1052111453432168E-2</v>
      </c>
      <c r="E1289" s="139">
        <f t="shared" si="337"/>
        <v>1.4412142311765654E-4</v>
      </c>
      <c r="F1289" s="139" t="str">
        <f t="shared" si="338"/>
        <v/>
      </c>
      <c r="G1289" s="139" t="str">
        <f t="shared" si="339"/>
        <v/>
      </c>
      <c r="H1289" s="139">
        <f t="shared" si="340"/>
        <v>0</v>
      </c>
      <c r="I1289" s="139">
        <f t="shared" si="341"/>
        <v>1.4412142311765654E-4</v>
      </c>
      <c r="J1289" s="139" t="str">
        <f t="shared" si="342"/>
        <v/>
      </c>
      <c r="O1289" s="139">
        <v>633</v>
      </c>
      <c r="P1289" s="139">
        <f t="shared" si="343"/>
        <v>-101.33525106494716</v>
      </c>
      <c r="Q1289" s="139">
        <f t="shared" si="344"/>
        <v>1.9675150260876316E-3</v>
      </c>
      <c r="R1289" s="139">
        <f t="shared" si="345"/>
        <v>7.1052111453432251E-2</v>
      </c>
      <c r="S1289" s="139">
        <f t="shared" si="346"/>
        <v>1.9675150260876316E-3</v>
      </c>
      <c r="T1289" s="139" t="str">
        <f t="shared" si="347"/>
        <v/>
      </c>
      <c r="U1289" s="139" t="str">
        <f t="shared" si="348"/>
        <v/>
      </c>
      <c r="V1289" s="139">
        <f t="shared" si="349"/>
        <v>1.2886205637625329E-4</v>
      </c>
      <c r="W1289" s="139" t="str">
        <f t="shared" si="350"/>
        <v/>
      </c>
      <c r="X1289" s="139" t="str">
        <f t="shared" si="351"/>
        <v/>
      </c>
      <c r="AB1289" s="139">
        <v>633</v>
      </c>
      <c r="AC1289" s="139">
        <f t="shared" si="360"/>
        <v>-126.43393164250602</v>
      </c>
      <c r="AD1289" s="139">
        <f t="shared" si="352"/>
        <v>1.5769392484478962E-3</v>
      </c>
      <c r="AE1289" s="139">
        <f t="shared" si="353"/>
        <v>7.1052111453432251E-2</v>
      </c>
      <c r="AF1289" s="139">
        <f t="shared" si="354"/>
        <v>1.5769392484478962E-3</v>
      </c>
      <c r="AG1289" s="139" t="str">
        <f t="shared" si="355"/>
        <v/>
      </c>
      <c r="AH1289" s="139" t="str">
        <f t="shared" si="356"/>
        <v/>
      </c>
      <c r="AI1289" s="139">
        <f t="shared" si="357"/>
        <v>2.3404322096228712E-4</v>
      </c>
      <c r="AJ1289" s="139" t="str">
        <f t="shared" si="358"/>
        <v/>
      </c>
      <c r="AK1289" s="139" t="str">
        <f t="shared" si="359"/>
        <v/>
      </c>
      <c r="AZ1289" s="148"/>
      <c r="BA1289" s="148">
        <f t="shared" si="331"/>
        <v>4.0832000000000512</v>
      </c>
      <c r="BB1289" s="165">
        <f t="shared" si="332"/>
        <v>0.77014608973216259</v>
      </c>
      <c r="BC1289" s="148">
        <f t="shared" si="333"/>
        <v>7.4473262995500278E-4</v>
      </c>
      <c r="BD1289" s="148" t="str">
        <f t="shared" si="329"/>
        <v/>
      </c>
      <c r="BE1289" s="140" t="str">
        <f t="shared" si="330"/>
        <v/>
      </c>
    </row>
    <row r="1290" spans="1:57" ht="20.100000000000001" customHeight="1" x14ac:dyDescent="0.25">
      <c r="A1290" s="139">
        <v>634</v>
      </c>
      <c r="B1290" s="139">
        <f t="shared" si="334"/>
        <v>-1379.6378000018804</v>
      </c>
      <c r="C1290" s="139">
        <f t="shared" si="335"/>
        <v>1.4496903390879578E-4</v>
      </c>
      <c r="D1290" s="139">
        <f t="shared" si="336"/>
        <v>7.159697417341862E-2</v>
      </c>
      <c r="E1290" s="139">
        <f t="shared" si="337"/>
        <v>1.4496903390879578E-4</v>
      </c>
      <c r="F1290" s="139" t="str">
        <f t="shared" si="338"/>
        <v/>
      </c>
      <c r="G1290" s="139" t="str">
        <f t="shared" si="339"/>
        <v/>
      </c>
      <c r="H1290" s="139">
        <f t="shared" si="340"/>
        <v>0</v>
      </c>
      <c r="I1290" s="139">
        <f t="shared" si="341"/>
        <v>1.4496903390879578E-4</v>
      </c>
      <c r="J1290" s="139" t="str">
        <f t="shared" si="342"/>
        <v/>
      </c>
      <c r="O1290" s="139">
        <v>634</v>
      </c>
      <c r="P1290" s="139">
        <f t="shared" si="343"/>
        <v>-101.05913321463396</v>
      </c>
      <c r="Q1290" s="139">
        <f t="shared" si="344"/>
        <v>1.9790864283938583E-3</v>
      </c>
      <c r="R1290" s="139">
        <f t="shared" si="345"/>
        <v>7.159697417341862E-2</v>
      </c>
      <c r="S1290" s="139">
        <f t="shared" si="346"/>
        <v>1.9790864283938583E-3</v>
      </c>
      <c r="T1290" s="139" t="str">
        <f t="shared" si="347"/>
        <v/>
      </c>
      <c r="U1290" s="139" t="str">
        <f t="shared" si="348"/>
        <v/>
      </c>
      <c r="V1290" s="139">
        <f t="shared" si="349"/>
        <v>1.3029049341707667E-4</v>
      </c>
      <c r="W1290" s="139" t="str">
        <f t="shared" si="350"/>
        <v/>
      </c>
      <c r="X1290" s="139" t="str">
        <f t="shared" si="351"/>
        <v/>
      </c>
      <c r="AB1290" s="139">
        <v>634</v>
      </c>
      <c r="AC1290" s="139">
        <f t="shared" si="360"/>
        <v>-126.08942501677714</v>
      </c>
      <c r="AD1290" s="139">
        <f t="shared" si="352"/>
        <v>1.5862135859824641E-3</v>
      </c>
      <c r="AE1290" s="139">
        <f t="shared" si="353"/>
        <v>7.159697417341862E-2</v>
      </c>
      <c r="AF1290" s="139">
        <f t="shared" si="354"/>
        <v>1.5862135859824641E-3</v>
      </c>
      <c r="AG1290" s="139" t="str">
        <f t="shared" si="355"/>
        <v/>
      </c>
      <c r="AH1290" s="139" t="str">
        <f t="shared" si="356"/>
        <v/>
      </c>
      <c r="AI1290" s="139">
        <f t="shared" si="357"/>
        <v>2.317650087705065E-4</v>
      </c>
      <c r="AJ1290" s="139" t="str">
        <f t="shared" si="358"/>
        <v/>
      </c>
      <c r="AK1290" s="139" t="str">
        <f t="shared" si="359"/>
        <v/>
      </c>
      <c r="AZ1290" s="148"/>
      <c r="BA1290" s="148">
        <f t="shared" si="331"/>
        <v>4.0896000000000514</v>
      </c>
      <c r="BB1290" s="165">
        <f t="shared" si="332"/>
        <v>0.76940135710220758</v>
      </c>
      <c r="BC1290" s="148">
        <f t="shared" si="333"/>
        <v>7.4526333990099225E-4</v>
      </c>
      <c r="BD1290" s="148" t="str">
        <f t="shared" si="329"/>
        <v/>
      </c>
      <c r="BE1290" s="140" t="str">
        <f t="shared" si="330"/>
        <v/>
      </c>
    </row>
    <row r="1291" spans="1:57" ht="20.100000000000001" customHeight="1" x14ac:dyDescent="0.25">
      <c r="A1291" s="139">
        <v>635</v>
      </c>
      <c r="B1291" s="139">
        <f t="shared" si="334"/>
        <v>-1375.8682978160828</v>
      </c>
      <c r="C1291" s="139">
        <f t="shared" si="335"/>
        <v>1.4581929656391432E-4</v>
      </c>
      <c r="D1291" s="139">
        <f t="shared" si="336"/>
        <v>7.214503696589375E-2</v>
      </c>
      <c r="E1291" s="139">
        <f t="shared" si="337"/>
        <v>1.4581929656391432E-4</v>
      </c>
      <c r="F1291" s="139" t="str">
        <f t="shared" si="338"/>
        <v/>
      </c>
      <c r="G1291" s="139" t="str">
        <f t="shared" si="339"/>
        <v/>
      </c>
      <c r="H1291" s="139">
        <f t="shared" si="340"/>
        <v>0</v>
      </c>
      <c r="I1291" s="139">
        <f t="shared" si="341"/>
        <v>1.4581929656391432E-4</v>
      </c>
      <c r="J1291" s="139" t="str">
        <f t="shared" si="342"/>
        <v/>
      </c>
      <c r="O1291" s="139">
        <v>635</v>
      </c>
      <c r="P1291" s="139">
        <f t="shared" si="343"/>
        <v>-100.78301536432076</v>
      </c>
      <c r="Q1291" s="139">
        <f t="shared" si="344"/>
        <v>1.9906940333833064E-3</v>
      </c>
      <c r="R1291" s="139">
        <f t="shared" si="345"/>
        <v>7.2145036965893777E-2</v>
      </c>
      <c r="S1291" s="139">
        <f t="shared" si="346"/>
        <v>1.9906940333833064E-3</v>
      </c>
      <c r="T1291" s="139" t="str">
        <f t="shared" si="347"/>
        <v/>
      </c>
      <c r="U1291" s="139" t="str">
        <f t="shared" si="348"/>
        <v/>
      </c>
      <c r="V1291" s="139">
        <f t="shared" si="349"/>
        <v>1.3173265695582664E-4</v>
      </c>
      <c r="W1291" s="139" t="str">
        <f t="shared" si="350"/>
        <v/>
      </c>
      <c r="X1291" s="139" t="str">
        <f t="shared" si="351"/>
        <v/>
      </c>
      <c r="AB1291" s="139">
        <v>635</v>
      </c>
      <c r="AC1291" s="139">
        <f t="shared" si="360"/>
        <v>-125.74491839104823</v>
      </c>
      <c r="AD1291" s="139">
        <f t="shared" si="352"/>
        <v>1.5955169395252006E-3</v>
      </c>
      <c r="AE1291" s="139">
        <f t="shared" si="353"/>
        <v>7.2145036965893777E-2</v>
      </c>
      <c r="AF1291" s="139">
        <f t="shared" si="354"/>
        <v>1.5955169395252006E-3</v>
      </c>
      <c r="AG1291" s="139" t="str">
        <f t="shared" si="355"/>
        <v/>
      </c>
      <c r="AH1291" s="139" t="str">
        <f t="shared" si="356"/>
        <v/>
      </c>
      <c r="AI1291" s="139">
        <f t="shared" si="357"/>
        <v>2.295053009273657E-4</v>
      </c>
      <c r="AJ1291" s="139" t="str">
        <f t="shared" si="358"/>
        <v/>
      </c>
      <c r="AK1291" s="139" t="str">
        <f t="shared" si="359"/>
        <v/>
      </c>
      <c r="AZ1291" s="148"/>
      <c r="BA1291" s="148">
        <f t="shared" si="331"/>
        <v>4.0960000000000516</v>
      </c>
      <c r="BB1291" s="165">
        <f t="shared" si="332"/>
        <v>0.76865609376230659</v>
      </c>
      <c r="BC1291" s="148">
        <f t="shared" si="333"/>
        <v>7.4578986896089994E-4</v>
      </c>
      <c r="BD1291" s="148" t="str">
        <f t="shared" ref="BD1291:BD1354" si="361">IF(BB1291&lt;(1-$AZ$655),BC1291,"")</f>
        <v/>
      </c>
      <c r="BE1291" s="140" t="str">
        <f t="shared" ref="BE1291:BE1354" si="362">IF(BB1291&lt;(1-$AZ$661),BC1291,"")</f>
        <v/>
      </c>
    </row>
    <row r="1292" spans="1:57" ht="20.100000000000001" customHeight="1" x14ac:dyDescent="0.25">
      <c r="A1292" s="139">
        <v>636</v>
      </c>
      <c r="B1292" s="139">
        <f t="shared" si="334"/>
        <v>-1372.0987956302852</v>
      </c>
      <c r="C1292" s="139">
        <f t="shared" si="335"/>
        <v>1.466721993485698E-4</v>
      </c>
      <c r="D1292" s="139">
        <f t="shared" si="336"/>
        <v>7.269630980500974E-2</v>
      </c>
      <c r="E1292" s="139">
        <f t="shared" si="337"/>
        <v>1.466721993485698E-4</v>
      </c>
      <c r="F1292" s="139" t="str">
        <f t="shared" si="338"/>
        <v/>
      </c>
      <c r="G1292" s="139" t="str">
        <f t="shared" si="339"/>
        <v/>
      </c>
      <c r="H1292" s="139">
        <f t="shared" si="340"/>
        <v>0</v>
      </c>
      <c r="I1292" s="139">
        <f t="shared" si="341"/>
        <v>1.466721993485698E-4</v>
      </c>
      <c r="J1292" s="139" t="str">
        <f t="shared" si="342"/>
        <v/>
      </c>
      <c r="O1292" s="139">
        <v>636</v>
      </c>
      <c r="P1292" s="139">
        <f t="shared" si="343"/>
        <v>-100.50689751400753</v>
      </c>
      <c r="Q1292" s="139">
        <f t="shared" si="344"/>
        <v>2.0023376808598627E-3</v>
      </c>
      <c r="R1292" s="139">
        <f t="shared" si="345"/>
        <v>7.2696309805009796E-2</v>
      </c>
      <c r="S1292" s="139">
        <f t="shared" si="346"/>
        <v>2.0023376808598627E-3</v>
      </c>
      <c r="T1292" s="139" t="str">
        <f t="shared" si="347"/>
        <v/>
      </c>
      <c r="U1292" s="139" t="str">
        <f t="shared" si="348"/>
        <v/>
      </c>
      <c r="V1292" s="139">
        <f t="shared" si="349"/>
        <v>1.3318865252452696E-4</v>
      </c>
      <c r="W1292" s="139" t="str">
        <f t="shared" si="350"/>
        <v/>
      </c>
      <c r="X1292" s="139" t="str">
        <f t="shared" si="351"/>
        <v/>
      </c>
      <c r="AB1292" s="139">
        <v>636</v>
      </c>
      <c r="AC1292" s="139">
        <f t="shared" si="360"/>
        <v>-125.40041176531935</v>
      </c>
      <c r="AD1292" s="139">
        <f t="shared" si="352"/>
        <v>1.6048491806808798E-3</v>
      </c>
      <c r="AE1292" s="139">
        <f t="shared" si="353"/>
        <v>7.269630980500974E-2</v>
      </c>
      <c r="AF1292" s="139">
        <f t="shared" si="354"/>
        <v>1.6048491806808798E-3</v>
      </c>
      <c r="AG1292" s="139" t="str">
        <f t="shared" si="355"/>
        <v/>
      </c>
      <c r="AH1292" s="139" t="str">
        <f t="shared" si="356"/>
        <v/>
      </c>
      <c r="AI1292" s="139">
        <f t="shared" si="357"/>
        <v>2.2726398897310687E-4</v>
      </c>
      <c r="AJ1292" s="139" t="str">
        <f t="shared" si="358"/>
        <v/>
      </c>
      <c r="AK1292" s="139" t="str">
        <f t="shared" si="359"/>
        <v/>
      </c>
      <c r="AZ1292" s="148"/>
      <c r="BA1292" s="148">
        <f t="shared" ref="BA1292:BA1355" si="363">BA1291+$BD$648</f>
        <v>4.1024000000000518</v>
      </c>
      <c r="BB1292" s="165">
        <f t="shared" ref="BB1292:BB1355" si="364">_xlfn.CHISQ.DIST.RT(BA1292,7)</f>
        <v>0.76791030389334569</v>
      </c>
      <c r="BC1292" s="148">
        <f t="shared" ref="BC1292:BC1355" si="365">BB1292-BB1293</f>
        <v>7.4631222197540925E-4</v>
      </c>
      <c r="BD1292" s="148" t="str">
        <f t="shared" si="361"/>
        <v/>
      </c>
      <c r="BE1292" s="140" t="str">
        <f t="shared" si="362"/>
        <v/>
      </c>
    </row>
    <row r="1293" spans="1:57" ht="20.100000000000001" customHeight="1" x14ac:dyDescent="0.25">
      <c r="A1293" s="139">
        <v>637</v>
      </c>
      <c r="B1293" s="139">
        <f t="shared" si="334"/>
        <v>-1368.3292934444876</v>
      </c>
      <c r="C1293" s="139">
        <f t="shared" si="335"/>
        <v>1.475277303324947E-4</v>
      </c>
      <c r="D1293" s="139">
        <f t="shared" si="336"/>
        <v>7.3250802620316594E-2</v>
      </c>
      <c r="E1293" s="139">
        <f t="shared" si="337"/>
        <v>1.475277303324947E-4</v>
      </c>
      <c r="F1293" s="139" t="str">
        <f t="shared" si="338"/>
        <v/>
      </c>
      <c r="G1293" s="139" t="str">
        <f t="shared" si="339"/>
        <v/>
      </c>
      <c r="H1293" s="139">
        <f t="shared" si="340"/>
        <v>0</v>
      </c>
      <c r="I1293" s="139">
        <f t="shared" si="341"/>
        <v>1.475277303324947E-4</v>
      </c>
      <c r="J1293" s="139" t="str">
        <f t="shared" si="342"/>
        <v/>
      </c>
      <c r="O1293" s="139">
        <v>637</v>
      </c>
      <c r="P1293" s="139">
        <f t="shared" si="343"/>
        <v>-100.23077966369434</v>
      </c>
      <c r="Q1293" s="139">
        <f t="shared" si="344"/>
        <v>2.0140172079540514E-3</v>
      </c>
      <c r="R1293" s="139">
        <f t="shared" si="345"/>
        <v>7.3250802620316594E-2</v>
      </c>
      <c r="S1293" s="139">
        <f t="shared" si="346"/>
        <v>2.0140172079540514E-3</v>
      </c>
      <c r="T1293" s="139" t="str">
        <f t="shared" si="347"/>
        <v/>
      </c>
      <c r="U1293" s="139" t="str">
        <f t="shared" si="348"/>
        <v/>
      </c>
      <c r="V1293" s="139">
        <f t="shared" si="349"/>
        <v>1.3465858615486316E-4</v>
      </c>
      <c r="W1293" s="139" t="str">
        <f t="shared" si="350"/>
        <v/>
      </c>
      <c r="X1293" s="139" t="str">
        <f t="shared" si="351"/>
        <v/>
      </c>
      <c r="AB1293" s="139">
        <v>637</v>
      </c>
      <c r="AC1293" s="139">
        <f t="shared" si="360"/>
        <v>-125.05590513959044</v>
      </c>
      <c r="AD1293" s="139">
        <f t="shared" si="352"/>
        <v>1.6142101789116082E-3</v>
      </c>
      <c r="AE1293" s="139">
        <f t="shared" si="353"/>
        <v>7.3250802620316594E-2</v>
      </c>
      <c r="AF1293" s="139">
        <f t="shared" si="354"/>
        <v>1.6142101789116082E-3</v>
      </c>
      <c r="AG1293" s="139" t="str">
        <f t="shared" si="355"/>
        <v/>
      </c>
      <c r="AH1293" s="139" t="str">
        <f t="shared" si="356"/>
        <v/>
      </c>
      <c r="AI1293" s="139">
        <f t="shared" si="357"/>
        <v>2.2504096462762807E-4</v>
      </c>
      <c r="AJ1293" s="139" t="str">
        <f t="shared" si="358"/>
        <v/>
      </c>
      <c r="AK1293" s="139" t="str">
        <f t="shared" si="359"/>
        <v/>
      </c>
      <c r="AZ1293" s="148"/>
      <c r="BA1293" s="148">
        <f t="shared" si="363"/>
        <v>4.108800000000052</v>
      </c>
      <c r="BB1293" s="165">
        <f t="shared" si="364"/>
        <v>0.76716399167137028</v>
      </c>
      <c r="BC1293" s="148">
        <f t="shared" si="365"/>
        <v>7.468304038295015E-4</v>
      </c>
      <c r="BD1293" s="148" t="str">
        <f t="shared" si="361"/>
        <v/>
      </c>
      <c r="BE1293" s="140" t="str">
        <f t="shared" si="362"/>
        <v/>
      </c>
    </row>
    <row r="1294" spans="1:57" ht="20.100000000000001" customHeight="1" x14ac:dyDescent="0.25">
      <c r="A1294" s="148">
        <v>638</v>
      </c>
      <c r="B1294" s="139">
        <f t="shared" si="334"/>
        <v>-1364.5597912586904</v>
      </c>
      <c r="C1294" s="139">
        <f t="shared" si="335"/>
        <v>1.4838587738921668E-4</v>
      </c>
      <c r="D1294" s="139">
        <f t="shared" si="336"/>
        <v>7.3808525296023456E-2</v>
      </c>
      <c r="E1294" s="139">
        <f t="shared" si="337"/>
        <v>1.4838587738921668E-4</v>
      </c>
      <c r="F1294" s="139" t="str">
        <f t="shared" si="338"/>
        <v/>
      </c>
      <c r="G1294" s="139" t="str">
        <f t="shared" si="339"/>
        <v/>
      </c>
      <c r="H1294" s="139">
        <f t="shared" si="340"/>
        <v>0</v>
      </c>
      <c r="I1294" s="139">
        <f t="shared" si="341"/>
        <v>1.4838587738921668E-4</v>
      </c>
      <c r="J1294" s="139" t="str">
        <f t="shared" si="342"/>
        <v/>
      </c>
      <c r="O1294" s="148">
        <v>638</v>
      </c>
      <c r="P1294" s="139">
        <f t="shared" si="343"/>
        <v>-99.954661813381136</v>
      </c>
      <c r="Q1294" s="139">
        <f t="shared" si="344"/>
        <v>2.0257324491178529E-3</v>
      </c>
      <c r="R1294" s="139">
        <f t="shared" si="345"/>
        <v>7.3808525296023483E-2</v>
      </c>
      <c r="S1294" s="139">
        <f t="shared" si="346"/>
        <v>2.0257324491178529E-3</v>
      </c>
      <c r="T1294" s="139" t="str">
        <f t="shared" si="347"/>
        <v/>
      </c>
      <c r="U1294" s="139" t="str">
        <f t="shared" si="348"/>
        <v/>
      </c>
      <c r="V1294" s="139">
        <f t="shared" si="349"/>
        <v>1.361425643768814E-4</v>
      </c>
      <c r="W1294" s="139" t="str">
        <f t="shared" si="350"/>
        <v/>
      </c>
      <c r="X1294" s="139" t="str">
        <f t="shared" si="351"/>
        <v/>
      </c>
      <c r="AB1294" s="148">
        <v>638</v>
      </c>
      <c r="AC1294" s="139">
        <f t="shared" si="360"/>
        <v>-124.71139851386152</v>
      </c>
      <c r="AD1294" s="139">
        <f t="shared" si="352"/>
        <v>1.6235998015326702E-3</v>
      </c>
      <c r="AE1294" s="139">
        <f t="shared" si="353"/>
        <v>7.3808525296023539E-2</v>
      </c>
      <c r="AF1294" s="139">
        <f t="shared" si="354"/>
        <v>1.6235998015326702E-3</v>
      </c>
      <c r="AG1294" s="139" t="str">
        <f t="shared" si="355"/>
        <v/>
      </c>
      <c r="AH1294" s="139" t="str">
        <f t="shared" si="356"/>
        <v/>
      </c>
      <c r="AI1294" s="139">
        <f t="shared" si="357"/>
        <v>2.22836119795628E-4</v>
      </c>
      <c r="AJ1294" s="139" t="str">
        <f t="shared" si="358"/>
        <v/>
      </c>
      <c r="AK1294" s="139" t="str">
        <f t="shared" si="359"/>
        <v/>
      </c>
      <c r="AZ1294" s="148"/>
      <c r="BA1294" s="148">
        <f t="shared" si="363"/>
        <v>4.1152000000000521</v>
      </c>
      <c r="BB1294" s="165">
        <f t="shared" si="364"/>
        <v>0.76641716126754078</v>
      </c>
      <c r="BC1294" s="148">
        <f t="shared" si="365"/>
        <v>7.4734441945012442E-4</v>
      </c>
      <c r="BD1294" s="148" t="str">
        <f t="shared" si="361"/>
        <v/>
      </c>
      <c r="BE1294" s="140" t="str">
        <f t="shared" si="362"/>
        <v/>
      </c>
    </row>
    <row r="1295" spans="1:57" ht="20.100000000000001" customHeight="1" x14ac:dyDescent="0.25">
      <c r="A1295" s="139">
        <v>639</v>
      </c>
      <c r="B1295" s="139">
        <f t="shared" si="334"/>
        <v>-1360.7902890728928</v>
      </c>
      <c r="C1295" s="139">
        <f t="shared" si="335"/>
        <v>1.492466281956928E-4</v>
      </c>
      <c r="D1295" s="139">
        <f t="shared" si="336"/>
        <v>7.4369487670258541E-2</v>
      </c>
      <c r="E1295" s="139">
        <f t="shared" si="337"/>
        <v>1.492466281956928E-4</v>
      </c>
      <c r="F1295" s="139" t="str">
        <f t="shared" si="338"/>
        <v/>
      </c>
      <c r="G1295" s="139" t="str">
        <f t="shared" si="339"/>
        <v/>
      </c>
      <c r="H1295" s="139">
        <f t="shared" si="340"/>
        <v>0</v>
      </c>
      <c r="I1295" s="139">
        <f t="shared" si="341"/>
        <v>1.492466281956928E-4</v>
      </c>
      <c r="J1295" s="139" t="str">
        <f t="shared" si="342"/>
        <v/>
      </c>
      <c r="O1295" s="139">
        <v>639</v>
      </c>
      <c r="P1295" s="139">
        <f t="shared" si="343"/>
        <v>-99.678543963067909</v>
      </c>
      <c r="Q1295" s="139">
        <f t="shared" si="344"/>
        <v>2.0374832361196998E-3</v>
      </c>
      <c r="R1295" s="139">
        <f t="shared" si="345"/>
        <v>7.4369487670258624E-2</v>
      </c>
      <c r="S1295" s="139">
        <f t="shared" si="346"/>
        <v>2.0374832361196998E-3</v>
      </c>
      <c r="T1295" s="139" t="str">
        <f t="shared" si="347"/>
        <v/>
      </c>
      <c r="U1295" s="139" t="str">
        <f t="shared" si="348"/>
        <v/>
      </c>
      <c r="V1295" s="139">
        <f t="shared" si="349"/>
        <v>1.3764069421763351E-4</v>
      </c>
      <c r="W1295" s="139" t="str">
        <f t="shared" si="350"/>
        <v/>
      </c>
      <c r="X1295" s="139" t="str">
        <f t="shared" si="351"/>
        <v/>
      </c>
      <c r="AB1295" s="139">
        <v>639</v>
      </c>
      <c r="AC1295" s="139">
        <f t="shared" si="360"/>
        <v>-124.36689188813264</v>
      </c>
      <c r="AD1295" s="139">
        <f t="shared" si="352"/>
        <v>1.6330179137085197E-3</v>
      </c>
      <c r="AE1295" s="139">
        <f t="shared" si="353"/>
        <v>7.4369487670258569E-2</v>
      </c>
      <c r="AF1295" s="139">
        <f t="shared" si="354"/>
        <v>1.6330179137085197E-3</v>
      </c>
      <c r="AG1295" s="139" t="str">
        <f t="shared" si="355"/>
        <v/>
      </c>
      <c r="AH1295" s="139" t="str">
        <f t="shared" si="356"/>
        <v/>
      </c>
      <c r="AI1295" s="139">
        <f t="shared" si="357"/>
        <v>2.2064934657168106E-4</v>
      </c>
      <c r="AJ1295" s="139" t="str">
        <f t="shared" si="358"/>
        <v/>
      </c>
      <c r="AK1295" s="139" t="str">
        <f t="shared" si="359"/>
        <v/>
      </c>
      <c r="AZ1295" s="148"/>
      <c r="BA1295" s="148">
        <f t="shared" si="363"/>
        <v>4.1216000000000523</v>
      </c>
      <c r="BB1295" s="165">
        <f t="shared" si="364"/>
        <v>0.76566981684809066</v>
      </c>
      <c r="BC1295" s="148">
        <f t="shared" si="365"/>
        <v>7.4785427380807956E-4</v>
      </c>
      <c r="BD1295" s="148" t="str">
        <f t="shared" si="361"/>
        <v/>
      </c>
      <c r="BE1295" s="140" t="str">
        <f t="shared" si="362"/>
        <v/>
      </c>
    </row>
    <row r="1296" spans="1:57" ht="20.100000000000001" customHeight="1" x14ac:dyDescent="0.25">
      <c r="A1296" s="139">
        <v>640</v>
      </c>
      <c r="B1296" s="139">
        <f t="shared" ref="B1296:B1359" si="366">$B$650+(A1296*$B$653)</f>
        <v>-1357.0207868870953</v>
      </c>
      <c r="C1296" s="139">
        <f t="shared" ref="C1296:C1359" si="367">_xlfn.NORM.DIST($B1296,$B$647,$B$648,0)</f>
        <v>1.5010997023195635E-4</v>
      </c>
      <c r="D1296" s="139">
        <f t="shared" ref="D1296:D1359" si="368">_xlfn.NORM.DIST($B1296,$B$647,$B$648,1)</f>
        <v>7.4933699534326992E-2</v>
      </c>
      <c r="E1296" s="139">
        <f t="shared" ref="E1296:E1359" si="369">IF(OR(D1296&lt;$F$652,D1296&gt;$F$653),C1296,"")</f>
        <v>1.5010997023195635E-4</v>
      </c>
      <c r="F1296" s="139" t="str">
        <f t="shared" ref="F1296:F1359" si="370">IF(AND(D1296&gt;$F$652,D1296&lt;$F$653),C1296,"")</f>
        <v/>
      </c>
      <c r="G1296" s="139" t="str">
        <f t="shared" ref="G1296:G1359" si="371">IF(C1296=MAX($C$656:$C$2656),C1296,"")</f>
        <v/>
      </c>
      <c r="H1296" s="139">
        <f t="shared" ref="H1296:H1359" si="372">_xlfn.NORM.DIST(B1296,$F$648,$F$649,0)</f>
        <v>0</v>
      </c>
      <c r="I1296" s="139">
        <f t="shared" ref="I1296:I1359" si="373">IF(H1296=MAX($H$656:$H$2656),C1296,"")</f>
        <v>1.5010997023195635E-4</v>
      </c>
      <c r="J1296" s="139" t="str">
        <f t="shared" ref="J1296:J1359" si="374">IF(I1296=MIN($I$656:$I$2656),I1296,"")</f>
        <v/>
      </c>
      <c r="O1296" s="139">
        <v>640</v>
      </c>
      <c r="P1296" s="139">
        <f t="shared" ref="P1296:P1359" si="375">$P$650+(O1296*$P$653)</f>
        <v>-99.402426112754711</v>
      </c>
      <c r="Q1296" s="139">
        <f t="shared" ref="Q1296:Q1359" si="376">_xlfn.NORM.DIST(P1296,P$647,P$648,0)</f>
        <v>2.0492693980396722E-3</v>
      </c>
      <c r="R1296" s="139">
        <f t="shared" ref="R1296:R1359" si="377">_xlfn.NORM.DIST(P1296,P$647,P$648,1)</f>
        <v>7.4933699534327061E-2</v>
      </c>
      <c r="S1296" s="139">
        <f t="shared" ref="S1296:S1359" si="378">IF(OR(R1296&lt;$T$652,R1296&gt;$T$653),Q1296,"")</f>
        <v>2.0492693980396722E-3</v>
      </c>
      <c r="T1296" s="139" t="str">
        <f t="shared" ref="T1296:T1359" si="379">IF(AND(R1296&gt;$T$652,R1296&lt;$T$653),Q1296,"")</f>
        <v/>
      </c>
      <c r="U1296" s="139" t="str">
        <f t="shared" ref="U1296:U1359" si="380">IF(Q1296=MAX($Q$656:$Q$2656),Q1296,"")</f>
        <v/>
      </c>
      <c r="V1296" s="139">
        <f t="shared" ref="V1296:V1359" si="381">_xlfn.NORM.DIST(P1296,$T$648,$T$649,0)</f>
        <v>1.3915308319976659E-4</v>
      </c>
      <c r="W1296" s="139" t="str">
        <f t="shared" ref="W1296:W1359" si="382">IF(V1296=MAX($V$656:$V$2656),Q1296,"")</f>
        <v/>
      </c>
      <c r="X1296" s="139" t="str">
        <f t="shared" ref="X1296:X1359" si="383">IF(W1296=MIN($W$656:$W$2656),W1296,"")</f>
        <v/>
      </c>
      <c r="AB1296" s="139">
        <v>640</v>
      </c>
      <c r="AC1296" s="139">
        <f t="shared" si="360"/>
        <v>-124.02238526240373</v>
      </c>
      <c r="AD1296" s="139">
        <f t="shared" ref="AD1296:AD1359" si="384">_xlfn.NORM.DIST(AC1296,AC$647,AC$648,0)</f>
        <v>1.6424643784489312E-3</v>
      </c>
      <c r="AE1296" s="139">
        <f t="shared" ref="AE1296:AE1359" si="385">_xlfn.NORM.DIST(AC1296,AC$647,AC$648,1)</f>
        <v>7.4933699534327061E-2</v>
      </c>
      <c r="AF1296" s="139">
        <f t="shared" ref="AF1296:AF1359" si="386">IF(OR(AE1296&lt;$T$652,AE1296&gt;$T$653),AD1296,"")</f>
        <v>1.6424643784489312E-3</v>
      </c>
      <c r="AG1296" s="139" t="str">
        <f t="shared" ref="AG1296:AG1359" si="387">IF(AND(AE1296&gt;$AG$652,AE1296&lt;$AG$653),AD1296,"")</f>
        <v/>
      </c>
      <c r="AH1296" s="139" t="str">
        <f t="shared" ref="AH1296:AH1359" si="388">IF(AD1296=MAX($AD$656:$AD$2656),AD1296,"")</f>
        <v/>
      </c>
      <c r="AI1296" s="139">
        <f t="shared" ref="AI1296:AI1359" si="389">_xlfn.NORM.DIST(AC1296,$AG$648,$AG$649,0)</f>
        <v>2.1848053724524773E-4</v>
      </c>
      <c r="AJ1296" s="139" t="str">
        <f t="shared" ref="AJ1296:AJ1359" si="390">IF(AI1296=MAX($AI$656:$AI$2656),AD1296,"")</f>
        <v/>
      </c>
      <c r="AK1296" s="139" t="str">
        <f t="shared" ref="AK1296:AK1359" si="391">IF(AJ1296=MIN($AJ$656:$AJ$2656),AJ1296,"")</f>
        <v/>
      </c>
      <c r="AZ1296" s="148"/>
      <c r="BA1296" s="148">
        <f t="shared" si="363"/>
        <v>4.1280000000000525</v>
      </c>
      <c r="BB1296" s="165">
        <f t="shared" si="364"/>
        <v>0.76492196257428258</v>
      </c>
      <c r="BC1296" s="148">
        <f t="shared" si="365"/>
        <v>7.4835997191524672E-4</v>
      </c>
      <c r="BD1296" s="148" t="str">
        <f t="shared" si="361"/>
        <v/>
      </c>
      <c r="BE1296" s="140" t="str">
        <f t="shared" si="362"/>
        <v/>
      </c>
    </row>
    <row r="1297" spans="1:57" ht="20.100000000000001" customHeight="1" x14ac:dyDescent="0.25">
      <c r="A1297" s="139">
        <v>641</v>
      </c>
      <c r="B1297" s="139">
        <f t="shared" si="366"/>
        <v>-1353.2512847012977</v>
      </c>
      <c r="C1297" s="139">
        <f t="shared" si="367"/>
        <v>1.5097589078077883E-4</v>
      </c>
      <c r="D1297" s="139">
        <f t="shared" si="368"/>
        <v>7.5501170631968456E-2</v>
      </c>
      <c r="E1297" s="139">
        <f t="shared" si="369"/>
        <v>1.5097589078077883E-4</v>
      </c>
      <c r="F1297" s="139" t="str">
        <f t="shared" si="370"/>
        <v/>
      </c>
      <c r="G1297" s="139" t="str">
        <f t="shared" si="371"/>
        <v/>
      </c>
      <c r="H1297" s="139">
        <f t="shared" si="372"/>
        <v>0</v>
      </c>
      <c r="I1297" s="139">
        <f t="shared" si="373"/>
        <v>1.5097589078077883E-4</v>
      </c>
      <c r="J1297" s="139" t="str">
        <f t="shared" si="374"/>
        <v/>
      </c>
      <c r="O1297" s="139">
        <v>641</v>
      </c>
      <c r="P1297" s="139">
        <f t="shared" si="375"/>
        <v>-99.126308262441512</v>
      </c>
      <c r="Q1297" s="139">
        <f t="shared" si="376"/>
        <v>2.0610907612648699E-3</v>
      </c>
      <c r="R1297" s="139">
        <f t="shared" si="377"/>
        <v>7.5501170631968456E-2</v>
      </c>
      <c r="S1297" s="139">
        <f t="shared" si="378"/>
        <v>2.0610907612648699E-3</v>
      </c>
      <c r="T1297" s="139" t="str">
        <f t="shared" si="379"/>
        <v/>
      </c>
      <c r="U1297" s="139" t="str">
        <f t="shared" si="380"/>
        <v/>
      </c>
      <c r="V1297" s="139">
        <f t="shared" si="381"/>
        <v>1.4067983934005753E-4</v>
      </c>
      <c r="W1297" s="139" t="str">
        <f t="shared" si="382"/>
        <v/>
      </c>
      <c r="X1297" s="139" t="str">
        <f t="shared" si="383"/>
        <v/>
      </c>
      <c r="AB1297" s="139">
        <v>641</v>
      </c>
      <c r="AC1297" s="139">
        <f t="shared" ref="AC1297:AC1360" si="392">$AC$650+(AB1297*$AC$653)</f>
        <v>-123.67787863667485</v>
      </c>
      <c r="AD1297" s="139">
        <f t="shared" si="384"/>
        <v>1.6519390566052861E-3</v>
      </c>
      <c r="AE1297" s="139">
        <f t="shared" si="385"/>
        <v>7.5501170631968428E-2</v>
      </c>
      <c r="AF1297" s="139">
        <f t="shared" si="386"/>
        <v>1.6519390566052861E-3</v>
      </c>
      <c r="AG1297" s="139" t="str">
        <f t="shared" si="387"/>
        <v/>
      </c>
      <c r="AH1297" s="139" t="str">
        <f t="shared" si="388"/>
        <v/>
      </c>
      <c r="AI1297" s="139">
        <f t="shared" si="389"/>
        <v>2.1632958430562534E-4</v>
      </c>
      <c r="AJ1297" s="139" t="str">
        <f t="shared" si="390"/>
        <v/>
      </c>
      <c r="AK1297" s="139" t="str">
        <f t="shared" si="391"/>
        <v/>
      </c>
      <c r="AZ1297" s="148"/>
      <c r="BA1297" s="148">
        <f t="shared" si="363"/>
        <v>4.1344000000000527</v>
      </c>
      <c r="BB1297" s="165">
        <f t="shared" si="364"/>
        <v>0.76417360260236733</v>
      </c>
      <c r="BC1297" s="148">
        <f t="shared" si="365"/>
        <v>7.4886151882569418E-4</v>
      </c>
      <c r="BD1297" s="148" t="str">
        <f t="shared" si="361"/>
        <v/>
      </c>
      <c r="BE1297" s="140" t="str">
        <f t="shared" si="362"/>
        <v/>
      </c>
    </row>
    <row r="1298" spans="1:57" ht="20.100000000000001" customHeight="1" x14ac:dyDescent="0.25">
      <c r="A1298" s="139">
        <v>642</v>
      </c>
      <c r="B1298" s="139">
        <f t="shared" si="366"/>
        <v>-1349.4817825155005</v>
      </c>
      <c r="C1298" s="139">
        <f t="shared" si="367"/>
        <v>1.5184437692734472E-4</v>
      </c>
      <c r="D1298" s="139">
        <f t="shared" si="368"/>
        <v>7.6071910658612421E-2</v>
      </c>
      <c r="E1298" s="139">
        <f t="shared" si="369"/>
        <v>1.5184437692734472E-4</v>
      </c>
      <c r="F1298" s="139" t="str">
        <f t="shared" si="370"/>
        <v/>
      </c>
      <c r="G1298" s="139" t="str">
        <f t="shared" si="371"/>
        <v/>
      </c>
      <c r="H1298" s="139">
        <f t="shared" si="372"/>
        <v>0</v>
      </c>
      <c r="I1298" s="139">
        <f t="shared" si="373"/>
        <v>1.5184437692734472E-4</v>
      </c>
      <c r="J1298" s="139" t="str">
        <f t="shared" si="374"/>
        <v/>
      </c>
      <c r="O1298" s="139">
        <v>642</v>
      </c>
      <c r="P1298" s="139">
        <f t="shared" si="375"/>
        <v>-98.850190412128285</v>
      </c>
      <c r="Q1298" s="139">
        <f t="shared" si="376"/>
        <v>2.072947149484979E-3</v>
      </c>
      <c r="R1298" s="139">
        <f t="shared" si="377"/>
        <v>7.6071910658612504E-2</v>
      </c>
      <c r="S1298" s="139">
        <f t="shared" si="378"/>
        <v>2.072947149484979E-3</v>
      </c>
      <c r="T1298" s="139" t="str">
        <f t="shared" si="379"/>
        <v/>
      </c>
      <c r="U1298" s="139" t="str">
        <f t="shared" si="380"/>
        <v/>
      </c>
      <c r="V1298" s="139">
        <f t="shared" si="381"/>
        <v>1.4222107114789139E-4</v>
      </c>
      <c r="W1298" s="139" t="str">
        <f t="shared" si="382"/>
        <v/>
      </c>
      <c r="X1298" s="139" t="str">
        <f t="shared" si="383"/>
        <v/>
      </c>
      <c r="AB1298" s="139">
        <v>642</v>
      </c>
      <c r="AC1298" s="139">
        <f t="shared" si="392"/>
        <v>-123.33337201094594</v>
      </c>
      <c r="AD1298" s="139">
        <f t="shared" si="384"/>
        <v>1.6614418068670227E-3</v>
      </c>
      <c r="AE1298" s="139">
        <f t="shared" si="385"/>
        <v>7.6071910658612504E-2</v>
      </c>
      <c r="AF1298" s="139">
        <f t="shared" si="386"/>
        <v>1.6614418068670227E-3</v>
      </c>
      <c r="AG1298" s="139" t="str">
        <f t="shared" si="387"/>
        <v/>
      </c>
      <c r="AH1298" s="139" t="str">
        <f t="shared" si="388"/>
        <v/>
      </c>
      <c r="AI1298" s="139">
        <f t="shared" si="389"/>
        <v>2.1419638044682578E-4</v>
      </c>
      <c r="AJ1298" s="139" t="str">
        <f t="shared" si="390"/>
        <v/>
      </c>
      <c r="AK1298" s="139" t="str">
        <f t="shared" si="391"/>
        <v/>
      </c>
      <c r="AZ1298" s="148"/>
      <c r="BA1298" s="148">
        <f t="shared" si="363"/>
        <v>4.1408000000000529</v>
      </c>
      <c r="BB1298" s="165">
        <f t="shared" si="364"/>
        <v>0.76342474108354164</v>
      </c>
      <c r="BC1298" s="148">
        <f t="shared" si="365"/>
        <v>7.4935891963512358E-4</v>
      </c>
      <c r="BD1298" s="148" t="str">
        <f t="shared" si="361"/>
        <v/>
      </c>
      <c r="BE1298" s="140" t="str">
        <f t="shared" si="362"/>
        <v/>
      </c>
    </row>
    <row r="1299" spans="1:57" ht="20.100000000000001" customHeight="1" x14ac:dyDescent="0.25">
      <c r="A1299" s="139">
        <v>643</v>
      </c>
      <c r="B1299" s="139">
        <f t="shared" si="366"/>
        <v>-1345.7122803297029</v>
      </c>
      <c r="C1299" s="139">
        <f t="shared" si="367"/>
        <v>1.5271541555894093E-4</v>
      </c>
      <c r="D1299" s="139">
        <f t="shared" si="368"/>
        <v>7.6645929260633419E-2</v>
      </c>
      <c r="E1299" s="139">
        <f t="shared" si="369"/>
        <v>1.5271541555894093E-4</v>
      </c>
      <c r="F1299" s="139" t="str">
        <f t="shared" si="370"/>
        <v/>
      </c>
      <c r="G1299" s="139" t="str">
        <f t="shared" si="371"/>
        <v/>
      </c>
      <c r="H1299" s="139">
        <f t="shared" si="372"/>
        <v>0</v>
      </c>
      <c r="I1299" s="139">
        <f t="shared" si="373"/>
        <v>1.5271541555894093E-4</v>
      </c>
      <c r="J1299" s="139" t="str">
        <f t="shared" si="374"/>
        <v/>
      </c>
      <c r="O1299" s="139">
        <v>643</v>
      </c>
      <c r="P1299" s="139">
        <f t="shared" si="375"/>
        <v>-98.574072561815086</v>
      </c>
      <c r="Q1299" s="139">
        <f t="shared" si="376"/>
        <v>2.0848383836880248E-3</v>
      </c>
      <c r="R1299" s="139">
        <f t="shared" si="377"/>
        <v>7.6645929260633419E-2</v>
      </c>
      <c r="S1299" s="139">
        <f t="shared" si="378"/>
        <v>2.0848383836880248E-3</v>
      </c>
      <c r="T1299" s="139" t="str">
        <f t="shared" si="379"/>
        <v/>
      </c>
      <c r="U1299" s="139" t="str">
        <f t="shared" si="380"/>
        <v/>
      </c>
      <c r="V1299" s="139">
        <f t="shared" si="381"/>
        <v>1.4377688762368392E-4</v>
      </c>
      <c r="W1299" s="139" t="str">
        <f t="shared" si="382"/>
        <v/>
      </c>
      <c r="X1299" s="139" t="str">
        <f t="shared" si="383"/>
        <v/>
      </c>
      <c r="AB1299" s="139">
        <v>643</v>
      </c>
      <c r="AC1299" s="139">
        <f t="shared" si="392"/>
        <v>-122.98886538521705</v>
      </c>
      <c r="AD1299" s="139">
        <f t="shared" si="384"/>
        <v>1.6709724857582311E-3</v>
      </c>
      <c r="AE1299" s="139">
        <f t="shared" si="385"/>
        <v>7.6645929260633419E-2</v>
      </c>
      <c r="AF1299" s="139">
        <f t="shared" si="386"/>
        <v>1.6709724857582311E-3</v>
      </c>
      <c r="AG1299" s="139" t="str">
        <f t="shared" si="387"/>
        <v/>
      </c>
      <c r="AH1299" s="139" t="str">
        <f t="shared" si="388"/>
        <v/>
      </c>
      <c r="AI1299" s="139">
        <f t="shared" si="389"/>
        <v>2.1208081857239863E-4</v>
      </c>
      <c r="AJ1299" s="139" t="str">
        <f t="shared" si="390"/>
        <v/>
      </c>
      <c r="AK1299" s="139" t="str">
        <f t="shared" si="391"/>
        <v/>
      </c>
      <c r="AZ1299" s="148"/>
      <c r="BA1299" s="148">
        <f t="shared" si="363"/>
        <v>4.1472000000000531</v>
      </c>
      <c r="BB1299" s="165">
        <f t="shared" si="364"/>
        <v>0.76267538216390651</v>
      </c>
      <c r="BC1299" s="148">
        <f t="shared" si="365"/>
        <v>7.4985217948098093E-4</v>
      </c>
      <c r="BD1299" s="148" t="str">
        <f t="shared" si="361"/>
        <v/>
      </c>
      <c r="BE1299" s="140" t="str">
        <f t="shared" si="362"/>
        <v/>
      </c>
    </row>
    <row r="1300" spans="1:57" ht="20.100000000000001" customHeight="1" x14ac:dyDescent="0.25">
      <c r="A1300" s="139">
        <v>644</v>
      </c>
      <c r="B1300" s="139">
        <f t="shared" si="366"/>
        <v>-1341.9427781439053</v>
      </c>
      <c r="C1300" s="139">
        <f t="shared" si="367"/>
        <v>1.5358899336465967E-4</v>
      </c>
      <c r="D1300" s="139">
        <f t="shared" si="368"/>
        <v>7.7223236034603723E-2</v>
      </c>
      <c r="E1300" s="139">
        <f t="shared" si="369"/>
        <v>1.5358899336465967E-4</v>
      </c>
      <c r="F1300" s="139" t="str">
        <f t="shared" si="370"/>
        <v/>
      </c>
      <c r="G1300" s="139" t="str">
        <f t="shared" si="371"/>
        <v/>
      </c>
      <c r="H1300" s="139">
        <f t="shared" si="372"/>
        <v>0</v>
      </c>
      <c r="I1300" s="139">
        <f t="shared" si="373"/>
        <v>1.5358899336465967E-4</v>
      </c>
      <c r="J1300" s="139" t="str">
        <f t="shared" si="374"/>
        <v/>
      </c>
      <c r="O1300" s="139">
        <v>644</v>
      </c>
      <c r="P1300" s="139">
        <f t="shared" si="375"/>
        <v>-98.297954711501887</v>
      </c>
      <c r="Q1300" s="139">
        <f t="shared" si="376"/>
        <v>2.0967642821563257E-3</v>
      </c>
      <c r="R1300" s="139">
        <f t="shared" si="377"/>
        <v>7.7223236034603751E-2</v>
      </c>
      <c r="S1300" s="139">
        <f t="shared" si="378"/>
        <v>2.0967642821563257E-3</v>
      </c>
      <c r="T1300" s="139" t="str">
        <f t="shared" si="379"/>
        <v/>
      </c>
      <c r="U1300" s="139" t="str">
        <f t="shared" si="380"/>
        <v/>
      </c>
      <c r="V1300" s="139">
        <f t="shared" si="381"/>
        <v>1.4534739825724659E-4</v>
      </c>
      <c r="W1300" s="139" t="str">
        <f t="shared" si="382"/>
        <v/>
      </c>
      <c r="X1300" s="139" t="str">
        <f t="shared" si="383"/>
        <v/>
      </c>
      <c r="AB1300" s="139">
        <v>644</v>
      </c>
      <c r="AC1300" s="139">
        <f t="shared" si="392"/>
        <v>-122.64435875948814</v>
      </c>
      <c r="AD1300" s="139">
        <f t="shared" si="384"/>
        <v>1.6805309476344108E-3</v>
      </c>
      <c r="AE1300" s="139">
        <f t="shared" si="385"/>
        <v>7.7223236034603751E-2</v>
      </c>
      <c r="AF1300" s="139">
        <f t="shared" si="386"/>
        <v>1.6805309476344108E-3</v>
      </c>
      <c r="AG1300" s="139" t="str">
        <f t="shared" si="387"/>
        <v/>
      </c>
      <c r="AH1300" s="139" t="str">
        <f t="shared" si="388"/>
        <v/>
      </c>
      <c r="AI1300" s="139">
        <f t="shared" si="389"/>
        <v>2.0998279180018024E-4</v>
      </c>
      <c r="AJ1300" s="139" t="str">
        <f t="shared" si="390"/>
        <v/>
      </c>
      <c r="AK1300" s="139" t="str">
        <f t="shared" si="391"/>
        <v/>
      </c>
      <c r="AZ1300" s="148"/>
      <c r="BA1300" s="148">
        <f t="shared" si="363"/>
        <v>4.1536000000000532</v>
      </c>
      <c r="BB1300" s="165">
        <f t="shared" si="364"/>
        <v>0.76192552998442553</v>
      </c>
      <c r="BC1300" s="148">
        <f t="shared" si="365"/>
        <v>7.5034130354079132E-4</v>
      </c>
      <c r="BD1300" s="148" t="str">
        <f t="shared" si="361"/>
        <v/>
      </c>
      <c r="BE1300" s="140" t="str">
        <f t="shared" si="362"/>
        <v/>
      </c>
    </row>
    <row r="1301" spans="1:57" ht="20.100000000000001" customHeight="1" x14ac:dyDescent="0.25">
      <c r="A1301" s="148">
        <v>645</v>
      </c>
      <c r="B1301" s="139">
        <f t="shared" si="366"/>
        <v>-1338.1732759581078</v>
      </c>
      <c r="C1301" s="139">
        <f t="shared" si="367"/>
        <v>1.5446509683511605E-4</v>
      </c>
      <c r="D1301" s="139">
        <f t="shared" si="368"/>
        <v>7.7803840526546347E-2</v>
      </c>
      <c r="E1301" s="139">
        <f t="shared" si="369"/>
        <v>1.5446509683511605E-4</v>
      </c>
      <c r="F1301" s="139" t="str">
        <f t="shared" si="370"/>
        <v/>
      </c>
      <c r="G1301" s="139" t="str">
        <f t="shared" si="371"/>
        <v/>
      </c>
      <c r="H1301" s="139">
        <f t="shared" si="372"/>
        <v>0</v>
      </c>
      <c r="I1301" s="139">
        <f t="shared" si="373"/>
        <v>1.5446509683511605E-4</v>
      </c>
      <c r="J1301" s="139" t="str">
        <f t="shared" si="374"/>
        <v/>
      </c>
      <c r="O1301" s="148">
        <v>645</v>
      </c>
      <c r="P1301" s="139">
        <f t="shared" si="375"/>
        <v>-98.02183686118866</v>
      </c>
      <c r="Q1301" s="139">
        <f t="shared" si="376"/>
        <v>2.1087246604626327E-3</v>
      </c>
      <c r="R1301" s="139">
        <f t="shared" si="377"/>
        <v>7.7803840526546431E-2</v>
      </c>
      <c r="S1301" s="139">
        <f t="shared" si="378"/>
        <v>2.1087246604626327E-3</v>
      </c>
      <c r="T1301" s="139" t="str">
        <f t="shared" si="379"/>
        <v/>
      </c>
      <c r="U1301" s="139" t="str">
        <f t="shared" si="380"/>
        <v/>
      </c>
      <c r="V1301" s="139">
        <f t="shared" si="381"/>
        <v>1.4693271302609496E-4</v>
      </c>
      <c r="W1301" s="139" t="str">
        <f t="shared" si="382"/>
        <v/>
      </c>
      <c r="X1301" s="139" t="str">
        <f t="shared" si="383"/>
        <v/>
      </c>
      <c r="AB1301" s="148">
        <v>645</v>
      </c>
      <c r="AC1301" s="139">
        <f t="shared" si="392"/>
        <v>-122.29985213375923</v>
      </c>
      <c r="AD1301" s="139">
        <f t="shared" si="384"/>
        <v>1.690117044679374E-3</v>
      </c>
      <c r="AE1301" s="139">
        <f t="shared" si="385"/>
        <v>7.7803840526546347E-2</v>
      </c>
      <c r="AF1301" s="139">
        <f t="shared" si="386"/>
        <v>1.690117044679374E-3</v>
      </c>
      <c r="AG1301" s="139" t="str">
        <f t="shared" si="387"/>
        <v/>
      </c>
      <c r="AH1301" s="139" t="str">
        <f t="shared" si="388"/>
        <v/>
      </c>
      <c r="AI1301" s="139">
        <f t="shared" si="389"/>
        <v>2.0790219346698854E-4</v>
      </c>
      <c r="AJ1301" s="139" t="str">
        <f t="shared" si="390"/>
        <v/>
      </c>
      <c r="AK1301" s="139" t="str">
        <f t="shared" si="391"/>
        <v/>
      </c>
      <c r="AZ1301" s="148"/>
      <c r="BA1301" s="148">
        <f t="shared" si="363"/>
        <v>4.1600000000000534</v>
      </c>
      <c r="BB1301" s="165">
        <f t="shared" si="364"/>
        <v>0.76117518868088474</v>
      </c>
      <c r="BC1301" s="148">
        <f t="shared" si="365"/>
        <v>7.5082629703304704E-4</v>
      </c>
      <c r="BD1301" s="148" t="str">
        <f t="shared" si="361"/>
        <v/>
      </c>
      <c r="BE1301" s="140" t="str">
        <f t="shared" si="362"/>
        <v/>
      </c>
    </row>
    <row r="1302" spans="1:57" ht="20.100000000000001" customHeight="1" x14ac:dyDescent="0.25">
      <c r="A1302" s="139">
        <v>646</v>
      </c>
      <c r="B1302" s="139">
        <f t="shared" si="366"/>
        <v>-1334.4037737723106</v>
      </c>
      <c r="C1302" s="139">
        <f t="shared" si="367"/>
        <v>1.5534371226217966E-4</v>
      </c>
      <c r="D1302" s="139">
        <f t="shared" si="368"/>
        <v>7.8387752231186117E-2</v>
      </c>
      <c r="E1302" s="139">
        <f t="shared" si="369"/>
        <v>1.5534371226217966E-4</v>
      </c>
      <c r="F1302" s="139" t="str">
        <f t="shared" si="370"/>
        <v/>
      </c>
      <c r="G1302" s="139" t="str">
        <f t="shared" si="371"/>
        <v/>
      </c>
      <c r="H1302" s="139">
        <f t="shared" si="372"/>
        <v>0</v>
      </c>
      <c r="I1302" s="139">
        <f t="shared" si="373"/>
        <v>1.5534371226217966E-4</v>
      </c>
      <c r="J1302" s="139" t="str">
        <f t="shared" si="374"/>
        <v/>
      </c>
      <c r="O1302" s="139">
        <v>646</v>
      </c>
      <c r="P1302" s="139">
        <f t="shared" si="375"/>
        <v>-97.745719010875462</v>
      </c>
      <c r="Q1302" s="139">
        <f t="shared" si="376"/>
        <v>2.1207193314664633E-3</v>
      </c>
      <c r="R1302" s="139">
        <f t="shared" si="377"/>
        <v>7.8387752231186159E-2</v>
      </c>
      <c r="S1302" s="139">
        <f t="shared" si="378"/>
        <v>2.1207193314664633E-3</v>
      </c>
      <c r="T1302" s="139" t="str">
        <f t="shared" si="379"/>
        <v/>
      </c>
      <c r="U1302" s="139" t="str">
        <f t="shared" si="380"/>
        <v/>
      </c>
      <c r="V1302" s="139">
        <f t="shared" si="381"/>
        <v>1.4853294239369931E-4</v>
      </c>
      <c r="W1302" s="139" t="str">
        <f t="shared" si="382"/>
        <v/>
      </c>
      <c r="X1302" s="139" t="str">
        <f t="shared" si="383"/>
        <v/>
      </c>
      <c r="AB1302" s="139">
        <v>646</v>
      </c>
      <c r="AC1302" s="139">
        <f t="shared" si="392"/>
        <v>-121.95534550803035</v>
      </c>
      <c r="AD1302" s="139">
        <f t="shared" si="384"/>
        <v>1.6997306269023128E-3</v>
      </c>
      <c r="AE1302" s="139">
        <f t="shared" si="385"/>
        <v>7.8387752231186159E-2</v>
      </c>
      <c r="AF1302" s="139">
        <f t="shared" si="386"/>
        <v>1.6997306269023128E-3</v>
      </c>
      <c r="AG1302" s="139" t="str">
        <f t="shared" si="387"/>
        <v/>
      </c>
      <c r="AH1302" s="139" t="str">
        <f t="shared" si="388"/>
        <v/>
      </c>
      <c r="AI1302" s="139">
        <f t="shared" si="389"/>
        <v>2.0583891713324607E-4</v>
      </c>
      <c r="AJ1302" s="139" t="str">
        <f t="shared" si="390"/>
        <v/>
      </c>
      <c r="AK1302" s="139" t="str">
        <f t="shared" si="391"/>
        <v/>
      </c>
      <c r="AZ1302" s="148"/>
      <c r="BA1302" s="148">
        <f t="shared" si="363"/>
        <v>4.1664000000000536</v>
      </c>
      <c r="BB1302" s="165">
        <f t="shared" si="364"/>
        <v>0.76042436238385169</v>
      </c>
      <c r="BC1302" s="148">
        <f t="shared" si="365"/>
        <v>7.5130716521620844E-4</v>
      </c>
      <c r="BD1302" s="148" t="str">
        <f t="shared" si="361"/>
        <v/>
      </c>
      <c r="BE1302" s="140" t="str">
        <f t="shared" si="362"/>
        <v/>
      </c>
    </row>
    <row r="1303" spans="1:57" ht="20.100000000000001" customHeight="1" x14ac:dyDescent="0.25">
      <c r="A1303" s="139">
        <v>647</v>
      </c>
      <c r="B1303" s="139">
        <f t="shared" si="366"/>
        <v>-1330.634271586513</v>
      </c>
      <c r="C1303" s="139">
        <f t="shared" si="367"/>
        <v>1.5622482573872111E-4</v>
      </c>
      <c r="D1303" s="139">
        <f t="shared" si="368"/>
        <v>7.8974980591200006E-2</v>
      </c>
      <c r="E1303" s="139">
        <f t="shared" si="369"/>
        <v>1.5622482573872111E-4</v>
      </c>
      <c r="F1303" s="139" t="str">
        <f t="shared" si="370"/>
        <v/>
      </c>
      <c r="G1303" s="139" t="str">
        <f t="shared" si="371"/>
        <v/>
      </c>
      <c r="H1303" s="139">
        <f t="shared" si="372"/>
        <v>0</v>
      </c>
      <c r="I1303" s="139">
        <f t="shared" si="373"/>
        <v>1.5622482573872111E-4</v>
      </c>
      <c r="J1303" s="139" t="str">
        <f t="shared" si="374"/>
        <v/>
      </c>
      <c r="O1303" s="139">
        <v>647</v>
      </c>
      <c r="P1303" s="139">
        <f t="shared" si="375"/>
        <v>-97.469601160562263</v>
      </c>
      <c r="Q1303" s="139">
        <f t="shared" si="376"/>
        <v>2.1327481053106429E-3</v>
      </c>
      <c r="R1303" s="139">
        <f t="shared" si="377"/>
        <v>7.8974980591200089E-2</v>
      </c>
      <c r="S1303" s="139">
        <f t="shared" si="378"/>
        <v>2.1327481053106429E-3</v>
      </c>
      <c r="T1303" s="139" t="str">
        <f t="shared" si="379"/>
        <v/>
      </c>
      <c r="U1303" s="139" t="str">
        <f t="shared" si="380"/>
        <v/>
      </c>
      <c r="V1303" s="139">
        <f t="shared" si="381"/>
        <v>1.5014819730767634E-4</v>
      </c>
      <c r="W1303" s="139" t="str">
        <f t="shared" si="382"/>
        <v/>
      </c>
      <c r="X1303" s="139" t="str">
        <f t="shared" si="383"/>
        <v/>
      </c>
      <c r="AB1303" s="139">
        <v>647</v>
      </c>
      <c r="AC1303" s="139">
        <f t="shared" si="392"/>
        <v>-121.61083888230144</v>
      </c>
      <c r="AD1303" s="139">
        <f t="shared" si="384"/>
        <v>1.709371542135021E-3</v>
      </c>
      <c r="AE1303" s="139">
        <f t="shared" si="385"/>
        <v>7.8974980591200089E-2</v>
      </c>
      <c r="AF1303" s="139">
        <f t="shared" si="386"/>
        <v>1.709371542135021E-3</v>
      </c>
      <c r="AG1303" s="139" t="str">
        <f t="shared" si="387"/>
        <v/>
      </c>
      <c r="AH1303" s="139" t="str">
        <f t="shared" si="388"/>
        <v/>
      </c>
      <c r="AI1303" s="139">
        <f t="shared" si="389"/>
        <v>2.0379285658754311E-4</v>
      </c>
      <c r="AJ1303" s="139" t="str">
        <f t="shared" si="390"/>
        <v/>
      </c>
      <c r="AK1303" s="139" t="str">
        <f t="shared" si="391"/>
        <v/>
      </c>
      <c r="AZ1303" s="148"/>
      <c r="BA1303" s="148">
        <f t="shared" si="363"/>
        <v>4.1728000000000538</v>
      </c>
      <c r="BB1303" s="165">
        <f t="shared" si="364"/>
        <v>0.75967305521863548</v>
      </c>
      <c r="BC1303" s="148">
        <f t="shared" si="365"/>
        <v>7.5178391338959205E-4</v>
      </c>
      <c r="BD1303" s="148" t="str">
        <f t="shared" si="361"/>
        <v/>
      </c>
      <c r="BE1303" s="140" t="str">
        <f t="shared" si="362"/>
        <v/>
      </c>
    </row>
    <row r="1304" spans="1:57" ht="20.100000000000001" customHeight="1" x14ac:dyDescent="0.25">
      <c r="A1304" s="139">
        <v>648</v>
      </c>
      <c r="B1304" s="139">
        <f t="shared" si="366"/>
        <v>-1326.8647694007154</v>
      </c>
      <c r="C1304" s="139">
        <f t="shared" si="367"/>
        <v>1.5710842315837215E-4</v>
      </c>
      <c r="D1304" s="139">
        <f t="shared" si="368"/>
        <v>7.9565534996466708E-2</v>
      </c>
      <c r="E1304" s="139">
        <f t="shared" si="369"/>
        <v>1.5710842315837215E-4</v>
      </c>
      <c r="F1304" s="139" t="str">
        <f t="shared" si="370"/>
        <v/>
      </c>
      <c r="G1304" s="139" t="str">
        <f t="shared" si="371"/>
        <v/>
      </c>
      <c r="H1304" s="139">
        <f t="shared" si="372"/>
        <v>0</v>
      </c>
      <c r="I1304" s="139">
        <f t="shared" si="373"/>
        <v>1.5710842315837215E-4</v>
      </c>
      <c r="J1304" s="139" t="str">
        <f t="shared" si="374"/>
        <v/>
      </c>
      <c r="O1304" s="139">
        <v>648</v>
      </c>
      <c r="P1304" s="139">
        <f t="shared" si="375"/>
        <v>-97.193483310249064</v>
      </c>
      <c r="Q1304" s="139">
        <f t="shared" si="376"/>
        <v>2.144810789418031E-3</v>
      </c>
      <c r="R1304" s="139">
        <f t="shared" si="377"/>
        <v>7.9565534996466708E-2</v>
      </c>
      <c r="S1304" s="139">
        <f t="shared" si="378"/>
        <v>2.144810789418031E-3</v>
      </c>
      <c r="T1304" s="139" t="str">
        <f t="shared" si="379"/>
        <v/>
      </c>
      <c r="U1304" s="139" t="str">
        <f t="shared" si="380"/>
        <v/>
      </c>
      <c r="V1304" s="139">
        <f t="shared" si="381"/>
        <v>1.5177858919792329E-4</v>
      </c>
      <c r="W1304" s="139" t="str">
        <f t="shared" si="382"/>
        <v/>
      </c>
      <c r="X1304" s="139" t="str">
        <f t="shared" si="383"/>
        <v/>
      </c>
      <c r="AB1304" s="139">
        <v>648</v>
      </c>
      <c r="AC1304" s="139">
        <f t="shared" si="392"/>
        <v>-121.26633225657255</v>
      </c>
      <c r="AD1304" s="139">
        <f t="shared" si="384"/>
        <v>1.7190396360292741E-3</v>
      </c>
      <c r="AE1304" s="139">
        <f t="shared" si="385"/>
        <v>7.9565534996466708E-2</v>
      </c>
      <c r="AF1304" s="139">
        <f t="shared" si="386"/>
        <v>1.7190396360292741E-3</v>
      </c>
      <c r="AG1304" s="139" t="str">
        <f t="shared" si="387"/>
        <v/>
      </c>
      <c r="AH1304" s="139" t="str">
        <f t="shared" si="388"/>
        <v/>
      </c>
      <c r="AI1304" s="139">
        <f t="shared" si="389"/>
        <v>2.0176390585113893E-4</v>
      </c>
      <c r="AJ1304" s="139" t="str">
        <f t="shared" si="390"/>
        <v/>
      </c>
      <c r="AK1304" s="139" t="str">
        <f t="shared" si="391"/>
        <v/>
      </c>
      <c r="AZ1304" s="148"/>
      <c r="BA1304" s="148">
        <f t="shared" si="363"/>
        <v>4.179200000000054</v>
      </c>
      <c r="BB1304" s="165">
        <f t="shared" si="364"/>
        <v>0.75892127130524589</v>
      </c>
      <c r="BC1304" s="148">
        <f t="shared" si="365"/>
        <v>7.5225654689081711E-4</v>
      </c>
      <c r="BD1304" s="148" t="str">
        <f t="shared" si="361"/>
        <v/>
      </c>
      <c r="BE1304" s="140" t="str">
        <f t="shared" si="362"/>
        <v/>
      </c>
    </row>
    <row r="1305" spans="1:57" ht="20.100000000000001" customHeight="1" x14ac:dyDescent="0.25">
      <c r="A1305" s="139">
        <v>649</v>
      </c>
      <c r="B1305" s="139">
        <f t="shared" si="366"/>
        <v>-1323.0952672149178</v>
      </c>
      <c r="C1305" s="139">
        <f t="shared" si="367"/>
        <v>1.5799449021530116E-4</v>
      </c>
      <c r="D1305" s="139">
        <f t="shared" si="368"/>
        <v>8.0159424783314809E-2</v>
      </c>
      <c r="E1305" s="139">
        <f t="shared" si="369"/>
        <v>1.5799449021530116E-4</v>
      </c>
      <c r="F1305" s="139" t="str">
        <f t="shared" si="370"/>
        <v/>
      </c>
      <c r="G1305" s="139" t="str">
        <f t="shared" si="371"/>
        <v/>
      </c>
      <c r="H1305" s="139">
        <f t="shared" si="372"/>
        <v>0</v>
      </c>
      <c r="I1305" s="139">
        <f t="shared" si="373"/>
        <v>1.5799449021530116E-4</v>
      </c>
      <c r="J1305" s="139" t="str">
        <f t="shared" si="374"/>
        <v/>
      </c>
      <c r="O1305" s="139">
        <v>649</v>
      </c>
      <c r="P1305" s="139">
        <f t="shared" si="375"/>
        <v>-96.917365459935837</v>
      </c>
      <c r="Q1305" s="139">
        <f t="shared" si="376"/>
        <v>2.1569071884884592E-3</v>
      </c>
      <c r="R1305" s="139">
        <f t="shared" si="377"/>
        <v>8.0159424783314906E-2</v>
      </c>
      <c r="S1305" s="139">
        <f t="shared" si="378"/>
        <v>2.1569071884884592E-3</v>
      </c>
      <c r="T1305" s="139" t="str">
        <f t="shared" si="379"/>
        <v/>
      </c>
      <c r="U1305" s="139" t="str">
        <f t="shared" si="380"/>
        <v/>
      </c>
      <c r="V1305" s="139">
        <f t="shared" si="381"/>
        <v>1.5342422997469268E-4</v>
      </c>
      <c r="W1305" s="139" t="str">
        <f t="shared" si="382"/>
        <v/>
      </c>
      <c r="X1305" s="139" t="str">
        <f t="shared" si="383"/>
        <v/>
      </c>
      <c r="AB1305" s="139">
        <v>649</v>
      </c>
      <c r="AC1305" s="139">
        <f t="shared" si="392"/>
        <v>-120.92182563084364</v>
      </c>
      <c r="AD1305" s="139">
        <f t="shared" si="384"/>
        <v>1.7287347520543734E-3</v>
      </c>
      <c r="AE1305" s="139">
        <f t="shared" si="385"/>
        <v>8.015942478331485E-2</v>
      </c>
      <c r="AF1305" s="139">
        <f t="shared" si="386"/>
        <v>1.7287347520543734E-3</v>
      </c>
      <c r="AG1305" s="139" t="str">
        <f t="shared" si="387"/>
        <v/>
      </c>
      <c r="AH1305" s="139" t="str">
        <f t="shared" si="388"/>
        <v/>
      </c>
      <c r="AI1305" s="139">
        <f t="shared" si="389"/>
        <v>1.997519591823951E-4</v>
      </c>
      <c r="AJ1305" s="139" t="str">
        <f t="shared" si="390"/>
        <v/>
      </c>
      <c r="AK1305" s="139" t="str">
        <f t="shared" si="391"/>
        <v/>
      </c>
      <c r="AZ1305" s="148"/>
      <c r="BA1305" s="148">
        <f t="shared" si="363"/>
        <v>4.1856000000000542</v>
      </c>
      <c r="BB1305" s="165">
        <f t="shared" si="364"/>
        <v>0.75816901475835508</v>
      </c>
      <c r="BC1305" s="148">
        <f t="shared" si="365"/>
        <v>7.5272507109769293E-4</v>
      </c>
      <c r="BD1305" s="148" t="str">
        <f t="shared" si="361"/>
        <v/>
      </c>
      <c r="BE1305" s="140" t="str">
        <f t="shared" si="362"/>
        <v/>
      </c>
    </row>
    <row r="1306" spans="1:57" ht="20.100000000000001" customHeight="1" x14ac:dyDescent="0.25">
      <c r="A1306" s="139">
        <v>650</v>
      </c>
      <c r="B1306" s="139">
        <f t="shared" si="366"/>
        <v>-1319.3257650291202</v>
      </c>
      <c r="C1306" s="139">
        <f t="shared" si="367"/>
        <v>1.5888301240400327E-4</v>
      </c>
      <c r="D1306" s="139">
        <f t="shared" si="368"/>
        <v>8.0756659233771053E-2</v>
      </c>
      <c r="E1306" s="139">
        <f t="shared" si="369"/>
        <v>1.5888301240400327E-4</v>
      </c>
      <c r="F1306" s="139" t="str">
        <f t="shared" si="370"/>
        <v/>
      </c>
      <c r="G1306" s="139" t="str">
        <f t="shared" si="371"/>
        <v/>
      </c>
      <c r="H1306" s="139">
        <f t="shared" si="372"/>
        <v>0</v>
      </c>
      <c r="I1306" s="139">
        <f t="shared" si="373"/>
        <v>1.5888301240400327E-4</v>
      </c>
      <c r="J1306" s="139" t="str">
        <f t="shared" si="374"/>
        <v/>
      </c>
      <c r="O1306" s="139">
        <v>650</v>
      </c>
      <c r="P1306" s="139">
        <f t="shared" si="375"/>
        <v>-96.641247609622638</v>
      </c>
      <c r="Q1306" s="139">
        <f t="shared" si="376"/>
        <v>2.1690371044958546E-3</v>
      </c>
      <c r="R1306" s="139">
        <f t="shared" si="377"/>
        <v>8.0756659233771053E-2</v>
      </c>
      <c r="S1306" s="139">
        <f t="shared" si="378"/>
        <v>2.1690371044958546E-3</v>
      </c>
      <c r="T1306" s="139" t="str">
        <f t="shared" si="379"/>
        <v/>
      </c>
      <c r="U1306" s="139" t="str">
        <f t="shared" si="380"/>
        <v/>
      </c>
      <c r="V1306" s="139">
        <f t="shared" si="381"/>
        <v>1.5508523202660595E-4</v>
      </c>
      <c r="W1306" s="139" t="str">
        <f t="shared" si="382"/>
        <v/>
      </c>
      <c r="X1306" s="139" t="str">
        <f t="shared" si="383"/>
        <v/>
      </c>
      <c r="AB1306" s="139">
        <v>650</v>
      </c>
      <c r="AC1306" s="139">
        <f t="shared" si="392"/>
        <v>-120.57731900511473</v>
      </c>
      <c r="AD1306" s="139">
        <f t="shared" si="384"/>
        <v>1.7384567314948432E-3</v>
      </c>
      <c r="AE1306" s="139">
        <f t="shared" si="385"/>
        <v>8.0756659233771053E-2</v>
      </c>
      <c r="AF1306" s="139">
        <f t="shared" si="386"/>
        <v>1.7384567314948432E-3</v>
      </c>
      <c r="AG1306" s="139" t="str">
        <f t="shared" si="387"/>
        <v/>
      </c>
      <c r="AH1306" s="139" t="str">
        <f t="shared" si="388"/>
        <v/>
      </c>
      <c r="AI1306" s="139">
        <f t="shared" si="389"/>
        <v>1.9775691108115087E-4</v>
      </c>
      <c r="AJ1306" s="139" t="str">
        <f t="shared" si="390"/>
        <v/>
      </c>
      <c r="AK1306" s="139" t="str">
        <f t="shared" si="391"/>
        <v/>
      </c>
      <c r="AZ1306" s="148"/>
      <c r="BA1306" s="148">
        <f t="shared" si="363"/>
        <v>4.1920000000000543</v>
      </c>
      <c r="BB1306" s="165">
        <f t="shared" si="364"/>
        <v>0.75741628968725738</v>
      </c>
      <c r="BC1306" s="148">
        <f t="shared" si="365"/>
        <v>7.5318949142688663E-4</v>
      </c>
      <c r="BD1306" s="148" t="str">
        <f t="shared" si="361"/>
        <v/>
      </c>
      <c r="BE1306" s="140" t="str">
        <f t="shared" si="362"/>
        <v/>
      </c>
    </row>
    <row r="1307" spans="1:57" ht="20.100000000000001" customHeight="1" x14ac:dyDescent="0.25">
      <c r="A1307" s="148">
        <v>651</v>
      </c>
      <c r="B1307" s="139">
        <f t="shared" si="366"/>
        <v>-1315.5562628433231</v>
      </c>
      <c r="C1307" s="139">
        <f t="shared" si="367"/>
        <v>1.5977397501910486E-4</v>
      </c>
      <c r="D1307" s="139">
        <f t="shared" si="368"/>
        <v>8.1357247574806696E-2</v>
      </c>
      <c r="E1307" s="139">
        <f t="shared" si="369"/>
        <v>1.5977397501910486E-4</v>
      </c>
      <c r="F1307" s="139" t="str">
        <f t="shared" si="370"/>
        <v/>
      </c>
      <c r="G1307" s="139" t="str">
        <f t="shared" si="371"/>
        <v/>
      </c>
      <c r="H1307" s="139">
        <f t="shared" si="372"/>
        <v>0</v>
      </c>
      <c r="I1307" s="139">
        <f t="shared" si="373"/>
        <v>1.5977397501910486E-4</v>
      </c>
      <c r="J1307" s="139" t="str">
        <f t="shared" si="374"/>
        <v/>
      </c>
      <c r="O1307" s="148">
        <v>651</v>
      </c>
      <c r="P1307" s="139">
        <f t="shared" si="375"/>
        <v>-96.36512975930944</v>
      </c>
      <c r="Q1307" s="139">
        <f t="shared" si="376"/>
        <v>2.1812003366855877E-3</v>
      </c>
      <c r="R1307" s="139">
        <f t="shared" si="377"/>
        <v>8.135724757480671E-2</v>
      </c>
      <c r="S1307" s="139">
        <f t="shared" si="378"/>
        <v>2.1812003366855877E-3</v>
      </c>
      <c r="T1307" s="139" t="str">
        <f t="shared" si="379"/>
        <v/>
      </c>
      <c r="U1307" s="139" t="str">
        <f t="shared" si="380"/>
        <v/>
      </c>
      <c r="V1307" s="139">
        <f t="shared" si="381"/>
        <v>1.5676170821860984E-4</v>
      </c>
      <c r="W1307" s="139" t="str">
        <f t="shared" si="382"/>
        <v/>
      </c>
      <c r="X1307" s="139" t="str">
        <f t="shared" si="383"/>
        <v/>
      </c>
      <c r="AB1307" s="148">
        <v>651</v>
      </c>
      <c r="AC1307" s="139">
        <f t="shared" si="392"/>
        <v>-120.23281237938585</v>
      </c>
      <c r="AD1307" s="139">
        <f t="shared" si="384"/>
        <v>1.7482054134483002E-3</v>
      </c>
      <c r="AE1307" s="139">
        <f t="shared" si="385"/>
        <v>8.1357247574806724E-2</v>
      </c>
      <c r="AF1307" s="139">
        <f t="shared" si="386"/>
        <v>1.7482054134483002E-3</v>
      </c>
      <c r="AG1307" s="139" t="str">
        <f t="shared" si="387"/>
        <v/>
      </c>
      <c r="AH1307" s="139" t="str">
        <f t="shared" si="388"/>
        <v/>
      </c>
      <c r="AI1307" s="139">
        <f t="shared" si="389"/>
        <v>1.9577865629303237E-4</v>
      </c>
      <c r="AJ1307" s="139" t="str">
        <f t="shared" si="390"/>
        <v/>
      </c>
      <c r="AK1307" s="139" t="str">
        <f t="shared" si="391"/>
        <v/>
      </c>
      <c r="AZ1307" s="148"/>
      <c r="BA1307" s="148">
        <f t="shared" si="363"/>
        <v>4.1984000000000545</v>
      </c>
      <c r="BB1307" s="165">
        <f t="shared" si="364"/>
        <v>0.7566631001958305</v>
      </c>
      <c r="BC1307" s="148">
        <f t="shared" si="365"/>
        <v>7.5364981333314596E-4</v>
      </c>
      <c r="BD1307" s="148" t="str">
        <f t="shared" si="361"/>
        <v/>
      </c>
      <c r="BE1307" s="140" t="str">
        <f t="shared" si="362"/>
        <v/>
      </c>
    </row>
    <row r="1308" spans="1:57" ht="20.100000000000001" customHeight="1" x14ac:dyDescent="0.25">
      <c r="A1308" s="139">
        <v>652</v>
      </c>
      <c r="B1308" s="139">
        <f t="shared" si="366"/>
        <v>-1311.7867606575255</v>
      </c>
      <c r="C1308" s="139">
        <f t="shared" si="367"/>
        <v>1.6066736315518404E-4</v>
      </c>
      <c r="D1308" s="139">
        <f t="shared" si="368"/>
        <v>8.1961198977584415E-2</v>
      </c>
      <c r="E1308" s="139">
        <f t="shared" si="369"/>
        <v>1.6066736315518404E-4</v>
      </c>
      <c r="F1308" s="139" t="str">
        <f t="shared" si="370"/>
        <v/>
      </c>
      <c r="G1308" s="139" t="str">
        <f t="shared" si="371"/>
        <v/>
      </c>
      <c r="H1308" s="139">
        <f t="shared" si="372"/>
        <v>0</v>
      </c>
      <c r="I1308" s="139">
        <f t="shared" si="373"/>
        <v>1.6066736315518404E-4</v>
      </c>
      <c r="J1308" s="139" t="str">
        <f t="shared" si="374"/>
        <v/>
      </c>
      <c r="O1308" s="139">
        <v>652</v>
      </c>
      <c r="P1308" s="139">
        <f t="shared" si="375"/>
        <v>-96.089011908996213</v>
      </c>
      <c r="Q1308" s="139">
        <f t="shared" si="376"/>
        <v>2.1933966815720057E-3</v>
      </c>
      <c r="R1308" s="139">
        <f t="shared" si="377"/>
        <v>8.1961198977584471E-2</v>
      </c>
      <c r="S1308" s="139">
        <f t="shared" si="378"/>
        <v>2.1933966815720057E-3</v>
      </c>
      <c r="T1308" s="139" t="str">
        <f t="shared" si="379"/>
        <v/>
      </c>
      <c r="U1308" s="139" t="str">
        <f t="shared" si="380"/>
        <v/>
      </c>
      <c r="V1308" s="139">
        <f t="shared" si="381"/>
        <v>1.5845377188987065E-4</v>
      </c>
      <c r="W1308" s="139" t="str">
        <f t="shared" si="382"/>
        <v/>
      </c>
      <c r="X1308" s="139" t="str">
        <f t="shared" si="383"/>
        <v/>
      </c>
      <c r="AB1308" s="139">
        <v>652</v>
      </c>
      <c r="AC1308" s="139">
        <f t="shared" si="392"/>
        <v>-119.88830575365694</v>
      </c>
      <c r="AD1308" s="139">
        <f t="shared" si="384"/>
        <v>1.7579806348234789E-3</v>
      </c>
      <c r="AE1308" s="139">
        <f t="shared" si="385"/>
        <v>8.1961198977584443E-2</v>
      </c>
      <c r="AF1308" s="139">
        <f t="shared" si="386"/>
        <v>1.7579806348234789E-3</v>
      </c>
      <c r="AG1308" s="139" t="str">
        <f t="shared" si="387"/>
        <v/>
      </c>
      <c r="AH1308" s="139" t="str">
        <f t="shared" si="388"/>
        <v/>
      </c>
      <c r="AI1308" s="139">
        <f t="shared" si="389"/>
        <v>1.9381708981369941E-4</v>
      </c>
      <c r="AJ1308" s="139" t="str">
        <f t="shared" si="390"/>
        <v/>
      </c>
      <c r="AK1308" s="139" t="str">
        <f t="shared" si="391"/>
        <v/>
      </c>
      <c r="AZ1308" s="148"/>
      <c r="BA1308" s="148">
        <f t="shared" si="363"/>
        <v>4.2048000000000547</v>
      </c>
      <c r="BB1308" s="165">
        <f t="shared" si="364"/>
        <v>0.75590945038249735</v>
      </c>
      <c r="BC1308" s="148">
        <f t="shared" si="365"/>
        <v>7.5410604231029854E-4</v>
      </c>
      <c r="BD1308" s="148" t="str">
        <f t="shared" si="361"/>
        <v/>
      </c>
      <c r="BE1308" s="140" t="str">
        <f t="shared" si="362"/>
        <v/>
      </c>
    </row>
    <row r="1309" spans="1:57" ht="20.100000000000001" customHeight="1" x14ac:dyDescent="0.25">
      <c r="A1309" s="139">
        <v>653</v>
      </c>
      <c r="B1309" s="139">
        <f t="shared" si="366"/>
        <v>-1308.0172584717279</v>
      </c>
      <c r="C1309" s="139">
        <f t="shared" si="367"/>
        <v>1.615631617066045E-4</v>
      </c>
      <c r="D1309" s="139">
        <f t="shared" si="368"/>
        <v>8.25685225567033E-2</v>
      </c>
      <c r="E1309" s="139">
        <f t="shared" si="369"/>
        <v>1.615631617066045E-4</v>
      </c>
      <c r="F1309" s="139" t="str">
        <f t="shared" si="370"/>
        <v/>
      </c>
      <c r="G1309" s="139" t="str">
        <f t="shared" si="371"/>
        <v/>
      </c>
      <c r="H1309" s="139">
        <f t="shared" si="372"/>
        <v>0</v>
      </c>
      <c r="I1309" s="139">
        <f t="shared" si="373"/>
        <v>1.615631617066045E-4</v>
      </c>
      <c r="J1309" s="139" t="str">
        <f t="shared" si="374"/>
        <v/>
      </c>
      <c r="O1309" s="139">
        <v>653</v>
      </c>
      <c r="P1309" s="139">
        <f t="shared" si="375"/>
        <v>-95.812894058683014</v>
      </c>
      <c r="Q1309" s="139">
        <f t="shared" si="376"/>
        <v>2.205625932936172E-3</v>
      </c>
      <c r="R1309" s="139">
        <f t="shared" si="377"/>
        <v>8.2568522556703355E-2</v>
      </c>
      <c r="S1309" s="139">
        <f t="shared" si="378"/>
        <v>2.205625932936172E-3</v>
      </c>
      <c r="T1309" s="139" t="str">
        <f t="shared" si="379"/>
        <v/>
      </c>
      <c r="U1309" s="139" t="str">
        <f t="shared" si="380"/>
        <v/>
      </c>
      <c r="V1309" s="139">
        <f t="shared" si="381"/>
        <v>1.601615368516066E-4</v>
      </c>
      <c r="W1309" s="139" t="str">
        <f t="shared" si="382"/>
        <v/>
      </c>
      <c r="X1309" s="139" t="str">
        <f t="shared" si="383"/>
        <v/>
      </c>
      <c r="AB1309" s="139">
        <v>653</v>
      </c>
      <c r="AC1309" s="139">
        <f t="shared" si="392"/>
        <v>-119.54379912792805</v>
      </c>
      <c r="AD1309" s="139">
        <f t="shared" si="384"/>
        <v>1.7677822303384248E-3</v>
      </c>
      <c r="AE1309" s="139">
        <f t="shared" si="385"/>
        <v>8.25685225567033E-2</v>
      </c>
      <c r="AF1309" s="139">
        <f t="shared" si="386"/>
        <v>1.7677822303384248E-3</v>
      </c>
      <c r="AG1309" s="139" t="str">
        <f t="shared" si="387"/>
        <v/>
      </c>
      <c r="AH1309" s="139" t="str">
        <f t="shared" si="388"/>
        <v/>
      </c>
      <c r="AI1309" s="139">
        <f t="shared" si="389"/>
        <v>1.9187210689303332E-4</v>
      </c>
      <c r="AJ1309" s="139" t="str">
        <f t="shared" si="390"/>
        <v/>
      </c>
      <c r="AK1309" s="139" t="str">
        <f t="shared" si="391"/>
        <v/>
      </c>
      <c r="AZ1309" s="148"/>
      <c r="BA1309" s="148">
        <f t="shared" si="363"/>
        <v>4.2112000000000549</v>
      </c>
      <c r="BB1309" s="165">
        <f t="shared" si="364"/>
        <v>0.75515534434018705</v>
      </c>
      <c r="BC1309" s="148">
        <f t="shared" si="365"/>
        <v>7.5455818388980855E-4</v>
      </c>
      <c r="BD1309" s="148" t="str">
        <f t="shared" si="361"/>
        <v/>
      </c>
      <c r="BE1309" s="140" t="str">
        <f t="shared" si="362"/>
        <v/>
      </c>
    </row>
    <row r="1310" spans="1:57" ht="20.100000000000001" customHeight="1" x14ac:dyDescent="0.25">
      <c r="A1310" s="139">
        <v>654</v>
      </c>
      <c r="B1310" s="139">
        <f t="shared" si="366"/>
        <v>-1304.2477562859303</v>
      </c>
      <c r="C1310" s="139">
        <f t="shared" si="367"/>
        <v>1.6246135536736621E-4</v>
      </c>
      <c r="D1310" s="139">
        <f t="shared" si="368"/>
        <v>8.3179227369444289E-2</v>
      </c>
      <c r="E1310" s="139">
        <f t="shared" si="369"/>
        <v>1.6246135536736621E-4</v>
      </c>
      <c r="F1310" s="139" t="str">
        <f t="shared" si="370"/>
        <v/>
      </c>
      <c r="G1310" s="139" t="str">
        <f t="shared" si="371"/>
        <v/>
      </c>
      <c r="H1310" s="139">
        <f t="shared" si="372"/>
        <v>0</v>
      </c>
      <c r="I1310" s="139">
        <f t="shared" si="373"/>
        <v>1.6246135536736621E-4</v>
      </c>
      <c r="J1310" s="139" t="str">
        <f t="shared" si="374"/>
        <v/>
      </c>
      <c r="O1310" s="139">
        <v>654</v>
      </c>
      <c r="P1310" s="139">
        <f t="shared" si="375"/>
        <v>-95.536776208369815</v>
      </c>
      <c r="Q1310" s="139">
        <f t="shared" si="376"/>
        <v>2.2178878818238292E-3</v>
      </c>
      <c r="R1310" s="139">
        <f t="shared" si="377"/>
        <v>8.3179227369444247E-2</v>
      </c>
      <c r="S1310" s="139">
        <f t="shared" si="378"/>
        <v>2.2178878818238292E-3</v>
      </c>
      <c r="T1310" s="139" t="str">
        <f t="shared" si="379"/>
        <v/>
      </c>
      <c r="U1310" s="139" t="str">
        <f t="shared" si="380"/>
        <v/>
      </c>
      <c r="V1310" s="139">
        <f t="shared" si="381"/>
        <v>1.6188511738486137E-4</v>
      </c>
      <c r="W1310" s="139" t="str">
        <f t="shared" si="382"/>
        <v/>
      </c>
      <c r="X1310" s="139" t="str">
        <f t="shared" si="383"/>
        <v/>
      </c>
      <c r="AB1310" s="139">
        <v>654</v>
      </c>
      <c r="AC1310" s="139">
        <f t="shared" si="392"/>
        <v>-119.19929250219914</v>
      </c>
      <c r="AD1310" s="139">
        <f t="shared" si="384"/>
        <v>1.7776100325188537E-3</v>
      </c>
      <c r="AE1310" s="139">
        <f t="shared" si="385"/>
        <v>8.3179227369444289E-2</v>
      </c>
      <c r="AF1310" s="139">
        <f t="shared" si="386"/>
        <v>1.7776100325188537E-3</v>
      </c>
      <c r="AG1310" s="139" t="str">
        <f t="shared" si="387"/>
        <v/>
      </c>
      <c r="AH1310" s="139" t="str">
        <f t="shared" si="388"/>
        <v/>
      </c>
      <c r="AI1310" s="139">
        <f t="shared" si="389"/>
        <v>1.8994360303925707E-4</v>
      </c>
      <c r="AJ1310" s="139" t="str">
        <f t="shared" si="390"/>
        <v/>
      </c>
      <c r="AK1310" s="139" t="str">
        <f t="shared" si="391"/>
        <v/>
      </c>
      <c r="AZ1310" s="148"/>
      <c r="BA1310" s="148">
        <f t="shared" si="363"/>
        <v>4.2176000000000551</v>
      </c>
      <c r="BB1310" s="165">
        <f t="shared" si="364"/>
        <v>0.75440078615629724</v>
      </c>
      <c r="BC1310" s="148">
        <f t="shared" si="365"/>
        <v>7.5500624364066571E-4</v>
      </c>
      <c r="BD1310" s="148" t="str">
        <f t="shared" si="361"/>
        <v/>
      </c>
      <c r="BE1310" s="140" t="str">
        <f t="shared" si="362"/>
        <v/>
      </c>
    </row>
    <row r="1311" spans="1:57" ht="20.100000000000001" customHeight="1" x14ac:dyDescent="0.25">
      <c r="A1311" s="139">
        <v>655</v>
      </c>
      <c r="B1311" s="139">
        <f t="shared" si="366"/>
        <v>-1300.4782541001332</v>
      </c>
      <c r="C1311" s="139">
        <f t="shared" si="367"/>
        <v>1.6336192863097002E-4</v>
      </c>
      <c r="D1311" s="139">
        <f t="shared" si="368"/>
        <v>8.3793322415014207E-2</v>
      </c>
      <c r="E1311" s="139">
        <f t="shared" si="369"/>
        <v>1.6336192863097002E-4</v>
      </c>
      <c r="F1311" s="139" t="str">
        <f t="shared" si="370"/>
        <v/>
      </c>
      <c r="G1311" s="139" t="str">
        <f t="shared" si="371"/>
        <v/>
      </c>
      <c r="H1311" s="139">
        <f t="shared" si="372"/>
        <v>0</v>
      </c>
      <c r="I1311" s="139">
        <f t="shared" si="373"/>
        <v>1.6336192863097002E-4</v>
      </c>
      <c r="J1311" s="139" t="str">
        <f t="shared" si="374"/>
        <v/>
      </c>
      <c r="O1311" s="139">
        <v>655</v>
      </c>
      <c r="P1311" s="139">
        <f t="shared" si="375"/>
        <v>-95.260658358056588</v>
      </c>
      <c r="Q1311" s="139">
        <f t="shared" si="376"/>
        <v>2.2301823165435525E-3</v>
      </c>
      <c r="R1311" s="139">
        <f t="shared" si="377"/>
        <v>8.379332241501429E-2</v>
      </c>
      <c r="S1311" s="139">
        <f t="shared" si="378"/>
        <v>2.2301823165435525E-3</v>
      </c>
      <c r="T1311" s="139" t="str">
        <f t="shared" si="379"/>
        <v/>
      </c>
      <c r="U1311" s="139" t="str">
        <f t="shared" si="380"/>
        <v/>
      </c>
      <c r="V1311" s="139">
        <f t="shared" si="381"/>
        <v>1.6362462823821364E-4</v>
      </c>
      <c r="W1311" s="139" t="str">
        <f t="shared" si="382"/>
        <v/>
      </c>
      <c r="X1311" s="139" t="str">
        <f t="shared" si="383"/>
        <v/>
      </c>
      <c r="AB1311" s="139">
        <v>655</v>
      </c>
      <c r="AC1311" s="139">
        <f t="shared" si="392"/>
        <v>-118.85478587647026</v>
      </c>
      <c r="AD1311" s="139">
        <f t="shared" si="384"/>
        <v>1.7874638716966723E-3</v>
      </c>
      <c r="AE1311" s="139">
        <f t="shared" si="385"/>
        <v>8.3793322415014249E-2</v>
      </c>
      <c r="AF1311" s="139">
        <f t="shared" si="386"/>
        <v>1.7874638716966723E-3</v>
      </c>
      <c r="AG1311" s="139" t="str">
        <f t="shared" si="387"/>
        <v/>
      </c>
      <c r="AH1311" s="139" t="str">
        <f t="shared" si="388"/>
        <v/>
      </c>
      <c r="AI1311" s="139">
        <f t="shared" si="389"/>
        <v>1.8803147402299963E-4</v>
      </c>
      <c r="AJ1311" s="139" t="str">
        <f t="shared" si="390"/>
        <v/>
      </c>
      <c r="AK1311" s="139" t="str">
        <f t="shared" si="391"/>
        <v/>
      </c>
      <c r="AZ1311" s="148"/>
      <c r="BA1311" s="148">
        <f t="shared" si="363"/>
        <v>4.2240000000000553</v>
      </c>
      <c r="BB1311" s="165">
        <f t="shared" si="364"/>
        <v>0.75364577991265658</v>
      </c>
      <c r="BC1311" s="148">
        <f t="shared" si="365"/>
        <v>7.554502271696073E-4</v>
      </c>
      <c r="BD1311" s="148" t="str">
        <f t="shared" si="361"/>
        <v/>
      </c>
      <c r="BE1311" s="140" t="str">
        <f t="shared" si="362"/>
        <v/>
      </c>
    </row>
    <row r="1312" spans="1:57" ht="20.100000000000001" customHeight="1" x14ac:dyDescent="0.25">
      <c r="A1312" s="139">
        <v>656</v>
      </c>
      <c r="B1312" s="139">
        <f t="shared" si="366"/>
        <v>-1296.7087519143356</v>
      </c>
      <c r="C1312" s="139">
        <f t="shared" si="367"/>
        <v>1.6426486579029898E-4</v>
      </c>
      <c r="D1312" s="139">
        <f t="shared" si="368"/>
        <v>8.4410816633790395E-2</v>
      </c>
      <c r="E1312" s="139">
        <f t="shared" si="369"/>
        <v>1.6426486579029898E-4</v>
      </c>
      <c r="F1312" s="139" t="str">
        <f t="shared" si="370"/>
        <v/>
      </c>
      <c r="G1312" s="139" t="str">
        <f t="shared" si="371"/>
        <v/>
      </c>
      <c r="H1312" s="139">
        <f t="shared" si="372"/>
        <v>0</v>
      </c>
      <c r="I1312" s="139">
        <f t="shared" si="373"/>
        <v>1.6426486579029898E-4</v>
      </c>
      <c r="J1312" s="139" t="str">
        <f t="shared" si="374"/>
        <v/>
      </c>
      <c r="O1312" s="139">
        <v>656</v>
      </c>
      <c r="P1312" s="139">
        <f t="shared" si="375"/>
        <v>-94.98454050774339</v>
      </c>
      <c r="Q1312" s="139">
        <f t="shared" si="376"/>
        <v>2.2425090226651134E-3</v>
      </c>
      <c r="R1312" s="139">
        <f t="shared" si="377"/>
        <v>8.4410816633790436E-2</v>
      </c>
      <c r="S1312" s="139">
        <f t="shared" si="378"/>
        <v>2.2425090226651134E-3</v>
      </c>
      <c r="T1312" s="139" t="str">
        <f t="shared" si="379"/>
        <v/>
      </c>
      <c r="U1312" s="139" t="str">
        <f t="shared" si="380"/>
        <v/>
      </c>
      <c r="V1312" s="139">
        <f t="shared" si="381"/>
        <v>1.6538018462542586E-4</v>
      </c>
      <c r="W1312" s="139" t="str">
        <f t="shared" si="382"/>
        <v/>
      </c>
      <c r="X1312" s="139" t="str">
        <f t="shared" si="383"/>
        <v/>
      </c>
      <c r="AB1312" s="139">
        <v>656</v>
      </c>
      <c r="AC1312" s="139">
        <f t="shared" si="392"/>
        <v>-118.51027925074135</v>
      </c>
      <c r="AD1312" s="139">
        <f t="shared" si="384"/>
        <v>1.7973435760086781E-3</v>
      </c>
      <c r="AE1312" s="139">
        <f t="shared" si="385"/>
        <v>8.4410816633790436E-2</v>
      </c>
      <c r="AF1312" s="139">
        <f t="shared" si="386"/>
        <v>1.7973435760086781E-3</v>
      </c>
      <c r="AG1312" s="139" t="str">
        <f t="shared" si="387"/>
        <v/>
      </c>
      <c r="AH1312" s="139" t="str">
        <f t="shared" si="388"/>
        <v/>
      </c>
      <c r="AI1312" s="139">
        <f t="shared" si="389"/>
        <v>1.8613561588129269E-4</v>
      </c>
      <c r="AJ1312" s="139" t="str">
        <f t="shared" si="390"/>
        <v/>
      </c>
      <c r="AK1312" s="139" t="str">
        <f t="shared" si="391"/>
        <v/>
      </c>
      <c r="AZ1312" s="148"/>
      <c r="BA1312" s="148">
        <f t="shared" si="363"/>
        <v>4.2304000000000554</v>
      </c>
      <c r="BB1312" s="165">
        <f t="shared" si="364"/>
        <v>0.75289032968548697</v>
      </c>
      <c r="BC1312" s="148">
        <f t="shared" si="365"/>
        <v>7.558901401205631E-4</v>
      </c>
      <c r="BD1312" s="148" t="str">
        <f t="shared" si="361"/>
        <v/>
      </c>
      <c r="BE1312" s="140" t="str">
        <f t="shared" si="362"/>
        <v/>
      </c>
    </row>
    <row r="1313" spans="1:57" ht="20.100000000000001" customHeight="1" x14ac:dyDescent="0.25">
      <c r="A1313" s="139">
        <v>657</v>
      </c>
      <c r="B1313" s="139">
        <f t="shared" si="366"/>
        <v>-1292.939249728538</v>
      </c>
      <c r="C1313" s="139">
        <f t="shared" si="367"/>
        <v>1.6517015093751338E-4</v>
      </c>
      <c r="D1313" s="139">
        <f t="shared" si="368"/>
        <v>8.503171890656365E-2</v>
      </c>
      <c r="E1313" s="139">
        <f t="shared" si="369"/>
        <v>1.6517015093751338E-4</v>
      </c>
      <c r="F1313" s="139" t="str">
        <f t="shared" si="370"/>
        <v/>
      </c>
      <c r="G1313" s="139" t="str">
        <f t="shared" si="371"/>
        <v/>
      </c>
      <c r="H1313" s="139">
        <f t="shared" si="372"/>
        <v>0</v>
      </c>
      <c r="I1313" s="139">
        <f t="shared" si="373"/>
        <v>1.6517015093751338E-4</v>
      </c>
      <c r="J1313" s="139" t="str">
        <f t="shared" si="374"/>
        <v/>
      </c>
      <c r="O1313" s="139">
        <v>657</v>
      </c>
      <c r="P1313" s="139">
        <f t="shared" si="375"/>
        <v>-94.708422657430191</v>
      </c>
      <c r="Q1313" s="139">
        <f t="shared" si="376"/>
        <v>2.2548677830180703E-3</v>
      </c>
      <c r="R1313" s="139">
        <f t="shared" si="377"/>
        <v>8.5031718906563677E-2</v>
      </c>
      <c r="S1313" s="139">
        <f t="shared" si="378"/>
        <v>2.2548677830180703E-3</v>
      </c>
      <c r="T1313" s="139" t="str">
        <f t="shared" si="379"/>
        <v/>
      </c>
      <c r="U1313" s="139" t="str">
        <f t="shared" si="380"/>
        <v/>
      </c>
      <c r="V1313" s="139">
        <f t="shared" si="381"/>
        <v>1.6715190222302886E-4</v>
      </c>
      <c r="W1313" s="139" t="str">
        <f t="shared" si="382"/>
        <v/>
      </c>
      <c r="X1313" s="139" t="str">
        <f t="shared" si="383"/>
        <v/>
      </c>
      <c r="AB1313" s="139">
        <v>657</v>
      </c>
      <c r="AC1313" s="139">
        <f t="shared" si="392"/>
        <v>-118.16577262501244</v>
      </c>
      <c r="AD1313" s="139">
        <f t="shared" si="384"/>
        <v>1.8072489713954129E-3</v>
      </c>
      <c r="AE1313" s="139">
        <f t="shared" si="385"/>
        <v>8.5031718906563677E-2</v>
      </c>
      <c r="AF1313" s="139">
        <f t="shared" si="386"/>
        <v>1.8072489713954129E-3</v>
      </c>
      <c r="AG1313" s="139" t="str">
        <f t="shared" si="387"/>
        <v/>
      </c>
      <c r="AH1313" s="139" t="str">
        <f t="shared" si="388"/>
        <v/>
      </c>
      <c r="AI1313" s="139">
        <f t="shared" si="389"/>
        <v>1.8425592492151086E-4</v>
      </c>
      <c r="AJ1313" s="139" t="str">
        <f t="shared" si="390"/>
        <v/>
      </c>
      <c r="AK1313" s="139" t="str">
        <f t="shared" si="391"/>
        <v/>
      </c>
      <c r="AZ1313" s="148"/>
      <c r="BA1313" s="148">
        <f t="shared" si="363"/>
        <v>4.2368000000000556</v>
      </c>
      <c r="BB1313" s="165">
        <f t="shared" si="364"/>
        <v>0.75213443954536641</v>
      </c>
      <c r="BC1313" s="148">
        <f t="shared" si="365"/>
        <v>7.5632598817343411E-4</v>
      </c>
      <c r="BD1313" s="148" t="str">
        <f t="shared" si="361"/>
        <v/>
      </c>
      <c r="BE1313" s="140" t="str">
        <f t="shared" si="362"/>
        <v/>
      </c>
    </row>
    <row r="1314" spans="1:57" ht="20.100000000000001" customHeight="1" x14ac:dyDescent="0.25">
      <c r="A1314" s="148">
        <v>658</v>
      </c>
      <c r="B1314" s="139">
        <f t="shared" si="366"/>
        <v>-1289.1697475427404</v>
      </c>
      <c r="C1314" s="139">
        <f t="shared" si="367"/>
        <v>1.6607776796396273E-4</v>
      </c>
      <c r="D1314" s="139">
        <f t="shared" si="368"/>
        <v>8.5656038053781719E-2</v>
      </c>
      <c r="E1314" s="139">
        <f t="shared" si="369"/>
        <v>1.6607776796396273E-4</v>
      </c>
      <c r="F1314" s="139" t="str">
        <f t="shared" si="370"/>
        <v/>
      </c>
      <c r="G1314" s="139" t="str">
        <f t="shared" si="371"/>
        <v/>
      </c>
      <c r="H1314" s="139">
        <f t="shared" si="372"/>
        <v>0</v>
      </c>
      <c r="I1314" s="139">
        <f t="shared" si="373"/>
        <v>1.6607776796396273E-4</v>
      </c>
      <c r="J1314" s="139" t="str">
        <f t="shared" si="374"/>
        <v/>
      </c>
      <c r="O1314" s="148">
        <v>658</v>
      </c>
      <c r="P1314" s="139">
        <f t="shared" si="375"/>
        <v>-94.432304807116964</v>
      </c>
      <c r="Q1314" s="139">
        <f t="shared" si="376"/>
        <v>2.2672583776905519E-3</v>
      </c>
      <c r="R1314" s="139">
        <f t="shared" si="377"/>
        <v>8.5656038053781788E-2</v>
      </c>
      <c r="S1314" s="139">
        <f t="shared" si="378"/>
        <v>2.2672583776905519E-3</v>
      </c>
      <c r="T1314" s="139" t="str">
        <f t="shared" si="379"/>
        <v/>
      </c>
      <c r="U1314" s="139" t="str">
        <f t="shared" si="380"/>
        <v/>
      </c>
      <c r="V1314" s="139">
        <f t="shared" si="381"/>
        <v>1.689398971678446E-4</v>
      </c>
      <c r="W1314" s="139" t="str">
        <f t="shared" si="382"/>
        <v/>
      </c>
      <c r="X1314" s="139" t="str">
        <f t="shared" si="383"/>
        <v/>
      </c>
      <c r="AB1314" s="148">
        <v>658</v>
      </c>
      <c r="AC1314" s="139">
        <f t="shared" si="392"/>
        <v>-117.82126599928355</v>
      </c>
      <c r="AD1314" s="139">
        <f t="shared" si="384"/>
        <v>1.817179881600199E-3</v>
      </c>
      <c r="AE1314" s="139">
        <f t="shared" si="385"/>
        <v>8.5656038053781719E-2</v>
      </c>
      <c r="AF1314" s="139">
        <f t="shared" si="386"/>
        <v>1.817179881600199E-3</v>
      </c>
      <c r="AG1314" s="139" t="str">
        <f t="shared" si="387"/>
        <v/>
      </c>
      <c r="AH1314" s="139" t="str">
        <f t="shared" si="388"/>
        <v/>
      </c>
      <c r="AI1314" s="139">
        <f t="shared" si="389"/>
        <v>1.8239229772524848E-4</v>
      </c>
      <c r="AJ1314" s="139" t="str">
        <f t="shared" si="390"/>
        <v/>
      </c>
      <c r="AK1314" s="139" t="str">
        <f t="shared" si="391"/>
        <v/>
      </c>
      <c r="AZ1314" s="148"/>
      <c r="BA1314" s="148">
        <f t="shared" si="363"/>
        <v>4.2432000000000558</v>
      </c>
      <c r="BB1314" s="165">
        <f t="shared" si="364"/>
        <v>0.75137811355719297</v>
      </c>
      <c r="BC1314" s="148">
        <f t="shared" si="365"/>
        <v>7.5675777704531377E-4</v>
      </c>
      <c r="BD1314" s="148" t="str">
        <f t="shared" si="361"/>
        <v/>
      </c>
      <c r="BE1314" s="140" t="str">
        <f t="shared" si="362"/>
        <v/>
      </c>
    </row>
    <row r="1315" spans="1:57" ht="20.100000000000001" customHeight="1" x14ac:dyDescent="0.25">
      <c r="A1315" s="139">
        <v>659</v>
      </c>
      <c r="B1315" s="139">
        <f t="shared" si="366"/>
        <v>-1285.4002453569433</v>
      </c>
      <c r="C1315" s="139">
        <f t="shared" si="367"/>
        <v>1.6698770056011264E-4</v>
      </c>
      <c r="D1315" s="139">
        <f t="shared" si="368"/>
        <v>8.6283782834792128E-2</v>
      </c>
      <c r="E1315" s="139">
        <f t="shared" si="369"/>
        <v>1.6698770056011264E-4</v>
      </c>
      <c r="F1315" s="139" t="str">
        <f t="shared" si="370"/>
        <v/>
      </c>
      <c r="G1315" s="139" t="str">
        <f t="shared" si="371"/>
        <v/>
      </c>
      <c r="H1315" s="139">
        <f t="shared" si="372"/>
        <v>0</v>
      </c>
      <c r="I1315" s="139">
        <f t="shared" si="373"/>
        <v>1.6698770056011264E-4</v>
      </c>
      <c r="J1315" s="139" t="str">
        <f t="shared" si="374"/>
        <v/>
      </c>
      <c r="O1315" s="139">
        <v>659</v>
      </c>
      <c r="P1315" s="139">
        <f t="shared" si="375"/>
        <v>-94.156186956803765</v>
      </c>
      <c r="Q1315" s="139">
        <f t="shared" si="376"/>
        <v>2.2796805840282616E-3</v>
      </c>
      <c r="R1315" s="139">
        <f t="shared" si="377"/>
        <v>8.6283782834792155E-2</v>
      </c>
      <c r="S1315" s="139">
        <f t="shared" si="378"/>
        <v>2.2796805840282616E-3</v>
      </c>
      <c r="T1315" s="139" t="str">
        <f t="shared" si="379"/>
        <v/>
      </c>
      <c r="U1315" s="139" t="str">
        <f t="shared" si="380"/>
        <v/>
      </c>
      <c r="V1315" s="139">
        <f t="shared" si="381"/>
        <v>1.7074428605444463E-4</v>
      </c>
      <c r="W1315" s="139" t="str">
        <f t="shared" si="382"/>
        <v/>
      </c>
      <c r="X1315" s="139" t="str">
        <f t="shared" si="383"/>
        <v/>
      </c>
      <c r="AB1315" s="139">
        <v>659</v>
      </c>
      <c r="AC1315" s="139">
        <f t="shared" si="392"/>
        <v>-117.47675937355464</v>
      </c>
      <c r="AD1315" s="139">
        <f t="shared" si="384"/>
        <v>1.8271361281683421E-3</v>
      </c>
      <c r="AE1315" s="139">
        <f t="shared" si="385"/>
        <v>8.6283782834792155E-2</v>
      </c>
      <c r="AF1315" s="139">
        <f t="shared" si="386"/>
        <v>1.8271361281683421E-3</v>
      </c>
      <c r="AG1315" s="139" t="str">
        <f t="shared" si="387"/>
        <v/>
      </c>
      <c r="AH1315" s="139" t="str">
        <f t="shared" si="388"/>
        <v/>
      </c>
      <c r="AI1315" s="139">
        <f t="shared" si="389"/>
        <v>1.805446311521339E-4</v>
      </c>
      <c r="AJ1315" s="139" t="str">
        <f t="shared" si="390"/>
        <v/>
      </c>
      <c r="AK1315" s="139" t="str">
        <f t="shared" si="391"/>
        <v/>
      </c>
      <c r="AZ1315" s="148"/>
      <c r="BA1315" s="148">
        <f t="shared" si="363"/>
        <v>4.249600000000056</v>
      </c>
      <c r="BB1315" s="165">
        <f t="shared" si="364"/>
        <v>0.75062135578014766</v>
      </c>
      <c r="BC1315" s="148">
        <f t="shared" si="365"/>
        <v>7.5718551248915578E-4</v>
      </c>
      <c r="BD1315" s="148" t="str">
        <f t="shared" si="361"/>
        <v/>
      </c>
      <c r="BE1315" s="140" t="str">
        <f t="shared" si="362"/>
        <v/>
      </c>
    </row>
    <row r="1316" spans="1:57" ht="20.100000000000001" customHeight="1" x14ac:dyDescent="0.25">
      <c r="A1316" s="139">
        <v>660</v>
      </c>
      <c r="B1316" s="139">
        <f t="shared" si="366"/>
        <v>-1281.6307431711457</v>
      </c>
      <c r="C1316" s="139">
        <f t="shared" si="367"/>
        <v>1.6789993221548802E-4</v>
      </c>
      <c r="D1316" s="139">
        <f t="shared" si="368"/>
        <v>8.6914961947084979E-2</v>
      </c>
      <c r="E1316" s="139">
        <f t="shared" si="369"/>
        <v>1.6789993221548802E-4</v>
      </c>
      <c r="F1316" s="139" t="str">
        <f t="shared" si="370"/>
        <v/>
      </c>
      <c r="G1316" s="139" t="str">
        <f t="shared" si="371"/>
        <v/>
      </c>
      <c r="H1316" s="139">
        <f t="shared" si="372"/>
        <v>0</v>
      </c>
      <c r="I1316" s="139">
        <f t="shared" si="373"/>
        <v>1.6789993221548802E-4</v>
      </c>
      <c r="J1316" s="139" t="str">
        <f t="shared" si="374"/>
        <v/>
      </c>
      <c r="O1316" s="139">
        <v>660</v>
      </c>
      <c r="P1316" s="139">
        <f t="shared" si="375"/>
        <v>-93.880069106490566</v>
      </c>
      <c r="Q1316" s="139">
        <f t="shared" si="376"/>
        <v>2.2921341766337037E-3</v>
      </c>
      <c r="R1316" s="139">
        <f t="shared" si="377"/>
        <v>8.6914961947085034E-2</v>
      </c>
      <c r="S1316" s="139">
        <f t="shared" si="378"/>
        <v>2.2921341766337037E-3</v>
      </c>
      <c r="T1316" s="139" t="str">
        <f t="shared" si="379"/>
        <v/>
      </c>
      <c r="U1316" s="139" t="str">
        <f t="shared" si="380"/>
        <v/>
      </c>
      <c r="V1316" s="139">
        <f t="shared" si="381"/>
        <v>1.7256518593254509E-4</v>
      </c>
      <c r="W1316" s="139" t="str">
        <f t="shared" si="382"/>
        <v/>
      </c>
      <c r="X1316" s="139" t="str">
        <f t="shared" si="383"/>
        <v/>
      </c>
      <c r="AB1316" s="139">
        <v>660</v>
      </c>
      <c r="AC1316" s="139">
        <f t="shared" si="392"/>
        <v>-117.13225274782576</v>
      </c>
      <c r="AD1316" s="139">
        <f t="shared" si="384"/>
        <v>1.8371175304465E-3</v>
      </c>
      <c r="AE1316" s="139">
        <f t="shared" si="385"/>
        <v>8.6914961947084993E-2</v>
      </c>
      <c r="AF1316" s="139">
        <f t="shared" si="386"/>
        <v>1.8371175304465E-3</v>
      </c>
      <c r="AG1316" s="139" t="str">
        <f t="shared" si="387"/>
        <v/>
      </c>
      <c r="AH1316" s="139" t="str">
        <f t="shared" si="388"/>
        <v/>
      </c>
      <c r="AI1316" s="139">
        <f t="shared" si="389"/>
        <v>1.7871282234358757E-4</v>
      </c>
      <c r="AJ1316" s="139" t="str">
        <f t="shared" si="390"/>
        <v/>
      </c>
      <c r="AK1316" s="139" t="str">
        <f t="shared" si="391"/>
        <v/>
      </c>
      <c r="AZ1316" s="148"/>
      <c r="BA1316" s="148">
        <f t="shared" si="363"/>
        <v>4.2560000000000562</v>
      </c>
      <c r="BB1316" s="165">
        <f t="shared" si="364"/>
        <v>0.7498641702676585</v>
      </c>
      <c r="BC1316" s="148">
        <f t="shared" si="365"/>
        <v>7.5760920029388501E-4</v>
      </c>
      <c r="BD1316" s="148" t="str">
        <f t="shared" si="361"/>
        <v/>
      </c>
      <c r="BE1316" s="140" t="str">
        <f t="shared" si="362"/>
        <v/>
      </c>
    </row>
    <row r="1317" spans="1:57" ht="20.100000000000001" customHeight="1" x14ac:dyDescent="0.25">
      <c r="A1317" s="139">
        <v>661</v>
      </c>
      <c r="B1317" s="139">
        <f t="shared" si="366"/>
        <v>-1277.8612409853481</v>
      </c>
      <c r="C1317" s="139">
        <f t="shared" si="367"/>
        <v>1.6881444621863118E-4</v>
      </c>
      <c r="D1317" s="139">
        <f t="shared" si="368"/>
        <v>8.7549584025535254E-2</v>
      </c>
      <c r="E1317" s="139">
        <f t="shared" si="369"/>
        <v>1.6881444621863118E-4</v>
      </c>
      <c r="F1317" s="139" t="str">
        <f t="shared" si="370"/>
        <v/>
      </c>
      <c r="G1317" s="139" t="str">
        <f t="shared" si="371"/>
        <v/>
      </c>
      <c r="H1317" s="139">
        <f t="shared" si="372"/>
        <v>0</v>
      </c>
      <c r="I1317" s="139">
        <f t="shared" si="373"/>
        <v>1.6881444621863118E-4</v>
      </c>
      <c r="J1317" s="139" t="str">
        <f t="shared" si="374"/>
        <v/>
      </c>
      <c r="O1317" s="139">
        <v>661</v>
      </c>
      <c r="P1317" s="139">
        <f t="shared" si="375"/>
        <v>-93.603951256177339</v>
      </c>
      <c r="Q1317" s="139">
        <f t="shared" si="376"/>
        <v>2.3046189273656114E-3</v>
      </c>
      <c r="R1317" s="139">
        <f t="shared" si="377"/>
        <v>8.7549584025535337E-2</v>
      </c>
      <c r="S1317" s="139">
        <f t="shared" si="378"/>
        <v>2.3046189273656114E-3</v>
      </c>
      <c r="T1317" s="139" t="str">
        <f t="shared" si="379"/>
        <v/>
      </c>
      <c r="U1317" s="139" t="str">
        <f t="shared" si="380"/>
        <v/>
      </c>
      <c r="V1317" s="139">
        <f t="shared" si="381"/>
        <v>1.7440271430433629E-4</v>
      </c>
      <c r="W1317" s="139" t="str">
        <f t="shared" si="382"/>
        <v/>
      </c>
      <c r="X1317" s="139" t="str">
        <f t="shared" si="383"/>
        <v/>
      </c>
      <c r="AB1317" s="139">
        <v>661</v>
      </c>
      <c r="AC1317" s="139">
        <f t="shared" si="392"/>
        <v>-116.78774612209685</v>
      </c>
      <c r="AD1317" s="139">
        <f t="shared" si="384"/>
        <v>1.8471239055822377E-3</v>
      </c>
      <c r="AE1317" s="139">
        <f t="shared" si="385"/>
        <v>8.754958402553531E-2</v>
      </c>
      <c r="AF1317" s="139">
        <f t="shared" si="386"/>
        <v>1.8471239055822377E-3</v>
      </c>
      <c r="AG1317" s="139" t="str">
        <f t="shared" si="387"/>
        <v/>
      </c>
      <c r="AH1317" s="139" t="str">
        <f t="shared" si="388"/>
        <v/>
      </c>
      <c r="AI1317" s="139">
        <f t="shared" si="389"/>
        <v>1.7689676872651374E-4</v>
      </c>
      <c r="AJ1317" s="139" t="str">
        <f t="shared" si="390"/>
        <v/>
      </c>
      <c r="AK1317" s="139" t="str">
        <f t="shared" si="391"/>
        <v/>
      </c>
      <c r="AZ1317" s="148"/>
      <c r="BA1317" s="148">
        <f t="shared" si="363"/>
        <v>4.2624000000000564</v>
      </c>
      <c r="BB1317" s="165">
        <f t="shared" si="364"/>
        <v>0.74910656106736462</v>
      </c>
      <c r="BC1317" s="148">
        <f t="shared" si="365"/>
        <v>7.5802884628362044E-4</v>
      </c>
      <c r="BD1317" s="148" t="str">
        <f t="shared" si="361"/>
        <v/>
      </c>
      <c r="BE1317" s="140" t="str">
        <f t="shared" si="362"/>
        <v/>
      </c>
    </row>
    <row r="1318" spans="1:57" ht="20.100000000000001" customHeight="1" x14ac:dyDescent="0.25">
      <c r="A1318" s="139">
        <v>662</v>
      </c>
      <c r="B1318" s="139">
        <f t="shared" si="366"/>
        <v>-1274.0917387995505</v>
      </c>
      <c r="C1318" s="139">
        <f t="shared" si="367"/>
        <v>1.6973122565707647E-4</v>
      </c>
      <c r="D1318" s="139">
        <f t="shared" si="368"/>
        <v>8.8187657641645156E-2</v>
      </c>
      <c r="E1318" s="139">
        <f t="shared" si="369"/>
        <v>1.6973122565707647E-4</v>
      </c>
      <c r="F1318" s="139" t="str">
        <f t="shared" si="370"/>
        <v/>
      </c>
      <c r="G1318" s="139" t="str">
        <f t="shared" si="371"/>
        <v/>
      </c>
      <c r="H1318" s="139">
        <f t="shared" si="372"/>
        <v>0</v>
      </c>
      <c r="I1318" s="139">
        <f t="shared" si="373"/>
        <v>1.6973122565707647E-4</v>
      </c>
      <c r="J1318" s="139" t="str">
        <f t="shared" si="374"/>
        <v/>
      </c>
      <c r="O1318" s="139">
        <v>662</v>
      </c>
      <c r="P1318" s="139">
        <f t="shared" si="375"/>
        <v>-93.327833405864141</v>
      </c>
      <c r="Q1318" s="139">
        <f t="shared" si="376"/>
        <v>2.3171346053385985E-3</v>
      </c>
      <c r="R1318" s="139">
        <f t="shared" si="377"/>
        <v>8.8187657641645212E-2</v>
      </c>
      <c r="S1318" s="139">
        <f t="shared" si="378"/>
        <v>2.3171346053385985E-3</v>
      </c>
      <c r="T1318" s="139" t="str">
        <f t="shared" si="379"/>
        <v/>
      </c>
      <c r="U1318" s="139" t="str">
        <f t="shared" si="380"/>
        <v/>
      </c>
      <c r="V1318" s="139">
        <f t="shared" si="381"/>
        <v>1.7625698912174852E-4</v>
      </c>
      <c r="W1318" s="139" t="str">
        <f t="shared" si="382"/>
        <v/>
      </c>
      <c r="X1318" s="139" t="str">
        <f t="shared" si="383"/>
        <v/>
      </c>
      <c r="AB1318" s="139">
        <v>662</v>
      </c>
      <c r="AC1318" s="139">
        <f t="shared" si="392"/>
        <v>-116.44323949636797</v>
      </c>
      <c r="AD1318" s="139">
        <f t="shared" si="384"/>
        <v>1.8571550685237393E-3</v>
      </c>
      <c r="AE1318" s="139">
        <f t="shared" si="385"/>
        <v>8.8187657641645156E-2</v>
      </c>
      <c r="AF1318" s="139">
        <f t="shared" si="386"/>
        <v>1.8571550685237393E-3</v>
      </c>
      <c r="AG1318" s="139" t="str">
        <f t="shared" si="387"/>
        <v/>
      </c>
      <c r="AH1318" s="139" t="str">
        <f t="shared" si="388"/>
        <v/>
      </c>
      <c r="AI1318" s="139">
        <f t="shared" si="389"/>
        <v>1.750963680169388E-4</v>
      </c>
      <c r="AJ1318" s="139" t="str">
        <f t="shared" si="390"/>
        <v/>
      </c>
      <c r="AK1318" s="139" t="str">
        <f t="shared" si="391"/>
        <v/>
      </c>
      <c r="AZ1318" s="148"/>
      <c r="BA1318" s="148">
        <f t="shared" si="363"/>
        <v>4.2688000000000565</v>
      </c>
      <c r="BB1318" s="165">
        <f t="shared" si="364"/>
        <v>0.748348532221081</v>
      </c>
      <c r="BC1318" s="148">
        <f t="shared" si="365"/>
        <v>7.5844445631811919E-4</v>
      </c>
      <c r="BD1318" s="148" t="str">
        <f t="shared" si="361"/>
        <v/>
      </c>
      <c r="BE1318" s="140" t="str">
        <f t="shared" si="362"/>
        <v/>
      </c>
    </row>
    <row r="1319" spans="1:57" ht="20.100000000000001" customHeight="1" x14ac:dyDescent="0.25">
      <c r="A1319" s="139">
        <v>663</v>
      </c>
      <c r="B1319" s="139">
        <f t="shared" si="366"/>
        <v>-1270.3222366137529</v>
      </c>
      <c r="C1319" s="139">
        <f t="shared" si="367"/>
        <v>1.7065025341734107E-4</v>
      </c>
      <c r="D1319" s="139">
        <f t="shared" si="368"/>
        <v>8.8829191302786575E-2</v>
      </c>
      <c r="E1319" s="139">
        <f t="shared" si="369"/>
        <v>1.7065025341734107E-4</v>
      </c>
      <c r="F1319" s="139" t="str">
        <f t="shared" si="370"/>
        <v/>
      </c>
      <c r="G1319" s="139" t="str">
        <f t="shared" si="371"/>
        <v/>
      </c>
      <c r="H1319" s="139">
        <f t="shared" si="372"/>
        <v>0</v>
      </c>
      <c r="I1319" s="139">
        <f t="shared" si="373"/>
        <v>1.7065025341734107E-4</v>
      </c>
      <c r="J1319" s="139" t="str">
        <f t="shared" si="374"/>
        <v/>
      </c>
      <c r="O1319" s="139">
        <v>663</v>
      </c>
      <c r="P1319" s="139">
        <f t="shared" si="375"/>
        <v>-93.051715555550942</v>
      </c>
      <c r="Q1319" s="139">
        <f t="shared" si="376"/>
        <v>2.329680976923037E-3</v>
      </c>
      <c r="R1319" s="139">
        <f t="shared" si="377"/>
        <v>8.8829191302786575E-2</v>
      </c>
      <c r="S1319" s="139">
        <f t="shared" si="378"/>
        <v>2.329680976923037E-3</v>
      </c>
      <c r="T1319" s="139" t="str">
        <f t="shared" si="379"/>
        <v/>
      </c>
      <c r="U1319" s="139" t="str">
        <f t="shared" si="380"/>
        <v/>
      </c>
      <c r="V1319" s="139">
        <f t="shared" si="381"/>
        <v>1.7812812878365174E-4</v>
      </c>
      <c r="W1319" s="139" t="str">
        <f t="shared" si="382"/>
        <v/>
      </c>
      <c r="X1319" s="139" t="str">
        <f t="shared" si="383"/>
        <v/>
      </c>
      <c r="AB1319" s="139">
        <v>663</v>
      </c>
      <c r="AC1319" s="139">
        <f t="shared" si="392"/>
        <v>-116.09873287063905</v>
      </c>
      <c r="AD1319" s="139">
        <f t="shared" si="384"/>
        <v>1.8672108320197138E-3</v>
      </c>
      <c r="AE1319" s="139">
        <f t="shared" si="385"/>
        <v>8.8829191302786575E-2</v>
      </c>
      <c r="AF1319" s="139">
        <f t="shared" si="386"/>
        <v>1.8672108320197138E-3</v>
      </c>
      <c r="AG1319" s="139" t="str">
        <f t="shared" si="387"/>
        <v/>
      </c>
      <c r="AH1319" s="139" t="str">
        <f t="shared" si="388"/>
        <v/>
      </c>
      <c r="AI1319" s="139">
        <f t="shared" si="389"/>
        <v>1.7331151822358253E-4</v>
      </c>
      <c r="AJ1319" s="139" t="str">
        <f t="shared" si="390"/>
        <v/>
      </c>
      <c r="AK1319" s="139" t="str">
        <f t="shared" si="391"/>
        <v/>
      </c>
      <c r="AZ1319" s="148"/>
      <c r="BA1319" s="148">
        <f t="shared" si="363"/>
        <v>4.2752000000000567</v>
      </c>
      <c r="BB1319" s="165">
        <f t="shared" si="364"/>
        <v>0.74759008776476288</v>
      </c>
      <c r="BC1319" s="148">
        <f t="shared" si="365"/>
        <v>7.5885603629244347E-4</v>
      </c>
      <c r="BD1319" s="148" t="str">
        <f t="shared" si="361"/>
        <v/>
      </c>
      <c r="BE1319" s="140" t="str">
        <f t="shared" si="362"/>
        <v/>
      </c>
    </row>
    <row r="1320" spans="1:57" ht="20.100000000000001" customHeight="1" x14ac:dyDescent="0.25">
      <c r="A1320" s="148">
        <v>664</v>
      </c>
      <c r="B1320" s="139">
        <f t="shared" si="366"/>
        <v>-1266.5527344279558</v>
      </c>
      <c r="C1320" s="139">
        <f t="shared" si="367"/>
        <v>1.7157151218493102E-4</v>
      </c>
      <c r="D1320" s="139">
        <f t="shared" si="368"/>
        <v>8.9474193451443002E-2</v>
      </c>
      <c r="E1320" s="139">
        <f t="shared" si="369"/>
        <v>1.7157151218493102E-4</v>
      </c>
      <c r="F1320" s="139" t="str">
        <f t="shared" si="370"/>
        <v/>
      </c>
      <c r="G1320" s="139" t="str">
        <f t="shared" si="371"/>
        <v/>
      </c>
      <c r="H1320" s="139">
        <f t="shared" si="372"/>
        <v>0</v>
      </c>
      <c r="I1320" s="139">
        <f t="shared" si="373"/>
        <v>1.7157151218493102E-4</v>
      </c>
      <c r="J1320" s="139" t="str">
        <f t="shared" si="374"/>
        <v/>
      </c>
      <c r="O1320" s="148">
        <v>664</v>
      </c>
      <c r="P1320" s="139">
        <f t="shared" si="375"/>
        <v>-92.775597705237715</v>
      </c>
      <c r="Q1320" s="139">
        <f t="shared" si="376"/>
        <v>2.3422578057451389E-3</v>
      </c>
      <c r="R1320" s="139">
        <f t="shared" si="377"/>
        <v>8.9474193451443099E-2</v>
      </c>
      <c r="S1320" s="139">
        <f t="shared" si="378"/>
        <v>2.3422578057451389E-3</v>
      </c>
      <c r="T1320" s="139" t="str">
        <f t="shared" si="379"/>
        <v/>
      </c>
      <c r="U1320" s="139" t="str">
        <f t="shared" si="380"/>
        <v/>
      </c>
      <c r="V1320" s="139">
        <f t="shared" si="381"/>
        <v>1.8001625213299007E-4</v>
      </c>
      <c r="W1320" s="139" t="str">
        <f t="shared" si="382"/>
        <v/>
      </c>
      <c r="X1320" s="139" t="str">
        <f t="shared" si="383"/>
        <v/>
      </c>
      <c r="AB1320" s="148">
        <v>664</v>
      </c>
      <c r="AC1320" s="139">
        <f t="shared" si="392"/>
        <v>-115.75422624491014</v>
      </c>
      <c r="AD1320" s="139">
        <f t="shared" si="384"/>
        <v>1.8772910066194573E-3</v>
      </c>
      <c r="AE1320" s="139">
        <f t="shared" si="385"/>
        <v>8.9474193451443071E-2</v>
      </c>
      <c r="AF1320" s="139">
        <f t="shared" si="386"/>
        <v>1.8772910066194573E-3</v>
      </c>
      <c r="AG1320" s="139" t="str">
        <f t="shared" si="387"/>
        <v/>
      </c>
      <c r="AH1320" s="139" t="str">
        <f t="shared" si="388"/>
        <v/>
      </c>
      <c r="AI1320" s="139">
        <f t="shared" si="389"/>
        <v>1.7154211765137546E-4</v>
      </c>
      <c r="AJ1320" s="139" t="str">
        <f t="shared" si="390"/>
        <v/>
      </c>
      <c r="AK1320" s="139" t="str">
        <f t="shared" si="391"/>
        <v/>
      </c>
      <c r="AZ1320" s="148"/>
      <c r="BA1320" s="148">
        <f t="shared" si="363"/>
        <v>4.2816000000000569</v>
      </c>
      <c r="BB1320" s="165">
        <f t="shared" si="364"/>
        <v>0.74683123172847043</v>
      </c>
      <c r="BC1320" s="148">
        <f t="shared" si="365"/>
        <v>7.5926359213429606E-4</v>
      </c>
      <c r="BD1320" s="148" t="str">
        <f t="shared" si="361"/>
        <v/>
      </c>
      <c r="BE1320" s="140" t="str">
        <f t="shared" si="362"/>
        <v/>
      </c>
    </row>
    <row r="1321" spans="1:57" ht="20.100000000000001" customHeight="1" x14ac:dyDescent="0.25">
      <c r="A1321" s="139">
        <v>665</v>
      </c>
      <c r="B1321" s="139">
        <f t="shared" si="366"/>
        <v>-1262.7832322421582</v>
      </c>
      <c r="C1321" s="139">
        <f t="shared" si="367"/>
        <v>1.7249498444436479E-4</v>
      </c>
      <c r="D1321" s="139">
        <f t="shared" si="368"/>
        <v>9.0122672464452463E-2</v>
      </c>
      <c r="E1321" s="139">
        <f t="shared" si="369"/>
        <v>1.7249498444436479E-4</v>
      </c>
      <c r="F1321" s="139" t="str">
        <f t="shared" si="370"/>
        <v/>
      </c>
      <c r="G1321" s="139" t="str">
        <f t="shared" si="371"/>
        <v/>
      </c>
      <c r="H1321" s="139">
        <f t="shared" si="372"/>
        <v>0</v>
      </c>
      <c r="I1321" s="139">
        <f t="shared" si="373"/>
        <v>1.7249498444436479E-4</v>
      </c>
      <c r="J1321" s="139" t="str">
        <f t="shared" si="374"/>
        <v/>
      </c>
      <c r="O1321" s="139">
        <v>665</v>
      </c>
      <c r="P1321" s="139">
        <f t="shared" si="375"/>
        <v>-92.499479854924516</v>
      </c>
      <c r="Q1321" s="139">
        <f t="shared" si="376"/>
        <v>2.3548648526872679E-3</v>
      </c>
      <c r="R1321" s="139">
        <f t="shared" si="377"/>
        <v>9.0122672464452477E-2</v>
      </c>
      <c r="S1321" s="139">
        <f t="shared" si="378"/>
        <v>2.3548648526872679E-3</v>
      </c>
      <c r="T1321" s="139" t="str">
        <f t="shared" si="379"/>
        <v/>
      </c>
      <c r="U1321" s="139" t="str">
        <f t="shared" si="380"/>
        <v/>
      </c>
      <c r="V1321" s="139">
        <f t="shared" si="381"/>
        <v>1.8192147845384968E-4</v>
      </c>
      <c r="W1321" s="139" t="str">
        <f t="shared" si="382"/>
        <v/>
      </c>
      <c r="X1321" s="139" t="str">
        <f t="shared" si="383"/>
        <v/>
      </c>
      <c r="AB1321" s="139">
        <v>665</v>
      </c>
      <c r="AC1321" s="139">
        <f t="shared" si="392"/>
        <v>-115.40971961918126</v>
      </c>
      <c r="AD1321" s="139">
        <f t="shared" si="384"/>
        <v>1.8873954006731085E-3</v>
      </c>
      <c r="AE1321" s="139">
        <f t="shared" si="385"/>
        <v>9.0122672464452463E-2</v>
      </c>
      <c r="AF1321" s="139">
        <f t="shared" si="386"/>
        <v>1.8873954006731085E-3</v>
      </c>
      <c r="AG1321" s="139" t="str">
        <f t="shared" si="387"/>
        <v/>
      </c>
      <c r="AH1321" s="139" t="str">
        <f t="shared" si="388"/>
        <v/>
      </c>
      <c r="AI1321" s="139">
        <f t="shared" si="389"/>
        <v>1.6978806490491478E-4</v>
      </c>
      <c r="AJ1321" s="139" t="str">
        <f t="shared" si="390"/>
        <v/>
      </c>
      <c r="AK1321" s="139" t="str">
        <f t="shared" si="391"/>
        <v/>
      </c>
      <c r="AZ1321" s="148"/>
      <c r="BA1321" s="148">
        <f t="shared" si="363"/>
        <v>4.2880000000000571</v>
      </c>
      <c r="BB1321" s="165">
        <f t="shared" si="364"/>
        <v>0.74607196813633614</v>
      </c>
      <c r="BC1321" s="148">
        <f t="shared" si="365"/>
        <v>7.5966712980846118E-4</v>
      </c>
      <c r="BD1321" s="148" t="str">
        <f t="shared" si="361"/>
        <v/>
      </c>
      <c r="BE1321" s="140" t="str">
        <f t="shared" si="362"/>
        <v/>
      </c>
    </row>
    <row r="1322" spans="1:57" ht="20.100000000000001" customHeight="1" x14ac:dyDescent="0.25">
      <c r="A1322" s="139">
        <v>666</v>
      </c>
      <c r="B1322" s="139">
        <f t="shared" si="366"/>
        <v>-1259.0137300563606</v>
      </c>
      <c r="C1322" s="139">
        <f t="shared" si="367"/>
        <v>1.7342065247921113E-4</v>
      </c>
      <c r="D1322" s="139">
        <f t="shared" si="368"/>
        <v>9.0774636652249135E-2</v>
      </c>
      <c r="E1322" s="139">
        <f t="shared" si="369"/>
        <v>1.7342065247921113E-4</v>
      </c>
      <c r="F1322" s="139" t="str">
        <f t="shared" si="370"/>
        <v/>
      </c>
      <c r="G1322" s="139" t="str">
        <f t="shared" si="371"/>
        <v/>
      </c>
      <c r="H1322" s="139">
        <f t="shared" si="372"/>
        <v>0</v>
      </c>
      <c r="I1322" s="139">
        <f t="shared" si="373"/>
        <v>1.7342065247921113E-4</v>
      </c>
      <c r="J1322" s="139" t="str">
        <f t="shared" si="374"/>
        <v/>
      </c>
      <c r="O1322" s="139">
        <v>666</v>
      </c>
      <c r="P1322" s="139">
        <f t="shared" si="375"/>
        <v>-92.223362004611317</v>
      </c>
      <c r="Q1322" s="139">
        <f t="shared" si="376"/>
        <v>2.3675018758884782E-3</v>
      </c>
      <c r="R1322" s="139">
        <f t="shared" si="377"/>
        <v>9.0774636652249163E-2</v>
      </c>
      <c r="S1322" s="139">
        <f t="shared" si="378"/>
        <v>2.3675018758884782E-3</v>
      </c>
      <c r="T1322" s="139" t="str">
        <f t="shared" si="379"/>
        <v/>
      </c>
      <c r="U1322" s="139" t="str">
        <f t="shared" si="380"/>
        <v/>
      </c>
      <c r="V1322" s="139">
        <f t="shared" si="381"/>
        <v>1.8384392746846051E-4</v>
      </c>
      <c r="W1322" s="139" t="str">
        <f t="shared" si="382"/>
        <v/>
      </c>
      <c r="X1322" s="139" t="str">
        <f t="shared" si="383"/>
        <v/>
      </c>
      <c r="AB1322" s="139">
        <v>666</v>
      </c>
      <c r="AC1322" s="139">
        <f t="shared" si="392"/>
        <v>-115.06521299345235</v>
      </c>
      <c r="AD1322" s="139">
        <f t="shared" si="384"/>
        <v>1.8975238203320741E-3</v>
      </c>
      <c r="AE1322" s="139">
        <f t="shared" si="385"/>
        <v>9.0774636652249163E-2</v>
      </c>
      <c r="AF1322" s="139">
        <f t="shared" si="386"/>
        <v>1.8975238203320741E-3</v>
      </c>
      <c r="AG1322" s="139" t="str">
        <f t="shared" si="387"/>
        <v/>
      </c>
      <c r="AH1322" s="139" t="str">
        <f t="shared" si="388"/>
        <v/>
      </c>
      <c r="AI1322" s="139">
        <f t="shared" si="389"/>
        <v>1.6804925889185894E-4</v>
      </c>
      <c r="AJ1322" s="139" t="str">
        <f t="shared" si="390"/>
        <v/>
      </c>
      <c r="AK1322" s="139" t="str">
        <f t="shared" si="391"/>
        <v/>
      </c>
      <c r="AZ1322" s="148"/>
      <c r="BA1322" s="148">
        <f t="shared" si="363"/>
        <v>4.2944000000000573</v>
      </c>
      <c r="BB1322" s="165">
        <f t="shared" si="364"/>
        <v>0.74531230100652768</v>
      </c>
      <c r="BC1322" s="148">
        <f t="shared" si="365"/>
        <v>7.600666553118085E-4</v>
      </c>
      <c r="BD1322" s="148" t="str">
        <f t="shared" si="361"/>
        <v/>
      </c>
      <c r="BE1322" s="140" t="str">
        <f t="shared" si="362"/>
        <v/>
      </c>
    </row>
    <row r="1323" spans="1:57" ht="20.100000000000001" customHeight="1" x14ac:dyDescent="0.25">
      <c r="A1323" s="139">
        <v>667</v>
      </c>
      <c r="B1323" s="139">
        <f t="shared" si="366"/>
        <v>-1255.244227870563</v>
      </c>
      <c r="C1323" s="139">
        <f t="shared" si="367"/>
        <v>1.7434849837214532E-4</v>
      </c>
      <c r="D1323" s="139">
        <f t="shared" si="368"/>
        <v>9.1430094258106734E-2</v>
      </c>
      <c r="E1323" s="139">
        <f t="shared" si="369"/>
        <v>1.7434849837214532E-4</v>
      </c>
      <c r="F1323" s="139" t="str">
        <f t="shared" si="370"/>
        <v/>
      </c>
      <c r="G1323" s="139" t="str">
        <f t="shared" si="371"/>
        <v/>
      </c>
      <c r="H1323" s="139">
        <f t="shared" si="372"/>
        <v>0</v>
      </c>
      <c r="I1323" s="139">
        <f t="shared" si="373"/>
        <v>1.7434849837214532E-4</v>
      </c>
      <c r="J1323" s="139" t="str">
        <f t="shared" si="374"/>
        <v/>
      </c>
      <c r="O1323" s="139">
        <v>667</v>
      </c>
      <c r="P1323" s="139">
        <f t="shared" si="375"/>
        <v>-91.947244154298119</v>
      </c>
      <c r="Q1323" s="139">
        <f t="shared" si="376"/>
        <v>2.3801686307452579E-3</v>
      </c>
      <c r="R1323" s="139">
        <f t="shared" si="377"/>
        <v>9.1430094258106734E-2</v>
      </c>
      <c r="S1323" s="139">
        <f t="shared" si="378"/>
        <v>2.3801686307452579E-3</v>
      </c>
      <c r="T1323" s="139" t="str">
        <f t="shared" si="379"/>
        <v/>
      </c>
      <c r="U1323" s="139" t="str">
        <f t="shared" si="380"/>
        <v/>
      </c>
      <c r="V1323" s="139">
        <f t="shared" si="381"/>
        <v>1.8578371933413039E-4</v>
      </c>
      <c r="W1323" s="139" t="str">
        <f t="shared" si="382"/>
        <v/>
      </c>
      <c r="X1323" s="139" t="str">
        <f t="shared" si="383"/>
        <v/>
      </c>
      <c r="AB1323" s="139">
        <v>667</v>
      </c>
      <c r="AC1323" s="139">
        <f t="shared" si="392"/>
        <v>-114.72070636772347</v>
      </c>
      <c r="AD1323" s="139">
        <f t="shared" si="384"/>
        <v>1.9076760695496276E-3</v>
      </c>
      <c r="AE1323" s="139">
        <f t="shared" si="385"/>
        <v>9.1430094258106734E-2</v>
      </c>
      <c r="AF1323" s="139">
        <f t="shared" si="386"/>
        <v>1.9076760695496276E-3</v>
      </c>
      <c r="AG1323" s="139" t="str">
        <f t="shared" si="387"/>
        <v/>
      </c>
      <c r="AH1323" s="139" t="str">
        <f t="shared" si="388"/>
        <v/>
      </c>
      <c r="AI1323" s="139">
        <f t="shared" si="389"/>
        <v>1.663255988262681E-4</v>
      </c>
      <c r="AJ1323" s="139" t="str">
        <f t="shared" si="390"/>
        <v/>
      </c>
      <c r="AK1323" s="139" t="str">
        <f t="shared" si="391"/>
        <v/>
      </c>
      <c r="AZ1323" s="148"/>
      <c r="BA1323" s="148">
        <f t="shared" si="363"/>
        <v>4.3008000000000575</v>
      </c>
      <c r="BB1323" s="165">
        <f t="shared" si="364"/>
        <v>0.74455223435121587</v>
      </c>
      <c r="BC1323" s="148">
        <f t="shared" si="365"/>
        <v>7.6046217467529154E-4</v>
      </c>
      <c r="BD1323" s="148" t="str">
        <f t="shared" si="361"/>
        <v/>
      </c>
      <c r="BE1323" s="140" t="str">
        <f t="shared" si="362"/>
        <v/>
      </c>
    </row>
    <row r="1324" spans="1:57" ht="20.100000000000001" customHeight="1" x14ac:dyDescent="0.25">
      <c r="A1324" s="139">
        <v>668</v>
      </c>
      <c r="B1324" s="139">
        <f t="shared" si="366"/>
        <v>-1251.4747256847659</v>
      </c>
      <c r="C1324" s="139">
        <f t="shared" si="367"/>
        <v>1.7527850400502029E-4</v>
      </c>
      <c r="D1324" s="139">
        <f t="shared" si="368"/>
        <v>9.2089053457380957E-2</v>
      </c>
      <c r="E1324" s="139">
        <f t="shared" si="369"/>
        <v>1.7527850400502029E-4</v>
      </c>
      <c r="F1324" s="139" t="str">
        <f t="shared" si="370"/>
        <v/>
      </c>
      <c r="G1324" s="139" t="str">
        <f t="shared" si="371"/>
        <v/>
      </c>
      <c r="H1324" s="139">
        <f t="shared" si="372"/>
        <v>0</v>
      </c>
      <c r="I1324" s="139">
        <f t="shared" si="373"/>
        <v>1.7527850400502029E-4</v>
      </c>
      <c r="J1324" s="139" t="str">
        <f t="shared" si="374"/>
        <v/>
      </c>
      <c r="O1324" s="139">
        <v>668</v>
      </c>
      <c r="P1324" s="139">
        <f t="shared" si="375"/>
        <v>-91.671126303984892</v>
      </c>
      <c r="Q1324" s="139">
        <f t="shared" si="376"/>
        <v>2.3928648699125189E-3</v>
      </c>
      <c r="R1324" s="139">
        <f t="shared" si="377"/>
        <v>9.2089053457381012E-2</v>
      </c>
      <c r="S1324" s="139">
        <f t="shared" si="378"/>
        <v>2.3928648699125189E-3</v>
      </c>
      <c r="T1324" s="139" t="str">
        <f t="shared" si="379"/>
        <v/>
      </c>
      <c r="U1324" s="139" t="str">
        <f t="shared" si="380"/>
        <v/>
      </c>
      <c r="V1324" s="139">
        <f t="shared" si="381"/>
        <v>1.8774097464011321E-4</v>
      </c>
      <c r="W1324" s="139" t="str">
        <f t="shared" si="382"/>
        <v/>
      </c>
      <c r="X1324" s="139" t="str">
        <f t="shared" si="383"/>
        <v/>
      </c>
      <c r="AB1324" s="139">
        <v>668</v>
      </c>
      <c r="AC1324" s="139">
        <f t="shared" si="392"/>
        <v>-114.37619974199455</v>
      </c>
      <c r="AD1324" s="139">
        <f t="shared" si="384"/>
        <v>1.9178519500817055E-3</v>
      </c>
      <c r="AE1324" s="139">
        <f t="shared" si="385"/>
        <v>9.2089053457381012E-2</v>
      </c>
      <c r="AF1324" s="139">
        <f t="shared" si="386"/>
        <v>1.9178519500817055E-3</v>
      </c>
      <c r="AG1324" s="139" t="str">
        <f t="shared" si="387"/>
        <v/>
      </c>
      <c r="AH1324" s="139" t="str">
        <f t="shared" si="388"/>
        <v/>
      </c>
      <c r="AI1324" s="139">
        <f t="shared" si="389"/>
        <v>1.6461698423188116E-4</v>
      </c>
      <c r="AJ1324" s="139" t="str">
        <f t="shared" si="390"/>
        <v/>
      </c>
      <c r="AK1324" s="139" t="str">
        <f t="shared" si="391"/>
        <v/>
      </c>
      <c r="AZ1324" s="148"/>
      <c r="BA1324" s="148">
        <f t="shared" si="363"/>
        <v>4.3072000000000576</v>
      </c>
      <c r="BB1324" s="165">
        <f t="shared" si="364"/>
        <v>0.74379177217654058</v>
      </c>
      <c r="BC1324" s="148">
        <f t="shared" si="365"/>
        <v>7.6085369396383662E-4</v>
      </c>
      <c r="BD1324" s="148" t="str">
        <f t="shared" si="361"/>
        <v/>
      </c>
      <c r="BE1324" s="140" t="str">
        <f t="shared" si="362"/>
        <v/>
      </c>
    </row>
    <row r="1325" spans="1:57" ht="20.100000000000001" customHeight="1" x14ac:dyDescent="0.25">
      <c r="A1325" s="139">
        <v>669</v>
      </c>
      <c r="B1325" s="139">
        <f t="shared" si="366"/>
        <v>-1247.7052234989683</v>
      </c>
      <c r="C1325" s="139">
        <f t="shared" si="367"/>
        <v>1.7621065105895522E-4</v>
      </c>
      <c r="D1325" s="139">
        <f t="shared" si="368"/>
        <v>9.2751522356752714E-2</v>
      </c>
      <c r="E1325" s="139">
        <f t="shared" si="369"/>
        <v>1.7621065105895522E-4</v>
      </c>
      <c r="F1325" s="139" t="str">
        <f t="shared" si="370"/>
        <v/>
      </c>
      <c r="G1325" s="139" t="str">
        <f t="shared" si="371"/>
        <v/>
      </c>
      <c r="H1325" s="139">
        <f t="shared" si="372"/>
        <v>0</v>
      </c>
      <c r="I1325" s="139">
        <f t="shared" si="373"/>
        <v>1.7621065105895522E-4</v>
      </c>
      <c r="J1325" s="139" t="str">
        <f t="shared" si="374"/>
        <v/>
      </c>
      <c r="O1325" s="139">
        <v>669</v>
      </c>
      <c r="P1325" s="139">
        <f t="shared" si="375"/>
        <v>-91.395008453671693</v>
      </c>
      <c r="Q1325" s="139">
        <f t="shared" si="376"/>
        <v>2.4055903433047921E-3</v>
      </c>
      <c r="R1325" s="139">
        <f t="shared" si="377"/>
        <v>9.2751522356752797E-2</v>
      </c>
      <c r="S1325" s="139">
        <f t="shared" si="378"/>
        <v>2.4055903433047921E-3</v>
      </c>
      <c r="T1325" s="139" t="str">
        <f t="shared" si="379"/>
        <v/>
      </c>
      <c r="U1325" s="139" t="str">
        <f t="shared" si="380"/>
        <v/>
      </c>
      <c r="V1325" s="139">
        <f t="shared" si="381"/>
        <v>1.8971581440440646E-4</v>
      </c>
      <c r="W1325" s="139" t="str">
        <f t="shared" si="382"/>
        <v/>
      </c>
      <c r="X1325" s="139" t="str">
        <f t="shared" si="383"/>
        <v/>
      </c>
      <c r="AB1325" s="139">
        <v>669</v>
      </c>
      <c r="AC1325" s="139">
        <f t="shared" si="392"/>
        <v>-114.03169311626567</v>
      </c>
      <c r="AD1325" s="139">
        <f t="shared" si="384"/>
        <v>1.9280512614878596E-3</v>
      </c>
      <c r="AE1325" s="139">
        <f t="shared" si="385"/>
        <v>9.2751522356752755E-2</v>
      </c>
      <c r="AF1325" s="139">
        <f t="shared" si="386"/>
        <v>1.9280512614878596E-3</v>
      </c>
      <c r="AG1325" s="139" t="str">
        <f t="shared" si="387"/>
        <v/>
      </c>
      <c r="AH1325" s="139" t="str">
        <f t="shared" si="388"/>
        <v/>
      </c>
      <c r="AI1325" s="139">
        <f t="shared" si="389"/>
        <v>1.6292331494533824E-4</v>
      </c>
      <c r="AJ1325" s="139" t="str">
        <f t="shared" si="390"/>
        <v/>
      </c>
      <c r="AK1325" s="139" t="str">
        <f t="shared" si="391"/>
        <v/>
      </c>
      <c r="AZ1325" s="148"/>
      <c r="BA1325" s="148">
        <f t="shared" si="363"/>
        <v>4.3136000000000578</v>
      </c>
      <c r="BB1325" s="165">
        <f t="shared" si="364"/>
        <v>0.74303091848257674</v>
      </c>
      <c r="BC1325" s="148">
        <f t="shared" si="365"/>
        <v>7.6124121927501065E-4</v>
      </c>
      <c r="BD1325" s="148" t="str">
        <f t="shared" si="361"/>
        <v/>
      </c>
      <c r="BE1325" s="140" t="str">
        <f t="shared" si="362"/>
        <v/>
      </c>
    </row>
    <row r="1326" spans="1:57" ht="20.100000000000001" customHeight="1" x14ac:dyDescent="0.25">
      <c r="A1326" s="139">
        <v>670</v>
      </c>
      <c r="B1326" s="139">
        <f t="shared" si="366"/>
        <v>-1243.9357213131707</v>
      </c>
      <c r="C1326" s="139">
        <f t="shared" si="367"/>
        <v>1.7714492101444015E-4</v>
      </c>
      <c r="D1326" s="139">
        <f t="shared" si="368"/>
        <v>9.3417508993471773E-2</v>
      </c>
      <c r="E1326" s="139">
        <f t="shared" si="369"/>
        <v>1.7714492101444015E-4</v>
      </c>
      <c r="F1326" s="139" t="str">
        <f t="shared" si="370"/>
        <v/>
      </c>
      <c r="G1326" s="139" t="str">
        <f t="shared" si="371"/>
        <v/>
      </c>
      <c r="H1326" s="139">
        <f t="shared" si="372"/>
        <v>0</v>
      </c>
      <c r="I1326" s="139">
        <f t="shared" si="373"/>
        <v>1.7714492101444015E-4</v>
      </c>
      <c r="J1326" s="139" t="str">
        <f t="shared" si="374"/>
        <v/>
      </c>
      <c r="O1326" s="139">
        <v>670</v>
      </c>
      <c r="P1326" s="139">
        <f t="shared" si="375"/>
        <v>-91.118890603358494</v>
      </c>
      <c r="Q1326" s="139">
        <f t="shared" si="376"/>
        <v>2.418344798097665E-3</v>
      </c>
      <c r="R1326" s="139">
        <f t="shared" si="377"/>
        <v>9.3417508993471773E-2</v>
      </c>
      <c r="S1326" s="139">
        <f t="shared" si="378"/>
        <v>2.418344798097665E-3</v>
      </c>
      <c r="T1326" s="139" t="str">
        <f t="shared" si="379"/>
        <v/>
      </c>
      <c r="U1326" s="139" t="str">
        <f t="shared" si="380"/>
        <v/>
      </c>
      <c r="V1326" s="139">
        <f t="shared" si="381"/>
        <v>1.9170836007048348E-4</v>
      </c>
      <c r="W1326" s="139" t="str">
        <f t="shared" si="382"/>
        <v/>
      </c>
      <c r="X1326" s="139" t="str">
        <f t="shared" si="383"/>
        <v/>
      </c>
      <c r="AB1326" s="139">
        <v>670</v>
      </c>
      <c r="AC1326" s="139">
        <f t="shared" si="392"/>
        <v>-113.68718649053676</v>
      </c>
      <c r="AD1326" s="139">
        <f t="shared" si="384"/>
        <v>1.9382738011324134E-3</v>
      </c>
      <c r="AE1326" s="139">
        <f t="shared" si="385"/>
        <v>9.3417508993471773E-2</v>
      </c>
      <c r="AF1326" s="139">
        <f t="shared" si="386"/>
        <v>1.9382738011324134E-3</v>
      </c>
      <c r="AG1326" s="139" t="str">
        <f t="shared" si="387"/>
        <v/>
      </c>
      <c r="AH1326" s="139" t="str">
        <f t="shared" si="388"/>
        <v/>
      </c>
      <c r="AI1326" s="139">
        <f t="shared" si="389"/>
        <v>1.6124449111934338E-4</v>
      </c>
      <c r="AJ1326" s="139" t="str">
        <f t="shared" si="390"/>
        <v/>
      </c>
      <c r="AK1326" s="139" t="str">
        <f t="shared" si="391"/>
        <v/>
      </c>
      <c r="AZ1326" s="148"/>
      <c r="BA1326" s="148">
        <f t="shared" si="363"/>
        <v>4.320000000000058</v>
      </c>
      <c r="BB1326" s="165">
        <f t="shared" si="364"/>
        <v>0.74226967726330173</v>
      </c>
      <c r="BC1326" s="148">
        <f t="shared" si="365"/>
        <v>7.6162475673946517E-4</v>
      </c>
      <c r="BD1326" s="148" t="str">
        <f t="shared" si="361"/>
        <v/>
      </c>
      <c r="BE1326" s="140" t="str">
        <f t="shared" si="362"/>
        <v/>
      </c>
    </row>
    <row r="1327" spans="1:57" ht="20.100000000000001" customHeight="1" x14ac:dyDescent="0.25">
      <c r="A1327" s="148">
        <v>671</v>
      </c>
      <c r="B1327" s="139">
        <f t="shared" si="366"/>
        <v>-1240.1662191273731</v>
      </c>
      <c r="C1327" s="139">
        <f t="shared" si="367"/>
        <v>1.7808129515145717E-4</v>
      </c>
      <c r="D1327" s="139">
        <f t="shared" si="368"/>
        <v>9.4087021334600465E-2</v>
      </c>
      <c r="E1327" s="139">
        <f t="shared" si="369"/>
        <v>1.7808129515145717E-4</v>
      </c>
      <c r="F1327" s="139" t="str">
        <f t="shared" si="370"/>
        <v/>
      </c>
      <c r="G1327" s="139" t="str">
        <f t="shared" si="371"/>
        <v/>
      </c>
      <c r="H1327" s="139">
        <f t="shared" si="372"/>
        <v>0</v>
      </c>
      <c r="I1327" s="139">
        <f t="shared" si="373"/>
        <v>1.7808129515145717E-4</v>
      </c>
      <c r="J1327" s="139" t="str">
        <f t="shared" si="374"/>
        <v/>
      </c>
      <c r="O1327" s="148">
        <v>671</v>
      </c>
      <c r="P1327" s="139">
        <f t="shared" si="375"/>
        <v>-90.842772753045267</v>
      </c>
      <c r="Q1327" s="139">
        <f t="shared" si="376"/>
        <v>2.4311279787294355E-3</v>
      </c>
      <c r="R1327" s="139">
        <f t="shared" si="377"/>
        <v>9.4087021334600535E-2</v>
      </c>
      <c r="S1327" s="139">
        <f t="shared" si="378"/>
        <v>2.4311279787294355E-3</v>
      </c>
      <c r="T1327" s="139" t="str">
        <f t="shared" si="379"/>
        <v/>
      </c>
      <c r="U1327" s="139" t="str">
        <f t="shared" si="380"/>
        <v/>
      </c>
      <c r="V1327" s="139">
        <f t="shared" si="381"/>
        <v>1.9371873350395685E-4</v>
      </c>
      <c r="W1327" s="139" t="str">
        <f t="shared" si="382"/>
        <v/>
      </c>
      <c r="X1327" s="139" t="str">
        <f t="shared" si="383"/>
        <v/>
      </c>
      <c r="AB1327" s="148">
        <v>671</v>
      </c>
      <c r="AC1327" s="139">
        <f t="shared" si="392"/>
        <v>-113.34267986480785</v>
      </c>
      <c r="AD1327" s="139">
        <f t="shared" si="384"/>
        <v>1.9485193641857854E-3</v>
      </c>
      <c r="AE1327" s="139">
        <f t="shared" si="385"/>
        <v>9.4087021334600535E-2</v>
      </c>
      <c r="AF1327" s="139">
        <f t="shared" si="386"/>
        <v>1.9485193641857854E-3</v>
      </c>
      <c r="AG1327" s="139" t="str">
        <f t="shared" si="387"/>
        <v/>
      </c>
      <c r="AH1327" s="139" t="str">
        <f t="shared" si="388"/>
        <v/>
      </c>
      <c r="AI1327" s="139">
        <f t="shared" si="389"/>
        <v>1.5958041322576951E-4</v>
      </c>
      <c r="AJ1327" s="139" t="str">
        <f t="shared" si="390"/>
        <v/>
      </c>
      <c r="AK1327" s="139" t="str">
        <f t="shared" si="391"/>
        <v/>
      </c>
      <c r="AZ1327" s="148"/>
      <c r="BA1327" s="148">
        <f t="shared" si="363"/>
        <v>4.3264000000000582</v>
      </c>
      <c r="BB1327" s="165">
        <f t="shared" si="364"/>
        <v>0.74150805250656227</v>
      </c>
      <c r="BC1327" s="148">
        <f t="shared" si="365"/>
        <v>7.6200431251971512E-4</v>
      </c>
      <c r="BD1327" s="148" t="str">
        <f t="shared" si="361"/>
        <v/>
      </c>
      <c r="BE1327" s="140" t="str">
        <f t="shared" si="362"/>
        <v/>
      </c>
    </row>
    <row r="1328" spans="1:57" ht="20.100000000000001" customHeight="1" x14ac:dyDescent="0.25">
      <c r="A1328" s="139">
        <v>672</v>
      </c>
      <c r="B1328" s="139">
        <f t="shared" si="366"/>
        <v>-1236.396716941576</v>
      </c>
      <c r="C1328" s="139">
        <f t="shared" si="367"/>
        <v>1.7901975454961885E-4</v>
      </c>
      <c r="D1328" s="139">
        <f t="shared" si="368"/>
        <v>9.4760067276258395E-2</v>
      </c>
      <c r="E1328" s="139">
        <f t="shared" si="369"/>
        <v>1.7901975454961885E-4</v>
      </c>
      <c r="F1328" s="139" t="str">
        <f t="shared" si="370"/>
        <v/>
      </c>
      <c r="G1328" s="139" t="str">
        <f t="shared" si="371"/>
        <v/>
      </c>
      <c r="H1328" s="139">
        <f t="shared" si="372"/>
        <v>0</v>
      </c>
      <c r="I1328" s="139">
        <f t="shared" si="373"/>
        <v>1.7901975454961885E-4</v>
      </c>
      <c r="J1328" s="139" t="str">
        <f t="shared" si="374"/>
        <v/>
      </c>
      <c r="O1328" s="139">
        <v>672</v>
      </c>
      <c r="P1328" s="139">
        <f t="shared" si="375"/>
        <v>-90.566654902732068</v>
      </c>
      <c r="Q1328" s="139">
        <f t="shared" si="376"/>
        <v>2.4439396269029978E-3</v>
      </c>
      <c r="R1328" s="139">
        <f t="shared" si="377"/>
        <v>9.4760067276258478E-2</v>
      </c>
      <c r="S1328" s="139">
        <f t="shared" si="378"/>
        <v>2.4439396269029978E-3</v>
      </c>
      <c r="T1328" s="139" t="str">
        <f t="shared" si="379"/>
        <v/>
      </c>
      <c r="U1328" s="139" t="str">
        <f t="shared" si="380"/>
        <v/>
      </c>
      <c r="V1328" s="139">
        <f t="shared" si="381"/>
        <v>1.9574705698916899E-4</v>
      </c>
      <c r="W1328" s="139" t="str">
        <f t="shared" si="382"/>
        <v/>
      </c>
      <c r="X1328" s="139" t="str">
        <f t="shared" si="383"/>
        <v/>
      </c>
      <c r="AB1328" s="139">
        <v>672</v>
      </c>
      <c r="AC1328" s="139">
        <f t="shared" si="392"/>
        <v>-112.99817323907897</v>
      </c>
      <c r="AD1328" s="139">
        <f t="shared" si="384"/>
        <v>1.9587877436260015E-3</v>
      </c>
      <c r="AE1328" s="139">
        <f t="shared" si="385"/>
        <v>9.4760067276258436E-2</v>
      </c>
      <c r="AF1328" s="139">
        <f t="shared" si="386"/>
        <v>1.9587877436260015E-3</v>
      </c>
      <c r="AG1328" s="139" t="str">
        <f t="shared" si="387"/>
        <v/>
      </c>
      <c r="AH1328" s="139" t="str">
        <f t="shared" si="388"/>
        <v/>
      </c>
      <c r="AI1328" s="139">
        <f t="shared" si="389"/>
        <v>1.5793098205870768E-4</v>
      </c>
      <c r="AJ1328" s="139" t="str">
        <f t="shared" si="390"/>
        <v/>
      </c>
      <c r="AK1328" s="139" t="str">
        <f t="shared" si="391"/>
        <v/>
      </c>
      <c r="AZ1328" s="148"/>
      <c r="BA1328" s="148">
        <f t="shared" si="363"/>
        <v>4.3328000000000584</v>
      </c>
      <c r="BB1328" s="165">
        <f t="shared" si="364"/>
        <v>0.74074604819404255</v>
      </c>
      <c r="BC1328" s="148">
        <f t="shared" si="365"/>
        <v>7.6237989281169316E-4</v>
      </c>
      <c r="BD1328" s="148" t="str">
        <f t="shared" si="361"/>
        <v/>
      </c>
      <c r="BE1328" s="140" t="str">
        <f t="shared" si="362"/>
        <v/>
      </c>
    </row>
    <row r="1329" spans="1:57" ht="20.100000000000001" customHeight="1" x14ac:dyDescent="0.25">
      <c r="A1329" s="139">
        <v>673</v>
      </c>
      <c r="B1329" s="139">
        <f t="shared" si="366"/>
        <v>-1232.6272147557784</v>
      </c>
      <c r="C1329" s="139">
        <f t="shared" si="367"/>
        <v>1.7996028008832342E-4</v>
      </c>
      <c r="D1329" s="139">
        <f t="shared" si="368"/>
        <v>9.5436654642867352E-2</v>
      </c>
      <c r="E1329" s="139">
        <f t="shared" si="369"/>
        <v>1.7996028008832342E-4</v>
      </c>
      <c r="F1329" s="139" t="str">
        <f t="shared" si="370"/>
        <v/>
      </c>
      <c r="G1329" s="139" t="str">
        <f t="shared" si="371"/>
        <v/>
      </c>
      <c r="H1329" s="139">
        <f t="shared" si="372"/>
        <v>0</v>
      </c>
      <c r="I1329" s="139">
        <f t="shared" si="373"/>
        <v>1.7996028008832342E-4</v>
      </c>
      <c r="J1329" s="139" t="str">
        <f t="shared" si="374"/>
        <v/>
      </c>
      <c r="O1329" s="139">
        <v>673</v>
      </c>
      <c r="P1329" s="139">
        <f t="shared" si="375"/>
        <v>-90.29053705241887</v>
      </c>
      <c r="Q1329" s="139">
        <f t="shared" si="376"/>
        <v>2.4567794815879571E-3</v>
      </c>
      <c r="R1329" s="139">
        <f t="shared" si="377"/>
        <v>9.5436654642867408E-2</v>
      </c>
      <c r="S1329" s="139">
        <f t="shared" si="378"/>
        <v>2.4567794815879571E-3</v>
      </c>
      <c r="T1329" s="139" t="str">
        <f t="shared" si="379"/>
        <v/>
      </c>
      <c r="U1329" s="139" t="str">
        <f t="shared" si="380"/>
        <v/>
      </c>
      <c r="V1329" s="139">
        <f t="shared" si="381"/>
        <v>1.9779345322571874E-4</v>
      </c>
      <c r="W1329" s="139" t="str">
        <f t="shared" si="382"/>
        <v/>
      </c>
      <c r="X1329" s="139" t="str">
        <f t="shared" si="383"/>
        <v/>
      </c>
      <c r="AB1329" s="139">
        <v>673</v>
      </c>
      <c r="AC1329" s="139">
        <f t="shared" si="392"/>
        <v>-112.65366661335005</v>
      </c>
      <c r="AD1329" s="139">
        <f t="shared" si="384"/>
        <v>1.9690787302403933E-3</v>
      </c>
      <c r="AE1329" s="139">
        <f t="shared" si="385"/>
        <v>9.5436654642867408E-2</v>
      </c>
      <c r="AF1329" s="139">
        <f t="shared" si="386"/>
        <v>1.9690787302403933E-3</v>
      </c>
      <c r="AG1329" s="139" t="str">
        <f t="shared" si="387"/>
        <v/>
      </c>
      <c r="AH1329" s="139" t="str">
        <f t="shared" si="388"/>
        <v/>
      </c>
      <c r="AI1329" s="139">
        <f t="shared" si="389"/>
        <v>1.5629609873745579E-4</v>
      </c>
      <c r="AJ1329" s="139" t="str">
        <f t="shared" si="390"/>
        <v/>
      </c>
      <c r="AK1329" s="139" t="str">
        <f t="shared" si="391"/>
        <v/>
      </c>
      <c r="AZ1329" s="148"/>
      <c r="BA1329" s="148">
        <f t="shared" si="363"/>
        <v>4.3392000000000586</v>
      </c>
      <c r="BB1329" s="165">
        <f t="shared" si="364"/>
        <v>0.73998366830123086</v>
      </c>
      <c r="BC1329" s="148">
        <f t="shared" si="365"/>
        <v>7.6275150384230717E-4</v>
      </c>
      <c r="BD1329" s="148" t="str">
        <f t="shared" si="361"/>
        <v/>
      </c>
      <c r="BE1329" s="140" t="str">
        <f t="shared" si="362"/>
        <v/>
      </c>
    </row>
    <row r="1330" spans="1:57" ht="20.100000000000001" customHeight="1" x14ac:dyDescent="0.25">
      <c r="A1330" s="139">
        <v>674</v>
      </c>
      <c r="B1330" s="139">
        <f t="shared" si="366"/>
        <v>-1228.8577125699808</v>
      </c>
      <c r="C1330" s="139">
        <f t="shared" si="367"/>
        <v>1.8090285244692605E-4</v>
      </c>
      <c r="D1330" s="139">
        <f t="shared" si="368"/>
        <v>9.6116791186396849E-2</v>
      </c>
      <c r="E1330" s="139">
        <f t="shared" si="369"/>
        <v>1.8090285244692605E-4</v>
      </c>
      <c r="F1330" s="139" t="str">
        <f t="shared" si="370"/>
        <v/>
      </c>
      <c r="G1330" s="139" t="str">
        <f t="shared" si="371"/>
        <v/>
      </c>
      <c r="H1330" s="139">
        <f t="shared" si="372"/>
        <v>0</v>
      </c>
      <c r="I1330" s="139">
        <f t="shared" si="373"/>
        <v>1.8090285244692605E-4</v>
      </c>
      <c r="J1330" s="139" t="str">
        <f t="shared" si="374"/>
        <v/>
      </c>
      <c r="O1330" s="139">
        <v>674</v>
      </c>
      <c r="P1330" s="139">
        <f t="shared" si="375"/>
        <v>-90.014419202105643</v>
      </c>
      <c r="Q1330" s="139">
        <f t="shared" si="376"/>
        <v>2.4696472790229828E-3</v>
      </c>
      <c r="R1330" s="139">
        <f t="shared" si="377"/>
        <v>9.6116791186396933E-2</v>
      </c>
      <c r="S1330" s="139">
        <f t="shared" si="378"/>
        <v>2.4696472790229828E-3</v>
      </c>
      <c r="T1330" s="139" t="str">
        <f t="shared" si="379"/>
        <v/>
      </c>
      <c r="U1330" s="139" t="str">
        <f t="shared" si="380"/>
        <v/>
      </c>
      <c r="V1330" s="139">
        <f t="shared" si="381"/>
        <v>1.998580453249151E-4</v>
      </c>
      <c r="W1330" s="139" t="str">
        <f t="shared" si="382"/>
        <v/>
      </c>
      <c r="X1330" s="139" t="str">
        <f t="shared" si="383"/>
        <v/>
      </c>
      <c r="AB1330" s="139">
        <v>674</v>
      </c>
      <c r="AC1330" s="139">
        <f t="shared" si="392"/>
        <v>-112.30915998762117</v>
      </c>
      <c r="AD1330" s="139">
        <f t="shared" si="384"/>
        <v>1.9793921126274724E-3</v>
      </c>
      <c r="AE1330" s="139">
        <f t="shared" si="385"/>
        <v>9.6116791186396849E-2</v>
      </c>
      <c r="AF1330" s="139">
        <f t="shared" si="386"/>
        <v>1.9793921126274724E-3</v>
      </c>
      <c r="AG1330" s="139" t="str">
        <f t="shared" si="387"/>
        <v/>
      </c>
      <c r="AH1330" s="139" t="str">
        <f t="shared" si="388"/>
        <v/>
      </c>
      <c r="AI1330" s="139">
        <f t="shared" si="389"/>
        <v>1.5467566470945567E-4</v>
      </c>
      <c r="AJ1330" s="139" t="str">
        <f t="shared" si="390"/>
        <v/>
      </c>
      <c r="AK1330" s="139" t="str">
        <f t="shared" si="391"/>
        <v/>
      </c>
      <c r="AZ1330" s="148"/>
      <c r="BA1330" s="148">
        <f t="shared" si="363"/>
        <v>4.3456000000000587</v>
      </c>
      <c r="BB1330" s="165">
        <f t="shared" si="364"/>
        <v>0.73922091679738855</v>
      </c>
      <c r="BC1330" s="148">
        <f t="shared" si="365"/>
        <v>7.6311915187077251E-4</v>
      </c>
      <c r="BD1330" s="148" t="str">
        <f t="shared" si="361"/>
        <v/>
      </c>
      <c r="BE1330" s="140" t="str">
        <f t="shared" si="362"/>
        <v/>
      </c>
    </row>
    <row r="1331" spans="1:57" ht="20.100000000000001" customHeight="1" x14ac:dyDescent="0.25">
      <c r="A1331" s="139">
        <v>675</v>
      </c>
      <c r="B1331" s="139">
        <f t="shared" si="366"/>
        <v>-1225.0882103841832</v>
      </c>
      <c r="C1331" s="139">
        <f t="shared" si="367"/>
        <v>1.8184745210492786E-4</v>
      </c>
      <c r="D1331" s="139">
        <f t="shared" si="368"/>
        <v>9.6800484585610316E-2</v>
      </c>
      <c r="E1331" s="139">
        <f t="shared" si="369"/>
        <v>1.8184745210492786E-4</v>
      </c>
      <c r="F1331" s="139" t="str">
        <f t="shared" si="370"/>
        <v/>
      </c>
      <c r="G1331" s="139" t="str">
        <f t="shared" si="371"/>
        <v/>
      </c>
      <c r="H1331" s="139">
        <f t="shared" si="372"/>
        <v>0</v>
      </c>
      <c r="I1331" s="139">
        <f t="shared" si="373"/>
        <v>1.8184745210492786E-4</v>
      </c>
      <c r="J1331" s="139" t="str">
        <f t="shared" si="374"/>
        <v/>
      </c>
      <c r="O1331" s="139">
        <v>675</v>
      </c>
      <c r="P1331" s="139">
        <f t="shared" si="375"/>
        <v>-89.738301351792444</v>
      </c>
      <c r="Q1331" s="139">
        <f t="shared" si="376"/>
        <v>2.4825427527183719E-3</v>
      </c>
      <c r="R1331" s="139">
        <f t="shared" si="377"/>
        <v>9.6800484585610344E-2</v>
      </c>
      <c r="S1331" s="139">
        <f t="shared" si="378"/>
        <v>2.4825427527183719E-3</v>
      </c>
      <c r="T1331" s="139" t="str">
        <f t="shared" si="379"/>
        <v/>
      </c>
      <c r="U1331" s="139" t="str">
        <f t="shared" si="380"/>
        <v/>
      </c>
      <c r="V1331" s="139">
        <f t="shared" si="381"/>
        <v>2.019409568061594E-4</v>
      </c>
      <c r="W1331" s="139" t="str">
        <f t="shared" si="382"/>
        <v/>
      </c>
      <c r="X1331" s="139" t="str">
        <f t="shared" si="383"/>
        <v/>
      </c>
      <c r="AB1331" s="139">
        <v>675</v>
      </c>
      <c r="AC1331" s="139">
        <f t="shared" si="392"/>
        <v>-111.96465336189226</v>
      </c>
      <c r="AD1331" s="139">
        <f t="shared" si="384"/>
        <v>1.9897276771990041E-3</v>
      </c>
      <c r="AE1331" s="139">
        <f t="shared" si="385"/>
        <v>9.6800484585610316E-2</v>
      </c>
      <c r="AF1331" s="139">
        <f t="shared" si="386"/>
        <v>1.9897276771990041E-3</v>
      </c>
      <c r="AG1331" s="139" t="str">
        <f t="shared" si="387"/>
        <v/>
      </c>
      <c r="AH1331" s="139" t="str">
        <f t="shared" si="388"/>
        <v/>
      </c>
      <c r="AI1331" s="139">
        <f t="shared" si="389"/>
        <v>1.5306958175316792E-4</v>
      </c>
      <c r="AJ1331" s="139" t="str">
        <f t="shared" si="390"/>
        <v/>
      </c>
      <c r="AK1331" s="139" t="str">
        <f t="shared" si="391"/>
        <v/>
      </c>
      <c r="AZ1331" s="148"/>
      <c r="BA1331" s="148">
        <f t="shared" si="363"/>
        <v>4.3520000000000589</v>
      </c>
      <c r="BB1331" s="165">
        <f t="shared" si="364"/>
        <v>0.73845779764551778</v>
      </c>
      <c r="BC1331" s="148">
        <f t="shared" si="365"/>
        <v>7.6348284318650261E-4</v>
      </c>
      <c r="BD1331" s="148" t="str">
        <f t="shared" si="361"/>
        <v/>
      </c>
      <c r="BE1331" s="140" t="str">
        <f t="shared" si="362"/>
        <v/>
      </c>
    </row>
    <row r="1332" spans="1:57" ht="20.100000000000001" customHeight="1" x14ac:dyDescent="0.25">
      <c r="A1332" s="139">
        <v>676</v>
      </c>
      <c r="B1332" s="139">
        <f t="shared" si="366"/>
        <v>-1221.3187081983856</v>
      </c>
      <c r="C1332" s="139">
        <f t="shared" si="367"/>
        <v>1.8279405934218206E-4</v>
      </c>
      <c r="D1332" s="139">
        <f t="shared" si="368"/>
        <v>9.7487742445312484E-2</v>
      </c>
      <c r="E1332" s="139">
        <f t="shared" si="369"/>
        <v>1.8279405934218206E-4</v>
      </c>
      <c r="F1332" s="139" t="str">
        <f t="shared" si="370"/>
        <v/>
      </c>
      <c r="G1332" s="139" t="str">
        <f t="shared" si="371"/>
        <v/>
      </c>
      <c r="H1332" s="139">
        <f t="shared" si="372"/>
        <v>0</v>
      </c>
      <c r="I1332" s="139">
        <f t="shared" si="373"/>
        <v>1.8279405934218206E-4</v>
      </c>
      <c r="J1332" s="139" t="str">
        <f t="shared" si="374"/>
        <v/>
      </c>
      <c r="O1332" s="139">
        <v>676</v>
      </c>
      <c r="P1332" s="139">
        <f t="shared" si="375"/>
        <v>-89.462183501479245</v>
      </c>
      <c r="Q1332" s="139">
        <f t="shared" si="376"/>
        <v>2.4954656334588723E-3</v>
      </c>
      <c r="R1332" s="139">
        <f t="shared" si="377"/>
        <v>9.7487742445312456E-2</v>
      </c>
      <c r="S1332" s="139">
        <f t="shared" si="378"/>
        <v>2.4954656334588723E-3</v>
      </c>
      <c r="T1332" s="139" t="str">
        <f t="shared" si="379"/>
        <v/>
      </c>
      <c r="U1332" s="139" t="str">
        <f t="shared" si="380"/>
        <v/>
      </c>
      <c r="V1332" s="139">
        <f t="shared" si="381"/>
        <v>2.0404231159326062E-4</v>
      </c>
      <c r="W1332" s="139" t="str">
        <f t="shared" si="382"/>
        <v/>
      </c>
      <c r="X1332" s="139" t="str">
        <f t="shared" si="383"/>
        <v/>
      </c>
      <c r="AB1332" s="139">
        <v>676</v>
      </c>
      <c r="AC1332" s="139">
        <f t="shared" si="392"/>
        <v>-111.62014673616338</v>
      </c>
      <c r="AD1332" s="139">
        <f t="shared" si="384"/>
        <v>2.0000852081822518E-3</v>
      </c>
      <c r="AE1332" s="139">
        <f t="shared" si="385"/>
        <v>9.7487742445312456E-2</v>
      </c>
      <c r="AF1332" s="139">
        <f t="shared" si="386"/>
        <v>2.0000852081822518E-3</v>
      </c>
      <c r="AG1332" s="139" t="str">
        <f t="shared" si="387"/>
        <v/>
      </c>
      <c r="AH1332" s="139" t="str">
        <f t="shared" si="388"/>
        <v/>
      </c>
      <c r="AI1332" s="139">
        <f t="shared" si="389"/>
        <v>1.5147775198089567E-4</v>
      </c>
      <c r="AJ1332" s="139" t="str">
        <f t="shared" si="390"/>
        <v/>
      </c>
      <c r="AK1332" s="139" t="str">
        <f t="shared" si="391"/>
        <v/>
      </c>
      <c r="AZ1332" s="148"/>
      <c r="BA1332" s="148">
        <f t="shared" si="363"/>
        <v>4.3584000000000591</v>
      </c>
      <c r="BB1332" s="165">
        <f t="shared" si="364"/>
        <v>0.73769431480233127</v>
      </c>
      <c r="BC1332" s="148">
        <f t="shared" si="365"/>
        <v>7.6384258411177353E-4</v>
      </c>
      <c r="BD1332" s="148" t="str">
        <f t="shared" si="361"/>
        <v/>
      </c>
      <c r="BE1332" s="140" t="str">
        <f t="shared" si="362"/>
        <v/>
      </c>
    </row>
    <row r="1333" spans="1:57" ht="20.100000000000001" customHeight="1" x14ac:dyDescent="0.25">
      <c r="A1333" s="148">
        <v>677</v>
      </c>
      <c r="B1333" s="139">
        <f t="shared" si="366"/>
        <v>-1217.5492060125885</v>
      </c>
      <c r="C1333" s="139">
        <f t="shared" si="367"/>
        <v>1.8374265423911601E-4</v>
      </c>
      <c r="D1333" s="139">
        <f t="shared" si="368"/>
        <v>9.8178572295596775E-2</v>
      </c>
      <c r="E1333" s="139">
        <f t="shared" si="369"/>
        <v>1.8374265423911601E-4</v>
      </c>
      <c r="F1333" s="139" t="str">
        <f t="shared" si="370"/>
        <v/>
      </c>
      <c r="G1333" s="139" t="str">
        <f t="shared" si="371"/>
        <v/>
      </c>
      <c r="H1333" s="139">
        <f t="shared" si="372"/>
        <v>0</v>
      </c>
      <c r="I1333" s="139">
        <f t="shared" si="373"/>
        <v>1.8374265423911601E-4</v>
      </c>
      <c r="J1333" s="139" t="str">
        <f t="shared" si="374"/>
        <v/>
      </c>
      <c r="O1333" s="148">
        <v>677</v>
      </c>
      <c r="P1333" s="139">
        <f t="shared" si="375"/>
        <v>-89.186065651166018</v>
      </c>
      <c r="Q1333" s="139">
        <f t="shared" si="376"/>
        <v>2.5084156493067203E-3</v>
      </c>
      <c r="R1333" s="139">
        <f t="shared" si="377"/>
        <v>9.8178572295596858E-2</v>
      </c>
      <c r="S1333" s="139">
        <f t="shared" si="378"/>
        <v>2.5084156493067203E-3</v>
      </c>
      <c r="T1333" s="139" t="str">
        <f t="shared" si="379"/>
        <v/>
      </c>
      <c r="U1333" s="139" t="str">
        <f t="shared" si="380"/>
        <v/>
      </c>
      <c r="V1333" s="139">
        <f t="shared" si="381"/>
        <v>2.061622340106781E-4</v>
      </c>
      <c r="W1333" s="139" t="str">
        <f t="shared" si="382"/>
        <v/>
      </c>
      <c r="X1333" s="139" t="str">
        <f t="shared" si="383"/>
        <v/>
      </c>
      <c r="AB1333" s="148">
        <v>677</v>
      </c>
      <c r="AC1333" s="139">
        <f t="shared" si="392"/>
        <v>-111.27564011043447</v>
      </c>
      <c r="AD1333" s="139">
        <f t="shared" si="384"/>
        <v>2.0104644876224186E-3</v>
      </c>
      <c r="AE1333" s="139">
        <f t="shared" si="385"/>
        <v>9.8178572295596789E-2</v>
      </c>
      <c r="AF1333" s="139">
        <f t="shared" si="386"/>
        <v>2.0104644876224186E-3</v>
      </c>
      <c r="AG1333" s="139" t="str">
        <f t="shared" si="387"/>
        <v/>
      </c>
      <c r="AH1333" s="139" t="str">
        <f t="shared" si="388"/>
        <v/>
      </c>
      <c r="AI1333" s="139">
        <f t="shared" si="389"/>
        <v>1.4990007784154895E-4</v>
      </c>
      <c r="AJ1333" s="139" t="str">
        <f t="shared" si="390"/>
        <v/>
      </c>
      <c r="AK1333" s="139" t="str">
        <f t="shared" si="391"/>
        <v/>
      </c>
      <c r="AZ1333" s="148"/>
      <c r="BA1333" s="148">
        <f t="shared" si="363"/>
        <v>4.3648000000000593</v>
      </c>
      <c r="BB1333" s="165">
        <f t="shared" si="364"/>
        <v>0.7369304722182195</v>
      </c>
      <c r="BC1333" s="148">
        <f t="shared" si="365"/>
        <v>7.6419838099839321E-4</v>
      </c>
      <c r="BD1333" s="148" t="str">
        <f t="shared" si="361"/>
        <v/>
      </c>
      <c r="BE1333" s="140" t="str">
        <f t="shared" si="362"/>
        <v/>
      </c>
    </row>
    <row r="1334" spans="1:57" ht="20.100000000000001" customHeight="1" x14ac:dyDescent="0.25">
      <c r="A1334" s="139">
        <v>678</v>
      </c>
      <c r="B1334" s="139">
        <f t="shared" si="366"/>
        <v>-1213.7797038267909</v>
      </c>
      <c r="C1334" s="139">
        <f t="shared" si="367"/>
        <v>1.8469321667697252E-4</v>
      </c>
      <c r="D1334" s="139">
        <f t="shared" si="368"/>
        <v>9.8872981591094491E-2</v>
      </c>
      <c r="E1334" s="139">
        <f t="shared" si="369"/>
        <v>1.8469321667697252E-4</v>
      </c>
      <c r="F1334" s="139" t="str">
        <f t="shared" si="370"/>
        <v/>
      </c>
      <c r="G1334" s="139" t="str">
        <f t="shared" si="371"/>
        <v/>
      </c>
      <c r="H1334" s="139">
        <f t="shared" si="372"/>
        <v>0</v>
      </c>
      <c r="I1334" s="139">
        <f t="shared" si="373"/>
        <v>1.8469321667697252E-4</v>
      </c>
      <c r="J1334" s="139" t="str">
        <f t="shared" si="374"/>
        <v/>
      </c>
      <c r="O1334" s="139">
        <v>678</v>
      </c>
      <c r="P1334" s="139">
        <f t="shared" si="375"/>
        <v>-88.909947800852819</v>
      </c>
      <c r="Q1334" s="139">
        <f t="shared" si="376"/>
        <v>2.5213925256049111E-3</v>
      </c>
      <c r="R1334" s="139">
        <f t="shared" si="377"/>
        <v>9.8872981591094602E-2</v>
      </c>
      <c r="S1334" s="139">
        <f t="shared" si="378"/>
        <v>2.5213925256049111E-3</v>
      </c>
      <c r="T1334" s="139" t="str">
        <f t="shared" si="379"/>
        <v/>
      </c>
      <c r="U1334" s="139" t="str">
        <f t="shared" si="380"/>
        <v/>
      </c>
      <c r="V1334" s="139">
        <f t="shared" si="381"/>
        <v>2.0830084877969005E-4</v>
      </c>
      <c r="W1334" s="139" t="str">
        <f t="shared" si="382"/>
        <v/>
      </c>
      <c r="X1334" s="139" t="str">
        <f t="shared" si="383"/>
        <v/>
      </c>
      <c r="AB1334" s="139">
        <v>678</v>
      </c>
      <c r="AC1334" s="139">
        <f t="shared" si="392"/>
        <v>-110.93113348470555</v>
      </c>
      <c r="AD1334" s="139">
        <f t="shared" si="384"/>
        <v>2.0208652953852772E-3</v>
      </c>
      <c r="AE1334" s="139">
        <f t="shared" si="385"/>
        <v>9.8872981591094602E-2</v>
      </c>
      <c r="AF1334" s="139">
        <f t="shared" si="386"/>
        <v>2.0208652953852772E-3</v>
      </c>
      <c r="AG1334" s="139" t="str">
        <f t="shared" si="387"/>
        <v/>
      </c>
      <c r="AH1334" s="139" t="str">
        <f t="shared" si="388"/>
        <v/>
      </c>
      <c r="AI1334" s="139">
        <f t="shared" si="389"/>
        <v>1.4833646212335553E-4</v>
      </c>
      <c r="AJ1334" s="139" t="str">
        <f t="shared" si="390"/>
        <v/>
      </c>
      <c r="AK1334" s="139" t="str">
        <f t="shared" si="391"/>
        <v/>
      </c>
      <c r="AZ1334" s="148"/>
      <c r="BA1334" s="148">
        <f t="shared" si="363"/>
        <v>4.3712000000000595</v>
      </c>
      <c r="BB1334" s="165">
        <f t="shared" si="364"/>
        <v>0.73616627383722111</v>
      </c>
      <c r="BC1334" s="148">
        <f t="shared" si="365"/>
        <v>7.6455024022881179E-4</v>
      </c>
      <c r="BD1334" s="148" t="str">
        <f t="shared" si="361"/>
        <v/>
      </c>
      <c r="BE1334" s="140" t="str">
        <f t="shared" si="362"/>
        <v/>
      </c>
    </row>
    <row r="1335" spans="1:57" ht="20.100000000000001" customHeight="1" x14ac:dyDescent="0.25">
      <c r="A1335" s="139">
        <v>679</v>
      </c>
      <c r="B1335" s="139">
        <f t="shared" si="366"/>
        <v>-1210.0102016409933</v>
      </c>
      <c r="C1335" s="139">
        <f t="shared" si="367"/>
        <v>1.8564572633806596E-4</v>
      </c>
      <c r="D1335" s="139">
        <f t="shared" si="368"/>
        <v>9.9570977710224148E-2</v>
      </c>
      <c r="E1335" s="139">
        <f t="shared" si="369"/>
        <v>1.8564572633806596E-4</v>
      </c>
      <c r="F1335" s="139" t="str">
        <f t="shared" si="370"/>
        <v/>
      </c>
      <c r="G1335" s="139" t="str">
        <f t="shared" si="371"/>
        <v/>
      </c>
      <c r="H1335" s="139">
        <f t="shared" si="372"/>
        <v>0</v>
      </c>
      <c r="I1335" s="139">
        <f t="shared" si="373"/>
        <v>1.8564572633806596E-4</v>
      </c>
      <c r="J1335" s="139" t="str">
        <f t="shared" si="374"/>
        <v/>
      </c>
      <c r="O1335" s="139">
        <v>679</v>
      </c>
      <c r="P1335" s="139">
        <f t="shared" si="375"/>
        <v>-88.633829950539621</v>
      </c>
      <c r="Q1335" s="139">
        <f t="shared" si="376"/>
        <v>2.5343959849807238E-3</v>
      </c>
      <c r="R1335" s="139">
        <f t="shared" si="377"/>
        <v>9.9570977710224148E-2</v>
      </c>
      <c r="S1335" s="139">
        <f t="shared" si="378"/>
        <v>2.5343959849807238E-3</v>
      </c>
      <c r="T1335" s="139" t="str">
        <f t="shared" si="379"/>
        <v/>
      </c>
      <c r="U1335" s="139" t="str">
        <f t="shared" si="380"/>
        <v/>
      </c>
      <c r="V1335" s="139">
        <f t="shared" si="381"/>
        <v>2.1045828101449516E-4</v>
      </c>
      <c r="W1335" s="139" t="str">
        <f t="shared" si="382"/>
        <v/>
      </c>
      <c r="X1335" s="139" t="str">
        <f t="shared" si="383"/>
        <v/>
      </c>
      <c r="AB1335" s="139">
        <v>679</v>
      </c>
      <c r="AC1335" s="139">
        <f t="shared" si="392"/>
        <v>-110.58662685897667</v>
      </c>
      <c r="AD1335" s="139">
        <f t="shared" si="384"/>
        <v>2.0312874091599773E-3</v>
      </c>
      <c r="AE1335" s="139">
        <f t="shared" si="385"/>
        <v>9.9570977710224148E-2</v>
      </c>
      <c r="AF1335" s="139">
        <f t="shared" si="386"/>
        <v>2.0312874091599773E-3</v>
      </c>
      <c r="AG1335" s="139" t="str">
        <f t="shared" si="387"/>
        <v/>
      </c>
      <c r="AH1335" s="139" t="str">
        <f t="shared" si="388"/>
        <v/>
      </c>
      <c r="AI1335" s="139">
        <f t="shared" si="389"/>
        <v>1.4678680795651613E-4</v>
      </c>
      <c r="AJ1335" s="139" t="str">
        <f t="shared" si="390"/>
        <v/>
      </c>
      <c r="AK1335" s="139" t="str">
        <f t="shared" si="391"/>
        <v/>
      </c>
      <c r="AZ1335" s="148"/>
      <c r="BA1335" s="148">
        <f t="shared" si="363"/>
        <v>4.3776000000000597</v>
      </c>
      <c r="BB1335" s="165">
        <f t="shared" si="364"/>
        <v>0.7354017235969923</v>
      </c>
      <c r="BC1335" s="148">
        <f t="shared" si="365"/>
        <v>7.6489816821612155E-4</v>
      </c>
      <c r="BD1335" s="148" t="str">
        <f t="shared" si="361"/>
        <v/>
      </c>
      <c r="BE1335" s="140" t="str">
        <f t="shared" si="362"/>
        <v/>
      </c>
    </row>
    <row r="1336" spans="1:57" ht="20.100000000000001" customHeight="1" x14ac:dyDescent="0.25">
      <c r="A1336" s="139">
        <v>680</v>
      </c>
      <c r="B1336" s="139">
        <f t="shared" si="366"/>
        <v>-1206.2406994551957</v>
      </c>
      <c r="C1336" s="139">
        <f t="shared" si="367"/>
        <v>1.8660016270605727E-4</v>
      </c>
      <c r="D1336" s="139">
        <f t="shared" si="368"/>
        <v>0.10027256795444205</v>
      </c>
      <c r="E1336" s="139">
        <f t="shared" si="369"/>
        <v>1.8660016270605727E-4</v>
      </c>
      <c r="F1336" s="139" t="str">
        <f t="shared" si="370"/>
        <v/>
      </c>
      <c r="G1336" s="139" t="str">
        <f t="shared" si="371"/>
        <v/>
      </c>
      <c r="H1336" s="139">
        <f t="shared" si="372"/>
        <v>0</v>
      </c>
      <c r="I1336" s="139">
        <f t="shared" si="373"/>
        <v>1.8660016270605727E-4</v>
      </c>
      <c r="J1336" s="139" t="str">
        <f t="shared" si="374"/>
        <v/>
      </c>
      <c r="O1336" s="139">
        <v>680</v>
      </c>
      <c r="P1336" s="139">
        <f t="shared" si="375"/>
        <v>-88.357712100226422</v>
      </c>
      <c r="Q1336" s="139">
        <f t="shared" si="376"/>
        <v>2.5474257473494613E-3</v>
      </c>
      <c r="R1336" s="139">
        <f t="shared" si="377"/>
        <v>0.10027256795444205</v>
      </c>
      <c r="S1336" s="139">
        <f t="shared" si="378"/>
        <v>2.5474257473494613E-3</v>
      </c>
      <c r="T1336" s="139" t="str">
        <f t="shared" si="379"/>
        <v/>
      </c>
      <c r="U1336" s="139" t="str">
        <f t="shared" si="380"/>
        <v/>
      </c>
      <c r="V1336" s="139">
        <f t="shared" si="381"/>
        <v>2.1263465621823964E-4</v>
      </c>
      <c r="W1336" s="139" t="str">
        <f t="shared" si="382"/>
        <v/>
      </c>
      <c r="X1336" s="139" t="str">
        <f t="shared" si="383"/>
        <v/>
      </c>
      <c r="AB1336" s="139">
        <v>680</v>
      </c>
      <c r="AC1336" s="139">
        <f t="shared" si="392"/>
        <v>-110.24212023324776</v>
      </c>
      <c r="AD1336" s="139">
        <f t="shared" si="384"/>
        <v>2.0417306044620584E-3</v>
      </c>
      <c r="AE1336" s="139">
        <f t="shared" si="385"/>
        <v>0.10027256795444212</v>
      </c>
      <c r="AF1336" s="139">
        <f t="shared" si="386"/>
        <v>2.0417306044620584E-3</v>
      </c>
      <c r="AG1336" s="139" t="str">
        <f t="shared" si="387"/>
        <v/>
      </c>
      <c r="AH1336" s="139" t="str">
        <f t="shared" si="388"/>
        <v/>
      </c>
      <c r="AI1336" s="139">
        <f t="shared" si="389"/>
        <v>1.4525101881580338E-4</v>
      </c>
      <c r="AJ1336" s="139" t="str">
        <f t="shared" si="390"/>
        <v/>
      </c>
      <c r="AK1336" s="139" t="str">
        <f t="shared" si="391"/>
        <v/>
      </c>
      <c r="AZ1336" s="148"/>
      <c r="BA1336" s="148">
        <f t="shared" si="363"/>
        <v>4.3840000000000598</v>
      </c>
      <c r="BB1336" s="165">
        <f t="shared" si="364"/>
        <v>0.73463682542877617</v>
      </c>
      <c r="BC1336" s="148">
        <f t="shared" si="365"/>
        <v>7.6524217140316875E-4</v>
      </c>
      <c r="BD1336" s="148" t="str">
        <f t="shared" si="361"/>
        <v/>
      </c>
      <c r="BE1336" s="140" t="str">
        <f t="shared" si="362"/>
        <v/>
      </c>
    </row>
    <row r="1337" spans="1:57" ht="20.100000000000001" customHeight="1" x14ac:dyDescent="0.25">
      <c r="A1337" s="139">
        <v>681</v>
      </c>
      <c r="B1337" s="139">
        <f t="shared" si="366"/>
        <v>-1202.4711972693985</v>
      </c>
      <c r="C1337" s="139">
        <f t="shared" si="367"/>
        <v>1.8755650506624587E-4</v>
      </c>
      <c r="D1337" s="139">
        <f t="shared" si="368"/>
        <v>0.10097775954749429</v>
      </c>
      <c r="E1337" s="139">
        <f t="shared" si="369"/>
        <v>1.8755650506624587E-4</v>
      </c>
      <c r="F1337" s="139" t="str">
        <f t="shared" si="370"/>
        <v/>
      </c>
      <c r="G1337" s="139" t="str">
        <f t="shared" si="371"/>
        <v/>
      </c>
      <c r="H1337" s="139">
        <f t="shared" si="372"/>
        <v>0</v>
      </c>
      <c r="I1337" s="139">
        <f t="shared" si="373"/>
        <v>1.8755650506624587E-4</v>
      </c>
      <c r="J1337" s="139" t="str">
        <f t="shared" si="374"/>
        <v/>
      </c>
      <c r="O1337" s="139">
        <v>681</v>
      </c>
      <c r="P1337" s="139">
        <f t="shared" si="375"/>
        <v>-88.081594249913195</v>
      </c>
      <c r="Q1337" s="139">
        <f t="shared" si="376"/>
        <v>2.5604815299184367E-3</v>
      </c>
      <c r="R1337" s="139">
        <f t="shared" si="377"/>
        <v>0.10097775954749438</v>
      </c>
      <c r="S1337" s="139">
        <f t="shared" si="378"/>
        <v>2.5604815299184367E-3</v>
      </c>
      <c r="T1337" s="139" t="str">
        <f t="shared" si="379"/>
        <v/>
      </c>
      <c r="U1337" s="139" t="str">
        <f t="shared" si="380"/>
        <v/>
      </c>
      <c r="V1337" s="139">
        <f t="shared" si="381"/>
        <v>2.1483010027897143E-4</v>
      </c>
      <c r="W1337" s="139" t="str">
        <f t="shared" si="382"/>
        <v/>
      </c>
      <c r="X1337" s="139" t="str">
        <f t="shared" si="383"/>
        <v/>
      </c>
      <c r="AB1337" s="139">
        <v>681</v>
      </c>
      <c r="AC1337" s="139">
        <f t="shared" si="392"/>
        <v>-109.89761360751888</v>
      </c>
      <c r="AD1337" s="139">
        <f t="shared" si="384"/>
        <v>2.0521946546366368E-3</v>
      </c>
      <c r="AE1337" s="139">
        <f t="shared" si="385"/>
        <v>0.10097775954749434</v>
      </c>
      <c r="AF1337" s="139">
        <f t="shared" si="386"/>
        <v>2.0521946546366368E-3</v>
      </c>
      <c r="AG1337" s="139" t="str">
        <f t="shared" si="387"/>
        <v/>
      </c>
      <c r="AH1337" s="139" t="str">
        <f t="shared" si="388"/>
        <v/>
      </c>
      <c r="AI1337" s="139">
        <f t="shared" si="389"/>
        <v>1.437289985231083E-4</v>
      </c>
      <c r="AJ1337" s="139" t="str">
        <f t="shared" si="390"/>
        <v/>
      </c>
      <c r="AK1337" s="139" t="str">
        <f t="shared" si="391"/>
        <v/>
      </c>
      <c r="AZ1337" s="148"/>
      <c r="BA1337" s="148">
        <f t="shared" si="363"/>
        <v>4.39040000000006</v>
      </c>
      <c r="BB1337" s="165">
        <f t="shared" si="364"/>
        <v>0.73387158325737301</v>
      </c>
      <c r="BC1337" s="148">
        <f t="shared" si="365"/>
        <v>7.6558225626210952E-4</v>
      </c>
      <c r="BD1337" s="148" t="str">
        <f t="shared" si="361"/>
        <v/>
      </c>
      <c r="BE1337" s="140" t="str">
        <f t="shared" si="362"/>
        <v/>
      </c>
    </row>
    <row r="1338" spans="1:57" ht="20.100000000000001" customHeight="1" x14ac:dyDescent="0.25">
      <c r="A1338" s="139">
        <v>682</v>
      </c>
      <c r="B1338" s="139">
        <f t="shared" si="366"/>
        <v>-1198.701695083601</v>
      </c>
      <c r="C1338" s="139">
        <f t="shared" si="367"/>
        <v>1.8851473250587925E-4</v>
      </c>
      <c r="D1338" s="139">
        <f t="shared" si="368"/>
        <v>0.10168655963466952</v>
      </c>
      <c r="E1338" s="139">
        <f t="shared" si="369"/>
        <v>1.8851473250587925E-4</v>
      </c>
      <c r="F1338" s="139" t="str">
        <f t="shared" si="370"/>
        <v/>
      </c>
      <c r="G1338" s="139" t="str">
        <f t="shared" si="371"/>
        <v/>
      </c>
      <c r="H1338" s="139">
        <f t="shared" si="372"/>
        <v>0</v>
      </c>
      <c r="I1338" s="139">
        <f t="shared" si="373"/>
        <v>1.8851473250587925E-4</v>
      </c>
      <c r="J1338" s="139" t="str">
        <f t="shared" si="374"/>
        <v/>
      </c>
      <c r="O1338" s="139">
        <v>682</v>
      </c>
      <c r="P1338" s="139">
        <f t="shared" si="375"/>
        <v>-87.805476399599996</v>
      </c>
      <c r="Q1338" s="139">
        <f t="shared" si="376"/>
        <v>2.5735630471911946E-3</v>
      </c>
      <c r="R1338" s="139">
        <f t="shared" si="377"/>
        <v>0.10168655963466956</v>
      </c>
      <c r="S1338" s="139">
        <f t="shared" si="378"/>
        <v>2.5735630471911946E-3</v>
      </c>
      <c r="T1338" s="139" t="str">
        <f t="shared" si="379"/>
        <v/>
      </c>
      <c r="U1338" s="139" t="str">
        <f t="shared" si="380"/>
        <v/>
      </c>
      <c r="V1338" s="139">
        <f t="shared" si="381"/>
        <v>2.1704473946552118E-4</v>
      </c>
      <c r="W1338" s="139" t="str">
        <f t="shared" si="382"/>
        <v/>
      </c>
      <c r="X1338" s="139" t="str">
        <f t="shared" si="383"/>
        <v/>
      </c>
      <c r="AB1338" s="139">
        <v>682</v>
      </c>
      <c r="AC1338" s="139">
        <f t="shared" si="392"/>
        <v>-109.55310698178997</v>
      </c>
      <c r="AD1338" s="139">
        <f t="shared" si="384"/>
        <v>2.0626793308617945E-3</v>
      </c>
      <c r="AE1338" s="139">
        <f t="shared" si="385"/>
        <v>0.10168655963466956</v>
      </c>
      <c r="AF1338" s="139">
        <f t="shared" si="386"/>
        <v>2.0626793308617945E-3</v>
      </c>
      <c r="AG1338" s="139" t="str">
        <f t="shared" si="387"/>
        <v/>
      </c>
      <c r="AH1338" s="139" t="str">
        <f t="shared" si="388"/>
        <v/>
      </c>
      <c r="AI1338" s="139">
        <f t="shared" si="389"/>
        <v>1.4222065124993167E-4</v>
      </c>
      <c r="AJ1338" s="139" t="str">
        <f t="shared" si="390"/>
        <v/>
      </c>
      <c r="AK1338" s="139" t="str">
        <f t="shared" si="391"/>
        <v/>
      </c>
      <c r="AZ1338" s="148"/>
      <c r="BA1338" s="148">
        <f t="shared" si="363"/>
        <v>4.3968000000000602</v>
      </c>
      <c r="BB1338" s="165">
        <f t="shared" si="364"/>
        <v>0.7331060010011109</v>
      </c>
      <c r="BC1338" s="148">
        <f t="shared" si="365"/>
        <v>7.6591842929529808E-4</v>
      </c>
      <c r="BD1338" s="148" t="str">
        <f t="shared" si="361"/>
        <v/>
      </c>
      <c r="BE1338" s="140" t="str">
        <f t="shared" si="362"/>
        <v/>
      </c>
    </row>
    <row r="1339" spans="1:57" ht="20.100000000000001" customHeight="1" x14ac:dyDescent="0.25">
      <c r="A1339" s="139">
        <v>683</v>
      </c>
      <c r="B1339" s="139">
        <f t="shared" si="366"/>
        <v>-1194.9321928978034</v>
      </c>
      <c r="C1339" s="139">
        <f t="shared" si="367"/>
        <v>1.8947482391447936E-4</v>
      </c>
      <c r="D1339" s="139">
        <f t="shared" si="368"/>
        <v>0.10239897528205286</v>
      </c>
      <c r="E1339" s="139">
        <f t="shared" si="369"/>
        <v>1.8947482391447936E-4</v>
      </c>
      <c r="F1339" s="139" t="str">
        <f t="shared" si="370"/>
        <v/>
      </c>
      <c r="G1339" s="139" t="str">
        <f t="shared" si="371"/>
        <v/>
      </c>
      <c r="H1339" s="139">
        <f t="shared" si="372"/>
        <v>0</v>
      </c>
      <c r="I1339" s="139">
        <f t="shared" si="373"/>
        <v>1.8947482391447936E-4</v>
      </c>
      <c r="J1339" s="139" t="str">
        <f t="shared" si="374"/>
        <v/>
      </c>
      <c r="O1339" s="139">
        <v>683</v>
      </c>
      <c r="P1339" s="139">
        <f t="shared" si="375"/>
        <v>-87.529358549286798</v>
      </c>
      <c r="Q1339" s="139">
        <f t="shared" si="376"/>
        <v>2.5866700109719791E-3</v>
      </c>
      <c r="R1339" s="139">
        <f t="shared" si="377"/>
        <v>0.10239897528205286</v>
      </c>
      <c r="S1339" s="139">
        <f t="shared" si="378"/>
        <v>2.5866700109719791E-3</v>
      </c>
      <c r="T1339" s="139" t="str">
        <f t="shared" si="379"/>
        <v/>
      </c>
      <c r="U1339" s="139" t="str">
        <f t="shared" si="380"/>
        <v/>
      </c>
      <c r="V1339" s="139">
        <f t="shared" si="381"/>
        <v>2.1927870042331312E-4</v>
      </c>
      <c r="W1339" s="139" t="str">
        <f t="shared" si="382"/>
        <v/>
      </c>
      <c r="X1339" s="139" t="str">
        <f t="shared" si="383"/>
        <v/>
      </c>
      <c r="AB1339" s="139">
        <v>683</v>
      </c>
      <c r="AC1339" s="139">
        <f t="shared" si="392"/>
        <v>-109.20860035606105</v>
      </c>
      <c r="AD1339" s="139">
        <f t="shared" si="384"/>
        <v>2.0731844021521541E-3</v>
      </c>
      <c r="AE1339" s="139">
        <f t="shared" si="385"/>
        <v>0.10239897528205288</v>
      </c>
      <c r="AF1339" s="139">
        <f t="shared" si="386"/>
        <v>2.0731844021521541E-3</v>
      </c>
      <c r="AG1339" s="139" t="str">
        <f t="shared" si="387"/>
        <v/>
      </c>
      <c r="AH1339" s="139" t="str">
        <f t="shared" si="388"/>
        <v/>
      </c>
      <c r="AI1339" s="139">
        <f t="shared" si="389"/>
        <v>1.4072588151982043E-4</v>
      </c>
      <c r="AJ1339" s="139" t="str">
        <f t="shared" si="390"/>
        <v/>
      </c>
      <c r="AK1339" s="139" t="str">
        <f t="shared" si="391"/>
        <v/>
      </c>
      <c r="AZ1339" s="148"/>
      <c r="BA1339" s="148">
        <f t="shared" si="363"/>
        <v>4.4032000000000604</v>
      </c>
      <c r="BB1339" s="165">
        <f t="shared" si="364"/>
        <v>0.7323400825718156</v>
      </c>
      <c r="BC1339" s="148">
        <f t="shared" si="365"/>
        <v>7.6625069703362136E-4</v>
      </c>
      <c r="BD1339" s="148" t="str">
        <f t="shared" si="361"/>
        <v/>
      </c>
      <c r="BE1339" s="140" t="str">
        <f t="shared" si="362"/>
        <v/>
      </c>
    </row>
    <row r="1340" spans="1:57" ht="20.100000000000001" customHeight="1" x14ac:dyDescent="0.25">
      <c r="A1340" s="148">
        <v>684</v>
      </c>
      <c r="B1340" s="139">
        <f t="shared" si="366"/>
        <v>-1191.1626907120058</v>
      </c>
      <c r="C1340" s="139">
        <f t="shared" si="367"/>
        <v>1.9043675798418685E-4</v>
      </c>
      <c r="D1340" s="139">
        <f t="shared" si="368"/>
        <v>0.10311501347578128</v>
      </c>
      <c r="E1340" s="139">
        <f t="shared" si="369"/>
        <v>1.9043675798418685E-4</v>
      </c>
      <c r="F1340" s="139" t="str">
        <f t="shared" si="370"/>
        <v/>
      </c>
      <c r="G1340" s="139" t="str">
        <f t="shared" si="371"/>
        <v/>
      </c>
      <c r="H1340" s="139">
        <f t="shared" si="372"/>
        <v>0</v>
      </c>
      <c r="I1340" s="139">
        <f t="shared" si="373"/>
        <v>1.9043675798418685E-4</v>
      </c>
      <c r="J1340" s="139" t="str">
        <f t="shared" si="374"/>
        <v/>
      </c>
      <c r="O1340" s="148">
        <v>684</v>
      </c>
      <c r="P1340" s="139">
        <f t="shared" si="375"/>
        <v>-87.25324069897357</v>
      </c>
      <c r="Q1340" s="139">
        <f t="shared" si="376"/>
        <v>2.5998021303704263E-3</v>
      </c>
      <c r="R1340" s="139">
        <f t="shared" si="377"/>
        <v>0.10311501347578129</v>
      </c>
      <c r="S1340" s="139">
        <f t="shared" si="378"/>
        <v>2.5998021303704263E-3</v>
      </c>
      <c r="T1340" s="139" t="str">
        <f t="shared" si="379"/>
        <v/>
      </c>
      <c r="U1340" s="139" t="str">
        <f t="shared" si="380"/>
        <v/>
      </c>
      <c r="V1340" s="139">
        <f t="shared" si="381"/>
        <v>2.2153211017009994E-4</v>
      </c>
      <c r="W1340" s="139" t="str">
        <f t="shared" si="382"/>
        <v/>
      </c>
      <c r="X1340" s="139" t="str">
        <f t="shared" si="383"/>
        <v/>
      </c>
      <c r="AB1340" s="148">
        <v>684</v>
      </c>
      <c r="AC1340" s="139">
        <f t="shared" si="392"/>
        <v>-108.86409373033217</v>
      </c>
      <c r="AD1340" s="139">
        <f t="shared" si="384"/>
        <v>2.0837096353626431E-3</v>
      </c>
      <c r="AE1340" s="139">
        <f t="shared" si="385"/>
        <v>0.10311501347578128</v>
      </c>
      <c r="AF1340" s="139">
        <f t="shared" si="386"/>
        <v>2.0837096353626431E-3</v>
      </c>
      <c r="AG1340" s="139" t="str">
        <f t="shared" si="387"/>
        <v/>
      </c>
      <c r="AH1340" s="139" t="str">
        <f t="shared" si="388"/>
        <v/>
      </c>
      <c r="AI1340" s="139">
        <f t="shared" si="389"/>
        <v>1.3924459421075326E-4</v>
      </c>
      <c r="AJ1340" s="139" t="str">
        <f t="shared" si="390"/>
        <v/>
      </c>
      <c r="AK1340" s="139" t="str">
        <f t="shared" si="391"/>
        <v/>
      </c>
      <c r="AZ1340" s="148"/>
      <c r="BA1340" s="148">
        <f t="shared" si="363"/>
        <v>4.4096000000000606</v>
      </c>
      <c r="BB1340" s="165">
        <f t="shared" si="364"/>
        <v>0.73157383187478198</v>
      </c>
      <c r="BC1340" s="148">
        <f t="shared" si="365"/>
        <v>7.6657906603605497E-4</v>
      </c>
      <c r="BD1340" s="148" t="str">
        <f t="shared" si="361"/>
        <v/>
      </c>
      <c r="BE1340" s="140" t="str">
        <f t="shared" si="362"/>
        <v/>
      </c>
    </row>
    <row r="1341" spans="1:57" ht="20.100000000000001" customHeight="1" x14ac:dyDescent="0.25">
      <c r="A1341" s="139">
        <v>685</v>
      </c>
      <c r="B1341" s="139">
        <f t="shared" si="366"/>
        <v>-1187.3931885262086</v>
      </c>
      <c r="C1341" s="139">
        <f t="shared" si="367"/>
        <v>1.914005132101234E-4</v>
      </c>
      <c r="D1341" s="139">
        <f t="shared" si="368"/>
        <v>0.10383468112130029</v>
      </c>
      <c r="E1341" s="139">
        <f t="shared" si="369"/>
        <v>1.914005132101234E-4</v>
      </c>
      <c r="F1341" s="139" t="str">
        <f t="shared" si="370"/>
        <v/>
      </c>
      <c r="G1341" s="139" t="str">
        <f t="shared" si="371"/>
        <v/>
      </c>
      <c r="H1341" s="139">
        <f t="shared" si="372"/>
        <v>0</v>
      </c>
      <c r="I1341" s="139">
        <f t="shared" si="373"/>
        <v>1.914005132101234E-4</v>
      </c>
      <c r="J1341" s="139" t="str">
        <f t="shared" si="374"/>
        <v/>
      </c>
      <c r="O1341" s="139">
        <v>685</v>
      </c>
      <c r="P1341" s="139">
        <f t="shared" si="375"/>
        <v>-86.977122848660372</v>
      </c>
      <c r="Q1341" s="139">
        <f t="shared" si="376"/>
        <v>2.6129591118065096E-3</v>
      </c>
      <c r="R1341" s="139">
        <f t="shared" si="377"/>
        <v>0.10383468112130038</v>
      </c>
      <c r="S1341" s="139">
        <f t="shared" si="378"/>
        <v>2.6129591118065096E-3</v>
      </c>
      <c r="T1341" s="139" t="str">
        <f t="shared" si="379"/>
        <v/>
      </c>
      <c r="U1341" s="139" t="str">
        <f t="shared" si="380"/>
        <v/>
      </c>
      <c r="V1341" s="139">
        <f t="shared" si="381"/>
        <v>2.2380509609162203E-4</v>
      </c>
      <c r="W1341" s="139" t="str">
        <f t="shared" si="382"/>
        <v/>
      </c>
      <c r="X1341" s="139" t="str">
        <f t="shared" si="383"/>
        <v/>
      </c>
      <c r="AB1341" s="139">
        <v>685</v>
      </c>
      <c r="AC1341" s="139">
        <f t="shared" si="392"/>
        <v>-108.51958710460326</v>
      </c>
      <c r="AD1341" s="139">
        <f t="shared" si="384"/>
        <v>2.0942547951924603E-3</v>
      </c>
      <c r="AE1341" s="139">
        <f t="shared" si="385"/>
        <v>0.10383468112130038</v>
      </c>
      <c r="AF1341" s="139">
        <f t="shared" si="386"/>
        <v>2.0942547951924603E-3</v>
      </c>
      <c r="AG1341" s="139" t="str">
        <f t="shared" si="387"/>
        <v/>
      </c>
      <c r="AH1341" s="139" t="str">
        <f t="shared" si="388"/>
        <v/>
      </c>
      <c r="AI1341" s="139">
        <f t="shared" si="389"/>
        <v>1.3777669455746869E-4</v>
      </c>
      <c r="AJ1341" s="139" t="str">
        <f t="shared" si="390"/>
        <v/>
      </c>
      <c r="AK1341" s="139" t="str">
        <f t="shared" si="391"/>
        <v/>
      </c>
      <c r="AZ1341" s="148"/>
      <c r="BA1341" s="148">
        <f t="shared" si="363"/>
        <v>4.4160000000000608</v>
      </c>
      <c r="BB1341" s="165">
        <f t="shared" si="364"/>
        <v>0.73080725280874592</v>
      </c>
      <c r="BC1341" s="148">
        <f t="shared" si="365"/>
        <v>7.6690354289243867E-4</v>
      </c>
      <c r="BD1341" s="148" t="str">
        <f t="shared" si="361"/>
        <v/>
      </c>
      <c r="BE1341" s="140" t="str">
        <f t="shared" si="362"/>
        <v/>
      </c>
    </row>
    <row r="1342" spans="1:57" ht="20.100000000000001" customHeight="1" x14ac:dyDescent="0.25">
      <c r="A1342" s="139">
        <v>686</v>
      </c>
      <c r="B1342" s="139">
        <f t="shared" si="366"/>
        <v>-1183.623686340411</v>
      </c>
      <c r="C1342" s="139">
        <f t="shared" si="367"/>
        <v>1.9236606789077142E-4</v>
      </c>
      <c r="D1342" s="139">
        <f t="shared" si="368"/>
        <v>0.10455798504262227</v>
      </c>
      <c r="E1342" s="139">
        <f t="shared" si="369"/>
        <v>1.9236606789077142E-4</v>
      </c>
      <c r="F1342" s="139" t="str">
        <f t="shared" si="370"/>
        <v/>
      </c>
      <c r="G1342" s="139" t="str">
        <f t="shared" si="371"/>
        <v/>
      </c>
      <c r="H1342" s="139">
        <f t="shared" si="372"/>
        <v>0</v>
      </c>
      <c r="I1342" s="139">
        <f t="shared" si="373"/>
        <v>1.9236606789077142E-4</v>
      </c>
      <c r="J1342" s="139" t="str">
        <f t="shared" si="374"/>
        <v/>
      </c>
      <c r="O1342" s="139">
        <v>686</v>
      </c>
      <c r="P1342" s="139">
        <f t="shared" si="375"/>
        <v>-86.701004998347173</v>
      </c>
      <c r="Q1342" s="139">
        <f t="shared" si="376"/>
        <v>2.6261406590157199E-3</v>
      </c>
      <c r="R1342" s="139">
        <f t="shared" si="377"/>
        <v>0.10455798504262229</v>
      </c>
      <c r="S1342" s="139">
        <f t="shared" si="378"/>
        <v>2.6261406590157199E-3</v>
      </c>
      <c r="T1342" s="139" t="str">
        <f t="shared" si="379"/>
        <v/>
      </c>
      <c r="U1342" s="139" t="str">
        <f t="shared" si="380"/>
        <v/>
      </c>
      <c r="V1342" s="139">
        <f t="shared" si="381"/>
        <v>2.2609778593719738E-4</v>
      </c>
      <c r="W1342" s="139" t="str">
        <f t="shared" si="382"/>
        <v/>
      </c>
      <c r="X1342" s="139" t="str">
        <f t="shared" si="383"/>
        <v/>
      </c>
      <c r="AB1342" s="139">
        <v>686</v>
      </c>
      <c r="AC1342" s="139">
        <f t="shared" si="392"/>
        <v>-108.17508047887438</v>
      </c>
      <c r="AD1342" s="139">
        <f t="shared" si="384"/>
        <v>2.1048196441892206E-3</v>
      </c>
      <c r="AE1342" s="139">
        <f t="shared" si="385"/>
        <v>0.10455798504262229</v>
      </c>
      <c r="AF1342" s="139">
        <f t="shared" si="386"/>
        <v>2.1048196441892206E-3</v>
      </c>
      <c r="AG1342" s="139" t="str">
        <f t="shared" si="387"/>
        <v/>
      </c>
      <c r="AH1342" s="139" t="str">
        <f t="shared" si="388"/>
        <v/>
      </c>
      <c r="AI1342" s="139">
        <f t="shared" si="389"/>
        <v>1.3632208815374496E-4</v>
      </c>
      <c r="AJ1342" s="139" t="str">
        <f t="shared" si="390"/>
        <v/>
      </c>
      <c r="AK1342" s="139" t="str">
        <f t="shared" si="391"/>
        <v/>
      </c>
      <c r="AZ1342" s="148"/>
      <c r="BA1342" s="148">
        <f t="shared" si="363"/>
        <v>4.4224000000000609</v>
      </c>
      <c r="BB1342" s="165">
        <f t="shared" si="364"/>
        <v>0.73004034926585348</v>
      </c>
      <c r="BC1342" s="148">
        <f t="shared" si="365"/>
        <v>7.6722413421792535E-4</v>
      </c>
      <c r="BD1342" s="148" t="str">
        <f t="shared" si="361"/>
        <v/>
      </c>
      <c r="BE1342" s="140" t="str">
        <f t="shared" si="362"/>
        <v/>
      </c>
    </row>
    <row r="1343" spans="1:57" ht="20.100000000000001" customHeight="1" x14ac:dyDescent="0.25">
      <c r="A1343" s="139">
        <v>687</v>
      </c>
      <c r="B1343" s="139">
        <f t="shared" si="366"/>
        <v>-1179.8541841546134</v>
      </c>
      <c r="C1343" s="139">
        <f t="shared" si="367"/>
        <v>1.9333340012837037E-4</v>
      </c>
      <c r="D1343" s="139">
        <f t="shared" si="368"/>
        <v>0.10528493198158523</v>
      </c>
      <c r="E1343" s="139">
        <f t="shared" si="369"/>
        <v>1.9333340012837037E-4</v>
      </c>
      <c r="F1343" s="139" t="str">
        <f t="shared" si="370"/>
        <v/>
      </c>
      <c r="G1343" s="139" t="str">
        <f t="shared" si="371"/>
        <v/>
      </c>
      <c r="H1343" s="139">
        <f t="shared" si="372"/>
        <v>0</v>
      </c>
      <c r="I1343" s="139">
        <f t="shared" si="373"/>
        <v>1.9333340012837037E-4</v>
      </c>
      <c r="J1343" s="139" t="str">
        <f t="shared" si="374"/>
        <v/>
      </c>
      <c r="O1343" s="139">
        <v>687</v>
      </c>
      <c r="P1343" s="139">
        <f t="shared" si="375"/>
        <v>-86.424887148033946</v>
      </c>
      <c r="Q1343" s="139">
        <f t="shared" si="376"/>
        <v>2.6393464730544926E-3</v>
      </c>
      <c r="R1343" s="139">
        <f t="shared" si="377"/>
        <v>0.1052849319815853</v>
      </c>
      <c r="S1343" s="139">
        <f t="shared" si="378"/>
        <v>2.6393464730544926E-3</v>
      </c>
      <c r="T1343" s="139" t="str">
        <f t="shared" si="379"/>
        <v/>
      </c>
      <c r="U1343" s="139" t="str">
        <f t="shared" si="380"/>
        <v/>
      </c>
      <c r="V1343" s="139">
        <f t="shared" si="381"/>
        <v>2.2841030781523344E-4</v>
      </c>
      <c r="W1343" s="139" t="str">
        <f t="shared" si="382"/>
        <v/>
      </c>
      <c r="X1343" s="139" t="str">
        <f t="shared" si="383"/>
        <v/>
      </c>
      <c r="AB1343" s="139">
        <v>687</v>
      </c>
      <c r="AC1343" s="139">
        <f t="shared" si="392"/>
        <v>-107.83057385314547</v>
      </c>
      <c r="AD1343" s="139">
        <f t="shared" si="384"/>
        <v>2.11540394275331E-3</v>
      </c>
      <c r="AE1343" s="139">
        <f t="shared" si="385"/>
        <v>0.10528493198158523</v>
      </c>
      <c r="AF1343" s="139">
        <f t="shared" si="386"/>
        <v>2.11540394275331E-3</v>
      </c>
      <c r="AG1343" s="139" t="str">
        <f t="shared" si="387"/>
        <v/>
      </c>
      <c r="AH1343" s="139" t="str">
        <f t="shared" si="388"/>
        <v/>
      </c>
      <c r="AI1343" s="139">
        <f t="shared" si="389"/>
        <v>1.3488068095462397E-4</v>
      </c>
      <c r="AJ1343" s="139" t="str">
        <f t="shared" si="390"/>
        <v/>
      </c>
      <c r="AK1343" s="139" t="str">
        <f t="shared" si="391"/>
        <v/>
      </c>
      <c r="AZ1343" s="148"/>
      <c r="BA1343" s="148">
        <f t="shared" si="363"/>
        <v>4.4288000000000611</v>
      </c>
      <c r="BB1343" s="165">
        <f t="shared" si="364"/>
        <v>0.72927312513163556</v>
      </c>
      <c r="BC1343" s="148">
        <f t="shared" si="365"/>
        <v>7.6754084665808797E-4</v>
      </c>
      <c r="BD1343" s="148" t="str">
        <f t="shared" si="361"/>
        <v/>
      </c>
      <c r="BE1343" s="140" t="str">
        <f t="shared" si="362"/>
        <v/>
      </c>
    </row>
    <row r="1344" spans="1:57" ht="20.100000000000001" customHeight="1" x14ac:dyDescent="0.25">
      <c r="A1344" s="139">
        <v>688</v>
      </c>
      <c r="B1344" s="139">
        <f t="shared" si="366"/>
        <v>-1176.0846819688159</v>
      </c>
      <c r="C1344" s="139">
        <f t="shared" si="367"/>
        <v>1.9430248782933282E-4</v>
      </c>
      <c r="D1344" s="139">
        <f t="shared" si="368"/>
        <v>0.10601552859711459</v>
      </c>
      <c r="E1344" s="139">
        <f t="shared" si="369"/>
        <v>1.9430248782933282E-4</v>
      </c>
      <c r="F1344" s="139" t="str">
        <f t="shared" si="370"/>
        <v/>
      </c>
      <c r="G1344" s="139" t="str">
        <f t="shared" si="371"/>
        <v/>
      </c>
      <c r="H1344" s="139">
        <f t="shared" si="372"/>
        <v>0</v>
      </c>
      <c r="I1344" s="139">
        <f t="shared" si="373"/>
        <v>1.9430248782933282E-4</v>
      </c>
      <c r="J1344" s="139" t="str">
        <f t="shared" si="374"/>
        <v/>
      </c>
      <c r="O1344" s="139">
        <v>688</v>
      </c>
      <c r="P1344" s="139">
        <f t="shared" si="375"/>
        <v>-86.148769297720747</v>
      </c>
      <c r="Q1344" s="139">
        <f t="shared" si="376"/>
        <v>2.6525762523058648E-3</v>
      </c>
      <c r="R1344" s="139">
        <f t="shared" si="377"/>
        <v>0.10601552859711465</v>
      </c>
      <c r="S1344" s="139">
        <f t="shared" si="378"/>
        <v>2.6525762523058648E-3</v>
      </c>
      <c r="T1344" s="139" t="str">
        <f t="shared" si="379"/>
        <v/>
      </c>
      <c r="U1344" s="139" t="str">
        <f t="shared" si="380"/>
        <v/>
      </c>
      <c r="V1344" s="139">
        <f t="shared" si="381"/>
        <v>2.3074279018866337E-4</v>
      </c>
      <c r="W1344" s="139" t="str">
        <f t="shared" si="382"/>
        <v/>
      </c>
      <c r="X1344" s="139" t="str">
        <f t="shared" si="383"/>
        <v/>
      </c>
      <c r="AB1344" s="139">
        <v>688</v>
      </c>
      <c r="AC1344" s="139">
        <f t="shared" si="392"/>
        <v>-107.48606722741658</v>
      </c>
      <c r="AD1344" s="139">
        <f t="shared" si="384"/>
        <v>2.1260074491424204E-3</v>
      </c>
      <c r="AE1344" s="139">
        <f t="shared" si="385"/>
        <v>0.10601552859711459</v>
      </c>
      <c r="AF1344" s="139">
        <f t="shared" si="386"/>
        <v>2.1260074491424204E-3</v>
      </c>
      <c r="AG1344" s="139" t="str">
        <f t="shared" si="387"/>
        <v/>
      </c>
      <c r="AH1344" s="139" t="str">
        <f t="shared" si="388"/>
        <v/>
      </c>
      <c r="AI1344" s="139">
        <f t="shared" si="389"/>
        <v>1.3345237927858461E-4</v>
      </c>
      <c r="AJ1344" s="139" t="str">
        <f t="shared" si="390"/>
        <v/>
      </c>
      <c r="AK1344" s="139" t="str">
        <f t="shared" si="391"/>
        <v/>
      </c>
      <c r="AZ1344" s="148"/>
      <c r="BA1344" s="148">
        <f t="shared" si="363"/>
        <v>4.4352000000000613</v>
      </c>
      <c r="BB1344" s="165">
        <f t="shared" si="364"/>
        <v>0.72850558428497747</v>
      </c>
      <c r="BC1344" s="148">
        <f t="shared" si="365"/>
        <v>7.6785368688470079E-4</v>
      </c>
      <c r="BD1344" s="148" t="str">
        <f t="shared" si="361"/>
        <v/>
      </c>
      <c r="BE1344" s="140" t="str">
        <f t="shared" si="362"/>
        <v/>
      </c>
    </row>
    <row r="1345" spans="1:57" ht="20.100000000000001" customHeight="1" x14ac:dyDescent="0.25">
      <c r="A1345" s="139">
        <v>689</v>
      </c>
      <c r="B1345" s="139">
        <f t="shared" si="366"/>
        <v>-1172.3151797830183</v>
      </c>
      <c r="C1345" s="139">
        <f t="shared" si="367"/>
        <v>1.9527330870467647E-4</v>
      </c>
      <c r="D1345" s="139">
        <f t="shared" si="368"/>
        <v>0.1067497814644854</v>
      </c>
      <c r="E1345" s="139">
        <f t="shared" si="369"/>
        <v>1.9527330870467647E-4</v>
      </c>
      <c r="F1345" s="139" t="str">
        <f t="shared" si="370"/>
        <v/>
      </c>
      <c r="G1345" s="139" t="str">
        <f t="shared" si="371"/>
        <v/>
      </c>
      <c r="H1345" s="139">
        <f t="shared" si="372"/>
        <v>0</v>
      </c>
      <c r="I1345" s="139">
        <f t="shared" si="373"/>
        <v>1.9527330870467647E-4</v>
      </c>
      <c r="J1345" s="139" t="str">
        <f t="shared" si="374"/>
        <v/>
      </c>
      <c r="O1345" s="139">
        <v>689</v>
      </c>
      <c r="P1345" s="139">
        <f t="shared" si="375"/>
        <v>-85.872651447407549</v>
      </c>
      <c r="Q1345" s="139">
        <f t="shared" si="376"/>
        <v>2.6658296924853908E-3</v>
      </c>
      <c r="R1345" s="139">
        <f t="shared" si="377"/>
        <v>0.1067497814644854</v>
      </c>
      <c r="S1345" s="139">
        <f t="shared" si="378"/>
        <v>2.6658296924853908E-3</v>
      </c>
      <c r="T1345" s="139" t="str">
        <f t="shared" si="379"/>
        <v/>
      </c>
      <c r="U1345" s="139" t="str">
        <f t="shared" si="380"/>
        <v/>
      </c>
      <c r="V1345" s="139">
        <f t="shared" si="381"/>
        <v>2.3309536187031052E-4</v>
      </c>
      <c r="W1345" s="139" t="str">
        <f t="shared" si="382"/>
        <v/>
      </c>
      <c r="X1345" s="139" t="str">
        <f t="shared" si="383"/>
        <v/>
      </c>
      <c r="AB1345" s="139">
        <v>689</v>
      </c>
      <c r="AC1345" s="139">
        <f t="shared" si="392"/>
        <v>-107.14156060168767</v>
      </c>
      <c r="AD1345" s="139">
        <f t="shared" si="384"/>
        <v>2.1366299194762869E-3</v>
      </c>
      <c r="AE1345" s="139">
        <f t="shared" si="385"/>
        <v>0.1067497814644854</v>
      </c>
      <c r="AF1345" s="139">
        <f t="shared" si="386"/>
        <v>2.1366299194762869E-3</v>
      </c>
      <c r="AG1345" s="139" t="str">
        <f t="shared" si="387"/>
        <v/>
      </c>
      <c r="AH1345" s="139" t="str">
        <f t="shared" si="388"/>
        <v/>
      </c>
      <c r="AI1345" s="139">
        <f t="shared" si="389"/>
        <v>1.3203708980966342E-4</v>
      </c>
      <c r="AJ1345" s="139" t="str">
        <f t="shared" si="390"/>
        <v/>
      </c>
      <c r="AK1345" s="139" t="str">
        <f t="shared" si="391"/>
        <v/>
      </c>
      <c r="AZ1345" s="148"/>
      <c r="BA1345" s="148">
        <f t="shared" si="363"/>
        <v>4.4416000000000615</v>
      </c>
      <c r="BB1345" s="165">
        <f t="shared" si="364"/>
        <v>0.72773773059809277</v>
      </c>
      <c r="BC1345" s="148">
        <f t="shared" si="365"/>
        <v>7.6816266159807078E-4</v>
      </c>
      <c r="BD1345" s="148" t="str">
        <f t="shared" si="361"/>
        <v/>
      </c>
      <c r="BE1345" s="140" t="str">
        <f t="shared" si="362"/>
        <v/>
      </c>
    </row>
    <row r="1346" spans="1:57" ht="20.100000000000001" customHeight="1" x14ac:dyDescent="0.25">
      <c r="A1346" s="148">
        <v>690</v>
      </c>
      <c r="B1346" s="139">
        <f t="shared" si="366"/>
        <v>-1168.5456775972211</v>
      </c>
      <c r="C1346" s="139">
        <f t="shared" si="367"/>
        <v>1.9624584027047527E-4</v>
      </c>
      <c r="D1346" s="139">
        <f t="shared" si="368"/>
        <v>0.10748769707458684</v>
      </c>
      <c r="E1346" s="139">
        <f t="shared" si="369"/>
        <v>1.9624584027047527E-4</v>
      </c>
      <c r="F1346" s="139" t="str">
        <f t="shared" si="370"/>
        <v/>
      </c>
      <c r="G1346" s="139" t="str">
        <f t="shared" si="371"/>
        <v/>
      </c>
      <c r="H1346" s="139">
        <f t="shared" si="372"/>
        <v>0</v>
      </c>
      <c r="I1346" s="139">
        <f t="shared" si="373"/>
        <v>1.9624584027047527E-4</v>
      </c>
      <c r="J1346" s="139" t="str">
        <f t="shared" si="374"/>
        <v/>
      </c>
      <c r="O1346" s="148">
        <v>690</v>
      </c>
      <c r="P1346" s="139">
        <f t="shared" si="375"/>
        <v>-85.596533597094322</v>
      </c>
      <c r="Q1346" s="139">
        <f t="shared" si="376"/>
        <v>2.6791064866472959E-3</v>
      </c>
      <c r="R1346" s="139">
        <f t="shared" si="377"/>
        <v>0.10748769707458694</v>
      </c>
      <c r="S1346" s="139">
        <f t="shared" si="378"/>
        <v>2.6791064866472959E-3</v>
      </c>
      <c r="T1346" s="139" t="str">
        <f t="shared" si="379"/>
        <v/>
      </c>
      <c r="U1346" s="139" t="str">
        <f t="shared" si="380"/>
        <v/>
      </c>
      <c r="V1346" s="139">
        <f t="shared" si="381"/>
        <v>2.354681520181756E-4</v>
      </c>
      <c r="W1346" s="139" t="str">
        <f t="shared" si="382"/>
        <v/>
      </c>
      <c r="X1346" s="139" t="str">
        <f t="shared" si="383"/>
        <v/>
      </c>
      <c r="AB1346" s="148">
        <v>690</v>
      </c>
      <c r="AC1346" s="139">
        <f t="shared" si="392"/>
        <v>-106.79705397595876</v>
      </c>
      <c r="AD1346" s="139">
        <f t="shared" si="384"/>
        <v>2.1472711077416204E-3</v>
      </c>
      <c r="AE1346" s="139">
        <f t="shared" si="385"/>
        <v>0.10748769707458694</v>
      </c>
      <c r="AF1346" s="139">
        <f t="shared" si="386"/>
        <v>2.1472711077416204E-3</v>
      </c>
      <c r="AG1346" s="139" t="str">
        <f t="shared" si="387"/>
        <v/>
      </c>
      <c r="AH1346" s="139" t="str">
        <f t="shared" si="388"/>
        <v/>
      </c>
      <c r="AI1346" s="139">
        <f t="shared" si="389"/>
        <v>1.3063471959952414E-4</v>
      </c>
      <c r="AJ1346" s="139" t="str">
        <f t="shared" si="390"/>
        <v/>
      </c>
      <c r="AK1346" s="139" t="str">
        <f t="shared" si="391"/>
        <v/>
      </c>
      <c r="AZ1346" s="148"/>
      <c r="BA1346" s="148">
        <f t="shared" si="363"/>
        <v>4.4480000000000617</v>
      </c>
      <c r="BB1346" s="165">
        <f t="shared" si="364"/>
        <v>0.7269695679364947</v>
      </c>
      <c r="BC1346" s="148">
        <f t="shared" si="365"/>
        <v>7.6846777752481721E-4</v>
      </c>
      <c r="BD1346" s="148" t="str">
        <f t="shared" si="361"/>
        <v/>
      </c>
      <c r="BE1346" s="140" t="str">
        <f t="shared" si="362"/>
        <v/>
      </c>
    </row>
    <row r="1347" spans="1:57" ht="20.100000000000001" customHeight="1" x14ac:dyDescent="0.25">
      <c r="A1347" s="139">
        <v>691</v>
      </c>
      <c r="B1347" s="139">
        <f t="shared" si="366"/>
        <v>-1164.7761754114235</v>
      </c>
      <c r="C1347" s="139">
        <f t="shared" si="367"/>
        <v>1.9722005984832786E-4</v>
      </c>
      <c r="D1347" s="139">
        <f t="shared" si="368"/>
        <v>0.10822928183318832</v>
      </c>
      <c r="E1347" s="139">
        <f t="shared" si="369"/>
        <v>1.9722005984832786E-4</v>
      </c>
      <c r="F1347" s="139" t="str">
        <f t="shared" si="370"/>
        <v/>
      </c>
      <c r="G1347" s="139" t="str">
        <f t="shared" si="371"/>
        <v/>
      </c>
      <c r="H1347" s="139">
        <f t="shared" si="372"/>
        <v>0</v>
      </c>
      <c r="I1347" s="139">
        <f t="shared" si="373"/>
        <v>1.9722005984832786E-4</v>
      </c>
      <c r="J1347" s="139" t="str">
        <f t="shared" si="374"/>
        <v/>
      </c>
      <c r="O1347" s="139">
        <v>691</v>
      </c>
      <c r="P1347" s="139">
        <f t="shared" si="375"/>
        <v>-85.320415746781123</v>
      </c>
      <c r="Q1347" s="139">
        <f t="shared" si="376"/>
        <v>2.6924063251908613E-3</v>
      </c>
      <c r="R1347" s="139">
        <f t="shared" si="377"/>
        <v>0.1082292818331884</v>
      </c>
      <c r="S1347" s="139">
        <f t="shared" si="378"/>
        <v>2.6924063251908613E-3</v>
      </c>
      <c r="T1347" s="139" t="str">
        <f t="shared" si="379"/>
        <v/>
      </c>
      <c r="U1347" s="139" t="str">
        <f t="shared" si="380"/>
        <v/>
      </c>
      <c r="V1347" s="139">
        <f t="shared" si="381"/>
        <v>2.378612901306453E-4</v>
      </c>
      <c r="W1347" s="139" t="str">
        <f t="shared" si="382"/>
        <v/>
      </c>
      <c r="X1347" s="139" t="str">
        <f t="shared" si="383"/>
        <v/>
      </c>
      <c r="AB1347" s="139">
        <v>691</v>
      </c>
      <c r="AC1347" s="139">
        <f t="shared" si="392"/>
        <v>-106.45254735022988</v>
      </c>
      <c r="AD1347" s="139">
        <f t="shared" si="384"/>
        <v>2.1579307657972296E-3</v>
      </c>
      <c r="AE1347" s="139">
        <f t="shared" si="385"/>
        <v>0.10822928183318836</v>
      </c>
      <c r="AF1347" s="139">
        <f t="shared" si="386"/>
        <v>2.1579307657972296E-3</v>
      </c>
      <c r="AG1347" s="139" t="str">
        <f t="shared" si="387"/>
        <v/>
      </c>
      <c r="AH1347" s="139" t="str">
        <f t="shared" si="388"/>
        <v/>
      </c>
      <c r="AI1347" s="139">
        <f t="shared" si="389"/>
        <v>1.2924517606947676E-4</v>
      </c>
      <c r="AJ1347" s="139" t="str">
        <f t="shared" si="390"/>
        <v/>
      </c>
      <c r="AK1347" s="139" t="str">
        <f t="shared" si="391"/>
        <v/>
      </c>
      <c r="AZ1347" s="148"/>
      <c r="BA1347" s="148">
        <f t="shared" si="363"/>
        <v>4.4544000000000619</v>
      </c>
      <c r="BB1347" s="165">
        <f t="shared" si="364"/>
        <v>0.72620110015896988</v>
      </c>
      <c r="BC1347" s="148">
        <f t="shared" si="365"/>
        <v>7.6876904141909286E-4</v>
      </c>
      <c r="BD1347" s="148" t="str">
        <f t="shared" si="361"/>
        <v/>
      </c>
      <c r="BE1347" s="140" t="str">
        <f t="shared" si="362"/>
        <v/>
      </c>
    </row>
    <row r="1348" spans="1:57" ht="20.100000000000001" customHeight="1" x14ac:dyDescent="0.25">
      <c r="A1348" s="139">
        <v>692</v>
      </c>
      <c r="B1348" s="139">
        <f t="shared" si="366"/>
        <v>-1161.0066732256259</v>
      </c>
      <c r="C1348" s="139">
        <f t="shared" si="367"/>
        <v>1.9819594456584383E-4</v>
      </c>
      <c r="D1348" s="139">
        <f t="shared" si="368"/>
        <v>0.10897454206020696</v>
      </c>
      <c r="E1348" s="139">
        <f t="shared" si="369"/>
        <v>1.9819594456584383E-4</v>
      </c>
      <c r="F1348" s="139" t="str">
        <f t="shared" si="370"/>
        <v/>
      </c>
      <c r="G1348" s="139" t="str">
        <f t="shared" si="371"/>
        <v/>
      </c>
      <c r="H1348" s="139">
        <f t="shared" si="372"/>
        <v>0</v>
      </c>
      <c r="I1348" s="139">
        <f t="shared" si="373"/>
        <v>1.9819594456584383E-4</v>
      </c>
      <c r="J1348" s="139" t="str">
        <f t="shared" si="374"/>
        <v/>
      </c>
      <c r="O1348" s="139">
        <v>692</v>
      </c>
      <c r="P1348" s="139">
        <f t="shared" si="375"/>
        <v>-85.044297896467924</v>
      </c>
      <c r="Q1348" s="139">
        <f t="shared" si="376"/>
        <v>2.7057288958670764E-3</v>
      </c>
      <c r="R1348" s="139">
        <f t="shared" si="377"/>
        <v>0.10897454206020696</v>
      </c>
      <c r="S1348" s="139">
        <f t="shared" si="378"/>
        <v>2.7057288958670764E-3</v>
      </c>
      <c r="T1348" s="139" t="str">
        <f t="shared" si="379"/>
        <v/>
      </c>
      <c r="U1348" s="139" t="str">
        <f t="shared" si="380"/>
        <v/>
      </c>
      <c r="V1348" s="139">
        <f t="shared" si="381"/>
        <v>2.4027490604163008E-4</v>
      </c>
      <c r="W1348" s="139" t="str">
        <f t="shared" si="382"/>
        <v/>
      </c>
      <c r="X1348" s="139" t="str">
        <f t="shared" si="383"/>
        <v/>
      </c>
      <c r="AB1348" s="139">
        <v>692</v>
      </c>
      <c r="AC1348" s="139">
        <f t="shared" si="392"/>
        <v>-106.10804072450097</v>
      </c>
      <c r="AD1348" s="139">
        <f t="shared" si="384"/>
        <v>2.1686086433793509E-3</v>
      </c>
      <c r="AE1348" s="139">
        <f t="shared" si="385"/>
        <v>0.10897454206020703</v>
      </c>
      <c r="AF1348" s="139">
        <f t="shared" si="386"/>
        <v>2.1686086433793509E-3</v>
      </c>
      <c r="AG1348" s="139" t="str">
        <f t="shared" si="387"/>
        <v/>
      </c>
      <c r="AH1348" s="139" t="str">
        <f t="shared" si="388"/>
        <v/>
      </c>
      <c r="AI1348" s="139">
        <f t="shared" si="389"/>
        <v>1.2786836701244331E-4</v>
      </c>
      <c r="AJ1348" s="139" t="str">
        <f t="shared" si="390"/>
        <v/>
      </c>
      <c r="AK1348" s="139" t="str">
        <f t="shared" si="391"/>
        <v/>
      </c>
      <c r="AZ1348" s="148"/>
      <c r="BA1348" s="148">
        <f t="shared" si="363"/>
        <v>4.460800000000062</v>
      </c>
      <c r="BB1348" s="165">
        <f t="shared" si="364"/>
        <v>0.72543233111755079</v>
      </c>
      <c r="BC1348" s="148">
        <f t="shared" si="365"/>
        <v>7.6906646006136281E-4</v>
      </c>
      <c r="BD1348" s="148" t="str">
        <f t="shared" si="361"/>
        <v/>
      </c>
      <c r="BE1348" s="140" t="str">
        <f t="shared" si="362"/>
        <v/>
      </c>
    </row>
    <row r="1349" spans="1:57" ht="20.100000000000001" customHeight="1" x14ac:dyDescent="0.25">
      <c r="A1349" s="139">
        <v>693</v>
      </c>
      <c r="B1349" s="139">
        <f t="shared" si="366"/>
        <v>-1157.2371710398284</v>
      </c>
      <c r="C1349" s="139">
        <f t="shared" si="367"/>
        <v>1.9917347135714814E-4</v>
      </c>
      <c r="D1349" s="139">
        <f t="shared" si="368"/>
        <v>0.10972348398897763</v>
      </c>
      <c r="E1349" s="139">
        <f t="shared" si="369"/>
        <v>1.9917347135714814E-4</v>
      </c>
      <c r="F1349" s="139" t="str">
        <f t="shared" si="370"/>
        <v/>
      </c>
      <c r="G1349" s="139" t="str">
        <f t="shared" si="371"/>
        <v/>
      </c>
      <c r="H1349" s="139">
        <f t="shared" si="372"/>
        <v>0</v>
      </c>
      <c r="I1349" s="139">
        <f t="shared" si="373"/>
        <v>1.9917347135714814E-4</v>
      </c>
      <c r="J1349" s="139" t="str">
        <f t="shared" si="374"/>
        <v/>
      </c>
      <c r="O1349" s="139">
        <v>693</v>
      </c>
      <c r="P1349" s="139">
        <f t="shared" si="375"/>
        <v>-84.768180046154697</v>
      </c>
      <c r="Q1349" s="139">
        <f t="shared" si="376"/>
        <v>2.7190738837855237E-3</v>
      </c>
      <c r="R1349" s="139">
        <f t="shared" si="377"/>
        <v>0.10972348398897766</v>
      </c>
      <c r="S1349" s="139">
        <f t="shared" si="378"/>
        <v>2.7190738837855237E-3</v>
      </c>
      <c r="T1349" s="139" t="str">
        <f t="shared" si="379"/>
        <v/>
      </c>
      <c r="U1349" s="139" t="str">
        <f t="shared" si="380"/>
        <v/>
      </c>
      <c r="V1349" s="139">
        <f t="shared" si="381"/>
        <v>2.4270912991562272E-4</v>
      </c>
      <c r="W1349" s="139" t="str">
        <f t="shared" si="382"/>
        <v/>
      </c>
      <c r="X1349" s="139" t="str">
        <f t="shared" si="383"/>
        <v/>
      </c>
      <c r="AB1349" s="139">
        <v>693</v>
      </c>
      <c r="AC1349" s="139">
        <f t="shared" si="392"/>
        <v>-105.76353409877208</v>
      </c>
      <c r="AD1349" s="139">
        <f t="shared" si="384"/>
        <v>2.1793044881071575E-3</v>
      </c>
      <c r="AE1349" s="139">
        <f t="shared" si="385"/>
        <v>0.10972348398897763</v>
      </c>
      <c r="AF1349" s="139">
        <f t="shared" si="386"/>
        <v>2.1793044881071575E-3</v>
      </c>
      <c r="AG1349" s="139" t="str">
        <f t="shared" si="387"/>
        <v/>
      </c>
      <c r="AH1349" s="139" t="str">
        <f t="shared" si="388"/>
        <v/>
      </c>
      <c r="AI1349" s="139">
        <f t="shared" si="389"/>
        <v>1.2650420059487642E-4</v>
      </c>
      <c r="AJ1349" s="139" t="str">
        <f t="shared" si="390"/>
        <v/>
      </c>
      <c r="AK1349" s="139" t="str">
        <f t="shared" si="391"/>
        <v/>
      </c>
      <c r="AZ1349" s="148"/>
      <c r="BA1349" s="148">
        <f t="shared" si="363"/>
        <v>4.4672000000000622</v>
      </c>
      <c r="BB1349" s="165">
        <f t="shared" si="364"/>
        <v>0.72466326465748943</v>
      </c>
      <c r="BC1349" s="148">
        <f t="shared" si="365"/>
        <v>7.6936004025829341E-4</v>
      </c>
      <c r="BD1349" s="148" t="str">
        <f t="shared" si="361"/>
        <v/>
      </c>
      <c r="BE1349" s="140" t="str">
        <f t="shared" si="362"/>
        <v/>
      </c>
    </row>
    <row r="1350" spans="1:57" ht="20.100000000000001" customHeight="1" x14ac:dyDescent="0.25">
      <c r="A1350" s="139">
        <v>694</v>
      </c>
      <c r="B1350" s="139">
        <f t="shared" si="366"/>
        <v>-1153.4676688540312</v>
      </c>
      <c r="C1350" s="139">
        <f t="shared" si="367"/>
        <v>2.001526169634038E-4</v>
      </c>
      <c r="D1350" s="139">
        <f t="shared" si="368"/>
        <v>0.11047611376552441</v>
      </c>
      <c r="E1350" s="139">
        <f t="shared" si="369"/>
        <v>2.001526169634038E-4</v>
      </c>
      <c r="F1350" s="139" t="str">
        <f t="shared" si="370"/>
        <v/>
      </c>
      <c r="G1350" s="139" t="str">
        <f t="shared" si="371"/>
        <v/>
      </c>
      <c r="H1350" s="139">
        <f t="shared" si="372"/>
        <v>0</v>
      </c>
      <c r="I1350" s="139">
        <f t="shared" si="373"/>
        <v>2.001526169634038E-4</v>
      </c>
      <c r="J1350" s="139" t="str">
        <f t="shared" si="374"/>
        <v/>
      </c>
      <c r="O1350" s="139">
        <v>694</v>
      </c>
      <c r="P1350" s="139">
        <f t="shared" si="375"/>
        <v>-84.492062195841498</v>
      </c>
      <c r="Q1350" s="139">
        <f t="shared" si="376"/>
        <v>2.732440971421504E-3</v>
      </c>
      <c r="R1350" s="139">
        <f t="shared" si="377"/>
        <v>0.11047611376552452</v>
      </c>
      <c r="S1350" s="139">
        <f t="shared" si="378"/>
        <v>2.732440971421504E-3</v>
      </c>
      <c r="T1350" s="139" t="str">
        <f t="shared" si="379"/>
        <v/>
      </c>
      <c r="U1350" s="139" t="str">
        <f t="shared" si="380"/>
        <v/>
      </c>
      <c r="V1350" s="139">
        <f t="shared" si="381"/>
        <v>2.4516409224267706E-4</v>
      </c>
      <c r="W1350" s="139" t="str">
        <f t="shared" si="382"/>
        <v/>
      </c>
      <c r="X1350" s="139" t="str">
        <f t="shared" si="383"/>
        <v/>
      </c>
      <c r="AB1350" s="139">
        <v>694</v>
      </c>
      <c r="AC1350" s="139">
        <f t="shared" si="392"/>
        <v>-105.41902747304317</v>
      </c>
      <c r="AD1350" s="139">
        <f t="shared" si="384"/>
        <v>2.1900180454884881E-3</v>
      </c>
      <c r="AE1350" s="139">
        <f t="shared" si="385"/>
        <v>0.11047611376552448</v>
      </c>
      <c r="AF1350" s="139">
        <f t="shared" si="386"/>
        <v>2.1900180454884881E-3</v>
      </c>
      <c r="AG1350" s="139" t="str">
        <f t="shared" si="387"/>
        <v/>
      </c>
      <c r="AH1350" s="139" t="str">
        <f t="shared" si="388"/>
        <v/>
      </c>
      <c r="AI1350" s="139">
        <f t="shared" si="389"/>
        <v>1.2515258535862546E-4</v>
      </c>
      <c r="AJ1350" s="139" t="str">
        <f t="shared" si="390"/>
        <v/>
      </c>
      <c r="AK1350" s="139" t="str">
        <f t="shared" si="391"/>
        <v/>
      </c>
      <c r="AZ1350" s="148"/>
      <c r="BA1350" s="148">
        <f t="shared" si="363"/>
        <v>4.4736000000000624</v>
      </c>
      <c r="BB1350" s="165">
        <f t="shared" si="364"/>
        <v>0.72389390461723113</v>
      </c>
      <c r="BC1350" s="148">
        <f t="shared" si="365"/>
        <v>7.6964978884330737E-4</v>
      </c>
      <c r="BD1350" s="148" t="str">
        <f t="shared" si="361"/>
        <v/>
      </c>
      <c r="BE1350" s="140" t="str">
        <f t="shared" si="362"/>
        <v/>
      </c>
    </row>
    <row r="1351" spans="1:57" ht="20.100000000000001" customHeight="1" x14ac:dyDescent="0.25">
      <c r="A1351" s="139">
        <v>695</v>
      </c>
      <c r="B1351" s="139">
        <f t="shared" si="366"/>
        <v>-1149.6981666682336</v>
      </c>
      <c r="C1351" s="139">
        <f t="shared" si="367"/>
        <v>2.0113335793335257E-4</v>
      </c>
      <c r="D1351" s="139">
        <f t="shared" si="368"/>
        <v>0.11123243744783456</v>
      </c>
      <c r="E1351" s="139">
        <f t="shared" si="369"/>
        <v>2.0113335793335257E-4</v>
      </c>
      <c r="F1351" s="139" t="str">
        <f t="shared" si="370"/>
        <v/>
      </c>
      <c r="G1351" s="139" t="str">
        <f t="shared" si="371"/>
        <v/>
      </c>
      <c r="H1351" s="139">
        <f t="shared" si="372"/>
        <v>0</v>
      </c>
      <c r="I1351" s="139">
        <f t="shared" si="373"/>
        <v>2.0113335793335257E-4</v>
      </c>
      <c r="J1351" s="139" t="str">
        <f t="shared" si="374"/>
        <v/>
      </c>
      <c r="O1351" s="139">
        <v>695</v>
      </c>
      <c r="P1351" s="139">
        <f t="shared" si="375"/>
        <v>-84.2159443455283</v>
      </c>
      <c r="Q1351" s="139">
        <f t="shared" si="376"/>
        <v>2.7458298386234224E-3</v>
      </c>
      <c r="R1351" s="139">
        <f t="shared" si="377"/>
        <v>0.11123243744783459</v>
      </c>
      <c r="S1351" s="139">
        <f t="shared" si="378"/>
        <v>2.7458298386234224E-3</v>
      </c>
      <c r="T1351" s="139" t="str">
        <f t="shared" si="379"/>
        <v/>
      </c>
      <c r="U1351" s="139" t="str">
        <f t="shared" si="380"/>
        <v/>
      </c>
      <c r="V1351" s="139">
        <f t="shared" si="381"/>
        <v>2.4763992383331629E-4</v>
      </c>
      <c r="W1351" s="139" t="str">
        <f t="shared" si="382"/>
        <v/>
      </c>
      <c r="X1351" s="139" t="str">
        <f t="shared" si="383"/>
        <v/>
      </c>
      <c r="AB1351" s="139">
        <v>695</v>
      </c>
      <c r="AC1351" s="139">
        <f t="shared" si="392"/>
        <v>-105.07452084731429</v>
      </c>
      <c r="AD1351" s="139">
        <f t="shared" si="384"/>
        <v>2.2007490589257502E-3</v>
      </c>
      <c r="AE1351" s="139">
        <f t="shared" si="385"/>
        <v>0.11123243744783456</v>
      </c>
      <c r="AF1351" s="139">
        <f t="shared" si="386"/>
        <v>2.2007490589257502E-3</v>
      </c>
      <c r="AG1351" s="139" t="str">
        <f t="shared" si="387"/>
        <v/>
      </c>
      <c r="AH1351" s="139" t="str">
        <f t="shared" si="388"/>
        <v/>
      </c>
      <c r="AI1351" s="139">
        <f t="shared" si="389"/>
        <v>1.238134302227536E-4</v>
      </c>
      <c r="AJ1351" s="139" t="str">
        <f t="shared" si="390"/>
        <v/>
      </c>
      <c r="AK1351" s="139" t="str">
        <f t="shared" si="391"/>
        <v/>
      </c>
      <c r="AZ1351" s="148"/>
      <c r="BA1351" s="148">
        <f t="shared" si="363"/>
        <v>4.4800000000000626</v>
      </c>
      <c r="BB1351" s="165">
        <f t="shared" si="364"/>
        <v>0.72312425482838782</v>
      </c>
      <c r="BC1351" s="148">
        <f t="shared" si="365"/>
        <v>7.6993571267536254E-4</v>
      </c>
      <c r="BD1351" s="148" t="str">
        <f t="shared" si="361"/>
        <v/>
      </c>
      <c r="BE1351" s="140" t="str">
        <f t="shared" si="362"/>
        <v/>
      </c>
    </row>
    <row r="1352" spans="1:57" ht="20.100000000000001" customHeight="1" x14ac:dyDescent="0.25">
      <c r="A1352" s="139">
        <v>696</v>
      </c>
      <c r="B1352" s="139">
        <f t="shared" si="366"/>
        <v>-1145.928664482436</v>
      </c>
      <c r="C1352" s="139">
        <f t="shared" si="367"/>
        <v>2.0211567062387278E-4</v>
      </c>
      <c r="D1352" s="139">
        <f t="shared" si="368"/>
        <v>0.11199246100513362</v>
      </c>
      <c r="E1352" s="139">
        <f t="shared" si="369"/>
        <v>2.0211567062387278E-4</v>
      </c>
      <c r="F1352" s="139" t="str">
        <f t="shared" si="370"/>
        <v/>
      </c>
      <c r="G1352" s="139" t="str">
        <f t="shared" si="371"/>
        <v/>
      </c>
      <c r="H1352" s="139">
        <f t="shared" si="372"/>
        <v>0</v>
      </c>
      <c r="I1352" s="139">
        <f t="shared" si="373"/>
        <v>2.0211567062387278E-4</v>
      </c>
      <c r="J1352" s="139" t="str">
        <f t="shared" si="374"/>
        <v/>
      </c>
      <c r="O1352" s="139">
        <v>696</v>
      </c>
      <c r="P1352" s="139">
        <f t="shared" si="375"/>
        <v>-83.939826495215073</v>
      </c>
      <c r="Q1352" s="139">
        <f t="shared" si="376"/>
        <v>2.7592401626204137E-3</v>
      </c>
      <c r="R1352" s="139">
        <f t="shared" si="377"/>
        <v>0.1119924610051337</v>
      </c>
      <c r="S1352" s="139">
        <f t="shared" si="378"/>
        <v>2.7592401626204137E-3</v>
      </c>
      <c r="T1352" s="139" t="str">
        <f t="shared" si="379"/>
        <v/>
      </c>
      <c r="U1352" s="139" t="str">
        <f t="shared" si="380"/>
        <v/>
      </c>
      <c r="V1352" s="139">
        <f t="shared" si="381"/>
        <v>2.5013675581335931E-4</v>
      </c>
      <c r="W1352" s="139" t="str">
        <f t="shared" si="382"/>
        <v/>
      </c>
      <c r="X1352" s="139" t="str">
        <f t="shared" si="383"/>
        <v/>
      </c>
      <c r="AB1352" s="139">
        <v>696</v>
      </c>
      <c r="AC1352" s="139">
        <f t="shared" si="392"/>
        <v>-104.73001422158538</v>
      </c>
      <c r="AD1352" s="139">
        <f t="shared" si="384"/>
        <v>2.21149726972204E-3</v>
      </c>
      <c r="AE1352" s="139">
        <f t="shared" si="385"/>
        <v>0.11199246100513364</v>
      </c>
      <c r="AF1352" s="139">
        <f t="shared" si="386"/>
        <v>2.21149726972204E-3</v>
      </c>
      <c r="AG1352" s="139" t="str">
        <f t="shared" si="387"/>
        <v/>
      </c>
      <c r="AH1352" s="139" t="str">
        <f t="shared" si="388"/>
        <v/>
      </c>
      <c r="AI1352" s="139">
        <f t="shared" si="389"/>
        <v>1.2248664448530547E-4</v>
      </c>
      <c r="AJ1352" s="139" t="str">
        <f t="shared" si="390"/>
        <v/>
      </c>
      <c r="AK1352" s="139" t="str">
        <f t="shared" si="391"/>
        <v/>
      </c>
      <c r="AZ1352" s="148"/>
      <c r="BA1352" s="148">
        <f t="shared" si="363"/>
        <v>4.4864000000000628</v>
      </c>
      <c r="BB1352" s="165">
        <f t="shared" si="364"/>
        <v>0.72235431911571246</v>
      </c>
      <c r="BC1352" s="148">
        <f t="shared" si="365"/>
        <v>7.7021781863884087E-4</v>
      </c>
      <c r="BD1352" s="148" t="str">
        <f t="shared" si="361"/>
        <v/>
      </c>
      <c r="BE1352" s="140" t="str">
        <f t="shared" si="362"/>
        <v/>
      </c>
    </row>
    <row r="1353" spans="1:57" ht="20.100000000000001" customHeight="1" x14ac:dyDescent="0.25">
      <c r="A1353" s="148">
        <v>697</v>
      </c>
      <c r="B1353" s="139">
        <f t="shared" si="366"/>
        <v>-1142.1591622966384</v>
      </c>
      <c r="C1353" s="139">
        <f t="shared" si="367"/>
        <v>2.0309953120055694E-4</v>
      </c>
      <c r="D1353" s="139">
        <f t="shared" si="368"/>
        <v>0.11275619031716387</v>
      </c>
      <c r="E1353" s="139">
        <f t="shared" si="369"/>
        <v>2.0309953120055694E-4</v>
      </c>
      <c r="F1353" s="139" t="str">
        <f t="shared" si="370"/>
        <v/>
      </c>
      <c r="G1353" s="139" t="str">
        <f t="shared" si="371"/>
        <v/>
      </c>
      <c r="H1353" s="139">
        <f t="shared" si="372"/>
        <v>0</v>
      </c>
      <c r="I1353" s="139">
        <f t="shared" si="373"/>
        <v>2.0309953120055694E-4</v>
      </c>
      <c r="J1353" s="139" t="str">
        <f t="shared" si="374"/>
        <v/>
      </c>
      <c r="O1353" s="148">
        <v>697</v>
      </c>
      <c r="P1353" s="139">
        <f t="shared" si="375"/>
        <v>-83.663708644901874</v>
      </c>
      <c r="Q1353" s="139">
        <f t="shared" si="376"/>
        <v>2.7726716180302099E-3</v>
      </c>
      <c r="R1353" s="139">
        <f t="shared" si="377"/>
        <v>0.11275619031716393</v>
      </c>
      <c r="S1353" s="139">
        <f t="shared" si="378"/>
        <v>2.7726716180302099E-3</v>
      </c>
      <c r="T1353" s="139" t="str">
        <f t="shared" si="379"/>
        <v/>
      </c>
      <c r="U1353" s="139" t="str">
        <f t="shared" si="380"/>
        <v/>
      </c>
      <c r="V1353" s="139">
        <f t="shared" si="381"/>
        <v>2.526547196186689E-4</v>
      </c>
      <c r="W1353" s="139" t="str">
        <f t="shared" si="382"/>
        <v/>
      </c>
      <c r="X1353" s="139" t="str">
        <f t="shared" si="383"/>
        <v/>
      </c>
      <c r="AB1353" s="148">
        <v>697</v>
      </c>
      <c r="AC1353" s="139">
        <f t="shared" si="392"/>
        <v>-104.38550759585647</v>
      </c>
      <c r="AD1353" s="139">
        <f t="shared" si="384"/>
        <v>2.2222624170874479E-3</v>
      </c>
      <c r="AE1353" s="139">
        <f t="shared" si="385"/>
        <v>0.11275619031716393</v>
      </c>
      <c r="AF1353" s="139">
        <f t="shared" si="386"/>
        <v>2.2222624170874479E-3</v>
      </c>
      <c r="AG1353" s="139" t="str">
        <f t="shared" si="387"/>
        <v/>
      </c>
      <c r="AH1353" s="139" t="str">
        <f t="shared" si="388"/>
        <v/>
      </c>
      <c r="AI1353" s="139">
        <f t="shared" si="389"/>
        <v>1.2117213782502616E-4</v>
      </c>
      <c r="AJ1353" s="139" t="str">
        <f t="shared" si="390"/>
        <v/>
      </c>
      <c r="AK1353" s="139" t="str">
        <f t="shared" si="391"/>
        <v/>
      </c>
      <c r="AZ1353" s="148"/>
      <c r="BA1353" s="148">
        <f t="shared" si="363"/>
        <v>4.492800000000063</v>
      </c>
      <c r="BB1353" s="165">
        <f t="shared" si="364"/>
        <v>0.72158410129707362</v>
      </c>
      <c r="BC1353" s="148">
        <f t="shared" si="365"/>
        <v>7.7049611364332637E-4</v>
      </c>
      <c r="BD1353" s="148" t="str">
        <f t="shared" si="361"/>
        <v/>
      </c>
      <c r="BE1353" s="140" t="str">
        <f t="shared" si="362"/>
        <v/>
      </c>
    </row>
    <row r="1354" spans="1:57" ht="20.100000000000001" customHeight="1" x14ac:dyDescent="0.25">
      <c r="A1354" s="139">
        <v>698</v>
      </c>
      <c r="B1354" s="139">
        <f t="shared" si="366"/>
        <v>-1138.3896601108413</v>
      </c>
      <c r="C1354" s="139">
        <f t="shared" si="367"/>
        <v>2.0408491563830581E-4</v>
      </c>
      <c r="D1354" s="139">
        <f t="shared" si="368"/>
        <v>0.11352363117346397</v>
      </c>
      <c r="E1354" s="139">
        <f t="shared" si="369"/>
        <v>2.0408491563830581E-4</v>
      </c>
      <c r="F1354" s="139" t="str">
        <f t="shared" si="370"/>
        <v/>
      </c>
      <c r="G1354" s="139" t="str">
        <f t="shared" si="371"/>
        <v/>
      </c>
      <c r="H1354" s="139">
        <f t="shared" si="372"/>
        <v>0</v>
      </c>
      <c r="I1354" s="139">
        <f t="shared" si="373"/>
        <v>2.0408491563830581E-4</v>
      </c>
      <c r="J1354" s="139" t="str">
        <f t="shared" si="374"/>
        <v/>
      </c>
      <c r="O1354" s="139">
        <v>698</v>
      </c>
      <c r="P1354" s="139">
        <f t="shared" si="375"/>
        <v>-83.387590794588675</v>
      </c>
      <c r="Q1354" s="139">
        <f t="shared" si="376"/>
        <v>2.7861238768672686E-3</v>
      </c>
      <c r="R1354" s="139">
        <f t="shared" si="377"/>
        <v>0.11352363117346403</v>
      </c>
      <c r="S1354" s="139">
        <f t="shared" si="378"/>
        <v>2.7861238768672686E-3</v>
      </c>
      <c r="T1354" s="139" t="str">
        <f t="shared" si="379"/>
        <v/>
      </c>
      <c r="U1354" s="139" t="str">
        <f t="shared" si="380"/>
        <v/>
      </c>
      <c r="V1354" s="139">
        <f t="shared" si="381"/>
        <v>2.5519394698982566E-4</v>
      </c>
      <c r="W1354" s="139" t="str">
        <f t="shared" si="382"/>
        <v/>
      </c>
      <c r="X1354" s="139" t="str">
        <f t="shared" si="383"/>
        <v/>
      </c>
      <c r="AB1354" s="139">
        <v>698</v>
      </c>
      <c r="AC1354" s="139">
        <f t="shared" si="392"/>
        <v>-104.04100097012758</v>
      </c>
      <c r="AD1354" s="139">
        <f t="shared" si="384"/>
        <v>2.2330442381455671E-3</v>
      </c>
      <c r="AE1354" s="139">
        <f t="shared" si="385"/>
        <v>0.11352363117346403</v>
      </c>
      <c r="AF1354" s="139">
        <f t="shared" si="386"/>
        <v>2.2330442381455671E-3</v>
      </c>
      <c r="AG1354" s="139" t="str">
        <f t="shared" si="387"/>
        <v/>
      </c>
      <c r="AH1354" s="139" t="str">
        <f t="shared" si="388"/>
        <v/>
      </c>
      <c r="AI1354" s="139">
        <f t="shared" si="389"/>
        <v>1.198698203030305E-4</v>
      </c>
      <c r="AJ1354" s="139" t="str">
        <f t="shared" si="390"/>
        <v/>
      </c>
      <c r="AK1354" s="139" t="str">
        <f t="shared" si="391"/>
        <v/>
      </c>
      <c r="AZ1354" s="148"/>
      <c r="BA1354" s="148">
        <f t="shared" si="363"/>
        <v>4.4992000000000631</v>
      </c>
      <c r="BB1354" s="165">
        <f t="shared" si="364"/>
        <v>0.72081360518343029</v>
      </c>
      <c r="BC1354" s="148">
        <f t="shared" si="365"/>
        <v>7.7077060462427127E-4</v>
      </c>
      <c r="BD1354" s="148" t="str">
        <f t="shared" si="361"/>
        <v/>
      </c>
      <c r="BE1354" s="140" t="str">
        <f t="shared" si="362"/>
        <v/>
      </c>
    </row>
    <row r="1355" spans="1:57" ht="20.100000000000001" customHeight="1" x14ac:dyDescent="0.25">
      <c r="A1355" s="139">
        <v>699</v>
      </c>
      <c r="B1355" s="139">
        <f t="shared" si="366"/>
        <v>-1134.6201579250437</v>
      </c>
      <c r="C1355" s="139">
        <f t="shared" si="367"/>
        <v>2.0507179972194259E-4</v>
      </c>
      <c r="D1355" s="139">
        <f t="shared" si="368"/>
        <v>0.11429478927265174</v>
      </c>
      <c r="E1355" s="139">
        <f t="shared" si="369"/>
        <v>2.0507179972194259E-4</v>
      </c>
      <c r="F1355" s="139" t="str">
        <f t="shared" si="370"/>
        <v/>
      </c>
      <c r="G1355" s="139" t="str">
        <f t="shared" si="371"/>
        <v/>
      </c>
      <c r="H1355" s="139">
        <f t="shared" si="372"/>
        <v>0</v>
      </c>
      <c r="I1355" s="139">
        <f t="shared" si="373"/>
        <v>2.0507179972194259E-4</v>
      </c>
      <c r="J1355" s="139" t="str">
        <f t="shared" si="374"/>
        <v/>
      </c>
      <c r="O1355" s="139">
        <v>699</v>
      </c>
      <c r="P1355" s="139">
        <f t="shared" si="375"/>
        <v>-83.111472944275476</v>
      </c>
      <c r="Q1355" s="139">
        <f t="shared" si="376"/>
        <v>2.7995966085511402E-3</v>
      </c>
      <c r="R1355" s="139">
        <f t="shared" si="377"/>
        <v>0.11429478927265178</v>
      </c>
      <c r="S1355" s="139">
        <f t="shared" si="378"/>
        <v>2.7995966085511402E-3</v>
      </c>
      <c r="T1355" s="139" t="str">
        <f t="shared" si="379"/>
        <v/>
      </c>
      <c r="U1355" s="139" t="str">
        <f t="shared" si="380"/>
        <v/>
      </c>
      <c r="V1355" s="139">
        <f t="shared" si="381"/>
        <v>2.5775456996672124E-4</v>
      </c>
      <c r="W1355" s="139" t="str">
        <f t="shared" si="382"/>
        <v/>
      </c>
      <c r="X1355" s="139" t="str">
        <f t="shared" si="383"/>
        <v/>
      </c>
      <c r="AB1355" s="139">
        <v>699</v>
      </c>
      <c r="AC1355" s="139">
        <f t="shared" si="392"/>
        <v>-103.69649434439867</v>
      </c>
      <c r="AD1355" s="139">
        <f t="shared" si="384"/>
        <v>2.2438424679402089E-3</v>
      </c>
      <c r="AE1355" s="139">
        <f t="shared" si="385"/>
        <v>0.11429478927265178</v>
      </c>
      <c r="AF1355" s="139">
        <f t="shared" si="386"/>
        <v>2.2438424679402089E-3</v>
      </c>
      <c r="AG1355" s="139" t="str">
        <f t="shared" si="387"/>
        <v/>
      </c>
      <c r="AH1355" s="139" t="str">
        <f t="shared" si="388"/>
        <v/>
      </c>
      <c r="AI1355" s="139">
        <f t="shared" si="389"/>
        <v>1.18579602364425E-4</v>
      </c>
      <c r="AJ1355" s="139" t="str">
        <f t="shared" si="390"/>
        <v/>
      </c>
      <c r="AK1355" s="139" t="str">
        <f t="shared" si="391"/>
        <v/>
      </c>
      <c r="AZ1355" s="148"/>
      <c r="BA1355" s="148">
        <f t="shared" si="363"/>
        <v>4.5056000000000633</v>
      </c>
      <c r="BB1355" s="165">
        <f t="shared" si="364"/>
        <v>0.72004283457880602</v>
      </c>
      <c r="BC1355" s="148">
        <f t="shared" si="365"/>
        <v>7.7104129854055348E-4</v>
      </c>
      <c r="BD1355" s="148" t="str">
        <f t="shared" ref="BD1355:BD1418" si="393">IF(BB1355&lt;(1-$AZ$655),BC1355,"")</f>
        <v/>
      </c>
      <c r="BE1355" s="140" t="str">
        <f t="shared" ref="BE1355:BE1418" si="394">IF(BB1355&lt;(1-$AZ$661),BC1355,"")</f>
        <v/>
      </c>
    </row>
    <row r="1356" spans="1:57" ht="20.100000000000001" customHeight="1" x14ac:dyDescent="0.25">
      <c r="A1356" s="139">
        <v>700</v>
      </c>
      <c r="B1356" s="139">
        <f t="shared" si="366"/>
        <v>-1130.8506557392461</v>
      </c>
      <c r="C1356" s="139">
        <f t="shared" si="367"/>
        <v>2.060601590468428E-4</v>
      </c>
      <c r="D1356" s="139">
        <f t="shared" si="368"/>
        <v>0.11506967022170821</v>
      </c>
      <c r="E1356" s="139">
        <f t="shared" si="369"/>
        <v>2.060601590468428E-4</v>
      </c>
      <c r="F1356" s="139" t="str">
        <f t="shared" si="370"/>
        <v/>
      </c>
      <c r="G1356" s="139" t="str">
        <f t="shared" si="371"/>
        <v/>
      </c>
      <c r="H1356" s="139">
        <f t="shared" si="372"/>
        <v>0</v>
      </c>
      <c r="I1356" s="139">
        <f t="shared" si="373"/>
        <v>2.060601590468428E-4</v>
      </c>
      <c r="J1356" s="139" t="str">
        <f t="shared" si="374"/>
        <v/>
      </c>
      <c r="O1356" s="139">
        <v>700</v>
      </c>
      <c r="P1356" s="139">
        <f t="shared" si="375"/>
        <v>-82.835355093962249</v>
      </c>
      <c r="Q1356" s="139">
        <f t="shared" si="376"/>
        <v>2.8130894799150842E-3</v>
      </c>
      <c r="R1356" s="139">
        <f t="shared" si="377"/>
        <v>0.1150696702217083</v>
      </c>
      <c r="S1356" s="139">
        <f t="shared" si="378"/>
        <v>2.8130894799150842E-3</v>
      </c>
      <c r="T1356" s="139" t="str">
        <f t="shared" si="379"/>
        <v/>
      </c>
      <c r="U1356" s="139" t="str">
        <f t="shared" si="380"/>
        <v/>
      </c>
      <c r="V1356" s="139">
        <f t="shared" si="381"/>
        <v>2.6033672088307319E-4</v>
      </c>
      <c r="W1356" s="139" t="str">
        <f t="shared" si="382"/>
        <v/>
      </c>
      <c r="X1356" s="139" t="str">
        <f t="shared" si="383"/>
        <v/>
      </c>
      <c r="AB1356" s="139">
        <v>700</v>
      </c>
      <c r="AC1356" s="139">
        <f t="shared" si="392"/>
        <v>-103.35198771866979</v>
      </c>
      <c r="AD1356" s="139">
        <f t="shared" si="384"/>
        <v>2.2546568394423015E-3</v>
      </c>
      <c r="AE1356" s="139">
        <f t="shared" si="385"/>
        <v>0.11506967022170828</v>
      </c>
      <c r="AF1356" s="139">
        <f t="shared" si="386"/>
        <v>2.2546568394423015E-3</v>
      </c>
      <c r="AG1356" s="139" t="str">
        <f t="shared" si="387"/>
        <v/>
      </c>
      <c r="AH1356" s="139" t="str">
        <f t="shared" si="388"/>
        <v/>
      </c>
      <c r="AI1356" s="139">
        <f t="shared" si="389"/>
        <v>1.1730139483988143E-4</v>
      </c>
      <c r="AJ1356" s="139" t="str">
        <f t="shared" si="390"/>
        <v/>
      </c>
      <c r="AK1356" s="139" t="str">
        <f t="shared" si="391"/>
        <v/>
      </c>
      <c r="AZ1356" s="148"/>
      <c r="BA1356" s="148">
        <f t="shared" ref="BA1356:BA1419" si="395">BA1355+$BD$648</f>
        <v>4.5120000000000635</v>
      </c>
      <c r="BB1356" s="165">
        <f t="shared" ref="BB1356:BB1419" si="396">_xlfn.CHISQ.DIST.RT(BA1356,7)</f>
        <v>0.71927179328026547</v>
      </c>
      <c r="BC1356" s="148">
        <f t="shared" ref="BC1356:BC1419" si="397">BB1356-BB1357</f>
        <v>7.7130820237747422E-4</v>
      </c>
      <c r="BD1356" s="148" t="str">
        <f t="shared" si="393"/>
        <v/>
      </c>
      <c r="BE1356" s="140" t="str">
        <f t="shared" si="394"/>
        <v/>
      </c>
    </row>
    <row r="1357" spans="1:57" ht="20.100000000000001" customHeight="1" x14ac:dyDescent="0.25">
      <c r="A1357" s="139">
        <v>701</v>
      </c>
      <c r="B1357" s="139">
        <f t="shared" si="366"/>
        <v>-1127.0811535534485</v>
      </c>
      <c r="C1357" s="139">
        <f t="shared" si="367"/>
        <v>2.0704996901958509E-4</v>
      </c>
      <c r="D1357" s="139">
        <f t="shared" si="368"/>
        <v>0.11584827953526544</v>
      </c>
      <c r="E1357" s="139">
        <f t="shared" si="369"/>
        <v>2.0704996901958509E-4</v>
      </c>
      <c r="F1357" s="139" t="str">
        <f t="shared" si="370"/>
        <v/>
      </c>
      <c r="G1357" s="139" t="str">
        <f t="shared" si="371"/>
        <v/>
      </c>
      <c r="H1357" s="139">
        <f t="shared" si="372"/>
        <v>0</v>
      </c>
      <c r="I1357" s="139">
        <f t="shared" si="373"/>
        <v>2.0704996901958509E-4</v>
      </c>
      <c r="J1357" s="139" t="str">
        <f t="shared" si="374"/>
        <v/>
      </c>
      <c r="O1357" s="139">
        <v>701</v>
      </c>
      <c r="P1357" s="139">
        <f t="shared" si="375"/>
        <v>-82.559237243649051</v>
      </c>
      <c r="Q1357" s="139">
        <f t="shared" si="376"/>
        <v>2.8266021552149374E-3</v>
      </c>
      <c r="R1357" s="139">
        <f t="shared" si="377"/>
        <v>0.11584827953526544</v>
      </c>
      <c r="S1357" s="139">
        <f t="shared" si="378"/>
        <v>2.8266021552149374E-3</v>
      </c>
      <c r="T1357" s="139" t="str">
        <f t="shared" si="379"/>
        <v/>
      </c>
      <c r="U1357" s="139" t="str">
        <f t="shared" si="380"/>
        <v/>
      </c>
      <c r="V1357" s="139">
        <f t="shared" si="381"/>
        <v>2.629405323608605E-4</v>
      </c>
      <c r="W1357" s="139" t="str">
        <f t="shared" si="382"/>
        <v/>
      </c>
      <c r="X1357" s="139" t="str">
        <f t="shared" si="383"/>
        <v/>
      </c>
      <c r="AB1357" s="139">
        <v>701</v>
      </c>
      <c r="AC1357" s="139">
        <f t="shared" si="392"/>
        <v>-103.00748109294088</v>
      </c>
      <c r="AD1357" s="139">
        <f t="shared" si="384"/>
        <v>2.265487083557003E-3</v>
      </c>
      <c r="AE1357" s="139">
        <f t="shared" si="385"/>
        <v>0.11584827953526544</v>
      </c>
      <c r="AF1357" s="139">
        <f t="shared" si="386"/>
        <v>2.265487083557003E-3</v>
      </c>
      <c r="AG1357" s="139" t="str">
        <f t="shared" si="387"/>
        <v/>
      </c>
      <c r="AH1357" s="139" t="str">
        <f t="shared" si="388"/>
        <v/>
      </c>
      <c r="AI1357" s="139">
        <f t="shared" si="389"/>
        <v>1.1603510894716259E-4</v>
      </c>
      <c r="AJ1357" s="139" t="str">
        <f t="shared" si="390"/>
        <v/>
      </c>
      <c r="AK1357" s="139" t="str">
        <f t="shared" si="391"/>
        <v/>
      </c>
      <c r="AZ1357" s="148"/>
      <c r="BA1357" s="148">
        <f t="shared" si="395"/>
        <v>4.5184000000000637</v>
      </c>
      <c r="BB1357" s="165">
        <f t="shared" si="396"/>
        <v>0.718500485077888</v>
      </c>
      <c r="BC1357" s="148">
        <f t="shared" si="397"/>
        <v>7.715713231426502E-4</v>
      </c>
      <c r="BD1357" s="148" t="str">
        <f t="shared" si="393"/>
        <v/>
      </c>
      <c r="BE1357" s="140" t="str">
        <f t="shared" si="394"/>
        <v/>
      </c>
    </row>
    <row r="1358" spans="1:57" ht="20.100000000000001" customHeight="1" x14ac:dyDescent="0.25">
      <c r="A1358" s="139">
        <v>702</v>
      </c>
      <c r="B1358" s="139">
        <f t="shared" si="366"/>
        <v>-1123.3116513676509</v>
      </c>
      <c r="C1358" s="139">
        <f t="shared" si="367"/>
        <v>2.0804120485861828E-4</v>
      </c>
      <c r="D1358" s="139">
        <f t="shared" si="368"/>
        <v>0.11663062263489539</v>
      </c>
      <c r="E1358" s="139">
        <f t="shared" si="369"/>
        <v>2.0804120485861828E-4</v>
      </c>
      <c r="F1358" s="139" t="str">
        <f t="shared" si="370"/>
        <v/>
      </c>
      <c r="G1358" s="139" t="str">
        <f t="shared" si="371"/>
        <v/>
      </c>
      <c r="H1358" s="139">
        <f t="shared" si="372"/>
        <v>0</v>
      </c>
      <c r="I1358" s="139">
        <f t="shared" si="373"/>
        <v>2.0804120485861828E-4</v>
      </c>
      <c r="J1358" s="139" t="str">
        <f t="shared" si="374"/>
        <v/>
      </c>
      <c r="O1358" s="139">
        <v>702</v>
      </c>
      <c r="P1358" s="139">
        <f t="shared" si="375"/>
        <v>-82.283119393335852</v>
      </c>
      <c r="Q1358" s="139">
        <f t="shared" si="376"/>
        <v>2.8401342961382353E-3</v>
      </c>
      <c r="R1358" s="139">
        <f t="shared" si="377"/>
        <v>0.11663062263489539</v>
      </c>
      <c r="S1358" s="139">
        <f t="shared" si="378"/>
        <v>2.8401342961382353E-3</v>
      </c>
      <c r="T1358" s="139" t="str">
        <f t="shared" si="379"/>
        <v/>
      </c>
      <c r="U1358" s="139" t="str">
        <f t="shared" si="380"/>
        <v/>
      </c>
      <c r="V1358" s="139">
        <f t="shared" si="381"/>
        <v>2.6556613730468402E-4</v>
      </c>
      <c r="W1358" s="139" t="str">
        <f t="shared" si="382"/>
        <v/>
      </c>
      <c r="X1358" s="139" t="str">
        <f t="shared" si="383"/>
        <v/>
      </c>
      <c r="AB1358" s="139">
        <v>702</v>
      </c>
      <c r="AC1358" s="139">
        <f t="shared" si="392"/>
        <v>-102.662974467212</v>
      </c>
      <c r="AD1358" s="139">
        <f t="shared" si="384"/>
        <v>2.276332929131005E-3</v>
      </c>
      <c r="AE1358" s="139">
        <f t="shared" si="385"/>
        <v>0.11663062263489532</v>
      </c>
      <c r="AF1358" s="139">
        <f t="shared" si="386"/>
        <v>2.276332929131005E-3</v>
      </c>
      <c r="AG1358" s="139" t="str">
        <f t="shared" si="387"/>
        <v/>
      </c>
      <c r="AH1358" s="139" t="str">
        <f t="shared" si="388"/>
        <v/>
      </c>
      <c r="AI1358" s="139">
        <f t="shared" si="389"/>
        <v>1.1478065629260144E-4</v>
      </c>
      <c r="AJ1358" s="139" t="str">
        <f t="shared" si="390"/>
        <v/>
      </c>
      <c r="AK1358" s="139" t="str">
        <f t="shared" si="391"/>
        <v/>
      </c>
      <c r="AZ1358" s="148"/>
      <c r="BA1358" s="148">
        <f t="shared" si="395"/>
        <v>4.5248000000000639</v>
      </c>
      <c r="BB1358" s="165">
        <f t="shared" si="396"/>
        <v>0.71772891375474535</v>
      </c>
      <c r="BC1358" s="148">
        <f t="shared" si="397"/>
        <v>7.7183066786912224E-4</v>
      </c>
      <c r="BD1358" s="148" t="str">
        <f t="shared" si="393"/>
        <v/>
      </c>
      <c r="BE1358" s="140" t="str">
        <f t="shared" si="394"/>
        <v/>
      </c>
    </row>
    <row r="1359" spans="1:57" ht="20.100000000000001" customHeight="1" x14ac:dyDescent="0.25">
      <c r="A1359" s="148">
        <v>703</v>
      </c>
      <c r="B1359" s="139">
        <f t="shared" si="366"/>
        <v>-1119.5421491818538</v>
      </c>
      <c r="C1359" s="139">
        <f t="shared" si="367"/>
        <v>2.0903384159494788E-4</v>
      </c>
      <c r="D1359" s="139">
        <f t="shared" si="368"/>
        <v>0.11741670484840262</v>
      </c>
      <c r="E1359" s="139">
        <f t="shared" si="369"/>
        <v>2.0903384159494788E-4</v>
      </c>
      <c r="F1359" s="139" t="str">
        <f t="shared" si="370"/>
        <v/>
      </c>
      <c r="G1359" s="139" t="str">
        <f t="shared" si="371"/>
        <v/>
      </c>
      <c r="H1359" s="139">
        <f t="shared" si="372"/>
        <v>0</v>
      </c>
      <c r="I1359" s="139">
        <f t="shared" si="373"/>
        <v>2.0903384159494788E-4</v>
      </c>
      <c r="J1359" s="139" t="str">
        <f t="shared" si="374"/>
        <v/>
      </c>
      <c r="O1359" s="148">
        <v>703</v>
      </c>
      <c r="P1359" s="139">
        <f t="shared" si="375"/>
        <v>-82.007001543022625</v>
      </c>
      <c r="Q1359" s="139">
        <f t="shared" si="376"/>
        <v>2.8536855618135747E-3</v>
      </c>
      <c r="R1359" s="139">
        <f t="shared" si="377"/>
        <v>0.11741670484840276</v>
      </c>
      <c r="S1359" s="139">
        <f t="shared" si="378"/>
        <v>2.8536855618135747E-3</v>
      </c>
      <c r="T1359" s="139" t="str">
        <f t="shared" si="379"/>
        <v/>
      </c>
      <c r="U1359" s="139" t="str">
        <f t="shared" si="380"/>
        <v/>
      </c>
      <c r="V1359" s="139">
        <f t="shared" si="381"/>
        <v>2.6821366889604278E-4</v>
      </c>
      <c r="W1359" s="139" t="str">
        <f t="shared" si="382"/>
        <v/>
      </c>
      <c r="X1359" s="139" t="str">
        <f t="shared" si="383"/>
        <v/>
      </c>
      <c r="AB1359" s="148">
        <v>703</v>
      </c>
      <c r="AC1359" s="139">
        <f t="shared" si="392"/>
        <v>-102.31846784148308</v>
      </c>
      <c r="AD1359" s="139">
        <f t="shared" si="384"/>
        <v>2.2871941029600456E-3</v>
      </c>
      <c r="AE1359" s="139">
        <f t="shared" si="385"/>
        <v>0.11741670484840271</v>
      </c>
      <c r="AF1359" s="139">
        <f t="shared" si="386"/>
        <v>2.2871941029600456E-3</v>
      </c>
      <c r="AG1359" s="139" t="str">
        <f t="shared" si="387"/>
        <v/>
      </c>
      <c r="AH1359" s="139" t="str">
        <f t="shared" si="388"/>
        <v/>
      </c>
      <c r="AI1359" s="139">
        <f t="shared" si="389"/>
        <v>1.1353794887253261E-4</v>
      </c>
      <c r="AJ1359" s="139" t="str">
        <f t="shared" si="390"/>
        <v/>
      </c>
      <c r="AK1359" s="139" t="str">
        <f t="shared" si="391"/>
        <v/>
      </c>
      <c r="AZ1359" s="148"/>
      <c r="BA1359" s="148">
        <f t="shared" si="395"/>
        <v>4.5312000000000641</v>
      </c>
      <c r="BB1359" s="165">
        <f t="shared" si="396"/>
        <v>0.71695708308687622</v>
      </c>
      <c r="BC1359" s="148">
        <f t="shared" si="397"/>
        <v>7.7208624361346789E-4</v>
      </c>
      <c r="BD1359" s="148" t="str">
        <f t="shared" si="393"/>
        <v/>
      </c>
      <c r="BE1359" s="140" t="str">
        <f t="shared" si="394"/>
        <v/>
      </c>
    </row>
    <row r="1360" spans="1:57" ht="20.100000000000001" customHeight="1" x14ac:dyDescent="0.25">
      <c r="A1360" s="139">
        <v>704</v>
      </c>
      <c r="B1360" s="139">
        <f t="shared" ref="B1360:B1423" si="398">$B$650+(A1360*$B$653)</f>
        <v>-1115.7726469960562</v>
      </c>
      <c r="C1360" s="139">
        <f t="shared" ref="C1360:C1423" si="399">_xlfn.NORM.DIST($B1360,$B$647,$B$648,0)</f>
        <v>2.1002785407284066E-4</v>
      </c>
      <c r="D1360" s="139">
        <f t="shared" ref="D1360:D1423" si="400">_xlfn.NORM.DIST($B1360,$B$647,$B$648,1)</f>
        <v>0.11820653140911903</v>
      </c>
      <c r="E1360" s="139">
        <f t="shared" ref="E1360:E1423" si="401">IF(OR(D1360&lt;$F$652,D1360&gt;$F$653),C1360,"")</f>
        <v>2.1002785407284066E-4</v>
      </c>
      <c r="F1360" s="139" t="str">
        <f t="shared" ref="F1360:F1423" si="402">IF(AND(D1360&gt;$F$652,D1360&lt;$F$653),C1360,"")</f>
        <v/>
      </c>
      <c r="G1360" s="139" t="str">
        <f t="shared" ref="G1360:G1423" si="403">IF(C1360=MAX($C$656:$C$2656),C1360,"")</f>
        <v/>
      </c>
      <c r="H1360" s="139">
        <f t="shared" ref="H1360:H1423" si="404">_xlfn.NORM.DIST(B1360,$F$648,$F$649,0)</f>
        <v>0</v>
      </c>
      <c r="I1360" s="139">
        <f t="shared" ref="I1360:I1423" si="405">IF(H1360=MAX($H$656:$H$2656),C1360,"")</f>
        <v>2.1002785407284066E-4</v>
      </c>
      <c r="J1360" s="139" t="str">
        <f t="shared" ref="J1360:J1423" si="406">IF(I1360=MIN($I$656:$I$2656),I1360,"")</f>
        <v/>
      </c>
      <c r="O1360" s="139">
        <v>704</v>
      </c>
      <c r="P1360" s="139">
        <f t="shared" ref="P1360:P1423" si="407">$P$650+(O1360*$P$653)</f>
        <v>-81.730883692709426</v>
      </c>
      <c r="Q1360" s="139">
        <f t="shared" ref="Q1360:Q1423" si="408">_xlfn.NORM.DIST(P1360,P$647,P$648,0)</f>
        <v>2.8672556088202286E-3</v>
      </c>
      <c r="R1360" s="139">
        <f t="shared" ref="R1360:R1423" si="409">_xlfn.NORM.DIST(P1360,P$647,P$648,1)</f>
        <v>0.11820653140911908</v>
      </c>
      <c r="S1360" s="139">
        <f t="shared" ref="S1360:S1423" si="410">IF(OR(R1360&lt;$T$652,R1360&gt;$T$653),Q1360,"")</f>
        <v>2.8672556088202286E-3</v>
      </c>
      <c r="T1360" s="139" t="str">
        <f t="shared" ref="T1360:T1423" si="411">IF(AND(R1360&gt;$T$652,R1360&lt;$T$653),Q1360,"")</f>
        <v/>
      </c>
      <c r="U1360" s="139" t="str">
        <f t="shared" ref="U1360:U1423" si="412">IF(Q1360=MAX($Q$656:$Q$2656),Q1360,"")</f>
        <v/>
      </c>
      <c r="V1360" s="139">
        <f t="shared" ref="V1360:V1423" si="413">_xlfn.NORM.DIST(P1360,$T$648,$T$649,0)</f>
        <v>2.7088326058753221E-4</v>
      </c>
      <c r="W1360" s="139" t="str">
        <f t="shared" ref="W1360:W1423" si="414">IF(V1360=MAX($V$656:$V$2656),Q1360,"")</f>
        <v/>
      </c>
      <c r="X1360" s="139" t="str">
        <f t="shared" ref="X1360:X1423" si="415">IF(W1360=MIN($W$656:$W$2656),W1360,"")</f>
        <v/>
      </c>
      <c r="AB1360" s="139">
        <v>704</v>
      </c>
      <c r="AC1360" s="139">
        <f t="shared" si="392"/>
        <v>-101.97396121575417</v>
      </c>
      <c r="AD1360" s="139">
        <f t="shared" ref="AD1360:AD1423" si="416">_xlfn.NORM.DIST(AC1360,AC$647,AC$648,0)</f>
        <v>2.2980703297966094E-3</v>
      </c>
      <c r="AE1360" s="139">
        <f t="shared" ref="AE1360:AE1423" si="417">_xlfn.NORM.DIST(AC1360,AC$647,AC$648,1)</f>
        <v>0.11820653140911908</v>
      </c>
      <c r="AF1360" s="139">
        <f t="shared" ref="AF1360:AF1423" si="418">IF(OR(AE1360&lt;$T$652,AE1360&gt;$T$653),AD1360,"")</f>
        <v>2.2980703297966094E-3</v>
      </c>
      <c r="AG1360" s="139" t="str">
        <f t="shared" ref="AG1360:AG1423" si="419">IF(AND(AE1360&gt;$AG$652,AE1360&lt;$AG$653),AD1360,"")</f>
        <v/>
      </c>
      <c r="AH1360" s="139" t="str">
        <f t="shared" ref="AH1360:AH1423" si="420">IF(AD1360=MAX($AD$656:$AD$2656),AD1360,"")</f>
        <v/>
      </c>
      <c r="AI1360" s="139">
        <f t="shared" ref="AI1360:AI1423" si="421">_xlfn.NORM.DIST(AC1360,$AG$648,$AG$649,0)</f>
        <v>1.1230689907467813E-4</v>
      </c>
      <c r="AJ1360" s="139" t="str">
        <f t="shared" ref="AJ1360:AJ1423" si="422">IF(AI1360=MAX($AI$656:$AI$2656),AD1360,"")</f>
        <v/>
      </c>
      <c r="AK1360" s="139" t="str">
        <f t="shared" ref="AK1360:AK1423" si="423">IF(AJ1360=MIN($AJ$656:$AJ$2656),AJ1360,"")</f>
        <v/>
      </c>
      <c r="AZ1360" s="148"/>
      <c r="BA1360" s="148">
        <f t="shared" si="395"/>
        <v>4.5376000000000642</v>
      </c>
      <c r="BB1360" s="165">
        <f t="shared" si="396"/>
        <v>0.71618499684326276</v>
      </c>
      <c r="BC1360" s="148">
        <f t="shared" si="397"/>
        <v>7.7233805745502426E-4</v>
      </c>
      <c r="BD1360" s="148" t="str">
        <f t="shared" si="393"/>
        <v/>
      </c>
      <c r="BE1360" s="140" t="str">
        <f t="shared" si="394"/>
        <v/>
      </c>
    </row>
    <row r="1361" spans="1:57" ht="20.100000000000001" customHeight="1" x14ac:dyDescent="0.25">
      <c r="A1361" s="139">
        <v>705</v>
      </c>
      <c r="B1361" s="139">
        <f t="shared" si="398"/>
        <v>-1112.0031448102586</v>
      </c>
      <c r="C1361" s="139">
        <f t="shared" si="399"/>
        <v>2.1102321695054682E-4</v>
      </c>
      <c r="D1361" s="139">
        <f t="shared" si="400"/>
        <v>0.11900010745520065</v>
      </c>
      <c r="E1361" s="139">
        <f t="shared" si="401"/>
        <v>2.1102321695054682E-4</v>
      </c>
      <c r="F1361" s="139" t="str">
        <f t="shared" si="402"/>
        <v/>
      </c>
      <c r="G1361" s="139" t="str">
        <f t="shared" si="403"/>
        <v/>
      </c>
      <c r="H1361" s="139">
        <f t="shared" si="404"/>
        <v>0</v>
      </c>
      <c r="I1361" s="139">
        <f t="shared" si="405"/>
        <v>2.1102321695054682E-4</v>
      </c>
      <c r="J1361" s="139" t="str">
        <f t="shared" si="406"/>
        <v/>
      </c>
      <c r="O1361" s="139">
        <v>705</v>
      </c>
      <c r="P1361" s="139">
        <f t="shared" si="407"/>
        <v>-81.454765842396228</v>
      </c>
      <c r="Q1361" s="139">
        <f t="shared" si="408"/>
        <v>2.8808440911980209E-3</v>
      </c>
      <c r="R1361" s="139">
        <f t="shared" si="409"/>
        <v>0.11900010745520068</v>
      </c>
      <c r="S1361" s="139">
        <f t="shared" si="410"/>
        <v>2.8808440911980209E-3</v>
      </c>
      <c r="T1361" s="139" t="str">
        <f t="shared" si="411"/>
        <v/>
      </c>
      <c r="U1361" s="139" t="str">
        <f t="shared" si="412"/>
        <v/>
      </c>
      <c r="V1361" s="139">
        <f t="shared" si="413"/>
        <v>2.7357504609696649E-4</v>
      </c>
      <c r="W1361" s="139" t="str">
        <f t="shared" si="414"/>
        <v/>
      </c>
      <c r="X1361" s="139" t="str">
        <f t="shared" si="415"/>
        <v/>
      </c>
      <c r="AB1361" s="139">
        <v>705</v>
      </c>
      <c r="AC1361" s="139">
        <f t="shared" ref="AC1361:AC1424" si="424">$AC$650+(AB1361*$AC$653)</f>
        <v>-101.62945459002529</v>
      </c>
      <c r="AD1361" s="139">
        <f t="shared" si="416"/>
        <v>2.3089613323578418E-3</v>
      </c>
      <c r="AE1361" s="139">
        <f t="shared" si="417"/>
        <v>0.11900010745520068</v>
      </c>
      <c r="AF1361" s="139">
        <f t="shared" si="418"/>
        <v>2.3089613323578418E-3</v>
      </c>
      <c r="AG1361" s="139" t="str">
        <f t="shared" si="419"/>
        <v/>
      </c>
      <c r="AH1361" s="139" t="str">
        <f t="shared" si="420"/>
        <v/>
      </c>
      <c r="AI1361" s="139">
        <f t="shared" si="421"/>
        <v>1.1108741967948637E-4</v>
      </c>
      <c r="AJ1361" s="139" t="str">
        <f t="shared" si="422"/>
        <v/>
      </c>
      <c r="AK1361" s="139" t="str">
        <f t="shared" si="423"/>
        <v/>
      </c>
      <c r="AZ1361" s="148"/>
      <c r="BA1361" s="148">
        <f t="shared" si="395"/>
        <v>4.5440000000000644</v>
      </c>
      <c r="BB1361" s="165">
        <f t="shared" si="396"/>
        <v>0.71541265878580773</v>
      </c>
      <c r="BC1361" s="148">
        <f t="shared" si="397"/>
        <v>7.7258611649722031E-4</v>
      </c>
      <c r="BD1361" s="148" t="str">
        <f t="shared" si="393"/>
        <v/>
      </c>
      <c r="BE1361" s="140" t="str">
        <f t="shared" si="394"/>
        <v/>
      </c>
    </row>
    <row r="1362" spans="1:57" ht="20.100000000000001" customHeight="1" x14ac:dyDescent="0.25">
      <c r="A1362" s="139">
        <v>706</v>
      </c>
      <c r="B1362" s="139">
        <f t="shared" si="398"/>
        <v>-1108.233642624461</v>
      </c>
      <c r="C1362" s="139">
        <f t="shared" si="399"/>
        <v>2.1201990470104181E-4</v>
      </c>
      <c r="D1362" s="139">
        <f t="shared" si="400"/>
        <v>0.11979743802892859</v>
      </c>
      <c r="E1362" s="139">
        <f t="shared" si="401"/>
        <v>2.1201990470104181E-4</v>
      </c>
      <c r="F1362" s="139" t="str">
        <f t="shared" si="402"/>
        <v/>
      </c>
      <c r="G1362" s="139" t="str">
        <f t="shared" si="403"/>
        <v/>
      </c>
      <c r="H1362" s="139">
        <f t="shared" si="404"/>
        <v>0</v>
      </c>
      <c r="I1362" s="139">
        <f t="shared" si="405"/>
        <v>2.1201990470104181E-4</v>
      </c>
      <c r="J1362" s="139" t="str">
        <f t="shared" si="406"/>
        <v/>
      </c>
      <c r="O1362" s="139">
        <v>706</v>
      </c>
      <c r="P1362" s="139">
        <f t="shared" si="407"/>
        <v>-81.178647992083</v>
      </c>
      <c r="Q1362" s="139">
        <f t="shared" si="408"/>
        <v>2.8944506604574398E-3</v>
      </c>
      <c r="R1362" s="139">
        <f t="shared" si="409"/>
        <v>0.11979743802892868</v>
      </c>
      <c r="S1362" s="139">
        <f t="shared" si="410"/>
        <v>2.8944506604574398E-3</v>
      </c>
      <c r="T1362" s="139" t="str">
        <f t="shared" si="411"/>
        <v/>
      </c>
      <c r="U1362" s="139" t="str">
        <f t="shared" si="412"/>
        <v/>
      </c>
      <c r="V1362" s="139">
        <f t="shared" si="413"/>
        <v>2.7628915940141507E-4</v>
      </c>
      <c r="W1362" s="139" t="str">
        <f t="shared" si="414"/>
        <v/>
      </c>
      <c r="X1362" s="139" t="str">
        <f t="shared" si="415"/>
        <v/>
      </c>
      <c r="AB1362" s="139">
        <v>706</v>
      </c>
      <c r="AC1362" s="139">
        <f t="shared" si="424"/>
        <v>-101.28494796429638</v>
      </c>
      <c r="AD1362" s="139">
        <f t="shared" si="416"/>
        <v>2.319866831333658E-3</v>
      </c>
      <c r="AE1362" s="139">
        <f t="shared" si="417"/>
        <v>0.11979743802892859</v>
      </c>
      <c r="AF1362" s="139">
        <f t="shared" si="418"/>
        <v>2.319866831333658E-3</v>
      </c>
      <c r="AG1362" s="139" t="str">
        <f t="shared" si="419"/>
        <v/>
      </c>
      <c r="AH1362" s="139" t="str">
        <f t="shared" si="420"/>
        <v/>
      </c>
      <c r="AI1362" s="139">
        <f t="shared" si="421"/>
        <v>1.098794238614258E-4</v>
      </c>
      <c r="AJ1362" s="139" t="str">
        <f t="shared" si="422"/>
        <v/>
      </c>
      <c r="AK1362" s="139" t="str">
        <f t="shared" si="423"/>
        <v/>
      </c>
      <c r="AZ1362" s="148"/>
      <c r="BA1362" s="148">
        <f t="shared" si="395"/>
        <v>4.5504000000000646</v>
      </c>
      <c r="BB1362" s="165">
        <f t="shared" si="396"/>
        <v>0.71464007266931051</v>
      </c>
      <c r="BC1362" s="148">
        <f t="shared" si="397"/>
        <v>7.7283042786624456E-4</v>
      </c>
      <c r="BD1362" s="148" t="str">
        <f t="shared" si="393"/>
        <v/>
      </c>
      <c r="BE1362" s="140" t="str">
        <f t="shared" si="394"/>
        <v/>
      </c>
    </row>
    <row r="1363" spans="1:57" ht="20.100000000000001" customHeight="1" x14ac:dyDescent="0.25">
      <c r="A1363" s="139">
        <v>707</v>
      </c>
      <c r="B1363" s="139">
        <f t="shared" si="398"/>
        <v>-1104.4641404386639</v>
      </c>
      <c r="C1363" s="139">
        <f t="shared" si="399"/>
        <v>2.1301789161278539E-4</v>
      </c>
      <c r="D1363" s="139">
        <f t="shared" si="400"/>
        <v>0.12059852807601169</v>
      </c>
      <c r="E1363" s="139">
        <f t="shared" si="401"/>
        <v>2.1301789161278539E-4</v>
      </c>
      <c r="F1363" s="139" t="str">
        <f t="shared" si="402"/>
        <v/>
      </c>
      <c r="G1363" s="139" t="str">
        <f t="shared" si="403"/>
        <v/>
      </c>
      <c r="H1363" s="139">
        <f t="shared" si="404"/>
        <v>0</v>
      </c>
      <c r="I1363" s="139">
        <f t="shared" si="405"/>
        <v>2.1301789161278539E-4</v>
      </c>
      <c r="J1363" s="139" t="str">
        <f t="shared" si="406"/>
        <v/>
      </c>
      <c r="O1363" s="139">
        <v>707</v>
      </c>
      <c r="P1363" s="139">
        <f t="shared" si="407"/>
        <v>-80.902530141769802</v>
      </c>
      <c r="Q1363" s="139">
        <f t="shared" si="408"/>
        <v>2.9080749655900043E-3</v>
      </c>
      <c r="R1363" s="139">
        <f t="shared" si="409"/>
        <v>0.12059852807601175</v>
      </c>
      <c r="S1363" s="139">
        <f t="shared" si="410"/>
        <v>2.9080749655900043E-3</v>
      </c>
      <c r="T1363" s="139" t="str">
        <f t="shared" si="411"/>
        <v/>
      </c>
      <c r="U1363" s="139" t="str">
        <f t="shared" si="412"/>
        <v/>
      </c>
      <c r="V1363" s="139">
        <f t="shared" si="413"/>
        <v>2.7902573473116243E-4</v>
      </c>
      <c r="W1363" s="139" t="str">
        <f t="shared" si="414"/>
        <v/>
      </c>
      <c r="X1363" s="139" t="str">
        <f t="shared" si="415"/>
        <v/>
      </c>
      <c r="AB1363" s="139">
        <v>707</v>
      </c>
      <c r="AC1363" s="139">
        <f t="shared" si="424"/>
        <v>-100.9404413385675</v>
      </c>
      <c r="AD1363" s="139">
        <f t="shared" si="416"/>
        <v>2.3307865453950504E-3</v>
      </c>
      <c r="AE1363" s="139">
        <f t="shared" si="417"/>
        <v>0.12059852807601174</v>
      </c>
      <c r="AF1363" s="139">
        <f t="shared" si="418"/>
        <v>2.3307865453950504E-3</v>
      </c>
      <c r="AG1363" s="139" t="str">
        <f t="shared" si="419"/>
        <v/>
      </c>
      <c r="AH1363" s="139" t="str">
        <f t="shared" si="420"/>
        <v/>
      </c>
      <c r="AI1363" s="139">
        <f t="shared" si="421"/>
        <v>1.0868282519023289E-4</v>
      </c>
      <c r="AJ1363" s="139" t="str">
        <f t="shared" si="422"/>
        <v/>
      </c>
      <c r="AK1363" s="139" t="str">
        <f t="shared" si="423"/>
        <v/>
      </c>
      <c r="AZ1363" s="148"/>
      <c r="BA1363" s="148">
        <f t="shared" si="395"/>
        <v>4.5568000000000648</v>
      </c>
      <c r="BB1363" s="165">
        <f t="shared" si="396"/>
        <v>0.71386724224144427</v>
      </c>
      <c r="BC1363" s="148">
        <f t="shared" si="397"/>
        <v>7.7307099871126717E-4</v>
      </c>
      <c r="BD1363" s="148" t="str">
        <f t="shared" si="393"/>
        <v/>
      </c>
      <c r="BE1363" s="140" t="str">
        <f t="shared" si="394"/>
        <v/>
      </c>
    </row>
    <row r="1364" spans="1:57" ht="20.100000000000001" customHeight="1" x14ac:dyDescent="0.25">
      <c r="A1364" s="139">
        <v>708</v>
      </c>
      <c r="B1364" s="139">
        <f t="shared" si="398"/>
        <v>-1100.6946382528663</v>
      </c>
      <c r="C1364" s="139">
        <f t="shared" si="399"/>
        <v>2.1401715179050014E-4</v>
      </c>
      <c r="D1364" s="139">
        <f t="shared" si="400"/>
        <v>0.12140338244489259</v>
      </c>
      <c r="E1364" s="139">
        <f t="shared" si="401"/>
        <v>2.1401715179050014E-4</v>
      </c>
      <c r="F1364" s="139" t="str">
        <f t="shared" si="402"/>
        <v/>
      </c>
      <c r="G1364" s="139" t="str">
        <f t="shared" si="403"/>
        <v/>
      </c>
      <c r="H1364" s="139">
        <f t="shared" si="404"/>
        <v>0</v>
      </c>
      <c r="I1364" s="139">
        <f t="shared" si="405"/>
        <v>2.1401715179050014E-4</v>
      </c>
      <c r="J1364" s="139" t="str">
        <f t="shared" si="406"/>
        <v/>
      </c>
      <c r="O1364" s="139">
        <v>708</v>
      </c>
      <c r="P1364" s="139">
        <f t="shared" si="407"/>
        <v>-80.626412291456603</v>
      </c>
      <c r="Q1364" s="139">
        <f t="shared" si="408"/>
        <v>2.9217166530788909E-3</v>
      </c>
      <c r="R1364" s="139">
        <f t="shared" si="409"/>
        <v>0.12140338244489265</v>
      </c>
      <c r="S1364" s="139">
        <f t="shared" si="410"/>
        <v>2.9217166530788909E-3</v>
      </c>
      <c r="T1364" s="139" t="str">
        <f t="shared" si="411"/>
        <v/>
      </c>
      <c r="U1364" s="139" t="str">
        <f t="shared" si="412"/>
        <v/>
      </c>
      <c r="V1364" s="139">
        <f t="shared" si="413"/>
        <v>2.817849065635884E-4</v>
      </c>
      <c r="W1364" s="139" t="str">
        <f t="shared" si="414"/>
        <v/>
      </c>
      <c r="X1364" s="139" t="str">
        <f t="shared" si="415"/>
        <v/>
      </c>
      <c r="AB1364" s="139">
        <v>708</v>
      </c>
      <c r="AC1364" s="139">
        <f t="shared" si="424"/>
        <v>-100.59593471283858</v>
      </c>
      <c r="AD1364" s="139">
        <f t="shared" si="416"/>
        <v>2.341720191202607E-3</v>
      </c>
      <c r="AE1364" s="139">
        <f t="shared" si="417"/>
        <v>0.12140338244489265</v>
      </c>
      <c r="AF1364" s="139">
        <f t="shared" si="418"/>
        <v>2.341720191202607E-3</v>
      </c>
      <c r="AG1364" s="139" t="str">
        <f t="shared" si="419"/>
        <v/>
      </c>
      <c r="AH1364" s="139" t="str">
        <f t="shared" si="420"/>
        <v/>
      </c>
      <c r="AI1364" s="139">
        <f t="shared" si="421"/>
        <v>1.074975376321154E-4</v>
      </c>
      <c r="AJ1364" s="139" t="str">
        <f t="shared" si="422"/>
        <v/>
      </c>
      <c r="AK1364" s="139" t="str">
        <f t="shared" si="423"/>
        <v/>
      </c>
      <c r="AZ1364" s="148"/>
      <c r="BA1364" s="148">
        <f t="shared" si="395"/>
        <v>4.563200000000065</v>
      </c>
      <c r="BB1364" s="165">
        <f t="shared" si="396"/>
        <v>0.713094171242733</v>
      </c>
      <c r="BC1364" s="148">
        <f t="shared" si="397"/>
        <v>7.7330783620366272E-4</v>
      </c>
      <c r="BD1364" s="148" t="str">
        <f t="shared" si="393"/>
        <v/>
      </c>
      <c r="BE1364" s="140" t="str">
        <f t="shared" si="394"/>
        <v/>
      </c>
    </row>
    <row r="1365" spans="1:57" ht="20.100000000000001" customHeight="1" x14ac:dyDescent="0.25">
      <c r="A1365" s="139">
        <v>709</v>
      </c>
      <c r="B1365" s="139">
        <f t="shared" si="398"/>
        <v>-1096.9251360670687</v>
      </c>
      <c r="C1365" s="139">
        <f t="shared" si="399"/>
        <v>2.1501765915596689E-4</v>
      </c>
      <c r="D1365" s="139">
        <f t="shared" si="400"/>
        <v>0.12221200588605655</v>
      </c>
      <c r="E1365" s="139">
        <f t="shared" si="401"/>
        <v>2.1501765915596689E-4</v>
      </c>
      <c r="F1365" s="139" t="str">
        <f t="shared" si="402"/>
        <v/>
      </c>
      <c r="G1365" s="139" t="str">
        <f t="shared" si="403"/>
        <v/>
      </c>
      <c r="H1365" s="139">
        <f t="shared" si="404"/>
        <v>0</v>
      </c>
      <c r="I1365" s="139">
        <f t="shared" si="405"/>
        <v>2.1501765915596689E-4</v>
      </c>
      <c r="J1365" s="139" t="str">
        <f t="shared" si="406"/>
        <v/>
      </c>
      <c r="O1365" s="139">
        <v>709</v>
      </c>
      <c r="P1365" s="139">
        <f t="shared" si="407"/>
        <v>-80.350294441143376</v>
      </c>
      <c r="Q1365" s="139">
        <f t="shared" si="408"/>
        <v>2.935375366909799E-3</v>
      </c>
      <c r="R1365" s="139">
        <f t="shared" si="409"/>
        <v>0.12221200588605666</v>
      </c>
      <c r="S1365" s="139">
        <f t="shared" si="410"/>
        <v>2.935375366909799E-3</v>
      </c>
      <c r="T1365" s="139" t="str">
        <f t="shared" si="411"/>
        <v/>
      </c>
      <c r="U1365" s="139" t="str">
        <f t="shared" si="412"/>
        <v/>
      </c>
      <c r="V1365" s="139">
        <f t="shared" si="413"/>
        <v>2.8456680961696628E-4</v>
      </c>
      <c r="W1365" s="139" t="str">
        <f t="shared" si="414"/>
        <v/>
      </c>
      <c r="X1365" s="139" t="str">
        <f t="shared" si="415"/>
        <v/>
      </c>
      <c r="AB1365" s="139">
        <v>709</v>
      </c>
      <c r="AC1365" s="139">
        <f t="shared" si="424"/>
        <v>-100.25142808710967</v>
      </c>
      <c r="AD1365" s="139">
        <f t="shared" si="416"/>
        <v>2.3526674834152142E-3</v>
      </c>
      <c r="AE1365" s="139">
        <f t="shared" si="417"/>
        <v>0.12221200588605666</v>
      </c>
      <c r="AF1365" s="139">
        <f t="shared" si="418"/>
        <v>2.3526674834152142E-3</v>
      </c>
      <c r="AG1365" s="139" t="str">
        <f t="shared" si="419"/>
        <v/>
      </c>
      <c r="AH1365" s="139" t="str">
        <f t="shared" si="420"/>
        <v/>
      </c>
      <c r="AI1365" s="139">
        <f t="shared" si="421"/>
        <v>1.0632347555091087E-4</v>
      </c>
      <c r="AJ1365" s="139" t="str">
        <f t="shared" si="422"/>
        <v/>
      </c>
      <c r="AK1365" s="139" t="str">
        <f t="shared" si="423"/>
        <v/>
      </c>
      <c r="AZ1365" s="148"/>
      <c r="BA1365" s="148">
        <f t="shared" si="395"/>
        <v>4.5696000000000652</v>
      </c>
      <c r="BB1365" s="165">
        <f t="shared" si="396"/>
        <v>0.71232086340652934</v>
      </c>
      <c r="BC1365" s="148">
        <f t="shared" si="397"/>
        <v>7.7354094753689928E-4</v>
      </c>
      <c r="BD1365" s="148" t="str">
        <f t="shared" si="393"/>
        <v/>
      </c>
      <c r="BE1365" s="140" t="str">
        <f t="shared" si="394"/>
        <v/>
      </c>
    </row>
    <row r="1366" spans="1:57" ht="20.100000000000001" customHeight="1" x14ac:dyDescent="0.25">
      <c r="A1366" s="148">
        <v>710</v>
      </c>
      <c r="B1366" s="139">
        <f t="shared" si="398"/>
        <v>-1093.1556338812711</v>
      </c>
      <c r="C1366" s="139">
        <f t="shared" si="399"/>
        <v>2.1601938744884034E-4</v>
      </c>
      <c r="D1366" s="139">
        <f t="shared" si="400"/>
        <v>0.12302440305134338</v>
      </c>
      <c r="E1366" s="139">
        <f t="shared" si="401"/>
        <v>2.1601938744884034E-4</v>
      </c>
      <c r="F1366" s="139" t="str">
        <f t="shared" si="402"/>
        <v/>
      </c>
      <c r="G1366" s="139" t="str">
        <f t="shared" si="403"/>
        <v/>
      </c>
      <c r="H1366" s="139">
        <f t="shared" si="404"/>
        <v>0</v>
      </c>
      <c r="I1366" s="139">
        <f t="shared" si="405"/>
        <v>2.1601938744884034E-4</v>
      </c>
      <c r="J1366" s="139" t="str">
        <f t="shared" si="406"/>
        <v/>
      </c>
      <c r="O1366" s="148">
        <v>710</v>
      </c>
      <c r="P1366" s="139">
        <f t="shared" si="407"/>
        <v>-80.074176590830177</v>
      </c>
      <c r="Q1366" s="139">
        <f t="shared" si="408"/>
        <v>2.9490507485820752E-3</v>
      </c>
      <c r="R1366" s="139">
        <f t="shared" si="409"/>
        <v>0.12302440305134342</v>
      </c>
      <c r="S1366" s="139">
        <f t="shared" si="410"/>
        <v>2.9490507485820752E-3</v>
      </c>
      <c r="T1366" s="139" t="str">
        <f t="shared" si="411"/>
        <v/>
      </c>
      <c r="U1366" s="139" t="str">
        <f t="shared" si="412"/>
        <v/>
      </c>
      <c r="V1366" s="139">
        <f t="shared" si="413"/>
        <v>2.8737157884417834E-4</v>
      </c>
      <c r="W1366" s="139" t="str">
        <f t="shared" si="414"/>
        <v/>
      </c>
      <c r="X1366" s="139" t="str">
        <f t="shared" si="415"/>
        <v/>
      </c>
      <c r="AB1366" s="148">
        <v>710</v>
      </c>
      <c r="AC1366" s="139">
        <f t="shared" si="424"/>
        <v>-99.90692146138079</v>
      </c>
      <c r="AD1366" s="139">
        <f t="shared" si="416"/>
        <v>2.3636281346989798E-3</v>
      </c>
      <c r="AE1366" s="139">
        <f t="shared" si="417"/>
        <v>0.12302440305134338</v>
      </c>
      <c r="AF1366" s="139">
        <f t="shared" si="418"/>
        <v>2.3636281346989798E-3</v>
      </c>
      <c r="AG1366" s="139" t="str">
        <f t="shared" si="419"/>
        <v/>
      </c>
      <c r="AH1366" s="139" t="str">
        <f t="shared" si="420"/>
        <v/>
      </c>
      <c r="AI1366" s="139">
        <f t="shared" si="421"/>
        <v>1.0516055370920052E-4</v>
      </c>
      <c r="AJ1366" s="139" t="str">
        <f t="shared" si="422"/>
        <v/>
      </c>
      <c r="AK1366" s="139" t="str">
        <f t="shared" si="423"/>
        <v/>
      </c>
      <c r="AZ1366" s="148"/>
      <c r="BA1366" s="148">
        <f t="shared" si="395"/>
        <v>4.5760000000000653</v>
      </c>
      <c r="BB1366" s="165">
        <f t="shared" si="396"/>
        <v>0.71154732245899244</v>
      </c>
      <c r="BC1366" s="148">
        <f t="shared" si="397"/>
        <v>7.7377033992720445E-4</v>
      </c>
      <c r="BD1366" s="148" t="str">
        <f t="shared" si="393"/>
        <v/>
      </c>
      <c r="BE1366" s="140" t="str">
        <f t="shared" si="394"/>
        <v/>
      </c>
    </row>
    <row r="1367" spans="1:57" ht="20.100000000000001" customHeight="1" x14ac:dyDescent="0.25">
      <c r="A1367" s="139">
        <v>711</v>
      </c>
      <c r="B1367" s="139">
        <f t="shared" si="398"/>
        <v>-1089.386131695474</v>
      </c>
      <c r="C1367" s="139">
        <f t="shared" si="399"/>
        <v>2.1702231022748141E-4</v>
      </c>
      <c r="D1367" s="139">
        <f t="shared" si="400"/>
        <v>0.12384057849326238</v>
      </c>
      <c r="E1367" s="139">
        <f t="shared" si="401"/>
        <v>2.1702231022748141E-4</v>
      </c>
      <c r="F1367" s="139" t="str">
        <f t="shared" si="402"/>
        <v/>
      </c>
      <c r="G1367" s="139" t="str">
        <f t="shared" si="403"/>
        <v/>
      </c>
      <c r="H1367" s="139">
        <f t="shared" si="404"/>
        <v>0</v>
      </c>
      <c r="I1367" s="139">
        <f t="shared" si="405"/>
        <v>2.1702231022748141E-4</v>
      </c>
      <c r="J1367" s="139" t="str">
        <f t="shared" si="406"/>
        <v/>
      </c>
      <c r="O1367" s="139">
        <v>711</v>
      </c>
      <c r="P1367" s="139">
        <f t="shared" si="407"/>
        <v>-79.798058740516979</v>
      </c>
      <c r="Q1367" s="139">
        <f t="shared" si="408"/>
        <v>2.9627424371200875E-3</v>
      </c>
      <c r="R1367" s="139">
        <f t="shared" si="409"/>
        <v>0.12384057849326245</v>
      </c>
      <c r="S1367" s="139">
        <f t="shared" si="410"/>
        <v>2.9627424371200875E-3</v>
      </c>
      <c r="T1367" s="139" t="str">
        <f t="shared" si="411"/>
        <v/>
      </c>
      <c r="U1367" s="139" t="str">
        <f t="shared" si="412"/>
        <v/>
      </c>
      <c r="V1367" s="139">
        <f t="shared" si="413"/>
        <v>2.901993494263546E-4</v>
      </c>
      <c r="W1367" s="139" t="str">
        <f t="shared" si="414"/>
        <v/>
      </c>
      <c r="X1367" s="139" t="str">
        <f t="shared" si="415"/>
        <v/>
      </c>
      <c r="AB1367" s="139">
        <v>711</v>
      </c>
      <c r="AC1367" s="139">
        <f t="shared" si="424"/>
        <v>-99.562414835651879</v>
      </c>
      <c r="AD1367" s="139">
        <f t="shared" si="416"/>
        <v>2.374601855736349E-3</v>
      </c>
      <c r="AE1367" s="139">
        <f t="shared" si="417"/>
        <v>0.12384057849326245</v>
      </c>
      <c r="AF1367" s="139">
        <f t="shared" si="418"/>
        <v>2.374601855736349E-3</v>
      </c>
      <c r="AG1367" s="139" t="str">
        <f t="shared" si="419"/>
        <v/>
      </c>
      <c r="AH1367" s="139" t="str">
        <f t="shared" si="420"/>
        <v/>
      </c>
      <c r="AI1367" s="139">
        <f t="shared" si="421"/>
        <v>1.0400868726938002E-4</v>
      </c>
      <c r="AJ1367" s="139" t="str">
        <f t="shared" si="422"/>
        <v/>
      </c>
      <c r="AK1367" s="139" t="str">
        <f t="shared" si="423"/>
        <v/>
      </c>
      <c r="AZ1367" s="148"/>
      <c r="BA1367" s="148">
        <f t="shared" si="395"/>
        <v>4.5824000000000655</v>
      </c>
      <c r="BB1367" s="165">
        <f t="shared" si="396"/>
        <v>0.71077355211906523</v>
      </c>
      <c r="BC1367" s="148">
        <f t="shared" si="397"/>
        <v>7.73996020611456E-4</v>
      </c>
      <c r="BD1367" s="148" t="str">
        <f t="shared" si="393"/>
        <v/>
      </c>
      <c r="BE1367" s="140" t="str">
        <f t="shared" si="394"/>
        <v/>
      </c>
    </row>
    <row r="1368" spans="1:57" ht="20.100000000000001" customHeight="1" x14ac:dyDescent="0.25">
      <c r="A1368" s="139">
        <v>712</v>
      </c>
      <c r="B1368" s="139">
        <f t="shared" si="398"/>
        <v>-1085.6166295096764</v>
      </c>
      <c r="C1368" s="139">
        <f t="shared" si="399"/>
        <v>2.1802640086980988E-4</v>
      </c>
      <c r="D1368" s="139">
        <f t="shared" si="400"/>
        <v>0.124660536664311</v>
      </c>
      <c r="E1368" s="139">
        <f t="shared" si="401"/>
        <v>2.1802640086980988E-4</v>
      </c>
      <c r="F1368" s="139" t="str">
        <f t="shared" si="402"/>
        <v/>
      </c>
      <c r="G1368" s="139" t="str">
        <f t="shared" si="403"/>
        <v/>
      </c>
      <c r="H1368" s="139">
        <f t="shared" si="404"/>
        <v>0</v>
      </c>
      <c r="I1368" s="139">
        <f t="shared" si="405"/>
        <v>2.1802640086980988E-4</v>
      </c>
      <c r="J1368" s="139" t="str">
        <f t="shared" si="406"/>
        <v/>
      </c>
      <c r="O1368" s="139">
        <v>712</v>
      </c>
      <c r="P1368" s="139">
        <f t="shared" si="407"/>
        <v>-79.52194089020378</v>
      </c>
      <c r="Q1368" s="139">
        <f t="shared" si="408"/>
        <v>2.9764500690848523E-3</v>
      </c>
      <c r="R1368" s="139">
        <f t="shared" si="409"/>
        <v>0.12466053666431107</v>
      </c>
      <c r="S1368" s="139">
        <f t="shared" si="410"/>
        <v>2.9764500690848523E-3</v>
      </c>
      <c r="T1368" s="139" t="str">
        <f t="shared" si="411"/>
        <v/>
      </c>
      <c r="U1368" s="139" t="str">
        <f t="shared" si="412"/>
        <v/>
      </c>
      <c r="V1368" s="139">
        <f t="shared" si="413"/>
        <v>2.9305025676642919E-4</v>
      </c>
      <c r="W1368" s="139" t="str">
        <f t="shared" si="414"/>
        <v/>
      </c>
      <c r="X1368" s="139" t="str">
        <f t="shared" si="415"/>
        <v/>
      </c>
      <c r="AB1368" s="139">
        <v>712</v>
      </c>
      <c r="AC1368" s="139">
        <f t="shared" si="424"/>
        <v>-99.217908209922996</v>
      </c>
      <c r="AD1368" s="139">
        <f t="shared" si="416"/>
        <v>2.385588355235415E-3</v>
      </c>
      <c r="AE1368" s="139">
        <f t="shared" si="417"/>
        <v>0.12466053666431107</v>
      </c>
      <c r="AF1368" s="139">
        <f t="shared" si="418"/>
        <v>2.385588355235415E-3</v>
      </c>
      <c r="AG1368" s="139" t="str">
        <f t="shared" si="419"/>
        <v/>
      </c>
      <c r="AH1368" s="139" t="str">
        <f t="shared" si="420"/>
        <v/>
      </c>
      <c r="AI1368" s="139">
        <f t="shared" si="421"/>
        <v>1.0286779179468586E-4</v>
      </c>
      <c r="AJ1368" s="139" t="str">
        <f t="shared" si="422"/>
        <v/>
      </c>
      <c r="AK1368" s="139" t="str">
        <f t="shared" si="423"/>
        <v/>
      </c>
      <c r="AZ1368" s="148"/>
      <c r="BA1368" s="148">
        <f t="shared" si="395"/>
        <v>4.5888000000000657</v>
      </c>
      <c r="BB1368" s="165">
        <f t="shared" si="396"/>
        <v>0.70999955609845378</v>
      </c>
      <c r="BC1368" s="148">
        <f t="shared" si="397"/>
        <v>7.7421799685006842E-4</v>
      </c>
      <c r="BD1368" s="148" t="str">
        <f t="shared" si="393"/>
        <v/>
      </c>
      <c r="BE1368" s="140" t="str">
        <f t="shared" si="394"/>
        <v/>
      </c>
    </row>
    <row r="1369" spans="1:57" ht="20.100000000000001" customHeight="1" x14ac:dyDescent="0.25">
      <c r="A1369" s="139">
        <v>713</v>
      </c>
      <c r="B1369" s="139">
        <f t="shared" si="398"/>
        <v>-1081.8471273238788</v>
      </c>
      <c r="C1369" s="139">
        <f t="shared" si="399"/>
        <v>2.1903163257417312E-4</v>
      </c>
      <c r="D1369" s="139">
        <f t="shared" si="400"/>
        <v>0.12548428191629576</v>
      </c>
      <c r="E1369" s="139">
        <f t="shared" si="401"/>
        <v>2.1903163257417312E-4</v>
      </c>
      <c r="F1369" s="139" t="str">
        <f t="shared" si="402"/>
        <v/>
      </c>
      <c r="G1369" s="139" t="str">
        <f t="shared" si="403"/>
        <v/>
      </c>
      <c r="H1369" s="139">
        <f t="shared" si="404"/>
        <v>0</v>
      </c>
      <c r="I1369" s="139">
        <f t="shared" si="405"/>
        <v>2.1903163257417312E-4</v>
      </c>
      <c r="J1369" s="139" t="str">
        <f t="shared" si="406"/>
        <v/>
      </c>
      <c r="O1369" s="139">
        <v>713</v>
      </c>
      <c r="P1369" s="139">
        <f t="shared" si="407"/>
        <v>-79.245823039890553</v>
      </c>
      <c r="Q1369" s="139">
        <f t="shared" si="408"/>
        <v>2.9901732785859122E-3</v>
      </c>
      <c r="R1369" s="139">
        <f t="shared" si="409"/>
        <v>0.1254842819162959</v>
      </c>
      <c r="S1369" s="139">
        <f t="shared" si="410"/>
        <v>2.9901732785859122E-3</v>
      </c>
      <c r="T1369" s="139" t="str">
        <f t="shared" si="411"/>
        <v/>
      </c>
      <c r="U1369" s="139" t="str">
        <f t="shared" si="412"/>
        <v/>
      </c>
      <c r="V1369" s="139">
        <f t="shared" si="413"/>
        <v>2.9592443648261224E-4</v>
      </c>
      <c r="W1369" s="139" t="str">
        <f t="shared" si="414"/>
        <v/>
      </c>
      <c r="X1369" s="139" t="str">
        <f t="shared" si="415"/>
        <v/>
      </c>
      <c r="AB1369" s="139">
        <v>713</v>
      </c>
      <c r="AC1369" s="139">
        <f t="shared" si="424"/>
        <v>-98.873401584194085</v>
      </c>
      <c r="AD1369" s="139">
        <f t="shared" si="416"/>
        <v>2.3965873399394485E-3</v>
      </c>
      <c r="AE1369" s="139">
        <f t="shared" si="417"/>
        <v>0.12548428191629579</v>
      </c>
      <c r="AF1369" s="139">
        <f t="shared" si="418"/>
        <v>2.3965873399394485E-3</v>
      </c>
      <c r="AG1369" s="139" t="str">
        <f t="shared" si="419"/>
        <v/>
      </c>
      <c r="AH1369" s="139" t="str">
        <f t="shared" si="420"/>
        <v/>
      </c>
      <c r="AI1369" s="139">
        <f t="shared" si="421"/>
        <v>1.0173778325017948E-4</v>
      </c>
      <c r="AJ1369" s="139" t="str">
        <f t="shared" si="422"/>
        <v/>
      </c>
      <c r="AK1369" s="139" t="str">
        <f t="shared" si="423"/>
        <v/>
      </c>
      <c r="AZ1369" s="148"/>
      <c r="BA1369" s="148">
        <f t="shared" si="395"/>
        <v>4.5952000000000659</v>
      </c>
      <c r="BB1369" s="165">
        <f t="shared" si="396"/>
        <v>0.70922533810160371</v>
      </c>
      <c r="BC1369" s="148">
        <f t="shared" si="397"/>
        <v>7.7443627592221898E-4</v>
      </c>
      <c r="BD1369" s="148" t="str">
        <f t="shared" si="393"/>
        <v/>
      </c>
      <c r="BE1369" s="140" t="str">
        <f t="shared" si="394"/>
        <v/>
      </c>
    </row>
    <row r="1370" spans="1:57" ht="20.100000000000001" customHeight="1" x14ac:dyDescent="0.25">
      <c r="A1370" s="139">
        <v>714</v>
      </c>
      <c r="B1370" s="139">
        <f t="shared" si="398"/>
        <v>-1078.0776251380812</v>
      </c>
      <c r="C1370" s="139">
        <f t="shared" si="399"/>
        <v>2.200379783602354E-4</v>
      </c>
      <c r="D1370" s="139">
        <f t="shared" si="400"/>
        <v>0.12631181849965725</v>
      </c>
      <c r="E1370" s="139">
        <f t="shared" si="401"/>
        <v>2.200379783602354E-4</v>
      </c>
      <c r="F1370" s="139" t="str">
        <f t="shared" si="402"/>
        <v/>
      </c>
      <c r="G1370" s="139" t="str">
        <f t="shared" si="403"/>
        <v/>
      </c>
      <c r="H1370" s="139">
        <f t="shared" si="404"/>
        <v>0</v>
      </c>
      <c r="I1370" s="139">
        <f t="shared" si="405"/>
        <v>2.200379783602354E-4</v>
      </c>
      <c r="J1370" s="139" t="str">
        <f t="shared" si="406"/>
        <v/>
      </c>
      <c r="O1370" s="139">
        <v>714</v>
      </c>
      <c r="P1370" s="139">
        <f t="shared" si="407"/>
        <v>-78.969705189577354</v>
      </c>
      <c r="Q1370" s="139">
        <f t="shared" si="408"/>
        <v>3.0039116972934553E-3</v>
      </c>
      <c r="R1370" s="139">
        <f t="shared" si="409"/>
        <v>0.12631181849965725</v>
      </c>
      <c r="S1370" s="139">
        <f t="shared" si="410"/>
        <v>3.0039116972934553E-3</v>
      </c>
      <c r="T1370" s="139" t="str">
        <f t="shared" si="411"/>
        <v/>
      </c>
      <c r="U1370" s="139" t="str">
        <f t="shared" si="412"/>
        <v/>
      </c>
      <c r="V1370" s="139">
        <f t="shared" si="413"/>
        <v>2.9882202440178346E-4</v>
      </c>
      <c r="W1370" s="139" t="str">
        <f t="shared" si="414"/>
        <v/>
      </c>
      <c r="X1370" s="139" t="str">
        <f t="shared" si="415"/>
        <v/>
      </c>
      <c r="AB1370" s="139">
        <v>714</v>
      </c>
      <c r="AC1370" s="139">
        <f t="shared" si="424"/>
        <v>-98.528894958465202</v>
      </c>
      <c r="AD1370" s="139">
        <f t="shared" si="416"/>
        <v>2.4075985146366067E-3</v>
      </c>
      <c r="AE1370" s="139">
        <f t="shared" si="417"/>
        <v>0.12631181849965725</v>
      </c>
      <c r="AF1370" s="139">
        <f t="shared" si="418"/>
        <v>2.4075985146366067E-3</v>
      </c>
      <c r="AG1370" s="139" t="str">
        <f t="shared" si="419"/>
        <v/>
      </c>
      <c r="AH1370" s="139" t="str">
        <f t="shared" si="420"/>
        <v/>
      </c>
      <c r="AI1370" s="139">
        <f t="shared" si="421"/>
        <v>1.0061857800368778E-4</v>
      </c>
      <c r="AJ1370" s="139" t="str">
        <f t="shared" si="422"/>
        <v/>
      </c>
      <c r="AK1370" s="139" t="str">
        <f t="shared" si="423"/>
        <v/>
      </c>
      <c r="AZ1370" s="148"/>
      <c r="BA1370" s="148">
        <f t="shared" si="395"/>
        <v>4.6016000000000661</v>
      </c>
      <c r="BB1370" s="165">
        <f t="shared" si="396"/>
        <v>0.70845090182568149</v>
      </c>
      <c r="BC1370" s="148">
        <f t="shared" si="397"/>
        <v>7.7465086512984449E-4</v>
      </c>
      <c r="BD1370" s="148" t="str">
        <f t="shared" si="393"/>
        <v/>
      </c>
      <c r="BE1370" s="140" t="str">
        <f t="shared" si="394"/>
        <v/>
      </c>
    </row>
    <row r="1371" spans="1:57" ht="20.100000000000001" customHeight="1" x14ac:dyDescent="0.25">
      <c r="A1371" s="139">
        <v>715</v>
      </c>
      <c r="B1371" s="139">
        <f t="shared" si="398"/>
        <v>-1074.3081229522836</v>
      </c>
      <c r="C1371" s="139">
        <f t="shared" si="399"/>
        <v>2.2104541106988444E-4</v>
      </c>
      <c r="D1371" s="139">
        <f t="shared" si="400"/>
        <v>0.12714315056279824</v>
      </c>
      <c r="E1371" s="139">
        <f t="shared" si="401"/>
        <v>2.2104541106988444E-4</v>
      </c>
      <c r="F1371" s="139" t="str">
        <f t="shared" si="402"/>
        <v/>
      </c>
      <c r="G1371" s="139" t="str">
        <f t="shared" si="403"/>
        <v/>
      </c>
      <c r="H1371" s="139">
        <f t="shared" si="404"/>
        <v>0</v>
      </c>
      <c r="I1371" s="139">
        <f t="shared" si="405"/>
        <v>2.2104541106988444E-4</v>
      </c>
      <c r="J1371" s="139" t="str">
        <f t="shared" si="406"/>
        <v/>
      </c>
      <c r="O1371" s="139">
        <v>715</v>
      </c>
      <c r="P1371" s="139">
        <f t="shared" si="407"/>
        <v>-78.693587339264155</v>
      </c>
      <c r="Q1371" s="139">
        <f t="shared" si="408"/>
        <v>3.0176649544507096E-3</v>
      </c>
      <c r="R1371" s="139">
        <f t="shared" si="409"/>
        <v>0.12714315056279821</v>
      </c>
      <c r="S1371" s="139">
        <f t="shared" si="410"/>
        <v>3.0176649544507096E-3</v>
      </c>
      <c r="T1371" s="139" t="str">
        <f t="shared" si="411"/>
        <v/>
      </c>
      <c r="U1371" s="139" t="str">
        <f t="shared" si="412"/>
        <v/>
      </c>
      <c r="V1371" s="139">
        <f t="shared" si="413"/>
        <v>3.017431565528051E-4</v>
      </c>
      <c r="W1371" s="139" t="str">
        <f t="shared" si="414"/>
        <v/>
      </c>
      <c r="X1371" s="139" t="str">
        <f t="shared" si="415"/>
        <v/>
      </c>
      <c r="AB1371" s="139">
        <v>715</v>
      </c>
      <c r="AC1371" s="139">
        <f t="shared" si="424"/>
        <v>-98.18438833273629</v>
      </c>
      <c r="AD1371" s="139">
        <f t="shared" si="416"/>
        <v>2.4186215821698693E-3</v>
      </c>
      <c r="AE1371" s="139">
        <f t="shared" si="417"/>
        <v>0.12714315056279824</v>
      </c>
      <c r="AF1371" s="139">
        <f t="shared" si="418"/>
        <v>2.4186215821698693E-3</v>
      </c>
      <c r="AG1371" s="139" t="str">
        <f t="shared" si="419"/>
        <v/>
      </c>
      <c r="AH1371" s="139" t="str">
        <f t="shared" si="420"/>
        <v/>
      </c>
      <c r="AI1371" s="139">
        <f t="shared" si="421"/>
        <v>9.9510092826702042E-5</v>
      </c>
      <c r="AJ1371" s="139" t="str">
        <f t="shared" si="422"/>
        <v/>
      </c>
      <c r="AK1371" s="139" t="str">
        <f t="shared" si="423"/>
        <v/>
      </c>
      <c r="AZ1371" s="148"/>
      <c r="BA1371" s="148">
        <f t="shared" si="395"/>
        <v>4.6080000000000663</v>
      </c>
      <c r="BB1371" s="165">
        <f t="shared" si="396"/>
        <v>0.70767625096055164</v>
      </c>
      <c r="BC1371" s="148">
        <f t="shared" si="397"/>
        <v>7.7486177179553195E-4</v>
      </c>
      <c r="BD1371" s="148" t="str">
        <f t="shared" si="393"/>
        <v/>
      </c>
      <c r="BE1371" s="140" t="str">
        <f t="shared" si="394"/>
        <v/>
      </c>
    </row>
    <row r="1372" spans="1:57" ht="20.100000000000001" customHeight="1" x14ac:dyDescent="0.25">
      <c r="A1372" s="148">
        <v>716</v>
      </c>
      <c r="B1372" s="139">
        <f t="shared" si="398"/>
        <v>-1070.5386207664865</v>
      </c>
      <c r="C1372" s="139">
        <f t="shared" si="399"/>
        <v>2.2205390336815675E-4</v>
      </c>
      <c r="D1372" s="139">
        <f t="shared" si="400"/>
        <v>0.12797828215141532</v>
      </c>
      <c r="E1372" s="139">
        <f t="shared" si="401"/>
        <v>2.2205390336815675E-4</v>
      </c>
      <c r="F1372" s="139" t="str">
        <f t="shared" si="402"/>
        <v/>
      </c>
      <c r="G1372" s="139" t="str">
        <f t="shared" si="403"/>
        <v/>
      </c>
      <c r="H1372" s="139">
        <f t="shared" si="404"/>
        <v>0</v>
      </c>
      <c r="I1372" s="139">
        <f t="shared" si="405"/>
        <v>2.2205390336815675E-4</v>
      </c>
      <c r="J1372" s="139" t="str">
        <f t="shared" si="406"/>
        <v/>
      </c>
      <c r="O1372" s="148">
        <v>716</v>
      </c>
      <c r="P1372" s="139">
        <f t="shared" si="407"/>
        <v>-78.417469488950928</v>
      </c>
      <c r="Q1372" s="139">
        <f t="shared" si="408"/>
        <v>3.0314326768865678E-3</v>
      </c>
      <c r="R1372" s="139">
        <f t="shared" si="409"/>
        <v>0.12797828215141543</v>
      </c>
      <c r="S1372" s="139">
        <f t="shared" si="410"/>
        <v>3.0314326768865678E-3</v>
      </c>
      <c r="T1372" s="139" t="str">
        <f t="shared" si="411"/>
        <v/>
      </c>
      <c r="U1372" s="139" t="str">
        <f t="shared" si="412"/>
        <v/>
      </c>
      <c r="V1372" s="139">
        <f t="shared" si="413"/>
        <v>3.0468796915974952E-4</v>
      </c>
      <c r="W1372" s="139" t="str">
        <f t="shared" si="414"/>
        <v/>
      </c>
      <c r="X1372" s="139" t="str">
        <f t="shared" si="415"/>
        <v/>
      </c>
      <c r="AB1372" s="148">
        <v>716</v>
      </c>
      <c r="AC1372" s="139">
        <f t="shared" si="424"/>
        <v>-97.839881707007379</v>
      </c>
      <c r="AD1372" s="139">
        <f t="shared" si="416"/>
        <v>2.4296562434471514E-3</v>
      </c>
      <c r="AE1372" s="139">
        <f t="shared" si="417"/>
        <v>0.12797828215141541</v>
      </c>
      <c r="AF1372" s="139">
        <f t="shared" si="418"/>
        <v>2.4296562434471514E-3</v>
      </c>
      <c r="AG1372" s="139" t="str">
        <f t="shared" si="419"/>
        <v/>
      </c>
      <c r="AH1372" s="139" t="str">
        <f t="shared" si="420"/>
        <v/>
      </c>
      <c r="AI1372" s="139">
        <f t="shared" si="421"/>
        <v>9.8412244895234224E-5</v>
      </c>
      <c r="AJ1372" s="139" t="str">
        <f t="shared" si="422"/>
        <v/>
      </c>
      <c r="AK1372" s="139" t="str">
        <f t="shared" si="423"/>
        <v/>
      </c>
      <c r="AZ1372" s="148"/>
      <c r="BA1372" s="148">
        <f t="shared" si="395"/>
        <v>4.6144000000000664</v>
      </c>
      <c r="BB1372" s="165">
        <f t="shared" si="396"/>
        <v>0.70690138918875611</v>
      </c>
      <c r="BC1372" s="148">
        <f t="shared" si="397"/>
        <v>7.7506900326151928E-4</v>
      </c>
      <c r="BD1372" s="148" t="str">
        <f t="shared" si="393"/>
        <v/>
      </c>
      <c r="BE1372" s="140" t="str">
        <f t="shared" si="394"/>
        <v/>
      </c>
    </row>
    <row r="1373" spans="1:57" ht="20.100000000000001" customHeight="1" x14ac:dyDescent="0.25">
      <c r="A1373" s="139">
        <v>717</v>
      </c>
      <c r="B1373" s="139">
        <f t="shared" si="398"/>
        <v>-1066.7691185806889</v>
      </c>
      <c r="C1373" s="139">
        <f t="shared" si="399"/>
        <v>2.2306342774418162E-4</v>
      </c>
      <c r="D1373" s="139">
        <f t="shared" si="400"/>
        <v>0.12881721720783423</v>
      </c>
      <c r="E1373" s="139">
        <f t="shared" si="401"/>
        <v>2.2306342774418162E-4</v>
      </c>
      <c r="F1373" s="139" t="str">
        <f t="shared" si="402"/>
        <v/>
      </c>
      <c r="G1373" s="139" t="str">
        <f t="shared" si="403"/>
        <v/>
      </c>
      <c r="H1373" s="139">
        <f t="shared" si="404"/>
        <v>0</v>
      </c>
      <c r="I1373" s="139">
        <f t="shared" si="405"/>
        <v>2.2306342774418162E-4</v>
      </c>
      <c r="J1373" s="139" t="str">
        <f t="shared" si="406"/>
        <v/>
      </c>
      <c r="O1373" s="139">
        <v>717</v>
      </c>
      <c r="P1373" s="139">
        <f t="shared" si="407"/>
        <v>-78.14135163863773</v>
      </c>
      <c r="Q1373" s="139">
        <f t="shared" si="408"/>
        <v>3.0452144890284649E-3</v>
      </c>
      <c r="R1373" s="139">
        <f t="shared" si="409"/>
        <v>0.12881721720783429</v>
      </c>
      <c r="S1373" s="139">
        <f t="shared" si="410"/>
        <v>3.0452144890284649E-3</v>
      </c>
      <c r="T1373" s="139" t="str">
        <f t="shared" si="411"/>
        <v/>
      </c>
      <c r="U1373" s="139" t="str">
        <f t="shared" si="412"/>
        <v/>
      </c>
      <c r="V1373" s="139">
        <f t="shared" si="413"/>
        <v>3.0765659863504611E-4</v>
      </c>
      <c r="W1373" s="139" t="str">
        <f t="shared" si="414"/>
        <v/>
      </c>
      <c r="X1373" s="139" t="str">
        <f t="shared" si="415"/>
        <v/>
      </c>
      <c r="AB1373" s="139">
        <v>717</v>
      </c>
      <c r="AC1373" s="139">
        <f t="shared" si="424"/>
        <v>-97.495375081278496</v>
      </c>
      <c r="AD1373" s="139">
        <f t="shared" si="416"/>
        <v>2.4407021974516352E-3</v>
      </c>
      <c r="AE1373" s="139">
        <f t="shared" si="417"/>
        <v>0.12881721720783429</v>
      </c>
      <c r="AF1373" s="139">
        <f t="shared" si="418"/>
        <v>2.4407021974516352E-3</v>
      </c>
      <c r="AG1373" s="139" t="str">
        <f t="shared" si="419"/>
        <v/>
      </c>
      <c r="AH1373" s="139" t="str">
        <f t="shared" si="420"/>
        <v/>
      </c>
      <c r="AI1373" s="139">
        <f t="shared" si="421"/>
        <v>9.7324951790632032E-5</v>
      </c>
      <c r="AJ1373" s="139" t="str">
        <f t="shared" si="422"/>
        <v/>
      </c>
      <c r="AK1373" s="139" t="str">
        <f t="shared" si="423"/>
        <v/>
      </c>
      <c r="AZ1373" s="148"/>
      <c r="BA1373" s="148">
        <f t="shared" si="395"/>
        <v>4.6208000000000666</v>
      </c>
      <c r="BB1373" s="165">
        <f t="shared" si="396"/>
        <v>0.70612632018549459</v>
      </c>
      <c r="BC1373" s="148">
        <f t="shared" si="397"/>
        <v>7.7527256689158275E-4</v>
      </c>
      <c r="BD1373" s="148" t="str">
        <f t="shared" si="393"/>
        <v/>
      </c>
      <c r="BE1373" s="140" t="str">
        <f t="shared" si="394"/>
        <v/>
      </c>
    </row>
    <row r="1374" spans="1:57" ht="20.100000000000001" customHeight="1" x14ac:dyDescent="0.25">
      <c r="A1374" s="139">
        <v>718</v>
      </c>
      <c r="B1374" s="139">
        <f t="shared" si="398"/>
        <v>-1062.9996163948913</v>
      </c>
      <c r="C1374" s="139">
        <f t="shared" si="399"/>
        <v>2.2407395651214258E-4</v>
      </c>
      <c r="D1374" s="139">
        <f t="shared" si="400"/>
        <v>0.12965995957034815</v>
      </c>
      <c r="E1374" s="139">
        <f t="shared" si="401"/>
        <v>2.2407395651214258E-4</v>
      </c>
      <c r="F1374" s="139" t="str">
        <f t="shared" si="402"/>
        <v/>
      </c>
      <c r="G1374" s="139" t="str">
        <f t="shared" si="403"/>
        <v/>
      </c>
      <c r="H1374" s="139">
        <f t="shared" si="404"/>
        <v>0</v>
      </c>
      <c r="I1374" s="139">
        <f t="shared" si="405"/>
        <v>2.2407395651214258E-4</v>
      </c>
      <c r="J1374" s="139" t="str">
        <f t="shared" si="406"/>
        <v/>
      </c>
      <c r="O1374" s="139">
        <v>718</v>
      </c>
      <c r="P1374" s="139">
        <f t="shared" si="407"/>
        <v>-77.865233788324531</v>
      </c>
      <c r="Q1374" s="139">
        <f t="shared" si="408"/>
        <v>3.0590100129155263E-3</v>
      </c>
      <c r="R1374" s="139">
        <f t="shared" si="409"/>
        <v>0.12965995957034815</v>
      </c>
      <c r="S1374" s="139">
        <f t="shared" si="410"/>
        <v>3.0590100129155263E-3</v>
      </c>
      <c r="T1374" s="139" t="str">
        <f t="shared" si="411"/>
        <v/>
      </c>
      <c r="U1374" s="139" t="str">
        <f t="shared" si="412"/>
        <v/>
      </c>
      <c r="V1374" s="139">
        <f t="shared" si="413"/>
        <v>3.1064918157254988E-4</v>
      </c>
      <c r="W1374" s="139" t="str">
        <f t="shared" si="414"/>
        <v/>
      </c>
      <c r="X1374" s="139" t="str">
        <f t="shared" si="415"/>
        <v/>
      </c>
      <c r="AB1374" s="139">
        <v>718</v>
      </c>
      <c r="AC1374" s="139">
        <f t="shared" si="424"/>
        <v>-97.150868455549585</v>
      </c>
      <c r="AD1374" s="139">
        <f t="shared" si="416"/>
        <v>2.4517591412522972E-3</v>
      </c>
      <c r="AE1374" s="139">
        <f t="shared" si="417"/>
        <v>0.1296599595703482</v>
      </c>
      <c r="AF1374" s="139">
        <f t="shared" si="418"/>
        <v>2.4517591412522972E-3</v>
      </c>
      <c r="AG1374" s="139" t="str">
        <f t="shared" si="419"/>
        <v/>
      </c>
      <c r="AH1374" s="139" t="str">
        <f t="shared" si="420"/>
        <v/>
      </c>
      <c r="AI1374" s="139">
        <f t="shared" si="421"/>
        <v>9.6248131500352766E-5</v>
      </c>
      <c r="AJ1374" s="139" t="str">
        <f t="shared" si="422"/>
        <v/>
      </c>
      <c r="AK1374" s="139" t="str">
        <f t="shared" si="423"/>
        <v/>
      </c>
      <c r="AZ1374" s="148"/>
      <c r="BA1374" s="148">
        <f t="shared" si="395"/>
        <v>4.6272000000000668</v>
      </c>
      <c r="BB1374" s="165">
        <f t="shared" si="396"/>
        <v>0.70535104761860301</v>
      </c>
      <c r="BC1374" s="148">
        <f t="shared" si="397"/>
        <v>7.7547247006870546E-4</v>
      </c>
      <c r="BD1374" s="148" t="str">
        <f t="shared" si="393"/>
        <v/>
      </c>
      <c r="BE1374" s="140" t="str">
        <f t="shared" si="394"/>
        <v/>
      </c>
    </row>
    <row r="1375" spans="1:57" ht="20.100000000000001" customHeight="1" x14ac:dyDescent="0.25">
      <c r="A1375" s="139">
        <v>719</v>
      </c>
      <c r="B1375" s="139">
        <f t="shared" si="398"/>
        <v>-1059.2301142090937</v>
      </c>
      <c r="C1375" s="139">
        <f t="shared" si="399"/>
        <v>2.2508546181225871E-4</v>
      </c>
      <c r="D1375" s="139">
        <f t="shared" si="400"/>
        <v>0.13050651297256052</v>
      </c>
      <c r="E1375" s="139">
        <f t="shared" si="401"/>
        <v>2.2508546181225871E-4</v>
      </c>
      <c r="F1375" s="139" t="str">
        <f t="shared" si="402"/>
        <v/>
      </c>
      <c r="G1375" s="139" t="str">
        <f t="shared" si="403"/>
        <v/>
      </c>
      <c r="H1375" s="139">
        <f t="shared" si="404"/>
        <v>0</v>
      </c>
      <c r="I1375" s="139">
        <f t="shared" si="405"/>
        <v>2.2508546181225871E-4</v>
      </c>
      <c r="J1375" s="139" t="str">
        <f t="shared" si="406"/>
        <v/>
      </c>
      <c r="O1375" s="139">
        <v>719</v>
      </c>
      <c r="P1375" s="139">
        <f t="shared" si="407"/>
        <v>-77.589115938011304</v>
      </c>
      <c r="Q1375" s="139">
        <f t="shared" si="408"/>
        <v>3.0728188682119465E-3</v>
      </c>
      <c r="R1375" s="139">
        <f t="shared" si="409"/>
        <v>0.13050651297256058</v>
      </c>
      <c r="S1375" s="139">
        <f t="shared" si="410"/>
        <v>3.0728188682119465E-3</v>
      </c>
      <c r="T1375" s="139" t="str">
        <f t="shared" si="411"/>
        <v/>
      </c>
      <c r="U1375" s="139" t="str">
        <f t="shared" si="412"/>
        <v/>
      </c>
      <c r="V1375" s="139">
        <f t="shared" si="413"/>
        <v>3.1366585474052155E-4</v>
      </c>
      <c r="W1375" s="139" t="str">
        <f t="shared" si="414"/>
        <v/>
      </c>
      <c r="X1375" s="139" t="str">
        <f t="shared" si="415"/>
        <v/>
      </c>
      <c r="AB1375" s="139">
        <v>719</v>
      </c>
      <c r="AC1375" s="139">
        <f t="shared" si="424"/>
        <v>-96.806361829820702</v>
      </c>
      <c r="AD1375" s="139">
        <f t="shared" si="416"/>
        <v>2.4628267700146349E-3</v>
      </c>
      <c r="AE1375" s="139">
        <f t="shared" si="417"/>
        <v>0.13050651297256047</v>
      </c>
      <c r="AF1375" s="139">
        <f t="shared" si="418"/>
        <v>2.4628267700146349E-3</v>
      </c>
      <c r="AG1375" s="139" t="str">
        <f t="shared" si="419"/>
        <v/>
      </c>
      <c r="AH1375" s="139" t="str">
        <f t="shared" si="420"/>
        <v/>
      </c>
      <c r="AI1375" s="139">
        <f t="shared" si="421"/>
        <v>9.5181702418695944E-5</v>
      </c>
      <c r="AJ1375" s="139" t="str">
        <f t="shared" si="422"/>
        <v/>
      </c>
      <c r="AK1375" s="139" t="str">
        <f t="shared" si="423"/>
        <v/>
      </c>
      <c r="AZ1375" s="148"/>
      <c r="BA1375" s="148">
        <f t="shared" si="395"/>
        <v>4.633600000000067</v>
      </c>
      <c r="BB1375" s="165">
        <f t="shared" si="396"/>
        <v>0.70457557514853431</v>
      </c>
      <c r="BC1375" s="148">
        <f t="shared" si="397"/>
        <v>7.7566872019629862E-4</v>
      </c>
      <c r="BD1375" s="148" t="str">
        <f t="shared" si="393"/>
        <v/>
      </c>
      <c r="BE1375" s="140" t="str">
        <f t="shared" si="394"/>
        <v/>
      </c>
    </row>
    <row r="1376" spans="1:57" ht="20.100000000000001" customHeight="1" x14ac:dyDescent="0.25">
      <c r="A1376" s="139">
        <v>720</v>
      </c>
      <c r="B1376" s="139">
        <f t="shared" si="398"/>
        <v>-1055.4606120232966</v>
      </c>
      <c r="C1376" s="139">
        <f t="shared" si="399"/>
        <v>2.260979156117829E-4</v>
      </c>
      <c r="D1376" s="139">
        <f t="shared" si="400"/>
        <v>0.13135688104273063</v>
      </c>
      <c r="E1376" s="139">
        <f t="shared" si="401"/>
        <v>2.260979156117829E-4</v>
      </c>
      <c r="F1376" s="139" t="str">
        <f t="shared" si="402"/>
        <v/>
      </c>
      <c r="G1376" s="139" t="str">
        <f t="shared" si="403"/>
        <v/>
      </c>
      <c r="H1376" s="139">
        <f t="shared" si="404"/>
        <v>0</v>
      </c>
      <c r="I1376" s="139">
        <f t="shared" si="405"/>
        <v>2.260979156117829E-4</v>
      </c>
      <c r="J1376" s="139" t="str">
        <f t="shared" si="406"/>
        <v/>
      </c>
      <c r="O1376" s="139">
        <v>720</v>
      </c>
      <c r="P1376" s="139">
        <f t="shared" si="407"/>
        <v>-77.312998087698105</v>
      </c>
      <c r="Q1376" s="139">
        <f t="shared" si="408"/>
        <v>3.0866406722206206E-3</v>
      </c>
      <c r="R1376" s="139">
        <f t="shared" si="409"/>
        <v>0.13135688104273072</v>
      </c>
      <c r="S1376" s="139">
        <f t="shared" si="410"/>
        <v>3.0866406722206206E-3</v>
      </c>
      <c r="T1376" s="139" t="str">
        <f t="shared" si="411"/>
        <v/>
      </c>
      <c r="U1376" s="139" t="str">
        <f t="shared" si="412"/>
        <v/>
      </c>
      <c r="V1376" s="139">
        <f t="shared" si="413"/>
        <v>3.1670675507452817E-4</v>
      </c>
      <c r="W1376" s="139" t="str">
        <f t="shared" si="414"/>
        <v/>
      </c>
      <c r="X1376" s="139" t="str">
        <f t="shared" si="415"/>
        <v/>
      </c>
      <c r="AB1376" s="139">
        <v>720</v>
      </c>
      <c r="AC1376" s="139">
        <f t="shared" si="424"/>
        <v>-96.46185520409179</v>
      </c>
      <c r="AD1376" s="139">
        <f t="shared" si="416"/>
        <v>2.4739047770116012E-3</v>
      </c>
      <c r="AE1376" s="139">
        <f t="shared" si="417"/>
        <v>0.13135688104273072</v>
      </c>
      <c r="AF1376" s="139">
        <f t="shared" si="418"/>
        <v>2.4739047770116012E-3</v>
      </c>
      <c r="AG1376" s="139" t="str">
        <f t="shared" si="419"/>
        <v/>
      </c>
      <c r="AH1376" s="139" t="str">
        <f t="shared" si="420"/>
        <v/>
      </c>
      <c r="AI1376" s="139">
        <f t="shared" si="421"/>
        <v>9.4125583347495943E-5</v>
      </c>
      <c r="AJ1376" s="139" t="str">
        <f t="shared" si="422"/>
        <v/>
      </c>
      <c r="AK1376" s="139" t="str">
        <f t="shared" si="423"/>
        <v/>
      </c>
      <c r="AZ1376" s="148"/>
      <c r="BA1376" s="148">
        <f t="shared" si="395"/>
        <v>4.6400000000000672</v>
      </c>
      <c r="BB1376" s="165">
        <f t="shared" si="396"/>
        <v>0.70379990642833801</v>
      </c>
      <c r="BC1376" s="148">
        <f t="shared" si="397"/>
        <v>7.7586132469675828E-4</v>
      </c>
      <c r="BD1376" s="148" t="str">
        <f t="shared" si="393"/>
        <v/>
      </c>
      <c r="BE1376" s="140" t="str">
        <f t="shared" si="394"/>
        <v/>
      </c>
    </row>
    <row r="1377" spans="1:57" ht="20.100000000000001" customHeight="1" x14ac:dyDescent="0.25">
      <c r="A1377" s="139">
        <v>721</v>
      </c>
      <c r="B1377" s="139">
        <f t="shared" si="398"/>
        <v>-1051.691109837499</v>
      </c>
      <c r="C1377" s="139">
        <f t="shared" si="399"/>
        <v>2.2711128970601986E-4</v>
      </c>
      <c r="D1377" s="139">
        <f t="shared" si="400"/>
        <v>0.13221106730312429</v>
      </c>
      <c r="E1377" s="139">
        <f t="shared" si="401"/>
        <v>2.2711128970601986E-4</v>
      </c>
      <c r="F1377" s="139" t="str">
        <f t="shared" si="402"/>
        <v/>
      </c>
      <c r="G1377" s="139" t="str">
        <f t="shared" si="403"/>
        <v/>
      </c>
      <c r="H1377" s="139">
        <f t="shared" si="404"/>
        <v>0</v>
      </c>
      <c r="I1377" s="139">
        <f t="shared" si="405"/>
        <v>2.2711128970601986E-4</v>
      </c>
      <c r="J1377" s="139" t="str">
        <f t="shared" si="406"/>
        <v/>
      </c>
      <c r="O1377" s="139">
        <v>721</v>
      </c>
      <c r="P1377" s="139">
        <f t="shared" si="407"/>
        <v>-77.036880237384906</v>
      </c>
      <c r="Q1377" s="139">
        <f t="shared" si="408"/>
        <v>3.1004750398970458E-3</v>
      </c>
      <c r="R1377" s="139">
        <f t="shared" si="409"/>
        <v>0.1322110673031244</v>
      </c>
      <c r="S1377" s="139">
        <f t="shared" si="410"/>
        <v>3.1004750398970458E-3</v>
      </c>
      <c r="T1377" s="139" t="str">
        <f t="shared" si="411"/>
        <v/>
      </c>
      <c r="U1377" s="139" t="str">
        <f t="shared" si="412"/>
        <v/>
      </c>
      <c r="V1377" s="139">
        <f t="shared" si="413"/>
        <v>3.1977201967026548E-4</v>
      </c>
      <c r="W1377" s="139" t="str">
        <f t="shared" si="414"/>
        <v/>
      </c>
      <c r="X1377" s="139" t="str">
        <f t="shared" si="415"/>
        <v/>
      </c>
      <c r="AB1377" s="139">
        <v>721</v>
      </c>
      <c r="AC1377" s="139">
        <f t="shared" si="424"/>
        <v>-96.117348578362908</v>
      </c>
      <c r="AD1377" s="139">
        <f t="shared" si="416"/>
        <v>2.4849928536347272E-3</v>
      </c>
      <c r="AE1377" s="139">
        <f t="shared" si="417"/>
        <v>0.1322110673031244</v>
      </c>
      <c r="AF1377" s="139">
        <f t="shared" si="418"/>
        <v>2.4849928536347272E-3</v>
      </c>
      <c r="AG1377" s="139" t="str">
        <f t="shared" si="419"/>
        <v/>
      </c>
      <c r="AH1377" s="139" t="str">
        <f t="shared" si="420"/>
        <v/>
      </c>
      <c r="AI1377" s="139">
        <f t="shared" si="421"/>
        <v>9.3079693496774066E-5</v>
      </c>
      <c r="AJ1377" s="139" t="str">
        <f t="shared" si="422"/>
        <v/>
      </c>
      <c r="AK1377" s="139" t="str">
        <f t="shared" si="423"/>
        <v/>
      </c>
      <c r="AZ1377" s="148"/>
      <c r="BA1377" s="148">
        <f t="shared" si="395"/>
        <v>4.6464000000000674</v>
      </c>
      <c r="BB1377" s="165">
        <f t="shared" si="396"/>
        <v>0.70302404510364125</v>
      </c>
      <c r="BC1377" s="148">
        <f t="shared" si="397"/>
        <v>7.7605029101290857E-4</v>
      </c>
      <c r="BD1377" s="148" t="str">
        <f t="shared" si="393"/>
        <v/>
      </c>
      <c r="BE1377" s="140" t="str">
        <f t="shared" si="394"/>
        <v/>
      </c>
    </row>
    <row r="1378" spans="1:57" ht="20.100000000000001" customHeight="1" x14ac:dyDescent="0.25">
      <c r="A1378" s="139">
        <v>722</v>
      </c>
      <c r="B1378" s="139">
        <f t="shared" si="398"/>
        <v>-1047.9216076517014</v>
      </c>
      <c r="C1378" s="139">
        <f t="shared" si="399"/>
        <v>2.2812555571936151E-4</v>
      </c>
      <c r="D1378" s="139">
        <f t="shared" si="400"/>
        <v>0.13306907516936706</v>
      </c>
      <c r="E1378" s="139">
        <f t="shared" si="401"/>
        <v>2.2812555571936151E-4</v>
      </c>
      <c r="F1378" s="139" t="str">
        <f t="shared" si="402"/>
        <v/>
      </c>
      <c r="G1378" s="139" t="str">
        <f t="shared" si="403"/>
        <v/>
      </c>
      <c r="H1378" s="139">
        <f t="shared" si="404"/>
        <v>0</v>
      </c>
      <c r="I1378" s="139">
        <f t="shared" si="405"/>
        <v>2.2812555571936151E-4</v>
      </c>
      <c r="J1378" s="139" t="str">
        <f t="shared" si="406"/>
        <v/>
      </c>
      <c r="O1378" s="139">
        <v>722</v>
      </c>
      <c r="P1378" s="139">
        <f t="shared" si="407"/>
        <v>-76.760762387071679</v>
      </c>
      <c r="Q1378" s="139">
        <f t="shared" si="408"/>
        <v>3.1143215838634517E-3</v>
      </c>
      <c r="R1378" s="139">
        <f t="shared" si="409"/>
        <v>0.13306907516936711</v>
      </c>
      <c r="S1378" s="139">
        <f t="shared" si="410"/>
        <v>3.1143215838634517E-3</v>
      </c>
      <c r="T1378" s="139" t="str">
        <f t="shared" si="411"/>
        <v/>
      </c>
      <c r="U1378" s="139" t="str">
        <f t="shared" si="412"/>
        <v/>
      </c>
      <c r="V1378" s="139">
        <f t="shared" si="413"/>
        <v>3.2286178577628993E-4</v>
      </c>
      <c r="W1378" s="139" t="str">
        <f t="shared" si="414"/>
        <v/>
      </c>
      <c r="X1378" s="139" t="str">
        <f t="shared" si="415"/>
        <v/>
      </c>
      <c r="AB1378" s="139">
        <v>722</v>
      </c>
      <c r="AC1378" s="139">
        <f t="shared" si="424"/>
        <v>-95.772841952633996</v>
      </c>
      <c r="AD1378" s="139">
        <f t="shared" si="416"/>
        <v>2.4960906894054683E-3</v>
      </c>
      <c r="AE1378" s="139">
        <f t="shared" si="417"/>
        <v>0.13306907516936708</v>
      </c>
      <c r="AF1378" s="139">
        <f t="shared" si="418"/>
        <v>2.4960906894054683E-3</v>
      </c>
      <c r="AG1378" s="139" t="str">
        <f t="shared" si="419"/>
        <v/>
      </c>
      <c r="AH1378" s="139" t="str">
        <f t="shared" si="420"/>
        <v/>
      </c>
      <c r="AI1378" s="139">
        <f t="shared" si="421"/>
        <v>9.2043952485351522E-5</v>
      </c>
      <c r="AJ1378" s="139" t="str">
        <f t="shared" si="422"/>
        <v/>
      </c>
      <c r="AK1378" s="139" t="str">
        <f t="shared" si="423"/>
        <v/>
      </c>
      <c r="AZ1378" s="148"/>
      <c r="BA1378" s="148">
        <f t="shared" si="395"/>
        <v>4.6528000000000675</v>
      </c>
      <c r="BB1378" s="165">
        <f t="shared" si="396"/>
        <v>0.70224799481262834</v>
      </c>
      <c r="BC1378" s="148">
        <f t="shared" si="397"/>
        <v>7.7623562660522616E-4</v>
      </c>
      <c r="BD1378" s="148" t="str">
        <f t="shared" si="393"/>
        <v/>
      </c>
      <c r="BE1378" s="140" t="str">
        <f t="shared" si="394"/>
        <v/>
      </c>
    </row>
    <row r="1379" spans="1:57" ht="20.100000000000001" customHeight="1" x14ac:dyDescent="0.25">
      <c r="A1379" s="148">
        <v>723</v>
      </c>
      <c r="B1379" s="139">
        <f t="shared" si="398"/>
        <v>-1044.1521054659038</v>
      </c>
      <c r="C1379" s="139">
        <f t="shared" si="399"/>
        <v>2.2914068510634055E-4</v>
      </c>
      <c r="D1379" s="139">
        <f t="shared" si="400"/>
        <v>0.13393090794980184</v>
      </c>
      <c r="E1379" s="139">
        <f t="shared" si="401"/>
        <v>2.2914068510634055E-4</v>
      </c>
      <c r="F1379" s="139" t="str">
        <f t="shared" si="402"/>
        <v/>
      </c>
      <c r="G1379" s="139" t="str">
        <f t="shared" si="403"/>
        <v/>
      </c>
      <c r="H1379" s="139">
        <f t="shared" si="404"/>
        <v>0</v>
      </c>
      <c r="I1379" s="139">
        <f t="shared" si="405"/>
        <v>2.2914068510634055E-4</v>
      </c>
      <c r="J1379" s="139" t="str">
        <f t="shared" si="406"/>
        <v/>
      </c>
      <c r="O1379" s="148">
        <v>723</v>
      </c>
      <c r="P1379" s="139">
        <f t="shared" si="407"/>
        <v>-76.484644536758481</v>
      </c>
      <c r="Q1379" s="139">
        <f t="shared" si="408"/>
        <v>3.1281799144231895E-3</v>
      </c>
      <c r="R1379" s="139">
        <f t="shared" si="409"/>
        <v>0.13393090794980189</v>
      </c>
      <c r="S1379" s="139">
        <f t="shared" si="410"/>
        <v>3.1281799144231895E-3</v>
      </c>
      <c r="T1379" s="139" t="str">
        <f t="shared" si="411"/>
        <v/>
      </c>
      <c r="U1379" s="139" t="str">
        <f t="shared" si="412"/>
        <v/>
      </c>
      <c r="V1379" s="139">
        <f t="shared" si="413"/>
        <v>3.259761907866719E-4</v>
      </c>
      <c r="W1379" s="139" t="str">
        <f t="shared" si="414"/>
        <v/>
      </c>
      <c r="X1379" s="139" t="str">
        <f t="shared" si="415"/>
        <v/>
      </c>
      <c r="AB1379" s="148">
        <v>723</v>
      </c>
      <c r="AC1379" s="139">
        <f t="shared" si="424"/>
        <v>-95.428335326905085</v>
      </c>
      <c r="AD1379" s="139">
        <f t="shared" si="416"/>
        <v>2.5071979719867212E-3</v>
      </c>
      <c r="AE1379" s="139">
        <f t="shared" si="417"/>
        <v>0.13393090794980189</v>
      </c>
      <c r="AF1379" s="139">
        <f t="shared" si="418"/>
        <v>2.5071979719867212E-3</v>
      </c>
      <c r="AG1379" s="139" t="str">
        <f t="shared" si="419"/>
        <v/>
      </c>
      <c r="AH1379" s="139" t="str">
        <f t="shared" si="420"/>
        <v/>
      </c>
      <c r="AI1379" s="139">
        <f t="shared" si="421"/>
        <v>9.1018280341422306E-5</v>
      </c>
      <c r="AJ1379" s="139" t="str">
        <f t="shared" si="422"/>
        <v/>
      </c>
      <c r="AK1379" s="139" t="str">
        <f t="shared" si="423"/>
        <v/>
      </c>
      <c r="AZ1379" s="148"/>
      <c r="BA1379" s="148">
        <f t="shared" si="395"/>
        <v>4.6592000000000677</v>
      </c>
      <c r="BB1379" s="165">
        <f t="shared" si="396"/>
        <v>0.70147175918602311</v>
      </c>
      <c r="BC1379" s="148">
        <f t="shared" si="397"/>
        <v>7.7641733895483789E-4</v>
      </c>
      <c r="BD1379" s="148" t="str">
        <f t="shared" si="393"/>
        <v/>
      </c>
      <c r="BE1379" s="140" t="str">
        <f t="shared" si="394"/>
        <v/>
      </c>
    </row>
    <row r="1380" spans="1:57" ht="20.100000000000001" customHeight="1" x14ac:dyDescent="0.25">
      <c r="A1380" s="139">
        <v>724</v>
      </c>
      <c r="B1380" s="139">
        <f t="shared" si="398"/>
        <v>-1040.3826032801067</v>
      </c>
      <c r="C1380" s="139">
        <f t="shared" si="399"/>
        <v>2.3015664915270365E-4</v>
      </c>
      <c r="D1380" s="139">
        <f t="shared" si="400"/>
        <v>0.13479656884485114</v>
      </c>
      <c r="E1380" s="139">
        <f t="shared" si="401"/>
        <v>2.3015664915270365E-4</v>
      </c>
      <c r="F1380" s="139" t="str">
        <f t="shared" si="402"/>
        <v/>
      </c>
      <c r="G1380" s="139" t="str">
        <f t="shared" si="403"/>
        <v/>
      </c>
      <c r="H1380" s="139">
        <f t="shared" si="404"/>
        <v>0</v>
      </c>
      <c r="I1380" s="139">
        <f t="shared" si="405"/>
        <v>2.3015664915270365E-4</v>
      </c>
      <c r="J1380" s="139" t="str">
        <f t="shared" si="406"/>
        <v/>
      </c>
      <c r="O1380" s="139">
        <v>724</v>
      </c>
      <c r="P1380" s="139">
        <f t="shared" si="407"/>
        <v>-76.208526686445282</v>
      </c>
      <c r="Q1380" s="139">
        <f t="shared" si="408"/>
        <v>3.1420496395753788E-3</v>
      </c>
      <c r="R1380" s="139">
        <f t="shared" si="409"/>
        <v>0.13479656884485122</v>
      </c>
      <c r="S1380" s="139">
        <f t="shared" si="410"/>
        <v>3.1420496395753788E-3</v>
      </c>
      <c r="T1380" s="139" t="str">
        <f t="shared" si="411"/>
        <v/>
      </c>
      <c r="U1380" s="139" t="str">
        <f t="shared" si="412"/>
        <v/>
      </c>
      <c r="V1380" s="139">
        <f t="shared" si="413"/>
        <v>3.2911537223356976E-4</v>
      </c>
      <c r="W1380" s="139" t="str">
        <f t="shared" si="414"/>
        <v/>
      </c>
      <c r="X1380" s="139" t="str">
        <f t="shared" si="415"/>
        <v/>
      </c>
      <c r="AB1380" s="139">
        <v>724</v>
      </c>
      <c r="AC1380" s="139">
        <f t="shared" si="424"/>
        <v>-95.083828701176202</v>
      </c>
      <c r="AD1380" s="139">
        <f t="shared" si="416"/>
        <v>2.5183143871945696E-3</v>
      </c>
      <c r="AE1380" s="139">
        <f t="shared" si="417"/>
        <v>0.13479656884485117</v>
      </c>
      <c r="AF1380" s="139">
        <f t="shared" si="418"/>
        <v>2.5183143871945696E-3</v>
      </c>
      <c r="AG1380" s="139" t="str">
        <f t="shared" si="419"/>
        <v/>
      </c>
      <c r="AH1380" s="139" t="str">
        <f t="shared" si="420"/>
        <v/>
      </c>
      <c r="AI1380" s="139">
        <f t="shared" si="421"/>
        <v>9.0002597503087775E-5</v>
      </c>
      <c r="AJ1380" s="139" t="str">
        <f t="shared" si="422"/>
        <v/>
      </c>
      <c r="AK1380" s="139" t="str">
        <f t="shared" si="423"/>
        <v/>
      </c>
      <c r="AZ1380" s="148"/>
      <c r="BA1380" s="148">
        <f t="shared" si="395"/>
        <v>4.6656000000000679</v>
      </c>
      <c r="BB1380" s="165">
        <f t="shared" si="396"/>
        <v>0.70069534184706828</v>
      </c>
      <c r="BC1380" s="148">
        <f t="shared" si="397"/>
        <v>7.7659543555985699E-4</v>
      </c>
      <c r="BD1380" s="148" t="str">
        <f t="shared" si="393"/>
        <v/>
      </c>
      <c r="BE1380" s="140" t="str">
        <f t="shared" si="394"/>
        <v/>
      </c>
    </row>
    <row r="1381" spans="1:57" ht="20.100000000000001" customHeight="1" x14ac:dyDescent="0.25">
      <c r="A1381" s="139">
        <v>725</v>
      </c>
      <c r="B1381" s="139">
        <f t="shared" si="398"/>
        <v>-1036.6131010943091</v>
      </c>
      <c r="C1381" s="139">
        <f t="shared" si="399"/>
        <v>2.3117341897650187E-4</v>
      </c>
      <c r="D1381" s="139">
        <f t="shared" si="400"/>
        <v>0.13566606094638259</v>
      </c>
      <c r="E1381" s="139">
        <f t="shared" si="401"/>
        <v>2.3117341897650187E-4</v>
      </c>
      <c r="F1381" s="139" t="str">
        <f t="shared" si="402"/>
        <v/>
      </c>
      <c r="G1381" s="139" t="str">
        <f t="shared" si="403"/>
        <v/>
      </c>
      <c r="H1381" s="139">
        <f t="shared" si="404"/>
        <v>0</v>
      </c>
      <c r="I1381" s="139">
        <f t="shared" si="405"/>
        <v>2.3117341897650187E-4</v>
      </c>
      <c r="J1381" s="139" t="str">
        <f t="shared" si="406"/>
        <v/>
      </c>
      <c r="O1381" s="139">
        <v>725</v>
      </c>
      <c r="P1381" s="139">
        <f t="shared" si="407"/>
        <v>-75.932408836132055</v>
      </c>
      <c r="Q1381" s="139">
        <f t="shared" si="408"/>
        <v>3.1559303650297919E-3</v>
      </c>
      <c r="R1381" s="139">
        <f t="shared" si="409"/>
        <v>0.13566606094638273</v>
      </c>
      <c r="S1381" s="139">
        <f t="shared" si="410"/>
        <v>3.1559303650297919E-3</v>
      </c>
      <c r="T1381" s="139" t="str">
        <f t="shared" si="411"/>
        <v/>
      </c>
      <c r="U1381" s="139" t="str">
        <f t="shared" si="412"/>
        <v/>
      </c>
      <c r="V1381" s="139">
        <f t="shared" si="413"/>
        <v>3.3227946777971426E-4</v>
      </c>
      <c r="W1381" s="139" t="str">
        <f t="shared" si="414"/>
        <v/>
      </c>
      <c r="X1381" s="139" t="str">
        <f t="shared" si="415"/>
        <v/>
      </c>
      <c r="AB1381" s="139">
        <v>725</v>
      </c>
      <c r="AC1381" s="139">
        <f t="shared" si="424"/>
        <v>-94.739322075447291</v>
      </c>
      <c r="AD1381" s="139">
        <f t="shared" si="416"/>
        <v>2.5294396190102164E-3</v>
      </c>
      <c r="AE1381" s="139">
        <f t="shared" si="417"/>
        <v>0.13566606094638267</v>
      </c>
      <c r="AF1381" s="139">
        <f t="shared" si="418"/>
        <v>2.5294396190102164E-3</v>
      </c>
      <c r="AG1381" s="139" t="str">
        <f t="shared" si="419"/>
        <v/>
      </c>
      <c r="AH1381" s="139" t="str">
        <f t="shared" si="420"/>
        <v/>
      </c>
      <c r="AI1381" s="139">
        <f t="shared" si="421"/>
        <v>8.8996824818852392E-5</v>
      </c>
      <c r="AJ1381" s="139" t="str">
        <f t="shared" si="422"/>
        <v/>
      </c>
      <c r="AK1381" s="139" t="str">
        <f t="shared" si="423"/>
        <v/>
      </c>
      <c r="AZ1381" s="148"/>
      <c r="BA1381" s="148">
        <f t="shared" si="395"/>
        <v>4.6720000000000681</v>
      </c>
      <c r="BB1381" s="165">
        <f t="shared" si="396"/>
        <v>0.69991874641150842</v>
      </c>
      <c r="BC1381" s="148">
        <f t="shared" si="397"/>
        <v>7.7676992393882482E-4</v>
      </c>
      <c r="BD1381" s="148" t="str">
        <f t="shared" si="393"/>
        <v/>
      </c>
      <c r="BE1381" s="140" t="str">
        <f t="shared" si="394"/>
        <v/>
      </c>
    </row>
    <row r="1382" spans="1:57" ht="20.100000000000001" customHeight="1" x14ac:dyDescent="0.25">
      <c r="A1382" s="139">
        <v>726</v>
      </c>
      <c r="B1382" s="139">
        <f t="shared" si="398"/>
        <v>-1032.8435989085115</v>
      </c>
      <c r="C1382" s="139">
        <f t="shared" si="399"/>
        <v>2.3219096552919936E-4</v>
      </c>
      <c r="D1382" s="139">
        <f t="shared" si="400"/>
        <v>0.1365393872370789</v>
      </c>
      <c r="E1382" s="139">
        <f t="shared" si="401"/>
        <v>2.3219096552919936E-4</v>
      </c>
      <c r="F1382" s="139" t="str">
        <f t="shared" si="402"/>
        <v/>
      </c>
      <c r="G1382" s="139" t="str">
        <f t="shared" si="403"/>
        <v/>
      </c>
      <c r="H1382" s="139">
        <f t="shared" si="404"/>
        <v>0</v>
      </c>
      <c r="I1382" s="139">
        <f t="shared" si="405"/>
        <v>2.3219096552919936E-4</v>
      </c>
      <c r="J1382" s="139" t="str">
        <f t="shared" si="406"/>
        <v/>
      </c>
      <c r="O1382" s="139">
        <v>726</v>
      </c>
      <c r="P1382" s="139">
        <f t="shared" si="407"/>
        <v>-75.656290985818856</v>
      </c>
      <c r="Q1382" s="139">
        <f t="shared" si="408"/>
        <v>3.1698216942219926E-3</v>
      </c>
      <c r="R1382" s="139">
        <f t="shared" si="409"/>
        <v>0.13653938723707901</v>
      </c>
      <c r="S1382" s="139">
        <f t="shared" si="410"/>
        <v>3.1698216942219926E-3</v>
      </c>
      <c r="T1382" s="139" t="str">
        <f t="shared" si="411"/>
        <v/>
      </c>
      <c r="U1382" s="139" t="str">
        <f t="shared" si="412"/>
        <v/>
      </c>
      <c r="V1382" s="139">
        <f t="shared" si="413"/>
        <v>3.3546861521081324E-4</v>
      </c>
      <c r="W1382" s="139" t="str">
        <f t="shared" si="414"/>
        <v/>
      </c>
      <c r="X1382" s="139" t="str">
        <f t="shared" si="415"/>
        <v/>
      </c>
      <c r="AB1382" s="139">
        <v>726</v>
      </c>
      <c r="AC1382" s="139">
        <f t="shared" si="424"/>
        <v>-94.394815449718408</v>
      </c>
      <c r="AD1382" s="139">
        <f t="shared" si="416"/>
        <v>2.5405733495921122E-3</v>
      </c>
      <c r="AE1382" s="139">
        <f t="shared" si="417"/>
        <v>0.1365393872370789</v>
      </c>
      <c r="AF1382" s="139">
        <f t="shared" si="418"/>
        <v>2.5405733495921122E-3</v>
      </c>
      <c r="AG1382" s="139" t="str">
        <f t="shared" si="419"/>
        <v/>
      </c>
      <c r="AH1382" s="139" t="str">
        <f t="shared" si="420"/>
        <v/>
      </c>
      <c r="AI1382" s="139">
        <f t="shared" si="421"/>
        <v>8.8000883548081389E-5</v>
      </c>
      <c r="AJ1382" s="139" t="str">
        <f t="shared" si="422"/>
        <v/>
      </c>
      <c r="AK1382" s="139" t="str">
        <f t="shared" si="423"/>
        <v/>
      </c>
      <c r="AZ1382" s="148"/>
      <c r="BA1382" s="148">
        <f t="shared" si="395"/>
        <v>4.6784000000000683</v>
      </c>
      <c r="BB1382" s="165">
        <f t="shared" si="396"/>
        <v>0.69914197648756959</v>
      </c>
      <c r="BC1382" s="148">
        <f t="shared" si="397"/>
        <v>7.7694081162626993E-4</v>
      </c>
      <c r="BD1382" s="148" t="str">
        <f t="shared" si="393"/>
        <v/>
      </c>
      <c r="BE1382" s="140" t="str">
        <f t="shared" si="394"/>
        <v/>
      </c>
    </row>
    <row r="1383" spans="1:57" ht="20.100000000000001" customHeight="1" x14ac:dyDescent="0.25">
      <c r="A1383" s="139">
        <v>727</v>
      </c>
      <c r="B1383" s="139">
        <f t="shared" si="398"/>
        <v>-1029.0740967227139</v>
      </c>
      <c r="C1383" s="139">
        <f t="shared" si="399"/>
        <v>2.3320925959680088E-4</v>
      </c>
      <c r="D1383" s="139">
        <f t="shared" si="400"/>
        <v>0.13741655058981206</v>
      </c>
      <c r="E1383" s="139">
        <f t="shared" si="401"/>
        <v>2.3320925959680088E-4</v>
      </c>
      <c r="F1383" s="139" t="str">
        <f t="shared" si="402"/>
        <v/>
      </c>
      <c r="G1383" s="139" t="str">
        <f t="shared" si="403"/>
        <v/>
      </c>
      <c r="H1383" s="139">
        <f t="shared" si="404"/>
        <v>0</v>
      </c>
      <c r="I1383" s="139">
        <f t="shared" si="405"/>
        <v>2.3320925959680088E-4</v>
      </c>
      <c r="J1383" s="139" t="str">
        <f t="shared" si="406"/>
        <v/>
      </c>
      <c r="O1383" s="139">
        <v>727</v>
      </c>
      <c r="P1383" s="139">
        <f t="shared" si="407"/>
        <v>-75.380173135505657</v>
      </c>
      <c r="Q1383" s="139">
        <f t="shared" si="408"/>
        <v>3.1837232283287316E-3</v>
      </c>
      <c r="R1383" s="139">
        <f t="shared" si="409"/>
        <v>0.13741655058981209</v>
      </c>
      <c r="S1383" s="139">
        <f t="shared" si="410"/>
        <v>3.1837232283287316E-3</v>
      </c>
      <c r="T1383" s="139" t="str">
        <f t="shared" si="411"/>
        <v/>
      </c>
      <c r="U1383" s="139" t="str">
        <f t="shared" si="412"/>
        <v/>
      </c>
      <c r="V1383" s="139">
        <f t="shared" si="413"/>
        <v>3.3868295242787651E-4</v>
      </c>
      <c r="W1383" s="139" t="str">
        <f t="shared" si="414"/>
        <v/>
      </c>
      <c r="X1383" s="139" t="str">
        <f t="shared" si="415"/>
        <v/>
      </c>
      <c r="AB1383" s="139">
        <v>727</v>
      </c>
      <c r="AC1383" s="139">
        <f t="shared" si="424"/>
        <v>-94.050308823989496</v>
      </c>
      <c r="AD1383" s="139">
        <f t="shared" si="416"/>
        <v>2.5517152592882974E-3</v>
      </c>
      <c r="AE1383" s="139">
        <f t="shared" si="417"/>
        <v>0.13741655058981209</v>
      </c>
      <c r="AF1383" s="139">
        <f t="shared" si="418"/>
        <v>2.5517152592882974E-3</v>
      </c>
      <c r="AG1383" s="139" t="str">
        <f t="shared" si="419"/>
        <v/>
      </c>
      <c r="AH1383" s="139" t="str">
        <f t="shared" si="420"/>
        <v/>
      </c>
      <c r="AI1383" s="139">
        <f t="shared" si="421"/>
        <v>8.7014695361420453E-5</v>
      </c>
      <c r="AJ1383" s="139" t="str">
        <f t="shared" si="422"/>
        <v/>
      </c>
      <c r="AK1383" s="139" t="str">
        <f t="shared" si="423"/>
        <v/>
      </c>
      <c r="AZ1383" s="148"/>
      <c r="BA1383" s="148">
        <f t="shared" si="395"/>
        <v>4.6848000000000685</v>
      </c>
      <c r="BB1383" s="165">
        <f t="shared" si="396"/>
        <v>0.69836503567594332</v>
      </c>
      <c r="BC1383" s="148">
        <f t="shared" si="397"/>
        <v>7.7710810617681592E-4</v>
      </c>
      <c r="BD1383" s="148" t="str">
        <f t="shared" si="393"/>
        <v/>
      </c>
      <c r="BE1383" s="140" t="str">
        <f t="shared" si="394"/>
        <v/>
      </c>
    </row>
    <row r="1384" spans="1:57" ht="20.100000000000001" customHeight="1" x14ac:dyDescent="0.25">
      <c r="A1384" s="139">
        <v>728</v>
      </c>
      <c r="B1384" s="139">
        <f t="shared" si="398"/>
        <v>-1025.3045945369163</v>
      </c>
      <c r="C1384" s="139">
        <f t="shared" si="399"/>
        <v>2.3422827180099746E-4</v>
      </c>
      <c r="D1384" s="139">
        <f t="shared" si="400"/>
        <v>0.13829755376702166</v>
      </c>
      <c r="E1384" s="139">
        <f t="shared" si="401"/>
        <v>2.3422827180099746E-4</v>
      </c>
      <c r="F1384" s="139" t="str">
        <f t="shared" si="402"/>
        <v/>
      </c>
      <c r="G1384" s="139" t="str">
        <f t="shared" si="403"/>
        <v/>
      </c>
      <c r="H1384" s="139">
        <f t="shared" si="404"/>
        <v>0</v>
      </c>
      <c r="I1384" s="139">
        <f t="shared" si="405"/>
        <v>2.3422827180099746E-4</v>
      </c>
      <c r="J1384" s="139" t="str">
        <f t="shared" si="406"/>
        <v/>
      </c>
      <c r="O1384" s="139">
        <v>728</v>
      </c>
      <c r="P1384" s="139">
        <f t="shared" si="407"/>
        <v>-75.10405528519243</v>
      </c>
      <c r="Q1384" s="139">
        <f t="shared" si="408"/>
        <v>3.1976345662835799E-3</v>
      </c>
      <c r="R1384" s="139">
        <f t="shared" si="409"/>
        <v>0.13829755376702171</v>
      </c>
      <c r="S1384" s="139">
        <f t="shared" si="410"/>
        <v>3.1976345662835799E-3</v>
      </c>
      <c r="T1384" s="139" t="str">
        <f t="shared" si="411"/>
        <v/>
      </c>
      <c r="U1384" s="139" t="str">
        <f t="shared" si="412"/>
        <v/>
      </c>
      <c r="V1384" s="139">
        <f t="shared" si="413"/>
        <v>3.4192261743945144E-4</v>
      </c>
      <c r="W1384" s="139" t="str">
        <f t="shared" si="414"/>
        <v/>
      </c>
      <c r="X1384" s="139" t="str">
        <f t="shared" si="415"/>
        <v/>
      </c>
      <c r="AB1384" s="139">
        <v>728</v>
      </c>
      <c r="AC1384" s="139">
        <f t="shared" si="424"/>
        <v>-93.705802198260614</v>
      </c>
      <c r="AD1384" s="139">
        <f t="shared" si="416"/>
        <v>2.5628650266489275E-3</v>
      </c>
      <c r="AE1384" s="139">
        <f t="shared" si="417"/>
        <v>0.1382975537670216</v>
      </c>
      <c r="AF1384" s="139">
        <f t="shared" si="418"/>
        <v>2.5628650266489275E-3</v>
      </c>
      <c r="AG1384" s="139" t="str">
        <f t="shared" si="419"/>
        <v/>
      </c>
      <c r="AH1384" s="139" t="str">
        <f t="shared" si="420"/>
        <v/>
      </c>
      <c r="AI1384" s="139">
        <f t="shared" si="421"/>
        <v>8.6038182341178227E-5</v>
      </c>
      <c r="AJ1384" s="139" t="str">
        <f t="shared" si="422"/>
        <v/>
      </c>
      <c r="AK1384" s="139" t="str">
        <f t="shared" si="423"/>
        <v/>
      </c>
      <c r="AZ1384" s="148"/>
      <c r="BA1384" s="148">
        <f t="shared" si="395"/>
        <v>4.6912000000000686</v>
      </c>
      <c r="BB1384" s="165">
        <f t="shared" si="396"/>
        <v>0.69758792756976651</v>
      </c>
      <c r="BC1384" s="148">
        <f t="shared" si="397"/>
        <v>7.7727181516129562E-4</v>
      </c>
      <c r="BD1384" s="148" t="str">
        <f t="shared" si="393"/>
        <v/>
      </c>
      <c r="BE1384" s="140" t="str">
        <f t="shared" si="394"/>
        <v/>
      </c>
    </row>
    <row r="1385" spans="1:57" ht="20.100000000000001" customHeight="1" x14ac:dyDescent="0.25">
      <c r="A1385" s="148">
        <v>729</v>
      </c>
      <c r="B1385" s="139">
        <f t="shared" si="398"/>
        <v>-1021.5350923511191</v>
      </c>
      <c r="C1385" s="139">
        <f t="shared" si="399"/>
        <v>2.3524797260032949E-4</v>
      </c>
      <c r="D1385" s="139">
        <f t="shared" si="400"/>
        <v>0.13918239942009794</v>
      </c>
      <c r="E1385" s="139">
        <f t="shared" si="401"/>
        <v>2.3524797260032949E-4</v>
      </c>
      <c r="F1385" s="139" t="str">
        <f t="shared" si="402"/>
        <v/>
      </c>
      <c r="G1385" s="139" t="str">
        <f t="shared" si="403"/>
        <v/>
      </c>
      <c r="H1385" s="139">
        <f t="shared" si="404"/>
        <v>0</v>
      </c>
      <c r="I1385" s="139">
        <f t="shared" si="405"/>
        <v>2.3524797260032949E-4</v>
      </c>
      <c r="J1385" s="139" t="str">
        <f t="shared" si="406"/>
        <v/>
      </c>
      <c r="O1385" s="148">
        <v>729</v>
      </c>
      <c r="P1385" s="139">
        <f t="shared" si="407"/>
        <v>-74.827937434879232</v>
      </c>
      <c r="Q1385" s="139">
        <f t="shared" si="408"/>
        <v>3.211555304792813E-3</v>
      </c>
      <c r="R1385" s="139">
        <f t="shared" si="409"/>
        <v>0.13918239942009802</v>
      </c>
      <c r="S1385" s="139">
        <f t="shared" si="410"/>
        <v>3.211555304792813E-3</v>
      </c>
      <c r="T1385" s="139" t="str">
        <f t="shared" si="411"/>
        <v/>
      </c>
      <c r="U1385" s="139" t="str">
        <f t="shared" si="412"/>
        <v/>
      </c>
      <c r="V1385" s="139">
        <f t="shared" si="413"/>
        <v>3.451877483537789E-4</v>
      </c>
      <c r="W1385" s="139" t="str">
        <f t="shared" si="414"/>
        <v/>
      </c>
      <c r="X1385" s="139" t="str">
        <f t="shared" si="415"/>
        <v/>
      </c>
      <c r="AB1385" s="148">
        <v>729</v>
      </c>
      <c r="AC1385" s="139">
        <f t="shared" si="424"/>
        <v>-93.361295572531702</v>
      </c>
      <c r="AD1385" s="139">
        <f t="shared" si="416"/>
        <v>2.5740223284390147E-3</v>
      </c>
      <c r="AE1385" s="139">
        <f t="shared" si="417"/>
        <v>0.139182399420098</v>
      </c>
      <c r="AF1385" s="139">
        <f t="shared" si="418"/>
        <v>2.5740223284390147E-3</v>
      </c>
      <c r="AG1385" s="139" t="str">
        <f t="shared" si="419"/>
        <v/>
      </c>
      <c r="AH1385" s="139" t="str">
        <f t="shared" si="420"/>
        <v/>
      </c>
      <c r="AI1385" s="139">
        <f t="shared" si="421"/>
        <v>8.5071266981671687E-5</v>
      </c>
      <c r="AJ1385" s="139" t="str">
        <f t="shared" si="422"/>
        <v/>
      </c>
      <c r="AK1385" s="139" t="str">
        <f t="shared" si="423"/>
        <v/>
      </c>
      <c r="AZ1385" s="148"/>
      <c r="BA1385" s="148">
        <f t="shared" si="395"/>
        <v>4.6976000000000688</v>
      </c>
      <c r="BB1385" s="165">
        <f t="shared" si="396"/>
        <v>0.69681065575460521</v>
      </c>
      <c r="BC1385" s="148">
        <f t="shared" si="397"/>
        <v>7.7743194616908262E-4</v>
      </c>
      <c r="BD1385" s="148" t="str">
        <f t="shared" si="393"/>
        <v/>
      </c>
      <c r="BE1385" s="140" t="str">
        <f t="shared" si="394"/>
        <v/>
      </c>
    </row>
    <row r="1386" spans="1:57" ht="20.100000000000001" customHeight="1" x14ac:dyDescent="0.25">
      <c r="A1386" s="139">
        <v>730</v>
      </c>
      <c r="B1386" s="139">
        <f t="shared" si="398"/>
        <v>-1017.7655901653216</v>
      </c>
      <c r="C1386" s="139">
        <f t="shared" si="399"/>
        <v>2.3626833229136961E-4</v>
      </c>
      <c r="D1386" s="139">
        <f t="shared" si="400"/>
        <v>0.14007109008876906</v>
      </c>
      <c r="E1386" s="139">
        <f t="shared" si="401"/>
        <v>2.3626833229136961E-4</v>
      </c>
      <c r="F1386" s="139" t="str">
        <f t="shared" si="402"/>
        <v/>
      </c>
      <c r="G1386" s="139" t="str">
        <f t="shared" si="403"/>
        <v/>
      </c>
      <c r="H1386" s="139">
        <f t="shared" si="404"/>
        <v>0</v>
      </c>
      <c r="I1386" s="139">
        <f t="shared" si="405"/>
        <v>2.3626833229136961E-4</v>
      </c>
      <c r="J1386" s="139" t="str">
        <f t="shared" si="406"/>
        <v/>
      </c>
      <c r="O1386" s="139">
        <v>730</v>
      </c>
      <c r="P1386" s="139">
        <f t="shared" si="407"/>
        <v>-74.551819584566033</v>
      </c>
      <c r="Q1386" s="139">
        <f t="shared" si="408"/>
        <v>3.225485038351553E-3</v>
      </c>
      <c r="R1386" s="139">
        <f t="shared" si="409"/>
        <v>0.14007109008876903</v>
      </c>
      <c r="S1386" s="139">
        <f t="shared" si="410"/>
        <v>3.225485038351553E-3</v>
      </c>
      <c r="T1386" s="139" t="str">
        <f t="shared" si="411"/>
        <v/>
      </c>
      <c r="U1386" s="139" t="str">
        <f t="shared" si="412"/>
        <v/>
      </c>
      <c r="V1386" s="139">
        <f t="shared" si="413"/>
        <v>3.4847848337086861E-4</v>
      </c>
      <c r="W1386" s="139" t="str">
        <f t="shared" si="414"/>
        <v/>
      </c>
      <c r="X1386" s="139" t="str">
        <f t="shared" si="415"/>
        <v/>
      </c>
      <c r="AB1386" s="139">
        <v>730</v>
      </c>
      <c r="AC1386" s="139">
        <f t="shared" si="424"/>
        <v>-93.016788946802791</v>
      </c>
      <c r="AD1386" s="139">
        <f t="shared" si="416"/>
        <v>2.5851868396513534E-3</v>
      </c>
      <c r="AE1386" s="139">
        <f t="shared" si="417"/>
        <v>0.14007109008876903</v>
      </c>
      <c r="AF1386" s="139">
        <f t="shared" si="418"/>
        <v>2.5851868396513534E-3</v>
      </c>
      <c r="AG1386" s="139" t="str">
        <f t="shared" si="419"/>
        <v/>
      </c>
      <c r="AH1386" s="139" t="str">
        <f t="shared" si="420"/>
        <v/>
      </c>
      <c r="AI1386" s="139">
        <f t="shared" si="421"/>
        <v>8.4113872189534787E-5</v>
      </c>
      <c r="AJ1386" s="139" t="str">
        <f t="shared" si="422"/>
        <v/>
      </c>
      <c r="AK1386" s="139" t="str">
        <f t="shared" si="423"/>
        <v/>
      </c>
      <c r="AZ1386" s="148"/>
      <c r="BA1386" s="148">
        <f t="shared" si="395"/>
        <v>4.704000000000069</v>
      </c>
      <c r="BB1386" s="165">
        <f t="shared" si="396"/>
        <v>0.69603322380843613</v>
      </c>
      <c r="BC1386" s="148">
        <f t="shared" si="397"/>
        <v>7.7758850680642588E-4</v>
      </c>
      <c r="BD1386" s="148" t="str">
        <f t="shared" si="393"/>
        <v/>
      </c>
      <c r="BE1386" s="140" t="str">
        <f t="shared" si="394"/>
        <v/>
      </c>
    </row>
    <row r="1387" spans="1:57" ht="20.100000000000001" customHeight="1" x14ac:dyDescent="0.25">
      <c r="A1387" s="139">
        <v>731</v>
      </c>
      <c r="B1387" s="139">
        <f t="shared" si="398"/>
        <v>-1013.996087979524</v>
      </c>
      <c r="C1387" s="139">
        <f t="shared" si="399"/>
        <v>2.3728932100992143E-4</v>
      </c>
      <c r="D1387" s="139">
        <f t="shared" si="400"/>
        <v>0.14096362820049227</v>
      </c>
      <c r="E1387" s="139">
        <f t="shared" si="401"/>
        <v>2.3728932100992143E-4</v>
      </c>
      <c r="F1387" s="139" t="str">
        <f t="shared" si="402"/>
        <v/>
      </c>
      <c r="G1387" s="139" t="str">
        <f t="shared" si="403"/>
        <v/>
      </c>
      <c r="H1387" s="139">
        <f t="shared" si="404"/>
        <v>0</v>
      </c>
      <c r="I1387" s="139">
        <f t="shared" si="405"/>
        <v>2.3728932100992143E-4</v>
      </c>
      <c r="J1387" s="139" t="str">
        <f t="shared" si="406"/>
        <v/>
      </c>
      <c r="O1387" s="139">
        <v>731</v>
      </c>
      <c r="P1387" s="139">
        <f t="shared" si="407"/>
        <v>-74.275701734252834</v>
      </c>
      <c r="Q1387" s="139">
        <f t="shared" si="408"/>
        <v>3.2394233592601437E-3</v>
      </c>
      <c r="R1387" s="139">
        <f t="shared" si="409"/>
        <v>0.14096362820049227</v>
      </c>
      <c r="S1387" s="139">
        <f t="shared" si="410"/>
        <v>3.2394233592601437E-3</v>
      </c>
      <c r="T1387" s="139" t="str">
        <f t="shared" si="411"/>
        <v/>
      </c>
      <c r="U1387" s="139" t="str">
        <f t="shared" si="412"/>
        <v/>
      </c>
      <c r="V1387" s="139">
        <f t="shared" si="413"/>
        <v>3.517949607744859E-4</v>
      </c>
      <c r="W1387" s="139" t="str">
        <f t="shared" si="414"/>
        <v/>
      </c>
      <c r="X1387" s="139" t="str">
        <f t="shared" si="415"/>
        <v/>
      </c>
      <c r="AB1387" s="139">
        <v>731</v>
      </c>
      <c r="AC1387" s="139">
        <f t="shared" si="424"/>
        <v>-92.672282321073908</v>
      </c>
      <c r="AD1387" s="139">
        <f t="shared" si="416"/>
        <v>2.5963582335196507E-3</v>
      </c>
      <c r="AE1387" s="139">
        <f t="shared" si="417"/>
        <v>0.14096362820049227</v>
      </c>
      <c r="AF1387" s="139">
        <f t="shared" si="418"/>
        <v>2.5963582335196507E-3</v>
      </c>
      <c r="AG1387" s="139" t="str">
        <f t="shared" si="419"/>
        <v/>
      </c>
      <c r="AH1387" s="139" t="str">
        <f t="shared" si="420"/>
        <v/>
      </c>
      <c r="AI1387" s="139">
        <f t="shared" si="421"/>
        <v>8.3165921283991038E-5</v>
      </c>
      <c r="AJ1387" s="139" t="str">
        <f t="shared" si="422"/>
        <v/>
      </c>
      <c r="AK1387" s="139" t="str">
        <f t="shared" si="423"/>
        <v/>
      </c>
      <c r="AZ1387" s="148"/>
      <c r="BA1387" s="148">
        <f t="shared" si="395"/>
        <v>4.7104000000000692</v>
      </c>
      <c r="BB1387" s="165">
        <f t="shared" si="396"/>
        <v>0.6952556353016297</v>
      </c>
      <c r="BC1387" s="148">
        <f t="shared" si="397"/>
        <v>7.777415046966718E-4</v>
      </c>
      <c r="BD1387" s="148" t="str">
        <f t="shared" si="393"/>
        <v/>
      </c>
      <c r="BE1387" s="140" t="str">
        <f t="shared" si="394"/>
        <v/>
      </c>
    </row>
    <row r="1388" spans="1:57" ht="20.100000000000001" customHeight="1" x14ac:dyDescent="0.25">
      <c r="A1388" s="139">
        <v>732</v>
      </c>
      <c r="B1388" s="139">
        <f t="shared" si="398"/>
        <v>-1010.2265857937264</v>
      </c>
      <c r="C1388" s="139">
        <f t="shared" si="399"/>
        <v>2.3831090873223883E-4</v>
      </c>
      <c r="D1388" s="139">
        <f t="shared" si="400"/>
        <v>0.14186001606985091</v>
      </c>
      <c r="E1388" s="139">
        <f t="shared" si="401"/>
        <v>2.3831090873223883E-4</v>
      </c>
      <c r="F1388" s="139" t="str">
        <f t="shared" si="402"/>
        <v/>
      </c>
      <c r="G1388" s="139" t="str">
        <f t="shared" si="403"/>
        <v/>
      </c>
      <c r="H1388" s="139">
        <f t="shared" si="404"/>
        <v>0</v>
      </c>
      <c r="I1388" s="139">
        <f t="shared" si="405"/>
        <v>2.3831090873223883E-4</v>
      </c>
      <c r="J1388" s="139" t="str">
        <f t="shared" si="406"/>
        <v/>
      </c>
      <c r="O1388" s="139">
        <v>732</v>
      </c>
      <c r="P1388" s="139">
        <f t="shared" si="407"/>
        <v>-73.999583883939607</v>
      </c>
      <c r="Q1388" s="139">
        <f t="shared" si="408"/>
        <v>3.253369857640786E-3</v>
      </c>
      <c r="R1388" s="139">
        <f t="shared" si="409"/>
        <v>0.14186001606985099</v>
      </c>
      <c r="S1388" s="139">
        <f t="shared" si="410"/>
        <v>3.253369857640786E-3</v>
      </c>
      <c r="T1388" s="139" t="str">
        <f t="shared" si="411"/>
        <v/>
      </c>
      <c r="U1388" s="139" t="str">
        <f t="shared" si="412"/>
        <v/>
      </c>
      <c r="V1388" s="139">
        <f t="shared" si="413"/>
        <v>3.5513731892405833E-4</v>
      </c>
      <c r="W1388" s="139" t="str">
        <f t="shared" si="414"/>
        <v/>
      </c>
      <c r="X1388" s="139" t="str">
        <f t="shared" si="415"/>
        <v/>
      </c>
      <c r="AB1388" s="139">
        <v>732</v>
      </c>
      <c r="AC1388" s="139">
        <f t="shared" si="424"/>
        <v>-92.327775695344997</v>
      </c>
      <c r="AD1388" s="139">
        <f t="shared" si="416"/>
        <v>2.6075361815318604E-3</v>
      </c>
      <c r="AE1388" s="139">
        <f t="shared" si="417"/>
        <v>0.14186001606985099</v>
      </c>
      <c r="AF1388" s="139">
        <f t="shared" si="418"/>
        <v>2.6075361815318604E-3</v>
      </c>
      <c r="AG1388" s="139" t="str">
        <f t="shared" si="419"/>
        <v/>
      </c>
      <c r="AH1388" s="139" t="str">
        <f t="shared" si="420"/>
        <v/>
      </c>
      <c r="AI1388" s="139">
        <f t="shared" si="421"/>
        <v>8.2227337997089963E-5</v>
      </c>
      <c r="AJ1388" s="139" t="str">
        <f t="shared" si="422"/>
        <v/>
      </c>
      <c r="AK1388" s="139" t="str">
        <f t="shared" si="423"/>
        <v/>
      </c>
      <c r="AZ1388" s="148"/>
      <c r="BA1388" s="148">
        <f t="shared" si="395"/>
        <v>4.7168000000000694</v>
      </c>
      <c r="BB1388" s="165">
        <f t="shared" si="396"/>
        <v>0.69447789379693303</v>
      </c>
      <c r="BC1388" s="148">
        <f t="shared" si="397"/>
        <v>7.7789094748070831E-4</v>
      </c>
      <c r="BD1388" s="148" t="str">
        <f t="shared" si="393"/>
        <v/>
      </c>
      <c r="BE1388" s="140" t="str">
        <f t="shared" si="394"/>
        <v/>
      </c>
    </row>
    <row r="1389" spans="1:57" ht="20.100000000000001" customHeight="1" x14ac:dyDescent="0.25">
      <c r="A1389" s="139">
        <v>733</v>
      </c>
      <c r="B1389" s="139">
        <f t="shared" si="398"/>
        <v>-1006.4570836079292</v>
      </c>
      <c r="C1389" s="139">
        <f t="shared" si="399"/>
        <v>2.3933306527626147E-4</v>
      </c>
      <c r="D1389" s="139">
        <f t="shared" si="400"/>
        <v>0.14276025589795477</v>
      </c>
      <c r="E1389" s="139">
        <f t="shared" si="401"/>
        <v>2.3933306527626147E-4</v>
      </c>
      <c r="F1389" s="139" t="str">
        <f t="shared" si="402"/>
        <v/>
      </c>
      <c r="G1389" s="139" t="str">
        <f t="shared" si="403"/>
        <v/>
      </c>
      <c r="H1389" s="139">
        <f t="shared" si="404"/>
        <v>0</v>
      </c>
      <c r="I1389" s="139">
        <f t="shared" si="405"/>
        <v>2.3933306527626147E-4</v>
      </c>
      <c r="J1389" s="139" t="str">
        <f t="shared" si="406"/>
        <v/>
      </c>
      <c r="O1389" s="139">
        <v>733</v>
      </c>
      <c r="P1389" s="139">
        <f t="shared" si="407"/>
        <v>-73.723466033626408</v>
      </c>
      <c r="Q1389" s="139">
        <f t="shared" si="408"/>
        <v>3.2673241214544071E-3</v>
      </c>
      <c r="R1389" s="139">
        <f t="shared" si="409"/>
        <v>0.14276025589795491</v>
      </c>
      <c r="S1389" s="139">
        <f t="shared" si="410"/>
        <v>3.2673241214544071E-3</v>
      </c>
      <c r="T1389" s="139" t="str">
        <f t="shared" si="411"/>
        <v/>
      </c>
      <c r="U1389" s="139" t="str">
        <f t="shared" si="412"/>
        <v/>
      </c>
      <c r="V1389" s="139">
        <f t="shared" si="413"/>
        <v>3.5850569624650024E-4</v>
      </c>
      <c r="W1389" s="139" t="str">
        <f t="shared" si="414"/>
        <v/>
      </c>
      <c r="X1389" s="139" t="str">
        <f t="shared" si="415"/>
        <v/>
      </c>
      <c r="AB1389" s="139">
        <v>733</v>
      </c>
      <c r="AC1389" s="139">
        <f t="shared" si="424"/>
        <v>-91.983269069616114</v>
      </c>
      <c r="AD1389" s="139">
        <f t="shared" si="416"/>
        <v>2.618720353443702E-3</v>
      </c>
      <c r="AE1389" s="139">
        <f t="shared" si="417"/>
        <v>0.14276025589795485</v>
      </c>
      <c r="AF1389" s="139">
        <f t="shared" si="418"/>
        <v>2.618720353443702E-3</v>
      </c>
      <c r="AG1389" s="139" t="str">
        <f t="shared" si="419"/>
        <v/>
      </c>
      <c r="AH1389" s="139" t="str">
        <f t="shared" si="420"/>
        <v/>
      </c>
      <c r="AI1389" s="139">
        <f t="shared" si="421"/>
        <v>8.1298046473908184E-5</v>
      </c>
      <c r="AJ1389" s="139" t="str">
        <f t="shared" si="422"/>
        <v/>
      </c>
      <c r="AK1389" s="139" t="str">
        <f t="shared" si="423"/>
        <v/>
      </c>
      <c r="AZ1389" s="148"/>
      <c r="BA1389" s="148">
        <f t="shared" si="395"/>
        <v>4.7232000000000696</v>
      </c>
      <c r="BB1389" s="165">
        <f t="shared" si="396"/>
        <v>0.69370000284945232</v>
      </c>
      <c r="BC1389" s="148">
        <f t="shared" si="397"/>
        <v>7.7803684281485541E-4</v>
      </c>
      <c r="BD1389" s="148" t="str">
        <f t="shared" si="393"/>
        <v/>
      </c>
      <c r="BE1389" s="140" t="str">
        <f t="shared" si="394"/>
        <v/>
      </c>
    </row>
    <row r="1390" spans="1:57" ht="20.100000000000001" customHeight="1" x14ac:dyDescent="0.25">
      <c r="A1390" s="139">
        <v>734</v>
      </c>
      <c r="B1390" s="139">
        <f t="shared" si="398"/>
        <v>-1002.6875814221316</v>
      </c>
      <c r="C1390" s="139">
        <f t="shared" si="399"/>
        <v>2.4035576030286912E-4</v>
      </c>
      <c r="D1390" s="139">
        <f t="shared" si="400"/>
        <v>0.14366434977184614</v>
      </c>
      <c r="E1390" s="139">
        <f t="shared" si="401"/>
        <v>2.4035576030286912E-4</v>
      </c>
      <c r="F1390" s="139" t="str">
        <f t="shared" si="402"/>
        <v/>
      </c>
      <c r="G1390" s="139" t="str">
        <f t="shared" si="403"/>
        <v/>
      </c>
      <c r="H1390" s="139">
        <f t="shared" si="404"/>
        <v>0</v>
      </c>
      <c r="I1390" s="139">
        <f t="shared" si="405"/>
        <v>2.4035576030286912E-4</v>
      </c>
      <c r="J1390" s="139" t="str">
        <f t="shared" si="406"/>
        <v/>
      </c>
      <c r="O1390" s="139">
        <v>734</v>
      </c>
      <c r="P1390" s="139">
        <f t="shared" si="407"/>
        <v>-73.44734818331321</v>
      </c>
      <c r="Q1390" s="139">
        <f t="shared" si="408"/>
        <v>3.28128573651779E-3</v>
      </c>
      <c r="R1390" s="139">
        <f t="shared" si="409"/>
        <v>0.14366434977184614</v>
      </c>
      <c r="S1390" s="139">
        <f t="shared" si="410"/>
        <v>3.28128573651779E-3</v>
      </c>
      <c r="T1390" s="139" t="str">
        <f t="shared" si="411"/>
        <v/>
      </c>
      <c r="U1390" s="139" t="str">
        <f t="shared" si="412"/>
        <v/>
      </c>
      <c r="V1390" s="139">
        <f t="shared" si="413"/>
        <v>3.6190023122795092E-4</v>
      </c>
      <c r="W1390" s="139" t="str">
        <f t="shared" si="414"/>
        <v/>
      </c>
      <c r="X1390" s="139" t="str">
        <f t="shared" si="415"/>
        <v/>
      </c>
      <c r="AB1390" s="139">
        <v>734</v>
      </c>
      <c r="AC1390" s="139">
        <f t="shared" si="424"/>
        <v>-91.638762443887202</v>
      </c>
      <c r="AD1390" s="139">
        <f t="shared" si="416"/>
        <v>2.6299104172923891E-3</v>
      </c>
      <c r="AE1390" s="139">
        <f t="shared" si="417"/>
        <v>0.14366434977184625</v>
      </c>
      <c r="AF1390" s="139">
        <f t="shared" si="418"/>
        <v>2.6299104172923891E-3</v>
      </c>
      <c r="AG1390" s="139" t="str">
        <f t="shared" si="419"/>
        <v/>
      </c>
      <c r="AH1390" s="139" t="str">
        <f t="shared" si="420"/>
        <v/>
      </c>
      <c r="AI1390" s="139">
        <f t="shared" si="421"/>
        <v>8.0377971272715528E-5</v>
      </c>
      <c r="AJ1390" s="139" t="str">
        <f t="shared" si="422"/>
        <v/>
      </c>
      <c r="AK1390" s="139" t="str">
        <f t="shared" si="423"/>
        <v/>
      </c>
      <c r="AZ1390" s="148"/>
      <c r="BA1390" s="148">
        <f t="shared" si="395"/>
        <v>4.7296000000000697</v>
      </c>
      <c r="BB1390" s="165">
        <f t="shared" si="396"/>
        <v>0.69292196600663747</v>
      </c>
      <c r="BC1390" s="148">
        <f t="shared" si="397"/>
        <v>7.7817919837341876E-4</v>
      </c>
      <c r="BD1390" s="148" t="str">
        <f t="shared" si="393"/>
        <v/>
      </c>
      <c r="BE1390" s="140" t="str">
        <f t="shared" si="394"/>
        <v/>
      </c>
    </row>
    <row r="1391" spans="1:57" ht="20.100000000000001" customHeight="1" x14ac:dyDescent="0.25">
      <c r="A1391" s="139">
        <v>735</v>
      </c>
      <c r="B1391" s="139">
        <f t="shared" si="398"/>
        <v>-998.91807923633405</v>
      </c>
      <c r="C1391" s="139">
        <f t="shared" si="399"/>
        <v>2.4137896331715409E-4</v>
      </c>
      <c r="D1391" s="139">
        <f t="shared" si="400"/>
        <v>0.14457229966390958</v>
      </c>
      <c r="E1391" s="139">
        <f t="shared" si="401"/>
        <v>2.4137896331715409E-4</v>
      </c>
      <c r="F1391" s="139" t="str">
        <f t="shared" si="402"/>
        <v/>
      </c>
      <c r="G1391" s="139" t="str">
        <f t="shared" si="403"/>
        <v/>
      </c>
      <c r="H1391" s="139">
        <f t="shared" si="404"/>
        <v>0</v>
      </c>
      <c r="I1391" s="139">
        <f t="shared" si="405"/>
        <v>2.4137896331715409E-4</v>
      </c>
      <c r="J1391" s="139" t="str">
        <f t="shared" si="406"/>
        <v/>
      </c>
      <c r="O1391" s="139">
        <v>735</v>
      </c>
      <c r="P1391" s="139">
        <f t="shared" si="407"/>
        <v>-73.171230332999983</v>
      </c>
      <c r="Q1391" s="139">
        <f t="shared" si="408"/>
        <v>3.2952542865209381E-3</v>
      </c>
      <c r="R1391" s="139">
        <f t="shared" si="409"/>
        <v>0.14457229966390969</v>
      </c>
      <c r="S1391" s="139">
        <f t="shared" si="410"/>
        <v>3.2952542865209381E-3</v>
      </c>
      <c r="T1391" s="139" t="str">
        <f t="shared" si="411"/>
        <v/>
      </c>
      <c r="U1391" s="139" t="str">
        <f t="shared" si="412"/>
        <v/>
      </c>
      <c r="V1391" s="139">
        <f t="shared" si="413"/>
        <v>3.6532106240543319E-4</v>
      </c>
      <c r="W1391" s="139" t="str">
        <f t="shared" si="414"/>
        <v/>
      </c>
      <c r="X1391" s="139" t="str">
        <f t="shared" si="415"/>
        <v/>
      </c>
      <c r="AB1391" s="139">
        <v>735</v>
      </c>
      <c r="AC1391" s="139">
        <f t="shared" si="424"/>
        <v>-91.294255818158319</v>
      </c>
      <c r="AD1391" s="139">
        <f t="shared" si="416"/>
        <v>2.6411060394105437E-3</v>
      </c>
      <c r="AE1391" s="139">
        <f t="shared" si="417"/>
        <v>0.14457229966390958</v>
      </c>
      <c r="AF1391" s="139">
        <f t="shared" si="418"/>
        <v>2.6411060394105437E-3</v>
      </c>
      <c r="AG1391" s="139" t="str">
        <f t="shared" si="419"/>
        <v/>
      </c>
      <c r="AH1391" s="139" t="str">
        <f t="shared" si="420"/>
        <v/>
      </c>
      <c r="AI1391" s="139">
        <f t="shared" si="421"/>
        <v>7.9467037365105981E-5</v>
      </c>
      <c r="AJ1391" s="139" t="str">
        <f t="shared" si="422"/>
        <v/>
      </c>
      <c r="AK1391" s="139" t="str">
        <f t="shared" si="423"/>
        <v/>
      </c>
      <c r="AZ1391" s="148"/>
      <c r="BA1391" s="148">
        <f t="shared" si="395"/>
        <v>4.7360000000000699</v>
      </c>
      <c r="BB1391" s="165">
        <f t="shared" si="396"/>
        <v>0.69214378680826405</v>
      </c>
      <c r="BC1391" s="148">
        <f t="shared" si="397"/>
        <v>7.783180218452479E-4</v>
      </c>
      <c r="BD1391" s="148" t="str">
        <f t="shared" si="393"/>
        <v/>
      </c>
      <c r="BE1391" s="140" t="str">
        <f t="shared" si="394"/>
        <v/>
      </c>
    </row>
    <row r="1392" spans="1:57" ht="20.100000000000001" customHeight="1" x14ac:dyDescent="0.25">
      <c r="A1392" s="148">
        <v>736</v>
      </c>
      <c r="B1392" s="139">
        <f t="shared" si="398"/>
        <v>-995.14857705053646</v>
      </c>
      <c r="C1392" s="139">
        <f t="shared" si="399"/>
        <v>2.4240264366971083E-4</v>
      </c>
      <c r="D1392" s="139">
        <f t="shared" si="400"/>
        <v>0.14548410743128756</v>
      </c>
      <c r="E1392" s="139">
        <f t="shared" si="401"/>
        <v>2.4240264366971083E-4</v>
      </c>
      <c r="F1392" s="139" t="str">
        <f t="shared" si="402"/>
        <v/>
      </c>
      <c r="G1392" s="139" t="str">
        <f t="shared" si="403"/>
        <v/>
      </c>
      <c r="H1392" s="139">
        <f t="shared" si="404"/>
        <v>0</v>
      </c>
      <c r="I1392" s="139">
        <f t="shared" si="405"/>
        <v>2.4240264366971083E-4</v>
      </c>
      <c r="J1392" s="139" t="str">
        <f t="shared" si="406"/>
        <v/>
      </c>
      <c r="O1392" s="148">
        <v>736</v>
      </c>
      <c r="P1392" s="139">
        <f t="shared" si="407"/>
        <v>-72.895112482686784</v>
      </c>
      <c r="Q1392" s="139">
        <f t="shared" si="408"/>
        <v>3.3092293530446828E-3</v>
      </c>
      <c r="R1392" s="139">
        <f t="shared" si="409"/>
        <v>0.14548410743128762</v>
      </c>
      <c r="S1392" s="139">
        <f t="shared" si="410"/>
        <v>3.3092293530446828E-3</v>
      </c>
      <c r="T1392" s="139" t="str">
        <f t="shared" si="411"/>
        <v/>
      </c>
      <c r="U1392" s="139" t="str">
        <f t="shared" si="412"/>
        <v/>
      </c>
      <c r="V1392" s="139">
        <f t="shared" si="413"/>
        <v>3.6876832835842433E-4</v>
      </c>
      <c r="W1392" s="139" t="str">
        <f t="shared" si="414"/>
        <v/>
      </c>
      <c r="X1392" s="139" t="str">
        <f t="shared" si="415"/>
        <v/>
      </c>
      <c r="AB1392" s="148">
        <v>736</v>
      </c>
      <c r="AC1392" s="139">
        <f t="shared" si="424"/>
        <v>-90.949749192429408</v>
      </c>
      <c r="AD1392" s="139">
        <f t="shared" si="416"/>
        <v>2.6523068844403201E-3</v>
      </c>
      <c r="AE1392" s="139">
        <f t="shared" si="417"/>
        <v>0.14548410743128756</v>
      </c>
      <c r="AF1392" s="139">
        <f t="shared" si="418"/>
        <v>2.6523068844403201E-3</v>
      </c>
      <c r="AG1392" s="139" t="str">
        <f t="shared" si="419"/>
        <v/>
      </c>
      <c r="AH1392" s="139" t="str">
        <f t="shared" si="420"/>
        <v/>
      </c>
      <c r="AI1392" s="139">
        <f t="shared" si="421"/>
        <v>7.8565170136094562E-5</v>
      </c>
      <c r="AJ1392" s="139" t="str">
        <f t="shared" si="422"/>
        <v/>
      </c>
      <c r="AK1392" s="139" t="str">
        <f t="shared" si="423"/>
        <v/>
      </c>
      <c r="AZ1392" s="148"/>
      <c r="BA1392" s="148">
        <f t="shared" si="395"/>
        <v>4.7424000000000701</v>
      </c>
      <c r="BB1392" s="165">
        <f t="shared" si="396"/>
        <v>0.6913654687864188</v>
      </c>
      <c r="BC1392" s="148">
        <f t="shared" si="397"/>
        <v>7.7845332093684494E-4</v>
      </c>
      <c r="BD1392" s="148" t="str">
        <f t="shared" si="393"/>
        <v/>
      </c>
      <c r="BE1392" s="140" t="str">
        <f t="shared" si="394"/>
        <v/>
      </c>
    </row>
    <row r="1393" spans="1:57" ht="20.100000000000001" customHeight="1" x14ac:dyDescent="0.25">
      <c r="A1393" s="139">
        <v>737</v>
      </c>
      <c r="B1393" s="139">
        <f t="shared" si="398"/>
        <v>-991.37907486473932</v>
      </c>
      <c r="C1393" s="139">
        <f t="shared" si="399"/>
        <v>2.434267705579445E-4</v>
      </c>
      <c r="D1393" s="139">
        <f t="shared" si="400"/>
        <v>0.14639977481530042</v>
      </c>
      <c r="E1393" s="139">
        <f t="shared" si="401"/>
        <v>2.434267705579445E-4</v>
      </c>
      <c r="F1393" s="139" t="str">
        <f t="shared" si="402"/>
        <v/>
      </c>
      <c r="G1393" s="139" t="str">
        <f t="shared" si="403"/>
        <v/>
      </c>
      <c r="H1393" s="139">
        <f t="shared" si="404"/>
        <v>0</v>
      </c>
      <c r="I1393" s="139">
        <f t="shared" si="405"/>
        <v>2.434267705579445E-4</v>
      </c>
      <c r="J1393" s="139" t="str">
        <f t="shared" si="406"/>
        <v/>
      </c>
      <c r="O1393" s="139">
        <v>737</v>
      </c>
      <c r="P1393" s="139">
        <f t="shared" si="407"/>
        <v>-72.618994632373585</v>
      </c>
      <c r="Q1393" s="139">
        <f t="shared" si="408"/>
        <v>3.3232105155785491E-3</v>
      </c>
      <c r="R1393" s="139">
        <f t="shared" si="409"/>
        <v>0.1463997748153005</v>
      </c>
      <c r="S1393" s="139">
        <f t="shared" si="410"/>
        <v>3.3232105155785491E-3</v>
      </c>
      <c r="T1393" s="139" t="str">
        <f t="shared" si="411"/>
        <v/>
      </c>
      <c r="U1393" s="139" t="str">
        <f t="shared" si="412"/>
        <v/>
      </c>
      <c r="V1393" s="139">
        <f t="shared" si="413"/>
        <v>3.722421677003503E-4</v>
      </c>
      <c r="W1393" s="139" t="str">
        <f t="shared" si="414"/>
        <v/>
      </c>
      <c r="X1393" s="139" t="str">
        <f t="shared" si="415"/>
        <v/>
      </c>
      <c r="AB1393" s="139">
        <v>737</v>
      </c>
      <c r="AC1393" s="139">
        <f t="shared" si="424"/>
        <v>-90.605242566700497</v>
      </c>
      <c r="AD1393" s="139">
        <f t="shared" si="416"/>
        <v>2.6635126153477105E-3</v>
      </c>
      <c r="AE1393" s="139">
        <f t="shared" si="417"/>
        <v>0.14639977481530053</v>
      </c>
      <c r="AF1393" s="139">
        <f t="shared" si="418"/>
        <v>2.6635126153477105E-3</v>
      </c>
      <c r="AG1393" s="139" t="str">
        <f t="shared" si="419"/>
        <v/>
      </c>
      <c r="AH1393" s="139" t="str">
        <f t="shared" si="420"/>
        <v/>
      </c>
      <c r="AI1393" s="139">
        <f t="shared" si="421"/>
        <v>7.7672295384180587E-5</v>
      </c>
      <c r="AJ1393" s="139" t="str">
        <f t="shared" si="422"/>
        <v/>
      </c>
      <c r="AK1393" s="139" t="str">
        <f t="shared" si="423"/>
        <v/>
      </c>
      <c r="AZ1393" s="148"/>
      <c r="BA1393" s="148">
        <f t="shared" si="395"/>
        <v>4.7488000000000703</v>
      </c>
      <c r="BB1393" s="165">
        <f t="shared" si="396"/>
        <v>0.69058701546548196</v>
      </c>
      <c r="BC1393" s="148">
        <f t="shared" si="397"/>
        <v>7.7858510336981102E-4</v>
      </c>
      <c r="BD1393" s="148" t="str">
        <f t="shared" si="393"/>
        <v/>
      </c>
      <c r="BE1393" s="140" t="str">
        <f t="shared" si="394"/>
        <v/>
      </c>
    </row>
    <row r="1394" spans="1:57" ht="20.100000000000001" customHeight="1" x14ac:dyDescent="0.25">
      <c r="A1394" s="139">
        <v>738</v>
      </c>
      <c r="B1394" s="139">
        <f t="shared" si="398"/>
        <v>-987.60957267894173</v>
      </c>
      <c r="C1394" s="139">
        <f t="shared" si="399"/>
        <v>2.4445131302739672E-4</v>
      </c>
      <c r="D1394" s="139">
        <f t="shared" si="400"/>
        <v>0.14731930344087146</v>
      </c>
      <c r="E1394" s="139">
        <f t="shared" si="401"/>
        <v>2.4445131302739672E-4</v>
      </c>
      <c r="F1394" s="139" t="str">
        <f t="shared" si="402"/>
        <v/>
      </c>
      <c r="G1394" s="139" t="str">
        <f t="shared" si="403"/>
        <v/>
      </c>
      <c r="H1394" s="139">
        <f t="shared" si="404"/>
        <v>0</v>
      </c>
      <c r="I1394" s="139">
        <f t="shared" si="405"/>
        <v>2.4445131302739672E-4</v>
      </c>
      <c r="J1394" s="139" t="str">
        <f t="shared" si="406"/>
        <v/>
      </c>
      <c r="O1394" s="139">
        <v>738</v>
      </c>
      <c r="P1394" s="139">
        <f t="shared" si="407"/>
        <v>-72.342876782060358</v>
      </c>
      <c r="Q1394" s="139">
        <f t="shared" si="408"/>
        <v>3.3371973515388554E-3</v>
      </c>
      <c r="R1394" s="139">
        <f t="shared" si="409"/>
        <v>0.1473193034408716</v>
      </c>
      <c r="S1394" s="139">
        <f t="shared" si="410"/>
        <v>3.3371973515388554E-3</v>
      </c>
      <c r="T1394" s="139" t="str">
        <f t="shared" si="411"/>
        <v/>
      </c>
      <c r="U1394" s="139" t="str">
        <f t="shared" si="412"/>
        <v/>
      </c>
      <c r="V1394" s="139">
        <f t="shared" si="413"/>
        <v>3.7574271906999022E-4</v>
      </c>
      <c r="W1394" s="139" t="str">
        <f t="shared" si="414"/>
        <v/>
      </c>
      <c r="X1394" s="139" t="str">
        <f t="shared" si="415"/>
        <v/>
      </c>
      <c r="AB1394" s="139">
        <v>738</v>
      </c>
      <c r="AC1394" s="139">
        <f t="shared" si="424"/>
        <v>-90.260735940971614</v>
      </c>
      <c r="AD1394" s="139">
        <f t="shared" si="416"/>
        <v>2.674722893437054E-3</v>
      </c>
      <c r="AE1394" s="139">
        <f t="shared" si="417"/>
        <v>0.14731930344087155</v>
      </c>
      <c r="AF1394" s="139">
        <f t="shared" si="418"/>
        <v>2.674722893437054E-3</v>
      </c>
      <c r="AG1394" s="139" t="str">
        <f t="shared" si="419"/>
        <v/>
      </c>
      <c r="AH1394" s="139" t="str">
        <f t="shared" si="420"/>
        <v/>
      </c>
      <c r="AI1394" s="139">
        <f t="shared" si="421"/>
        <v>7.6788339321376387E-5</v>
      </c>
      <c r="AJ1394" s="139" t="str">
        <f t="shared" si="422"/>
        <v/>
      </c>
      <c r="AK1394" s="139" t="str">
        <f t="shared" si="423"/>
        <v/>
      </c>
      <c r="AZ1394" s="148"/>
      <c r="BA1394" s="148">
        <f t="shared" si="395"/>
        <v>4.7552000000000705</v>
      </c>
      <c r="BB1394" s="165">
        <f t="shared" si="396"/>
        <v>0.68980843036211215</v>
      </c>
      <c r="BC1394" s="148">
        <f t="shared" si="397"/>
        <v>7.7871337688018016E-4</v>
      </c>
      <c r="BD1394" s="148" t="str">
        <f t="shared" si="393"/>
        <v/>
      </c>
      <c r="BE1394" s="140" t="str">
        <f t="shared" si="394"/>
        <v/>
      </c>
    </row>
    <row r="1395" spans="1:57" ht="20.100000000000001" customHeight="1" x14ac:dyDescent="0.25">
      <c r="A1395" s="139">
        <v>739</v>
      </c>
      <c r="B1395" s="139">
        <f t="shared" si="398"/>
        <v>-983.84007049314414</v>
      </c>
      <c r="C1395" s="139">
        <f t="shared" si="399"/>
        <v>2.4547623997308893E-4</v>
      </c>
      <c r="D1395" s="139">
        <f t="shared" si="400"/>
        <v>0.14824269481595706</v>
      </c>
      <c r="E1395" s="139">
        <f t="shared" si="401"/>
        <v>2.4547623997308893E-4</v>
      </c>
      <c r="F1395" s="139" t="str">
        <f t="shared" si="402"/>
        <v/>
      </c>
      <c r="G1395" s="139" t="str">
        <f t="shared" si="403"/>
        <v/>
      </c>
      <c r="H1395" s="139">
        <f t="shared" si="404"/>
        <v>0</v>
      </c>
      <c r="I1395" s="139">
        <f t="shared" si="405"/>
        <v>2.4547623997308893E-4</v>
      </c>
      <c r="J1395" s="139" t="str">
        <f t="shared" si="406"/>
        <v/>
      </c>
      <c r="O1395" s="139">
        <v>739</v>
      </c>
      <c r="P1395" s="139">
        <f t="shared" si="407"/>
        <v>-72.06675893174716</v>
      </c>
      <c r="Q1395" s="139">
        <f t="shared" si="408"/>
        <v>3.3511894362870396E-3</v>
      </c>
      <c r="R1395" s="139">
        <f t="shared" si="409"/>
        <v>0.14824269481595709</v>
      </c>
      <c r="S1395" s="139">
        <f t="shared" si="410"/>
        <v>3.3511894362870396E-3</v>
      </c>
      <c r="T1395" s="139" t="str">
        <f t="shared" si="411"/>
        <v/>
      </c>
      <c r="U1395" s="139" t="str">
        <f t="shared" si="412"/>
        <v/>
      </c>
      <c r="V1395" s="139">
        <f t="shared" si="413"/>
        <v>3.7927012112280061E-4</v>
      </c>
      <c r="W1395" s="139" t="str">
        <f t="shared" si="414"/>
        <v/>
      </c>
      <c r="X1395" s="139" t="str">
        <f t="shared" si="415"/>
        <v/>
      </c>
      <c r="AB1395" s="139">
        <v>739</v>
      </c>
      <c r="AC1395" s="139">
        <f t="shared" si="424"/>
        <v>-89.916229315242703</v>
      </c>
      <c r="AD1395" s="139">
        <f t="shared" si="416"/>
        <v>2.6859373783657409E-3</v>
      </c>
      <c r="AE1395" s="139">
        <f t="shared" si="417"/>
        <v>0.14824269481595709</v>
      </c>
      <c r="AF1395" s="139">
        <f t="shared" si="418"/>
        <v>2.6859373783657409E-3</v>
      </c>
      <c r="AG1395" s="139" t="str">
        <f t="shared" si="419"/>
        <v/>
      </c>
      <c r="AH1395" s="139" t="str">
        <f t="shared" si="420"/>
        <v/>
      </c>
      <c r="AI1395" s="139">
        <f t="shared" si="421"/>
        <v>7.5913228573203581E-5</v>
      </c>
      <c r="AJ1395" s="139" t="str">
        <f t="shared" si="422"/>
        <v/>
      </c>
      <c r="AK1395" s="139" t="str">
        <f t="shared" si="423"/>
        <v/>
      </c>
      <c r="AZ1395" s="148"/>
      <c r="BA1395" s="148">
        <f t="shared" si="395"/>
        <v>4.7616000000000707</v>
      </c>
      <c r="BB1395" s="165">
        <f t="shared" si="396"/>
        <v>0.68902971698523197</v>
      </c>
      <c r="BC1395" s="148">
        <f t="shared" si="397"/>
        <v>7.7883814922186101E-4</v>
      </c>
      <c r="BD1395" s="148" t="str">
        <f t="shared" si="393"/>
        <v/>
      </c>
      <c r="BE1395" s="140" t="str">
        <f t="shared" si="394"/>
        <v/>
      </c>
    </row>
    <row r="1396" spans="1:57" ht="20.100000000000001" customHeight="1" x14ac:dyDescent="0.25">
      <c r="A1396" s="139">
        <v>740</v>
      </c>
      <c r="B1396" s="139">
        <f t="shared" si="398"/>
        <v>-980.07056830734655</v>
      </c>
      <c r="C1396" s="139">
        <f t="shared" si="399"/>
        <v>2.4650152014088386E-4</v>
      </c>
      <c r="D1396" s="139">
        <f t="shared" si="400"/>
        <v>0.1491699503309814</v>
      </c>
      <c r="E1396" s="139">
        <f t="shared" si="401"/>
        <v>2.4650152014088386E-4</v>
      </c>
      <c r="F1396" s="139" t="str">
        <f t="shared" si="402"/>
        <v/>
      </c>
      <c r="G1396" s="139" t="str">
        <f t="shared" si="403"/>
        <v/>
      </c>
      <c r="H1396" s="139">
        <f t="shared" si="404"/>
        <v>0</v>
      </c>
      <c r="I1396" s="139">
        <f t="shared" si="405"/>
        <v>2.4650152014088386E-4</v>
      </c>
      <c r="J1396" s="139" t="str">
        <f t="shared" si="406"/>
        <v/>
      </c>
      <c r="O1396" s="139">
        <v>740</v>
      </c>
      <c r="P1396" s="139">
        <f t="shared" si="407"/>
        <v>-71.790641081433961</v>
      </c>
      <c r="Q1396" s="139">
        <f t="shared" si="408"/>
        <v>3.3651863431482716E-3</v>
      </c>
      <c r="R1396" s="139">
        <f t="shared" si="409"/>
        <v>0.1491699503309814</v>
      </c>
      <c r="S1396" s="139">
        <f t="shared" si="410"/>
        <v>3.3651863431482716E-3</v>
      </c>
      <c r="T1396" s="139" t="str">
        <f t="shared" si="411"/>
        <v/>
      </c>
      <c r="U1396" s="139" t="str">
        <f t="shared" si="412"/>
        <v/>
      </c>
      <c r="V1396" s="139">
        <f t="shared" si="413"/>
        <v>3.8282451252215935E-4</v>
      </c>
      <c r="W1396" s="139" t="str">
        <f t="shared" si="414"/>
        <v/>
      </c>
      <c r="X1396" s="139" t="str">
        <f t="shared" si="415"/>
        <v/>
      </c>
      <c r="AB1396" s="139">
        <v>740</v>
      </c>
      <c r="AC1396" s="139">
        <f t="shared" si="424"/>
        <v>-89.57172268951382</v>
      </c>
      <c r="AD1396" s="139">
        <f t="shared" si="416"/>
        <v>2.6971557281591026E-3</v>
      </c>
      <c r="AE1396" s="139">
        <f t="shared" si="417"/>
        <v>0.1491699503309814</v>
      </c>
      <c r="AF1396" s="139">
        <f t="shared" si="418"/>
        <v>2.6971557281591026E-3</v>
      </c>
      <c r="AG1396" s="139" t="str">
        <f t="shared" si="419"/>
        <v/>
      </c>
      <c r="AH1396" s="139" t="str">
        <f t="shared" si="420"/>
        <v/>
      </c>
      <c r="AI1396" s="139">
        <f t="shared" si="421"/>
        <v>7.5046890178656346E-5</v>
      </c>
      <c r="AJ1396" s="139" t="str">
        <f t="shared" si="422"/>
        <v/>
      </c>
      <c r="AK1396" s="139" t="str">
        <f t="shared" si="423"/>
        <v/>
      </c>
      <c r="AZ1396" s="148"/>
      <c r="BA1396" s="148">
        <f t="shared" si="395"/>
        <v>4.7680000000000708</v>
      </c>
      <c r="BB1396" s="165">
        <f t="shared" si="396"/>
        <v>0.6882508788360101</v>
      </c>
      <c r="BC1396" s="148">
        <f t="shared" si="397"/>
        <v>7.7895942816164077E-4</v>
      </c>
      <c r="BD1396" s="148" t="str">
        <f t="shared" si="393"/>
        <v/>
      </c>
      <c r="BE1396" s="140" t="str">
        <f t="shared" si="394"/>
        <v/>
      </c>
    </row>
    <row r="1397" spans="1:57" ht="20.100000000000001" customHeight="1" x14ac:dyDescent="0.25">
      <c r="A1397" s="139">
        <v>741</v>
      </c>
      <c r="B1397" s="139">
        <f t="shared" si="398"/>
        <v>-976.30106612154941</v>
      </c>
      <c r="C1397" s="139">
        <f t="shared" si="399"/>
        <v>2.4752712212886452E-4</v>
      </c>
      <c r="D1397" s="139">
        <f t="shared" si="400"/>
        <v>0.15010107125827732</v>
      </c>
      <c r="E1397" s="139" t="str">
        <f t="shared" si="401"/>
        <v/>
      </c>
      <c r="F1397" s="139">
        <f t="shared" si="402"/>
        <v>2.4752712212886452E-4</v>
      </c>
      <c r="G1397" s="139" t="str">
        <f t="shared" si="403"/>
        <v/>
      </c>
      <c r="H1397" s="139">
        <f t="shared" si="404"/>
        <v>0</v>
      </c>
      <c r="I1397" s="139">
        <f t="shared" si="405"/>
        <v>2.4752712212886452E-4</v>
      </c>
      <c r="J1397" s="139" t="str">
        <f t="shared" si="406"/>
        <v/>
      </c>
      <c r="O1397" s="139">
        <v>741</v>
      </c>
      <c r="P1397" s="139">
        <f t="shared" si="407"/>
        <v>-71.514523231120734</v>
      </c>
      <c r="Q1397" s="139">
        <f t="shared" si="408"/>
        <v>3.3791876434302597E-3</v>
      </c>
      <c r="R1397" s="139">
        <f t="shared" si="409"/>
        <v>0.15010107125827754</v>
      </c>
      <c r="S1397" s="139" t="str">
        <f t="shared" si="410"/>
        <v/>
      </c>
      <c r="T1397" s="139">
        <f t="shared" si="411"/>
        <v>3.3791876434302597E-3</v>
      </c>
      <c r="U1397" s="139" t="str">
        <f t="shared" si="412"/>
        <v/>
      </c>
      <c r="V1397" s="139">
        <f t="shared" si="413"/>
        <v>3.8640603193052181E-4</v>
      </c>
      <c r="W1397" s="139" t="str">
        <f t="shared" si="414"/>
        <v/>
      </c>
      <c r="X1397" s="139" t="str">
        <f t="shared" si="415"/>
        <v/>
      </c>
      <c r="AB1397" s="139">
        <v>741</v>
      </c>
      <c r="AC1397" s="139">
        <f t="shared" si="424"/>
        <v>-89.227216063784908</v>
      </c>
      <c r="AD1397" s="139">
        <f t="shared" si="416"/>
        <v>2.7083775992255074E-3</v>
      </c>
      <c r="AE1397" s="139">
        <f t="shared" si="417"/>
        <v>0.15010107125827743</v>
      </c>
      <c r="AF1397" s="139" t="str">
        <f t="shared" si="418"/>
        <v/>
      </c>
      <c r="AG1397" s="139">
        <f t="shared" si="419"/>
        <v>2.7083775992255074E-3</v>
      </c>
      <c r="AH1397" s="139" t="str">
        <f t="shared" si="420"/>
        <v/>
      </c>
      <c r="AI1397" s="139">
        <f t="shared" si="421"/>
        <v>7.4189251590131951E-5</v>
      </c>
      <c r="AJ1397" s="139" t="str">
        <f t="shared" si="422"/>
        <v/>
      </c>
      <c r="AK1397" s="139" t="str">
        <f t="shared" si="423"/>
        <v/>
      </c>
      <c r="AZ1397" s="148"/>
      <c r="BA1397" s="148">
        <f t="shared" si="395"/>
        <v>4.774400000000071</v>
      </c>
      <c r="BB1397" s="165">
        <f t="shared" si="396"/>
        <v>0.68747191940784846</v>
      </c>
      <c r="BC1397" s="148">
        <f t="shared" si="397"/>
        <v>7.7907722148229386E-4</v>
      </c>
      <c r="BD1397" s="148" t="str">
        <f t="shared" si="393"/>
        <v/>
      </c>
      <c r="BE1397" s="140" t="str">
        <f t="shared" si="394"/>
        <v/>
      </c>
    </row>
    <row r="1398" spans="1:57" ht="20.100000000000001" customHeight="1" x14ac:dyDescent="0.25">
      <c r="A1398" s="148">
        <v>742</v>
      </c>
      <c r="B1398" s="139">
        <f t="shared" si="398"/>
        <v>-972.53156393575182</v>
      </c>
      <c r="C1398" s="139">
        <f t="shared" si="399"/>
        <v>2.4855301438873157E-4</v>
      </c>
      <c r="D1398" s="139">
        <f t="shared" si="400"/>
        <v>0.15103605875153203</v>
      </c>
      <c r="E1398" s="139" t="str">
        <f t="shared" si="401"/>
        <v/>
      </c>
      <c r="F1398" s="139">
        <f t="shared" si="402"/>
        <v>2.4855301438873157E-4</v>
      </c>
      <c r="G1398" s="139" t="str">
        <f t="shared" si="403"/>
        <v/>
      </c>
      <c r="H1398" s="139">
        <f t="shared" si="404"/>
        <v>0</v>
      </c>
      <c r="I1398" s="139">
        <f t="shared" si="405"/>
        <v>2.4855301438873157E-4</v>
      </c>
      <c r="J1398" s="139" t="str">
        <f t="shared" si="406"/>
        <v/>
      </c>
      <c r="O1398" s="148">
        <v>742</v>
      </c>
      <c r="P1398" s="139">
        <f t="shared" si="407"/>
        <v>-71.238405380807535</v>
      </c>
      <c r="Q1398" s="139">
        <f t="shared" si="408"/>
        <v>3.3931929064423202E-3</v>
      </c>
      <c r="R1398" s="139">
        <f t="shared" si="409"/>
        <v>0.15103605875153214</v>
      </c>
      <c r="S1398" s="139" t="str">
        <f t="shared" si="410"/>
        <v/>
      </c>
      <c r="T1398" s="139">
        <f t="shared" si="411"/>
        <v>3.3931929064423202E-3</v>
      </c>
      <c r="U1398" s="139" t="str">
        <f t="shared" si="412"/>
        <v/>
      </c>
      <c r="V1398" s="139">
        <f t="shared" si="413"/>
        <v>3.9001481800049584E-4</v>
      </c>
      <c r="W1398" s="139" t="str">
        <f t="shared" si="414"/>
        <v/>
      </c>
      <c r="X1398" s="139" t="str">
        <f t="shared" si="415"/>
        <v/>
      </c>
      <c r="AB1398" s="148">
        <v>742</v>
      </c>
      <c r="AC1398" s="139">
        <f t="shared" si="424"/>
        <v>-88.882709438055997</v>
      </c>
      <c r="AD1398" s="139">
        <f t="shared" si="416"/>
        <v>2.7196026463716387E-3</v>
      </c>
      <c r="AE1398" s="139">
        <f t="shared" si="417"/>
        <v>0.15103605875153214</v>
      </c>
      <c r="AF1398" s="139" t="str">
        <f t="shared" si="418"/>
        <v/>
      </c>
      <c r="AG1398" s="139">
        <f t="shared" si="419"/>
        <v>2.7196026463716387E-3</v>
      </c>
      <c r="AH1398" s="139" t="str">
        <f t="shared" si="420"/>
        <v/>
      </c>
      <c r="AI1398" s="139">
        <f t="shared" si="421"/>
        <v>7.3340240673329545E-5</v>
      </c>
      <c r="AJ1398" s="139" t="str">
        <f t="shared" si="422"/>
        <v/>
      </c>
      <c r="AK1398" s="139" t="str">
        <f t="shared" si="423"/>
        <v/>
      </c>
      <c r="AZ1398" s="148"/>
      <c r="BA1398" s="148">
        <f t="shared" si="395"/>
        <v>4.7808000000000712</v>
      </c>
      <c r="BB1398" s="165">
        <f t="shared" si="396"/>
        <v>0.68669284218636617</v>
      </c>
      <c r="BC1398" s="148">
        <f t="shared" si="397"/>
        <v>7.7919153698091659E-4</v>
      </c>
      <c r="BD1398" s="148" t="str">
        <f t="shared" si="393"/>
        <v/>
      </c>
      <c r="BE1398" s="140" t="str">
        <f t="shared" si="394"/>
        <v/>
      </c>
    </row>
    <row r="1399" spans="1:57" ht="20.100000000000001" customHeight="1" x14ac:dyDescent="0.25">
      <c r="A1399" s="139">
        <v>743</v>
      </c>
      <c r="B1399" s="139">
        <f t="shared" si="398"/>
        <v>-968.76206174995423</v>
      </c>
      <c r="C1399" s="139">
        <f t="shared" si="399"/>
        <v>2.4957916522721628E-4</v>
      </c>
      <c r="D1399" s="139">
        <f t="shared" si="400"/>
        <v>0.1519749138452374</v>
      </c>
      <c r="E1399" s="139" t="str">
        <f t="shared" si="401"/>
        <v/>
      </c>
      <c r="F1399" s="139">
        <f t="shared" si="402"/>
        <v>2.4957916522721628E-4</v>
      </c>
      <c r="G1399" s="139" t="str">
        <f t="shared" si="403"/>
        <v/>
      </c>
      <c r="H1399" s="139">
        <f t="shared" si="404"/>
        <v>0</v>
      </c>
      <c r="I1399" s="139">
        <f t="shared" si="405"/>
        <v>2.4957916522721628E-4</v>
      </c>
      <c r="J1399" s="139" t="str">
        <f t="shared" si="406"/>
        <v/>
      </c>
      <c r="O1399" s="139">
        <v>743</v>
      </c>
      <c r="P1399" s="139">
        <f t="shared" si="407"/>
        <v>-70.962287530494336</v>
      </c>
      <c r="Q1399" s="139">
        <f t="shared" si="408"/>
        <v>3.4072016995146917E-3</v>
      </c>
      <c r="R1399" s="139">
        <f t="shared" si="409"/>
        <v>0.1519749138452374</v>
      </c>
      <c r="S1399" s="139" t="str">
        <f t="shared" si="410"/>
        <v/>
      </c>
      <c r="T1399" s="139">
        <f t="shared" si="411"/>
        <v>3.4072016995146917E-3</v>
      </c>
      <c r="U1399" s="139" t="str">
        <f t="shared" si="412"/>
        <v/>
      </c>
      <c r="V1399" s="139">
        <f t="shared" si="413"/>
        <v>3.9365100936583777E-4</v>
      </c>
      <c r="W1399" s="139" t="str">
        <f t="shared" si="414"/>
        <v/>
      </c>
      <c r="X1399" s="139" t="str">
        <f t="shared" si="415"/>
        <v/>
      </c>
      <c r="AB1399" s="139">
        <v>743</v>
      </c>
      <c r="AC1399" s="139">
        <f t="shared" si="424"/>
        <v>-88.538202812327114</v>
      </c>
      <c r="AD1399" s="139">
        <f t="shared" si="416"/>
        <v>2.7308305228179678E-3</v>
      </c>
      <c r="AE1399" s="139">
        <f t="shared" si="417"/>
        <v>0.1519749138452374</v>
      </c>
      <c r="AF1399" s="139" t="str">
        <f t="shared" si="418"/>
        <v/>
      </c>
      <c r="AG1399" s="139">
        <f t="shared" si="419"/>
        <v>2.7308305228179678E-3</v>
      </c>
      <c r="AH1399" s="139" t="str">
        <f t="shared" si="420"/>
        <v/>
      </c>
      <c r="AI1399" s="139">
        <f t="shared" si="421"/>
        <v>7.2499785707116893E-5</v>
      </c>
      <c r="AJ1399" s="139" t="str">
        <f t="shared" si="422"/>
        <v/>
      </c>
      <c r="AK1399" s="139" t="str">
        <f t="shared" si="423"/>
        <v/>
      </c>
      <c r="AZ1399" s="148"/>
      <c r="BA1399" s="148">
        <f t="shared" si="395"/>
        <v>4.7872000000000714</v>
      </c>
      <c r="BB1399" s="165">
        <f t="shared" si="396"/>
        <v>0.68591365064938525</v>
      </c>
      <c r="BC1399" s="148">
        <f t="shared" si="397"/>
        <v>7.7930238247048145E-4</v>
      </c>
      <c r="BD1399" s="148" t="str">
        <f t="shared" si="393"/>
        <v/>
      </c>
      <c r="BE1399" s="140" t="str">
        <f t="shared" si="394"/>
        <v/>
      </c>
    </row>
    <row r="1400" spans="1:57" ht="20.100000000000001" customHeight="1" x14ac:dyDescent="0.25">
      <c r="A1400" s="139">
        <v>744</v>
      </c>
      <c r="B1400" s="139">
        <f t="shared" si="398"/>
        <v>-964.99255956415664</v>
      </c>
      <c r="C1400" s="139">
        <f t="shared" si="399"/>
        <v>2.5060554280751328E-4</v>
      </c>
      <c r="D1400" s="139">
        <f t="shared" si="400"/>
        <v>0.1529176374541463</v>
      </c>
      <c r="E1400" s="139" t="str">
        <f t="shared" si="401"/>
        <v/>
      </c>
      <c r="F1400" s="139">
        <f t="shared" si="402"/>
        <v>2.5060554280751328E-4</v>
      </c>
      <c r="G1400" s="139" t="str">
        <f t="shared" si="403"/>
        <v/>
      </c>
      <c r="H1400" s="139">
        <f t="shared" si="404"/>
        <v>0</v>
      </c>
      <c r="I1400" s="139">
        <f t="shared" si="405"/>
        <v>2.5060554280751328E-4</v>
      </c>
      <c r="J1400" s="139" t="str">
        <f t="shared" si="406"/>
        <v/>
      </c>
      <c r="O1400" s="139">
        <v>744</v>
      </c>
      <c r="P1400" s="139">
        <f t="shared" si="407"/>
        <v>-70.686169680181138</v>
      </c>
      <c r="Q1400" s="139">
        <f t="shared" si="408"/>
        <v>3.4212135880180763E-3</v>
      </c>
      <c r="R1400" s="139">
        <f t="shared" si="409"/>
        <v>0.1529176374541463</v>
      </c>
      <c r="S1400" s="139" t="str">
        <f t="shared" si="410"/>
        <v/>
      </c>
      <c r="T1400" s="139">
        <f t="shared" si="411"/>
        <v>3.4212135880180763E-3</v>
      </c>
      <c r="U1400" s="139" t="str">
        <f t="shared" si="412"/>
        <v/>
      </c>
      <c r="V1400" s="139">
        <f t="shared" si="413"/>
        <v>3.9731474463235904E-4</v>
      </c>
      <c r="W1400" s="139" t="str">
        <f t="shared" si="414"/>
        <v/>
      </c>
      <c r="X1400" s="139" t="str">
        <f t="shared" si="415"/>
        <v/>
      </c>
      <c r="AB1400" s="139">
        <v>744</v>
      </c>
      <c r="AC1400" s="139">
        <f t="shared" si="424"/>
        <v>-88.193696186598231</v>
      </c>
      <c r="AD1400" s="139">
        <f t="shared" si="416"/>
        <v>2.7420608802144241E-3</v>
      </c>
      <c r="AE1400" s="139">
        <f t="shared" si="417"/>
        <v>0.15291763745414627</v>
      </c>
      <c r="AF1400" s="139" t="str">
        <f t="shared" si="418"/>
        <v/>
      </c>
      <c r="AG1400" s="139">
        <f t="shared" si="419"/>
        <v>2.7420608802144241E-3</v>
      </c>
      <c r="AH1400" s="139" t="str">
        <f t="shared" si="420"/>
        <v/>
      </c>
      <c r="AI1400" s="139">
        <f t="shared" si="421"/>
        <v>7.1667815383366244E-5</v>
      </c>
      <c r="AJ1400" s="139" t="str">
        <f t="shared" si="422"/>
        <v/>
      </c>
      <c r="AK1400" s="139" t="str">
        <f t="shared" si="423"/>
        <v/>
      </c>
      <c r="AZ1400" s="148"/>
      <c r="BA1400" s="148">
        <f t="shared" si="395"/>
        <v>4.7936000000000716</v>
      </c>
      <c r="BB1400" s="165">
        <f t="shared" si="396"/>
        <v>0.68513434826691477</v>
      </c>
      <c r="BC1400" s="148">
        <f t="shared" si="397"/>
        <v>7.7940976577539622E-4</v>
      </c>
      <c r="BD1400" s="148" t="str">
        <f t="shared" si="393"/>
        <v/>
      </c>
      <c r="BE1400" s="140" t="str">
        <f t="shared" si="394"/>
        <v/>
      </c>
    </row>
    <row r="1401" spans="1:57" ht="20.100000000000001" customHeight="1" x14ac:dyDescent="0.25">
      <c r="A1401" s="139">
        <v>745</v>
      </c>
      <c r="B1401" s="139">
        <f t="shared" si="398"/>
        <v>-961.22305737835904</v>
      </c>
      <c r="C1401" s="139">
        <f t="shared" si="399"/>
        <v>2.5163211515072918E-4</v>
      </c>
      <c r="D1401" s="139">
        <f t="shared" si="400"/>
        <v>0.15386423037273483</v>
      </c>
      <c r="E1401" s="139" t="str">
        <f t="shared" si="401"/>
        <v/>
      </c>
      <c r="F1401" s="139">
        <f t="shared" si="402"/>
        <v>2.5163211515072918E-4</v>
      </c>
      <c r="G1401" s="139" t="str">
        <f t="shared" si="403"/>
        <v/>
      </c>
      <c r="H1401" s="139">
        <f t="shared" si="404"/>
        <v>0</v>
      </c>
      <c r="I1401" s="139">
        <f t="shared" si="405"/>
        <v>2.5163211515072918E-4</v>
      </c>
      <c r="J1401" s="139" t="str">
        <f t="shared" si="406"/>
        <v/>
      </c>
      <c r="O1401" s="139">
        <v>745</v>
      </c>
      <c r="P1401" s="139">
        <f t="shared" si="407"/>
        <v>-70.410051829867911</v>
      </c>
      <c r="Q1401" s="139">
        <f t="shared" si="408"/>
        <v>3.4352281353834213E-3</v>
      </c>
      <c r="R1401" s="139">
        <f t="shared" si="409"/>
        <v>0.15386423037273483</v>
      </c>
      <c r="S1401" s="139" t="str">
        <f t="shared" si="410"/>
        <v/>
      </c>
      <c r="T1401" s="139">
        <f t="shared" si="411"/>
        <v>3.4352281353834213E-3</v>
      </c>
      <c r="U1401" s="139" t="str">
        <f t="shared" si="412"/>
        <v/>
      </c>
      <c r="V1401" s="139">
        <f t="shared" si="413"/>
        <v>4.0100616236875562E-4</v>
      </c>
      <c r="W1401" s="139" t="str">
        <f t="shared" si="414"/>
        <v/>
      </c>
      <c r="X1401" s="139" t="str">
        <f t="shared" si="415"/>
        <v/>
      </c>
      <c r="AB1401" s="139">
        <v>745</v>
      </c>
      <c r="AC1401" s="139">
        <f t="shared" si="424"/>
        <v>-87.84918956086932</v>
      </c>
      <c r="AD1401" s="139">
        <f t="shared" si="416"/>
        <v>2.7532933686562483E-3</v>
      </c>
      <c r="AE1401" s="139">
        <f t="shared" si="417"/>
        <v>0.15386423037273483</v>
      </c>
      <c r="AF1401" s="139" t="str">
        <f t="shared" si="418"/>
        <v/>
      </c>
      <c r="AG1401" s="139">
        <f t="shared" si="419"/>
        <v>2.7532933686562483E-3</v>
      </c>
      <c r="AH1401" s="139" t="str">
        <f t="shared" si="420"/>
        <v/>
      </c>
      <c r="AI1401" s="139">
        <f t="shared" si="421"/>
        <v>7.0844258806758306E-5</v>
      </c>
      <c r="AJ1401" s="139" t="str">
        <f t="shared" si="422"/>
        <v/>
      </c>
      <c r="AK1401" s="139" t="str">
        <f t="shared" si="423"/>
        <v/>
      </c>
      <c r="AZ1401" s="148"/>
      <c r="BA1401" s="148">
        <f t="shared" si="395"/>
        <v>4.8000000000000718</v>
      </c>
      <c r="BB1401" s="165">
        <f t="shared" si="396"/>
        <v>0.68435493850113938</v>
      </c>
      <c r="BC1401" s="148">
        <f t="shared" si="397"/>
        <v>7.7951369473738819E-4</v>
      </c>
      <c r="BD1401" s="148" t="str">
        <f t="shared" si="393"/>
        <v/>
      </c>
      <c r="BE1401" s="140" t="str">
        <f t="shared" si="394"/>
        <v/>
      </c>
    </row>
    <row r="1402" spans="1:57" ht="20.100000000000001" customHeight="1" x14ac:dyDescent="0.25">
      <c r="A1402" s="139">
        <v>746</v>
      </c>
      <c r="B1402" s="139">
        <f t="shared" si="398"/>
        <v>-957.45355519256191</v>
      </c>
      <c r="C1402" s="139">
        <f t="shared" si="399"/>
        <v>2.526588501373492E-4</v>
      </c>
      <c r="D1402" s="139">
        <f t="shared" si="400"/>
        <v>0.15481469327466876</v>
      </c>
      <c r="E1402" s="139" t="str">
        <f t="shared" si="401"/>
        <v/>
      </c>
      <c r="F1402" s="139">
        <f t="shared" si="402"/>
        <v>2.526588501373492E-4</v>
      </c>
      <c r="G1402" s="139" t="str">
        <f t="shared" si="403"/>
        <v/>
      </c>
      <c r="H1402" s="139">
        <f t="shared" si="404"/>
        <v>0</v>
      </c>
      <c r="I1402" s="139">
        <f t="shared" si="405"/>
        <v>2.526588501373492E-4</v>
      </c>
      <c r="J1402" s="139" t="str">
        <f t="shared" si="406"/>
        <v/>
      </c>
      <c r="O1402" s="139">
        <v>746</v>
      </c>
      <c r="P1402" s="139">
        <f t="shared" si="407"/>
        <v>-70.133933979554712</v>
      </c>
      <c r="Q1402" s="139">
        <f t="shared" si="408"/>
        <v>3.4492449031219394E-3</v>
      </c>
      <c r="R1402" s="139">
        <f t="shared" si="409"/>
        <v>0.15481469327466887</v>
      </c>
      <c r="S1402" s="139" t="str">
        <f t="shared" si="410"/>
        <v/>
      </c>
      <c r="T1402" s="139">
        <f t="shared" si="411"/>
        <v>3.4492449031219394E-3</v>
      </c>
      <c r="U1402" s="139" t="str">
        <f t="shared" si="412"/>
        <v/>
      </c>
      <c r="V1402" s="139">
        <f t="shared" si="413"/>
        <v>4.0472540109735247E-4</v>
      </c>
      <c r="W1402" s="139" t="str">
        <f t="shared" si="414"/>
        <v/>
      </c>
      <c r="X1402" s="139" t="str">
        <f t="shared" si="415"/>
        <v/>
      </c>
      <c r="AB1402" s="139">
        <v>746</v>
      </c>
      <c r="AC1402" s="139">
        <f t="shared" si="424"/>
        <v>-87.504682935140409</v>
      </c>
      <c r="AD1402" s="139">
        <f t="shared" si="416"/>
        <v>2.7645276367000361E-3</v>
      </c>
      <c r="AE1402" s="139">
        <f t="shared" si="417"/>
        <v>0.15481469327466887</v>
      </c>
      <c r="AF1402" s="139" t="str">
        <f t="shared" si="418"/>
        <v/>
      </c>
      <c r="AG1402" s="139">
        <f t="shared" si="419"/>
        <v>2.7645276367000361E-3</v>
      </c>
      <c r="AH1402" s="139" t="str">
        <f t="shared" si="420"/>
        <v/>
      </c>
      <c r="AI1402" s="139">
        <f t="shared" si="421"/>
        <v>7.0029045494557208E-5</v>
      </c>
      <c r="AJ1402" s="139" t="str">
        <f t="shared" si="422"/>
        <v/>
      </c>
      <c r="AK1402" s="139" t="str">
        <f t="shared" si="423"/>
        <v/>
      </c>
      <c r="AZ1402" s="148"/>
      <c r="BA1402" s="148">
        <f t="shared" si="395"/>
        <v>4.8064000000000719</v>
      </c>
      <c r="BB1402" s="165">
        <f t="shared" si="396"/>
        <v>0.68357542480640199</v>
      </c>
      <c r="BC1402" s="148">
        <f t="shared" si="397"/>
        <v>7.7961417721028603E-4</v>
      </c>
      <c r="BD1402" s="148" t="str">
        <f t="shared" si="393"/>
        <v/>
      </c>
      <c r="BE1402" s="140" t="str">
        <f t="shared" si="394"/>
        <v/>
      </c>
    </row>
    <row r="1403" spans="1:57" ht="20.100000000000001" customHeight="1" x14ac:dyDescent="0.25">
      <c r="A1403" s="139">
        <v>747</v>
      </c>
      <c r="B1403" s="139">
        <f t="shared" si="398"/>
        <v>-953.68405300676432</v>
      </c>
      <c r="C1403" s="139">
        <f t="shared" si="399"/>
        <v>2.5368571550872136E-4</v>
      </c>
      <c r="D1403" s="139">
        <f t="shared" si="400"/>
        <v>0.15576902671227674</v>
      </c>
      <c r="E1403" s="139" t="str">
        <f t="shared" si="401"/>
        <v/>
      </c>
      <c r="F1403" s="139">
        <f t="shared" si="402"/>
        <v>2.5368571550872136E-4</v>
      </c>
      <c r="G1403" s="139" t="str">
        <f t="shared" si="403"/>
        <v/>
      </c>
      <c r="H1403" s="139">
        <f t="shared" si="404"/>
        <v>0</v>
      </c>
      <c r="I1403" s="139">
        <f t="shared" si="405"/>
        <v>2.5368571550872136E-4</v>
      </c>
      <c r="J1403" s="139" t="str">
        <f t="shared" si="406"/>
        <v/>
      </c>
      <c r="O1403" s="139">
        <v>747</v>
      </c>
      <c r="P1403" s="139">
        <f t="shared" si="407"/>
        <v>-69.857816129241513</v>
      </c>
      <c r="Q1403" s="139">
        <f t="shared" si="408"/>
        <v>3.46326345084537E-3</v>
      </c>
      <c r="R1403" s="139">
        <f t="shared" si="409"/>
        <v>0.1557690267122768</v>
      </c>
      <c r="S1403" s="139" t="str">
        <f t="shared" si="410"/>
        <v/>
      </c>
      <c r="T1403" s="139">
        <f t="shared" si="411"/>
        <v>3.46326345084537E-3</v>
      </c>
      <c r="U1403" s="139" t="str">
        <f t="shared" si="412"/>
        <v/>
      </c>
      <c r="V1403" s="139">
        <f t="shared" si="413"/>
        <v>4.0847259928476672E-4</v>
      </c>
      <c r="W1403" s="139" t="str">
        <f t="shared" si="414"/>
        <v/>
      </c>
      <c r="X1403" s="139" t="str">
        <f t="shared" si="415"/>
        <v/>
      </c>
      <c r="AB1403" s="139">
        <v>747</v>
      </c>
      <c r="AC1403" s="139">
        <f t="shared" si="424"/>
        <v>-87.160176309411497</v>
      </c>
      <c r="AD1403" s="139">
        <f t="shared" si="416"/>
        <v>2.7757633313799782E-3</v>
      </c>
      <c r="AE1403" s="139">
        <f t="shared" si="417"/>
        <v>0.15576902671227683</v>
      </c>
      <c r="AF1403" s="139" t="str">
        <f t="shared" si="418"/>
        <v/>
      </c>
      <c r="AG1403" s="139">
        <f t="shared" si="419"/>
        <v>2.7757633313799782E-3</v>
      </c>
      <c r="AH1403" s="139" t="str">
        <f t="shared" si="420"/>
        <v/>
      </c>
      <c r="AI1403" s="139">
        <f t="shared" si="421"/>
        <v>6.9222105376353336E-5</v>
      </c>
      <c r="AJ1403" s="139" t="str">
        <f t="shared" si="422"/>
        <v/>
      </c>
      <c r="AK1403" s="139" t="str">
        <f t="shared" si="423"/>
        <v/>
      </c>
      <c r="AZ1403" s="148"/>
      <c r="BA1403" s="148">
        <f t="shared" si="395"/>
        <v>4.8128000000000721</v>
      </c>
      <c r="BB1403" s="165">
        <f t="shared" si="396"/>
        <v>0.6827958106291917</v>
      </c>
      <c r="BC1403" s="148">
        <f t="shared" si="397"/>
        <v>7.7971122106135216E-4</v>
      </c>
      <c r="BD1403" s="148" t="str">
        <f t="shared" si="393"/>
        <v/>
      </c>
      <c r="BE1403" s="140" t="str">
        <f t="shared" si="394"/>
        <v/>
      </c>
    </row>
    <row r="1404" spans="1:57" ht="20.100000000000001" customHeight="1" x14ac:dyDescent="0.25">
      <c r="A1404" s="139">
        <v>748</v>
      </c>
      <c r="B1404" s="139">
        <f t="shared" si="398"/>
        <v>-949.91455082096672</v>
      </c>
      <c r="C1404" s="139">
        <f t="shared" si="399"/>
        <v>2.5471267886855673E-4</v>
      </c>
      <c r="D1404" s="139">
        <f t="shared" si="400"/>
        <v>0.15672723111602854</v>
      </c>
      <c r="E1404" s="139" t="str">
        <f t="shared" si="401"/>
        <v/>
      </c>
      <c r="F1404" s="139">
        <f t="shared" si="402"/>
        <v>2.5471267886855673E-4</v>
      </c>
      <c r="G1404" s="139" t="str">
        <f t="shared" si="403"/>
        <v/>
      </c>
      <c r="H1404" s="139">
        <f t="shared" si="404"/>
        <v>0</v>
      </c>
      <c r="I1404" s="139">
        <f t="shared" si="405"/>
        <v>2.5471267886855673E-4</v>
      </c>
      <c r="J1404" s="139" t="str">
        <f t="shared" si="406"/>
        <v/>
      </c>
      <c r="O1404" s="139">
        <v>748</v>
      </c>
      <c r="P1404" s="139">
        <f t="shared" si="407"/>
        <v>-69.581698278928286</v>
      </c>
      <c r="Q1404" s="139">
        <f t="shared" si="408"/>
        <v>3.4772833362864686E-3</v>
      </c>
      <c r="R1404" s="139">
        <f t="shared" si="409"/>
        <v>0.15672723111602851</v>
      </c>
      <c r="S1404" s="139" t="str">
        <f t="shared" si="410"/>
        <v/>
      </c>
      <c r="T1404" s="139">
        <f t="shared" si="411"/>
        <v>3.4772833362864686E-3</v>
      </c>
      <c r="U1404" s="139" t="str">
        <f t="shared" si="412"/>
        <v/>
      </c>
      <c r="V1404" s="139">
        <f t="shared" si="413"/>
        <v>4.1224789533248765E-4</v>
      </c>
      <c r="W1404" s="139" t="str">
        <f t="shared" si="414"/>
        <v/>
      </c>
      <c r="X1404" s="139" t="str">
        <f t="shared" si="415"/>
        <v/>
      </c>
      <c r="AB1404" s="139">
        <v>748</v>
      </c>
      <c r="AC1404" s="139">
        <f t="shared" si="424"/>
        <v>-86.815669683682643</v>
      </c>
      <c r="AD1404" s="139">
        <f t="shared" si="416"/>
        <v>2.7870000982242803E-3</v>
      </c>
      <c r="AE1404" s="139">
        <f t="shared" si="417"/>
        <v>0.1567272311160284</v>
      </c>
      <c r="AF1404" s="139" t="str">
        <f t="shared" si="418"/>
        <v/>
      </c>
      <c r="AG1404" s="139">
        <f t="shared" si="419"/>
        <v>2.7870000982242803E-3</v>
      </c>
      <c r="AH1404" s="139" t="str">
        <f t="shared" si="420"/>
        <v/>
      </c>
      <c r="AI1404" s="139">
        <f t="shared" si="421"/>
        <v>6.8423368793778019E-5</v>
      </c>
      <c r="AJ1404" s="139" t="str">
        <f t="shared" si="422"/>
        <v/>
      </c>
      <c r="AK1404" s="139" t="str">
        <f t="shared" si="423"/>
        <v/>
      </c>
      <c r="AZ1404" s="148"/>
      <c r="BA1404" s="148">
        <f t="shared" si="395"/>
        <v>4.8192000000000723</v>
      </c>
      <c r="BB1404" s="165">
        <f t="shared" si="396"/>
        <v>0.68201609940813035</v>
      </c>
      <c r="BC1404" s="148">
        <f t="shared" si="397"/>
        <v>7.798048341725039E-4</v>
      </c>
      <c r="BD1404" s="148" t="str">
        <f t="shared" si="393"/>
        <v/>
      </c>
      <c r="BE1404" s="140" t="str">
        <f t="shared" si="394"/>
        <v/>
      </c>
    </row>
    <row r="1405" spans="1:57" ht="20.100000000000001" customHeight="1" x14ac:dyDescent="0.25">
      <c r="A1405" s="148">
        <v>749</v>
      </c>
      <c r="B1405" s="139">
        <f t="shared" si="398"/>
        <v>-946.14504863516913</v>
      </c>
      <c r="C1405" s="139">
        <f t="shared" si="399"/>
        <v>2.5573970768444826E-4</v>
      </c>
      <c r="D1405" s="139">
        <f t="shared" si="400"/>
        <v>0.15768930679401871</v>
      </c>
      <c r="E1405" s="139" t="str">
        <f t="shared" si="401"/>
        <v/>
      </c>
      <c r="F1405" s="139">
        <f t="shared" si="402"/>
        <v>2.5573970768444826E-4</v>
      </c>
      <c r="G1405" s="139" t="str">
        <f t="shared" si="403"/>
        <v/>
      </c>
      <c r="H1405" s="139">
        <f t="shared" si="404"/>
        <v>0</v>
      </c>
      <c r="I1405" s="139">
        <f t="shared" si="405"/>
        <v>2.5573970768444826E-4</v>
      </c>
      <c r="J1405" s="139" t="str">
        <f t="shared" si="406"/>
        <v/>
      </c>
      <c r="O1405" s="148">
        <v>749</v>
      </c>
      <c r="P1405" s="139">
        <f t="shared" si="407"/>
        <v>-69.305580428615087</v>
      </c>
      <c r="Q1405" s="139">
        <f t="shared" si="408"/>
        <v>3.4913041153197284E-3</v>
      </c>
      <c r="R1405" s="139">
        <f t="shared" si="409"/>
        <v>0.15768930679401877</v>
      </c>
      <c r="S1405" s="139" t="str">
        <f t="shared" si="410"/>
        <v/>
      </c>
      <c r="T1405" s="139">
        <f t="shared" si="411"/>
        <v>3.4913041153197284E-3</v>
      </c>
      <c r="U1405" s="139" t="str">
        <f t="shared" si="412"/>
        <v/>
      </c>
      <c r="V1405" s="139">
        <f t="shared" si="413"/>
        <v>4.160514275673754E-4</v>
      </c>
      <c r="W1405" s="139" t="str">
        <f t="shared" si="414"/>
        <v/>
      </c>
      <c r="X1405" s="139" t="str">
        <f t="shared" si="415"/>
        <v/>
      </c>
      <c r="AB1405" s="148">
        <v>749</v>
      </c>
      <c r="AC1405" s="139">
        <f t="shared" si="424"/>
        <v>-86.471163057953731</v>
      </c>
      <c r="AD1405" s="139">
        <f t="shared" si="416"/>
        <v>2.798237581271781E-3</v>
      </c>
      <c r="AE1405" s="139">
        <f t="shared" si="417"/>
        <v>0.15768930679401866</v>
      </c>
      <c r="AF1405" s="139" t="str">
        <f t="shared" si="418"/>
        <v/>
      </c>
      <c r="AG1405" s="139">
        <f t="shared" si="419"/>
        <v>2.798237581271781E-3</v>
      </c>
      <c r="AH1405" s="139" t="str">
        <f t="shared" si="420"/>
        <v/>
      </c>
      <c r="AI1405" s="139">
        <f t="shared" si="421"/>
        <v>6.7632766500187153E-5</v>
      </c>
      <c r="AJ1405" s="139" t="str">
        <f t="shared" si="422"/>
        <v/>
      </c>
      <c r="AK1405" s="139" t="str">
        <f t="shared" si="423"/>
        <v/>
      </c>
      <c r="AZ1405" s="148"/>
      <c r="BA1405" s="148">
        <f t="shared" si="395"/>
        <v>4.8256000000000725</v>
      </c>
      <c r="BB1405" s="165">
        <f t="shared" si="396"/>
        <v>0.68123629457395785</v>
      </c>
      <c r="BC1405" s="148">
        <f t="shared" si="397"/>
        <v>7.7989502443820413E-4</v>
      </c>
      <c r="BD1405" s="148" t="str">
        <f t="shared" si="393"/>
        <v/>
      </c>
      <c r="BE1405" s="140" t="str">
        <f t="shared" si="394"/>
        <v/>
      </c>
    </row>
    <row r="1406" spans="1:57" ht="20.100000000000001" customHeight="1" x14ac:dyDescent="0.25">
      <c r="A1406" s="139">
        <v>750</v>
      </c>
      <c r="B1406" s="139">
        <f t="shared" si="398"/>
        <v>-942.375546449372</v>
      </c>
      <c r="C1406" s="139">
        <f t="shared" si="399"/>
        <v>2.5676676928940552E-4</v>
      </c>
      <c r="D1406" s="139">
        <f t="shared" si="400"/>
        <v>0.15865525393145691</v>
      </c>
      <c r="E1406" s="139" t="str">
        <f t="shared" si="401"/>
        <v/>
      </c>
      <c r="F1406" s="139">
        <f t="shared" si="402"/>
        <v>2.5676676928940552E-4</v>
      </c>
      <c r="G1406" s="139" t="str">
        <f t="shared" si="403"/>
        <v/>
      </c>
      <c r="H1406" s="139">
        <f t="shared" si="404"/>
        <v>0</v>
      </c>
      <c r="I1406" s="139">
        <f t="shared" si="405"/>
        <v>2.5676676928940552E-4</v>
      </c>
      <c r="J1406" s="139" t="str">
        <f t="shared" si="406"/>
        <v/>
      </c>
      <c r="O1406" s="139">
        <v>750</v>
      </c>
      <c r="P1406" s="139">
        <f t="shared" si="407"/>
        <v>-69.029462578301889</v>
      </c>
      <c r="Q1406" s="139">
        <f t="shared" si="408"/>
        <v>3.5053253419823423E-3</v>
      </c>
      <c r="R1406" s="139">
        <f t="shared" si="409"/>
        <v>0.15865525393145699</v>
      </c>
      <c r="S1406" s="139" t="str">
        <f t="shared" si="410"/>
        <v/>
      </c>
      <c r="T1406" s="139">
        <f t="shared" si="411"/>
        <v>3.5053253419823423E-3</v>
      </c>
      <c r="U1406" s="139" t="str">
        <f t="shared" si="412"/>
        <v/>
      </c>
      <c r="V1406" s="139">
        <f t="shared" si="413"/>
        <v>4.1988333423207753E-4</v>
      </c>
      <c r="W1406" s="139" t="str">
        <f t="shared" si="414"/>
        <v/>
      </c>
      <c r="X1406" s="139" t="str">
        <f t="shared" si="415"/>
        <v/>
      </c>
      <c r="AB1406" s="139">
        <v>750</v>
      </c>
      <c r="AC1406" s="139">
        <f t="shared" si="424"/>
        <v>-86.12665643222482</v>
      </c>
      <c r="AD1406" s="139">
        <f t="shared" si="416"/>
        <v>2.8094754230887399E-3</v>
      </c>
      <c r="AE1406" s="139">
        <f t="shared" si="417"/>
        <v>0.15865525393145699</v>
      </c>
      <c r="AF1406" s="139" t="str">
        <f t="shared" si="418"/>
        <v/>
      </c>
      <c r="AG1406" s="139">
        <f t="shared" si="419"/>
        <v>2.8094754230887399E-3</v>
      </c>
      <c r="AH1406" s="139" t="str">
        <f t="shared" si="420"/>
        <v/>
      </c>
      <c r="AI1406" s="139">
        <f t="shared" si="421"/>
        <v>6.6850229660317414E-5</v>
      </c>
      <c r="AJ1406" s="139" t="str">
        <f t="shared" si="422"/>
        <v/>
      </c>
      <c r="AK1406" s="139" t="str">
        <f t="shared" si="423"/>
        <v/>
      </c>
      <c r="AZ1406" s="148"/>
      <c r="BA1406" s="148">
        <f t="shared" si="395"/>
        <v>4.8320000000000727</v>
      </c>
      <c r="BB1406" s="165">
        <f t="shared" si="396"/>
        <v>0.68045639954951964</v>
      </c>
      <c r="BC1406" s="148">
        <f t="shared" si="397"/>
        <v>7.7998179976623838E-4</v>
      </c>
      <c r="BD1406" s="148" t="str">
        <f t="shared" si="393"/>
        <v/>
      </c>
      <c r="BE1406" s="140" t="str">
        <f t="shared" si="394"/>
        <v/>
      </c>
    </row>
    <row r="1407" spans="1:57" ht="20.100000000000001" customHeight="1" x14ac:dyDescent="0.25">
      <c r="A1407" s="139">
        <v>751</v>
      </c>
      <c r="B1407" s="139">
        <f t="shared" si="398"/>
        <v>-938.6060442635744</v>
      </c>
      <c r="C1407" s="139">
        <f t="shared" si="399"/>
        <v>2.5779383088340763E-4</v>
      </c>
      <c r="D1407" s="139">
        <f t="shared" si="400"/>
        <v>0.15962507259016359</v>
      </c>
      <c r="E1407" s="139" t="str">
        <f t="shared" si="401"/>
        <v/>
      </c>
      <c r="F1407" s="139">
        <f t="shared" si="402"/>
        <v>2.5779383088340763E-4</v>
      </c>
      <c r="G1407" s="139" t="str">
        <f t="shared" si="403"/>
        <v/>
      </c>
      <c r="H1407" s="139">
        <f t="shared" si="404"/>
        <v>0</v>
      </c>
      <c r="I1407" s="139">
        <f t="shared" si="405"/>
        <v>2.5779383088340763E-4</v>
      </c>
      <c r="J1407" s="139" t="str">
        <f t="shared" si="406"/>
        <v/>
      </c>
      <c r="O1407" s="139">
        <v>751</v>
      </c>
      <c r="P1407" s="139">
        <f t="shared" si="407"/>
        <v>-68.753344727988662</v>
      </c>
      <c r="Q1407" s="139">
        <f t="shared" si="408"/>
        <v>3.5193465684953983E-3</v>
      </c>
      <c r="R1407" s="139">
        <f t="shared" si="409"/>
        <v>0.15962507259016367</v>
      </c>
      <c r="S1407" s="139" t="str">
        <f t="shared" si="410"/>
        <v/>
      </c>
      <c r="T1407" s="139">
        <f t="shared" si="411"/>
        <v>3.5193465684953983E-3</v>
      </c>
      <c r="U1407" s="139" t="str">
        <f t="shared" si="412"/>
        <v/>
      </c>
      <c r="V1407" s="139">
        <f t="shared" si="413"/>
        <v>4.2374375347536405E-4</v>
      </c>
      <c r="W1407" s="139" t="str">
        <f t="shared" si="414"/>
        <v/>
      </c>
      <c r="X1407" s="139" t="str">
        <f t="shared" si="415"/>
        <v/>
      </c>
      <c r="AB1407" s="139">
        <v>751</v>
      </c>
      <c r="AC1407" s="139">
        <f t="shared" si="424"/>
        <v>-85.782149806495909</v>
      </c>
      <c r="AD1407" s="139">
        <f t="shared" si="416"/>
        <v>2.8207132647858277E-3</v>
      </c>
      <c r="AE1407" s="139">
        <f t="shared" si="417"/>
        <v>0.15962507259016362</v>
      </c>
      <c r="AF1407" s="139" t="str">
        <f t="shared" si="418"/>
        <v/>
      </c>
      <c r="AG1407" s="139">
        <f t="shared" si="419"/>
        <v>2.8207132647858277E-3</v>
      </c>
      <c r="AH1407" s="139" t="str">
        <f t="shared" si="420"/>
        <v/>
      </c>
      <c r="AI1407" s="139">
        <f t="shared" si="421"/>
        <v>6.6075689849912471E-5</v>
      </c>
      <c r="AJ1407" s="139" t="str">
        <f t="shared" si="422"/>
        <v/>
      </c>
      <c r="AK1407" s="139" t="str">
        <f t="shared" si="423"/>
        <v/>
      </c>
      <c r="AZ1407" s="148"/>
      <c r="BA1407" s="148">
        <f t="shared" si="395"/>
        <v>4.8384000000000729</v>
      </c>
      <c r="BB1407" s="165">
        <f t="shared" si="396"/>
        <v>0.6796764177497534</v>
      </c>
      <c r="BC1407" s="148">
        <f t="shared" si="397"/>
        <v>7.8006516807760384E-4</v>
      </c>
      <c r="BD1407" s="148" t="str">
        <f t="shared" si="393"/>
        <v/>
      </c>
      <c r="BE1407" s="140" t="str">
        <f t="shared" si="394"/>
        <v/>
      </c>
    </row>
    <row r="1408" spans="1:57" ht="20.100000000000001" customHeight="1" x14ac:dyDescent="0.25">
      <c r="A1408" s="139">
        <v>752</v>
      </c>
      <c r="B1408" s="139">
        <f t="shared" si="398"/>
        <v>-934.83654207777681</v>
      </c>
      <c r="C1408" s="139">
        <f t="shared" si="399"/>
        <v>2.5882085953497135E-4</v>
      </c>
      <c r="D1408" s="139">
        <f t="shared" si="400"/>
        <v>0.16059876270807047</v>
      </c>
      <c r="E1408" s="139" t="str">
        <f t="shared" si="401"/>
        <v/>
      </c>
      <c r="F1408" s="139">
        <f t="shared" si="402"/>
        <v>2.5882085953497135E-4</v>
      </c>
      <c r="G1408" s="139" t="str">
        <f t="shared" si="403"/>
        <v/>
      </c>
      <c r="H1408" s="139">
        <f t="shared" si="404"/>
        <v>0</v>
      </c>
      <c r="I1408" s="139">
        <f t="shared" si="405"/>
        <v>2.5882085953497135E-4</v>
      </c>
      <c r="J1408" s="139" t="str">
        <f t="shared" si="406"/>
        <v/>
      </c>
      <c r="O1408" s="139">
        <v>752</v>
      </c>
      <c r="P1408" s="139">
        <f t="shared" si="407"/>
        <v>-68.477226877675463</v>
      </c>
      <c r="Q1408" s="139">
        <f t="shared" si="408"/>
        <v>3.5333673452852886E-3</v>
      </c>
      <c r="R1408" s="139">
        <f t="shared" si="409"/>
        <v>0.16059876270807052</v>
      </c>
      <c r="S1408" s="139" t="str">
        <f t="shared" si="410"/>
        <v/>
      </c>
      <c r="T1408" s="139">
        <f t="shared" si="411"/>
        <v>3.5333673452852886E-3</v>
      </c>
      <c r="U1408" s="139" t="str">
        <f t="shared" si="412"/>
        <v/>
      </c>
      <c r="V1408" s="139">
        <f t="shared" si="413"/>
        <v>4.2763282334238049E-4</v>
      </c>
      <c r="W1408" s="139" t="str">
        <f t="shared" si="414"/>
        <v/>
      </c>
      <c r="X1408" s="139" t="str">
        <f t="shared" si="415"/>
        <v/>
      </c>
      <c r="AB1408" s="139">
        <v>752</v>
      </c>
      <c r="AC1408" s="139">
        <f t="shared" si="424"/>
        <v>-85.437643180766997</v>
      </c>
      <c r="AD1408" s="139">
        <f t="shared" si="416"/>
        <v>2.8319507460352967E-3</v>
      </c>
      <c r="AE1408" s="139">
        <f t="shared" si="417"/>
        <v>0.16059876270807061</v>
      </c>
      <c r="AF1408" s="139" t="str">
        <f t="shared" si="418"/>
        <v/>
      </c>
      <c r="AG1408" s="139">
        <f t="shared" si="419"/>
        <v>2.8319507460352967E-3</v>
      </c>
      <c r="AH1408" s="139" t="str">
        <f t="shared" si="420"/>
        <v/>
      </c>
      <c r="AI1408" s="139">
        <f t="shared" si="421"/>
        <v>6.5309079055321176E-5</v>
      </c>
      <c r="AJ1408" s="139" t="str">
        <f t="shared" si="422"/>
        <v/>
      </c>
      <c r="AK1408" s="139" t="str">
        <f t="shared" si="423"/>
        <v/>
      </c>
      <c r="AZ1408" s="148"/>
      <c r="BA1408" s="148">
        <f t="shared" si="395"/>
        <v>4.844800000000073</v>
      </c>
      <c r="BB1408" s="165">
        <f t="shared" si="396"/>
        <v>0.6788963525816758</v>
      </c>
      <c r="BC1408" s="148">
        <f t="shared" si="397"/>
        <v>7.8014513730451096E-4</v>
      </c>
      <c r="BD1408" s="148" t="str">
        <f t="shared" si="393"/>
        <v/>
      </c>
      <c r="BE1408" s="140" t="str">
        <f t="shared" si="394"/>
        <v/>
      </c>
    </row>
    <row r="1409" spans="1:57" ht="20.100000000000001" customHeight="1" x14ac:dyDescent="0.25">
      <c r="A1409" s="139">
        <v>753</v>
      </c>
      <c r="B1409" s="139">
        <f t="shared" si="398"/>
        <v>-931.06703989197922</v>
      </c>
      <c r="C1409" s="139">
        <f t="shared" si="399"/>
        <v>2.5984782218273797E-4</v>
      </c>
      <c r="D1409" s="139">
        <f t="shared" si="400"/>
        <v>0.1615763240987293</v>
      </c>
      <c r="E1409" s="139" t="str">
        <f t="shared" si="401"/>
        <v/>
      </c>
      <c r="F1409" s="139">
        <f t="shared" si="402"/>
        <v>2.5984782218273797E-4</v>
      </c>
      <c r="G1409" s="139" t="str">
        <f t="shared" si="403"/>
        <v/>
      </c>
      <c r="H1409" s="139">
        <f t="shared" si="404"/>
        <v>0</v>
      </c>
      <c r="I1409" s="139">
        <f t="shared" si="405"/>
        <v>2.5984782218273797E-4</v>
      </c>
      <c r="J1409" s="139" t="str">
        <f t="shared" si="406"/>
        <v/>
      </c>
      <c r="O1409" s="139">
        <v>753</v>
      </c>
      <c r="P1409" s="139">
        <f t="shared" si="407"/>
        <v>-68.201109027362264</v>
      </c>
      <c r="Q1409" s="139">
        <f t="shared" si="408"/>
        <v>3.547387221005375E-3</v>
      </c>
      <c r="R1409" s="139">
        <f t="shared" si="409"/>
        <v>0.1615763240987293</v>
      </c>
      <c r="S1409" s="139" t="str">
        <f t="shared" si="410"/>
        <v/>
      </c>
      <c r="T1409" s="139">
        <f t="shared" si="411"/>
        <v>3.547387221005375E-3</v>
      </c>
      <c r="U1409" s="139" t="str">
        <f t="shared" si="412"/>
        <v/>
      </c>
      <c r="V1409" s="139">
        <f t="shared" si="413"/>
        <v>4.3155068176482022E-4</v>
      </c>
      <c r="W1409" s="139" t="str">
        <f t="shared" si="414"/>
        <v/>
      </c>
      <c r="X1409" s="139" t="str">
        <f t="shared" si="415"/>
        <v/>
      </c>
      <c r="AB1409" s="139">
        <v>753</v>
      </c>
      <c r="AC1409" s="139">
        <f t="shared" si="424"/>
        <v>-85.093136555038143</v>
      </c>
      <c r="AD1409" s="139">
        <f t="shared" si="416"/>
        <v>2.8431875050883271E-3</v>
      </c>
      <c r="AE1409" s="139">
        <f t="shared" si="417"/>
        <v>0.16157632409872921</v>
      </c>
      <c r="AF1409" s="139" t="str">
        <f t="shared" si="418"/>
        <v/>
      </c>
      <c r="AG1409" s="139">
        <f t="shared" si="419"/>
        <v>2.8431875050883271E-3</v>
      </c>
      <c r="AH1409" s="139" t="str">
        <f t="shared" si="420"/>
        <v/>
      </c>
      <c r="AI1409" s="139">
        <f t="shared" si="421"/>
        <v>6.4550329673067908E-5</v>
      </c>
      <c r="AJ1409" s="139" t="str">
        <f t="shared" si="422"/>
        <v/>
      </c>
      <c r="AK1409" s="139" t="str">
        <f t="shared" si="423"/>
        <v/>
      </c>
      <c r="AZ1409" s="148"/>
      <c r="BA1409" s="148">
        <f t="shared" si="395"/>
        <v>4.8512000000000732</v>
      </c>
      <c r="BB1409" s="165">
        <f t="shared" si="396"/>
        <v>0.67811620744437129</v>
      </c>
      <c r="BC1409" s="148">
        <f t="shared" si="397"/>
        <v>7.802217153937141E-4</v>
      </c>
      <c r="BD1409" s="148" t="str">
        <f t="shared" si="393"/>
        <v/>
      </c>
      <c r="BE1409" s="140" t="str">
        <f t="shared" si="394"/>
        <v/>
      </c>
    </row>
    <row r="1410" spans="1:57" ht="20.100000000000001" customHeight="1" x14ac:dyDescent="0.25">
      <c r="A1410" s="139">
        <v>754</v>
      </c>
      <c r="B1410" s="139">
        <f t="shared" si="398"/>
        <v>-927.29753770618208</v>
      </c>
      <c r="C1410" s="139">
        <f t="shared" si="399"/>
        <v>2.6087468563707551E-4</v>
      </c>
      <c r="D1410" s="139">
        <f t="shared" si="400"/>
        <v>0.16255775645082418</v>
      </c>
      <c r="E1410" s="139" t="str">
        <f t="shared" si="401"/>
        <v/>
      </c>
      <c r="F1410" s="139">
        <f t="shared" si="402"/>
        <v>2.6087468563707551E-4</v>
      </c>
      <c r="G1410" s="139" t="str">
        <f t="shared" si="403"/>
        <v/>
      </c>
      <c r="H1410" s="139">
        <f t="shared" si="404"/>
        <v>0</v>
      </c>
      <c r="I1410" s="139">
        <f t="shared" si="405"/>
        <v>2.6087468563707551E-4</v>
      </c>
      <c r="J1410" s="139" t="str">
        <f t="shared" si="406"/>
        <v/>
      </c>
      <c r="O1410" s="139">
        <v>754</v>
      </c>
      <c r="P1410" s="139">
        <f t="shared" si="407"/>
        <v>-67.924991177049037</v>
      </c>
      <c r="Q1410" s="139">
        <f t="shared" si="408"/>
        <v>3.5614057425578599E-3</v>
      </c>
      <c r="R1410" s="139">
        <f t="shared" si="409"/>
        <v>0.1625577564508244</v>
      </c>
      <c r="S1410" s="139" t="str">
        <f t="shared" si="410"/>
        <v/>
      </c>
      <c r="T1410" s="139">
        <f t="shared" si="411"/>
        <v>3.5614057425578599E-3</v>
      </c>
      <c r="U1410" s="139" t="str">
        <f t="shared" si="412"/>
        <v/>
      </c>
      <c r="V1410" s="139">
        <f t="shared" si="413"/>
        <v>4.3549746655101453E-4</v>
      </c>
      <c r="W1410" s="139" t="str">
        <f t="shared" si="414"/>
        <v/>
      </c>
      <c r="X1410" s="139" t="str">
        <f t="shared" si="415"/>
        <v/>
      </c>
      <c r="AB1410" s="139">
        <v>754</v>
      </c>
      <c r="AC1410" s="139">
        <f t="shared" si="424"/>
        <v>-84.748629929309232</v>
      </c>
      <c r="AD1410" s="139">
        <f t="shared" si="416"/>
        <v>2.8544231787925754E-3</v>
      </c>
      <c r="AE1410" s="139">
        <f t="shared" si="417"/>
        <v>0.16255775645082429</v>
      </c>
      <c r="AF1410" s="139" t="str">
        <f t="shared" si="418"/>
        <v/>
      </c>
      <c r="AG1410" s="139">
        <f t="shared" si="419"/>
        <v>2.8544231787925754E-3</v>
      </c>
      <c r="AH1410" s="139" t="str">
        <f t="shared" si="420"/>
        <v/>
      </c>
      <c r="AI1410" s="139">
        <f t="shared" si="421"/>
        <v>6.3799374509394827E-5</v>
      </c>
      <c r="AJ1410" s="139" t="str">
        <f t="shared" si="422"/>
        <v/>
      </c>
      <c r="AK1410" s="139" t="str">
        <f t="shared" si="423"/>
        <v/>
      </c>
      <c r="AZ1410" s="148"/>
      <c r="BA1410" s="148">
        <f t="shared" si="395"/>
        <v>4.8576000000000734</v>
      </c>
      <c r="BB1410" s="165">
        <f t="shared" si="396"/>
        <v>0.67733598572897757</v>
      </c>
      <c r="BC1410" s="148">
        <f t="shared" si="397"/>
        <v>7.8029491030284781E-4</v>
      </c>
      <c r="BD1410" s="148" t="str">
        <f t="shared" si="393"/>
        <v/>
      </c>
      <c r="BE1410" s="140" t="str">
        <f t="shared" si="394"/>
        <v/>
      </c>
    </row>
    <row r="1411" spans="1:57" ht="20.100000000000001" customHeight="1" x14ac:dyDescent="0.25">
      <c r="A1411" s="148">
        <v>755</v>
      </c>
      <c r="B1411" s="139">
        <f t="shared" si="398"/>
        <v>-923.52803552038449</v>
      </c>
      <c r="C1411" s="139">
        <f t="shared" si="399"/>
        <v>2.6190141658169848E-4</v>
      </c>
      <c r="D1411" s="139">
        <f t="shared" si="400"/>
        <v>0.16354305932769223</v>
      </c>
      <c r="E1411" s="139" t="str">
        <f t="shared" si="401"/>
        <v/>
      </c>
      <c r="F1411" s="139">
        <f t="shared" si="402"/>
        <v>2.6190141658169848E-4</v>
      </c>
      <c r="G1411" s="139" t="str">
        <f t="shared" si="403"/>
        <v/>
      </c>
      <c r="H1411" s="139">
        <f t="shared" si="404"/>
        <v>0</v>
      </c>
      <c r="I1411" s="139">
        <f t="shared" si="405"/>
        <v>2.6190141658169848E-4</v>
      </c>
      <c r="J1411" s="139" t="str">
        <f t="shared" si="406"/>
        <v/>
      </c>
      <c r="O1411" s="148">
        <v>755</v>
      </c>
      <c r="P1411" s="139">
        <f t="shared" si="407"/>
        <v>-67.648873326735838</v>
      </c>
      <c r="Q1411" s="139">
        <f t="shared" si="408"/>
        <v>3.5754224551158929E-3</v>
      </c>
      <c r="R1411" s="139">
        <f t="shared" si="409"/>
        <v>0.16354305932769236</v>
      </c>
      <c r="S1411" s="139" t="str">
        <f t="shared" si="410"/>
        <v/>
      </c>
      <c r="T1411" s="139">
        <f t="shared" si="411"/>
        <v>3.5754224551158929E-3</v>
      </c>
      <c r="U1411" s="139" t="str">
        <f t="shared" si="412"/>
        <v/>
      </c>
      <c r="V1411" s="139">
        <f t="shared" si="413"/>
        <v>4.3947331537594358E-4</v>
      </c>
      <c r="W1411" s="139" t="str">
        <f t="shared" si="414"/>
        <v/>
      </c>
      <c r="X1411" s="139" t="str">
        <f t="shared" si="415"/>
        <v/>
      </c>
      <c r="AB1411" s="148">
        <v>755</v>
      </c>
      <c r="AC1411" s="139">
        <f t="shared" si="424"/>
        <v>-84.40412330358032</v>
      </c>
      <c r="AD1411" s="139">
        <f t="shared" si="416"/>
        <v>2.8656574026098779E-3</v>
      </c>
      <c r="AE1411" s="139">
        <f t="shared" si="417"/>
        <v>0.16354305932769236</v>
      </c>
      <c r="AF1411" s="139" t="str">
        <f t="shared" si="418"/>
        <v/>
      </c>
      <c r="AG1411" s="139">
        <f t="shared" si="419"/>
        <v>2.8656574026098779E-3</v>
      </c>
      <c r="AH1411" s="139" t="str">
        <f t="shared" si="420"/>
        <v/>
      </c>
      <c r="AI1411" s="139">
        <f t="shared" si="421"/>
        <v>6.3056146779777759E-5</v>
      </c>
      <c r="AJ1411" s="139" t="str">
        <f t="shared" si="422"/>
        <v/>
      </c>
      <c r="AK1411" s="139" t="str">
        <f t="shared" si="423"/>
        <v/>
      </c>
      <c r="AZ1411" s="148"/>
      <c r="BA1411" s="148">
        <f t="shared" si="395"/>
        <v>4.8640000000000736</v>
      </c>
      <c r="BB1411" s="165">
        <f t="shared" si="396"/>
        <v>0.67655569081867473</v>
      </c>
      <c r="BC1411" s="148">
        <f t="shared" si="397"/>
        <v>7.8036473000242523E-4</v>
      </c>
      <c r="BD1411" s="148" t="str">
        <f t="shared" si="393"/>
        <v/>
      </c>
      <c r="BE1411" s="140" t="str">
        <f t="shared" si="394"/>
        <v/>
      </c>
    </row>
    <row r="1412" spans="1:57" ht="20.100000000000001" customHeight="1" x14ac:dyDescent="0.25">
      <c r="A1412" s="139">
        <v>756</v>
      </c>
      <c r="B1412" s="139">
        <f t="shared" si="398"/>
        <v>-919.7585333345869</v>
      </c>
      <c r="C1412" s="139">
        <f t="shared" si="399"/>
        <v>2.6292798157530328E-4</v>
      </c>
      <c r="D1412" s="139">
        <f t="shared" si="400"/>
        <v>0.16453223216684817</v>
      </c>
      <c r="E1412" s="139" t="str">
        <f t="shared" si="401"/>
        <v/>
      </c>
      <c r="F1412" s="139">
        <f t="shared" si="402"/>
        <v>2.6292798157530328E-4</v>
      </c>
      <c r="G1412" s="139" t="str">
        <f t="shared" si="403"/>
        <v/>
      </c>
      <c r="H1412" s="139">
        <f t="shared" si="404"/>
        <v>0</v>
      </c>
      <c r="I1412" s="139">
        <f t="shared" si="405"/>
        <v>2.6292798157530328E-4</v>
      </c>
      <c r="J1412" s="139" t="str">
        <f t="shared" si="406"/>
        <v/>
      </c>
      <c r="O1412" s="139">
        <v>756</v>
      </c>
      <c r="P1412" s="139">
        <f t="shared" si="407"/>
        <v>-67.37275547642264</v>
      </c>
      <c r="Q1412" s="139">
        <f t="shared" si="408"/>
        <v>3.589436902145908E-3</v>
      </c>
      <c r="R1412" s="139">
        <f t="shared" si="409"/>
        <v>0.16453223216684826</v>
      </c>
      <c r="S1412" s="139" t="str">
        <f t="shared" si="410"/>
        <v/>
      </c>
      <c r="T1412" s="139">
        <f t="shared" si="411"/>
        <v>3.589436902145908E-3</v>
      </c>
      <c r="U1412" s="139" t="str">
        <f t="shared" si="412"/>
        <v/>
      </c>
      <c r="V1412" s="139">
        <f t="shared" si="413"/>
        <v>4.4347836577116376E-4</v>
      </c>
      <c r="W1412" s="139" t="str">
        <f t="shared" si="414"/>
        <v/>
      </c>
      <c r="X1412" s="139" t="str">
        <f t="shared" si="415"/>
        <v/>
      </c>
      <c r="AB1412" s="139">
        <v>756</v>
      </c>
      <c r="AC1412" s="139">
        <f t="shared" si="424"/>
        <v>-84.059616677851409</v>
      </c>
      <c r="AD1412" s="139">
        <f t="shared" si="416"/>
        <v>2.8768898106341628E-3</v>
      </c>
      <c r="AE1412" s="139">
        <f t="shared" si="417"/>
        <v>0.16453223216684826</v>
      </c>
      <c r="AF1412" s="139" t="str">
        <f t="shared" si="418"/>
        <v/>
      </c>
      <c r="AG1412" s="139">
        <f t="shared" si="419"/>
        <v>2.8768898106341628E-3</v>
      </c>
      <c r="AH1412" s="139" t="str">
        <f t="shared" si="420"/>
        <v/>
      </c>
      <c r="AI1412" s="139">
        <f t="shared" si="421"/>
        <v>6.2320580108414376E-5</v>
      </c>
      <c r="AJ1412" s="139" t="str">
        <f t="shared" si="422"/>
        <v/>
      </c>
      <c r="AK1412" s="139" t="str">
        <f t="shared" si="423"/>
        <v/>
      </c>
      <c r="AZ1412" s="148"/>
      <c r="BA1412" s="148">
        <f t="shared" si="395"/>
        <v>4.8704000000000738</v>
      </c>
      <c r="BB1412" s="165">
        <f t="shared" si="396"/>
        <v>0.6757753260886723</v>
      </c>
      <c r="BC1412" s="148">
        <f t="shared" si="397"/>
        <v>7.8043118247406174E-4</v>
      </c>
      <c r="BD1412" s="148" t="str">
        <f t="shared" si="393"/>
        <v/>
      </c>
      <c r="BE1412" s="140" t="str">
        <f t="shared" si="394"/>
        <v/>
      </c>
    </row>
    <row r="1413" spans="1:57" ht="20.100000000000001" customHeight="1" x14ac:dyDescent="0.25">
      <c r="A1413" s="139">
        <v>757</v>
      </c>
      <c r="B1413" s="139">
        <f t="shared" si="398"/>
        <v>-915.98903114878931</v>
      </c>
      <c r="C1413" s="139">
        <f t="shared" si="399"/>
        <v>2.6395434705322096E-4</v>
      </c>
      <c r="D1413" s="139">
        <f t="shared" si="400"/>
        <v>0.16552527427951669</v>
      </c>
      <c r="E1413" s="139" t="str">
        <f t="shared" si="401"/>
        <v/>
      </c>
      <c r="F1413" s="139">
        <f t="shared" si="402"/>
        <v>2.6395434705322096E-4</v>
      </c>
      <c r="G1413" s="139" t="str">
        <f t="shared" si="403"/>
        <v/>
      </c>
      <c r="H1413" s="139">
        <f t="shared" si="404"/>
        <v>0</v>
      </c>
      <c r="I1413" s="139">
        <f t="shared" si="405"/>
        <v>2.6395434705322096E-4</v>
      </c>
      <c r="J1413" s="139" t="str">
        <f t="shared" si="406"/>
        <v/>
      </c>
      <c r="O1413" s="139">
        <v>757</v>
      </c>
      <c r="P1413" s="139">
        <f t="shared" si="407"/>
        <v>-67.096637626109413</v>
      </c>
      <c r="Q1413" s="139">
        <f t="shared" si="408"/>
        <v>3.6034486254301851E-3</v>
      </c>
      <c r="R1413" s="139">
        <f t="shared" si="409"/>
        <v>0.16552527427951674</v>
      </c>
      <c r="S1413" s="139" t="str">
        <f t="shared" si="410"/>
        <v/>
      </c>
      <c r="T1413" s="139">
        <f t="shared" si="411"/>
        <v>3.6034486254301851E-3</v>
      </c>
      <c r="U1413" s="139" t="str">
        <f t="shared" si="412"/>
        <v/>
      </c>
      <c r="V1413" s="139">
        <f t="shared" si="413"/>
        <v>4.4751275511465831E-4</v>
      </c>
      <c r="W1413" s="139" t="str">
        <f t="shared" si="414"/>
        <v/>
      </c>
      <c r="X1413" s="139" t="str">
        <f t="shared" si="415"/>
        <v/>
      </c>
      <c r="AB1413" s="139">
        <v>757</v>
      </c>
      <c r="AC1413" s="139">
        <f t="shared" si="424"/>
        <v>-83.715110052122498</v>
      </c>
      <c r="AD1413" s="139">
        <f t="shared" si="416"/>
        <v>2.8881200356095232E-3</v>
      </c>
      <c r="AE1413" s="139">
        <f t="shared" si="417"/>
        <v>0.16552527427951674</v>
      </c>
      <c r="AF1413" s="139" t="str">
        <f t="shared" si="418"/>
        <v/>
      </c>
      <c r="AG1413" s="139">
        <f t="shared" si="419"/>
        <v>2.8881200356095232E-3</v>
      </c>
      <c r="AH1413" s="139" t="str">
        <f t="shared" si="420"/>
        <v/>
      </c>
      <c r="AI1413" s="139">
        <f t="shared" si="421"/>
        <v>6.159260852768575E-5</v>
      </c>
      <c r="AJ1413" s="139" t="str">
        <f t="shared" si="422"/>
        <v/>
      </c>
      <c r="AK1413" s="139" t="str">
        <f t="shared" si="423"/>
        <v/>
      </c>
      <c r="AZ1413" s="148"/>
      <c r="BA1413" s="148">
        <f t="shared" si="395"/>
        <v>4.876800000000074</v>
      </c>
      <c r="BB1413" s="165">
        <f t="shared" si="396"/>
        <v>0.67499489490619824</v>
      </c>
      <c r="BC1413" s="148">
        <f t="shared" si="397"/>
        <v>7.8049427571136309E-4</v>
      </c>
      <c r="BD1413" s="148" t="str">
        <f t="shared" si="393"/>
        <v/>
      </c>
      <c r="BE1413" s="140" t="str">
        <f t="shared" si="394"/>
        <v/>
      </c>
    </row>
    <row r="1414" spans="1:57" ht="20.100000000000001" customHeight="1" x14ac:dyDescent="0.25">
      <c r="A1414" s="139">
        <v>758</v>
      </c>
      <c r="B1414" s="139">
        <f t="shared" si="398"/>
        <v>-912.21952896299172</v>
      </c>
      <c r="C1414" s="139">
        <f t="shared" si="399"/>
        <v>2.6498047932908586E-4</v>
      </c>
      <c r="D1414" s="139">
        <f t="shared" si="400"/>
        <v>0.16652218485017045</v>
      </c>
      <c r="E1414" s="139" t="str">
        <f t="shared" si="401"/>
        <v/>
      </c>
      <c r="F1414" s="139">
        <f t="shared" si="402"/>
        <v>2.6498047932908586E-4</v>
      </c>
      <c r="G1414" s="139" t="str">
        <f t="shared" si="403"/>
        <v/>
      </c>
      <c r="H1414" s="139">
        <f t="shared" si="404"/>
        <v>0</v>
      </c>
      <c r="I1414" s="139">
        <f t="shared" si="405"/>
        <v>2.6498047932908586E-4</v>
      </c>
      <c r="J1414" s="139" t="str">
        <f t="shared" si="406"/>
        <v/>
      </c>
      <c r="O1414" s="139">
        <v>758</v>
      </c>
      <c r="P1414" s="139">
        <f t="shared" si="407"/>
        <v>-66.820519775796214</v>
      </c>
      <c r="Q1414" s="139">
        <f t="shared" si="408"/>
        <v>3.6174571650896166E-3</v>
      </c>
      <c r="R1414" s="139">
        <f t="shared" si="409"/>
        <v>0.16652218485017048</v>
      </c>
      <c r="S1414" s="139" t="str">
        <f t="shared" si="410"/>
        <v/>
      </c>
      <c r="T1414" s="139">
        <f t="shared" si="411"/>
        <v>3.6174571650896166E-3</v>
      </c>
      <c r="U1414" s="139" t="str">
        <f t="shared" si="412"/>
        <v/>
      </c>
      <c r="V1414" s="139">
        <f t="shared" si="413"/>
        <v>4.5157662062060447E-4</v>
      </c>
      <c r="W1414" s="139" t="str">
        <f t="shared" si="414"/>
        <v/>
      </c>
      <c r="X1414" s="139" t="str">
        <f t="shared" si="415"/>
        <v/>
      </c>
      <c r="AB1414" s="139">
        <v>758</v>
      </c>
      <c r="AC1414" s="139">
        <f t="shared" si="424"/>
        <v>-83.370603426393643</v>
      </c>
      <c r="AD1414" s="139">
        <f t="shared" si="416"/>
        <v>2.8993477089484772E-3</v>
      </c>
      <c r="AE1414" s="139">
        <f t="shared" si="417"/>
        <v>0.16652218485017037</v>
      </c>
      <c r="AF1414" s="139" t="str">
        <f t="shared" si="418"/>
        <v/>
      </c>
      <c r="AG1414" s="139">
        <f t="shared" si="419"/>
        <v>2.8993477089484772E-3</v>
      </c>
      <c r="AH1414" s="139" t="str">
        <f t="shared" si="420"/>
        <v/>
      </c>
      <c r="AI1414" s="139">
        <f t="shared" si="421"/>
        <v>6.0872166477592341E-5</v>
      </c>
      <c r="AJ1414" s="139" t="str">
        <f t="shared" si="422"/>
        <v/>
      </c>
      <c r="AK1414" s="139" t="str">
        <f t="shared" si="423"/>
        <v/>
      </c>
      <c r="AZ1414" s="148"/>
      <c r="BA1414" s="148">
        <f t="shared" si="395"/>
        <v>4.8832000000000741</v>
      </c>
      <c r="BB1414" s="165">
        <f t="shared" si="396"/>
        <v>0.67421440063048688</v>
      </c>
      <c r="BC1414" s="148">
        <f t="shared" si="397"/>
        <v>7.8055401771959243E-4</v>
      </c>
      <c r="BD1414" s="148" t="str">
        <f t="shared" si="393"/>
        <v/>
      </c>
      <c r="BE1414" s="140" t="str">
        <f t="shared" si="394"/>
        <v/>
      </c>
    </row>
    <row r="1415" spans="1:57" ht="20.100000000000001" customHeight="1" x14ac:dyDescent="0.25">
      <c r="A1415" s="139">
        <v>759</v>
      </c>
      <c r="B1415" s="139">
        <f t="shared" si="398"/>
        <v>-908.45002677719458</v>
      </c>
      <c r="C1415" s="139">
        <f t="shared" si="399"/>
        <v>2.6600634459652059E-4</v>
      </c>
      <c r="D1415" s="139">
        <f t="shared" si="400"/>
        <v>0.16752296293607458</v>
      </c>
      <c r="E1415" s="139" t="str">
        <f t="shared" si="401"/>
        <v/>
      </c>
      <c r="F1415" s="139">
        <f t="shared" si="402"/>
        <v>2.6600634459652059E-4</v>
      </c>
      <c r="G1415" s="139" t="str">
        <f t="shared" si="403"/>
        <v/>
      </c>
      <c r="H1415" s="139">
        <f t="shared" si="404"/>
        <v>0</v>
      </c>
      <c r="I1415" s="139">
        <f t="shared" si="405"/>
        <v>2.6600634459652059E-4</v>
      </c>
      <c r="J1415" s="139" t="str">
        <f t="shared" si="406"/>
        <v/>
      </c>
      <c r="O1415" s="139">
        <v>759</v>
      </c>
      <c r="P1415" s="139">
        <f t="shared" si="407"/>
        <v>-66.544401925483015</v>
      </c>
      <c r="Q1415" s="139">
        <f t="shared" si="408"/>
        <v>3.6314620596067321E-3</v>
      </c>
      <c r="R1415" s="139">
        <f t="shared" si="409"/>
        <v>0.16752296293607463</v>
      </c>
      <c r="S1415" s="139" t="str">
        <f t="shared" si="410"/>
        <v/>
      </c>
      <c r="T1415" s="139">
        <f t="shared" si="411"/>
        <v>3.6314620596067321E-3</v>
      </c>
      <c r="U1415" s="139" t="str">
        <f t="shared" si="412"/>
        <v/>
      </c>
      <c r="V1415" s="139">
        <f t="shared" si="413"/>
        <v>4.5567009932906166E-4</v>
      </c>
      <c r="W1415" s="139" t="str">
        <f t="shared" si="414"/>
        <v/>
      </c>
      <c r="X1415" s="139" t="str">
        <f t="shared" si="415"/>
        <v/>
      </c>
      <c r="AB1415" s="139">
        <v>759</v>
      </c>
      <c r="AC1415" s="139">
        <f t="shared" si="424"/>
        <v>-83.026096800664732</v>
      </c>
      <c r="AD1415" s="139">
        <f t="shared" si="416"/>
        <v>2.9105724607504132E-3</v>
      </c>
      <c r="AE1415" s="139">
        <f t="shared" si="417"/>
        <v>0.1675229629360746</v>
      </c>
      <c r="AF1415" s="139" t="str">
        <f t="shared" si="418"/>
        <v/>
      </c>
      <c r="AG1415" s="139">
        <f t="shared" si="419"/>
        <v>2.9105724607504132E-3</v>
      </c>
      <c r="AH1415" s="139" t="str">
        <f t="shared" si="420"/>
        <v/>
      </c>
      <c r="AI1415" s="139">
        <f t="shared" si="421"/>
        <v>6.015918880516366E-5</v>
      </c>
      <c r="AJ1415" s="139" t="str">
        <f t="shared" si="422"/>
        <v/>
      </c>
      <c r="AK1415" s="139" t="str">
        <f t="shared" si="423"/>
        <v/>
      </c>
      <c r="AZ1415" s="148"/>
      <c r="BA1415" s="148">
        <f t="shared" si="395"/>
        <v>4.8896000000000743</v>
      </c>
      <c r="BB1415" s="165">
        <f t="shared" si="396"/>
        <v>0.67343384661276728</v>
      </c>
      <c r="BC1415" s="148">
        <f t="shared" si="397"/>
        <v>7.806104165156702E-4</v>
      </c>
      <c r="BD1415" s="148" t="str">
        <f t="shared" si="393"/>
        <v/>
      </c>
      <c r="BE1415" s="140" t="str">
        <f t="shared" si="394"/>
        <v/>
      </c>
    </row>
    <row r="1416" spans="1:57" ht="20.100000000000001" customHeight="1" x14ac:dyDescent="0.25">
      <c r="A1416" s="139">
        <v>760</v>
      </c>
      <c r="B1416" s="139">
        <f t="shared" si="398"/>
        <v>-904.68052459139699</v>
      </c>
      <c r="C1416" s="139">
        <f t="shared" si="399"/>
        <v>2.6703190893083775E-4</v>
      </c>
      <c r="D1416" s="139">
        <f t="shared" si="400"/>
        <v>0.16852760746683773</v>
      </c>
      <c r="E1416" s="139" t="str">
        <f t="shared" si="401"/>
        <v/>
      </c>
      <c r="F1416" s="139">
        <f t="shared" si="402"/>
        <v>2.6703190893083775E-4</v>
      </c>
      <c r="G1416" s="139" t="str">
        <f t="shared" si="403"/>
        <v/>
      </c>
      <c r="H1416" s="139">
        <f t="shared" si="404"/>
        <v>0</v>
      </c>
      <c r="I1416" s="139">
        <f t="shared" si="405"/>
        <v>2.6703190893083775E-4</v>
      </c>
      <c r="J1416" s="139" t="str">
        <f t="shared" si="406"/>
        <v/>
      </c>
      <c r="O1416" s="139">
        <v>760</v>
      </c>
      <c r="P1416" s="139">
        <f t="shared" si="407"/>
        <v>-66.268284075169788</v>
      </c>
      <c r="Q1416" s="139">
        <f t="shared" si="408"/>
        <v>3.6454628458489091E-3</v>
      </c>
      <c r="R1416" s="139">
        <f t="shared" si="409"/>
        <v>0.1685276074668379</v>
      </c>
      <c r="S1416" s="139" t="str">
        <f t="shared" si="410"/>
        <v/>
      </c>
      <c r="T1416" s="139">
        <f t="shared" si="411"/>
        <v>3.6454628458489091E-3</v>
      </c>
      <c r="U1416" s="139" t="str">
        <f t="shared" si="412"/>
        <v/>
      </c>
      <c r="V1416" s="139">
        <f t="shared" si="413"/>
        <v>4.5979332809558163E-4</v>
      </c>
      <c r="W1416" s="139" t="str">
        <f t="shared" si="414"/>
        <v/>
      </c>
      <c r="X1416" s="139" t="str">
        <f t="shared" si="415"/>
        <v/>
      </c>
      <c r="AB1416" s="139">
        <v>760</v>
      </c>
      <c r="AC1416" s="139">
        <f t="shared" si="424"/>
        <v>-82.68159017493582</v>
      </c>
      <c r="AD1416" s="139">
        <f t="shared" si="416"/>
        <v>2.9217939198201925E-3</v>
      </c>
      <c r="AE1416" s="139">
        <f t="shared" si="417"/>
        <v>0.16852760746683779</v>
      </c>
      <c r="AF1416" s="139" t="str">
        <f t="shared" si="418"/>
        <v/>
      </c>
      <c r="AG1416" s="139">
        <f t="shared" si="419"/>
        <v>2.9217939198201925E-3</v>
      </c>
      <c r="AH1416" s="139" t="str">
        <f t="shared" si="420"/>
        <v/>
      </c>
      <c r="AI1416" s="139">
        <f t="shared" si="421"/>
        <v>5.9453610763842592E-5</v>
      </c>
      <c r="AJ1416" s="139" t="str">
        <f t="shared" si="422"/>
        <v/>
      </c>
      <c r="AK1416" s="139" t="str">
        <f t="shared" si="423"/>
        <v/>
      </c>
      <c r="AZ1416" s="148"/>
      <c r="BA1416" s="148">
        <f t="shared" si="395"/>
        <v>4.8960000000000745</v>
      </c>
      <c r="BB1416" s="165">
        <f t="shared" si="396"/>
        <v>0.67265323619625161</v>
      </c>
      <c r="BC1416" s="148">
        <f t="shared" si="397"/>
        <v>7.8066348012717501E-4</v>
      </c>
      <c r="BD1416" s="148" t="str">
        <f t="shared" si="393"/>
        <v/>
      </c>
      <c r="BE1416" s="140" t="str">
        <f t="shared" si="394"/>
        <v/>
      </c>
    </row>
    <row r="1417" spans="1:57" ht="20.100000000000001" customHeight="1" x14ac:dyDescent="0.25">
      <c r="A1417" s="139">
        <v>761</v>
      </c>
      <c r="B1417" s="139">
        <f t="shared" si="398"/>
        <v>-900.9110224055994</v>
      </c>
      <c r="C1417" s="139">
        <f t="shared" si="399"/>
        <v>2.6805713829075654E-4</v>
      </c>
      <c r="D1417" s="139">
        <f t="shared" si="400"/>
        <v>0.16953611724396878</v>
      </c>
      <c r="E1417" s="139" t="str">
        <f t="shared" si="401"/>
        <v/>
      </c>
      <c r="F1417" s="139">
        <f t="shared" si="402"/>
        <v>2.6805713829075654E-4</v>
      </c>
      <c r="G1417" s="139" t="str">
        <f t="shared" si="403"/>
        <v/>
      </c>
      <c r="H1417" s="139">
        <f t="shared" si="404"/>
        <v>0</v>
      </c>
      <c r="I1417" s="139">
        <f t="shared" si="405"/>
        <v>2.6805713829075654E-4</v>
      </c>
      <c r="J1417" s="139" t="str">
        <f t="shared" si="406"/>
        <v/>
      </c>
      <c r="O1417" s="139">
        <v>761</v>
      </c>
      <c r="P1417" s="139">
        <f t="shared" si="407"/>
        <v>-65.992166224856589</v>
      </c>
      <c r="Q1417" s="139">
        <f t="shared" si="408"/>
        <v>3.6594590590918186E-3</v>
      </c>
      <c r="R1417" s="139">
        <f t="shared" si="409"/>
        <v>0.16953611724396889</v>
      </c>
      <c r="S1417" s="139" t="str">
        <f t="shared" si="410"/>
        <v/>
      </c>
      <c r="T1417" s="139">
        <f t="shared" si="411"/>
        <v>3.6594590590918186E-3</v>
      </c>
      <c r="U1417" s="139" t="str">
        <f t="shared" si="412"/>
        <v/>
      </c>
      <c r="V1417" s="139">
        <f t="shared" si="413"/>
        <v>4.6394644358073423E-4</v>
      </c>
      <c r="W1417" s="139" t="str">
        <f t="shared" si="414"/>
        <v/>
      </c>
      <c r="X1417" s="139" t="str">
        <f t="shared" si="415"/>
        <v/>
      </c>
      <c r="AB1417" s="139">
        <v>761</v>
      </c>
      <c r="AC1417" s="139">
        <f t="shared" si="424"/>
        <v>-82.337083549206909</v>
      </c>
      <c r="AD1417" s="139">
        <f t="shared" si="416"/>
        <v>2.933011713686946E-3</v>
      </c>
      <c r="AE1417" s="139">
        <f t="shared" si="417"/>
        <v>0.16953611724396889</v>
      </c>
      <c r="AF1417" s="139" t="str">
        <f t="shared" si="418"/>
        <v/>
      </c>
      <c r="AG1417" s="139">
        <f t="shared" si="419"/>
        <v>2.933011713686946E-3</v>
      </c>
      <c r="AH1417" s="139" t="str">
        <f t="shared" si="420"/>
        <v/>
      </c>
      <c r="AI1417" s="139">
        <f t="shared" si="421"/>
        <v>5.8755368012845169E-5</v>
      </c>
      <c r="AJ1417" s="139" t="str">
        <f t="shared" si="422"/>
        <v/>
      </c>
      <c r="AK1417" s="139" t="str">
        <f t="shared" si="423"/>
        <v/>
      </c>
      <c r="AZ1417" s="148"/>
      <c r="BA1417" s="148">
        <f t="shared" si="395"/>
        <v>4.9024000000000747</v>
      </c>
      <c r="BB1417" s="165">
        <f t="shared" si="396"/>
        <v>0.67187257271612444</v>
      </c>
      <c r="BC1417" s="148">
        <f t="shared" si="397"/>
        <v>7.8071321659212156E-4</v>
      </c>
      <c r="BD1417" s="148" t="str">
        <f t="shared" si="393"/>
        <v/>
      </c>
      <c r="BE1417" s="140" t="str">
        <f t="shared" si="394"/>
        <v/>
      </c>
    </row>
    <row r="1418" spans="1:57" ht="20.100000000000001" customHeight="1" x14ac:dyDescent="0.25">
      <c r="A1418" s="148">
        <v>762</v>
      </c>
      <c r="B1418" s="139">
        <f t="shared" si="398"/>
        <v>-897.14152021980181</v>
      </c>
      <c r="C1418" s="139">
        <f t="shared" si="399"/>
        <v>2.6908199852013643E-4</v>
      </c>
      <c r="D1418" s="139">
        <f t="shared" si="400"/>
        <v>0.17054849094044097</v>
      </c>
      <c r="E1418" s="139" t="str">
        <f t="shared" si="401"/>
        <v/>
      </c>
      <c r="F1418" s="139">
        <f t="shared" si="402"/>
        <v>2.6908199852013643E-4</v>
      </c>
      <c r="G1418" s="139" t="str">
        <f t="shared" si="403"/>
        <v/>
      </c>
      <c r="H1418" s="139">
        <f t="shared" si="404"/>
        <v>0</v>
      </c>
      <c r="I1418" s="139">
        <f t="shared" si="405"/>
        <v>2.6908199852013643E-4</v>
      </c>
      <c r="J1418" s="139" t="str">
        <f t="shared" si="406"/>
        <v/>
      </c>
      <c r="O1418" s="148">
        <v>762</v>
      </c>
      <c r="P1418" s="139">
        <f t="shared" si="407"/>
        <v>-65.716048374543391</v>
      </c>
      <c r="Q1418" s="139">
        <f t="shared" si="408"/>
        <v>3.6734502330430948E-3</v>
      </c>
      <c r="R1418" s="139">
        <f t="shared" si="409"/>
        <v>0.17054849094044103</v>
      </c>
      <c r="S1418" s="139" t="str">
        <f t="shared" si="410"/>
        <v/>
      </c>
      <c r="T1418" s="139">
        <f t="shared" si="411"/>
        <v>3.6734502330430948E-3</v>
      </c>
      <c r="U1418" s="139" t="str">
        <f t="shared" si="412"/>
        <v/>
      </c>
      <c r="V1418" s="139">
        <f t="shared" si="413"/>
        <v>4.6812958223956289E-4</v>
      </c>
      <c r="W1418" s="139" t="str">
        <f t="shared" si="414"/>
        <v/>
      </c>
      <c r="X1418" s="139" t="str">
        <f t="shared" si="415"/>
        <v/>
      </c>
      <c r="AB1418" s="148">
        <v>762</v>
      </c>
      <c r="AC1418" s="139">
        <f t="shared" si="424"/>
        <v>-81.992576923477998</v>
      </c>
      <c r="AD1418" s="139">
        <f t="shared" si="416"/>
        <v>2.9442254686230401E-3</v>
      </c>
      <c r="AE1418" s="139">
        <f t="shared" si="417"/>
        <v>0.17054849094044108</v>
      </c>
      <c r="AF1418" s="139" t="str">
        <f t="shared" si="418"/>
        <v/>
      </c>
      <c r="AG1418" s="139">
        <f t="shared" si="419"/>
        <v>2.9442254686230401E-3</v>
      </c>
      <c r="AH1418" s="139" t="str">
        <f t="shared" si="420"/>
        <v/>
      </c>
      <c r="AI1418" s="139">
        <f t="shared" si="421"/>
        <v>5.8064396616494121E-5</v>
      </c>
      <c r="AJ1418" s="139" t="str">
        <f t="shared" si="422"/>
        <v/>
      </c>
      <c r="AK1418" s="139" t="str">
        <f t="shared" si="423"/>
        <v/>
      </c>
      <c r="AZ1418" s="148"/>
      <c r="BA1418" s="148">
        <f t="shared" si="395"/>
        <v>4.9088000000000749</v>
      </c>
      <c r="BB1418" s="165">
        <f t="shared" si="396"/>
        <v>0.67109185949953232</v>
      </c>
      <c r="BC1418" s="148">
        <f t="shared" si="397"/>
        <v>7.8075963396040393E-4</v>
      </c>
      <c r="BD1418" s="148" t="str">
        <f t="shared" si="393"/>
        <v/>
      </c>
      <c r="BE1418" s="140" t="str">
        <f t="shared" si="394"/>
        <v/>
      </c>
    </row>
    <row r="1419" spans="1:57" ht="20.100000000000001" customHeight="1" x14ac:dyDescent="0.25">
      <c r="A1419" s="139">
        <v>763</v>
      </c>
      <c r="B1419" s="139">
        <f t="shared" si="398"/>
        <v>-893.37201803400467</v>
      </c>
      <c r="C1419" s="139">
        <f t="shared" si="399"/>
        <v>2.7010645534972634E-4</v>
      </c>
      <c r="D1419" s="139">
        <f t="shared" si="400"/>
        <v>0.17156472710026213</v>
      </c>
      <c r="E1419" s="139" t="str">
        <f t="shared" si="401"/>
        <v/>
      </c>
      <c r="F1419" s="139">
        <f t="shared" si="402"/>
        <v>2.7010645534972634E-4</v>
      </c>
      <c r="G1419" s="139" t="str">
        <f t="shared" si="403"/>
        <v/>
      </c>
      <c r="H1419" s="139">
        <f t="shared" si="404"/>
        <v>0</v>
      </c>
      <c r="I1419" s="139">
        <f t="shared" si="405"/>
        <v>2.7010645534972634E-4</v>
      </c>
      <c r="J1419" s="139" t="str">
        <f t="shared" si="406"/>
        <v/>
      </c>
      <c r="O1419" s="139">
        <v>763</v>
      </c>
      <c r="P1419" s="139">
        <f t="shared" si="407"/>
        <v>-65.439930524230192</v>
      </c>
      <c r="Q1419" s="139">
        <f t="shared" si="408"/>
        <v>3.687435899866206E-3</v>
      </c>
      <c r="R1419" s="139">
        <f t="shared" si="409"/>
        <v>0.17156472710026216</v>
      </c>
      <c r="S1419" s="139" t="str">
        <f t="shared" si="410"/>
        <v/>
      </c>
      <c r="T1419" s="139">
        <f t="shared" si="411"/>
        <v>3.687435899866206E-3</v>
      </c>
      <c r="U1419" s="139" t="str">
        <f t="shared" si="412"/>
        <v/>
      </c>
      <c r="V1419" s="139">
        <f t="shared" si="413"/>
        <v>4.7234288031095011E-4</v>
      </c>
      <c r="W1419" s="139" t="str">
        <f t="shared" si="414"/>
        <v/>
      </c>
      <c r="X1419" s="139" t="str">
        <f t="shared" si="415"/>
        <v/>
      </c>
      <c r="AB1419" s="139">
        <v>763</v>
      </c>
      <c r="AC1419" s="139">
        <f t="shared" si="424"/>
        <v>-81.648070297749143</v>
      </c>
      <c r="AD1419" s="139">
        <f t="shared" si="416"/>
        <v>2.9554348096632117E-3</v>
      </c>
      <c r="AE1419" s="139">
        <f t="shared" si="417"/>
        <v>0.17156472710026216</v>
      </c>
      <c r="AF1419" s="139" t="str">
        <f t="shared" si="418"/>
        <v/>
      </c>
      <c r="AG1419" s="139">
        <f t="shared" si="419"/>
        <v>2.9554348096632117E-3</v>
      </c>
      <c r="AH1419" s="139" t="str">
        <f t="shared" si="420"/>
        <v/>
      </c>
      <c r="AI1419" s="139">
        <f t="shared" si="421"/>
        <v>5.7380633043529749E-5</v>
      </c>
      <c r="AJ1419" s="139" t="str">
        <f t="shared" si="422"/>
        <v/>
      </c>
      <c r="AK1419" s="139" t="str">
        <f t="shared" si="423"/>
        <v/>
      </c>
      <c r="AZ1419" s="148"/>
      <c r="BA1419" s="148">
        <f t="shared" si="395"/>
        <v>4.9152000000000751</v>
      </c>
      <c r="BB1419" s="165">
        <f t="shared" si="396"/>
        <v>0.67031109986557191</v>
      </c>
      <c r="BC1419" s="148">
        <f t="shared" si="397"/>
        <v>7.8080274029113106E-4</v>
      </c>
      <c r="BD1419" s="148" t="str">
        <f t="shared" ref="BD1419:BD1482" si="425">IF(BB1419&lt;(1-$AZ$655),BC1419,"")</f>
        <v/>
      </c>
      <c r="BE1419" s="140" t="str">
        <f t="shared" ref="BE1419:BE1482" si="426">IF(BB1419&lt;(1-$AZ$661),BC1419,"")</f>
        <v/>
      </c>
    </row>
    <row r="1420" spans="1:57" ht="20.100000000000001" customHeight="1" x14ac:dyDescent="0.25">
      <c r="A1420" s="139">
        <v>764</v>
      </c>
      <c r="B1420" s="139">
        <f t="shared" si="398"/>
        <v>-889.60251584820708</v>
      </c>
      <c r="C1420" s="139">
        <f t="shared" si="399"/>
        <v>2.7113047439892977E-4</v>
      </c>
      <c r="D1420" s="139">
        <f t="shared" si="400"/>
        <v>0.17258482413805171</v>
      </c>
      <c r="E1420" s="139" t="str">
        <f t="shared" si="401"/>
        <v/>
      </c>
      <c r="F1420" s="139">
        <f t="shared" si="402"/>
        <v>2.7113047439892977E-4</v>
      </c>
      <c r="G1420" s="139" t="str">
        <f t="shared" si="403"/>
        <v/>
      </c>
      <c r="H1420" s="139">
        <f t="shared" si="404"/>
        <v>0</v>
      </c>
      <c r="I1420" s="139">
        <f t="shared" si="405"/>
        <v>2.7113047439892977E-4</v>
      </c>
      <c r="J1420" s="139" t="str">
        <f t="shared" si="406"/>
        <v/>
      </c>
      <c r="O1420" s="139">
        <v>764</v>
      </c>
      <c r="P1420" s="139">
        <f t="shared" si="407"/>
        <v>-65.163812673916965</v>
      </c>
      <c r="Q1420" s="139">
        <f t="shared" si="408"/>
        <v>3.7014155902045606E-3</v>
      </c>
      <c r="R1420" s="139">
        <f t="shared" si="409"/>
        <v>0.17258482413805187</v>
      </c>
      <c r="S1420" s="139" t="str">
        <f t="shared" si="410"/>
        <v/>
      </c>
      <c r="T1420" s="139">
        <f t="shared" si="411"/>
        <v>3.7014155902045606E-3</v>
      </c>
      <c r="U1420" s="139" t="str">
        <f t="shared" si="412"/>
        <v/>
      </c>
      <c r="V1420" s="139">
        <f t="shared" si="413"/>
        <v>4.7658647380691398E-4</v>
      </c>
      <c r="W1420" s="139" t="str">
        <f t="shared" si="414"/>
        <v/>
      </c>
      <c r="X1420" s="139" t="str">
        <f t="shared" si="415"/>
        <v/>
      </c>
      <c r="AB1420" s="139">
        <v>764</v>
      </c>
      <c r="AC1420" s="139">
        <f t="shared" si="424"/>
        <v>-81.303563672020232</v>
      </c>
      <c r="AD1420" s="139">
        <f t="shared" si="416"/>
        <v>2.9666393606238893E-3</v>
      </c>
      <c r="AE1420" s="139">
        <f t="shared" si="417"/>
        <v>0.17258482413805176</v>
      </c>
      <c r="AF1420" s="139" t="str">
        <f t="shared" si="418"/>
        <v/>
      </c>
      <c r="AG1420" s="139">
        <f t="shared" si="419"/>
        <v>2.9666393606238893E-3</v>
      </c>
      <c r="AH1420" s="139" t="str">
        <f t="shared" si="420"/>
        <v/>
      </c>
      <c r="AI1420" s="139">
        <f t="shared" si="421"/>
        <v>5.670401416639539E-5</v>
      </c>
      <c r="AJ1420" s="139" t="str">
        <f t="shared" si="422"/>
        <v/>
      </c>
      <c r="AK1420" s="139" t="str">
        <f t="shared" si="423"/>
        <v/>
      </c>
      <c r="AZ1420" s="148"/>
      <c r="BA1420" s="148">
        <f t="shared" ref="BA1420:BA1483" si="427">BA1419+$BD$648</f>
        <v>4.9216000000000752</v>
      </c>
      <c r="BB1420" s="165">
        <f t="shared" ref="BB1420:BB1483" si="428">_xlfn.CHISQ.DIST.RT(BA1420,7)</f>
        <v>0.66953029712528078</v>
      </c>
      <c r="BC1420" s="148">
        <f t="shared" ref="BC1420:BC1483" si="429">BB1420-BB1421</f>
        <v>7.8084254365529127E-4</v>
      </c>
      <c r="BD1420" s="148" t="str">
        <f t="shared" si="425"/>
        <v/>
      </c>
      <c r="BE1420" s="140" t="str">
        <f t="shared" si="426"/>
        <v/>
      </c>
    </row>
    <row r="1421" spans="1:57" ht="20.100000000000001" customHeight="1" x14ac:dyDescent="0.25">
      <c r="A1421" s="139">
        <v>765</v>
      </c>
      <c r="B1421" s="139">
        <f t="shared" si="398"/>
        <v>-885.83301366240948</v>
      </c>
      <c r="C1421" s="139">
        <f t="shared" si="399"/>
        <v>2.7215402117758473E-4</v>
      </c>
      <c r="D1421" s="139">
        <f t="shared" si="400"/>
        <v>0.17360878033862445</v>
      </c>
      <c r="E1421" s="139" t="str">
        <f t="shared" si="401"/>
        <v/>
      </c>
      <c r="F1421" s="139">
        <f t="shared" si="402"/>
        <v>2.7215402117758473E-4</v>
      </c>
      <c r="G1421" s="139" t="str">
        <f t="shared" si="403"/>
        <v/>
      </c>
      <c r="H1421" s="139">
        <f t="shared" si="404"/>
        <v>0</v>
      </c>
      <c r="I1421" s="139">
        <f t="shared" si="405"/>
        <v>2.7215402117758473E-4</v>
      </c>
      <c r="J1421" s="139" t="str">
        <f t="shared" si="406"/>
        <v/>
      </c>
      <c r="O1421" s="139">
        <v>765</v>
      </c>
      <c r="P1421" s="139">
        <f t="shared" si="407"/>
        <v>-64.887694823603766</v>
      </c>
      <c r="Q1421" s="139">
        <f t="shared" si="408"/>
        <v>3.7153888332057991E-3</v>
      </c>
      <c r="R1421" s="139">
        <f t="shared" si="409"/>
        <v>0.17360878033862459</v>
      </c>
      <c r="S1421" s="139" t="str">
        <f t="shared" si="410"/>
        <v/>
      </c>
      <c r="T1421" s="139">
        <f t="shared" si="411"/>
        <v>3.7153888332057991E-3</v>
      </c>
      <c r="U1421" s="139" t="str">
        <f t="shared" si="412"/>
        <v/>
      </c>
      <c r="V1421" s="139">
        <f t="shared" si="413"/>
        <v>4.8086049850182017E-4</v>
      </c>
      <c r="W1421" s="139" t="str">
        <f t="shared" si="414"/>
        <v/>
      </c>
      <c r="X1421" s="139" t="str">
        <f t="shared" si="415"/>
        <v/>
      </c>
      <c r="AB1421" s="139">
        <v>765</v>
      </c>
      <c r="AC1421" s="139">
        <f t="shared" si="424"/>
        <v>-80.959057046291321</v>
      </c>
      <c r="AD1421" s="139">
        <f t="shared" si="416"/>
        <v>2.9778387441226628E-3</v>
      </c>
      <c r="AE1421" s="139">
        <f t="shared" si="417"/>
        <v>0.17360878033862459</v>
      </c>
      <c r="AF1421" s="139" t="str">
        <f t="shared" si="418"/>
        <v/>
      </c>
      <c r="AG1421" s="139">
        <f t="shared" si="419"/>
        <v>2.9778387441226628E-3</v>
      </c>
      <c r="AH1421" s="139" t="str">
        <f t="shared" si="420"/>
        <v/>
      </c>
      <c r="AI1421" s="139">
        <f t="shared" si="421"/>
        <v>5.60344772605E-5</v>
      </c>
      <c r="AJ1421" s="139" t="str">
        <f t="shared" si="422"/>
        <v/>
      </c>
      <c r="AK1421" s="139" t="str">
        <f t="shared" si="423"/>
        <v/>
      </c>
      <c r="AZ1421" s="148"/>
      <c r="BA1421" s="148">
        <f t="shared" si="427"/>
        <v>4.9280000000000754</v>
      </c>
      <c r="BB1421" s="165">
        <f t="shared" si="428"/>
        <v>0.66874945458162549</v>
      </c>
      <c r="BC1421" s="148">
        <f t="shared" si="429"/>
        <v>7.8087905213275466E-4</v>
      </c>
      <c r="BD1421" s="148" t="str">
        <f t="shared" si="425"/>
        <v/>
      </c>
      <c r="BE1421" s="140" t="str">
        <f t="shared" si="426"/>
        <v/>
      </c>
    </row>
    <row r="1422" spans="1:57" ht="20.100000000000001" customHeight="1" x14ac:dyDescent="0.25">
      <c r="A1422" s="139">
        <v>766</v>
      </c>
      <c r="B1422" s="139">
        <f t="shared" si="398"/>
        <v>-882.06351147661189</v>
      </c>
      <c r="C1422" s="139">
        <f t="shared" si="399"/>
        <v>2.7317706108776082E-4</v>
      </c>
      <c r="D1422" s="139">
        <f t="shared" si="400"/>
        <v>0.17463659385658059</v>
      </c>
      <c r="E1422" s="139" t="str">
        <f t="shared" si="401"/>
        <v/>
      </c>
      <c r="F1422" s="139">
        <f t="shared" si="402"/>
        <v>2.7317706108776082E-4</v>
      </c>
      <c r="G1422" s="139" t="str">
        <f t="shared" si="403"/>
        <v/>
      </c>
      <c r="H1422" s="139">
        <f t="shared" si="404"/>
        <v>0</v>
      </c>
      <c r="I1422" s="139">
        <f t="shared" si="405"/>
        <v>2.7317706108776082E-4</v>
      </c>
      <c r="J1422" s="139" t="str">
        <f t="shared" si="406"/>
        <v/>
      </c>
      <c r="O1422" s="139">
        <v>766</v>
      </c>
      <c r="P1422" s="139">
        <f t="shared" si="407"/>
        <v>-64.611576973290568</v>
      </c>
      <c r="Q1422" s="139">
        <f t="shared" si="408"/>
        <v>3.7293551565463295E-3</v>
      </c>
      <c r="R1422" s="139">
        <f t="shared" si="409"/>
        <v>0.17463659385658065</v>
      </c>
      <c r="S1422" s="139" t="str">
        <f t="shared" si="410"/>
        <v/>
      </c>
      <c r="T1422" s="139">
        <f t="shared" si="411"/>
        <v>3.7293551565463295E-3</v>
      </c>
      <c r="U1422" s="139" t="str">
        <f t="shared" si="412"/>
        <v/>
      </c>
      <c r="V1422" s="139">
        <f t="shared" si="413"/>
        <v>4.8516508992152012E-4</v>
      </c>
      <c r="W1422" s="139" t="str">
        <f t="shared" si="414"/>
        <v/>
      </c>
      <c r="X1422" s="139" t="str">
        <f t="shared" si="415"/>
        <v/>
      </c>
      <c r="AB1422" s="139">
        <v>766</v>
      </c>
      <c r="AC1422" s="139">
        <f t="shared" si="424"/>
        <v>-80.614550420562409</v>
      </c>
      <c r="AD1422" s="139">
        <f t="shared" si="416"/>
        <v>2.9890325815979438E-3</v>
      </c>
      <c r="AE1422" s="139">
        <f t="shared" si="417"/>
        <v>0.17463659385658062</v>
      </c>
      <c r="AF1422" s="139" t="str">
        <f t="shared" si="418"/>
        <v/>
      </c>
      <c r="AG1422" s="139">
        <f t="shared" si="419"/>
        <v>2.9890325815979438E-3</v>
      </c>
      <c r="AH1422" s="139" t="str">
        <f t="shared" si="420"/>
        <v/>
      </c>
      <c r="AI1422" s="139">
        <f t="shared" si="421"/>
        <v>5.5371960003457373E-5</v>
      </c>
      <c r="AJ1422" s="139" t="str">
        <f t="shared" si="422"/>
        <v/>
      </c>
      <c r="AK1422" s="139" t="str">
        <f t="shared" si="423"/>
        <v/>
      </c>
      <c r="AZ1422" s="148"/>
      <c r="BA1422" s="148">
        <f t="shared" si="427"/>
        <v>4.9344000000000756</v>
      </c>
      <c r="BB1422" s="165">
        <f t="shared" si="428"/>
        <v>0.66796857552949274</v>
      </c>
      <c r="BC1422" s="148">
        <f t="shared" si="429"/>
        <v>7.8091227381393846E-4</v>
      </c>
      <c r="BD1422" s="148" t="str">
        <f t="shared" si="425"/>
        <v/>
      </c>
      <c r="BE1422" s="140" t="str">
        <f t="shared" si="426"/>
        <v/>
      </c>
    </row>
    <row r="1423" spans="1:57" ht="20.100000000000001" customHeight="1" x14ac:dyDescent="0.25">
      <c r="A1423" s="139">
        <v>767</v>
      </c>
      <c r="B1423" s="139">
        <f t="shared" si="398"/>
        <v>-878.29400929081476</v>
      </c>
      <c r="C1423" s="139">
        <f t="shared" si="399"/>
        <v>2.7419955942556987E-4</v>
      </c>
      <c r="D1423" s="139">
        <f t="shared" si="400"/>
        <v>0.17566826271590283</v>
      </c>
      <c r="E1423" s="139" t="str">
        <f t="shared" si="401"/>
        <v/>
      </c>
      <c r="F1423" s="139">
        <f t="shared" si="402"/>
        <v>2.7419955942556987E-4</v>
      </c>
      <c r="G1423" s="139" t="str">
        <f t="shared" si="403"/>
        <v/>
      </c>
      <c r="H1423" s="139">
        <f t="shared" si="404"/>
        <v>0</v>
      </c>
      <c r="I1423" s="139">
        <f t="shared" si="405"/>
        <v>2.7419955942556987E-4</v>
      </c>
      <c r="J1423" s="139" t="str">
        <f t="shared" si="406"/>
        <v/>
      </c>
      <c r="O1423" s="139">
        <v>767</v>
      </c>
      <c r="P1423" s="139">
        <f t="shared" si="407"/>
        <v>-64.33545912297734</v>
      </c>
      <c r="Q1423" s="139">
        <f t="shared" si="408"/>
        <v>3.7433140864560539E-3</v>
      </c>
      <c r="R1423" s="139">
        <f t="shared" si="409"/>
        <v>0.17566826271590297</v>
      </c>
      <c r="S1423" s="139" t="str">
        <f t="shared" si="410"/>
        <v/>
      </c>
      <c r="T1423" s="139">
        <f t="shared" si="411"/>
        <v>3.7433140864560539E-3</v>
      </c>
      <c r="U1423" s="139" t="str">
        <f t="shared" si="412"/>
        <v/>
      </c>
      <c r="V1423" s="139">
        <f t="shared" si="413"/>
        <v>4.8950038333240881E-4</v>
      </c>
      <c r="W1423" s="139" t="str">
        <f t="shared" si="414"/>
        <v/>
      </c>
      <c r="X1423" s="139" t="str">
        <f t="shared" si="415"/>
        <v/>
      </c>
      <c r="AB1423" s="139">
        <v>767</v>
      </c>
      <c r="AC1423" s="139">
        <f t="shared" si="424"/>
        <v>-80.270043794833555</v>
      </c>
      <c r="AD1423" s="139">
        <f t="shared" si="416"/>
        <v>3.0002204933287854E-3</v>
      </c>
      <c r="AE1423" s="139">
        <f t="shared" si="417"/>
        <v>0.17566826271590286</v>
      </c>
      <c r="AF1423" s="139" t="str">
        <f t="shared" si="418"/>
        <v/>
      </c>
      <c r="AG1423" s="139">
        <f t="shared" si="419"/>
        <v>3.0002204933287854E-3</v>
      </c>
      <c r="AH1423" s="139" t="str">
        <f t="shared" si="420"/>
        <v/>
      </c>
      <c r="AI1423" s="139">
        <f t="shared" si="421"/>
        <v>5.4716400474301639E-5</v>
      </c>
      <c r="AJ1423" s="139" t="str">
        <f t="shared" si="422"/>
        <v/>
      </c>
      <c r="AK1423" s="139" t="str">
        <f t="shared" si="423"/>
        <v/>
      </c>
      <c r="AZ1423" s="148"/>
      <c r="BA1423" s="148">
        <f t="shared" si="427"/>
        <v>4.9408000000000758</v>
      </c>
      <c r="BB1423" s="165">
        <f t="shared" si="428"/>
        <v>0.6671876632556788</v>
      </c>
      <c r="BC1423" s="148">
        <f t="shared" si="429"/>
        <v>7.8094221679858578E-4</v>
      </c>
      <c r="BD1423" s="148" t="str">
        <f t="shared" si="425"/>
        <v/>
      </c>
      <c r="BE1423" s="140" t="str">
        <f t="shared" si="426"/>
        <v/>
      </c>
    </row>
    <row r="1424" spans="1:57" ht="20.100000000000001" customHeight="1" x14ac:dyDescent="0.25">
      <c r="A1424" s="148">
        <v>768</v>
      </c>
      <c r="B1424" s="139">
        <f t="shared" ref="B1424:B1487" si="430">$B$650+(A1424*$B$653)</f>
        <v>-874.52450710501716</v>
      </c>
      <c r="C1424" s="139">
        <f t="shared" ref="C1424:C1487" si="431">_xlfn.NORM.DIST($B1424,$B$647,$B$648,0)</f>
        <v>2.7522148138299366E-4</v>
      </c>
      <c r="D1424" s="139">
        <f t="shared" ref="D1424:D1487" si="432">_xlfn.NORM.DIST($B1424,$B$647,$B$648,1)</f>
        <v>0.17670378480956125</v>
      </c>
      <c r="E1424" s="139" t="str">
        <f t="shared" ref="E1424:E1487" si="433">IF(OR(D1424&lt;$F$652,D1424&gt;$F$653),C1424,"")</f>
        <v/>
      </c>
      <c r="F1424" s="139">
        <f t="shared" ref="F1424:F1487" si="434">IF(AND(D1424&gt;$F$652,D1424&lt;$F$653),C1424,"")</f>
        <v>2.7522148138299366E-4</v>
      </c>
      <c r="G1424" s="139" t="str">
        <f t="shared" ref="G1424:G1487" si="435">IF(C1424=MAX($C$656:$C$2656),C1424,"")</f>
        <v/>
      </c>
      <c r="H1424" s="139">
        <f t="shared" ref="H1424:H1487" si="436">_xlfn.NORM.DIST(B1424,$F$648,$F$649,0)</f>
        <v>0</v>
      </c>
      <c r="I1424" s="139">
        <f t="shared" ref="I1424:I1487" si="437">IF(H1424=MAX($H$656:$H$2656),C1424,"")</f>
        <v>2.7522148138299366E-4</v>
      </c>
      <c r="J1424" s="139" t="str">
        <f t="shared" ref="J1424:J1487" si="438">IF(I1424=MIN($I$656:$I$2656),I1424,"")</f>
        <v/>
      </c>
      <c r="O1424" s="148">
        <v>768</v>
      </c>
      <c r="P1424" s="139">
        <f t="shared" ref="P1424:P1487" si="439">$P$650+(O1424*$P$653)</f>
        <v>-64.059341272664142</v>
      </c>
      <c r="Q1424" s="139">
        <f t="shared" ref="Q1424:Q1487" si="440">_xlfn.NORM.DIST(P1424,P$647,P$648,0)</f>
        <v>3.7572651477433038E-3</v>
      </c>
      <c r="R1424" s="139">
        <f t="shared" ref="R1424:R1487" si="441">_xlfn.NORM.DIST(P1424,P$647,P$648,1)</f>
        <v>0.17670378480956134</v>
      </c>
      <c r="S1424" s="139" t="str">
        <f t="shared" ref="S1424:S1487" si="442">IF(OR(R1424&lt;$T$652,R1424&gt;$T$653),Q1424,"")</f>
        <v/>
      </c>
      <c r="T1424" s="139">
        <f t="shared" ref="T1424:T1487" si="443">IF(AND(R1424&gt;$T$652,R1424&lt;$T$653),Q1424,"")</f>
        <v>3.7572651477433038E-3</v>
      </c>
      <c r="U1424" s="139" t="str">
        <f t="shared" ref="U1424:U1487" si="444">IF(Q1424=MAX($Q$656:$Q$2656),Q1424,"")</f>
        <v/>
      </c>
      <c r="V1424" s="139">
        <f t="shared" ref="V1424:V1487" si="445">_xlfn.NORM.DIST(P1424,$T$648,$T$649,0)</f>
        <v>4.938665137304072E-4</v>
      </c>
      <c r="W1424" s="139" t="str">
        <f t="shared" ref="W1424:W1487" si="446">IF(V1424=MAX($V$656:$V$2656),Q1424,"")</f>
        <v/>
      </c>
      <c r="X1424" s="139" t="str">
        <f t="shared" ref="X1424:X1487" si="447">IF(W1424=MIN($W$656:$W$2656),W1424,"")</f>
        <v/>
      </c>
      <c r="AB1424" s="148">
        <v>768</v>
      </c>
      <c r="AC1424" s="139">
        <f t="shared" si="424"/>
        <v>-79.925537169104643</v>
      </c>
      <c r="AD1424" s="139">
        <f t="shared" ref="AD1424:AD1487" si="448">_xlfn.NORM.DIST(AC1424,AC$647,AC$648,0)</f>
        <v>3.0114020984548799E-3</v>
      </c>
      <c r="AE1424" s="139">
        <f t="shared" ref="AE1424:AE1487" si="449">_xlfn.NORM.DIST(AC1424,AC$647,AC$648,1)</f>
        <v>0.17670378480956131</v>
      </c>
      <c r="AF1424" s="139" t="str">
        <f t="shared" ref="AF1424:AF1487" si="450">IF(OR(AE1424&lt;$T$652,AE1424&gt;$T$653),AD1424,"")</f>
        <v/>
      </c>
      <c r="AG1424" s="139">
        <f t="shared" ref="AG1424:AG1487" si="451">IF(AND(AE1424&gt;$AG$652,AE1424&lt;$AG$653),AD1424,"")</f>
        <v>3.0114020984548799E-3</v>
      </c>
      <c r="AH1424" s="139" t="str">
        <f t="shared" ref="AH1424:AH1487" si="452">IF(AD1424=MAX($AD$656:$AD$2656),AD1424,"")</f>
        <v/>
      </c>
      <c r="AI1424" s="139">
        <f t="shared" ref="AI1424:AI1487" si="453">_xlfn.NORM.DIST(AC1424,$AG$648,$AG$649,0)</f>
        <v>5.4067737152680588E-5</v>
      </c>
      <c r="AJ1424" s="139" t="str">
        <f t="shared" ref="AJ1424:AJ1487" si="454">IF(AI1424=MAX($AI$656:$AI$2656),AD1424,"")</f>
        <v/>
      </c>
      <c r="AK1424" s="139" t="str">
        <f t="shared" ref="AK1424:AK1487" si="455">IF(AJ1424=MIN($AJ$656:$AJ$2656),AJ1424,"")</f>
        <v/>
      </c>
      <c r="AZ1424" s="148"/>
      <c r="BA1424" s="148">
        <f t="shared" si="427"/>
        <v>4.947200000000076</v>
      </c>
      <c r="BB1424" s="165">
        <f t="shared" si="428"/>
        <v>0.66640672103888021</v>
      </c>
      <c r="BC1424" s="148">
        <f t="shared" si="429"/>
        <v>7.8096888919698682E-4</v>
      </c>
      <c r="BD1424" s="148" t="str">
        <f t="shared" si="425"/>
        <v/>
      </c>
      <c r="BE1424" s="140" t="str">
        <f t="shared" si="426"/>
        <v/>
      </c>
    </row>
    <row r="1425" spans="1:57" ht="20.100000000000001" customHeight="1" x14ac:dyDescent="0.25">
      <c r="A1425" s="139">
        <v>769</v>
      </c>
      <c r="B1425" s="139">
        <f t="shared" si="430"/>
        <v>-870.75500491921957</v>
      </c>
      <c r="C1425" s="139">
        <f t="shared" si="431"/>
        <v>2.7624279204972556E-4</v>
      </c>
      <c r="D1425" s="139">
        <f t="shared" si="432"/>
        <v>0.17774315789912315</v>
      </c>
      <c r="E1425" s="139" t="str">
        <f t="shared" si="433"/>
        <v/>
      </c>
      <c r="F1425" s="139">
        <f t="shared" si="434"/>
        <v>2.7624279204972556E-4</v>
      </c>
      <c r="G1425" s="139" t="str">
        <f t="shared" si="435"/>
        <v/>
      </c>
      <c r="H1425" s="139">
        <f t="shared" si="436"/>
        <v>0</v>
      </c>
      <c r="I1425" s="139">
        <f t="shared" si="437"/>
        <v>2.7624279204972556E-4</v>
      </c>
      <c r="J1425" s="139" t="str">
        <f t="shared" si="438"/>
        <v/>
      </c>
      <c r="O1425" s="139">
        <v>769</v>
      </c>
      <c r="P1425" s="139">
        <f t="shared" si="439"/>
        <v>-63.783223422350943</v>
      </c>
      <c r="Q1425" s="139">
        <f t="shared" si="440"/>
        <v>3.7712078638199968E-3</v>
      </c>
      <c r="R1425" s="139">
        <f t="shared" si="441"/>
        <v>0.17774315789912321</v>
      </c>
      <c r="S1425" s="139" t="str">
        <f t="shared" si="442"/>
        <v/>
      </c>
      <c r="T1425" s="139">
        <f t="shared" si="443"/>
        <v>3.7712078638199968E-3</v>
      </c>
      <c r="U1425" s="139" t="str">
        <f t="shared" si="444"/>
        <v/>
      </c>
      <c r="V1425" s="139">
        <f t="shared" si="445"/>
        <v>4.9826361582986668E-4</v>
      </c>
      <c r="W1425" s="139" t="str">
        <f t="shared" si="446"/>
        <v/>
      </c>
      <c r="X1425" s="139" t="str">
        <f t="shared" si="447"/>
        <v/>
      </c>
      <c r="AB1425" s="139">
        <v>769</v>
      </c>
      <c r="AC1425" s="139">
        <f t="shared" ref="AC1425:AC1488" si="456">$AC$650+(AB1425*$AC$653)</f>
        <v>-79.581030543375732</v>
      </c>
      <c r="AD1425" s="139">
        <f t="shared" si="448"/>
        <v>3.0225770149966981E-3</v>
      </c>
      <c r="AE1425" s="139">
        <f t="shared" si="449"/>
        <v>0.17774315789912321</v>
      </c>
      <c r="AF1425" s="139" t="str">
        <f t="shared" si="450"/>
        <v/>
      </c>
      <c r="AG1425" s="139">
        <f t="shared" si="451"/>
        <v>3.0225770149966981E-3</v>
      </c>
      <c r="AH1425" s="139" t="str">
        <f t="shared" si="452"/>
        <v/>
      </c>
      <c r="AI1425" s="139">
        <f t="shared" si="453"/>
        <v>5.3425908918026859E-5</v>
      </c>
      <c r="AJ1425" s="139" t="str">
        <f t="shared" si="454"/>
        <v/>
      </c>
      <c r="AK1425" s="139" t="str">
        <f t="shared" si="455"/>
        <v/>
      </c>
      <c r="AZ1425" s="148"/>
      <c r="BA1425" s="148">
        <f t="shared" si="427"/>
        <v>4.9536000000000762</v>
      </c>
      <c r="BB1425" s="165">
        <f t="shared" si="428"/>
        <v>0.66562575214968323</v>
      </c>
      <c r="BC1425" s="148">
        <f t="shared" si="429"/>
        <v>7.8099229912820256E-4</v>
      </c>
      <c r="BD1425" s="148" t="str">
        <f t="shared" si="425"/>
        <v/>
      </c>
      <c r="BE1425" s="140" t="str">
        <f t="shared" si="426"/>
        <v/>
      </c>
    </row>
    <row r="1426" spans="1:57" ht="20.100000000000001" customHeight="1" x14ac:dyDescent="0.25">
      <c r="A1426" s="139">
        <v>770</v>
      </c>
      <c r="B1426" s="139">
        <f t="shared" si="430"/>
        <v>-866.98550273342198</v>
      </c>
      <c r="C1426" s="139">
        <f t="shared" si="431"/>
        <v>2.772634564150276E-4</v>
      </c>
      <c r="D1426" s="139">
        <f t="shared" si="432"/>
        <v>0.17878637961437172</v>
      </c>
      <c r="E1426" s="139" t="str">
        <f t="shared" si="433"/>
        <v/>
      </c>
      <c r="F1426" s="139">
        <f t="shared" si="434"/>
        <v>2.772634564150276E-4</v>
      </c>
      <c r="G1426" s="139" t="str">
        <f t="shared" si="435"/>
        <v/>
      </c>
      <c r="H1426" s="139">
        <f t="shared" si="436"/>
        <v>0</v>
      </c>
      <c r="I1426" s="139">
        <f t="shared" si="437"/>
        <v>2.772634564150276E-4</v>
      </c>
      <c r="J1426" s="139" t="str">
        <f t="shared" si="438"/>
        <v/>
      </c>
      <c r="O1426" s="139">
        <v>770</v>
      </c>
      <c r="P1426" s="139">
        <f t="shared" si="439"/>
        <v>-63.507105572037716</v>
      </c>
      <c r="Q1426" s="139">
        <f t="shared" si="440"/>
        <v>3.7851417567269837E-3</v>
      </c>
      <c r="R1426" s="139">
        <f t="shared" si="441"/>
        <v>0.17878637961437177</v>
      </c>
      <c r="S1426" s="139" t="str">
        <f t="shared" si="442"/>
        <v/>
      </c>
      <c r="T1426" s="139">
        <f t="shared" si="443"/>
        <v>3.7851417567269837E-3</v>
      </c>
      <c r="U1426" s="139" t="str">
        <f t="shared" si="444"/>
        <v/>
      </c>
      <c r="V1426" s="139">
        <f t="shared" si="445"/>
        <v>5.0269182405239836E-4</v>
      </c>
      <c r="W1426" s="139" t="str">
        <f t="shared" si="446"/>
        <v/>
      </c>
      <c r="X1426" s="139" t="str">
        <f t="shared" si="447"/>
        <v/>
      </c>
      <c r="AB1426" s="139">
        <v>770</v>
      </c>
      <c r="AC1426" s="139">
        <f t="shared" si="456"/>
        <v>-79.236523917646821</v>
      </c>
      <c r="AD1426" s="139">
        <f t="shared" si="448"/>
        <v>3.0337448598758247E-3</v>
      </c>
      <c r="AE1426" s="139">
        <f t="shared" si="449"/>
        <v>0.17878637961437174</v>
      </c>
      <c r="AF1426" s="139" t="str">
        <f t="shared" si="450"/>
        <v/>
      </c>
      <c r="AG1426" s="139">
        <f t="shared" si="451"/>
        <v>3.0337448598758247E-3</v>
      </c>
      <c r="AH1426" s="139" t="str">
        <f t="shared" si="452"/>
        <v/>
      </c>
      <c r="AI1426" s="139">
        <f t="shared" si="453"/>
        <v>5.2790855048707125E-5</v>
      </c>
      <c r="AJ1426" s="139" t="str">
        <f t="shared" si="454"/>
        <v/>
      </c>
      <c r="AK1426" s="139" t="str">
        <f t="shared" si="455"/>
        <v/>
      </c>
      <c r="AZ1426" s="148"/>
      <c r="BA1426" s="148">
        <f t="shared" si="427"/>
        <v>4.9600000000000763</v>
      </c>
      <c r="BB1426" s="165">
        <f t="shared" si="428"/>
        <v>0.66484475985055502</v>
      </c>
      <c r="BC1426" s="148">
        <f t="shared" si="429"/>
        <v>7.8101245472039782E-4</v>
      </c>
      <c r="BD1426" s="148" t="str">
        <f t="shared" si="425"/>
        <v/>
      </c>
      <c r="BE1426" s="140" t="str">
        <f t="shared" si="426"/>
        <v/>
      </c>
    </row>
    <row r="1427" spans="1:57" ht="20.100000000000001" customHeight="1" x14ac:dyDescent="0.25">
      <c r="A1427" s="139">
        <v>771</v>
      </c>
      <c r="B1427" s="139">
        <f t="shared" si="430"/>
        <v>-863.21600054762439</v>
      </c>
      <c r="C1427" s="139">
        <f t="shared" si="431"/>
        <v>2.7828343936960292E-4</v>
      </c>
      <c r="D1427" s="139">
        <f t="shared" si="432"/>
        <v>0.17983344745293059</v>
      </c>
      <c r="E1427" s="139" t="str">
        <f t="shared" si="433"/>
        <v/>
      </c>
      <c r="F1427" s="139">
        <f t="shared" si="434"/>
        <v>2.7828343936960292E-4</v>
      </c>
      <c r="G1427" s="139" t="str">
        <f t="shared" si="435"/>
        <v/>
      </c>
      <c r="H1427" s="139">
        <f t="shared" si="436"/>
        <v>0</v>
      </c>
      <c r="I1427" s="139">
        <f t="shared" si="437"/>
        <v>2.7828343936960292E-4</v>
      </c>
      <c r="J1427" s="139" t="str">
        <f t="shared" si="438"/>
        <v/>
      </c>
      <c r="O1427" s="139">
        <v>771</v>
      </c>
      <c r="P1427" s="139">
        <f t="shared" si="439"/>
        <v>-63.230987721724517</v>
      </c>
      <c r="Q1427" s="139">
        <f t="shared" si="440"/>
        <v>3.7990663471596082E-3</v>
      </c>
      <c r="R1427" s="139">
        <f t="shared" si="441"/>
        <v>0.17983344745293059</v>
      </c>
      <c r="S1427" s="139" t="str">
        <f t="shared" si="442"/>
        <v/>
      </c>
      <c r="T1427" s="139">
        <f t="shared" si="443"/>
        <v>3.7990663471596082E-3</v>
      </c>
      <c r="U1427" s="139" t="str">
        <f t="shared" si="444"/>
        <v/>
      </c>
      <c r="V1427" s="139">
        <f t="shared" si="445"/>
        <v>5.0715127251562471E-4</v>
      </c>
      <c r="W1427" s="139" t="str">
        <f t="shared" si="446"/>
        <v/>
      </c>
      <c r="X1427" s="139" t="str">
        <f t="shared" si="447"/>
        <v/>
      </c>
      <c r="AB1427" s="139">
        <v>771</v>
      </c>
      <c r="AC1427" s="139">
        <f t="shared" si="456"/>
        <v>-78.892017291917909</v>
      </c>
      <c r="AD1427" s="139">
        <f t="shared" si="448"/>
        <v>3.0449052489354349E-3</v>
      </c>
      <c r="AE1427" s="139">
        <f t="shared" si="449"/>
        <v>0.17983344745293067</v>
      </c>
      <c r="AF1427" s="139" t="str">
        <f t="shared" si="450"/>
        <v/>
      </c>
      <c r="AG1427" s="139">
        <f t="shared" si="451"/>
        <v>3.0449052489354349E-3</v>
      </c>
      <c r="AH1427" s="139" t="str">
        <f t="shared" si="452"/>
        <v/>
      </c>
      <c r="AI1427" s="139">
        <f t="shared" si="453"/>
        <v>5.2162515221149022E-5</v>
      </c>
      <c r="AJ1427" s="139" t="str">
        <f t="shared" si="454"/>
        <v/>
      </c>
      <c r="AK1427" s="139" t="str">
        <f t="shared" si="455"/>
        <v/>
      </c>
      <c r="AZ1427" s="148"/>
      <c r="BA1427" s="148">
        <f t="shared" si="427"/>
        <v>4.9664000000000765</v>
      </c>
      <c r="BB1427" s="165">
        <f t="shared" si="428"/>
        <v>0.66406374739583462</v>
      </c>
      <c r="BC1427" s="148">
        <f t="shared" si="429"/>
        <v>7.8102936411084123E-4</v>
      </c>
      <c r="BD1427" s="148" t="str">
        <f t="shared" si="425"/>
        <v/>
      </c>
      <c r="BE1427" s="140" t="str">
        <f t="shared" si="426"/>
        <v/>
      </c>
    </row>
    <row r="1428" spans="1:57" ht="20.100000000000001" customHeight="1" x14ac:dyDescent="0.25">
      <c r="A1428" s="139">
        <v>772</v>
      </c>
      <c r="B1428" s="139">
        <f t="shared" si="430"/>
        <v>-859.44649836182725</v>
      </c>
      <c r="C1428" s="139">
        <f t="shared" si="431"/>
        <v>2.7930270570748262E-4</v>
      </c>
      <c r="D1428" s="139">
        <f t="shared" si="432"/>
        <v>0.18088435877989609</v>
      </c>
      <c r="E1428" s="139" t="str">
        <f t="shared" si="433"/>
        <v/>
      </c>
      <c r="F1428" s="139">
        <f t="shared" si="434"/>
        <v>2.7930270570748262E-4</v>
      </c>
      <c r="G1428" s="139" t="str">
        <f t="shared" si="435"/>
        <v/>
      </c>
      <c r="H1428" s="139">
        <f t="shared" si="436"/>
        <v>0</v>
      </c>
      <c r="I1428" s="139">
        <f t="shared" si="437"/>
        <v>2.7930270570748262E-4</v>
      </c>
      <c r="J1428" s="139" t="str">
        <f t="shared" si="438"/>
        <v/>
      </c>
      <c r="O1428" s="139">
        <v>772</v>
      </c>
      <c r="P1428" s="139">
        <f t="shared" si="439"/>
        <v>-62.954869871411319</v>
      </c>
      <c r="Q1428" s="139">
        <f t="shared" si="440"/>
        <v>3.8129811544934666E-3</v>
      </c>
      <c r="R1428" s="139">
        <f t="shared" si="441"/>
        <v>0.18088435877989623</v>
      </c>
      <c r="S1428" s="139" t="str">
        <f t="shared" si="442"/>
        <v/>
      </c>
      <c r="T1428" s="139">
        <f t="shared" si="443"/>
        <v>3.8129811544934666E-3</v>
      </c>
      <c r="U1428" s="139" t="str">
        <f t="shared" si="444"/>
        <v/>
      </c>
      <c r="V1428" s="139">
        <f t="shared" si="445"/>
        <v>5.1164209502185679E-4</v>
      </c>
      <c r="W1428" s="139" t="str">
        <f t="shared" si="446"/>
        <v/>
      </c>
      <c r="X1428" s="139" t="str">
        <f t="shared" si="447"/>
        <v/>
      </c>
      <c r="AB1428" s="139">
        <v>772</v>
      </c>
      <c r="AC1428" s="139">
        <f t="shared" si="456"/>
        <v>-78.547510666189055</v>
      </c>
      <c r="AD1428" s="139">
        <f t="shared" si="448"/>
        <v>3.0560577969609426E-3</v>
      </c>
      <c r="AE1428" s="139">
        <f t="shared" si="449"/>
        <v>0.18088435877989609</v>
      </c>
      <c r="AF1428" s="139" t="str">
        <f t="shared" si="450"/>
        <v/>
      </c>
      <c r="AG1428" s="139">
        <f t="shared" si="451"/>
        <v>3.0560577969609426E-3</v>
      </c>
      <c r="AH1428" s="139" t="str">
        <f t="shared" si="452"/>
        <v/>
      </c>
      <c r="AI1428" s="139">
        <f t="shared" si="453"/>
        <v>5.1540829508947545E-5</v>
      </c>
      <c r="AJ1428" s="139" t="str">
        <f t="shared" si="454"/>
        <v/>
      </c>
      <c r="AK1428" s="139" t="str">
        <f t="shared" si="455"/>
        <v/>
      </c>
      <c r="AZ1428" s="148"/>
      <c r="BA1428" s="148">
        <f t="shared" si="427"/>
        <v>4.9728000000000767</v>
      </c>
      <c r="BB1428" s="165">
        <f t="shared" si="428"/>
        <v>0.66328271803172378</v>
      </c>
      <c r="BC1428" s="148">
        <f t="shared" si="429"/>
        <v>7.8104303544668241E-4</v>
      </c>
      <c r="BD1428" s="148" t="str">
        <f t="shared" si="425"/>
        <v/>
      </c>
      <c r="BE1428" s="140" t="str">
        <f t="shared" si="426"/>
        <v/>
      </c>
    </row>
    <row r="1429" spans="1:57" ht="20.100000000000001" customHeight="1" x14ac:dyDescent="0.25">
      <c r="A1429" s="139">
        <v>773</v>
      </c>
      <c r="B1429" s="139">
        <f t="shared" si="430"/>
        <v>-855.67699617602966</v>
      </c>
      <c r="C1429" s="139">
        <f t="shared" si="431"/>
        <v>2.8032122012792765E-4</v>
      </c>
      <c r="D1429" s="139">
        <f t="shared" si="432"/>
        <v>0.18193911082747666</v>
      </c>
      <c r="E1429" s="139" t="str">
        <f t="shared" si="433"/>
        <v/>
      </c>
      <c r="F1429" s="139">
        <f t="shared" si="434"/>
        <v>2.8032122012792765E-4</v>
      </c>
      <c r="G1429" s="139" t="str">
        <f t="shared" si="435"/>
        <v/>
      </c>
      <c r="H1429" s="139">
        <f t="shared" si="436"/>
        <v>0</v>
      </c>
      <c r="I1429" s="139">
        <f t="shared" si="437"/>
        <v>2.8032122012792765E-4</v>
      </c>
      <c r="J1429" s="139" t="str">
        <f t="shared" si="438"/>
        <v/>
      </c>
      <c r="O1429" s="139">
        <v>773</v>
      </c>
      <c r="P1429" s="139">
        <f t="shared" si="439"/>
        <v>-62.678752021098092</v>
      </c>
      <c r="Q1429" s="139">
        <f t="shared" si="440"/>
        <v>3.8268856968103758E-3</v>
      </c>
      <c r="R1429" s="139">
        <f t="shared" si="441"/>
        <v>0.18193911082747682</v>
      </c>
      <c r="S1429" s="139" t="str">
        <f t="shared" si="442"/>
        <v/>
      </c>
      <c r="T1429" s="139">
        <f t="shared" si="443"/>
        <v>3.8268856968103758E-3</v>
      </c>
      <c r="U1429" s="139" t="str">
        <f t="shared" si="444"/>
        <v/>
      </c>
      <c r="V1429" s="139">
        <f t="shared" si="445"/>
        <v>5.1616442504669614E-4</v>
      </c>
      <c r="W1429" s="139" t="str">
        <f t="shared" si="446"/>
        <v/>
      </c>
      <c r="X1429" s="139" t="str">
        <f t="shared" si="447"/>
        <v/>
      </c>
      <c r="AB1429" s="139">
        <v>773</v>
      </c>
      <c r="AC1429" s="139">
        <f t="shared" si="456"/>
        <v>-78.203004040460144</v>
      </c>
      <c r="AD1429" s="139">
        <f t="shared" si="448"/>
        <v>3.0672021177008146E-3</v>
      </c>
      <c r="AE1429" s="139">
        <f t="shared" si="449"/>
        <v>0.18193911082747669</v>
      </c>
      <c r="AF1429" s="139" t="str">
        <f t="shared" si="450"/>
        <v/>
      </c>
      <c r="AG1429" s="139">
        <f t="shared" si="451"/>
        <v>3.0672021177008146E-3</v>
      </c>
      <c r="AH1429" s="139" t="str">
        <f t="shared" si="452"/>
        <v/>
      </c>
      <c r="AI1429" s="139">
        <f t="shared" si="453"/>
        <v>5.0925738381949927E-5</v>
      </c>
      <c r="AJ1429" s="139" t="str">
        <f t="shared" si="454"/>
        <v/>
      </c>
      <c r="AK1429" s="139" t="str">
        <f t="shared" si="455"/>
        <v/>
      </c>
      <c r="AZ1429" s="148"/>
      <c r="BA1429" s="148">
        <f t="shared" si="427"/>
        <v>4.9792000000000769</v>
      </c>
      <c r="BB1429" s="165">
        <f t="shared" si="428"/>
        <v>0.6625016749962771</v>
      </c>
      <c r="BC1429" s="148">
        <f t="shared" si="429"/>
        <v>7.8105347688184334E-4</v>
      </c>
      <c r="BD1429" s="148" t="str">
        <f t="shared" si="425"/>
        <v/>
      </c>
      <c r="BE1429" s="140" t="str">
        <f t="shared" si="426"/>
        <v/>
      </c>
    </row>
    <row r="1430" spans="1:57" ht="20.100000000000001" customHeight="1" x14ac:dyDescent="0.25">
      <c r="A1430" s="139">
        <v>774</v>
      </c>
      <c r="B1430" s="139">
        <f t="shared" si="430"/>
        <v>-851.90749399023207</v>
      </c>
      <c r="C1430" s="139">
        <f t="shared" si="431"/>
        <v>2.8133894723734434E-4</v>
      </c>
      <c r="D1430" s="139">
        <f t="shared" si="432"/>
        <v>0.18299770069463839</v>
      </c>
      <c r="E1430" s="139" t="str">
        <f t="shared" si="433"/>
        <v/>
      </c>
      <c r="F1430" s="139">
        <f t="shared" si="434"/>
        <v>2.8133894723734434E-4</v>
      </c>
      <c r="G1430" s="139" t="str">
        <f t="shared" si="435"/>
        <v/>
      </c>
      <c r="H1430" s="139">
        <f t="shared" si="436"/>
        <v>0</v>
      </c>
      <c r="I1430" s="139">
        <f t="shared" si="437"/>
        <v>2.8133894723734434E-4</v>
      </c>
      <c r="J1430" s="139" t="str">
        <f t="shared" si="438"/>
        <v/>
      </c>
      <c r="O1430" s="139">
        <v>774</v>
      </c>
      <c r="P1430" s="139">
        <f t="shared" si="439"/>
        <v>-62.402634170784893</v>
      </c>
      <c r="Q1430" s="139">
        <f t="shared" si="440"/>
        <v>3.8407794909245184E-3</v>
      </c>
      <c r="R1430" s="139">
        <f t="shared" si="441"/>
        <v>0.18299770069463844</v>
      </c>
      <c r="S1430" s="139" t="str">
        <f t="shared" si="442"/>
        <v/>
      </c>
      <c r="T1430" s="139">
        <f t="shared" si="443"/>
        <v>3.8407794909245184E-3</v>
      </c>
      <c r="U1430" s="139" t="str">
        <f t="shared" si="444"/>
        <v/>
      </c>
      <c r="V1430" s="139">
        <f t="shared" si="445"/>
        <v>5.2071839572756127E-4</v>
      </c>
      <c r="W1430" s="139" t="str">
        <f t="shared" si="446"/>
        <v/>
      </c>
      <c r="X1430" s="139" t="str">
        <f t="shared" si="447"/>
        <v/>
      </c>
      <c r="AB1430" s="139">
        <v>774</v>
      </c>
      <c r="AC1430" s="139">
        <f t="shared" si="456"/>
        <v>-77.858497414731232</v>
      </c>
      <c r="AD1430" s="139">
        <f t="shared" si="448"/>
        <v>3.0783378238875246E-3</v>
      </c>
      <c r="AE1430" s="139">
        <f t="shared" si="449"/>
        <v>0.18299770069463844</v>
      </c>
      <c r="AF1430" s="139" t="str">
        <f t="shared" si="450"/>
        <v/>
      </c>
      <c r="AG1430" s="139">
        <f t="shared" si="451"/>
        <v>3.0783378238875246E-3</v>
      </c>
      <c r="AH1430" s="139" t="str">
        <f t="shared" si="452"/>
        <v/>
      </c>
      <c r="AI1430" s="139">
        <f t="shared" si="453"/>
        <v>5.0317182705320423E-5</v>
      </c>
      <c r="AJ1430" s="139" t="str">
        <f t="shared" si="454"/>
        <v/>
      </c>
      <c r="AK1430" s="139" t="str">
        <f t="shared" si="455"/>
        <v/>
      </c>
      <c r="AZ1430" s="148"/>
      <c r="BA1430" s="148">
        <f t="shared" si="427"/>
        <v>4.9856000000000771</v>
      </c>
      <c r="BB1430" s="165">
        <f t="shared" si="428"/>
        <v>0.66172062151939526</v>
      </c>
      <c r="BC1430" s="148">
        <f t="shared" si="429"/>
        <v>7.8106069658079313E-4</v>
      </c>
      <c r="BD1430" s="148" t="str">
        <f t="shared" si="425"/>
        <v/>
      </c>
      <c r="BE1430" s="140" t="str">
        <f t="shared" si="426"/>
        <v/>
      </c>
    </row>
    <row r="1431" spans="1:57" ht="20.100000000000001" customHeight="1" x14ac:dyDescent="0.25">
      <c r="A1431" s="148">
        <v>775</v>
      </c>
      <c r="B1431" s="139">
        <f t="shared" si="430"/>
        <v>-848.13799180443448</v>
      </c>
      <c r="C1431" s="139">
        <f t="shared" si="431"/>
        <v>2.8235585155121596E-4</v>
      </c>
      <c r="D1431" s="139">
        <f t="shared" si="432"/>
        <v>0.1840601253467595</v>
      </c>
      <c r="E1431" s="139" t="str">
        <f t="shared" si="433"/>
        <v/>
      </c>
      <c r="F1431" s="139">
        <f t="shared" si="434"/>
        <v>2.8235585155121596E-4</v>
      </c>
      <c r="G1431" s="139" t="str">
        <f t="shared" si="435"/>
        <v/>
      </c>
      <c r="H1431" s="139">
        <f t="shared" si="436"/>
        <v>0</v>
      </c>
      <c r="I1431" s="139">
        <f t="shared" si="437"/>
        <v>2.8235585155121596E-4</v>
      </c>
      <c r="J1431" s="139" t="str">
        <f t="shared" si="438"/>
        <v/>
      </c>
      <c r="O1431" s="148">
        <v>775</v>
      </c>
      <c r="P1431" s="139">
        <f t="shared" si="439"/>
        <v>-62.126516320471694</v>
      </c>
      <c r="Q1431" s="139">
        <f t="shared" si="440"/>
        <v>3.8546620524088182E-3</v>
      </c>
      <c r="R1431" s="139">
        <f t="shared" si="441"/>
        <v>0.1840601253467595</v>
      </c>
      <c r="S1431" s="139" t="str">
        <f t="shared" si="442"/>
        <v/>
      </c>
      <c r="T1431" s="139">
        <f t="shared" si="443"/>
        <v>3.8546620524088182E-3</v>
      </c>
      <c r="U1431" s="139" t="str">
        <f t="shared" si="444"/>
        <v/>
      </c>
      <c r="V1431" s="139">
        <f t="shared" si="445"/>
        <v>5.253041398521407E-4</v>
      </c>
      <c r="W1431" s="139" t="str">
        <f t="shared" si="446"/>
        <v/>
      </c>
      <c r="X1431" s="139" t="str">
        <f t="shared" si="447"/>
        <v/>
      </c>
      <c r="AB1431" s="148">
        <v>775</v>
      </c>
      <c r="AC1431" s="139">
        <f t="shared" si="456"/>
        <v>-77.513990789002321</v>
      </c>
      <c r="AD1431" s="139">
        <f t="shared" si="448"/>
        <v>3.0894645272586878E-3</v>
      </c>
      <c r="AE1431" s="139">
        <f t="shared" si="449"/>
        <v>0.18406012534675956</v>
      </c>
      <c r="AF1431" s="139" t="str">
        <f t="shared" si="450"/>
        <v/>
      </c>
      <c r="AG1431" s="139">
        <f t="shared" si="451"/>
        <v>3.0894645272586878E-3</v>
      </c>
      <c r="AH1431" s="139" t="str">
        <f t="shared" si="452"/>
        <v/>
      </c>
      <c r="AI1431" s="139">
        <f t="shared" si="453"/>
        <v>4.971510373858472E-5</v>
      </c>
      <c r="AJ1431" s="139" t="str">
        <f t="shared" si="454"/>
        <v/>
      </c>
      <c r="AK1431" s="139" t="str">
        <f t="shared" si="455"/>
        <v/>
      </c>
      <c r="AZ1431" s="148"/>
      <c r="BA1431" s="148">
        <f t="shared" si="427"/>
        <v>4.9920000000000773</v>
      </c>
      <c r="BB1431" s="165">
        <f t="shared" si="428"/>
        <v>0.66093956082281446</v>
      </c>
      <c r="BC1431" s="148">
        <f t="shared" si="429"/>
        <v>7.8106470271510631E-4</v>
      </c>
      <c r="BD1431" s="148" t="str">
        <f t="shared" si="425"/>
        <v/>
      </c>
      <c r="BE1431" s="140" t="str">
        <f t="shared" si="426"/>
        <v/>
      </c>
    </row>
    <row r="1432" spans="1:57" ht="20.100000000000001" customHeight="1" x14ac:dyDescent="0.25">
      <c r="A1432" s="139">
        <v>776</v>
      </c>
      <c r="B1432" s="139">
        <f t="shared" si="430"/>
        <v>-844.36848961863734</v>
      </c>
      <c r="C1432" s="139">
        <f t="shared" si="431"/>
        <v>2.8337189749604703E-4</v>
      </c>
      <c r="D1432" s="139">
        <f t="shared" si="432"/>
        <v>0.18512638161529066</v>
      </c>
      <c r="E1432" s="139" t="str">
        <f t="shared" si="433"/>
        <v/>
      </c>
      <c r="F1432" s="139">
        <f t="shared" si="434"/>
        <v>2.8337189749604703E-4</v>
      </c>
      <c r="G1432" s="139" t="str">
        <f t="shared" si="435"/>
        <v/>
      </c>
      <c r="H1432" s="139">
        <f t="shared" si="436"/>
        <v>0</v>
      </c>
      <c r="I1432" s="139">
        <f t="shared" si="437"/>
        <v>2.8337189749604703E-4</v>
      </c>
      <c r="J1432" s="139" t="str">
        <f t="shared" si="438"/>
        <v/>
      </c>
      <c r="O1432" s="139">
        <v>776</v>
      </c>
      <c r="P1432" s="139">
        <f t="shared" si="439"/>
        <v>-61.850398470158495</v>
      </c>
      <c r="Q1432" s="139">
        <f t="shared" si="440"/>
        <v>3.8685328956214785E-3</v>
      </c>
      <c r="R1432" s="139">
        <f t="shared" si="441"/>
        <v>0.18512638161529077</v>
      </c>
      <c r="S1432" s="139" t="str">
        <f t="shared" si="442"/>
        <v/>
      </c>
      <c r="T1432" s="139">
        <f t="shared" si="443"/>
        <v>3.8685328956214785E-3</v>
      </c>
      <c r="U1432" s="139" t="str">
        <f t="shared" si="444"/>
        <v/>
      </c>
      <c r="V1432" s="139">
        <f t="shared" si="445"/>
        <v>5.2992178984677071E-4</v>
      </c>
      <c r="W1432" s="139" t="str">
        <f t="shared" si="446"/>
        <v/>
      </c>
      <c r="X1432" s="139" t="str">
        <f t="shared" si="447"/>
        <v/>
      </c>
      <c r="AB1432" s="139">
        <v>776</v>
      </c>
      <c r="AC1432" s="139">
        <f t="shared" si="456"/>
        <v>-77.16948416327341</v>
      </c>
      <c r="AD1432" s="139">
        <f t="shared" si="448"/>
        <v>3.1005818385783416E-3</v>
      </c>
      <c r="AE1432" s="139">
        <f t="shared" si="449"/>
        <v>0.18512638161529082</v>
      </c>
      <c r="AF1432" s="139" t="str">
        <f t="shared" si="450"/>
        <v/>
      </c>
      <c r="AG1432" s="139">
        <f t="shared" si="451"/>
        <v>3.1005818385783416E-3</v>
      </c>
      <c r="AH1432" s="139" t="str">
        <f t="shared" si="452"/>
        <v/>
      </c>
      <c r="AI1432" s="139">
        <f t="shared" si="453"/>
        <v>4.9119443134653709E-5</v>
      </c>
      <c r="AJ1432" s="139" t="str">
        <f t="shared" si="454"/>
        <v/>
      </c>
      <c r="AK1432" s="139" t="str">
        <f t="shared" si="455"/>
        <v/>
      </c>
      <c r="AZ1432" s="148"/>
      <c r="BA1432" s="148">
        <f t="shared" si="427"/>
        <v>4.9984000000000774</v>
      </c>
      <c r="BB1432" s="165">
        <f t="shared" si="428"/>
        <v>0.66015849612009936</v>
      </c>
      <c r="BC1432" s="148">
        <f t="shared" si="429"/>
        <v>7.8106550346401793E-4</v>
      </c>
      <c r="BD1432" s="148" t="str">
        <f t="shared" si="425"/>
        <v/>
      </c>
      <c r="BE1432" s="140" t="str">
        <f t="shared" si="426"/>
        <v/>
      </c>
    </row>
    <row r="1433" spans="1:57" ht="20.100000000000001" customHeight="1" x14ac:dyDescent="0.25">
      <c r="A1433" s="139">
        <v>777</v>
      </c>
      <c r="B1433" s="139">
        <f t="shared" si="430"/>
        <v>-840.59898743283975</v>
      </c>
      <c r="C1433" s="139">
        <f t="shared" si="431"/>
        <v>2.8438704941132306E-4</v>
      </c>
      <c r="D1433" s="139">
        <f t="shared" si="432"/>
        <v>0.18619646619742405</v>
      </c>
      <c r="E1433" s="139" t="str">
        <f t="shared" si="433"/>
        <v/>
      </c>
      <c r="F1433" s="139">
        <f t="shared" si="434"/>
        <v>2.8438704941132306E-4</v>
      </c>
      <c r="G1433" s="139" t="str">
        <f t="shared" si="435"/>
        <v/>
      </c>
      <c r="H1433" s="139">
        <f t="shared" si="436"/>
        <v>0</v>
      </c>
      <c r="I1433" s="139">
        <f t="shared" si="437"/>
        <v>2.8438704941132306E-4</v>
      </c>
      <c r="J1433" s="139" t="str">
        <f t="shared" si="438"/>
        <v/>
      </c>
      <c r="O1433" s="139">
        <v>777</v>
      </c>
      <c r="P1433" s="139">
        <f t="shared" si="439"/>
        <v>-61.574280619845268</v>
      </c>
      <c r="Q1433" s="139">
        <f t="shared" si="440"/>
        <v>3.8823915337327379E-3</v>
      </c>
      <c r="R1433" s="139">
        <f t="shared" si="441"/>
        <v>0.18619646619742419</v>
      </c>
      <c r="S1433" s="139" t="str">
        <f t="shared" si="442"/>
        <v/>
      </c>
      <c r="T1433" s="139">
        <f t="shared" si="443"/>
        <v>3.8823915337327379E-3</v>
      </c>
      <c r="U1433" s="139" t="str">
        <f t="shared" si="444"/>
        <v/>
      </c>
      <c r="V1433" s="139">
        <f t="shared" si="445"/>
        <v>5.3457147776474331E-4</v>
      </c>
      <c r="W1433" s="139" t="str">
        <f t="shared" si="446"/>
        <v/>
      </c>
      <c r="X1433" s="139" t="str">
        <f t="shared" si="447"/>
        <v/>
      </c>
      <c r="AB1433" s="139">
        <v>777</v>
      </c>
      <c r="AC1433" s="139">
        <f t="shared" si="456"/>
        <v>-76.824977537544555</v>
      </c>
      <c r="AD1433" s="139">
        <f t="shared" si="448"/>
        <v>3.1116893676583776E-3</v>
      </c>
      <c r="AE1433" s="139">
        <f t="shared" si="449"/>
        <v>0.18619646619742405</v>
      </c>
      <c r="AF1433" s="139" t="str">
        <f t="shared" si="450"/>
        <v/>
      </c>
      <c r="AG1433" s="139">
        <f t="shared" si="451"/>
        <v>3.1116893676583776E-3</v>
      </c>
      <c r="AH1433" s="139" t="str">
        <f t="shared" si="452"/>
        <v/>
      </c>
      <c r="AI1433" s="139">
        <f t="shared" si="453"/>
        <v>4.8530142938828543E-5</v>
      </c>
      <c r="AJ1433" s="139" t="str">
        <f t="shared" si="454"/>
        <v/>
      </c>
      <c r="AK1433" s="139" t="str">
        <f t="shared" si="455"/>
        <v/>
      </c>
      <c r="AZ1433" s="148"/>
      <c r="BA1433" s="148">
        <f t="shared" si="427"/>
        <v>5.0048000000000776</v>
      </c>
      <c r="BB1433" s="165">
        <f t="shared" si="428"/>
        <v>0.65937743061663534</v>
      </c>
      <c r="BC1433" s="148">
        <f t="shared" si="429"/>
        <v>7.8106310701775428E-4</v>
      </c>
      <c r="BD1433" s="148" t="str">
        <f t="shared" si="425"/>
        <v/>
      </c>
      <c r="BE1433" s="140" t="str">
        <f t="shared" si="426"/>
        <v/>
      </c>
    </row>
    <row r="1434" spans="1:57" ht="20.100000000000001" customHeight="1" x14ac:dyDescent="0.25">
      <c r="A1434" s="139">
        <v>778</v>
      </c>
      <c r="B1434" s="139">
        <f t="shared" si="430"/>
        <v>-836.82948524704216</v>
      </c>
      <c r="C1434" s="139">
        <f t="shared" si="431"/>
        <v>2.854012715514833E-4</v>
      </c>
      <c r="D1434" s="139">
        <f t="shared" si="432"/>
        <v>0.1872703756557681</v>
      </c>
      <c r="E1434" s="139" t="str">
        <f t="shared" si="433"/>
        <v/>
      </c>
      <c r="F1434" s="139">
        <f t="shared" si="434"/>
        <v>2.854012715514833E-4</v>
      </c>
      <c r="G1434" s="139" t="str">
        <f t="shared" si="435"/>
        <v/>
      </c>
      <c r="H1434" s="139">
        <f t="shared" si="436"/>
        <v>0</v>
      </c>
      <c r="I1434" s="139">
        <f t="shared" si="437"/>
        <v>2.854012715514833E-4</v>
      </c>
      <c r="J1434" s="139" t="str">
        <f t="shared" si="438"/>
        <v/>
      </c>
      <c r="O1434" s="139">
        <v>778</v>
      </c>
      <c r="P1434" s="139">
        <f t="shared" si="439"/>
        <v>-61.29816276953207</v>
      </c>
      <c r="Q1434" s="139">
        <f t="shared" si="440"/>
        <v>3.8962374787517994E-3</v>
      </c>
      <c r="R1434" s="139">
        <f t="shared" si="441"/>
        <v>0.18727037565576812</v>
      </c>
      <c r="S1434" s="139" t="str">
        <f t="shared" si="442"/>
        <v/>
      </c>
      <c r="T1434" s="139">
        <f t="shared" si="443"/>
        <v>3.8962374787517994E-3</v>
      </c>
      <c r="U1434" s="139" t="str">
        <f t="shared" si="444"/>
        <v/>
      </c>
      <c r="V1434" s="139">
        <f t="shared" si="445"/>
        <v>5.3925333527453378E-4</v>
      </c>
      <c r="W1434" s="139" t="str">
        <f t="shared" si="446"/>
        <v/>
      </c>
      <c r="X1434" s="139" t="str">
        <f t="shared" si="447"/>
        <v/>
      </c>
      <c r="AB1434" s="139">
        <v>778</v>
      </c>
      <c r="AC1434" s="139">
        <f t="shared" si="456"/>
        <v>-76.480470911815644</v>
      </c>
      <c r="AD1434" s="139">
        <f t="shared" si="448"/>
        <v>3.122786723380142E-3</v>
      </c>
      <c r="AE1434" s="139">
        <f t="shared" si="449"/>
        <v>0.18727037565576812</v>
      </c>
      <c r="AF1434" s="139" t="str">
        <f t="shared" si="450"/>
        <v/>
      </c>
      <c r="AG1434" s="139">
        <f t="shared" si="451"/>
        <v>3.122786723380142E-3</v>
      </c>
      <c r="AH1434" s="139" t="str">
        <f t="shared" si="452"/>
        <v/>
      </c>
      <c r="AI1434" s="139">
        <f t="shared" si="453"/>
        <v>4.7947145587785873E-5</v>
      </c>
      <c r="AJ1434" s="139" t="str">
        <f t="shared" si="454"/>
        <v/>
      </c>
      <c r="AK1434" s="139" t="str">
        <f t="shared" si="455"/>
        <v/>
      </c>
      <c r="AZ1434" s="148"/>
      <c r="BA1434" s="148">
        <f t="shared" si="427"/>
        <v>5.0112000000000778</v>
      </c>
      <c r="BB1434" s="165">
        <f t="shared" si="428"/>
        <v>0.65859636750961759</v>
      </c>
      <c r="BC1434" s="148">
        <f t="shared" si="429"/>
        <v>7.8105752156998332E-4</v>
      </c>
      <c r="BD1434" s="148" t="str">
        <f t="shared" si="425"/>
        <v/>
      </c>
      <c r="BE1434" s="140" t="str">
        <f t="shared" si="426"/>
        <v/>
      </c>
    </row>
    <row r="1435" spans="1:57" ht="20.100000000000001" customHeight="1" x14ac:dyDescent="0.25">
      <c r="A1435" s="139">
        <v>779</v>
      </c>
      <c r="B1435" s="139">
        <f t="shared" si="430"/>
        <v>-833.05998306124457</v>
      </c>
      <c r="C1435" s="139">
        <f t="shared" si="431"/>
        <v>2.8641452808790806E-4</v>
      </c>
      <c r="D1435" s="139">
        <f t="shared" si="432"/>
        <v>0.18834810641803115</v>
      </c>
      <c r="E1435" s="139" t="str">
        <f t="shared" si="433"/>
        <v/>
      </c>
      <c r="F1435" s="139">
        <f t="shared" si="434"/>
        <v>2.8641452808790806E-4</v>
      </c>
      <c r="G1435" s="139" t="str">
        <f t="shared" si="435"/>
        <v/>
      </c>
      <c r="H1435" s="139">
        <f t="shared" si="436"/>
        <v>0</v>
      </c>
      <c r="I1435" s="139">
        <f t="shared" si="437"/>
        <v>2.8641452808790806E-4</v>
      </c>
      <c r="J1435" s="139" t="str">
        <f t="shared" si="438"/>
        <v/>
      </c>
      <c r="O1435" s="139">
        <v>779</v>
      </c>
      <c r="P1435" s="139">
        <f t="shared" si="439"/>
        <v>-61.022044919218871</v>
      </c>
      <c r="Q1435" s="139">
        <f t="shared" si="440"/>
        <v>3.9100702415539659E-3</v>
      </c>
      <c r="R1435" s="139">
        <f t="shared" si="441"/>
        <v>0.18834810641803115</v>
      </c>
      <c r="S1435" s="139" t="str">
        <f t="shared" si="442"/>
        <v/>
      </c>
      <c r="T1435" s="139">
        <f t="shared" si="443"/>
        <v>3.9100702415539659E-3</v>
      </c>
      <c r="U1435" s="139" t="str">
        <f t="shared" si="444"/>
        <v/>
      </c>
      <c r="V1435" s="139">
        <f t="shared" si="445"/>
        <v>5.4396749364796551E-4</v>
      </c>
      <c r="W1435" s="139" t="str">
        <f t="shared" si="446"/>
        <v/>
      </c>
      <c r="X1435" s="139" t="str">
        <f t="shared" si="447"/>
        <v/>
      </c>
      <c r="AB1435" s="139">
        <v>779</v>
      </c>
      <c r="AC1435" s="139">
        <f t="shared" si="456"/>
        <v>-76.135964286086732</v>
      </c>
      <c r="AD1435" s="139">
        <f t="shared" si="448"/>
        <v>3.1338735137161648E-3</v>
      </c>
      <c r="AE1435" s="139">
        <f t="shared" si="449"/>
        <v>0.18834810641803115</v>
      </c>
      <c r="AF1435" s="139" t="str">
        <f t="shared" si="450"/>
        <v/>
      </c>
      <c r="AG1435" s="139">
        <f t="shared" si="451"/>
        <v>3.1338735137161648E-3</v>
      </c>
      <c r="AH1435" s="139" t="str">
        <f t="shared" si="452"/>
        <v/>
      </c>
      <c r="AI1435" s="139">
        <f t="shared" si="453"/>
        <v>4.7370393908544355E-5</v>
      </c>
      <c r="AJ1435" s="139" t="str">
        <f t="shared" si="454"/>
        <v/>
      </c>
      <c r="AK1435" s="139" t="str">
        <f t="shared" si="455"/>
        <v/>
      </c>
      <c r="AZ1435" s="148"/>
      <c r="BA1435" s="148">
        <f t="shared" si="427"/>
        <v>5.017600000000078</v>
      </c>
      <c r="BB1435" s="165">
        <f t="shared" si="428"/>
        <v>0.6578153099880476</v>
      </c>
      <c r="BC1435" s="148">
        <f t="shared" si="429"/>
        <v>7.810487553252532E-4</v>
      </c>
      <c r="BD1435" s="148" t="str">
        <f t="shared" si="425"/>
        <v/>
      </c>
      <c r="BE1435" s="140" t="str">
        <f t="shared" si="426"/>
        <v/>
      </c>
    </row>
    <row r="1436" spans="1:57" ht="20.100000000000001" customHeight="1" x14ac:dyDescent="0.25">
      <c r="A1436" s="139">
        <v>780</v>
      </c>
      <c r="B1436" s="139">
        <f t="shared" si="430"/>
        <v>-829.29048087544743</v>
      </c>
      <c r="C1436" s="139">
        <f t="shared" si="431"/>
        <v>2.8742678311091967E-4</v>
      </c>
      <c r="D1436" s="139">
        <f t="shared" si="432"/>
        <v>0.18942965477671203</v>
      </c>
      <c r="E1436" s="139" t="str">
        <f t="shared" si="433"/>
        <v/>
      </c>
      <c r="F1436" s="139">
        <f t="shared" si="434"/>
        <v>2.8742678311091967E-4</v>
      </c>
      <c r="G1436" s="139" t="str">
        <f t="shared" si="435"/>
        <v/>
      </c>
      <c r="H1436" s="139">
        <f t="shared" si="436"/>
        <v>0</v>
      </c>
      <c r="I1436" s="139">
        <f t="shared" si="437"/>
        <v>2.8742678311091967E-4</v>
      </c>
      <c r="J1436" s="139" t="str">
        <f t="shared" si="438"/>
        <v/>
      </c>
      <c r="O1436" s="139">
        <v>780</v>
      </c>
      <c r="P1436" s="139">
        <f t="shared" si="439"/>
        <v>-60.745927068905644</v>
      </c>
      <c r="Q1436" s="139">
        <f t="shared" si="440"/>
        <v>3.9238893319079532E-3</v>
      </c>
      <c r="R1436" s="139">
        <f t="shared" si="441"/>
        <v>0.1894296547767122</v>
      </c>
      <c r="S1436" s="139" t="str">
        <f t="shared" si="442"/>
        <v/>
      </c>
      <c r="T1436" s="139">
        <f t="shared" si="443"/>
        <v>3.9238893319079532E-3</v>
      </c>
      <c r="U1436" s="139" t="str">
        <f t="shared" si="444"/>
        <v/>
      </c>
      <c r="V1436" s="139">
        <f t="shared" si="445"/>
        <v>5.4871408374829536E-4</v>
      </c>
      <c r="W1436" s="139" t="str">
        <f t="shared" si="446"/>
        <v/>
      </c>
      <c r="X1436" s="139" t="str">
        <f t="shared" si="447"/>
        <v/>
      </c>
      <c r="AB1436" s="139">
        <v>780</v>
      </c>
      <c r="AC1436" s="139">
        <f t="shared" si="456"/>
        <v>-75.791457660357821</v>
      </c>
      <c r="AD1436" s="139">
        <f t="shared" si="448"/>
        <v>3.1449493457520621E-3</v>
      </c>
      <c r="AE1436" s="139">
        <f t="shared" si="449"/>
        <v>0.1894296547767122</v>
      </c>
      <c r="AF1436" s="139" t="str">
        <f t="shared" si="450"/>
        <v/>
      </c>
      <c r="AG1436" s="139">
        <f t="shared" si="451"/>
        <v>3.1449493457520621E-3</v>
      </c>
      <c r="AH1436" s="139" t="str">
        <f t="shared" si="452"/>
        <v/>
      </c>
      <c r="AI1436" s="139">
        <f t="shared" si="453"/>
        <v>4.6799831117412743E-5</v>
      </c>
      <c r="AJ1436" s="139" t="str">
        <f t="shared" si="454"/>
        <v/>
      </c>
      <c r="AK1436" s="139" t="str">
        <f t="shared" si="455"/>
        <v/>
      </c>
      <c r="AZ1436" s="148"/>
      <c r="BA1436" s="148">
        <f t="shared" si="427"/>
        <v>5.0240000000000782</v>
      </c>
      <c r="BB1436" s="165">
        <f t="shared" si="428"/>
        <v>0.65703426123272235</v>
      </c>
      <c r="BC1436" s="148">
        <f t="shared" si="429"/>
        <v>7.8103681649432932E-4</v>
      </c>
      <c r="BD1436" s="148" t="str">
        <f t="shared" si="425"/>
        <v/>
      </c>
      <c r="BE1436" s="140" t="str">
        <f t="shared" si="426"/>
        <v/>
      </c>
    </row>
    <row r="1437" spans="1:57" ht="20.100000000000001" customHeight="1" x14ac:dyDescent="0.25">
      <c r="A1437" s="148">
        <v>781</v>
      </c>
      <c r="B1437" s="139">
        <f t="shared" si="430"/>
        <v>-825.52097868964984</v>
      </c>
      <c r="C1437" s="139">
        <f t="shared" si="431"/>
        <v>2.8843800063179683E-4</v>
      </c>
      <c r="D1437" s="139">
        <f t="shared" si="432"/>
        <v>0.19051501688879877</v>
      </c>
      <c r="E1437" s="139" t="str">
        <f t="shared" si="433"/>
        <v/>
      </c>
      <c r="F1437" s="139">
        <f t="shared" si="434"/>
        <v>2.8843800063179683E-4</v>
      </c>
      <c r="G1437" s="139" t="str">
        <f t="shared" si="435"/>
        <v/>
      </c>
      <c r="H1437" s="139">
        <f t="shared" si="436"/>
        <v>0</v>
      </c>
      <c r="I1437" s="139">
        <f t="shared" si="437"/>
        <v>2.8843800063179683E-4</v>
      </c>
      <c r="J1437" s="139" t="str">
        <f t="shared" si="438"/>
        <v/>
      </c>
      <c r="O1437" s="148">
        <v>781</v>
      </c>
      <c r="P1437" s="139">
        <f t="shared" si="439"/>
        <v>-60.469809218592445</v>
      </c>
      <c r="Q1437" s="139">
        <f t="shared" si="440"/>
        <v>3.9376942585033882E-3</v>
      </c>
      <c r="R1437" s="139">
        <f t="shared" si="441"/>
        <v>0.19051501688879888</v>
      </c>
      <c r="S1437" s="139" t="str">
        <f t="shared" si="442"/>
        <v/>
      </c>
      <c r="T1437" s="139">
        <f t="shared" si="443"/>
        <v>3.9376942585033882E-3</v>
      </c>
      <c r="U1437" s="139" t="str">
        <f t="shared" si="444"/>
        <v/>
      </c>
      <c r="V1437" s="139">
        <f t="shared" si="445"/>
        <v>5.5349323601823117E-4</v>
      </c>
      <c r="W1437" s="139" t="str">
        <f t="shared" si="446"/>
        <v/>
      </c>
      <c r="X1437" s="139" t="str">
        <f t="shared" si="447"/>
        <v/>
      </c>
      <c r="AB1437" s="148">
        <v>781</v>
      </c>
      <c r="AC1437" s="139">
        <f t="shared" si="456"/>
        <v>-75.446951034628967</v>
      </c>
      <c r="AD1437" s="139">
        <f t="shared" si="448"/>
        <v>3.1560138257085732E-3</v>
      </c>
      <c r="AE1437" s="139">
        <f t="shared" si="449"/>
        <v>0.19051501688879877</v>
      </c>
      <c r="AF1437" s="139" t="str">
        <f t="shared" si="450"/>
        <v/>
      </c>
      <c r="AG1437" s="139">
        <f t="shared" si="451"/>
        <v>3.1560138257085732E-3</v>
      </c>
      <c r="AH1437" s="139" t="str">
        <f t="shared" si="452"/>
        <v/>
      </c>
      <c r="AI1437" s="139">
        <f t="shared" si="453"/>
        <v>4.6235400818918861E-5</v>
      </c>
      <c r="AJ1437" s="139" t="str">
        <f t="shared" si="454"/>
        <v/>
      </c>
      <c r="AK1437" s="139" t="str">
        <f t="shared" si="455"/>
        <v/>
      </c>
      <c r="AZ1437" s="148"/>
      <c r="BA1437" s="148">
        <f t="shared" si="427"/>
        <v>5.0304000000000784</v>
      </c>
      <c r="BB1437" s="165">
        <f t="shared" si="428"/>
        <v>0.65625322441622802</v>
      </c>
      <c r="BC1437" s="148">
        <f t="shared" si="429"/>
        <v>7.8102171329619274E-4</v>
      </c>
      <c r="BD1437" s="148" t="str">
        <f t="shared" si="425"/>
        <v/>
      </c>
      <c r="BE1437" s="140" t="str">
        <f t="shared" si="426"/>
        <v/>
      </c>
    </row>
    <row r="1438" spans="1:57" ht="20.100000000000001" customHeight="1" x14ac:dyDescent="0.25">
      <c r="A1438" s="139">
        <v>782</v>
      </c>
      <c r="B1438" s="139">
        <f t="shared" si="430"/>
        <v>-821.75147650385225</v>
      </c>
      <c r="C1438" s="139">
        <f t="shared" si="431"/>
        <v>2.8944814458480277E-4</v>
      </c>
      <c r="D1438" s="139">
        <f t="shared" si="432"/>
        <v>0.19160418877547364</v>
      </c>
      <c r="E1438" s="139" t="str">
        <f t="shared" si="433"/>
        <v/>
      </c>
      <c r="F1438" s="139">
        <f t="shared" si="434"/>
        <v>2.8944814458480277E-4</v>
      </c>
      <c r="G1438" s="139" t="str">
        <f t="shared" si="435"/>
        <v/>
      </c>
      <c r="H1438" s="139">
        <f t="shared" si="436"/>
        <v>0</v>
      </c>
      <c r="I1438" s="139">
        <f t="shared" si="437"/>
        <v>2.8944814458480277E-4</v>
      </c>
      <c r="J1438" s="139" t="str">
        <f t="shared" si="438"/>
        <v/>
      </c>
      <c r="O1438" s="139">
        <v>782</v>
      </c>
      <c r="P1438" s="139">
        <f t="shared" si="439"/>
        <v>-60.193691368279246</v>
      </c>
      <c r="Q1438" s="139">
        <f t="shared" si="440"/>
        <v>3.9514845289785015E-3</v>
      </c>
      <c r="R1438" s="139">
        <f t="shared" si="441"/>
        <v>0.19160418877547372</v>
      </c>
      <c r="S1438" s="139" t="str">
        <f t="shared" si="442"/>
        <v/>
      </c>
      <c r="T1438" s="139">
        <f t="shared" si="443"/>
        <v>3.9514845289785015E-3</v>
      </c>
      <c r="U1438" s="139" t="str">
        <f t="shared" si="444"/>
        <v/>
      </c>
      <c r="V1438" s="139">
        <f t="shared" si="445"/>
        <v>5.5830508046787698E-4</v>
      </c>
      <c r="W1438" s="139" t="str">
        <f t="shared" si="446"/>
        <v/>
      </c>
      <c r="X1438" s="139" t="str">
        <f t="shared" si="447"/>
        <v/>
      </c>
      <c r="AB1438" s="139">
        <v>782</v>
      </c>
      <c r="AC1438" s="139">
        <f t="shared" si="456"/>
        <v>-75.102444408900055</v>
      </c>
      <c r="AD1438" s="139">
        <f t="shared" si="448"/>
        <v>3.1670665589637603E-3</v>
      </c>
      <c r="AE1438" s="139">
        <f t="shared" si="449"/>
        <v>0.19160418877547364</v>
      </c>
      <c r="AF1438" s="139" t="str">
        <f t="shared" si="450"/>
        <v/>
      </c>
      <c r="AG1438" s="139">
        <f t="shared" si="451"/>
        <v>3.1670665589637603E-3</v>
      </c>
      <c r="AH1438" s="139" t="str">
        <f t="shared" si="452"/>
        <v/>
      </c>
      <c r="AI1438" s="139">
        <f t="shared" si="453"/>
        <v>4.5677047004721401E-5</v>
      </c>
      <c r="AJ1438" s="139" t="str">
        <f t="shared" si="454"/>
        <v/>
      </c>
      <c r="AK1438" s="139" t="str">
        <f t="shared" si="455"/>
        <v/>
      </c>
      <c r="AZ1438" s="148"/>
      <c r="BA1438" s="148">
        <f t="shared" si="427"/>
        <v>5.0368000000000785</v>
      </c>
      <c r="BB1438" s="165">
        <f t="shared" si="428"/>
        <v>0.65547220270293183</v>
      </c>
      <c r="BC1438" s="148">
        <f t="shared" si="429"/>
        <v>7.8100345395493154E-4</v>
      </c>
      <c r="BD1438" s="148" t="str">
        <f t="shared" si="425"/>
        <v/>
      </c>
      <c r="BE1438" s="140" t="str">
        <f t="shared" si="426"/>
        <v/>
      </c>
    </row>
    <row r="1439" spans="1:57" ht="20.100000000000001" customHeight="1" x14ac:dyDescent="0.25">
      <c r="A1439" s="139">
        <v>783</v>
      </c>
      <c r="B1439" s="139">
        <f t="shared" si="430"/>
        <v>-817.98197431805465</v>
      </c>
      <c r="C1439" s="139">
        <f t="shared" si="431"/>
        <v>2.9045717882922605E-4</v>
      </c>
      <c r="D1439" s="139">
        <f t="shared" si="432"/>
        <v>0.19269716632182707</v>
      </c>
      <c r="E1439" s="139" t="str">
        <f t="shared" si="433"/>
        <v/>
      </c>
      <c r="F1439" s="139">
        <f t="shared" si="434"/>
        <v>2.9045717882922605E-4</v>
      </c>
      <c r="G1439" s="139" t="str">
        <f t="shared" si="435"/>
        <v/>
      </c>
      <c r="H1439" s="139">
        <f t="shared" si="436"/>
        <v>0</v>
      </c>
      <c r="I1439" s="139">
        <f t="shared" si="437"/>
        <v>2.9045717882922605E-4</v>
      </c>
      <c r="J1439" s="139" t="str">
        <f t="shared" si="438"/>
        <v/>
      </c>
      <c r="O1439" s="139">
        <v>783</v>
      </c>
      <c r="P1439" s="139">
        <f t="shared" si="439"/>
        <v>-59.917573517966019</v>
      </c>
      <c r="Q1439" s="139">
        <f t="shared" si="440"/>
        <v>3.9652596499479857E-3</v>
      </c>
      <c r="R1439" s="139">
        <f t="shared" si="441"/>
        <v>0.19269716632182723</v>
      </c>
      <c r="S1439" s="139" t="str">
        <f t="shared" si="442"/>
        <v/>
      </c>
      <c r="T1439" s="139">
        <f t="shared" si="443"/>
        <v>3.9652596499479857E-3</v>
      </c>
      <c r="U1439" s="139" t="str">
        <f t="shared" si="444"/>
        <v/>
      </c>
      <c r="V1439" s="139">
        <f t="shared" si="445"/>
        <v>5.631497466626089E-4</v>
      </c>
      <c r="W1439" s="139" t="str">
        <f t="shared" si="446"/>
        <v/>
      </c>
      <c r="X1439" s="139" t="str">
        <f t="shared" si="447"/>
        <v/>
      </c>
      <c r="AB1439" s="139">
        <v>783</v>
      </c>
      <c r="AC1439" s="139">
        <f t="shared" si="456"/>
        <v>-74.757937783171144</v>
      </c>
      <c r="AD1439" s="139">
        <f t="shared" si="448"/>
        <v>3.1781071500753262E-3</v>
      </c>
      <c r="AE1439" s="139">
        <f t="shared" si="449"/>
        <v>0.19269716632182721</v>
      </c>
      <c r="AF1439" s="139" t="str">
        <f t="shared" si="450"/>
        <v/>
      </c>
      <c r="AG1439" s="139">
        <f t="shared" si="451"/>
        <v>3.1781071500753262E-3</v>
      </c>
      <c r="AH1439" s="139" t="str">
        <f t="shared" si="452"/>
        <v/>
      </c>
      <c r="AI1439" s="139">
        <f t="shared" si="453"/>
        <v>4.5124714052503835E-5</v>
      </c>
      <c r="AJ1439" s="139" t="str">
        <f t="shared" si="454"/>
        <v/>
      </c>
      <c r="AK1439" s="139" t="str">
        <f t="shared" si="455"/>
        <v/>
      </c>
      <c r="AZ1439" s="148"/>
      <c r="BA1439" s="148">
        <f t="shared" si="427"/>
        <v>5.0432000000000787</v>
      </c>
      <c r="BB1439" s="165">
        <f t="shared" si="428"/>
        <v>0.6546911992489769</v>
      </c>
      <c r="BC1439" s="148">
        <f t="shared" si="429"/>
        <v>7.8098204670429272E-4</v>
      </c>
      <c r="BD1439" s="148" t="str">
        <f t="shared" si="425"/>
        <v/>
      </c>
      <c r="BE1439" s="140" t="str">
        <f t="shared" si="426"/>
        <v/>
      </c>
    </row>
    <row r="1440" spans="1:57" ht="20.100000000000001" customHeight="1" x14ac:dyDescent="0.25">
      <c r="A1440" s="139">
        <v>784</v>
      </c>
      <c r="B1440" s="139">
        <f t="shared" si="430"/>
        <v>-814.21247213225706</v>
      </c>
      <c r="C1440" s="139">
        <f t="shared" si="431"/>
        <v>2.9146506715143559E-4</v>
      </c>
      <c r="D1440" s="139">
        <f t="shared" si="432"/>
        <v>0.19379394527657923</v>
      </c>
      <c r="E1440" s="139" t="str">
        <f t="shared" si="433"/>
        <v/>
      </c>
      <c r="F1440" s="139">
        <f t="shared" si="434"/>
        <v>2.9146506715143559E-4</v>
      </c>
      <c r="G1440" s="139" t="str">
        <f t="shared" si="435"/>
        <v/>
      </c>
      <c r="H1440" s="139">
        <f t="shared" si="436"/>
        <v>0</v>
      </c>
      <c r="I1440" s="139">
        <f t="shared" si="437"/>
        <v>2.9146506715143559E-4</v>
      </c>
      <c r="J1440" s="139" t="str">
        <f t="shared" si="438"/>
        <v/>
      </c>
      <c r="O1440" s="139">
        <v>784</v>
      </c>
      <c r="P1440" s="139">
        <f t="shared" si="439"/>
        <v>-59.641455667652821</v>
      </c>
      <c r="Q1440" s="139">
        <f t="shared" si="440"/>
        <v>3.9790191270310448E-3</v>
      </c>
      <c r="R1440" s="139">
        <f t="shared" si="441"/>
        <v>0.19379394527657925</v>
      </c>
      <c r="S1440" s="139" t="str">
        <f t="shared" si="442"/>
        <v/>
      </c>
      <c r="T1440" s="139">
        <f t="shared" si="443"/>
        <v>3.9790191270310448E-3</v>
      </c>
      <c r="U1440" s="139" t="str">
        <f t="shared" si="444"/>
        <v/>
      </c>
      <c r="V1440" s="139">
        <f t="shared" si="445"/>
        <v>5.6802736371088089E-4</v>
      </c>
      <c r="W1440" s="139" t="str">
        <f t="shared" si="446"/>
        <v/>
      </c>
      <c r="X1440" s="139" t="str">
        <f t="shared" si="447"/>
        <v/>
      </c>
      <c r="AB1440" s="139">
        <v>784</v>
      </c>
      <c r="AC1440" s="139">
        <f t="shared" si="456"/>
        <v>-74.413431157442233</v>
      </c>
      <c r="AD1440" s="139">
        <f t="shared" si="448"/>
        <v>3.1891352028031086E-3</v>
      </c>
      <c r="AE1440" s="139">
        <f t="shared" si="449"/>
        <v>0.19379394527657925</v>
      </c>
      <c r="AF1440" s="139" t="str">
        <f t="shared" si="450"/>
        <v/>
      </c>
      <c r="AG1440" s="139">
        <f t="shared" si="451"/>
        <v>3.1891352028031086E-3</v>
      </c>
      <c r="AH1440" s="139" t="str">
        <f t="shared" si="452"/>
        <v/>
      </c>
      <c r="AI1440" s="139">
        <f t="shared" si="453"/>
        <v>4.4578346724850808E-5</v>
      </c>
      <c r="AJ1440" s="139" t="str">
        <f t="shared" si="454"/>
        <v/>
      </c>
      <c r="AK1440" s="139" t="str">
        <f t="shared" si="455"/>
        <v/>
      </c>
      <c r="AZ1440" s="148"/>
      <c r="BA1440" s="148">
        <f t="shared" si="427"/>
        <v>5.0496000000000789</v>
      </c>
      <c r="BB1440" s="165">
        <f t="shared" si="428"/>
        <v>0.6539102172022726</v>
      </c>
      <c r="BC1440" s="148">
        <f t="shared" si="429"/>
        <v>7.8095749978235318E-4</v>
      </c>
      <c r="BD1440" s="148" t="str">
        <f t="shared" si="425"/>
        <v/>
      </c>
      <c r="BE1440" s="140" t="str">
        <f t="shared" si="426"/>
        <v/>
      </c>
    </row>
    <row r="1441" spans="1:57" ht="20.100000000000001" customHeight="1" x14ac:dyDescent="0.25">
      <c r="A1441" s="139">
        <v>785</v>
      </c>
      <c r="B1441" s="139">
        <f t="shared" si="430"/>
        <v>-810.44296994645993</v>
      </c>
      <c r="C1441" s="139">
        <f t="shared" si="431"/>
        <v>2.9247177326694775E-4</v>
      </c>
      <c r="D1441" s="139">
        <f t="shared" si="432"/>
        <v>0.19489452125180828</v>
      </c>
      <c r="E1441" s="139" t="str">
        <f t="shared" si="433"/>
        <v/>
      </c>
      <c r="F1441" s="139">
        <f t="shared" si="434"/>
        <v>2.9247177326694775E-4</v>
      </c>
      <c r="G1441" s="139" t="str">
        <f t="shared" si="435"/>
        <v/>
      </c>
      <c r="H1441" s="139">
        <f t="shared" si="436"/>
        <v>0</v>
      </c>
      <c r="I1441" s="139">
        <f t="shared" si="437"/>
        <v>2.9247177326694775E-4</v>
      </c>
      <c r="J1441" s="139" t="str">
        <f t="shared" si="438"/>
        <v/>
      </c>
      <c r="O1441" s="139">
        <v>785</v>
      </c>
      <c r="P1441" s="139">
        <f t="shared" si="439"/>
        <v>-59.365337817339622</v>
      </c>
      <c r="Q1441" s="139">
        <f t="shared" si="440"/>
        <v>3.9927624648796282E-3</v>
      </c>
      <c r="R1441" s="139">
        <f t="shared" si="441"/>
        <v>0.19489452125180831</v>
      </c>
      <c r="S1441" s="139" t="str">
        <f t="shared" si="442"/>
        <v/>
      </c>
      <c r="T1441" s="139">
        <f t="shared" si="443"/>
        <v>3.9927624648796282E-3</v>
      </c>
      <c r="U1441" s="139" t="str">
        <f t="shared" si="444"/>
        <v/>
      </c>
      <c r="V1441" s="139">
        <f t="shared" si="445"/>
        <v>5.7293806025196081E-4</v>
      </c>
      <c r="W1441" s="139" t="str">
        <f t="shared" si="446"/>
        <v/>
      </c>
      <c r="X1441" s="139" t="str">
        <f t="shared" si="447"/>
        <v/>
      </c>
      <c r="AB1441" s="139">
        <v>785</v>
      </c>
      <c r="AC1441" s="139">
        <f t="shared" si="456"/>
        <v>-74.068924531713321</v>
      </c>
      <c r="AD1441" s="139">
        <f t="shared" si="448"/>
        <v>3.2001503201316947E-3</v>
      </c>
      <c r="AE1441" s="139">
        <f t="shared" si="449"/>
        <v>0.19489452125180839</v>
      </c>
      <c r="AF1441" s="139" t="str">
        <f t="shared" si="450"/>
        <v/>
      </c>
      <c r="AG1441" s="139">
        <f t="shared" si="451"/>
        <v>3.2001503201316947E-3</v>
      </c>
      <c r="AH1441" s="139" t="str">
        <f t="shared" si="452"/>
        <v/>
      </c>
      <c r="AI1441" s="139">
        <f t="shared" si="453"/>
        <v>4.4037890168107817E-5</v>
      </c>
      <c r="AJ1441" s="139" t="str">
        <f t="shared" si="454"/>
        <v/>
      </c>
      <c r="AK1441" s="139" t="str">
        <f t="shared" si="455"/>
        <v/>
      </c>
      <c r="AZ1441" s="148"/>
      <c r="BA1441" s="148">
        <f t="shared" si="427"/>
        <v>5.0560000000000791</v>
      </c>
      <c r="BB1441" s="165">
        <f t="shared" si="428"/>
        <v>0.65312925970249025</v>
      </c>
      <c r="BC1441" s="148">
        <f t="shared" si="429"/>
        <v>7.8092982143596057E-4</v>
      </c>
      <c r="BD1441" s="148" t="str">
        <f t="shared" si="425"/>
        <v/>
      </c>
      <c r="BE1441" s="140" t="str">
        <f t="shared" si="426"/>
        <v/>
      </c>
    </row>
    <row r="1442" spans="1:57" ht="20.100000000000001" customHeight="1" x14ac:dyDescent="0.25">
      <c r="A1442" s="139">
        <v>786</v>
      </c>
      <c r="B1442" s="139">
        <f t="shared" si="430"/>
        <v>-806.67346776066233</v>
      </c>
      <c r="C1442" s="139">
        <f t="shared" si="431"/>
        <v>2.9347726082250714E-4</v>
      </c>
      <c r="D1442" s="139">
        <f t="shared" si="432"/>
        <v>0.19599888972268814</v>
      </c>
      <c r="E1442" s="139" t="str">
        <f t="shared" si="433"/>
        <v/>
      </c>
      <c r="F1442" s="139">
        <f t="shared" si="434"/>
        <v>2.9347726082250714E-4</v>
      </c>
      <c r="G1442" s="139" t="str">
        <f t="shared" si="435"/>
        <v/>
      </c>
      <c r="H1442" s="139">
        <f t="shared" si="436"/>
        <v>0</v>
      </c>
      <c r="I1442" s="139">
        <f t="shared" si="437"/>
        <v>2.9347726082250714E-4</v>
      </c>
      <c r="J1442" s="139" t="str">
        <f t="shared" si="438"/>
        <v/>
      </c>
      <c r="O1442" s="139">
        <v>786</v>
      </c>
      <c r="P1442" s="139">
        <f t="shared" si="439"/>
        <v>-59.089219967026395</v>
      </c>
      <c r="Q1442" s="139">
        <f t="shared" si="440"/>
        <v>4.0064891672068198E-3</v>
      </c>
      <c r="R1442" s="139">
        <f t="shared" si="441"/>
        <v>0.19599888972268834</v>
      </c>
      <c r="S1442" s="139" t="str">
        <f t="shared" si="442"/>
        <v/>
      </c>
      <c r="T1442" s="139">
        <f t="shared" si="443"/>
        <v>4.0064891672068198E-3</v>
      </c>
      <c r="U1442" s="139" t="str">
        <f t="shared" si="444"/>
        <v/>
      </c>
      <c r="V1442" s="139">
        <f t="shared" si="445"/>
        <v>5.7788196444359804E-4</v>
      </c>
      <c r="W1442" s="139" t="str">
        <f t="shared" si="446"/>
        <v/>
      </c>
      <c r="X1442" s="139" t="str">
        <f t="shared" si="447"/>
        <v/>
      </c>
      <c r="AB1442" s="139">
        <v>786</v>
      </c>
      <c r="AC1442" s="139">
        <f t="shared" si="456"/>
        <v>-73.724417905984467</v>
      </c>
      <c r="AD1442" s="139">
        <f t="shared" si="448"/>
        <v>3.2111521042931853E-3</v>
      </c>
      <c r="AE1442" s="139">
        <f t="shared" si="449"/>
        <v>0.19599888972268814</v>
      </c>
      <c r="AF1442" s="139" t="str">
        <f t="shared" si="450"/>
        <v/>
      </c>
      <c r="AG1442" s="139">
        <f t="shared" si="451"/>
        <v>3.2111521042931853E-3</v>
      </c>
      <c r="AH1442" s="139" t="str">
        <f t="shared" si="452"/>
        <v/>
      </c>
      <c r="AI1442" s="139">
        <f t="shared" si="453"/>
        <v>4.3503289911223751E-5</v>
      </c>
      <c r="AJ1442" s="139" t="str">
        <f t="shared" si="454"/>
        <v/>
      </c>
      <c r="AK1442" s="139" t="str">
        <f t="shared" si="455"/>
        <v/>
      </c>
      <c r="AZ1442" s="148"/>
      <c r="BA1442" s="148">
        <f t="shared" si="427"/>
        <v>5.0624000000000793</v>
      </c>
      <c r="BB1442" s="165">
        <f t="shared" si="428"/>
        <v>0.65234832988105429</v>
      </c>
      <c r="BC1442" s="148">
        <f t="shared" si="429"/>
        <v>7.8089901991662547E-4</v>
      </c>
      <c r="BD1442" s="148" t="str">
        <f t="shared" si="425"/>
        <v/>
      </c>
      <c r="BE1442" s="140" t="str">
        <f t="shared" si="426"/>
        <v/>
      </c>
    </row>
    <row r="1443" spans="1:57" ht="20.100000000000001" customHeight="1" x14ac:dyDescent="0.25">
      <c r="A1443" s="139">
        <v>787</v>
      </c>
      <c r="B1443" s="139">
        <f t="shared" si="430"/>
        <v>-802.90396557486474</v>
      </c>
      <c r="C1443" s="139">
        <f t="shared" si="431"/>
        <v>2.9448149339817911E-4</v>
      </c>
      <c r="D1443" s="139">
        <f t="shared" si="432"/>
        <v>0.19710704602723247</v>
      </c>
      <c r="E1443" s="139" t="str">
        <f t="shared" si="433"/>
        <v/>
      </c>
      <c r="F1443" s="139">
        <f t="shared" si="434"/>
        <v>2.9448149339817911E-4</v>
      </c>
      <c r="G1443" s="139" t="str">
        <f t="shared" si="435"/>
        <v/>
      </c>
      <c r="H1443" s="139">
        <f t="shared" si="436"/>
        <v>0</v>
      </c>
      <c r="I1443" s="139">
        <f t="shared" si="437"/>
        <v>2.9448149339817911E-4</v>
      </c>
      <c r="J1443" s="139" t="str">
        <f t="shared" si="438"/>
        <v/>
      </c>
      <c r="O1443" s="139">
        <v>787</v>
      </c>
      <c r="P1443" s="139">
        <f t="shared" si="439"/>
        <v>-58.813102116713196</v>
      </c>
      <c r="Q1443" s="139">
        <f t="shared" si="440"/>
        <v>4.0201987368154142E-3</v>
      </c>
      <c r="R1443" s="139">
        <f t="shared" si="441"/>
        <v>0.19710704602723259</v>
      </c>
      <c r="S1443" s="139" t="str">
        <f t="shared" si="442"/>
        <v/>
      </c>
      <c r="T1443" s="139">
        <f t="shared" si="443"/>
        <v>4.0201987368154142E-3</v>
      </c>
      <c r="U1443" s="139" t="str">
        <f t="shared" si="444"/>
        <v/>
      </c>
      <c r="V1443" s="139">
        <f t="shared" si="445"/>
        <v>5.8285920394962436E-4</v>
      </c>
      <c r="W1443" s="139" t="str">
        <f t="shared" si="446"/>
        <v/>
      </c>
      <c r="X1443" s="139" t="str">
        <f t="shared" si="447"/>
        <v/>
      </c>
      <c r="AB1443" s="139">
        <v>787</v>
      </c>
      <c r="AC1443" s="139">
        <f t="shared" si="456"/>
        <v>-73.379911280255556</v>
      </c>
      <c r="AD1443" s="139">
        <f t="shared" si="448"/>
        <v>3.2221401567901014E-3</v>
      </c>
      <c r="AE1443" s="139">
        <f t="shared" si="449"/>
        <v>0.19710704602723247</v>
      </c>
      <c r="AF1443" s="139" t="str">
        <f t="shared" si="450"/>
        <v/>
      </c>
      <c r="AG1443" s="139">
        <f t="shared" si="451"/>
        <v>3.2221401567901014E-3</v>
      </c>
      <c r="AH1443" s="139" t="str">
        <f t="shared" si="452"/>
        <v/>
      </c>
      <c r="AI1443" s="139">
        <f t="shared" si="453"/>
        <v>4.297449186457719E-5</v>
      </c>
      <c r="AJ1443" s="139" t="str">
        <f t="shared" si="454"/>
        <v/>
      </c>
      <c r="AK1443" s="139" t="str">
        <f t="shared" si="455"/>
        <v/>
      </c>
      <c r="AZ1443" s="148"/>
      <c r="BA1443" s="148">
        <f t="shared" si="427"/>
        <v>5.0688000000000795</v>
      </c>
      <c r="BB1443" s="165">
        <f t="shared" si="428"/>
        <v>0.65156743086113766</v>
      </c>
      <c r="BC1443" s="148">
        <f t="shared" si="429"/>
        <v>7.8086510348329696E-4</v>
      </c>
      <c r="BD1443" s="148" t="str">
        <f t="shared" si="425"/>
        <v/>
      </c>
      <c r="BE1443" s="140" t="str">
        <f t="shared" si="426"/>
        <v/>
      </c>
    </row>
    <row r="1444" spans="1:57" ht="20.100000000000001" customHeight="1" x14ac:dyDescent="0.25">
      <c r="A1444" s="148">
        <v>788</v>
      </c>
      <c r="B1444" s="139">
        <f t="shared" si="430"/>
        <v>-799.13446338906715</v>
      </c>
      <c r="C1444" s="139">
        <f t="shared" si="431"/>
        <v>2.954844345094557E-4</v>
      </c>
      <c r="D1444" s="139">
        <f t="shared" si="432"/>
        <v>0.19821898536604757</v>
      </c>
      <c r="E1444" s="139" t="str">
        <f t="shared" si="433"/>
        <v/>
      </c>
      <c r="F1444" s="139">
        <f t="shared" si="434"/>
        <v>2.954844345094557E-4</v>
      </c>
      <c r="G1444" s="139" t="str">
        <f t="shared" si="435"/>
        <v/>
      </c>
      <c r="H1444" s="139">
        <f t="shared" si="436"/>
        <v>0</v>
      </c>
      <c r="I1444" s="139">
        <f t="shared" si="437"/>
        <v>2.954844345094557E-4</v>
      </c>
      <c r="J1444" s="139" t="str">
        <f t="shared" si="438"/>
        <v/>
      </c>
      <c r="O1444" s="148">
        <v>788</v>
      </c>
      <c r="P1444" s="139">
        <f t="shared" si="439"/>
        <v>-58.536984266399998</v>
      </c>
      <c r="Q1444" s="139">
        <f t="shared" si="440"/>
        <v>4.0338906756266666E-3</v>
      </c>
      <c r="R1444" s="139">
        <f t="shared" si="441"/>
        <v>0.19821898536604757</v>
      </c>
      <c r="S1444" s="139" t="str">
        <f t="shared" si="442"/>
        <v/>
      </c>
      <c r="T1444" s="139">
        <f t="shared" si="443"/>
        <v>4.0338906756266666E-3</v>
      </c>
      <c r="U1444" s="139" t="str">
        <f t="shared" si="444"/>
        <v/>
      </c>
      <c r="V1444" s="139">
        <f t="shared" si="445"/>
        <v>5.8786990592748503E-4</v>
      </c>
      <c r="W1444" s="139" t="str">
        <f t="shared" si="446"/>
        <v/>
      </c>
      <c r="X1444" s="139" t="str">
        <f t="shared" si="447"/>
        <v/>
      </c>
      <c r="AB1444" s="148">
        <v>788</v>
      </c>
      <c r="AC1444" s="139">
        <f t="shared" si="456"/>
        <v>-73.035404654526644</v>
      </c>
      <c r="AD1444" s="139">
        <f t="shared" si="448"/>
        <v>3.2331140784184137E-3</v>
      </c>
      <c r="AE1444" s="139">
        <f t="shared" si="449"/>
        <v>0.19821898536604757</v>
      </c>
      <c r="AF1444" s="139" t="str">
        <f t="shared" si="450"/>
        <v/>
      </c>
      <c r="AG1444" s="139">
        <f t="shared" si="451"/>
        <v>3.2331140784184137E-3</v>
      </c>
      <c r="AH1444" s="139" t="str">
        <f t="shared" si="452"/>
        <v/>
      </c>
      <c r="AI1444" s="139">
        <f t="shared" si="453"/>
        <v>4.245144231878705E-5</v>
      </c>
      <c r="AJ1444" s="139" t="str">
        <f t="shared" si="454"/>
        <v/>
      </c>
      <c r="AK1444" s="139" t="str">
        <f t="shared" si="455"/>
        <v/>
      </c>
      <c r="AZ1444" s="148"/>
      <c r="BA1444" s="148">
        <f t="shared" si="427"/>
        <v>5.0752000000000796</v>
      </c>
      <c r="BB1444" s="165">
        <f t="shared" si="428"/>
        <v>0.65078656575765437</v>
      </c>
      <c r="BC1444" s="148">
        <f t="shared" si="429"/>
        <v>7.8082808040014218E-4</v>
      </c>
      <c r="BD1444" s="148" t="str">
        <f t="shared" si="425"/>
        <v/>
      </c>
      <c r="BE1444" s="140" t="str">
        <f t="shared" si="426"/>
        <v/>
      </c>
    </row>
    <row r="1445" spans="1:57" ht="20.100000000000001" customHeight="1" x14ac:dyDescent="0.25">
      <c r="A1445" s="139">
        <v>789</v>
      </c>
      <c r="B1445" s="139">
        <f t="shared" si="430"/>
        <v>-795.36496120327001</v>
      </c>
      <c r="C1445" s="139">
        <f t="shared" si="431"/>
        <v>2.9648604760937347E-4</v>
      </c>
      <c r="D1445" s="139">
        <f t="shared" si="432"/>
        <v>0.19933470280209276</v>
      </c>
      <c r="E1445" s="139" t="str">
        <f t="shared" si="433"/>
        <v/>
      </c>
      <c r="F1445" s="139">
        <f t="shared" si="434"/>
        <v>2.9648604760937347E-4</v>
      </c>
      <c r="G1445" s="139" t="str">
        <f t="shared" si="435"/>
        <v/>
      </c>
      <c r="H1445" s="139">
        <f t="shared" si="436"/>
        <v>0</v>
      </c>
      <c r="I1445" s="139">
        <f t="shared" si="437"/>
        <v>2.9648604760937347E-4</v>
      </c>
      <c r="J1445" s="139" t="str">
        <f t="shared" si="438"/>
        <v/>
      </c>
      <c r="O1445" s="139">
        <v>789</v>
      </c>
      <c r="P1445" s="139">
        <f t="shared" si="439"/>
        <v>-58.26086641608677</v>
      </c>
      <c r="Q1445" s="139">
        <f t="shared" si="440"/>
        <v>4.0475644847092068E-3</v>
      </c>
      <c r="R1445" s="139">
        <f t="shared" si="441"/>
        <v>0.19933470280209298</v>
      </c>
      <c r="S1445" s="139" t="str">
        <f t="shared" si="442"/>
        <v/>
      </c>
      <c r="T1445" s="139">
        <f t="shared" si="443"/>
        <v>4.0475644847092068E-3</v>
      </c>
      <c r="U1445" s="139" t="str">
        <f t="shared" si="444"/>
        <v/>
      </c>
      <c r="V1445" s="139">
        <f t="shared" si="445"/>
        <v>5.9291419701570545E-4</v>
      </c>
      <c r="W1445" s="139" t="str">
        <f t="shared" si="446"/>
        <v/>
      </c>
      <c r="X1445" s="139" t="str">
        <f t="shared" si="447"/>
        <v/>
      </c>
      <c r="AB1445" s="139">
        <v>789</v>
      </c>
      <c r="AC1445" s="139">
        <f t="shared" si="456"/>
        <v>-72.690898028797733</v>
      </c>
      <c r="AD1445" s="139">
        <f t="shared" si="448"/>
        <v>3.2440734692907244E-3</v>
      </c>
      <c r="AE1445" s="139">
        <f t="shared" si="449"/>
        <v>0.19933470280209292</v>
      </c>
      <c r="AF1445" s="139" t="str">
        <f t="shared" si="450"/>
        <v/>
      </c>
      <c r="AG1445" s="139">
        <f t="shared" si="451"/>
        <v>3.2440734692907244E-3</v>
      </c>
      <c r="AH1445" s="139" t="str">
        <f t="shared" si="452"/>
        <v/>
      </c>
      <c r="AI1445" s="139">
        <f t="shared" si="453"/>
        <v>4.1934087943506659E-5</v>
      </c>
      <c r="AJ1445" s="139" t="str">
        <f t="shared" si="454"/>
        <v/>
      </c>
      <c r="AK1445" s="139" t="str">
        <f t="shared" si="455"/>
        <v/>
      </c>
      <c r="AZ1445" s="148"/>
      <c r="BA1445" s="148">
        <f t="shared" si="427"/>
        <v>5.0816000000000798</v>
      </c>
      <c r="BB1445" s="165">
        <f t="shared" si="428"/>
        <v>0.65000573767725423</v>
      </c>
      <c r="BC1445" s="148">
        <f t="shared" si="429"/>
        <v>7.8078795893843367E-4</v>
      </c>
      <c r="BD1445" s="148" t="str">
        <f t="shared" si="425"/>
        <v/>
      </c>
      <c r="BE1445" s="140" t="str">
        <f t="shared" si="426"/>
        <v/>
      </c>
    </row>
    <row r="1446" spans="1:57" ht="20.100000000000001" customHeight="1" x14ac:dyDescent="0.25">
      <c r="A1446" s="139">
        <v>790</v>
      </c>
      <c r="B1446" s="139">
        <f t="shared" si="430"/>
        <v>-791.59545901747242</v>
      </c>
      <c r="C1446" s="139">
        <f t="shared" si="431"/>
        <v>2.9748629609064432E-4</v>
      </c>
      <c r="D1446" s="139">
        <f t="shared" si="432"/>
        <v>0.20045419326044961</v>
      </c>
      <c r="E1446" s="139" t="str">
        <f t="shared" si="433"/>
        <v/>
      </c>
      <c r="F1446" s="139">
        <f t="shared" si="434"/>
        <v>2.9748629609064432E-4</v>
      </c>
      <c r="G1446" s="139" t="str">
        <f t="shared" si="435"/>
        <v/>
      </c>
      <c r="H1446" s="139">
        <f t="shared" si="436"/>
        <v>0</v>
      </c>
      <c r="I1446" s="139">
        <f t="shared" si="437"/>
        <v>2.9748629609064432E-4</v>
      </c>
      <c r="J1446" s="139" t="str">
        <f t="shared" si="438"/>
        <v/>
      </c>
      <c r="O1446" s="139">
        <v>790</v>
      </c>
      <c r="P1446" s="139">
        <f t="shared" si="439"/>
        <v>-57.984748565773572</v>
      </c>
      <c r="Q1446" s="139">
        <f t="shared" si="440"/>
        <v>4.0612196643081133E-3</v>
      </c>
      <c r="R1446" s="139">
        <f t="shared" si="441"/>
        <v>0.20045419326044972</v>
      </c>
      <c r="S1446" s="139" t="str">
        <f t="shared" si="442"/>
        <v/>
      </c>
      <c r="T1446" s="139">
        <f t="shared" si="443"/>
        <v>4.0612196643081133E-3</v>
      </c>
      <c r="U1446" s="139" t="str">
        <f t="shared" si="444"/>
        <v/>
      </c>
      <c r="V1446" s="139">
        <f t="shared" si="445"/>
        <v>5.9799220332128981E-4</v>
      </c>
      <c r="W1446" s="139" t="str">
        <f t="shared" si="446"/>
        <v/>
      </c>
      <c r="X1446" s="139" t="str">
        <f t="shared" si="447"/>
        <v/>
      </c>
      <c r="AB1446" s="139">
        <v>790</v>
      </c>
      <c r="AC1446" s="139">
        <f t="shared" si="456"/>
        <v>-72.346391403068822</v>
      </c>
      <c r="AD1446" s="139">
        <f t="shared" si="448"/>
        <v>3.255017928859575E-3</v>
      </c>
      <c r="AE1446" s="139">
        <f t="shared" si="449"/>
        <v>0.20045419326044975</v>
      </c>
      <c r="AF1446" s="139" t="str">
        <f t="shared" si="450"/>
        <v/>
      </c>
      <c r="AG1446" s="139">
        <f t="shared" si="451"/>
        <v>3.255017928859575E-3</v>
      </c>
      <c r="AH1446" s="139" t="str">
        <f t="shared" si="452"/>
        <v/>
      </c>
      <c r="AI1446" s="139">
        <f t="shared" si="453"/>
        <v>4.1422375786203307E-5</v>
      </c>
      <c r="AJ1446" s="139" t="str">
        <f t="shared" si="454"/>
        <v/>
      </c>
      <c r="AK1446" s="139" t="str">
        <f t="shared" si="455"/>
        <v/>
      </c>
      <c r="AZ1446" s="148"/>
      <c r="BA1446" s="148">
        <f t="shared" si="427"/>
        <v>5.08800000000008</v>
      </c>
      <c r="BB1446" s="165">
        <f t="shared" si="428"/>
        <v>0.64922494971831579</v>
      </c>
      <c r="BC1446" s="148">
        <f t="shared" si="429"/>
        <v>7.8074474737466204E-4</v>
      </c>
      <c r="BD1446" s="148" t="str">
        <f t="shared" si="425"/>
        <v/>
      </c>
      <c r="BE1446" s="140" t="str">
        <f t="shared" si="426"/>
        <v/>
      </c>
    </row>
    <row r="1447" spans="1:57" ht="20.100000000000001" customHeight="1" x14ac:dyDescent="0.25">
      <c r="A1447" s="139">
        <v>791</v>
      </c>
      <c r="B1447" s="139">
        <f t="shared" si="430"/>
        <v>-787.82595683167483</v>
      </c>
      <c r="C1447" s="139">
        <f t="shared" si="431"/>
        <v>2.9848514328779686E-4</v>
      </c>
      <c r="D1447" s="139">
        <f t="shared" si="432"/>
        <v>0.20157745152809758</v>
      </c>
      <c r="E1447" s="139" t="str">
        <f t="shared" si="433"/>
        <v/>
      </c>
      <c r="F1447" s="139">
        <f t="shared" si="434"/>
        <v>2.9848514328779686E-4</v>
      </c>
      <c r="G1447" s="139" t="str">
        <f t="shared" si="435"/>
        <v/>
      </c>
      <c r="H1447" s="139">
        <f t="shared" si="436"/>
        <v>0</v>
      </c>
      <c r="I1447" s="139">
        <f t="shared" si="437"/>
        <v>2.9848514328779686E-4</v>
      </c>
      <c r="J1447" s="139" t="str">
        <f t="shared" si="438"/>
        <v/>
      </c>
      <c r="O1447" s="139">
        <v>791</v>
      </c>
      <c r="P1447" s="139">
        <f t="shared" si="439"/>
        <v>-57.708630715460373</v>
      </c>
      <c r="Q1447" s="139">
        <f t="shared" si="440"/>
        <v>4.0748557138741695E-3</v>
      </c>
      <c r="R1447" s="139">
        <f t="shared" si="441"/>
        <v>0.20157745152809764</v>
      </c>
      <c r="S1447" s="139" t="str">
        <f t="shared" si="442"/>
        <v/>
      </c>
      <c r="T1447" s="139">
        <f t="shared" si="443"/>
        <v>4.0748557138741695E-3</v>
      </c>
      <c r="U1447" s="139" t="str">
        <f t="shared" si="444"/>
        <v/>
      </c>
      <c r="V1447" s="139">
        <f t="shared" si="445"/>
        <v>6.0310405040705595E-4</v>
      </c>
      <c r="W1447" s="139" t="str">
        <f t="shared" si="446"/>
        <v/>
      </c>
      <c r="X1447" s="139" t="str">
        <f t="shared" si="447"/>
        <v/>
      </c>
      <c r="AB1447" s="139">
        <v>791</v>
      </c>
      <c r="AC1447" s="139">
        <f t="shared" si="456"/>
        <v>-72.001884777339967</v>
      </c>
      <c r="AD1447" s="139">
        <f t="shared" si="448"/>
        <v>3.2659470559408829E-3</v>
      </c>
      <c r="AE1447" s="139">
        <f t="shared" si="449"/>
        <v>0.20157745152809758</v>
      </c>
      <c r="AF1447" s="139" t="str">
        <f t="shared" si="450"/>
        <v/>
      </c>
      <c r="AG1447" s="139">
        <f t="shared" si="451"/>
        <v>3.2659470559408829E-3</v>
      </c>
      <c r="AH1447" s="139" t="str">
        <f t="shared" si="452"/>
        <v/>
      </c>
      <c r="AI1447" s="139">
        <f t="shared" si="453"/>
        <v>4.0916253270921514E-5</v>
      </c>
      <c r="AJ1447" s="139" t="str">
        <f t="shared" si="454"/>
        <v/>
      </c>
      <c r="AK1447" s="139" t="str">
        <f t="shared" si="455"/>
        <v/>
      </c>
      <c r="AZ1447" s="148"/>
      <c r="BA1447" s="148">
        <f t="shared" si="427"/>
        <v>5.0944000000000802</v>
      </c>
      <c r="BB1447" s="165">
        <f t="shared" si="428"/>
        <v>0.64844420497094113</v>
      </c>
      <c r="BC1447" s="148">
        <f t="shared" si="429"/>
        <v>7.8069845398975879E-4</v>
      </c>
      <c r="BD1447" s="148" t="str">
        <f t="shared" si="425"/>
        <v/>
      </c>
      <c r="BE1447" s="140" t="str">
        <f t="shared" si="426"/>
        <v/>
      </c>
    </row>
    <row r="1448" spans="1:57" ht="20.100000000000001" customHeight="1" x14ac:dyDescent="0.25">
      <c r="A1448" s="139">
        <v>792</v>
      </c>
      <c r="B1448" s="139">
        <f t="shared" si="430"/>
        <v>-784.05645464587724</v>
      </c>
      <c r="C1448" s="139">
        <f t="shared" si="431"/>
        <v>2.9948255247933133E-4</v>
      </c>
      <c r="D1448" s="139">
        <f t="shared" si="432"/>
        <v>0.20270447225369961</v>
      </c>
      <c r="E1448" s="139" t="str">
        <f t="shared" si="433"/>
        <v/>
      </c>
      <c r="F1448" s="139">
        <f t="shared" si="434"/>
        <v>2.9948255247933133E-4</v>
      </c>
      <c r="G1448" s="139" t="str">
        <f t="shared" si="435"/>
        <v/>
      </c>
      <c r="H1448" s="139">
        <f t="shared" si="436"/>
        <v>0</v>
      </c>
      <c r="I1448" s="139">
        <f t="shared" si="437"/>
        <v>2.9948255247933133E-4</v>
      </c>
      <c r="J1448" s="139" t="str">
        <f t="shared" si="438"/>
        <v/>
      </c>
      <c r="O1448" s="139">
        <v>792</v>
      </c>
      <c r="P1448" s="139">
        <f t="shared" si="439"/>
        <v>-57.432512865147146</v>
      </c>
      <c r="Q1448" s="139">
        <f t="shared" si="440"/>
        <v>4.0884721320932713E-3</v>
      </c>
      <c r="R1448" s="139">
        <f t="shared" si="441"/>
        <v>0.20270447225369978</v>
      </c>
      <c r="S1448" s="139" t="str">
        <f t="shared" si="442"/>
        <v/>
      </c>
      <c r="T1448" s="139">
        <f t="shared" si="443"/>
        <v>4.0884721320932713E-3</v>
      </c>
      <c r="U1448" s="139" t="str">
        <f t="shared" si="444"/>
        <v/>
      </c>
      <c r="V1448" s="139">
        <f t="shared" si="445"/>
        <v>6.0824986327890273E-4</v>
      </c>
      <c r="W1448" s="139" t="str">
        <f t="shared" si="446"/>
        <v/>
      </c>
      <c r="X1448" s="139" t="str">
        <f t="shared" si="447"/>
        <v/>
      </c>
      <c r="AB1448" s="139">
        <v>792</v>
      </c>
      <c r="AC1448" s="139">
        <f t="shared" si="456"/>
        <v>-71.657378151611056</v>
      </c>
      <c r="AD1448" s="139">
        <f t="shared" si="448"/>
        <v>3.2768604487375206E-3</v>
      </c>
      <c r="AE1448" s="139">
        <f t="shared" si="449"/>
        <v>0.20270447225369961</v>
      </c>
      <c r="AF1448" s="139" t="str">
        <f t="shared" si="450"/>
        <v/>
      </c>
      <c r="AG1448" s="139">
        <f t="shared" si="451"/>
        <v>3.2768604487375206E-3</v>
      </c>
      <c r="AH1448" s="139" t="str">
        <f t="shared" si="452"/>
        <v/>
      </c>
      <c r="AI1448" s="139">
        <f t="shared" si="453"/>
        <v>4.0415668197032168E-5</v>
      </c>
      <c r="AJ1448" s="139" t="str">
        <f t="shared" si="454"/>
        <v/>
      </c>
      <c r="AK1448" s="139" t="str">
        <f t="shared" si="455"/>
        <v/>
      </c>
      <c r="AZ1448" s="148"/>
      <c r="BA1448" s="148">
        <f t="shared" si="427"/>
        <v>5.1008000000000804</v>
      </c>
      <c r="BB1448" s="165">
        <f t="shared" si="428"/>
        <v>0.64766350651695137</v>
      </c>
      <c r="BC1448" s="148">
        <f t="shared" si="429"/>
        <v>7.8064908707287106E-4</v>
      </c>
      <c r="BD1448" s="148" t="str">
        <f t="shared" si="425"/>
        <v/>
      </c>
      <c r="BE1448" s="140" t="str">
        <f t="shared" si="426"/>
        <v/>
      </c>
    </row>
    <row r="1449" spans="1:57" ht="20.100000000000001" customHeight="1" x14ac:dyDescent="0.25">
      <c r="A1449" s="139">
        <v>793</v>
      </c>
      <c r="B1449" s="139">
        <f t="shared" si="430"/>
        <v>-780.2869524600801</v>
      </c>
      <c r="C1449" s="139">
        <f t="shared" si="431"/>
        <v>3.0047848688988542E-4</v>
      </c>
      <c r="D1449" s="139">
        <f t="shared" si="432"/>
        <v>0.20383524994739441</v>
      </c>
      <c r="E1449" s="139" t="str">
        <f t="shared" si="433"/>
        <v/>
      </c>
      <c r="F1449" s="139">
        <f t="shared" si="434"/>
        <v>3.0047848688988542E-4</v>
      </c>
      <c r="G1449" s="139" t="str">
        <f t="shared" si="435"/>
        <v/>
      </c>
      <c r="H1449" s="139">
        <f t="shared" si="436"/>
        <v>0</v>
      </c>
      <c r="I1449" s="139">
        <f t="shared" si="437"/>
        <v>3.0047848688988542E-4</v>
      </c>
      <c r="J1449" s="139" t="str">
        <f t="shared" si="438"/>
        <v/>
      </c>
      <c r="O1449" s="139">
        <v>793</v>
      </c>
      <c r="P1449" s="139">
        <f t="shared" si="439"/>
        <v>-57.156395014833947</v>
      </c>
      <c r="Q1449" s="139">
        <f t="shared" si="440"/>
        <v>4.1020684169159882E-3</v>
      </c>
      <c r="R1449" s="139">
        <f t="shared" si="441"/>
        <v>0.20383524994739458</v>
      </c>
      <c r="S1449" s="139" t="str">
        <f t="shared" si="442"/>
        <v/>
      </c>
      <c r="T1449" s="139">
        <f t="shared" si="443"/>
        <v>4.1020684169159882E-3</v>
      </c>
      <c r="U1449" s="139" t="str">
        <f t="shared" si="444"/>
        <v/>
      </c>
      <c r="V1449" s="139">
        <f t="shared" si="445"/>
        <v>6.1342976637301732E-4</v>
      </c>
      <c r="W1449" s="139" t="str">
        <f t="shared" si="446"/>
        <v/>
      </c>
      <c r="X1449" s="139" t="str">
        <f t="shared" si="447"/>
        <v/>
      </c>
      <c r="AB1449" s="139">
        <v>793</v>
      </c>
      <c r="AC1449" s="139">
        <f t="shared" si="456"/>
        <v>-71.312871525882144</v>
      </c>
      <c r="AD1449" s="139">
        <f t="shared" si="448"/>
        <v>3.287757704863007E-3</v>
      </c>
      <c r="AE1449" s="139">
        <f t="shared" si="449"/>
        <v>0.20383524994739452</v>
      </c>
      <c r="AF1449" s="139" t="str">
        <f t="shared" si="450"/>
        <v/>
      </c>
      <c r="AG1449" s="139">
        <f t="shared" si="451"/>
        <v>3.287757704863007E-3</v>
      </c>
      <c r="AH1449" s="139" t="str">
        <f t="shared" si="452"/>
        <v/>
      </c>
      <c r="AI1449" s="139">
        <f t="shared" si="453"/>
        <v>3.9920568737967336E-5</v>
      </c>
      <c r="AJ1449" s="139" t="str">
        <f t="shared" si="454"/>
        <v/>
      </c>
      <c r="AK1449" s="139" t="str">
        <f t="shared" si="455"/>
        <v/>
      </c>
      <c r="AZ1449" s="148"/>
      <c r="BA1449" s="148">
        <f t="shared" si="427"/>
        <v>5.1072000000000806</v>
      </c>
      <c r="BB1449" s="165">
        <f t="shared" si="428"/>
        <v>0.6468828574298785</v>
      </c>
      <c r="BC1449" s="148">
        <f t="shared" si="429"/>
        <v>7.8059665491558849E-4</v>
      </c>
      <c r="BD1449" s="148" t="str">
        <f t="shared" si="425"/>
        <v/>
      </c>
      <c r="BE1449" s="140" t="str">
        <f t="shared" si="426"/>
        <v/>
      </c>
    </row>
    <row r="1450" spans="1:57" ht="20.100000000000001" customHeight="1" x14ac:dyDescent="0.25">
      <c r="A1450" s="148">
        <v>794</v>
      </c>
      <c r="B1450" s="139">
        <f t="shared" si="430"/>
        <v>-776.51745027428251</v>
      </c>
      <c r="C1450" s="139">
        <f t="shared" si="431"/>
        <v>3.0147290969241179E-4</v>
      </c>
      <c r="D1450" s="139">
        <f t="shared" si="432"/>
        <v>0.20496977898059815</v>
      </c>
      <c r="E1450" s="139" t="str">
        <f t="shared" si="433"/>
        <v/>
      </c>
      <c r="F1450" s="139">
        <f t="shared" si="434"/>
        <v>3.0147290969241179E-4</v>
      </c>
      <c r="G1450" s="139" t="str">
        <f t="shared" si="435"/>
        <v/>
      </c>
      <c r="H1450" s="139">
        <f t="shared" si="436"/>
        <v>0</v>
      </c>
      <c r="I1450" s="139">
        <f t="shared" si="437"/>
        <v>3.0147290969241179E-4</v>
      </c>
      <c r="J1450" s="139" t="str">
        <f t="shared" si="438"/>
        <v/>
      </c>
      <c r="O1450" s="148">
        <v>794</v>
      </c>
      <c r="P1450" s="139">
        <f t="shared" si="439"/>
        <v>-56.880277164520749</v>
      </c>
      <c r="Q1450" s="139">
        <f t="shared" si="440"/>
        <v>4.1156440655873002E-3</v>
      </c>
      <c r="R1450" s="139">
        <f t="shared" si="441"/>
        <v>0.20496977898059826</v>
      </c>
      <c r="S1450" s="139" t="str">
        <f t="shared" si="442"/>
        <v/>
      </c>
      <c r="T1450" s="139">
        <f t="shared" si="443"/>
        <v>4.1156440655873002E-3</v>
      </c>
      <c r="U1450" s="139" t="str">
        <f t="shared" si="444"/>
        <v/>
      </c>
      <c r="V1450" s="139">
        <f t="shared" si="445"/>
        <v>6.1864388354301446E-4</v>
      </c>
      <c r="W1450" s="139" t="str">
        <f t="shared" si="446"/>
        <v/>
      </c>
      <c r="X1450" s="139" t="str">
        <f t="shared" si="447"/>
        <v/>
      </c>
      <c r="AB1450" s="148">
        <v>794</v>
      </c>
      <c r="AC1450" s="139">
        <f t="shared" si="456"/>
        <v>-70.968364900153233</v>
      </c>
      <c r="AD1450" s="139">
        <f t="shared" si="448"/>
        <v>3.2986384213653363E-3</v>
      </c>
      <c r="AE1450" s="139">
        <f t="shared" si="449"/>
        <v>0.20496977898059837</v>
      </c>
      <c r="AF1450" s="139" t="str">
        <f t="shared" si="450"/>
        <v/>
      </c>
      <c r="AG1450" s="139">
        <f t="shared" si="451"/>
        <v>3.2986384213653363E-3</v>
      </c>
      <c r="AH1450" s="139" t="str">
        <f t="shared" si="452"/>
        <v/>
      </c>
      <c r="AI1450" s="139">
        <f t="shared" si="453"/>
        <v>3.9430903439939931E-5</v>
      </c>
      <c r="AJ1450" s="139" t="str">
        <f t="shared" si="454"/>
        <v/>
      </c>
      <c r="AK1450" s="139" t="str">
        <f t="shared" si="455"/>
        <v/>
      </c>
      <c r="AZ1450" s="148"/>
      <c r="BA1450" s="148">
        <f t="shared" si="427"/>
        <v>5.1136000000000807</v>
      </c>
      <c r="BB1450" s="165">
        <f t="shared" si="428"/>
        <v>0.64610226077496291</v>
      </c>
      <c r="BC1450" s="148">
        <f t="shared" si="429"/>
        <v>7.8054116581660615E-4</v>
      </c>
      <c r="BD1450" s="148" t="str">
        <f t="shared" si="425"/>
        <v/>
      </c>
      <c r="BE1450" s="140" t="str">
        <f t="shared" si="426"/>
        <v/>
      </c>
    </row>
    <row r="1451" spans="1:57" ht="20.100000000000001" customHeight="1" x14ac:dyDescent="0.25">
      <c r="A1451" s="139">
        <v>795</v>
      </c>
      <c r="B1451" s="139">
        <f t="shared" si="430"/>
        <v>-772.74794808848492</v>
      </c>
      <c r="C1451" s="139">
        <f t="shared" si="431"/>
        <v>3.0246578401036691E-4</v>
      </c>
      <c r="D1451" s="139">
        <f t="shared" si="432"/>
        <v>0.20610805358581305</v>
      </c>
      <c r="E1451" s="139" t="str">
        <f t="shared" si="433"/>
        <v/>
      </c>
      <c r="F1451" s="139">
        <f t="shared" si="434"/>
        <v>3.0246578401036691E-4</v>
      </c>
      <c r="G1451" s="139" t="str">
        <f t="shared" si="435"/>
        <v/>
      </c>
      <c r="H1451" s="139">
        <f t="shared" si="436"/>
        <v>0</v>
      </c>
      <c r="I1451" s="139">
        <f t="shared" si="437"/>
        <v>3.0246578401036691E-4</v>
      </c>
      <c r="J1451" s="139" t="str">
        <f t="shared" si="438"/>
        <v/>
      </c>
      <c r="O1451" s="139">
        <v>795</v>
      </c>
      <c r="P1451" s="139">
        <f t="shared" si="439"/>
        <v>-56.60415931420755</v>
      </c>
      <c r="Q1451" s="139">
        <f t="shared" si="440"/>
        <v>4.1291985746764745E-3</v>
      </c>
      <c r="R1451" s="139">
        <f t="shared" si="441"/>
        <v>0.20610805358581305</v>
      </c>
      <c r="S1451" s="139" t="str">
        <f t="shared" si="442"/>
        <v/>
      </c>
      <c r="T1451" s="139">
        <f t="shared" si="443"/>
        <v>4.1291985746764745E-3</v>
      </c>
      <c r="U1451" s="139" t="str">
        <f t="shared" si="444"/>
        <v/>
      </c>
      <c r="V1451" s="139">
        <f t="shared" si="445"/>
        <v>6.2389233804701488E-4</v>
      </c>
      <c r="W1451" s="139" t="str">
        <f t="shared" si="446"/>
        <v/>
      </c>
      <c r="X1451" s="139" t="str">
        <f t="shared" si="447"/>
        <v/>
      </c>
      <c r="AB1451" s="139">
        <v>795</v>
      </c>
      <c r="AC1451" s="139">
        <f t="shared" si="456"/>
        <v>-70.623858274424322</v>
      </c>
      <c r="AD1451" s="139">
        <f t="shared" si="448"/>
        <v>3.3095021947509295E-3</v>
      </c>
      <c r="AE1451" s="139">
        <f t="shared" si="449"/>
        <v>0.20610805358581322</v>
      </c>
      <c r="AF1451" s="139" t="str">
        <f t="shared" si="450"/>
        <v/>
      </c>
      <c r="AG1451" s="139">
        <f t="shared" si="451"/>
        <v>3.3095021947509295E-3</v>
      </c>
      <c r="AH1451" s="139" t="str">
        <f t="shared" si="452"/>
        <v/>
      </c>
      <c r="AI1451" s="139">
        <f t="shared" si="453"/>
        <v>3.8946621220650173E-5</v>
      </c>
      <c r="AJ1451" s="139" t="str">
        <f t="shared" si="454"/>
        <v/>
      </c>
      <c r="AK1451" s="139" t="str">
        <f t="shared" si="455"/>
        <v/>
      </c>
      <c r="AZ1451" s="148"/>
      <c r="BA1451" s="148">
        <f t="shared" si="427"/>
        <v>5.1200000000000809</v>
      </c>
      <c r="BB1451" s="165">
        <f t="shared" si="428"/>
        <v>0.6453217196091463</v>
      </c>
      <c r="BC1451" s="148">
        <f t="shared" si="429"/>
        <v>7.8048262807828284E-4</v>
      </c>
      <c r="BD1451" s="148" t="str">
        <f t="shared" si="425"/>
        <v/>
      </c>
      <c r="BE1451" s="140" t="str">
        <f t="shared" si="426"/>
        <v/>
      </c>
    </row>
    <row r="1452" spans="1:57" ht="20.100000000000001" customHeight="1" x14ac:dyDescent="0.25">
      <c r="A1452" s="139">
        <v>796</v>
      </c>
      <c r="B1452" s="139">
        <f t="shared" si="430"/>
        <v>-768.97844590268733</v>
      </c>
      <c r="C1452" s="139">
        <f t="shared" si="431"/>
        <v>3.0345707291991152E-4</v>
      </c>
      <c r="D1452" s="139">
        <f t="shared" si="432"/>
        <v>0.20725006785644531</v>
      </c>
      <c r="E1452" s="139" t="str">
        <f t="shared" si="433"/>
        <v/>
      </c>
      <c r="F1452" s="139">
        <f t="shared" si="434"/>
        <v>3.0345707291991152E-4</v>
      </c>
      <c r="G1452" s="139" t="str">
        <f t="shared" si="435"/>
        <v/>
      </c>
      <c r="H1452" s="139">
        <f t="shared" si="436"/>
        <v>0</v>
      </c>
      <c r="I1452" s="139">
        <f t="shared" si="437"/>
        <v>3.0345707291991152E-4</v>
      </c>
      <c r="J1452" s="139" t="str">
        <f t="shared" si="438"/>
        <v/>
      </c>
      <c r="O1452" s="139">
        <v>796</v>
      </c>
      <c r="P1452" s="139">
        <f t="shared" si="439"/>
        <v>-56.328041463894323</v>
      </c>
      <c r="Q1452" s="139">
        <f t="shared" si="440"/>
        <v>4.1427314401071107E-3</v>
      </c>
      <c r="R1452" s="139">
        <f t="shared" si="441"/>
        <v>0.2072500678564454</v>
      </c>
      <c r="S1452" s="139" t="str">
        <f t="shared" si="442"/>
        <v/>
      </c>
      <c r="T1452" s="139">
        <f t="shared" si="443"/>
        <v>4.1427314401071107E-3</v>
      </c>
      <c r="U1452" s="139" t="str">
        <f t="shared" si="444"/>
        <v/>
      </c>
      <c r="V1452" s="139">
        <f t="shared" si="445"/>
        <v>6.2917525253466608E-4</v>
      </c>
      <c r="W1452" s="139" t="str">
        <f t="shared" si="446"/>
        <v/>
      </c>
      <c r="X1452" s="139" t="str">
        <f t="shared" si="447"/>
        <v/>
      </c>
      <c r="AB1452" s="139">
        <v>796</v>
      </c>
      <c r="AC1452" s="139">
        <f t="shared" si="456"/>
        <v>-70.279351648695467</v>
      </c>
      <c r="AD1452" s="139">
        <f t="shared" si="448"/>
        <v>3.3203486210087074E-3</v>
      </c>
      <c r="AE1452" s="139">
        <f t="shared" si="449"/>
        <v>0.20725006785644526</v>
      </c>
      <c r="AF1452" s="139" t="str">
        <f t="shared" si="450"/>
        <v/>
      </c>
      <c r="AG1452" s="139">
        <f t="shared" si="451"/>
        <v>3.3203486210087074E-3</v>
      </c>
      <c r="AH1452" s="139" t="str">
        <f t="shared" si="452"/>
        <v/>
      </c>
      <c r="AI1452" s="139">
        <f t="shared" si="453"/>
        <v>3.8467671367978006E-5</v>
      </c>
      <c r="AJ1452" s="139" t="str">
        <f t="shared" si="454"/>
        <v/>
      </c>
      <c r="AK1452" s="139" t="str">
        <f t="shared" si="455"/>
        <v/>
      </c>
      <c r="AZ1452" s="148"/>
      <c r="BA1452" s="148">
        <f t="shared" si="427"/>
        <v>5.1264000000000811</v>
      </c>
      <c r="BB1452" s="165">
        <f t="shared" si="428"/>
        <v>0.64454123698106802</v>
      </c>
      <c r="BC1452" s="148">
        <f t="shared" si="429"/>
        <v>7.8042105000941664E-4</v>
      </c>
      <c r="BD1452" s="148" t="str">
        <f t="shared" si="425"/>
        <v/>
      </c>
      <c r="BE1452" s="140" t="str">
        <f t="shared" si="426"/>
        <v/>
      </c>
    </row>
    <row r="1453" spans="1:57" ht="20.100000000000001" customHeight="1" x14ac:dyDescent="0.25">
      <c r="A1453" s="139">
        <v>797</v>
      </c>
      <c r="B1453" s="139">
        <f t="shared" si="430"/>
        <v>-765.20894371688973</v>
      </c>
      <c r="C1453" s="139">
        <f t="shared" si="431"/>
        <v>3.0444673945212122E-4</v>
      </c>
      <c r="D1453" s="139">
        <f t="shared" si="432"/>
        <v>0.20839581574663121</v>
      </c>
      <c r="E1453" s="139" t="str">
        <f t="shared" si="433"/>
        <v/>
      </c>
      <c r="F1453" s="139">
        <f t="shared" si="434"/>
        <v>3.0444673945212122E-4</v>
      </c>
      <c r="G1453" s="139" t="str">
        <f t="shared" si="435"/>
        <v/>
      </c>
      <c r="H1453" s="139">
        <f t="shared" si="436"/>
        <v>0</v>
      </c>
      <c r="I1453" s="139">
        <f t="shared" si="437"/>
        <v>3.0444673945212122E-4</v>
      </c>
      <c r="J1453" s="139" t="str">
        <f t="shared" si="438"/>
        <v/>
      </c>
      <c r="O1453" s="139">
        <v>797</v>
      </c>
      <c r="P1453" s="139">
        <f t="shared" si="439"/>
        <v>-56.051923613581124</v>
      </c>
      <c r="Q1453" s="139">
        <f t="shared" si="440"/>
        <v>4.156242157187311E-3</v>
      </c>
      <c r="R1453" s="139">
        <f t="shared" si="441"/>
        <v>0.20839581574663121</v>
      </c>
      <c r="S1453" s="139" t="str">
        <f t="shared" si="442"/>
        <v/>
      </c>
      <c r="T1453" s="139">
        <f t="shared" si="443"/>
        <v>4.156242157187311E-3</v>
      </c>
      <c r="U1453" s="139" t="str">
        <f t="shared" si="444"/>
        <v/>
      </c>
      <c r="V1453" s="139">
        <f t="shared" si="445"/>
        <v>6.3449274903408959E-4</v>
      </c>
      <c r="W1453" s="139" t="str">
        <f t="shared" si="446"/>
        <v/>
      </c>
      <c r="X1453" s="139" t="str">
        <f t="shared" si="447"/>
        <v/>
      </c>
      <c r="AB1453" s="139">
        <v>797</v>
      </c>
      <c r="AC1453" s="139">
        <f t="shared" si="456"/>
        <v>-69.934845022966556</v>
      </c>
      <c r="AD1453" s="139">
        <f t="shared" si="448"/>
        <v>3.3311772956342886E-3</v>
      </c>
      <c r="AE1453" s="139">
        <f t="shared" si="449"/>
        <v>0.20839581574663121</v>
      </c>
      <c r="AF1453" s="139" t="str">
        <f t="shared" si="450"/>
        <v/>
      </c>
      <c r="AG1453" s="139">
        <f t="shared" si="451"/>
        <v>3.3311772956342886E-3</v>
      </c>
      <c r="AH1453" s="139" t="str">
        <f t="shared" si="452"/>
        <v/>
      </c>
      <c r="AI1453" s="139">
        <f t="shared" si="453"/>
        <v>3.7994003538662076E-5</v>
      </c>
      <c r="AJ1453" s="139" t="str">
        <f t="shared" si="454"/>
        <v/>
      </c>
      <c r="AK1453" s="139" t="str">
        <f t="shared" si="455"/>
        <v/>
      </c>
      <c r="AZ1453" s="148"/>
      <c r="BA1453" s="148">
        <f t="shared" si="427"/>
        <v>5.1328000000000813</v>
      </c>
      <c r="BB1453" s="165">
        <f t="shared" si="428"/>
        <v>0.64376081593105861</v>
      </c>
      <c r="BC1453" s="148">
        <f t="shared" si="429"/>
        <v>7.8035643992191428E-4</v>
      </c>
      <c r="BD1453" s="148" t="str">
        <f t="shared" si="425"/>
        <v/>
      </c>
      <c r="BE1453" s="140" t="str">
        <f t="shared" si="426"/>
        <v/>
      </c>
    </row>
    <row r="1454" spans="1:57" ht="20.100000000000001" customHeight="1" x14ac:dyDescent="0.25">
      <c r="A1454" s="139">
        <v>798</v>
      </c>
      <c r="B1454" s="139">
        <f t="shared" si="430"/>
        <v>-761.4394415310926</v>
      </c>
      <c r="C1454" s="139">
        <f t="shared" si="431"/>
        <v>3.0543474659520931E-4</v>
      </c>
      <c r="D1454" s="139">
        <f t="shared" si="432"/>
        <v>0.20954529107107076</v>
      </c>
      <c r="E1454" s="139" t="str">
        <f t="shared" si="433"/>
        <v/>
      </c>
      <c r="F1454" s="139">
        <f t="shared" si="434"/>
        <v>3.0543474659520931E-4</v>
      </c>
      <c r="G1454" s="139" t="str">
        <f t="shared" si="435"/>
        <v/>
      </c>
      <c r="H1454" s="139">
        <f t="shared" si="436"/>
        <v>0</v>
      </c>
      <c r="I1454" s="139">
        <f t="shared" si="437"/>
        <v>3.0543474659520931E-4</v>
      </c>
      <c r="J1454" s="139" t="str">
        <f t="shared" si="438"/>
        <v/>
      </c>
      <c r="O1454" s="139">
        <v>798</v>
      </c>
      <c r="P1454" s="139">
        <f t="shared" si="439"/>
        <v>-55.775805763267925</v>
      </c>
      <c r="Q1454" s="139">
        <f t="shared" si="440"/>
        <v>4.1697302206400357E-3</v>
      </c>
      <c r="R1454" s="139">
        <f t="shared" si="441"/>
        <v>0.20954529107107084</v>
      </c>
      <c r="S1454" s="139" t="str">
        <f t="shared" si="442"/>
        <v/>
      </c>
      <c r="T1454" s="139">
        <f t="shared" si="443"/>
        <v>4.1697302206400357E-3</v>
      </c>
      <c r="U1454" s="139" t="str">
        <f t="shared" si="444"/>
        <v/>
      </c>
      <c r="V1454" s="139">
        <f t="shared" si="445"/>
        <v>6.3984494893878203E-4</v>
      </c>
      <c r="W1454" s="139" t="str">
        <f t="shared" si="446"/>
        <v/>
      </c>
      <c r="X1454" s="139" t="str">
        <f t="shared" si="447"/>
        <v/>
      </c>
      <c r="AB1454" s="139">
        <v>798</v>
      </c>
      <c r="AC1454" s="139">
        <f t="shared" si="456"/>
        <v>-69.590338397237645</v>
      </c>
      <c r="AD1454" s="139">
        <f t="shared" si="448"/>
        <v>3.341987813654297E-3</v>
      </c>
      <c r="AE1454" s="139">
        <f t="shared" si="449"/>
        <v>0.20954529107107084</v>
      </c>
      <c r="AF1454" s="139" t="str">
        <f t="shared" si="450"/>
        <v/>
      </c>
      <c r="AG1454" s="139">
        <f t="shared" si="451"/>
        <v>3.341987813654297E-3</v>
      </c>
      <c r="AH1454" s="139" t="str">
        <f t="shared" si="452"/>
        <v/>
      </c>
      <c r="AI1454" s="139">
        <f t="shared" si="453"/>
        <v>3.7525567756966004E-5</v>
      </c>
      <c r="AJ1454" s="139" t="str">
        <f t="shared" si="454"/>
        <v/>
      </c>
      <c r="AK1454" s="139" t="str">
        <f t="shared" si="455"/>
        <v/>
      </c>
      <c r="AZ1454" s="148"/>
      <c r="BA1454" s="148">
        <f t="shared" si="427"/>
        <v>5.1392000000000815</v>
      </c>
      <c r="BB1454" s="165">
        <f t="shared" si="428"/>
        <v>0.64298045949113669</v>
      </c>
      <c r="BC1454" s="148">
        <f t="shared" si="429"/>
        <v>7.8028880613223439E-4</v>
      </c>
      <c r="BD1454" s="148" t="str">
        <f t="shared" si="425"/>
        <v/>
      </c>
      <c r="BE1454" s="140" t="str">
        <f t="shared" si="426"/>
        <v/>
      </c>
    </row>
    <row r="1455" spans="1:57" ht="20.100000000000001" customHeight="1" x14ac:dyDescent="0.25">
      <c r="A1455" s="139">
        <v>799</v>
      </c>
      <c r="B1455" s="139">
        <f t="shared" si="430"/>
        <v>-757.66993934529501</v>
      </c>
      <c r="C1455" s="139">
        <f t="shared" si="431"/>
        <v>3.0642105729675943E-4</v>
      </c>
      <c r="D1455" s="139">
        <f t="shared" si="432"/>
        <v>0.210698487504871</v>
      </c>
      <c r="E1455" s="139" t="str">
        <f t="shared" si="433"/>
        <v/>
      </c>
      <c r="F1455" s="139">
        <f t="shared" si="434"/>
        <v>3.0642105729675943E-4</v>
      </c>
      <c r="G1455" s="139" t="str">
        <f t="shared" si="435"/>
        <v/>
      </c>
      <c r="H1455" s="139">
        <f t="shared" si="436"/>
        <v>0</v>
      </c>
      <c r="I1455" s="139">
        <f t="shared" si="437"/>
        <v>3.0642105729675943E-4</v>
      </c>
      <c r="J1455" s="139" t="str">
        <f t="shared" si="438"/>
        <v/>
      </c>
      <c r="O1455" s="139">
        <v>799</v>
      </c>
      <c r="P1455" s="139">
        <f t="shared" si="439"/>
        <v>-55.499687912954698</v>
      </c>
      <c r="Q1455" s="139">
        <f t="shared" si="440"/>
        <v>4.1831951246335706E-3</v>
      </c>
      <c r="R1455" s="139">
        <f t="shared" si="441"/>
        <v>0.21069848750487113</v>
      </c>
      <c r="S1455" s="139" t="str">
        <f t="shared" si="442"/>
        <v/>
      </c>
      <c r="T1455" s="139">
        <f t="shared" si="443"/>
        <v>4.1831951246335706E-3</v>
      </c>
      <c r="U1455" s="139" t="str">
        <f t="shared" si="444"/>
        <v/>
      </c>
      <c r="V1455" s="139">
        <f t="shared" si="445"/>
        <v>6.4523197299444924E-4</v>
      </c>
      <c r="W1455" s="139" t="str">
        <f t="shared" si="446"/>
        <v/>
      </c>
      <c r="X1455" s="139" t="str">
        <f t="shared" si="447"/>
        <v/>
      </c>
      <c r="AB1455" s="139">
        <v>799</v>
      </c>
      <c r="AC1455" s="139">
        <f t="shared" si="456"/>
        <v>-69.245831771508733</v>
      </c>
      <c r="AD1455" s="139">
        <f t="shared" si="448"/>
        <v>3.352779769650796E-3</v>
      </c>
      <c r="AE1455" s="139">
        <f t="shared" si="449"/>
        <v>0.21069848750487113</v>
      </c>
      <c r="AF1455" s="139" t="str">
        <f t="shared" si="450"/>
        <v/>
      </c>
      <c r="AG1455" s="139">
        <f t="shared" si="451"/>
        <v>3.352779769650796E-3</v>
      </c>
      <c r="AH1455" s="139" t="str">
        <f t="shared" si="452"/>
        <v/>
      </c>
      <c r="AI1455" s="139">
        <f t="shared" si="453"/>
        <v>3.706231441333151E-5</v>
      </c>
      <c r="AJ1455" s="139" t="str">
        <f t="shared" si="454"/>
        <v/>
      </c>
      <c r="AK1455" s="139" t="str">
        <f t="shared" si="455"/>
        <v/>
      </c>
      <c r="AZ1455" s="148"/>
      <c r="BA1455" s="148">
        <f t="shared" si="427"/>
        <v>5.1456000000000817</v>
      </c>
      <c r="BB1455" s="165">
        <f t="shared" si="428"/>
        <v>0.64220017068500446</v>
      </c>
      <c r="BC1455" s="148">
        <f t="shared" si="429"/>
        <v>7.8021815696338592E-4</v>
      </c>
      <c r="BD1455" s="148" t="str">
        <f t="shared" si="425"/>
        <v/>
      </c>
      <c r="BE1455" s="140" t="str">
        <f t="shared" si="426"/>
        <v/>
      </c>
    </row>
    <row r="1456" spans="1:57" ht="20.100000000000001" customHeight="1" x14ac:dyDescent="0.25">
      <c r="A1456" s="139">
        <v>800</v>
      </c>
      <c r="B1456" s="139">
        <f t="shared" si="430"/>
        <v>-753.90043715949741</v>
      </c>
      <c r="C1456" s="139">
        <f t="shared" si="431"/>
        <v>3.0740563446596833E-4</v>
      </c>
      <c r="D1456" s="139">
        <f t="shared" si="432"/>
        <v>0.21185539858339661</v>
      </c>
      <c r="E1456" s="139" t="str">
        <f t="shared" si="433"/>
        <v/>
      </c>
      <c r="F1456" s="139">
        <f t="shared" si="434"/>
        <v>3.0740563446596833E-4</v>
      </c>
      <c r="G1456" s="139" t="str">
        <f t="shared" si="435"/>
        <v/>
      </c>
      <c r="H1456" s="139">
        <f t="shared" si="436"/>
        <v>0</v>
      </c>
      <c r="I1456" s="139">
        <f t="shared" si="437"/>
        <v>3.0740563446596833E-4</v>
      </c>
      <c r="J1456" s="139" t="str">
        <f t="shared" si="438"/>
        <v/>
      </c>
      <c r="O1456" s="139">
        <v>800</v>
      </c>
      <c r="P1456" s="139">
        <f t="shared" si="439"/>
        <v>-55.2235700626415</v>
      </c>
      <c r="Q1456" s="139">
        <f t="shared" si="440"/>
        <v>4.196636362812158E-3</v>
      </c>
      <c r="R1456" s="139">
        <f t="shared" si="441"/>
        <v>0.21185539858339672</v>
      </c>
      <c r="S1456" s="139" t="str">
        <f t="shared" si="442"/>
        <v/>
      </c>
      <c r="T1456" s="139">
        <f t="shared" si="443"/>
        <v>4.196636362812158E-3</v>
      </c>
      <c r="U1456" s="139" t="str">
        <f t="shared" si="444"/>
        <v/>
      </c>
      <c r="V1456" s="139">
        <f t="shared" si="445"/>
        <v>6.5065394128577638E-4</v>
      </c>
      <c r="W1456" s="139" t="str">
        <f t="shared" si="446"/>
        <v/>
      </c>
      <c r="X1456" s="139" t="str">
        <f t="shared" si="447"/>
        <v/>
      </c>
      <c r="AB1456" s="139">
        <v>800</v>
      </c>
      <c r="AC1456" s="139">
        <f t="shared" si="456"/>
        <v>-68.901325145779879</v>
      </c>
      <c r="AD1456" s="139">
        <f t="shared" si="448"/>
        <v>3.3635527577858325E-3</v>
      </c>
      <c r="AE1456" s="139">
        <f t="shared" si="449"/>
        <v>0.21185539858339658</v>
      </c>
      <c r="AF1456" s="139" t="str">
        <f t="shared" si="450"/>
        <v/>
      </c>
      <c r="AG1456" s="139">
        <f t="shared" si="451"/>
        <v>3.3635527577858325E-3</v>
      </c>
      <c r="AH1456" s="139" t="str">
        <f t="shared" si="452"/>
        <v/>
      </c>
      <c r="AI1456" s="139">
        <f t="shared" si="453"/>
        <v>3.66041942630191E-5</v>
      </c>
      <c r="AJ1456" s="139" t="str">
        <f t="shared" si="454"/>
        <v/>
      </c>
      <c r="AK1456" s="139" t="str">
        <f t="shared" si="455"/>
        <v/>
      </c>
      <c r="AZ1456" s="148"/>
      <c r="BA1456" s="148">
        <f t="shared" si="427"/>
        <v>5.1520000000000818</v>
      </c>
      <c r="BB1456" s="165">
        <f t="shared" si="428"/>
        <v>0.64141995252804107</v>
      </c>
      <c r="BC1456" s="148">
        <f t="shared" si="429"/>
        <v>7.8014450073871089E-4</v>
      </c>
      <c r="BD1456" s="148" t="str">
        <f t="shared" si="425"/>
        <v/>
      </c>
      <c r="BE1456" s="140" t="str">
        <f t="shared" si="426"/>
        <v/>
      </c>
    </row>
    <row r="1457" spans="1:57" ht="20.100000000000001" customHeight="1" x14ac:dyDescent="0.25">
      <c r="A1457" s="148">
        <v>801</v>
      </c>
      <c r="B1457" s="139">
        <f t="shared" si="430"/>
        <v>-750.13093497369982</v>
      </c>
      <c r="C1457" s="139">
        <f t="shared" si="431"/>
        <v>3.0838844097590026E-4</v>
      </c>
      <c r="D1457" s="139">
        <f t="shared" si="432"/>
        <v>0.21301601770212972</v>
      </c>
      <c r="E1457" s="139" t="str">
        <f t="shared" si="433"/>
        <v/>
      </c>
      <c r="F1457" s="139">
        <f t="shared" si="434"/>
        <v>3.0838844097590026E-4</v>
      </c>
      <c r="G1457" s="139" t="str">
        <f t="shared" si="435"/>
        <v/>
      </c>
      <c r="H1457" s="139">
        <f t="shared" si="436"/>
        <v>0</v>
      </c>
      <c r="I1457" s="139">
        <f t="shared" si="437"/>
        <v>3.0838844097590026E-4</v>
      </c>
      <c r="J1457" s="139" t="str">
        <f t="shared" si="438"/>
        <v/>
      </c>
      <c r="O1457" s="148">
        <v>801</v>
      </c>
      <c r="P1457" s="139">
        <f t="shared" si="439"/>
        <v>-54.947452212328301</v>
      </c>
      <c r="Q1457" s="139">
        <f t="shared" si="440"/>
        <v>4.210053428326763E-3</v>
      </c>
      <c r="R1457" s="139">
        <f t="shared" si="441"/>
        <v>0.21301601770212972</v>
      </c>
      <c r="S1457" s="139" t="str">
        <f t="shared" si="442"/>
        <v/>
      </c>
      <c r="T1457" s="139">
        <f t="shared" si="443"/>
        <v>4.210053428326763E-3</v>
      </c>
      <c r="U1457" s="139" t="str">
        <f t="shared" si="444"/>
        <v/>
      </c>
      <c r="V1457" s="139">
        <f t="shared" si="445"/>
        <v>6.5611097322315051E-4</v>
      </c>
      <c r="W1457" s="139" t="str">
        <f t="shared" si="446"/>
        <v/>
      </c>
      <c r="X1457" s="139" t="str">
        <f t="shared" si="447"/>
        <v/>
      </c>
      <c r="AB1457" s="148">
        <v>801</v>
      </c>
      <c r="AC1457" s="139">
        <f t="shared" si="456"/>
        <v>-68.556818520050967</v>
      </c>
      <c r="AD1457" s="139">
        <f t="shared" si="448"/>
        <v>3.3743063718261021E-3</v>
      </c>
      <c r="AE1457" s="139">
        <f t="shared" si="449"/>
        <v>0.21301601770212966</v>
      </c>
      <c r="AF1457" s="139" t="str">
        <f t="shared" si="450"/>
        <v/>
      </c>
      <c r="AG1457" s="139">
        <f t="shared" si="451"/>
        <v>3.3743063718261021E-3</v>
      </c>
      <c r="AH1457" s="139" t="str">
        <f t="shared" si="452"/>
        <v/>
      </c>
      <c r="AI1457" s="139">
        <f t="shared" si="453"/>
        <v>3.6151158424736424E-5</v>
      </c>
      <c r="AJ1457" s="139" t="str">
        <f t="shared" si="454"/>
        <v/>
      </c>
      <c r="AK1457" s="139" t="str">
        <f t="shared" si="455"/>
        <v/>
      </c>
      <c r="AZ1457" s="148"/>
      <c r="BA1457" s="148">
        <f t="shared" si="427"/>
        <v>5.158400000000082</v>
      </c>
      <c r="BB1457" s="165">
        <f t="shared" si="428"/>
        <v>0.64063980802730236</v>
      </c>
      <c r="BC1457" s="148">
        <f t="shared" si="429"/>
        <v>7.8006784579076616E-4</v>
      </c>
      <c r="BD1457" s="148" t="str">
        <f t="shared" si="425"/>
        <v/>
      </c>
      <c r="BE1457" s="140" t="str">
        <f t="shared" si="426"/>
        <v/>
      </c>
    </row>
    <row r="1458" spans="1:57" ht="20.100000000000001" customHeight="1" x14ac:dyDescent="0.25">
      <c r="A1458" s="139">
        <v>802</v>
      </c>
      <c r="B1458" s="139">
        <f t="shared" si="430"/>
        <v>-746.36143278790269</v>
      </c>
      <c r="C1458" s="139">
        <f t="shared" si="431"/>
        <v>3.0936943966575003E-4</v>
      </c>
      <c r="D1458" s="139">
        <f t="shared" si="432"/>
        <v>0.21418033811653728</v>
      </c>
      <c r="E1458" s="139" t="str">
        <f t="shared" si="433"/>
        <v/>
      </c>
      <c r="F1458" s="139">
        <f t="shared" si="434"/>
        <v>3.0936943966575003E-4</v>
      </c>
      <c r="G1458" s="139" t="str">
        <f t="shared" si="435"/>
        <v/>
      </c>
      <c r="H1458" s="139">
        <f t="shared" si="436"/>
        <v>0</v>
      </c>
      <c r="I1458" s="139">
        <f t="shared" si="437"/>
        <v>3.0936943966575003E-4</v>
      </c>
      <c r="J1458" s="139" t="str">
        <f t="shared" si="438"/>
        <v/>
      </c>
      <c r="O1458" s="139">
        <v>802</v>
      </c>
      <c r="P1458" s="139">
        <f t="shared" si="439"/>
        <v>-54.671334362015074</v>
      </c>
      <c r="Q1458" s="139">
        <f t="shared" si="440"/>
        <v>4.2234458138659782E-3</v>
      </c>
      <c r="R1458" s="139">
        <f t="shared" si="441"/>
        <v>0.21418033811653756</v>
      </c>
      <c r="S1458" s="139" t="str">
        <f t="shared" si="442"/>
        <v/>
      </c>
      <c r="T1458" s="139">
        <f t="shared" si="443"/>
        <v>4.2234458138659782E-3</v>
      </c>
      <c r="U1458" s="139" t="str">
        <f t="shared" si="444"/>
        <v/>
      </c>
      <c r="V1458" s="139">
        <f t="shared" si="445"/>
        <v>6.616031875293205E-4</v>
      </c>
      <c r="W1458" s="139" t="str">
        <f t="shared" si="446"/>
        <v/>
      </c>
      <c r="X1458" s="139" t="str">
        <f t="shared" si="447"/>
        <v/>
      </c>
      <c r="AB1458" s="139">
        <v>802</v>
      </c>
      <c r="AC1458" s="139">
        <f t="shared" si="456"/>
        <v>-68.212311894322056</v>
      </c>
      <c r="AD1458" s="139">
        <f t="shared" si="448"/>
        <v>3.3850402051677107E-3</v>
      </c>
      <c r="AE1458" s="139">
        <f t="shared" si="449"/>
        <v>0.21418033811653747</v>
      </c>
      <c r="AF1458" s="139" t="str">
        <f t="shared" si="450"/>
        <v/>
      </c>
      <c r="AG1458" s="139">
        <f t="shared" si="451"/>
        <v>3.3850402051677107E-3</v>
      </c>
      <c r="AH1458" s="139" t="str">
        <f t="shared" si="452"/>
        <v/>
      </c>
      <c r="AI1458" s="139">
        <f t="shared" si="453"/>
        <v>3.5703158379254963E-5</v>
      </c>
      <c r="AJ1458" s="139" t="str">
        <f t="shared" si="454"/>
        <v/>
      </c>
      <c r="AK1458" s="139" t="str">
        <f t="shared" si="455"/>
        <v/>
      </c>
      <c r="AZ1458" s="148"/>
      <c r="BA1458" s="148">
        <f t="shared" si="427"/>
        <v>5.1648000000000822</v>
      </c>
      <c r="BB1458" s="165">
        <f t="shared" si="428"/>
        <v>0.63985974018151159</v>
      </c>
      <c r="BC1458" s="148">
        <f t="shared" si="429"/>
        <v>7.7998820045044326E-4</v>
      </c>
      <c r="BD1458" s="148" t="str">
        <f t="shared" si="425"/>
        <v/>
      </c>
      <c r="BE1458" s="140" t="str">
        <f t="shared" si="426"/>
        <v/>
      </c>
    </row>
    <row r="1459" spans="1:57" ht="20.100000000000001" customHeight="1" x14ac:dyDescent="0.25">
      <c r="A1459" s="139">
        <v>803</v>
      </c>
      <c r="B1459" s="139">
        <f t="shared" si="430"/>
        <v>-742.59193060210509</v>
      </c>
      <c r="C1459" s="139">
        <f t="shared" si="431"/>
        <v>3.1034859334311781E-4</v>
      </c>
      <c r="D1459" s="139">
        <f t="shared" si="432"/>
        <v>0.21534835294194926</v>
      </c>
      <c r="E1459" s="139" t="str">
        <f t="shared" si="433"/>
        <v/>
      </c>
      <c r="F1459" s="139">
        <f t="shared" si="434"/>
        <v>3.1034859334311781E-4</v>
      </c>
      <c r="G1459" s="139" t="str">
        <f t="shared" si="435"/>
        <v/>
      </c>
      <c r="H1459" s="139">
        <f t="shared" si="436"/>
        <v>0</v>
      </c>
      <c r="I1459" s="139">
        <f t="shared" si="437"/>
        <v>3.1034859334311781E-4</v>
      </c>
      <c r="J1459" s="139" t="str">
        <f t="shared" si="438"/>
        <v/>
      </c>
      <c r="O1459" s="139">
        <v>803</v>
      </c>
      <c r="P1459" s="139">
        <f t="shared" si="439"/>
        <v>-54.395216511701875</v>
      </c>
      <c r="Q1459" s="139">
        <f t="shared" si="440"/>
        <v>4.2368130116870618E-3</v>
      </c>
      <c r="R1459" s="139">
        <f t="shared" si="441"/>
        <v>0.21534835294194937</v>
      </c>
      <c r="S1459" s="139" t="str">
        <f t="shared" si="442"/>
        <v/>
      </c>
      <c r="T1459" s="139">
        <f t="shared" si="443"/>
        <v>4.2368130116870618E-3</v>
      </c>
      <c r="U1459" s="139" t="str">
        <f t="shared" si="444"/>
        <v/>
      </c>
      <c r="V1459" s="139">
        <f t="shared" si="445"/>
        <v>6.6713070222599387E-4</v>
      </c>
      <c r="W1459" s="139" t="str">
        <f t="shared" si="446"/>
        <v/>
      </c>
      <c r="X1459" s="139" t="str">
        <f t="shared" si="447"/>
        <v/>
      </c>
      <c r="AB1459" s="139">
        <v>803</v>
      </c>
      <c r="AC1459" s="139">
        <f t="shared" si="456"/>
        <v>-67.867805268593145</v>
      </c>
      <c r="AD1459" s="139">
        <f t="shared" si="448"/>
        <v>3.3957538508610557E-3</v>
      </c>
      <c r="AE1459" s="139">
        <f t="shared" si="449"/>
        <v>0.21534835294194937</v>
      </c>
      <c r="AF1459" s="139" t="str">
        <f t="shared" si="450"/>
        <v/>
      </c>
      <c r="AG1459" s="139">
        <f t="shared" si="451"/>
        <v>3.3957538508610557E-3</v>
      </c>
      <c r="AH1459" s="139" t="str">
        <f t="shared" si="452"/>
        <v/>
      </c>
      <c r="AI1459" s="139">
        <f t="shared" si="453"/>
        <v>3.5260145968014746E-5</v>
      </c>
      <c r="AJ1459" s="139" t="str">
        <f t="shared" si="454"/>
        <v/>
      </c>
      <c r="AK1459" s="139" t="str">
        <f t="shared" si="455"/>
        <v/>
      </c>
      <c r="AZ1459" s="148"/>
      <c r="BA1459" s="148">
        <f t="shared" si="427"/>
        <v>5.1712000000000824</v>
      </c>
      <c r="BB1459" s="165">
        <f t="shared" si="428"/>
        <v>0.63907975198106115</v>
      </c>
      <c r="BC1459" s="148">
        <f t="shared" si="429"/>
        <v>7.7990557305618324E-4</v>
      </c>
      <c r="BD1459" s="148" t="str">
        <f t="shared" si="425"/>
        <v/>
      </c>
      <c r="BE1459" s="140" t="str">
        <f t="shared" si="426"/>
        <v/>
      </c>
    </row>
    <row r="1460" spans="1:57" ht="20.100000000000001" customHeight="1" x14ac:dyDescent="0.25">
      <c r="A1460" s="139">
        <v>804</v>
      </c>
      <c r="B1460" s="139">
        <f t="shared" si="430"/>
        <v>-738.8224284163075</v>
      </c>
      <c r="C1460" s="139">
        <f t="shared" si="431"/>
        <v>3.1132586478629156E-4</v>
      </c>
      <c r="D1460" s="139">
        <f t="shared" si="432"/>
        <v>0.21652005515344197</v>
      </c>
      <c r="E1460" s="139" t="str">
        <f t="shared" si="433"/>
        <v/>
      </c>
      <c r="F1460" s="139">
        <f t="shared" si="434"/>
        <v>3.1132586478629156E-4</v>
      </c>
      <c r="G1460" s="139" t="str">
        <f t="shared" si="435"/>
        <v/>
      </c>
      <c r="H1460" s="139">
        <f t="shared" si="436"/>
        <v>0</v>
      </c>
      <c r="I1460" s="139">
        <f t="shared" si="437"/>
        <v>3.1132586478629156E-4</v>
      </c>
      <c r="J1460" s="139" t="str">
        <f t="shared" si="438"/>
        <v/>
      </c>
      <c r="O1460" s="139">
        <v>804</v>
      </c>
      <c r="P1460" s="139">
        <f t="shared" si="439"/>
        <v>-54.119098661388676</v>
      </c>
      <c r="Q1460" s="139">
        <f t="shared" si="440"/>
        <v>4.2501545136471204E-3</v>
      </c>
      <c r="R1460" s="139">
        <f t="shared" si="441"/>
        <v>0.21652005515344203</v>
      </c>
      <c r="S1460" s="139" t="str">
        <f t="shared" si="442"/>
        <v/>
      </c>
      <c r="T1460" s="139">
        <f t="shared" si="443"/>
        <v>4.2501545136471204E-3</v>
      </c>
      <c r="U1460" s="139" t="str">
        <f t="shared" si="444"/>
        <v/>
      </c>
      <c r="V1460" s="139">
        <f t="shared" si="445"/>
        <v>6.7269363462038882E-4</v>
      </c>
      <c r="W1460" s="139" t="str">
        <f t="shared" si="446"/>
        <v/>
      </c>
      <c r="X1460" s="139" t="str">
        <f t="shared" si="447"/>
        <v/>
      </c>
      <c r="AB1460" s="139">
        <v>804</v>
      </c>
      <c r="AC1460" s="139">
        <f t="shared" si="456"/>
        <v>-67.523298642864233</v>
      </c>
      <c r="AD1460" s="139">
        <f t="shared" si="448"/>
        <v>3.4064469016358177E-3</v>
      </c>
      <c r="AE1460" s="139">
        <f t="shared" si="449"/>
        <v>0.21652005515344214</v>
      </c>
      <c r="AF1460" s="139" t="str">
        <f t="shared" si="450"/>
        <v/>
      </c>
      <c r="AG1460" s="139">
        <f t="shared" si="451"/>
        <v>3.4064469016358177E-3</v>
      </c>
      <c r="AH1460" s="139" t="str">
        <f t="shared" si="452"/>
        <v/>
      </c>
      <c r="AI1460" s="139">
        <f t="shared" si="453"/>
        <v>3.4822073391717982E-5</v>
      </c>
      <c r="AJ1460" s="139" t="str">
        <f t="shared" si="454"/>
        <v/>
      </c>
      <c r="AK1460" s="139" t="str">
        <f t="shared" si="455"/>
        <v/>
      </c>
      <c r="AZ1460" s="148"/>
      <c r="BA1460" s="148">
        <f t="shared" si="427"/>
        <v>5.1776000000000826</v>
      </c>
      <c r="BB1460" s="165">
        <f t="shared" si="428"/>
        <v>0.63829984640800497</v>
      </c>
      <c r="BC1460" s="148">
        <f t="shared" si="429"/>
        <v>7.7981997194931374E-4</v>
      </c>
      <c r="BD1460" s="148" t="str">
        <f t="shared" si="425"/>
        <v/>
      </c>
      <c r="BE1460" s="140" t="str">
        <f t="shared" si="426"/>
        <v/>
      </c>
    </row>
    <row r="1461" spans="1:57" ht="20.100000000000001" customHeight="1" x14ac:dyDescent="0.25">
      <c r="A1461" s="139">
        <v>805</v>
      </c>
      <c r="B1461" s="139">
        <f t="shared" si="430"/>
        <v>-735.05292623050991</v>
      </c>
      <c r="C1461" s="139">
        <f t="shared" si="431"/>
        <v>3.1230121674654087E-4</v>
      </c>
      <c r="D1461" s="139">
        <f t="shared" si="432"/>
        <v>0.21769543758573306</v>
      </c>
      <c r="E1461" s="139" t="str">
        <f t="shared" si="433"/>
        <v/>
      </c>
      <c r="F1461" s="139">
        <f t="shared" si="434"/>
        <v>3.1230121674654087E-4</v>
      </c>
      <c r="G1461" s="139" t="str">
        <f t="shared" si="435"/>
        <v/>
      </c>
      <c r="H1461" s="139">
        <f t="shared" si="436"/>
        <v>0</v>
      </c>
      <c r="I1461" s="139">
        <f t="shared" si="437"/>
        <v>3.1230121674654087E-4</v>
      </c>
      <c r="J1461" s="139" t="str">
        <f t="shared" si="438"/>
        <v/>
      </c>
      <c r="O1461" s="139">
        <v>805</v>
      </c>
      <c r="P1461" s="139">
        <f t="shared" si="439"/>
        <v>-53.842980811075449</v>
      </c>
      <c r="Q1461" s="139">
        <f t="shared" si="440"/>
        <v>4.2634698112344058E-3</v>
      </c>
      <c r="R1461" s="139">
        <f t="shared" si="441"/>
        <v>0.21769543758573323</v>
      </c>
      <c r="S1461" s="139" t="str">
        <f t="shared" si="442"/>
        <v/>
      </c>
      <c r="T1461" s="139">
        <f t="shared" si="443"/>
        <v>4.2634698112344058E-3</v>
      </c>
      <c r="U1461" s="139" t="str">
        <f t="shared" si="444"/>
        <v/>
      </c>
      <c r="V1461" s="139">
        <f t="shared" si="445"/>
        <v>6.7829210129172755E-4</v>
      </c>
      <c r="W1461" s="139" t="str">
        <f t="shared" si="446"/>
        <v/>
      </c>
      <c r="X1461" s="139" t="str">
        <f t="shared" si="447"/>
        <v/>
      </c>
      <c r="AB1461" s="139">
        <v>805</v>
      </c>
      <c r="AC1461" s="139">
        <f t="shared" si="456"/>
        <v>-67.178792017135379</v>
      </c>
      <c r="AD1461" s="139">
        <f t="shared" si="448"/>
        <v>3.4171189499260426E-3</v>
      </c>
      <c r="AE1461" s="139">
        <f t="shared" si="449"/>
        <v>0.21769543758573301</v>
      </c>
      <c r="AF1461" s="139" t="str">
        <f t="shared" si="450"/>
        <v/>
      </c>
      <c r="AG1461" s="139">
        <f t="shared" si="451"/>
        <v>3.4171189499260426E-3</v>
      </c>
      <c r="AH1461" s="139" t="str">
        <f t="shared" si="452"/>
        <v/>
      </c>
      <c r="AI1461" s="139">
        <f t="shared" si="453"/>
        <v>3.438889320891121E-5</v>
      </c>
      <c r="AJ1461" s="139" t="str">
        <f t="shared" si="454"/>
        <v/>
      </c>
      <c r="AK1461" s="139" t="str">
        <f t="shared" si="455"/>
        <v/>
      </c>
      <c r="AZ1461" s="148"/>
      <c r="BA1461" s="148">
        <f t="shared" si="427"/>
        <v>5.1840000000000828</v>
      </c>
      <c r="BB1461" s="165">
        <f t="shared" si="428"/>
        <v>0.63752002643605565</v>
      </c>
      <c r="BC1461" s="148">
        <f t="shared" si="429"/>
        <v>7.7973140547371589E-4</v>
      </c>
      <c r="BD1461" s="148" t="str">
        <f t="shared" si="425"/>
        <v/>
      </c>
      <c r="BE1461" s="140" t="str">
        <f t="shared" si="426"/>
        <v/>
      </c>
    </row>
    <row r="1462" spans="1:57" ht="20.100000000000001" customHeight="1" x14ac:dyDescent="0.25">
      <c r="A1462" s="139">
        <v>806</v>
      </c>
      <c r="B1462" s="139">
        <f t="shared" si="430"/>
        <v>-731.28342404471277</v>
      </c>
      <c r="C1462" s="139">
        <f t="shared" si="431"/>
        <v>3.1327461195041937E-4</v>
      </c>
      <c r="D1462" s="139">
        <f t="shared" si="432"/>
        <v>0.21887449293308367</v>
      </c>
      <c r="E1462" s="139" t="str">
        <f t="shared" si="433"/>
        <v/>
      </c>
      <c r="F1462" s="139">
        <f t="shared" si="434"/>
        <v>3.1327461195041937E-4</v>
      </c>
      <c r="G1462" s="139" t="str">
        <f t="shared" si="435"/>
        <v/>
      </c>
      <c r="H1462" s="139">
        <f t="shared" si="436"/>
        <v>0</v>
      </c>
      <c r="I1462" s="139">
        <f t="shared" si="437"/>
        <v>3.1327461195041937E-4</v>
      </c>
      <c r="J1462" s="139" t="str">
        <f t="shared" si="438"/>
        <v/>
      </c>
      <c r="O1462" s="139">
        <v>806</v>
      </c>
      <c r="P1462" s="139">
        <f t="shared" si="439"/>
        <v>-53.566862960762251</v>
      </c>
      <c r="Q1462" s="139">
        <f t="shared" si="440"/>
        <v>4.2767583955997512E-3</v>
      </c>
      <c r="R1462" s="139">
        <f t="shared" si="441"/>
        <v>0.21887449293308381</v>
      </c>
      <c r="S1462" s="139" t="str">
        <f t="shared" si="442"/>
        <v/>
      </c>
      <c r="T1462" s="139">
        <f t="shared" si="443"/>
        <v>4.2767583955997512E-3</v>
      </c>
      <c r="U1462" s="139" t="str">
        <f t="shared" si="444"/>
        <v/>
      </c>
      <c r="V1462" s="139">
        <f t="shared" si="445"/>
        <v>6.839262180776658E-4</v>
      </c>
      <c r="W1462" s="139" t="str">
        <f t="shared" si="446"/>
        <v/>
      </c>
      <c r="X1462" s="139" t="str">
        <f t="shared" si="447"/>
        <v/>
      </c>
      <c r="AB1462" s="139">
        <v>806</v>
      </c>
      <c r="AC1462" s="139">
        <f t="shared" si="456"/>
        <v>-66.834285391406468</v>
      </c>
      <c r="AD1462" s="139">
        <f t="shared" si="448"/>
        <v>3.4277695878953463E-3</v>
      </c>
      <c r="AE1462" s="139">
        <f t="shared" si="449"/>
        <v>0.2188744929330837</v>
      </c>
      <c r="AF1462" s="139" t="str">
        <f t="shared" si="450"/>
        <v/>
      </c>
      <c r="AG1462" s="139">
        <f t="shared" si="451"/>
        <v>3.4277695878953463E-3</v>
      </c>
      <c r="AH1462" s="139" t="str">
        <f t="shared" si="452"/>
        <v/>
      </c>
      <c r="AI1462" s="139">
        <f t="shared" si="453"/>
        <v>3.3960558334556642E-5</v>
      </c>
      <c r="AJ1462" s="139" t="str">
        <f t="shared" si="454"/>
        <v/>
      </c>
      <c r="AK1462" s="139" t="str">
        <f t="shared" si="455"/>
        <v/>
      </c>
      <c r="AZ1462" s="148"/>
      <c r="BA1462" s="148">
        <f t="shared" si="427"/>
        <v>5.1904000000000829</v>
      </c>
      <c r="BB1462" s="165">
        <f t="shared" si="428"/>
        <v>0.63674029503058194</v>
      </c>
      <c r="BC1462" s="148">
        <f t="shared" si="429"/>
        <v>7.7963988197704559E-4</v>
      </c>
      <c r="BD1462" s="148" t="str">
        <f t="shared" si="425"/>
        <v/>
      </c>
      <c r="BE1462" s="140" t="str">
        <f t="shared" si="426"/>
        <v/>
      </c>
    </row>
    <row r="1463" spans="1:57" ht="20.100000000000001" customHeight="1" x14ac:dyDescent="0.25">
      <c r="A1463" s="148">
        <v>807</v>
      </c>
      <c r="B1463" s="139">
        <f t="shared" si="430"/>
        <v>-727.51392185891518</v>
      </c>
      <c r="C1463" s="139">
        <f t="shared" si="431"/>
        <v>3.1424601310207662E-4</v>
      </c>
      <c r="D1463" s="139">
        <f t="shared" si="432"/>
        <v>0.22005721374920975</v>
      </c>
      <c r="E1463" s="139" t="str">
        <f t="shared" si="433"/>
        <v/>
      </c>
      <c r="F1463" s="139">
        <f t="shared" si="434"/>
        <v>3.1424601310207662E-4</v>
      </c>
      <c r="G1463" s="139" t="str">
        <f t="shared" si="435"/>
        <v/>
      </c>
      <c r="H1463" s="139">
        <f t="shared" si="436"/>
        <v>0</v>
      </c>
      <c r="I1463" s="139">
        <f t="shared" si="437"/>
        <v>3.1424601310207662E-4</v>
      </c>
      <c r="J1463" s="139" t="str">
        <f t="shared" si="438"/>
        <v/>
      </c>
      <c r="O1463" s="148">
        <v>807</v>
      </c>
      <c r="P1463" s="139">
        <f t="shared" si="439"/>
        <v>-53.290745110449052</v>
      </c>
      <c r="Q1463" s="139">
        <f t="shared" si="440"/>
        <v>4.2900197575881354E-3</v>
      </c>
      <c r="R1463" s="139">
        <f t="shared" si="441"/>
        <v>0.22005721374920978</v>
      </c>
      <c r="S1463" s="139" t="str">
        <f t="shared" si="442"/>
        <v/>
      </c>
      <c r="T1463" s="139">
        <f t="shared" si="443"/>
        <v>4.2900197575881354E-3</v>
      </c>
      <c r="U1463" s="139" t="str">
        <f t="shared" si="444"/>
        <v/>
      </c>
      <c r="V1463" s="139">
        <f t="shared" si="445"/>
        <v>6.8959610006068565E-4</v>
      </c>
      <c r="W1463" s="139" t="str">
        <f t="shared" si="446"/>
        <v/>
      </c>
      <c r="X1463" s="139" t="str">
        <f t="shared" si="447"/>
        <v/>
      </c>
      <c r="AB1463" s="148">
        <v>807</v>
      </c>
      <c r="AC1463" s="139">
        <f t="shared" si="456"/>
        <v>-66.489778765677556</v>
      </c>
      <c r="AD1463" s="139">
        <f t="shared" si="448"/>
        <v>3.4383984074622003E-3</v>
      </c>
      <c r="AE1463" s="139">
        <f t="shared" si="449"/>
        <v>0.22005721374920978</v>
      </c>
      <c r="AF1463" s="139" t="str">
        <f t="shared" si="450"/>
        <v/>
      </c>
      <c r="AG1463" s="139">
        <f t="shared" si="451"/>
        <v>3.4383984074622003E-3</v>
      </c>
      <c r="AH1463" s="139" t="str">
        <f t="shared" si="452"/>
        <v/>
      </c>
      <c r="AI1463" s="139">
        <f t="shared" si="453"/>
        <v>3.3537022038593424E-5</v>
      </c>
      <c r="AJ1463" s="139" t="str">
        <f t="shared" si="454"/>
        <v/>
      </c>
      <c r="AK1463" s="139" t="str">
        <f t="shared" si="455"/>
        <v/>
      </c>
      <c r="AZ1463" s="148"/>
      <c r="BA1463" s="148">
        <f t="shared" si="427"/>
        <v>5.1968000000000831</v>
      </c>
      <c r="BB1463" s="165">
        <f t="shared" si="428"/>
        <v>0.63596065514860489</v>
      </c>
      <c r="BC1463" s="148">
        <f t="shared" si="429"/>
        <v>7.7954540981017839E-4</v>
      </c>
      <c r="BD1463" s="148" t="str">
        <f t="shared" si="425"/>
        <v/>
      </c>
      <c r="BE1463" s="140" t="str">
        <f t="shared" si="426"/>
        <v/>
      </c>
    </row>
    <row r="1464" spans="1:57" ht="20.100000000000001" customHeight="1" x14ac:dyDescent="0.25">
      <c r="A1464" s="139">
        <v>808</v>
      </c>
      <c r="B1464" s="139">
        <f t="shared" si="430"/>
        <v>-723.74441967311759</v>
      </c>
      <c r="C1464" s="139">
        <f t="shared" si="431"/>
        <v>3.1521538288557864E-4</v>
      </c>
      <c r="D1464" s="139">
        <f t="shared" si="432"/>
        <v>0.22124359244720179</v>
      </c>
      <c r="E1464" s="139" t="str">
        <f t="shared" si="433"/>
        <v/>
      </c>
      <c r="F1464" s="139">
        <f t="shared" si="434"/>
        <v>3.1521538288557864E-4</v>
      </c>
      <c r="G1464" s="139" t="str">
        <f t="shared" si="435"/>
        <v/>
      </c>
      <c r="H1464" s="139">
        <f t="shared" si="436"/>
        <v>0</v>
      </c>
      <c r="I1464" s="139">
        <f t="shared" si="437"/>
        <v>3.1521538288557864E-4</v>
      </c>
      <c r="J1464" s="139" t="str">
        <f t="shared" si="438"/>
        <v/>
      </c>
      <c r="O1464" s="139">
        <v>808</v>
      </c>
      <c r="P1464" s="139">
        <f t="shared" si="439"/>
        <v>-53.014627260135853</v>
      </c>
      <c r="Q1464" s="139">
        <f t="shared" si="440"/>
        <v>4.3032533877703626E-3</v>
      </c>
      <c r="R1464" s="139">
        <f t="shared" si="441"/>
        <v>0.22124359244720179</v>
      </c>
      <c r="S1464" s="139" t="str">
        <f t="shared" si="442"/>
        <v/>
      </c>
      <c r="T1464" s="139">
        <f t="shared" si="443"/>
        <v>4.3032533877703626E-3</v>
      </c>
      <c r="U1464" s="139" t="str">
        <f t="shared" si="444"/>
        <v/>
      </c>
      <c r="V1464" s="139">
        <f t="shared" si="445"/>
        <v>6.9530186155442161E-4</v>
      </c>
      <c r="W1464" s="139" t="str">
        <f t="shared" si="446"/>
        <v/>
      </c>
      <c r="X1464" s="139" t="str">
        <f t="shared" si="447"/>
        <v/>
      </c>
      <c r="AB1464" s="139">
        <v>808</v>
      </c>
      <c r="AC1464" s="139">
        <f t="shared" si="456"/>
        <v>-66.145272139948645</v>
      </c>
      <c r="AD1464" s="139">
        <f t="shared" si="448"/>
        <v>3.4490050003253298E-3</v>
      </c>
      <c r="AE1464" s="139">
        <f t="shared" si="449"/>
        <v>0.22124359244720193</v>
      </c>
      <c r="AF1464" s="139" t="str">
        <f t="shared" si="450"/>
        <v/>
      </c>
      <c r="AG1464" s="139">
        <f t="shared" si="451"/>
        <v>3.4490050003253298E-3</v>
      </c>
      <c r="AH1464" s="139" t="str">
        <f t="shared" si="452"/>
        <v/>
      </c>
      <c r="AI1464" s="139">
        <f t="shared" si="453"/>
        <v>3.3118237944487881E-5</v>
      </c>
      <c r="AJ1464" s="139" t="str">
        <f t="shared" si="454"/>
        <v/>
      </c>
      <c r="AK1464" s="139" t="str">
        <f t="shared" si="455"/>
        <v/>
      </c>
      <c r="AZ1464" s="148"/>
      <c r="BA1464" s="148">
        <f t="shared" si="427"/>
        <v>5.2032000000000833</v>
      </c>
      <c r="BB1464" s="165">
        <f t="shared" si="428"/>
        <v>0.63518110973879471</v>
      </c>
      <c r="BC1464" s="148">
        <f t="shared" si="429"/>
        <v>7.7944799732754255E-4</v>
      </c>
      <c r="BD1464" s="148" t="str">
        <f t="shared" si="425"/>
        <v/>
      </c>
      <c r="BE1464" s="140" t="str">
        <f t="shared" si="426"/>
        <v/>
      </c>
    </row>
    <row r="1465" spans="1:57" ht="20.100000000000001" customHeight="1" x14ac:dyDescent="0.25">
      <c r="A1465" s="139">
        <v>809</v>
      </c>
      <c r="B1465" s="139">
        <f t="shared" si="430"/>
        <v>-719.97491748732</v>
      </c>
      <c r="C1465" s="139">
        <f t="shared" si="431"/>
        <v>3.1618268396723769E-4</v>
      </c>
      <c r="D1465" s="139">
        <f t="shared" si="432"/>
        <v>0.22243362129945343</v>
      </c>
      <c r="E1465" s="139" t="str">
        <f t="shared" si="433"/>
        <v/>
      </c>
      <c r="F1465" s="139">
        <f t="shared" si="434"/>
        <v>3.1618268396723769E-4</v>
      </c>
      <c r="G1465" s="139" t="str">
        <f t="shared" si="435"/>
        <v/>
      </c>
      <c r="H1465" s="139">
        <f t="shared" si="436"/>
        <v>0</v>
      </c>
      <c r="I1465" s="139">
        <f t="shared" si="437"/>
        <v>3.1618268396723769E-4</v>
      </c>
      <c r="J1465" s="139" t="str">
        <f t="shared" si="438"/>
        <v/>
      </c>
      <c r="O1465" s="139">
        <v>809</v>
      </c>
      <c r="P1465" s="139">
        <f t="shared" si="439"/>
        <v>-52.738509409822626</v>
      </c>
      <c r="Q1465" s="139">
        <f t="shared" si="440"/>
        <v>4.3164587764748675E-3</v>
      </c>
      <c r="R1465" s="139">
        <f t="shared" si="441"/>
        <v>0.22243362129945354</v>
      </c>
      <c r="S1465" s="139" t="str">
        <f t="shared" si="442"/>
        <v/>
      </c>
      <c r="T1465" s="139">
        <f t="shared" si="443"/>
        <v>4.3164587764748675E-3</v>
      </c>
      <c r="U1465" s="139" t="str">
        <f t="shared" si="444"/>
        <v/>
      </c>
      <c r="V1465" s="139">
        <f t="shared" si="445"/>
        <v>7.0104361608994505E-4</v>
      </c>
      <c r="W1465" s="139" t="str">
        <f t="shared" si="446"/>
        <v/>
      </c>
      <c r="X1465" s="139" t="str">
        <f t="shared" si="447"/>
        <v/>
      </c>
      <c r="AB1465" s="139">
        <v>809</v>
      </c>
      <c r="AC1465" s="139">
        <f t="shared" si="456"/>
        <v>-65.800765514219734</v>
      </c>
      <c r="AD1465" s="139">
        <f t="shared" si="448"/>
        <v>3.4595889579892018E-3</v>
      </c>
      <c r="AE1465" s="139">
        <f t="shared" si="449"/>
        <v>0.22243362129945354</v>
      </c>
      <c r="AF1465" s="139" t="str">
        <f t="shared" si="450"/>
        <v/>
      </c>
      <c r="AG1465" s="139">
        <f t="shared" si="451"/>
        <v>3.4595889579892018E-3</v>
      </c>
      <c r="AH1465" s="139" t="str">
        <f t="shared" si="452"/>
        <v/>
      </c>
      <c r="AI1465" s="139">
        <f t="shared" si="453"/>
        <v>3.2704160027774469E-5</v>
      </c>
      <c r="AJ1465" s="139" t="str">
        <f t="shared" si="454"/>
        <v/>
      </c>
      <c r="AK1465" s="139" t="str">
        <f t="shared" si="455"/>
        <v/>
      </c>
      <c r="AZ1465" s="148"/>
      <c r="BA1465" s="148">
        <f t="shared" si="427"/>
        <v>5.2096000000000835</v>
      </c>
      <c r="BB1465" s="165">
        <f t="shared" si="428"/>
        <v>0.63440166174146717</v>
      </c>
      <c r="BC1465" s="148">
        <f t="shared" si="429"/>
        <v>7.7934765288500962E-4</v>
      </c>
      <c r="BD1465" s="148" t="str">
        <f t="shared" si="425"/>
        <v/>
      </c>
      <c r="BE1465" s="140" t="str">
        <f t="shared" si="426"/>
        <v/>
      </c>
    </row>
    <row r="1466" spans="1:57" ht="20.100000000000001" customHeight="1" x14ac:dyDescent="0.25">
      <c r="A1466" s="139">
        <v>810</v>
      </c>
      <c r="B1466" s="139">
        <f t="shared" si="430"/>
        <v>-716.20541530152241</v>
      </c>
      <c r="C1466" s="139">
        <f t="shared" si="431"/>
        <v>3.1714787899795048E-4</v>
      </c>
      <c r="D1466" s="139">
        <f t="shared" si="432"/>
        <v>0.22362729243759946</v>
      </c>
      <c r="E1466" s="139" t="str">
        <f t="shared" si="433"/>
        <v/>
      </c>
      <c r="F1466" s="139">
        <f t="shared" si="434"/>
        <v>3.1714787899795048E-4</v>
      </c>
      <c r="G1466" s="139" t="str">
        <f t="shared" si="435"/>
        <v/>
      </c>
      <c r="H1466" s="139">
        <f t="shared" si="436"/>
        <v>0</v>
      </c>
      <c r="I1466" s="139">
        <f t="shared" si="437"/>
        <v>3.1714787899795048E-4</v>
      </c>
      <c r="J1466" s="139" t="str">
        <f t="shared" si="438"/>
        <v/>
      </c>
      <c r="O1466" s="139">
        <v>810</v>
      </c>
      <c r="P1466" s="139">
        <f t="shared" si="439"/>
        <v>-52.462391559509427</v>
      </c>
      <c r="Q1466" s="139">
        <f t="shared" si="440"/>
        <v>4.3296354138196306E-3</v>
      </c>
      <c r="R1466" s="139">
        <f t="shared" si="441"/>
        <v>0.22362729243759946</v>
      </c>
      <c r="S1466" s="139" t="str">
        <f t="shared" si="442"/>
        <v/>
      </c>
      <c r="T1466" s="139">
        <f t="shared" si="443"/>
        <v>4.3296354138196306E-3</v>
      </c>
      <c r="U1466" s="139" t="str">
        <f t="shared" si="444"/>
        <v/>
      </c>
      <c r="V1466" s="139">
        <f t="shared" si="445"/>
        <v>7.0682147640198671E-4</v>
      </c>
      <c r="W1466" s="139" t="str">
        <f t="shared" si="446"/>
        <v/>
      </c>
      <c r="X1466" s="139" t="str">
        <f t="shared" si="447"/>
        <v/>
      </c>
      <c r="AB1466" s="139">
        <v>810</v>
      </c>
      <c r="AC1466" s="139">
        <f t="shared" si="456"/>
        <v>-65.456258888490879</v>
      </c>
      <c r="AD1466" s="139">
        <f t="shared" si="448"/>
        <v>3.4701498717896097E-3</v>
      </c>
      <c r="AE1466" s="139">
        <f t="shared" si="449"/>
        <v>0.22362729243759935</v>
      </c>
      <c r="AF1466" s="139" t="str">
        <f t="shared" si="450"/>
        <v/>
      </c>
      <c r="AG1466" s="139">
        <f t="shared" si="451"/>
        <v>3.4701498717896097E-3</v>
      </c>
      <c r="AH1466" s="139" t="str">
        <f t="shared" si="452"/>
        <v/>
      </c>
      <c r="AI1466" s="139">
        <f t="shared" si="453"/>
        <v>3.2294742614586096E-5</v>
      </c>
      <c r="AJ1466" s="139" t="str">
        <f t="shared" si="454"/>
        <v/>
      </c>
      <c r="AK1466" s="139" t="str">
        <f t="shared" si="455"/>
        <v/>
      </c>
      <c r="AZ1466" s="148"/>
      <c r="BA1466" s="148">
        <f t="shared" si="427"/>
        <v>5.2160000000000837</v>
      </c>
      <c r="BB1466" s="165">
        <f t="shared" si="428"/>
        <v>0.63362231408858216</v>
      </c>
      <c r="BC1466" s="148">
        <f t="shared" si="429"/>
        <v>7.7924438484200387E-4</v>
      </c>
      <c r="BD1466" s="148" t="str">
        <f t="shared" si="425"/>
        <v/>
      </c>
      <c r="BE1466" s="140" t="str">
        <f t="shared" si="426"/>
        <v/>
      </c>
    </row>
    <row r="1467" spans="1:57" ht="20.100000000000001" customHeight="1" x14ac:dyDescent="0.25">
      <c r="A1467" s="139">
        <v>811</v>
      </c>
      <c r="B1467" s="139">
        <f t="shared" si="430"/>
        <v>-712.43591311572527</v>
      </c>
      <c r="C1467" s="139">
        <f t="shared" si="431"/>
        <v>3.1811093061554489E-4</v>
      </c>
      <c r="D1467" s="139">
        <f t="shared" si="432"/>
        <v>0.22482459785246126</v>
      </c>
      <c r="E1467" s="139" t="str">
        <f t="shared" si="433"/>
        <v/>
      </c>
      <c r="F1467" s="139">
        <f t="shared" si="434"/>
        <v>3.1811093061554489E-4</v>
      </c>
      <c r="G1467" s="139" t="str">
        <f t="shared" si="435"/>
        <v/>
      </c>
      <c r="H1467" s="139">
        <f t="shared" si="436"/>
        <v>0</v>
      </c>
      <c r="I1467" s="139">
        <f t="shared" si="437"/>
        <v>3.1811093061554489E-4</v>
      </c>
      <c r="J1467" s="139" t="str">
        <f t="shared" si="438"/>
        <v/>
      </c>
      <c r="O1467" s="139">
        <v>811</v>
      </c>
      <c r="P1467" s="139">
        <f t="shared" si="439"/>
        <v>-52.186273709196229</v>
      </c>
      <c r="Q1467" s="139">
        <f t="shared" si="440"/>
        <v>4.342782789744223E-3</v>
      </c>
      <c r="R1467" s="139">
        <f t="shared" si="441"/>
        <v>0.22482459785246137</v>
      </c>
      <c r="S1467" s="139" t="str">
        <f t="shared" si="442"/>
        <v/>
      </c>
      <c r="T1467" s="139">
        <f t="shared" si="443"/>
        <v>4.342782789744223E-3</v>
      </c>
      <c r="U1467" s="139" t="str">
        <f t="shared" si="444"/>
        <v/>
      </c>
      <c r="V1467" s="139">
        <f t="shared" si="445"/>
        <v>7.1263555441512208E-4</v>
      </c>
      <c r="W1467" s="139" t="str">
        <f t="shared" si="446"/>
        <v/>
      </c>
      <c r="X1467" s="139" t="str">
        <f t="shared" si="447"/>
        <v/>
      </c>
      <c r="AB1467" s="139">
        <v>811</v>
      </c>
      <c r="AC1467" s="139">
        <f t="shared" si="456"/>
        <v>-65.111752262761968</v>
      </c>
      <c r="AD1467" s="139">
        <f t="shared" si="448"/>
        <v>3.4806873329193554E-3</v>
      </c>
      <c r="AE1467" s="139">
        <f t="shared" si="449"/>
        <v>0.22482459785246137</v>
      </c>
      <c r="AF1467" s="139" t="str">
        <f t="shared" si="450"/>
        <v/>
      </c>
      <c r="AG1467" s="139">
        <f t="shared" si="451"/>
        <v>3.4806873329193554E-3</v>
      </c>
      <c r="AH1467" s="139" t="str">
        <f t="shared" si="452"/>
        <v/>
      </c>
      <c r="AI1467" s="139">
        <f t="shared" si="453"/>
        <v>3.1889940380175638E-5</v>
      </c>
      <c r="AJ1467" s="139" t="str">
        <f t="shared" si="454"/>
        <v/>
      </c>
      <c r="AK1467" s="139" t="str">
        <f t="shared" si="455"/>
        <v/>
      </c>
      <c r="AZ1467" s="148"/>
      <c r="BA1467" s="148">
        <f t="shared" si="427"/>
        <v>5.2224000000000839</v>
      </c>
      <c r="BB1467" s="165">
        <f t="shared" si="428"/>
        <v>0.63284306970374016</v>
      </c>
      <c r="BC1467" s="148">
        <f t="shared" si="429"/>
        <v>7.7913820156205738E-4</v>
      </c>
      <c r="BD1467" s="148" t="str">
        <f t="shared" si="425"/>
        <v/>
      </c>
      <c r="BE1467" s="140" t="str">
        <f t="shared" si="426"/>
        <v/>
      </c>
    </row>
    <row r="1468" spans="1:57" ht="20.100000000000001" customHeight="1" x14ac:dyDescent="0.25">
      <c r="A1468" s="139">
        <v>812</v>
      </c>
      <c r="B1468" s="139">
        <f t="shared" si="430"/>
        <v>-708.66641092992768</v>
      </c>
      <c r="C1468" s="139">
        <f t="shared" si="431"/>
        <v>3.1907180144713493E-4</v>
      </c>
      <c r="D1468" s="139">
        <f t="shared" si="432"/>
        <v>0.22602552939400322</v>
      </c>
      <c r="E1468" s="139" t="str">
        <f t="shared" si="433"/>
        <v/>
      </c>
      <c r="F1468" s="139">
        <f t="shared" si="434"/>
        <v>3.1907180144713493E-4</v>
      </c>
      <c r="G1468" s="139" t="str">
        <f t="shared" si="435"/>
        <v/>
      </c>
      <c r="H1468" s="139">
        <f t="shared" si="436"/>
        <v>0</v>
      </c>
      <c r="I1468" s="139">
        <f t="shared" si="437"/>
        <v>3.1907180144713493E-4</v>
      </c>
      <c r="J1468" s="139" t="str">
        <f t="shared" si="438"/>
        <v/>
      </c>
      <c r="O1468" s="139">
        <v>812</v>
      </c>
      <c r="P1468" s="139">
        <f t="shared" si="439"/>
        <v>-51.910155858883002</v>
      </c>
      <c r="Q1468" s="139">
        <f t="shared" si="440"/>
        <v>4.3559003940419503E-3</v>
      </c>
      <c r="R1468" s="139">
        <f t="shared" si="441"/>
        <v>0.22602552939400333</v>
      </c>
      <c r="S1468" s="139" t="str">
        <f t="shared" si="442"/>
        <v/>
      </c>
      <c r="T1468" s="139">
        <f t="shared" si="443"/>
        <v>4.3559003940419503E-3</v>
      </c>
      <c r="U1468" s="139" t="str">
        <f t="shared" si="444"/>
        <v/>
      </c>
      <c r="V1468" s="139">
        <f t="shared" si="445"/>
        <v>7.1848596122990052E-4</v>
      </c>
      <c r="W1468" s="139" t="str">
        <f t="shared" si="446"/>
        <v/>
      </c>
      <c r="X1468" s="139" t="str">
        <f t="shared" si="447"/>
        <v/>
      </c>
      <c r="AB1468" s="139">
        <v>812</v>
      </c>
      <c r="AC1468" s="139">
        <f t="shared" si="456"/>
        <v>-64.767245637033056</v>
      </c>
      <c r="AD1468" s="139">
        <f t="shared" si="448"/>
        <v>3.4912009324540075E-3</v>
      </c>
      <c r="AE1468" s="139">
        <f t="shared" si="449"/>
        <v>0.22602552939400333</v>
      </c>
      <c r="AF1468" s="139" t="str">
        <f t="shared" si="450"/>
        <v/>
      </c>
      <c r="AG1468" s="139">
        <f t="shared" si="451"/>
        <v>3.4912009324540075E-3</v>
      </c>
      <c r="AH1468" s="139" t="str">
        <f t="shared" si="452"/>
        <v/>
      </c>
      <c r="AI1468" s="139">
        <f t="shared" si="453"/>
        <v>3.148970834742793E-5</v>
      </c>
      <c r="AJ1468" s="139" t="str">
        <f t="shared" si="454"/>
        <v/>
      </c>
      <c r="AK1468" s="139" t="str">
        <f t="shared" si="455"/>
        <v/>
      </c>
      <c r="AZ1468" s="148"/>
      <c r="BA1468" s="148">
        <f t="shared" si="427"/>
        <v>5.228800000000084</v>
      </c>
      <c r="BB1468" s="165">
        <f t="shared" si="428"/>
        <v>0.6320639315021781</v>
      </c>
      <c r="BC1468" s="148">
        <f t="shared" si="429"/>
        <v>7.7902911140759201E-4</v>
      </c>
      <c r="BD1468" s="148" t="str">
        <f t="shared" si="425"/>
        <v/>
      </c>
      <c r="BE1468" s="140" t="str">
        <f t="shared" si="426"/>
        <v/>
      </c>
    </row>
    <row r="1469" spans="1:57" ht="20.100000000000001" customHeight="1" x14ac:dyDescent="0.25">
      <c r="A1469" s="139">
        <v>813</v>
      </c>
      <c r="B1469" s="139">
        <f t="shared" si="430"/>
        <v>-704.89690874413009</v>
      </c>
      <c r="C1469" s="139">
        <f t="shared" si="431"/>
        <v>3.2003045411148345E-4</v>
      </c>
      <c r="D1469" s="139">
        <f t="shared" si="432"/>
        <v>0.2272300787712955</v>
      </c>
      <c r="E1469" s="139" t="str">
        <f t="shared" si="433"/>
        <v/>
      </c>
      <c r="F1469" s="139">
        <f t="shared" si="434"/>
        <v>3.2003045411148345E-4</v>
      </c>
      <c r="G1469" s="139" t="str">
        <f t="shared" si="435"/>
        <v/>
      </c>
      <c r="H1469" s="139">
        <f t="shared" si="436"/>
        <v>0</v>
      </c>
      <c r="I1469" s="139">
        <f t="shared" si="437"/>
        <v>3.2003045411148345E-4</v>
      </c>
      <c r="J1469" s="139" t="str">
        <f t="shared" si="438"/>
        <v/>
      </c>
      <c r="O1469" s="139">
        <v>813</v>
      </c>
      <c r="P1469" s="139">
        <f t="shared" si="439"/>
        <v>-51.634038008569803</v>
      </c>
      <c r="Q1469" s="139">
        <f t="shared" si="440"/>
        <v>4.368987716392111E-3</v>
      </c>
      <c r="R1469" s="139">
        <f t="shared" si="441"/>
        <v>0.22723007877129556</v>
      </c>
      <c r="S1469" s="139" t="str">
        <f t="shared" si="442"/>
        <v/>
      </c>
      <c r="T1469" s="139">
        <f t="shared" si="443"/>
        <v>4.368987716392111E-3</v>
      </c>
      <c r="U1469" s="139" t="str">
        <f t="shared" si="444"/>
        <v/>
      </c>
      <c r="V1469" s="139">
        <f t="shared" si="445"/>
        <v>7.2437280710892346E-4</v>
      </c>
      <c r="W1469" s="139" t="str">
        <f t="shared" si="446"/>
        <v/>
      </c>
      <c r="X1469" s="139" t="str">
        <f t="shared" si="447"/>
        <v/>
      </c>
      <c r="AB1469" s="139">
        <v>813</v>
      </c>
      <c r="AC1469" s="139">
        <f t="shared" si="456"/>
        <v>-64.422739011304145</v>
      </c>
      <c r="AD1469" s="139">
        <f t="shared" si="448"/>
        <v>3.5016902613777602E-3</v>
      </c>
      <c r="AE1469" s="139">
        <f t="shared" si="449"/>
        <v>0.22723007877129556</v>
      </c>
      <c r="AF1469" s="139" t="str">
        <f t="shared" si="450"/>
        <v/>
      </c>
      <c r="AG1469" s="139">
        <f t="shared" si="451"/>
        <v>3.5016902613777602E-3</v>
      </c>
      <c r="AH1469" s="139" t="str">
        <f t="shared" si="452"/>
        <v/>
      </c>
      <c r="AI1469" s="139">
        <f t="shared" si="453"/>
        <v>3.1094001885362727E-5</v>
      </c>
      <c r="AJ1469" s="139" t="str">
        <f t="shared" si="454"/>
        <v/>
      </c>
      <c r="AK1469" s="139" t="str">
        <f t="shared" si="455"/>
        <v/>
      </c>
      <c r="AZ1469" s="148"/>
      <c r="BA1469" s="148">
        <f t="shared" si="427"/>
        <v>5.2352000000000842</v>
      </c>
      <c r="BB1469" s="165">
        <f t="shared" si="428"/>
        <v>0.63128490239077051</v>
      </c>
      <c r="BC1469" s="148">
        <f t="shared" si="429"/>
        <v>7.7891712274646974E-4</v>
      </c>
      <c r="BD1469" s="148" t="str">
        <f t="shared" si="425"/>
        <v/>
      </c>
      <c r="BE1469" s="140" t="str">
        <f t="shared" si="426"/>
        <v/>
      </c>
    </row>
    <row r="1470" spans="1:57" ht="20.100000000000001" customHeight="1" x14ac:dyDescent="0.25">
      <c r="A1470" s="148">
        <v>814</v>
      </c>
      <c r="B1470" s="139">
        <f t="shared" si="430"/>
        <v>-701.1274065583325</v>
      </c>
      <c r="C1470" s="139">
        <f t="shared" si="431"/>
        <v>3.2098685122137317E-4</v>
      </c>
      <c r="D1470" s="139">
        <f t="shared" si="432"/>
        <v>0.22843823755248766</v>
      </c>
      <c r="E1470" s="139" t="str">
        <f t="shared" si="433"/>
        <v/>
      </c>
      <c r="F1470" s="139">
        <f t="shared" si="434"/>
        <v>3.2098685122137317E-4</v>
      </c>
      <c r="G1470" s="139" t="str">
        <f t="shared" si="435"/>
        <v/>
      </c>
      <c r="H1470" s="139">
        <f t="shared" si="436"/>
        <v>0</v>
      </c>
      <c r="I1470" s="139">
        <f t="shared" si="437"/>
        <v>3.2098685122137317E-4</v>
      </c>
      <c r="J1470" s="139" t="str">
        <f t="shared" si="438"/>
        <v/>
      </c>
      <c r="O1470" s="148">
        <v>814</v>
      </c>
      <c r="P1470" s="139">
        <f t="shared" si="439"/>
        <v>-51.357920158256604</v>
      </c>
      <c r="Q1470" s="139">
        <f t="shared" si="440"/>
        <v>4.382044246392363E-3</v>
      </c>
      <c r="R1470" s="139">
        <f t="shared" si="441"/>
        <v>0.22843823755248766</v>
      </c>
      <c r="S1470" s="139" t="str">
        <f t="shared" si="442"/>
        <v/>
      </c>
      <c r="T1470" s="139">
        <f t="shared" si="443"/>
        <v>4.382044246392363E-3</v>
      </c>
      <c r="U1470" s="139" t="str">
        <f t="shared" si="444"/>
        <v/>
      </c>
      <c r="V1470" s="139">
        <f t="shared" si="445"/>
        <v>7.3029620146288464E-4</v>
      </c>
      <c r="W1470" s="139" t="str">
        <f t="shared" si="446"/>
        <v/>
      </c>
      <c r="X1470" s="139" t="str">
        <f t="shared" si="447"/>
        <v/>
      </c>
      <c r="AB1470" s="148">
        <v>814</v>
      </c>
      <c r="AC1470" s="139">
        <f t="shared" si="456"/>
        <v>-64.078232385575234</v>
      </c>
      <c r="AD1470" s="139">
        <f t="shared" si="448"/>
        <v>3.5121549106093739E-3</v>
      </c>
      <c r="AE1470" s="139">
        <f t="shared" si="449"/>
        <v>0.22843823755248777</v>
      </c>
      <c r="AF1470" s="139" t="str">
        <f t="shared" si="450"/>
        <v/>
      </c>
      <c r="AG1470" s="139">
        <f t="shared" si="451"/>
        <v>3.5121549106093739E-3</v>
      </c>
      <c r="AH1470" s="139" t="str">
        <f t="shared" si="452"/>
        <v/>
      </c>
      <c r="AI1470" s="139">
        <f t="shared" si="453"/>
        <v>3.070277670762912E-5</v>
      </c>
      <c r="AJ1470" s="139" t="str">
        <f t="shared" si="454"/>
        <v/>
      </c>
      <c r="AK1470" s="139" t="str">
        <f t="shared" si="455"/>
        <v/>
      </c>
      <c r="AZ1470" s="148"/>
      <c r="BA1470" s="148">
        <f t="shared" si="427"/>
        <v>5.2416000000000844</v>
      </c>
      <c r="BB1470" s="165">
        <f t="shared" si="428"/>
        <v>0.63050598526802404</v>
      </c>
      <c r="BC1470" s="148">
        <f t="shared" si="429"/>
        <v>7.7880224394710762E-4</v>
      </c>
      <c r="BD1470" s="148" t="str">
        <f t="shared" si="425"/>
        <v/>
      </c>
      <c r="BE1470" s="140" t="str">
        <f t="shared" si="426"/>
        <v/>
      </c>
    </row>
    <row r="1471" spans="1:57" ht="20.100000000000001" customHeight="1" x14ac:dyDescent="0.25">
      <c r="A1471" s="139">
        <v>815</v>
      </c>
      <c r="B1471" s="139">
        <f t="shared" si="430"/>
        <v>-697.35790437253536</v>
      </c>
      <c r="C1471" s="139">
        <f t="shared" si="431"/>
        <v>3.2194095538598468E-4</v>
      </c>
      <c r="D1471" s="139">
        <f t="shared" si="432"/>
        <v>0.22964999716479048</v>
      </c>
      <c r="E1471" s="139" t="str">
        <f t="shared" si="433"/>
        <v/>
      </c>
      <c r="F1471" s="139">
        <f t="shared" si="434"/>
        <v>3.2194095538598468E-4</v>
      </c>
      <c r="G1471" s="139" t="str">
        <f t="shared" si="435"/>
        <v/>
      </c>
      <c r="H1471" s="139">
        <f t="shared" si="436"/>
        <v>0</v>
      </c>
      <c r="I1471" s="139">
        <f t="shared" si="437"/>
        <v>3.2194095538598468E-4</v>
      </c>
      <c r="J1471" s="139" t="str">
        <f t="shared" si="438"/>
        <v/>
      </c>
      <c r="O1471" s="139">
        <v>815</v>
      </c>
      <c r="P1471" s="139">
        <f t="shared" si="439"/>
        <v>-51.081802307943377</v>
      </c>
      <c r="Q1471" s="139">
        <f t="shared" si="440"/>
        <v>4.395069473591192E-3</v>
      </c>
      <c r="R1471" s="139">
        <f t="shared" si="441"/>
        <v>0.22964999716479065</v>
      </c>
      <c r="S1471" s="139" t="str">
        <f t="shared" si="442"/>
        <v/>
      </c>
      <c r="T1471" s="139">
        <f t="shared" si="443"/>
        <v>4.395069473591192E-3</v>
      </c>
      <c r="U1471" s="139" t="str">
        <f t="shared" si="444"/>
        <v/>
      </c>
      <c r="V1471" s="139">
        <f t="shared" si="445"/>
        <v>7.3625625283655857E-4</v>
      </c>
      <c r="W1471" s="139" t="str">
        <f t="shared" si="446"/>
        <v/>
      </c>
      <c r="X1471" s="139" t="str">
        <f t="shared" si="447"/>
        <v/>
      </c>
      <c r="AB1471" s="139">
        <v>815</v>
      </c>
      <c r="AC1471" s="139">
        <f t="shared" si="456"/>
        <v>-63.733725759846379</v>
      </c>
      <c r="AD1471" s="139">
        <f t="shared" si="448"/>
        <v>3.5225944710281956E-3</v>
      </c>
      <c r="AE1471" s="139">
        <f t="shared" si="449"/>
        <v>0.22964999716479054</v>
      </c>
      <c r="AF1471" s="139" t="str">
        <f t="shared" si="450"/>
        <v/>
      </c>
      <c r="AG1471" s="139">
        <f t="shared" si="451"/>
        <v>3.5225944710281956E-3</v>
      </c>
      <c r="AH1471" s="139" t="str">
        <f t="shared" si="452"/>
        <v/>
      </c>
      <c r="AI1471" s="139">
        <f t="shared" si="453"/>
        <v>3.0315988870991128E-5</v>
      </c>
      <c r="AJ1471" s="139" t="str">
        <f t="shared" si="454"/>
        <v/>
      </c>
      <c r="AK1471" s="139" t="str">
        <f t="shared" si="455"/>
        <v/>
      </c>
      <c r="AZ1471" s="148"/>
      <c r="BA1471" s="148">
        <f t="shared" si="427"/>
        <v>5.2480000000000846</v>
      </c>
      <c r="BB1471" s="165">
        <f t="shared" si="428"/>
        <v>0.62972718302407693</v>
      </c>
      <c r="BC1471" s="148">
        <f t="shared" si="429"/>
        <v>7.7868448338092033E-4</v>
      </c>
      <c r="BD1471" s="148" t="str">
        <f t="shared" si="425"/>
        <v/>
      </c>
      <c r="BE1471" s="140" t="str">
        <f t="shared" si="426"/>
        <v/>
      </c>
    </row>
    <row r="1472" spans="1:57" ht="20.100000000000001" customHeight="1" x14ac:dyDescent="0.25">
      <c r="A1472" s="139">
        <v>816</v>
      </c>
      <c r="B1472" s="139">
        <f t="shared" si="430"/>
        <v>-693.58840218673777</v>
      </c>
      <c r="C1472" s="139">
        <f t="shared" si="431"/>
        <v>3.2289272921328277E-4</v>
      </c>
      <c r="D1472" s="139">
        <f t="shared" si="432"/>
        <v>0.23086534889446744</v>
      </c>
      <c r="E1472" s="139" t="str">
        <f t="shared" si="433"/>
        <v/>
      </c>
      <c r="F1472" s="139">
        <f t="shared" si="434"/>
        <v>3.2289272921328277E-4</v>
      </c>
      <c r="G1472" s="139" t="str">
        <f t="shared" si="435"/>
        <v/>
      </c>
      <c r="H1472" s="139">
        <f t="shared" si="436"/>
        <v>0</v>
      </c>
      <c r="I1472" s="139">
        <f t="shared" si="437"/>
        <v>3.2289272921328277E-4</v>
      </c>
      <c r="J1472" s="139" t="str">
        <f t="shared" si="438"/>
        <v/>
      </c>
      <c r="O1472" s="139">
        <v>816</v>
      </c>
      <c r="P1472" s="139">
        <f t="shared" si="439"/>
        <v>-50.805684457630178</v>
      </c>
      <c r="Q1472" s="139">
        <f t="shared" si="440"/>
        <v>4.4080628875204806E-3</v>
      </c>
      <c r="R1472" s="139">
        <f t="shared" si="441"/>
        <v>0.2308653488944675</v>
      </c>
      <c r="S1472" s="139" t="str">
        <f t="shared" si="442"/>
        <v/>
      </c>
      <c r="T1472" s="139">
        <f t="shared" si="443"/>
        <v>4.4080628875204806E-3</v>
      </c>
      <c r="U1472" s="139" t="str">
        <f t="shared" si="444"/>
        <v/>
      </c>
      <c r="V1472" s="139">
        <f t="shared" si="445"/>
        <v>7.4225306889474029E-4</v>
      </c>
      <c r="W1472" s="139" t="str">
        <f t="shared" si="446"/>
        <v/>
      </c>
      <c r="X1472" s="139" t="str">
        <f t="shared" si="447"/>
        <v/>
      </c>
      <c r="AB1472" s="139">
        <v>816</v>
      </c>
      <c r="AC1472" s="139">
        <f t="shared" si="456"/>
        <v>-63.389219134117468</v>
      </c>
      <c r="AD1472" s="139">
        <f t="shared" si="448"/>
        <v>3.5330085335002724E-3</v>
      </c>
      <c r="AE1472" s="139">
        <f t="shared" si="449"/>
        <v>0.23086534889446744</v>
      </c>
      <c r="AF1472" s="139" t="str">
        <f t="shared" si="450"/>
        <v/>
      </c>
      <c r="AG1472" s="139">
        <f t="shared" si="451"/>
        <v>3.5330085335002724E-3</v>
      </c>
      <c r="AH1472" s="139" t="str">
        <f t="shared" si="452"/>
        <v/>
      </c>
      <c r="AI1472" s="139">
        <f t="shared" si="453"/>
        <v>2.9933594773805236E-5</v>
      </c>
      <c r="AJ1472" s="139" t="str">
        <f t="shared" si="454"/>
        <v/>
      </c>
      <c r="AK1472" s="139" t="str">
        <f t="shared" si="455"/>
        <v/>
      </c>
      <c r="AZ1472" s="148"/>
      <c r="BA1472" s="148">
        <f t="shared" si="427"/>
        <v>5.2544000000000848</v>
      </c>
      <c r="BB1472" s="165">
        <f t="shared" si="428"/>
        <v>0.62894849854069601</v>
      </c>
      <c r="BC1472" s="148">
        <f t="shared" si="429"/>
        <v>7.7856384942009971E-4</v>
      </c>
      <c r="BD1472" s="148" t="str">
        <f t="shared" si="425"/>
        <v/>
      </c>
      <c r="BE1472" s="140" t="str">
        <f t="shared" si="426"/>
        <v/>
      </c>
    </row>
    <row r="1473" spans="1:57" ht="20.100000000000001" customHeight="1" x14ac:dyDescent="0.25">
      <c r="A1473" s="139">
        <v>817</v>
      </c>
      <c r="B1473" s="139">
        <f t="shared" si="430"/>
        <v>-689.81890000094018</v>
      </c>
      <c r="C1473" s="139">
        <f t="shared" si="431"/>
        <v>3.2384213531240892E-4</v>
      </c>
      <c r="D1473" s="139">
        <f t="shared" si="432"/>
        <v>0.23208428388683336</v>
      </c>
      <c r="E1473" s="139" t="str">
        <f t="shared" si="433"/>
        <v/>
      </c>
      <c r="F1473" s="139">
        <f t="shared" si="434"/>
        <v>3.2384213531240892E-4</v>
      </c>
      <c r="G1473" s="139" t="str">
        <f t="shared" si="435"/>
        <v/>
      </c>
      <c r="H1473" s="139">
        <f t="shared" si="436"/>
        <v>0</v>
      </c>
      <c r="I1473" s="139">
        <f t="shared" si="437"/>
        <v>3.2384213531240892E-4</v>
      </c>
      <c r="J1473" s="139" t="str">
        <f t="shared" si="438"/>
        <v/>
      </c>
      <c r="O1473" s="139">
        <v>817</v>
      </c>
      <c r="P1473" s="139">
        <f t="shared" si="439"/>
        <v>-50.52956660731698</v>
      </c>
      <c r="Q1473" s="139">
        <f t="shared" si="440"/>
        <v>4.4210239777281802E-3</v>
      </c>
      <c r="R1473" s="139">
        <f t="shared" si="441"/>
        <v>0.23208428388683336</v>
      </c>
      <c r="S1473" s="139" t="str">
        <f t="shared" si="442"/>
        <v/>
      </c>
      <c r="T1473" s="139">
        <f t="shared" si="443"/>
        <v>4.4210239777281802E-3</v>
      </c>
      <c r="U1473" s="139" t="str">
        <f t="shared" si="444"/>
        <v/>
      </c>
      <c r="V1473" s="139">
        <f t="shared" si="445"/>
        <v>7.4828675640814936E-4</v>
      </c>
      <c r="W1473" s="139" t="str">
        <f t="shared" si="446"/>
        <v/>
      </c>
      <c r="X1473" s="139" t="str">
        <f t="shared" si="447"/>
        <v/>
      </c>
      <c r="AB1473" s="139">
        <v>817</v>
      </c>
      <c r="AC1473" s="139">
        <f t="shared" si="456"/>
        <v>-63.044712508388557</v>
      </c>
      <c r="AD1473" s="139">
        <f t="shared" si="448"/>
        <v>3.5433966889045223E-3</v>
      </c>
      <c r="AE1473" s="139">
        <f t="shared" si="449"/>
        <v>0.2320842838868335</v>
      </c>
      <c r="AF1473" s="139" t="str">
        <f t="shared" si="450"/>
        <v/>
      </c>
      <c r="AG1473" s="139">
        <f t="shared" si="451"/>
        <v>3.5433966889045223E-3</v>
      </c>
      <c r="AH1473" s="139" t="str">
        <f t="shared" si="452"/>
        <v/>
      </c>
      <c r="AI1473" s="139">
        <f t="shared" si="453"/>
        <v>2.9555551154490171E-5</v>
      </c>
      <c r="AJ1473" s="139" t="str">
        <f t="shared" si="454"/>
        <v/>
      </c>
      <c r="AK1473" s="139" t="str">
        <f t="shared" si="455"/>
        <v/>
      </c>
      <c r="AZ1473" s="148"/>
      <c r="BA1473" s="148">
        <f t="shared" si="427"/>
        <v>5.260800000000085</v>
      </c>
      <c r="BB1473" s="165">
        <f t="shared" si="428"/>
        <v>0.62816993469127591</v>
      </c>
      <c r="BC1473" s="148">
        <f t="shared" si="429"/>
        <v>7.7844035043894699E-4</v>
      </c>
      <c r="BD1473" s="148" t="str">
        <f t="shared" si="425"/>
        <v/>
      </c>
      <c r="BE1473" s="140" t="str">
        <f t="shared" si="426"/>
        <v/>
      </c>
    </row>
    <row r="1474" spans="1:57" ht="20.100000000000001" customHeight="1" x14ac:dyDescent="0.25">
      <c r="A1474" s="139">
        <v>818</v>
      </c>
      <c r="B1474" s="139">
        <f t="shared" si="430"/>
        <v>-686.04939781514258</v>
      </c>
      <c r="C1474" s="139">
        <f t="shared" si="431"/>
        <v>3.247891362960817E-4</v>
      </c>
      <c r="D1474" s="139">
        <f t="shared" si="432"/>
        <v>0.23330679314626476</v>
      </c>
      <c r="E1474" s="139" t="str">
        <f t="shared" si="433"/>
        <v/>
      </c>
      <c r="F1474" s="139">
        <f t="shared" si="434"/>
        <v>3.247891362960817E-4</v>
      </c>
      <c r="G1474" s="139" t="str">
        <f t="shared" si="435"/>
        <v/>
      </c>
      <c r="H1474" s="139">
        <f t="shared" si="436"/>
        <v>0</v>
      </c>
      <c r="I1474" s="139">
        <f t="shared" si="437"/>
        <v>3.247891362960817E-4</v>
      </c>
      <c r="J1474" s="139" t="str">
        <f t="shared" si="438"/>
        <v/>
      </c>
      <c r="O1474" s="139">
        <v>818</v>
      </c>
      <c r="P1474" s="139">
        <f t="shared" si="439"/>
        <v>-50.253448757003753</v>
      </c>
      <c r="Q1474" s="139">
        <f t="shared" si="440"/>
        <v>4.4339522338110735E-3</v>
      </c>
      <c r="R1474" s="139">
        <f t="shared" si="441"/>
        <v>0.23330679314626493</v>
      </c>
      <c r="S1474" s="139" t="str">
        <f t="shared" si="442"/>
        <v/>
      </c>
      <c r="T1474" s="139">
        <f t="shared" si="443"/>
        <v>4.4339522338110735E-3</v>
      </c>
      <c r="U1474" s="139" t="str">
        <f t="shared" si="444"/>
        <v/>
      </c>
      <c r="V1474" s="139">
        <f t="shared" si="445"/>
        <v>7.5435742123928877E-4</v>
      </c>
      <c r="W1474" s="139" t="str">
        <f t="shared" si="446"/>
        <v/>
      </c>
      <c r="X1474" s="139" t="str">
        <f t="shared" si="447"/>
        <v/>
      </c>
      <c r="AB1474" s="139">
        <v>818</v>
      </c>
      <c r="AC1474" s="139">
        <f t="shared" si="456"/>
        <v>-62.700205882659645</v>
      </c>
      <c r="AD1474" s="139">
        <f t="shared" si="448"/>
        <v>3.5537585281590041E-3</v>
      </c>
      <c r="AE1474" s="139">
        <f t="shared" si="449"/>
        <v>0.23330679314626487</v>
      </c>
      <c r="AF1474" s="139" t="str">
        <f t="shared" si="450"/>
        <v/>
      </c>
      <c r="AG1474" s="139">
        <f t="shared" si="451"/>
        <v>3.5537585281590041E-3</v>
      </c>
      <c r="AH1474" s="139" t="str">
        <f t="shared" si="452"/>
        <v/>
      </c>
      <c r="AI1474" s="139">
        <f t="shared" si="453"/>
        <v>2.9181815089988503E-5</v>
      </c>
      <c r="AJ1474" s="139" t="str">
        <f t="shared" si="454"/>
        <v/>
      </c>
      <c r="AK1474" s="139" t="str">
        <f t="shared" si="455"/>
        <v/>
      </c>
      <c r="AZ1474" s="148"/>
      <c r="BA1474" s="148">
        <f t="shared" si="427"/>
        <v>5.2672000000000851</v>
      </c>
      <c r="BB1474" s="165">
        <f t="shared" si="428"/>
        <v>0.62739149434083696</v>
      </c>
      <c r="BC1474" s="148">
        <f t="shared" si="429"/>
        <v>7.78313994814539E-4</v>
      </c>
      <c r="BD1474" s="148" t="str">
        <f t="shared" si="425"/>
        <v/>
      </c>
      <c r="BE1474" s="140" t="str">
        <f t="shared" si="426"/>
        <v/>
      </c>
    </row>
    <row r="1475" spans="1:57" ht="20.100000000000001" customHeight="1" x14ac:dyDescent="0.25">
      <c r="A1475" s="139">
        <v>819</v>
      </c>
      <c r="B1475" s="139">
        <f t="shared" si="430"/>
        <v>-682.27989562934545</v>
      </c>
      <c r="C1475" s="139">
        <f t="shared" si="431"/>
        <v>3.2573369478300308E-4</v>
      </c>
      <c r="D1475" s="139">
        <f t="shared" si="432"/>
        <v>0.23453286753621674</v>
      </c>
      <c r="E1475" s="139" t="str">
        <f t="shared" si="433"/>
        <v/>
      </c>
      <c r="F1475" s="139">
        <f t="shared" si="434"/>
        <v>3.2573369478300308E-4</v>
      </c>
      <c r="G1475" s="139" t="str">
        <f t="shared" si="435"/>
        <v/>
      </c>
      <c r="H1475" s="139">
        <f t="shared" si="436"/>
        <v>0</v>
      </c>
      <c r="I1475" s="139">
        <f t="shared" si="437"/>
        <v>3.2573369478300308E-4</v>
      </c>
      <c r="J1475" s="139" t="str">
        <f t="shared" si="438"/>
        <v/>
      </c>
      <c r="O1475" s="139">
        <v>819</v>
      </c>
      <c r="P1475" s="139">
        <f t="shared" si="439"/>
        <v>-49.977330906690554</v>
      </c>
      <c r="Q1475" s="139">
        <f t="shared" si="440"/>
        <v>4.4468471454476256E-3</v>
      </c>
      <c r="R1475" s="139">
        <f t="shared" si="441"/>
        <v>0.23453286753621694</v>
      </c>
      <c r="S1475" s="139" t="str">
        <f t="shared" si="442"/>
        <v/>
      </c>
      <c r="T1475" s="139">
        <f t="shared" si="443"/>
        <v>4.4468471454476256E-3</v>
      </c>
      <c r="U1475" s="139" t="str">
        <f t="shared" si="444"/>
        <v/>
      </c>
      <c r="V1475" s="139">
        <f t="shared" si="445"/>
        <v>7.6046516832825053E-4</v>
      </c>
      <c r="W1475" s="139" t="str">
        <f t="shared" si="446"/>
        <v/>
      </c>
      <c r="X1475" s="139" t="str">
        <f t="shared" si="447"/>
        <v/>
      </c>
      <c r="AB1475" s="139">
        <v>819</v>
      </c>
      <c r="AC1475" s="139">
        <f t="shared" si="456"/>
        <v>-62.355699256930791</v>
      </c>
      <c r="AD1475" s="139">
        <f t="shared" si="448"/>
        <v>3.5640936422472462E-3</v>
      </c>
      <c r="AE1475" s="139">
        <f t="shared" si="449"/>
        <v>0.23453286753621674</v>
      </c>
      <c r="AF1475" s="139" t="str">
        <f t="shared" si="450"/>
        <v/>
      </c>
      <c r="AG1475" s="139">
        <f t="shared" si="451"/>
        <v>3.5640936422472462E-3</v>
      </c>
      <c r="AH1475" s="139" t="str">
        <f t="shared" si="452"/>
        <v/>
      </c>
      <c r="AI1475" s="139">
        <f t="shared" si="453"/>
        <v>2.8812343994221222E-5</v>
      </c>
      <c r="AJ1475" s="139" t="str">
        <f t="shared" si="454"/>
        <v/>
      </c>
      <c r="AK1475" s="139" t="str">
        <f t="shared" si="455"/>
        <v/>
      </c>
      <c r="AZ1475" s="148"/>
      <c r="BA1475" s="148">
        <f t="shared" si="427"/>
        <v>5.2736000000000853</v>
      </c>
      <c r="BB1475" s="165">
        <f t="shared" si="428"/>
        <v>0.62661318034602242</v>
      </c>
      <c r="BC1475" s="148">
        <f t="shared" si="429"/>
        <v>7.781847909227313E-4</v>
      </c>
      <c r="BD1475" s="148" t="str">
        <f t="shared" si="425"/>
        <v/>
      </c>
      <c r="BE1475" s="140" t="str">
        <f t="shared" si="426"/>
        <v/>
      </c>
    </row>
    <row r="1476" spans="1:57" ht="20.100000000000001" customHeight="1" x14ac:dyDescent="0.25">
      <c r="A1476" s="148">
        <v>820</v>
      </c>
      <c r="B1476" s="139">
        <f t="shared" si="430"/>
        <v>-678.51039344354785</v>
      </c>
      <c r="C1476" s="139">
        <f t="shared" si="431"/>
        <v>3.2667577340027244E-4</v>
      </c>
      <c r="D1476" s="139">
        <f t="shared" si="432"/>
        <v>0.23576249777925098</v>
      </c>
      <c r="E1476" s="139" t="str">
        <f t="shared" si="433"/>
        <v/>
      </c>
      <c r="F1476" s="139">
        <f t="shared" si="434"/>
        <v>3.2667577340027244E-4</v>
      </c>
      <c r="G1476" s="139" t="str">
        <f t="shared" si="435"/>
        <v/>
      </c>
      <c r="H1476" s="139">
        <f t="shared" si="436"/>
        <v>0</v>
      </c>
      <c r="I1476" s="139">
        <f t="shared" si="437"/>
        <v>3.2667577340027244E-4</v>
      </c>
      <c r="J1476" s="139" t="str">
        <f t="shared" si="438"/>
        <v/>
      </c>
      <c r="O1476" s="148">
        <v>820</v>
      </c>
      <c r="P1476" s="139">
        <f t="shared" si="439"/>
        <v>-49.701213056377355</v>
      </c>
      <c r="Q1476" s="139">
        <f t="shared" si="440"/>
        <v>4.4597082024309459E-3</v>
      </c>
      <c r="R1476" s="139">
        <f t="shared" si="441"/>
        <v>0.23576249777925118</v>
      </c>
      <c r="S1476" s="139" t="str">
        <f t="shared" si="442"/>
        <v/>
      </c>
      <c r="T1476" s="139">
        <f t="shared" si="443"/>
        <v>4.4597082024309459E-3</v>
      </c>
      <c r="U1476" s="139" t="str">
        <f t="shared" si="444"/>
        <v/>
      </c>
      <c r="V1476" s="139">
        <f t="shared" si="445"/>
        <v>7.6661010167849877E-4</v>
      </c>
      <c r="W1476" s="139" t="str">
        <f t="shared" si="446"/>
        <v/>
      </c>
      <c r="X1476" s="139" t="str">
        <f t="shared" si="447"/>
        <v/>
      </c>
      <c r="AB1476" s="148">
        <v>820</v>
      </c>
      <c r="AC1476" s="139">
        <f t="shared" si="456"/>
        <v>-62.01119263120188</v>
      </c>
      <c r="AD1476" s="139">
        <f t="shared" si="448"/>
        <v>3.5744016222446599E-3</v>
      </c>
      <c r="AE1476" s="139">
        <f t="shared" si="449"/>
        <v>0.23576249777925115</v>
      </c>
      <c r="AF1476" s="139" t="str">
        <f t="shared" si="450"/>
        <v/>
      </c>
      <c r="AG1476" s="139">
        <f t="shared" si="451"/>
        <v>3.5744016222446599E-3</v>
      </c>
      <c r="AH1476" s="139" t="str">
        <f t="shared" si="452"/>
        <v/>
      </c>
      <c r="AI1476" s="139">
        <f t="shared" si="453"/>
        <v>2.8447095616534436E-5</v>
      </c>
      <c r="AJ1476" s="139" t="str">
        <f t="shared" si="454"/>
        <v/>
      </c>
      <c r="AK1476" s="139" t="str">
        <f t="shared" si="455"/>
        <v/>
      </c>
      <c r="AZ1476" s="148"/>
      <c r="BA1476" s="148">
        <f t="shared" si="427"/>
        <v>5.2800000000000855</v>
      </c>
      <c r="BB1476" s="165">
        <f t="shared" si="428"/>
        <v>0.62583499555509969</v>
      </c>
      <c r="BC1476" s="148">
        <f t="shared" si="429"/>
        <v>7.780527471441534E-4</v>
      </c>
      <c r="BD1476" s="148" t="str">
        <f t="shared" si="425"/>
        <v/>
      </c>
      <c r="BE1476" s="140" t="str">
        <f t="shared" si="426"/>
        <v/>
      </c>
    </row>
    <row r="1477" spans="1:57" ht="20.100000000000001" customHeight="1" x14ac:dyDescent="0.25">
      <c r="A1477" s="139">
        <v>821</v>
      </c>
      <c r="B1477" s="139">
        <f t="shared" si="430"/>
        <v>-674.74089125775026</v>
      </c>
      <c r="C1477" s="139">
        <f t="shared" si="431"/>
        <v>3.2761533478580586E-4</v>
      </c>
      <c r="D1477" s="139">
        <f t="shared" si="432"/>
        <v>0.23699567445707154</v>
      </c>
      <c r="E1477" s="139" t="str">
        <f t="shared" si="433"/>
        <v/>
      </c>
      <c r="F1477" s="139">
        <f t="shared" si="434"/>
        <v>3.2761533478580586E-4</v>
      </c>
      <c r="G1477" s="139" t="str">
        <f t="shared" si="435"/>
        <v/>
      </c>
      <c r="H1477" s="139">
        <f t="shared" si="436"/>
        <v>0</v>
      </c>
      <c r="I1477" s="139">
        <f t="shared" si="437"/>
        <v>3.2761533478580586E-4</v>
      </c>
      <c r="J1477" s="139" t="str">
        <f t="shared" si="438"/>
        <v/>
      </c>
      <c r="O1477" s="139">
        <v>821</v>
      </c>
      <c r="P1477" s="139">
        <f t="shared" si="439"/>
        <v>-49.425095206064128</v>
      </c>
      <c r="Q1477" s="139">
        <f t="shared" si="440"/>
        <v>4.4725348947018077E-3</v>
      </c>
      <c r="R1477" s="139">
        <f t="shared" si="441"/>
        <v>0.2369956744570717</v>
      </c>
      <c r="S1477" s="139" t="str">
        <f t="shared" si="442"/>
        <v/>
      </c>
      <c r="T1477" s="139">
        <f t="shared" si="443"/>
        <v>4.4725348947018077E-3</v>
      </c>
      <c r="U1477" s="139" t="str">
        <f t="shared" si="444"/>
        <v/>
      </c>
      <c r="V1477" s="139">
        <f t="shared" si="445"/>
        <v>7.7279232434259999E-4</v>
      </c>
      <c r="W1477" s="139" t="str">
        <f t="shared" si="446"/>
        <v/>
      </c>
      <c r="X1477" s="139" t="str">
        <f t="shared" si="447"/>
        <v/>
      </c>
      <c r="AB1477" s="139">
        <v>821</v>
      </c>
      <c r="AC1477" s="139">
        <f t="shared" si="456"/>
        <v>-61.666686005472968</v>
      </c>
      <c r="AD1477" s="139">
        <f t="shared" si="448"/>
        <v>3.5846820593450081E-3</v>
      </c>
      <c r="AE1477" s="139">
        <f t="shared" si="449"/>
        <v>0.23699567445707162</v>
      </c>
      <c r="AF1477" s="139" t="str">
        <f t="shared" si="450"/>
        <v/>
      </c>
      <c r="AG1477" s="139">
        <f t="shared" si="451"/>
        <v>3.5846820593450081E-3</v>
      </c>
      <c r="AH1477" s="139" t="str">
        <f t="shared" si="452"/>
        <v/>
      </c>
      <c r="AI1477" s="139">
        <f t="shared" si="453"/>
        <v>2.8086028040139792E-5</v>
      </c>
      <c r="AJ1477" s="139" t="str">
        <f t="shared" si="454"/>
        <v/>
      </c>
      <c r="AK1477" s="139" t="str">
        <f t="shared" si="455"/>
        <v/>
      </c>
      <c r="AZ1477" s="148"/>
      <c r="BA1477" s="148">
        <f t="shared" si="427"/>
        <v>5.2864000000000857</v>
      </c>
      <c r="BB1477" s="165">
        <f t="shared" si="428"/>
        <v>0.62505694280795554</v>
      </c>
      <c r="BC1477" s="148">
        <f t="shared" si="429"/>
        <v>7.7791787185710337E-4</v>
      </c>
      <c r="BD1477" s="148" t="str">
        <f t="shared" si="425"/>
        <v/>
      </c>
      <c r="BE1477" s="140" t="str">
        <f t="shared" si="426"/>
        <v/>
      </c>
    </row>
    <row r="1478" spans="1:57" ht="20.100000000000001" customHeight="1" x14ac:dyDescent="0.25">
      <c r="A1478" s="139">
        <v>822</v>
      </c>
      <c r="B1478" s="139">
        <f t="shared" si="430"/>
        <v>-670.97138907195267</v>
      </c>
      <c r="C1478" s="139">
        <f t="shared" si="431"/>
        <v>3.2855234159076199E-4</v>
      </c>
      <c r="D1478" s="139">
        <f t="shared" si="432"/>
        <v>0.2382323880105699</v>
      </c>
      <c r="E1478" s="139" t="str">
        <f t="shared" si="433"/>
        <v/>
      </c>
      <c r="F1478" s="139">
        <f t="shared" si="434"/>
        <v>3.2855234159076199E-4</v>
      </c>
      <c r="G1478" s="139" t="str">
        <f t="shared" si="435"/>
        <v/>
      </c>
      <c r="H1478" s="139">
        <f t="shared" si="436"/>
        <v>0</v>
      </c>
      <c r="I1478" s="139">
        <f t="shared" si="437"/>
        <v>3.2855234159076199E-4</v>
      </c>
      <c r="J1478" s="139" t="str">
        <f t="shared" si="438"/>
        <v/>
      </c>
      <c r="O1478" s="139">
        <v>822</v>
      </c>
      <c r="P1478" s="139">
        <f t="shared" si="439"/>
        <v>-49.14897735575093</v>
      </c>
      <c r="Q1478" s="139">
        <f t="shared" si="440"/>
        <v>4.4853267123817668E-3</v>
      </c>
      <c r="R1478" s="139">
        <f t="shared" si="441"/>
        <v>0.23823238801056992</v>
      </c>
      <c r="S1478" s="139" t="str">
        <f t="shared" si="442"/>
        <v/>
      </c>
      <c r="T1478" s="139">
        <f t="shared" si="443"/>
        <v>4.4853267123817668E-3</v>
      </c>
      <c r="U1478" s="139" t="str">
        <f t="shared" si="444"/>
        <v/>
      </c>
      <c r="V1478" s="139">
        <f t="shared" si="445"/>
        <v>7.7901193840791303E-4</v>
      </c>
      <c r="W1478" s="139" t="str">
        <f t="shared" si="446"/>
        <v/>
      </c>
      <c r="X1478" s="139" t="str">
        <f t="shared" si="447"/>
        <v/>
      </c>
      <c r="AB1478" s="139">
        <v>822</v>
      </c>
      <c r="AC1478" s="139">
        <f t="shared" si="456"/>
        <v>-61.322179379744057</v>
      </c>
      <c r="AD1478" s="139">
        <f t="shared" si="448"/>
        <v>3.5949345448869512E-3</v>
      </c>
      <c r="AE1478" s="139">
        <f t="shared" si="449"/>
        <v>0.23823238801056992</v>
      </c>
      <c r="AF1478" s="139" t="str">
        <f t="shared" si="450"/>
        <v/>
      </c>
      <c r="AG1478" s="139">
        <f t="shared" si="451"/>
        <v>3.5949345448869512E-3</v>
      </c>
      <c r="AH1478" s="139" t="str">
        <f t="shared" si="452"/>
        <v/>
      </c>
      <c r="AI1478" s="139">
        <f t="shared" si="453"/>
        <v>2.7729099680547526E-5</v>
      </c>
      <c r="AJ1478" s="139" t="str">
        <f t="shared" si="454"/>
        <v/>
      </c>
      <c r="AK1478" s="139" t="str">
        <f t="shared" si="455"/>
        <v/>
      </c>
      <c r="AZ1478" s="148"/>
      <c r="BA1478" s="148">
        <f t="shared" si="427"/>
        <v>5.2928000000000859</v>
      </c>
      <c r="BB1478" s="165">
        <f t="shared" si="428"/>
        <v>0.62427902493609844</v>
      </c>
      <c r="BC1478" s="148">
        <f t="shared" si="429"/>
        <v>7.77780173443543E-4</v>
      </c>
      <c r="BD1478" s="148" t="str">
        <f t="shared" si="425"/>
        <v/>
      </c>
      <c r="BE1478" s="140" t="str">
        <f t="shared" si="426"/>
        <v/>
      </c>
    </row>
    <row r="1479" spans="1:57" ht="20.100000000000001" customHeight="1" x14ac:dyDescent="0.25">
      <c r="A1479" s="139">
        <v>823</v>
      </c>
      <c r="B1479" s="139">
        <f t="shared" si="430"/>
        <v>-667.20188688615508</v>
      </c>
      <c r="C1479" s="139">
        <f t="shared" si="431"/>
        <v>3.29486756481974E-4</v>
      </c>
      <c r="D1479" s="139">
        <f t="shared" si="432"/>
        <v>0.23947262873987984</v>
      </c>
      <c r="E1479" s="139" t="str">
        <f t="shared" si="433"/>
        <v/>
      </c>
      <c r="F1479" s="139">
        <f t="shared" si="434"/>
        <v>3.29486756481974E-4</v>
      </c>
      <c r="G1479" s="139" t="str">
        <f t="shared" si="435"/>
        <v/>
      </c>
      <c r="H1479" s="139">
        <f t="shared" si="436"/>
        <v>0</v>
      </c>
      <c r="I1479" s="139">
        <f t="shared" si="437"/>
        <v>3.29486756481974E-4</v>
      </c>
      <c r="J1479" s="139" t="str">
        <f t="shared" si="438"/>
        <v/>
      </c>
      <c r="O1479" s="139">
        <v>823</v>
      </c>
      <c r="P1479" s="139">
        <f t="shared" si="439"/>
        <v>-48.872859505437731</v>
      </c>
      <c r="Q1479" s="139">
        <f t="shared" si="440"/>
        <v>4.4980831458063704E-3</v>
      </c>
      <c r="R1479" s="139">
        <f t="shared" si="441"/>
        <v>0.23947262873987984</v>
      </c>
      <c r="S1479" s="139" t="str">
        <f t="shared" si="442"/>
        <v/>
      </c>
      <c r="T1479" s="139">
        <f t="shared" si="443"/>
        <v>4.4980831458063704E-3</v>
      </c>
      <c r="U1479" s="139" t="str">
        <f t="shared" si="444"/>
        <v/>
      </c>
      <c r="V1479" s="139">
        <f t="shared" si="445"/>
        <v>7.8526904498225295E-4</v>
      </c>
      <c r="W1479" s="139" t="str">
        <f t="shared" si="446"/>
        <v/>
      </c>
      <c r="X1479" s="139" t="str">
        <f t="shared" si="447"/>
        <v/>
      </c>
      <c r="AB1479" s="139">
        <v>823</v>
      </c>
      <c r="AC1479" s="139">
        <f t="shared" si="456"/>
        <v>-60.977672754015146</v>
      </c>
      <c r="AD1479" s="139">
        <f t="shared" si="448"/>
        <v>3.6051586703806575E-3</v>
      </c>
      <c r="AE1479" s="139">
        <f t="shared" si="449"/>
        <v>0.23947262873987996</v>
      </c>
      <c r="AF1479" s="139" t="str">
        <f t="shared" si="450"/>
        <v/>
      </c>
      <c r="AG1479" s="139">
        <f t="shared" si="451"/>
        <v>3.6051586703806575E-3</v>
      </c>
      <c r="AH1479" s="139" t="str">
        <f t="shared" si="452"/>
        <v/>
      </c>
      <c r="AI1479" s="139">
        <f t="shared" si="453"/>
        <v>2.7376269283993307E-5</v>
      </c>
      <c r="AJ1479" s="139" t="str">
        <f t="shared" si="454"/>
        <v/>
      </c>
      <c r="AK1479" s="139" t="str">
        <f t="shared" si="455"/>
        <v/>
      </c>
      <c r="AZ1479" s="148"/>
      <c r="BA1479" s="148">
        <f t="shared" si="427"/>
        <v>5.2992000000000861</v>
      </c>
      <c r="BB1479" s="165">
        <f t="shared" si="428"/>
        <v>0.62350124476265489</v>
      </c>
      <c r="BC1479" s="148">
        <f t="shared" si="429"/>
        <v>7.7763966028510101E-4</v>
      </c>
      <c r="BD1479" s="148" t="str">
        <f t="shared" si="425"/>
        <v/>
      </c>
      <c r="BE1479" s="140" t="str">
        <f t="shared" si="426"/>
        <v/>
      </c>
    </row>
    <row r="1480" spans="1:57" ht="20.100000000000001" customHeight="1" x14ac:dyDescent="0.25">
      <c r="A1480" s="139">
        <v>824</v>
      </c>
      <c r="B1480" s="139">
        <f t="shared" si="430"/>
        <v>-663.43238470035794</v>
      </c>
      <c r="C1480" s="139">
        <f t="shared" si="431"/>
        <v>3.3041854214438702E-4</v>
      </c>
      <c r="D1480" s="139">
        <f t="shared" si="432"/>
        <v>0.24071638680444124</v>
      </c>
      <c r="E1480" s="139" t="str">
        <f t="shared" si="433"/>
        <v/>
      </c>
      <c r="F1480" s="139">
        <f t="shared" si="434"/>
        <v>3.3041854214438702E-4</v>
      </c>
      <c r="G1480" s="139" t="str">
        <f t="shared" si="435"/>
        <v/>
      </c>
      <c r="H1480" s="139">
        <f t="shared" si="436"/>
        <v>0</v>
      </c>
      <c r="I1480" s="139">
        <f t="shared" si="437"/>
        <v>3.3041854214438702E-4</v>
      </c>
      <c r="J1480" s="139" t="str">
        <f t="shared" si="438"/>
        <v/>
      </c>
      <c r="O1480" s="139">
        <v>824</v>
      </c>
      <c r="P1480" s="139">
        <f t="shared" si="439"/>
        <v>-48.596741655124504</v>
      </c>
      <c r="Q1480" s="139">
        <f t="shared" si="440"/>
        <v>4.5108036855584259E-3</v>
      </c>
      <c r="R1480" s="139">
        <f t="shared" si="441"/>
        <v>0.24071638680444146</v>
      </c>
      <c r="S1480" s="139" t="str">
        <f t="shared" si="442"/>
        <v/>
      </c>
      <c r="T1480" s="139">
        <f t="shared" si="443"/>
        <v>4.5108036855584259E-3</v>
      </c>
      <c r="U1480" s="139" t="str">
        <f t="shared" si="444"/>
        <v/>
      </c>
      <c r="V1480" s="139">
        <f t="shared" si="445"/>
        <v>7.915637441795059E-4</v>
      </c>
      <c r="W1480" s="139" t="str">
        <f t="shared" si="446"/>
        <v/>
      </c>
      <c r="X1480" s="139" t="str">
        <f t="shared" si="447"/>
        <v/>
      </c>
      <c r="AB1480" s="139">
        <v>824</v>
      </c>
      <c r="AC1480" s="139">
        <f t="shared" si="456"/>
        <v>-60.633166128286291</v>
      </c>
      <c r="AD1480" s="139">
        <f t="shared" si="448"/>
        <v>3.6153540275344689E-3</v>
      </c>
      <c r="AE1480" s="139">
        <f t="shared" si="449"/>
        <v>0.24071638680444124</v>
      </c>
      <c r="AF1480" s="139" t="str">
        <f t="shared" si="450"/>
        <v/>
      </c>
      <c r="AG1480" s="139">
        <f t="shared" si="451"/>
        <v>3.6153540275344689E-3</v>
      </c>
      <c r="AH1480" s="139" t="str">
        <f t="shared" si="452"/>
        <v/>
      </c>
      <c r="AI1480" s="139">
        <f t="shared" si="453"/>
        <v>2.7027495925858753E-5</v>
      </c>
      <c r="AJ1480" s="139" t="str">
        <f t="shared" si="454"/>
        <v/>
      </c>
      <c r="AK1480" s="139" t="str">
        <f t="shared" si="455"/>
        <v/>
      </c>
      <c r="AZ1480" s="148"/>
      <c r="BA1480" s="148">
        <f t="shared" si="427"/>
        <v>5.3056000000000862</v>
      </c>
      <c r="BB1480" s="165">
        <f t="shared" si="428"/>
        <v>0.62272360510236979</v>
      </c>
      <c r="BC1480" s="148">
        <f t="shared" si="429"/>
        <v>7.7749634076440532E-4</v>
      </c>
      <c r="BD1480" s="148" t="str">
        <f t="shared" si="425"/>
        <v/>
      </c>
      <c r="BE1480" s="140" t="str">
        <f t="shared" si="426"/>
        <v/>
      </c>
    </row>
    <row r="1481" spans="1:57" ht="20.100000000000001" customHeight="1" x14ac:dyDescent="0.25">
      <c r="A1481" s="139">
        <v>825</v>
      </c>
      <c r="B1481" s="139">
        <f t="shared" si="430"/>
        <v>-659.66288251456035</v>
      </c>
      <c r="C1481" s="139">
        <f t="shared" si="431"/>
        <v>3.3134766128350171E-4</v>
      </c>
      <c r="D1481" s="139">
        <f t="shared" si="432"/>
        <v>0.24196365222307298</v>
      </c>
      <c r="E1481" s="139" t="str">
        <f t="shared" si="433"/>
        <v/>
      </c>
      <c r="F1481" s="139">
        <f t="shared" si="434"/>
        <v>3.3134766128350171E-4</v>
      </c>
      <c r="G1481" s="139" t="str">
        <f t="shared" si="435"/>
        <v/>
      </c>
      <c r="H1481" s="139">
        <f t="shared" si="436"/>
        <v>0</v>
      </c>
      <c r="I1481" s="139">
        <f t="shared" si="437"/>
        <v>3.3134766128350171E-4</v>
      </c>
      <c r="J1481" s="139" t="str">
        <f t="shared" si="438"/>
        <v/>
      </c>
      <c r="O1481" s="139">
        <v>825</v>
      </c>
      <c r="P1481" s="139">
        <f t="shared" si="439"/>
        <v>-48.320623804811305</v>
      </c>
      <c r="Q1481" s="139">
        <f t="shared" si="440"/>
        <v>4.5234878225013514E-3</v>
      </c>
      <c r="R1481" s="139">
        <f t="shared" si="441"/>
        <v>0.24196365222307309</v>
      </c>
      <c r="S1481" s="139" t="str">
        <f t="shared" si="442"/>
        <v/>
      </c>
      <c r="T1481" s="139">
        <f t="shared" si="443"/>
        <v>4.5234878225013514E-3</v>
      </c>
      <c r="U1481" s="139" t="str">
        <f t="shared" si="444"/>
        <v/>
      </c>
      <c r="V1481" s="139">
        <f t="shared" si="445"/>
        <v>7.9789613510521259E-4</v>
      </c>
      <c r="W1481" s="139" t="str">
        <f t="shared" si="446"/>
        <v/>
      </c>
      <c r="X1481" s="139" t="str">
        <f t="shared" si="447"/>
        <v/>
      </c>
      <c r="AB1481" s="139">
        <v>825</v>
      </c>
      <c r="AC1481" s="139">
        <f t="shared" si="456"/>
        <v>-60.28865950255738</v>
      </c>
      <c r="AD1481" s="139">
        <f t="shared" si="448"/>
        <v>3.6255202082816429E-3</v>
      </c>
      <c r="AE1481" s="139">
        <f t="shared" si="449"/>
        <v>0.24196365222307298</v>
      </c>
      <c r="AF1481" s="139" t="str">
        <f t="shared" si="450"/>
        <v/>
      </c>
      <c r="AG1481" s="139">
        <f t="shared" si="451"/>
        <v>3.6255202082816429E-3</v>
      </c>
      <c r="AH1481" s="139" t="str">
        <f t="shared" si="452"/>
        <v/>
      </c>
      <c r="AI1481" s="139">
        <f t="shared" si="453"/>
        <v>2.6682739009085439E-5</v>
      </c>
      <c r="AJ1481" s="139" t="str">
        <f t="shared" si="454"/>
        <v/>
      </c>
      <c r="AK1481" s="139" t="str">
        <f t="shared" si="455"/>
        <v/>
      </c>
      <c r="AZ1481" s="148"/>
      <c r="BA1481" s="148">
        <f t="shared" si="427"/>
        <v>5.3120000000000864</v>
      </c>
      <c r="BB1481" s="165">
        <f t="shared" si="428"/>
        <v>0.62194610876160539</v>
      </c>
      <c r="BC1481" s="148">
        <f t="shared" si="429"/>
        <v>7.7735022326463898E-4</v>
      </c>
      <c r="BD1481" s="148" t="str">
        <f t="shared" si="425"/>
        <v/>
      </c>
      <c r="BE1481" s="140" t="str">
        <f t="shared" si="426"/>
        <v/>
      </c>
    </row>
    <row r="1482" spans="1:57" ht="20.100000000000001" customHeight="1" x14ac:dyDescent="0.25">
      <c r="A1482" s="139">
        <v>826</v>
      </c>
      <c r="B1482" s="139">
        <f t="shared" si="430"/>
        <v>-655.89338032876276</v>
      </c>
      <c r="C1482" s="139">
        <f t="shared" si="431"/>
        <v>3.3227407662782173E-4</v>
      </c>
      <c r="D1482" s="139">
        <f t="shared" si="432"/>
        <v>0.24321441487405421</v>
      </c>
      <c r="E1482" s="139" t="str">
        <f t="shared" si="433"/>
        <v/>
      </c>
      <c r="F1482" s="139">
        <f t="shared" si="434"/>
        <v>3.3227407662782173E-4</v>
      </c>
      <c r="G1482" s="139" t="str">
        <f t="shared" si="435"/>
        <v/>
      </c>
      <c r="H1482" s="139">
        <f t="shared" si="436"/>
        <v>0</v>
      </c>
      <c r="I1482" s="139">
        <f t="shared" si="437"/>
        <v>3.3227407662782173E-4</v>
      </c>
      <c r="J1482" s="139" t="str">
        <f t="shared" si="438"/>
        <v/>
      </c>
      <c r="O1482" s="139">
        <v>826</v>
      </c>
      <c r="P1482" s="139">
        <f t="shared" si="439"/>
        <v>-48.044505954498106</v>
      </c>
      <c r="Q1482" s="139">
        <f t="shared" si="440"/>
        <v>4.5361350478126056E-3</v>
      </c>
      <c r="R1482" s="139">
        <f t="shared" si="441"/>
        <v>0.24321441487405426</v>
      </c>
      <c r="S1482" s="139" t="str">
        <f t="shared" si="442"/>
        <v/>
      </c>
      <c r="T1482" s="139">
        <f t="shared" si="443"/>
        <v>4.5361350478126056E-3</v>
      </c>
      <c r="U1482" s="139" t="str">
        <f t="shared" si="444"/>
        <v/>
      </c>
      <c r="V1482" s="139">
        <f t="shared" si="445"/>
        <v>8.0426631584212154E-4</v>
      </c>
      <c r="W1482" s="139" t="str">
        <f t="shared" si="446"/>
        <v/>
      </c>
      <c r="X1482" s="139" t="str">
        <f t="shared" si="447"/>
        <v/>
      </c>
      <c r="AB1482" s="139">
        <v>826</v>
      </c>
      <c r="AC1482" s="139">
        <f t="shared" si="456"/>
        <v>-59.944152876828468</v>
      </c>
      <c r="AD1482" s="139">
        <f t="shared" si="448"/>
        <v>3.6356568048071291E-3</v>
      </c>
      <c r="AE1482" s="139">
        <f t="shared" si="449"/>
        <v>0.24321441487405421</v>
      </c>
      <c r="AF1482" s="139" t="str">
        <f t="shared" si="450"/>
        <v/>
      </c>
      <c r="AG1482" s="139">
        <f t="shared" si="451"/>
        <v>3.6356568048071291E-3</v>
      </c>
      <c r="AH1482" s="139" t="str">
        <f t="shared" si="452"/>
        <v/>
      </c>
      <c r="AI1482" s="139">
        <f t="shared" si="453"/>
        <v>2.6341958262583786E-5</v>
      </c>
      <c r="AJ1482" s="139" t="str">
        <f t="shared" si="454"/>
        <v/>
      </c>
      <c r="AK1482" s="139" t="str">
        <f t="shared" si="455"/>
        <v/>
      </c>
      <c r="AZ1482" s="148"/>
      <c r="BA1482" s="148">
        <f t="shared" si="427"/>
        <v>5.3184000000000866</v>
      </c>
      <c r="BB1482" s="165">
        <f t="shared" si="428"/>
        <v>0.62116875853834075</v>
      </c>
      <c r="BC1482" s="148">
        <f t="shared" si="429"/>
        <v>7.7720131616976218E-4</v>
      </c>
      <c r="BD1482" s="148" t="str">
        <f t="shared" si="425"/>
        <v/>
      </c>
      <c r="BE1482" s="140" t="str">
        <f t="shared" si="426"/>
        <v/>
      </c>
    </row>
    <row r="1483" spans="1:57" ht="20.100000000000001" customHeight="1" x14ac:dyDescent="0.25">
      <c r="A1483" s="148">
        <v>827</v>
      </c>
      <c r="B1483" s="139">
        <f t="shared" si="430"/>
        <v>-652.12387814296517</v>
      </c>
      <c r="C1483" s="139">
        <f t="shared" si="431"/>
        <v>3.3319775093130745E-4</v>
      </c>
      <c r="D1483" s="139">
        <f t="shared" si="432"/>
        <v>0.24446866449521681</v>
      </c>
      <c r="E1483" s="139" t="str">
        <f t="shared" si="433"/>
        <v/>
      </c>
      <c r="F1483" s="139">
        <f t="shared" si="434"/>
        <v>3.3319775093130745E-4</v>
      </c>
      <c r="G1483" s="139" t="str">
        <f t="shared" si="435"/>
        <v/>
      </c>
      <c r="H1483" s="139">
        <f t="shared" si="436"/>
        <v>0</v>
      </c>
      <c r="I1483" s="139">
        <f t="shared" si="437"/>
        <v>3.3319775093130745E-4</v>
      </c>
      <c r="J1483" s="139" t="str">
        <f t="shared" si="438"/>
        <v/>
      </c>
      <c r="O1483" s="148">
        <v>827</v>
      </c>
      <c r="P1483" s="139">
        <f t="shared" si="439"/>
        <v>-47.768388104184908</v>
      </c>
      <c r="Q1483" s="139">
        <f t="shared" si="440"/>
        <v>4.5487448530171764E-3</v>
      </c>
      <c r="R1483" s="139">
        <f t="shared" si="441"/>
        <v>0.24446866449521676</v>
      </c>
      <c r="S1483" s="139" t="str">
        <f t="shared" si="442"/>
        <v/>
      </c>
      <c r="T1483" s="139">
        <f t="shared" si="443"/>
        <v>4.5487448530171764E-3</v>
      </c>
      <c r="U1483" s="139" t="str">
        <f t="shared" si="444"/>
        <v/>
      </c>
      <c r="V1483" s="139">
        <f t="shared" si="445"/>
        <v>8.1067438343569937E-4</v>
      </c>
      <c r="W1483" s="139" t="str">
        <f t="shared" si="446"/>
        <v/>
      </c>
      <c r="X1483" s="139" t="str">
        <f t="shared" si="447"/>
        <v/>
      </c>
      <c r="AB1483" s="148">
        <v>827</v>
      </c>
      <c r="AC1483" s="139">
        <f t="shared" si="456"/>
        <v>-59.599646251099557</v>
      </c>
      <c r="AD1483" s="139">
        <f t="shared" si="448"/>
        <v>3.6457634095744193E-3</v>
      </c>
      <c r="AE1483" s="139">
        <f t="shared" si="449"/>
        <v>0.24446866449521687</v>
      </c>
      <c r="AF1483" s="139" t="str">
        <f t="shared" si="450"/>
        <v/>
      </c>
      <c r="AG1483" s="139">
        <f t="shared" si="451"/>
        <v>3.6457634095744193E-3</v>
      </c>
      <c r="AH1483" s="139" t="str">
        <f t="shared" si="452"/>
        <v/>
      </c>
      <c r="AI1483" s="139">
        <f t="shared" si="453"/>
        <v>2.6005113739635775E-5</v>
      </c>
      <c r="AJ1483" s="139" t="str">
        <f t="shared" si="454"/>
        <v/>
      </c>
      <c r="AK1483" s="139" t="str">
        <f t="shared" si="455"/>
        <v/>
      </c>
      <c r="AZ1483" s="148"/>
      <c r="BA1483" s="148">
        <f t="shared" si="427"/>
        <v>5.3248000000000868</v>
      </c>
      <c r="BB1483" s="165">
        <f t="shared" si="428"/>
        <v>0.62039155722217099</v>
      </c>
      <c r="BC1483" s="148">
        <f t="shared" si="429"/>
        <v>7.7704962786362408E-4</v>
      </c>
      <c r="BD1483" s="148" t="str">
        <f t="shared" ref="BD1483:BD1546" si="457">IF(BB1483&lt;(1-$AZ$655),BC1483,"")</f>
        <v/>
      </c>
      <c r="BE1483" s="140" t="str">
        <f t="shared" ref="BE1483:BE1546" si="458">IF(BB1483&lt;(1-$AZ$661),BC1483,"")</f>
        <v/>
      </c>
    </row>
    <row r="1484" spans="1:57" ht="20.100000000000001" customHeight="1" x14ac:dyDescent="0.25">
      <c r="A1484" s="139">
        <v>828</v>
      </c>
      <c r="B1484" s="139">
        <f t="shared" si="430"/>
        <v>-648.35437595716803</v>
      </c>
      <c r="C1484" s="139">
        <f t="shared" si="431"/>
        <v>3.3411864697583445E-4</v>
      </c>
      <c r="D1484" s="139">
        <f t="shared" si="432"/>
        <v>0.24572639068404517</v>
      </c>
      <c r="E1484" s="139" t="str">
        <f t="shared" si="433"/>
        <v/>
      </c>
      <c r="F1484" s="139">
        <f t="shared" si="434"/>
        <v>3.3411864697583445E-4</v>
      </c>
      <c r="G1484" s="139" t="str">
        <f t="shared" si="435"/>
        <v/>
      </c>
      <c r="H1484" s="139">
        <f t="shared" si="436"/>
        <v>0</v>
      </c>
      <c r="I1484" s="139">
        <f t="shared" si="437"/>
        <v>3.3411864697583445E-4</v>
      </c>
      <c r="J1484" s="139" t="str">
        <f t="shared" si="438"/>
        <v/>
      </c>
      <c r="O1484" s="139">
        <v>828</v>
      </c>
      <c r="P1484" s="139">
        <f t="shared" si="439"/>
        <v>-47.492270253871681</v>
      </c>
      <c r="Q1484" s="139">
        <f t="shared" si="440"/>
        <v>4.5613167300211435E-3</v>
      </c>
      <c r="R1484" s="139">
        <f t="shared" si="441"/>
        <v>0.24572639068404534</v>
      </c>
      <c r="S1484" s="139" t="str">
        <f t="shared" si="442"/>
        <v/>
      </c>
      <c r="T1484" s="139">
        <f t="shared" si="443"/>
        <v>4.5613167300211435E-3</v>
      </c>
      <c r="U1484" s="139" t="str">
        <f t="shared" si="444"/>
        <v/>
      </c>
      <c r="V1484" s="139">
        <f t="shared" si="445"/>
        <v>8.1712043387961904E-4</v>
      </c>
      <c r="W1484" s="139" t="str">
        <f t="shared" si="446"/>
        <v/>
      </c>
      <c r="X1484" s="139" t="str">
        <f t="shared" si="447"/>
        <v/>
      </c>
      <c r="AB1484" s="139">
        <v>828</v>
      </c>
      <c r="AC1484" s="139">
        <f t="shared" si="456"/>
        <v>-59.255139625370646</v>
      </c>
      <c r="AD1484" s="139">
        <f t="shared" si="448"/>
        <v>3.6558396153524436E-3</v>
      </c>
      <c r="AE1484" s="139">
        <f t="shared" si="449"/>
        <v>0.24572639068404539</v>
      </c>
      <c r="AF1484" s="139" t="str">
        <f t="shared" si="450"/>
        <v/>
      </c>
      <c r="AG1484" s="139">
        <f t="shared" si="451"/>
        <v>3.6558396153524436E-3</v>
      </c>
      <c r="AH1484" s="139" t="str">
        <f t="shared" si="452"/>
        <v/>
      </c>
      <c r="AI1484" s="139">
        <f t="shared" si="453"/>
        <v>2.5672165816292393E-5</v>
      </c>
      <c r="AJ1484" s="139" t="str">
        <f t="shared" si="454"/>
        <v/>
      </c>
      <c r="AK1484" s="139" t="str">
        <f t="shared" si="455"/>
        <v/>
      </c>
      <c r="AZ1484" s="148"/>
      <c r="BA1484" s="148">
        <f t="shared" ref="BA1484:BA1547" si="459">BA1483+$BD$648</f>
        <v>5.331200000000087</v>
      </c>
      <c r="BB1484" s="165">
        <f t="shared" ref="BB1484:BB1547" si="460">_xlfn.CHISQ.DIST.RT(BA1484,7)</f>
        <v>0.61961450759430736</v>
      </c>
      <c r="BC1484" s="148">
        <f t="shared" ref="BC1484:BC1547" si="461">BB1484-BB1485</f>
        <v>7.7689516673185022E-4</v>
      </c>
      <c r="BD1484" s="148" t="str">
        <f t="shared" si="457"/>
        <v/>
      </c>
      <c r="BE1484" s="140" t="str">
        <f t="shared" si="458"/>
        <v/>
      </c>
    </row>
    <row r="1485" spans="1:57" ht="20.100000000000001" customHeight="1" x14ac:dyDescent="0.25">
      <c r="A1485" s="139">
        <v>829</v>
      </c>
      <c r="B1485" s="139">
        <f t="shared" si="430"/>
        <v>-644.58487377137044</v>
      </c>
      <c r="C1485" s="139">
        <f t="shared" si="431"/>
        <v>3.3503672757365642E-4</v>
      </c>
      <c r="D1485" s="139">
        <f t="shared" si="432"/>
        <v>0.24698758289778672</v>
      </c>
      <c r="E1485" s="139" t="str">
        <f t="shared" si="433"/>
        <v/>
      </c>
      <c r="F1485" s="139">
        <f t="shared" si="434"/>
        <v>3.3503672757365642E-4</v>
      </c>
      <c r="G1485" s="139" t="str">
        <f t="shared" si="435"/>
        <v/>
      </c>
      <c r="H1485" s="139">
        <f t="shared" si="436"/>
        <v>0</v>
      </c>
      <c r="I1485" s="139">
        <f t="shared" si="437"/>
        <v>3.3503672757365642E-4</v>
      </c>
      <c r="J1485" s="139" t="str">
        <f t="shared" si="438"/>
        <v/>
      </c>
      <c r="O1485" s="139">
        <v>829</v>
      </c>
      <c r="P1485" s="139">
        <f t="shared" si="439"/>
        <v>-47.216152403558482</v>
      </c>
      <c r="Q1485" s="139">
        <f t="shared" si="440"/>
        <v>4.5738501711452949E-3</v>
      </c>
      <c r="R1485" s="139">
        <f t="shared" si="441"/>
        <v>0.24698758289778688</v>
      </c>
      <c r="S1485" s="139" t="str">
        <f t="shared" si="442"/>
        <v/>
      </c>
      <c r="T1485" s="139">
        <f t="shared" si="443"/>
        <v>4.5738501711452949E-3</v>
      </c>
      <c r="U1485" s="139" t="str">
        <f t="shared" si="444"/>
        <v/>
      </c>
      <c r="V1485" s="139">
        <f t="shared" si="445"/>
        <v>8.2360456210120545E-4</v>
      </c>
      <c r="W1485" s="139" t="str">
        <f t="shared" si="446"/>
        <v/>
      </c>
      <c r="X1485" s="139" t="str">
        <f t="shared" si="447"/>
        <v/>
      </c>
      <c r="AB1485" s="139">
        <v>829</v>
      </c>
      <c r="AC1485" s="139">
        <f t="shared" si="456"/>
        <v>-58.910632999641791</v>
      </c>
      <c r="AD1485" s="139">
        <f t="shared" si="448"/>
        <v>3.6658850152425197E-3</v>
      </c>
      <c r="AE1485" s="139">
        <f t="shared" si="449"/>
        <v>0.24698758289778677</v>
      </c>
      <c r="AF1485" s="139" t="str">
        <f t="shared" si="450"/>
        <v/>
      </c>
      <c r="AG1485" s="139">
        <f t="shared" si="451"/>
        <v>3.6658850152425197E-3</v>
      </c>
      <c r="AH1485" s="139" t="str">
        <f t="shared" si="452"/>
        <v/>
      </c>
      <c r="AI1485" s="139">
        <f t="shared" si="453"/>
        <v>2.5343075189766107E-5</v>
      </c>
      <c r="AJ1485" s="139" t="str">
        <f t="shared" si="454"/>
        <v/>
      </c>
      <c r="AK1485" s="139" t="str">
        <f t="shared" si="455"/>
        <v/>
      </c>
      <c r="AZ1485" s="148"/>
      <c r="BA1485" s="148">
        <f t="shared" si="459"/>
        <v>5.3376000000000872</v>
      </c>
      <c r="BB1485" s="165">
        <f t="shared" si="460"/>
        <v>0.61883761242757551</v>
      </c>
      <c r="BC1485" s="148">
        <f t="shared" si="461"/>
        <v>7.7673794115640238E-4</v>
      </c>
      <c r="BD1485" s="148" t="str">
        <f t="shared" si="457"/>
        <v/>
      </c>
      <c r="BE1485" s="140" t="str">
        <f t="shared" si="458"/>
        <v/>
      </c>
    </row>
    <row r="1486" spans="1:57" ht="20.100000000000001" customHeight="1" x14ac:dyDescent="0.25">
      <c r="A1486" s="139">
        <v>830</v>
      </c>
      <c r="B1486" s="139">
        <f t="shared" si="430"/>
        <v>-640.81537158557285</v>
      </c>
      <c r="C1486" s="139">
        <f t="shared" si="431"/>
        <v>3.3595195556987163E-4</v>
      </c>
      <c r="D1486" s="139">
        <f t="shared" si="432"/>
        <v>0.24825223045357042</v>
      </c>
      <c r="E1486" s="139" t="str">
        <f t="shared" si="433"/>
        <v/>
      </c>
      <c r="F1486" s="139">
        <f t="shared" si="434"/>
        <v>3.3595195556987163E-4</v>
      </c>
      <c r="G1486" s="139" t="str">
        <f t="shared" si="435"/>
        <v/>
      </c>
      <c r="H1486" s="139">
        <f t="shared" si="436"/>
        <v>0</v>
      </c>
      <c r="I1486" s="139">
        <f t="shared" si="437"/>
        <v>3.3595195556987163E-4</v>
      </c>
      <c r="J1486" s="139" t="str">
        <f t="shared" si="438"/>
        <v/>
      </c>
      <c r="O1486" s="139">
        <v>830</v>
      </c>
      <c r="P1486" s="139">
        <f t="shared" si="439"/>
        <v>-46.940034553245283</v>
      </c>
      <c r="Q1486" s="139">
        <f t="shared" si="440"/>
        <v>4.586344669158816E-3</v>
      </c>
      <c r="R1486" s="139">
        <f t="shared" si="441"/>
        <v>0.24825223045357048</v>
      </c>
      <c r="S1486" s="139" t="str">
        <f t="shared" si="442"/>
        <v/>
      </c>
      <c r="T1486" s="139">
        <f t="shared" si="443"/>
        <v>4.586344669158816E-3</v>
      </c>
      <c r="U1486" s="139" t="str">
        <f t="shared" si="444"/>
        <v/>
      </c>
      <c r="V1486" s="139">
        <f t="shared" si="445"/>
        <v>8.3012686194686375E-4</v>
      </c>
      <c r="W1486" s="139" t="str">
        <f t="shared" si="446"/>
        <v/>
      </c>
      <c r="X1486" s="139" t="str">
        <f t="shared" si="447"/>
        <v/>
      </c>
      <c r="AB1486" s="139">
        <v>830</v>
      </c>
      <c r="AC1486" s="139">
        <f t="shared" si="456"/>
        <v>-58.56612637391288</v>
      </c>
      <c r="AD1486" s="139">
        <f t="shared" si="448"/>
        <v>3.6758992027053493E-3</v>
      </c>
      <c r="AE1486" s="139">
        <f t="shared" si="449"/>
        <v>0.24825223045357048</v>
      </c>
      <c r="AF1486" s="139" t="str">
        <f t="shared" si="450"/>
        <v/>
      </c>
      <c r="AG1486" s="139">
        <f t="shared" si="451"/>
        <v>3.6758992027053493E-3</v>
      </c>
      <c r="AH1486" s="139" t="str">
        <f t="shared" si="452"/>
        <v/>
      </c>
      <c r="AI1486" s="139">
        <f t="shared" si="453"/>
        <v>2.5017802876817921E-5</v>
      </c>
      <c r="AJ1486" s="139" t="str">
        <f t="shared" si="454"/>
        <v/>
      </c>
      <c r="AK1486" s="139" t="str">
        <f t="shared" si="455"/>
        <v/>
      </c>
      <c r="AZ1486" s="148"/>
      <c r="BA1486" s="148">
        <f t="shared" si="459"/>
        <v>5.3440000000000873</v>
      </c>
      <c r="BB1486" s="165">
        <f t="shared" si="460"/>
        <v>0.61806087448641911</v>
      </c>
      <c r="BC1486" s="148">
        <f t="shared" si="461"/>
        <v>7.7657795952457143E-4</v>
      </c>
      <c r="BD1486" s="148" t="str">
        <f t="shared" si="457"/>
        <v/>
      </c>
      <c r="BE1486" s="140" t="str">
        <f t="shared" si="458"/>
        <v/>
      </c>
    </row>
    <row r="1487" spans="1:57" ht="20.100000000000001" customHeight="1" x14ac:dyDescent="0.25">
      <c r="A1487" s="139">
        <v>831</v>
      </c>
      <c r="B1487" s="139">
        <f t="shared" si="430"/>
        <v>-637.04586939977526</v>
      </c>
      <c r="C1487" s="139">
        <f t="shared" si="431"/>
        <v>3.3686429384489506E-4</v>
      </c>
      <c r="D1487" s="139">
        <f t="shared" si="432"/>
        <v>0.24952032252853557</v>
      </c>
      <c r="E1487" s="139" t="str">
        <f t="shared" si="433"/>
        <v/>
      </c>
      <c r="F1487" s="139">
        <f t="shared" si="434"/>
        <v>3.3686429384489506E-4</v>
      </c>
      <c r="G1487" s="139" t="str">
        <f t="shared" si="435"/>
        <v/>
      </c>
      <c r="H1487" s="139">
        <f t="shared" si="436"/>
        <v>0</v>
      </c>
      <c r="I1487" s="139">
        <f t="shared" si="437"/>
        <v>3.3686429384489506E-4</v>
      </c>
      <c r="J1487" s="139" t="str">
        <f t="shared" si="438"/>
        <v/>
      </c>
      <c r="O1487" s="139">
        <v>831</v>
      </c>
      <c r="P1487" s="139">
        <f t="shared" si="439"/>
        <v>-46.663916702932056</v>
      </c>
      <c r="Q1487" s="139">
        <f t="shared" si="440"/>
        <v>4.5987997173130247E-3</v>
      </c>
      <c r="R1487" s="139">
        <f t="shared" si="441"/>
        <v>0.24952032252853573</v>
      </c>
      <c r="S1487" s="139" t="str">
        <f t="shared" si="442"/>
        <v/>
      </c>
      <c r="T1487" s="139">
        <f t="shared" si="443"/>
        <v>4.5987997173130247E-3</v>
      </c>
      <c r="U1487" s="139" t="str">
        <f t="shared" si="444"/>
        <v/>
      </c>
      <c r="V1487" s="139">
        <f t="shared" si="445"/>
        <v>8.3668742616746939E-4</v>
      </c>
      <c r="W1487" s="139" t="str">
        <f t="shared" si="446"/>
        <v/>
      </c>
      <c r="X1487" s="139" t="str">
        <f t="shared" si="447"/>
        <v/>
      </c>
      <c r="AB1487" s="139">
        <v>831</v>
      </c>
      <c r="AC1487" s="139">
        <f t="shared" si="456"/>
        <v>-58.221619748183969</v>
      </c>
      <c r="AD1487" s="139">
        <f t="shared" si="448"/>
        <v>3.6858817715880563E-3</v>
      </c>
      <c r="AE1487" s="139">
        <f t="shared" si="449"/>
        <v>0.24952032252853562</v>
      </c>
      <c r="AF1487" s="139" t="str">
        <f t="shared" si="450"/>
        <v/>
      </c>
      <c r="AG1487" s="139">
        <f t="shared" si="451"/>
        <v>3.6858817715880563E-3</v>
      </c>
      <c r="AH1487" s="139" t="str">
        <f t="shared" si="452"/>
        <v/>
      </c>
      <c r="AI1487" s="139">
        <f t="shared" si="453"/>
        <v>2.4696310212140313E-5</v>
      </c>
      <c r="AJ1487" s="139" t="str">
        <f t="shared" si="454"/>
        <v/>
      </c>
      <c r="AK1487" s="139" t="str">
        <f t="shared" si="455"/>
        <v/>
      </c>
      <c r="AZ1487" s="148"/>
      <c r="BA1487" s="148">
        <f t="shared" si="459"/>
        <v>5.3504000000000875</v>
      </c>
      <c r="BB1487" s="165">
        <f t="shared" si="460"/>
        <v>0.61728429652689454</v>
      </c>
      <c r="BC1487" s="148">
        <f t="shared" si="461"/>
        <v>7.7641523021898529E-4</v>
      </c>
      <c r="BD1487" s="148" t="str">
        <f t="shared" si="457"/>
        <v/>
      </c>
      <c r="BE1487" s="140" t="str">
        <f t="shared" si="458"/>
        <v/>
      </c>
    </row>
    <row r="1488" spans="1:57" ht="20.100000000000001" customHeight="1" x14ac:dyDescent="0.25">
      <c r="A1488" s="139">
        <v>832</v>
      </c>
      <c r="B1488" s="139">
        <f t="shared" ref="B1488:B1551" si="462">$B$650+(A1488*$B$653)</f>
        <v>-633.27636721397812</v>
      </c>
      <c r="C1488" s="139">
        <f t="shared" ref="C1488:C1551" si="463">_xlfn.NORM.DIST($B1488,$B$647,$B$648,0)</f>
        <v>3.3777370531693342E-4</v>
      </c>
      <c r="D1488" s="139">
        <f t="shared" ref="D1488:D1551" si="464">_xlfn.NORM.DIST($B1488,$B$647,$B$648,1)</f>
        <v>0.25079184815996947</v>
      </c>
      <c r="E1488" s="139" t="str">
        <f t="shared" ref="E1488:E1551" si="465">IF(OR(D1488&lt;$F$652,D1488&gt;$F$653),C1488,"")</f>
        <v/>
      </c>
      <c r="F1488" s="139">
        <f t="shared" ref="F1488:F1551" si="466">IF(AND(D1488&gt;$F$652,D1488&lt;$F$653),C1488,"")</f>
        <v>3.3777370531693342E-4</v>
      </c>
      <c r="G1488" s="139" t="str">
        <f t="shared" ref="G1488:G1551" si="467">IF(C1488=MAX($C$656:$C$2656),C1488,"")</f>
        <v/>
      </c>
      <c r="H1488" s="139">
        <f t="shared" ref="H1488:H1551" si="468">_xlfn.NORM.DIST(B1488,$F$648,$F$649,0)</f>
        <v>0</v>
      </c>
      <c r="I1488" s="139">
        <f t="shared" ref="I1488:I1551" si="469">IF(H1488=MAX($H$656:$H$2656),C1488,"")</f>
        <v>3.3777370531693342E-4</v>
      </c>
      <c r="J1488" s="139" t="str">
        <f t="shared" ref="J1488:J1551" si="470">IF(I1488=MIN($I$656:$I$2656),I1488,"")</f>
        <v/>
      </c>
      <c r="O1488" s="139">
        <v>832</v>
      </c>
      <c r="P1488" s="139">
        <f t="shared" ref="P1488:P1551" si="471">$P$650+(O1488*$P$653)</f>
        <v>-46.387798852618857</v>
      </c>
      <c r="Q1488" s="139">
        <f t="shared" ref="Q1488:Q1551" si="472">_xlfn.NORM.DIST(P1488,P$647,P$648,0)</f>
        <v>4.611214809375163E-3</v>
      </c>
      <c r="R1488" s="139">
        <f t="shared" ref="R1488:R1551" si="473">_xlfn.NORM.DIST(P1488,P$647,P$648,1)</f>
        <v>0.25079184815996963</v>
      </c>
      <c r="S1488" s="139" t="str">
        <f t="shared" ref="S1488:S1551" si="474">IF(OR(R1488&lt;$T$652,R1488&gt;$T$653),Q1488,"")</f>
        <v/>
      </c>
      <c r="T1488" s="139">
        <f t="shared" ref="T1488:T1551" si="475">IF(AND(R1488&gt;$T$652,R1488&lt;$T$653),Q1488,"")</f>
        <v>4.611214809375163E-3</v>
      </c>
      <c r="U1488" s="139" t="str">
        <f t="shared" ref="U1488:U1551" si="476">IF(Q1488=MAX($Q$656:$Q$2656),Q1488,"")</f>
        <v/>
      </c>
      <c r="V1488" s="139">
        <f t="shared" ref="V1488:V1551" si="477">_xlfn.NORM.DIST(P1488,$T$648,$T$649,0)</f>
        <v>8.43286346403729E-4</v>
      </c>
      <c r="W1488" s="139" t="str">
        <f t="shared" ref="W1488:W1551" si="478">IF(V1488=MAX($V$656:$V$2656),Q1488,"")</f>
        <v/>
      </c>
      <c r="X1488" s="139" t="str">
        <f t="shared" ref="X1488:X1551" si="479">IF(W1488=MIN($W$656:$W$2656),W1488,"")</f>
        <v/>
      </c>
      <c r="AB1488" s="139">
        <v>832</v>
      </c>
      <c r="AC1488" s="139">
        <f t="shared" si="456"/>
        <v>-57.877113122455057</v>
      </c>
      <c r="AD1488" s="139">
        <f t="shared" ref="AD1488:AD1551" si="480">_xlfn.NORM.DIST(AC1488,AC$647,AC$648,0)</f>
        <v>3.6958323161512719E-3</v>
      </c>
      <c r="AE1488" s="139">
        <f t="shared" ref="AE1488:AE1551" si="481">_xlfn.NORM.DIST(AC1488,AC$647,AC$648,1)</f>
        <v>0.25079184815996969</v>
      </c>
      <c r="AF1488" s="139" t="str">
        <f t="shared" ref="AF1488:AF1551" si="482">IF(OR(AE1488&lt;$T$652,AE1488&gt;$T$653),AD1488,"")</f>
        <v/>
      </c>
      <c r="AG1488" s="139">
        <f t="shared" ref="AG1488:AG1551" si="483">IF(AND(AE1488&gt;$AG$652,AE1488&lt;$AG$653),AD1488,"")</f>
        <v>3.6958323161512719E-3</v>
      </c>
      <c r="AH1488" s="139" t="str">
        <f t="shared" ref="AH1488:AH1551" si="484">IF(AD1488=MAX($AD$656:$AD$2656),AD1488,"")</f>
        <v/>
      </c>
      <c r="AI1488" s="139">
        <f t="shared" ref="AI1488:AI1551" si="485">_xlfn.NORM.DIST(AC1488,$AG$648,$AG$649,0)</f>
        <v>2.4378558846735055E-5</v>
      </c>
      <c r="AJ1488" s="139" t="str">
        <f t="shared" ref="AJ1488:AJ1551" si="486">IF(AI1488=MAX($AI$656:$AI$2656),AD1488,"")</f>
        <v/>
      </c>
      <c r="AK1488" s="139" t="str">
        <f t="shared" ref="AK1488:AK1551" si="487">IF(AJ1488=MIN($AJ$656:$AJ$2656),AJ1488,"")</f>
        <v/>
      </c>
      <c r="AZ1488" s="148"/>
      <c r="BA1488" s="148">
        <f t="shared" si="459"/>
        <v>5.3568000000000877</v>
      </c>
      <c r="BB1488" s="165">
        <f t="shared" si="460"/>
        <v>0.61650788129667555</v>
      </c>
      <c r="BC1488" s="148">
        <f t="shared" si="461"/>
        <v>7.7624976162427028E-4</v>
      </c>
      <c r="BD1488" s="148" t="str">
        <f t="shared" si="457"/>
        <v/>
      </c>
      <c r="BE1488" s="140" t="str">
        <f t="shared" si="458"/>
        <v/>
      </c>
    </row>
    <row r="1489" spans="1:57" ht="20.100000000000001" customHeight="1" x14ac:dyDescent="0.25">
      <c r="A1489" s="148">
        <v>833</v>
      </c>
      <c r="B1489" s="139">
        <f t="shared" si="462"/>
        <v>-629.50686502818053</v>
      </c>
      <c r="C1489" s="139">
        <f t="shared" si="463"/>
        <v>3.3868015294446466E-4</v>
      </c>
      <c r="D1489" s="139">
        <f t="shared" si="464"/>
        <v>0.25206679624545514</v>
      </c>
      <c r="E1489" s="139" t="str">
        <f t="shared" si="465"/>
        <v/>
      </c>
      <c r="F1489" s="139">
        <f t="shared" si="466"/>
        <v>3.3868015294446466E-4</v>
      </c>
      <c r="G1489" s="139" t="str">
        <f t="shared" si="467"/>
        <v/>
      </c>
      <c r="H1489" s="139">
        <f t="shared" si="468"/>
        <v>0</v>
      </c>
      <c r="I1489" s="139">
        <f t="shared" si="469"/>
        <v>3.3868015294446466E-4</v>
      </c>
      <c r="J1489" s="139" t="str">
        <f t="shared" si="470"/>
        <v/>
      </c>
      <c r="O1489" s="148">
        <v>833</v>
      </c>
      <c r="P1489" s="139">
        <f t="shared" si="471"/>
        <v>-46.111681002305659</v>
      </c>
      <c r="Q1489" s="139">
        <f t="shared" si="472"/>
        <v>4.623589439662245E-3</v>
      </c>
      <c r="R1489" s="139">
        <f t="shared" si="473"/>
        <v>0.25206679624545525</v>
      </c>
      <c r="S1489" s="139" t="str">
        <f t="shared" si="474"/>
        <v/>
      </c>
      <c r="T1489" s="139">
        <f t="shared" si="475"/>
        <v>4.623589439662245E-3</v>
      </c>
      <c r="U1489" s="139" t="str">
        <f t="shared" si="476"/>
        <v/>
      </c>
      <c r="V1489" s="139">
        <f t="shared" si="477"/>
        <v>8.4992371317152459E-4</v>
      </c>
      <c r="W1489" s="139" t="str">
        <f t="shared" si="478"/>
        <v/>
      </c>
      <c r="X1489" s="139" t="str">
        <f t="shared" si="479"/>
        <v/>
      </c>
      <c r="AB1489" s="148">
        <v>833</v>
      </c>
      <c r="AC1489" s="139">
        <f t="shared" ref="AC1489:AC1552" si="488">$AC$650+(AB1489*$AC$653)</f>
        <v>-57.532606496726203</v>
      </c>
      <c r="AD1489" s="139">
        <f t="shared" si="480"/>
        <v>3.7057504310962605E-3</v>
      </c>
      <c r="AE1489" s="139">
        <f t="shared" si="481"/>
        <v>0.25206679624545514</v>
      </c>
      <c r="AF1489" s="139" t="str">
        <f t="shared" si="482"/>
        <v/>
      </c>
      <c r="AG1489" s="139">
        <f t="shared" si="483"/>
        <v>3.7057504310962605E-3</v>
      </c>
      <c r="AH1489" s="139" t="str">
        <f t="shared" si="484"/>
        <v/>
      </c>
      <c r="AI1489" s="139">
        <f t="shared" si="485"/>
        <v>2.4064510746287293E-5</v>
      </c>
      <c r="AJ1489" s="139" t="str">
        <f t="shared" si="486"/>
        <v/>
      </c>
      <c r="AK1489" s="139" t="str">
        <f t="shared" si="487"/>
        <v/>
      </c>
      <c r="AZ1489" s="148"/>
      <c r="BA1489" s="148">
        <f t="shared" si="459"/>
        <v>5.3632000000000879</v>
      </c>
      <c r="BB1489" s="165">
        <f t="shared" si="460"/>
        <v>0.61573163153505128</v>
      </c>
      <c r="BC1489" s="148">
        <f t="shared" si="461"/>
        <v>7.7608156212372048E-4</v>
      </c>
      <c r="BD1489" s="148" t="str">
        <f t="shared" si="457"/>
        <v/>
      </c>
      <c r="BE1489" s="140" t="str">
        <f t="shared" si="458"/>
        <v/>
      </c>
    </row>
    <row r="1490" spans="1:57" ht="20.100000000000001" customHeight="1" x14ac:dyDescent="0.25">
      <c r="A1490" s="139">
        <v>834</v>
      </c>
      <c r="B1490" s="139">
        <f t="shared" si="462"/>
        <v>-625.73736284238294</v>
      </c>
      <c r="C1490" s="139">
        <f t="shared" si="463"/>
        <v>3.3958359972871977E-4</v>
      </c>
      <c r="D1490" s="139">
        <f t="shared" si="464"/>
        <v>0.25334515554302672</v>
      </c>
      <c r="E1490" s="139" t="str">
        <f t="shared" si="465"/>
        <v/>
      </c>
      <c r="F1490" s="139">
        <f t="shared" si="466"/>
        <v>3.3958359972871977E-4</v>
      </c>
      <c r="G1490" s="139" t="str">
        <f t="shared" si="467"/>
        <v/>
      </c>
      <c r="H1490" s="139">
        <f t="shared" si="468"/>
        <v>0</v>
      </c>
      <c r="I1490" s="139">
        <f t="shared" si="469"/>
        <v>3.3958359972871977E-4</v>
      </c>
      <c r="J1490" s="139" t="str">
        <f t="shared" si="470"/>
        <v/>
      </c>
      <c r="O1490" s="139">
        <v>834</v>
      </c>
      <c r="P1490" s="139">
        <f t="shared" si="471"/>
        <v>-45.835563151992432</v>
      </c>
      <c r="Q1490" s="139">
        <f t="shared" si="472"/>
        <v>4.6359231030749445E-3</v>
      </c>
      <c r="R1490" s="139">
        <f t="shared" si="473"/>
        <v>0.25334515554302689</v>
      </c>
      <c r="S1490" s="139" t="str">
        <f t="shared" si="474"/>
        <v/>
      </c>
      <c r="T1490" s="139">
        <f t="shared" si="475"/>
        <v>4.6359231030749445E-3</v>
      </c>
      <c r="U1490" s="139" t="str">
        <f t="shared" si="476"/>
        <v/>
      </c>
      <c r="V1490" s="139">
        <f t="shared" si="477"/>
        <v>8.5659961584722596E-4</v>
      </c>
      <c r="W1490" s="139" t="str">
        <f t="shared" si="478"/>
        <v/>
      </c>
      <c r="X1490" s="139" t="str">
        <f t="shared" si="479"/>
        <v/>
      </c>
      <c r="AB1490" s="139">
        <v>834</v>
      </c>
      <c r="AC1490" s="139">
        <f t="shared" si="488"/>
        <v>-57.188099870997291</v>
      </c>
      <c r="AD1490" s="139">
        <f t="shared" si="480"/>
        <v>3.7156357115920888E-3</v>
      </c>
      <c r="AE1490" s="139">
        <f t="shared" si="481"/>
        <v>0.25334515554302672</v>
      </c>
      <c r="AF1490" s="139" t="str">
        <f t="shared" si="482"/>
        <v/>
      </c>
      <c r="AG1490" s="139">
        <f t="shared" si="483"/>
        <v>3.7156357115920888E-3</v>
      </c>
      <c r="AH1490" s="139" t="str">
        <f t="shared" si="484"/>
        <v/>
      </c>
      <c r="AI1490" s="139">
        <f t="shared" si="485"/>
        <v>2.3754128189534688E-5</v>
      </c>
      <c r="AJ1490" s="139" t="str">
        <f t="shared" si="486"/>
        <v/>
      </c>
      <c r="AK1490" s="139" t="str">
        <f t="shared" si="487"/>
        <v/>
      </c>
      <c r="AZ1490" s="148"/>
      <c r="BA1490" s="148">
        <f t="shared" si="459"/>
        <v>5.3696000000000881</v>
      </c>
      <c r="BB1490" s="165">
        <f t="shared" si="460"/>
        <v>0.61495554997292756</v>
      </c>
      <c r="BC1490" s="148">
        <f t="shared" si="461"/>
        <v>7.7591064010085198E-4</v>
      </c>
      <c r="BD1490" s="148" t="str">
        <f t="shared" si="457"/>
        <v/>
      </c>
      <c r="BE1490" s="140" t="str">
        <f t="shared" si="458"/>
        <v/>
      </c>
    </row>
    <row r="1491" spans="1:57" ht="20.100000000000001" customHeight="1" x14ac:dyDescent="0.25">
      <c r="A1491" s="139">
        <v>835</v>
      </c>
      <c r="B1491" s="139">
        <f t="shared" si="462"/>
        <v>-621.96786065658534</v>
      </c>
      <c r="C1491" s="139">
        <f t="shared" si="463"/>
        <v>3.4048400871616912E-4</v>
      </c>
      <c r="D1491" s="139">
        <f t="shared" si="464"/>
        <v>0.25462691467133608</v>
      </c>
      <c r="E1491" s="139" t="str">
        <f t="shared" si="465"/>
        <v/>
      </c>
      <c r="F1491" s="139">
        <f t="shared" si="466"/>
        <v>3.4048400871616912E-4</v>
      </c>
      <c r="G1491" s="139" t="str">
        <f t="shared" si="467"/>
        <v/>
      </c>
      <c r="H1491" s="139">
        <f t="shared" si="468"/>
        <v>0</v>
      </c>
      <c r="I1491" s="139">
        <f t="shared" si="469"/>
        <v>3.4048400871616912E-4</v>
      </c>
      <c r="J1491" s="139" t="str">
        <f t="shared" si="470"/>
        <v/>
      </c>
      <c r="O1491" s="139">
        <v>835</v>
      </c>
      <c r="P1491" s="139">
        <f t="shared" si="471"/>
        <v>-45.559445301679233</v>
      </c>
      <c r="Q1491" s="139">
        <f t="shared" si="472"/>
        <v>4.6482152951315319E-3</v>
      </c>
      <c r="R1491" s="139">
        <f t="shared" si="473"/>
        <v>0.25462691467133619</v>
      </c>
      <c r="S1491" s="139" t="str">
        <f t="shared" si="474"/>
        <v/>
      </c>
      <c r="T1491" s="139">
        <f t="shared" si="475"/>
        <v>4.6482152951315319E-3</v>
      </c>
      <c r="U1491" s="139" t="str">
        <f t="shared" si="476"/>
        <v/>
      </c>
      <c r="V1491" s="139">
        <f t="shared" si="477"/>
        <v>8.633141426529718E-4</v>
      </c>
      <c r="W1491" s="139" t="str">
        <f t="shared" si="478"/>
        <v/>
      </c>
      <c r="X1491" s="139" t="str">
        <f t="shared" si="479"/>
        <v/>
      </c>
      <c r="AB1491" s="139">
        <v>835</v>
      </c>
      <c r="AC1491" s="139">
        <f t="shared" si="488"/>
        <v>-56.84359324526838</v>
      </c>
      <c r="AD1491" s="139">
        <f t="shared" si="480"/>
        <v>3.7254877533028129E-3</v>
      </c>
      <c r="AE1491" s="139">
        <f t="shared" si="481"/>
        <v>0.25462691467133608</v>
      </c>
      <c r="AF1491" s="139" t="str">
        <f t="shared" si="482"/>
        <v/>
      </c>
      <c r="AG1491" s="139">
        <f t="shared" si="483"/>
        <v>3.7254877533028129E-3</v>
      </c>
      <c r="AH1491" s="139" t="str">
        <f t="shared" si="484"/>
        <v/>
      </c>
      <c r="AI1491" s="139">
        <f t="shared" si="485"/>
        <v>2.3447373766633855E-5</v>
      </c>
      <c r="AJ1491" s="139" t="str">
        <f t="shared" si="486"/>
        <v/>
      </c>
      <c r="AK1491" s="139" t="str">
        <f t="shared" si="487"/>
        <v/>
      </c>
      <c r="AZ1491" s="148"/>
      <c r="BA1491" s="148">
        <f t="shared" si="459"/>
        <v>5.3760000000000883</v>
      </c>
      <c r="BB1491" s="165">
        <f t="shared" si="460"/>
        <v>0.61417963933282671</v>
      </c>
      <c r="BC1491" s="148">
        <f t="shared" si="461"/>
        <v>7.757370039382927E-4</v>
      </c>
      <c r="BD1491" s="148" t="str">
        <f t="shared" si="457"/>
        <v/>
      </c>
      <c r="BE1491" s="140" t="str">
        <f t="shared" si="458"/>
        <v/>
      </c>
    </row>
    <row r="1492" spans="1:57" ht="20.100000000000001" customHeight="1" x14ac:dyDescent="0.25">
      <c r="A1492" s="139">
        <v>836</v>
      </c>
      <c r="B1492" s="139">
        <f t="shared" si="462"/>
        <v>-618.19835847078775</v>
      </c>
      <c r="C1492" s="139">
        <f t="shared" si="463"/>
        <v>3.4138134300101114E-4</v>
      </c>
      <c r="D1492" s="139">
        <f t="shared" si="464"/>
        <v>0.25591206210982803</v>
      </c>
      <c r="E1492" s="139" t="str">
        <f t="shared" si="465"/>
        <v/>
      </c>
      <c r="F1492" s="139">
        <f t="shared" si="466"/>
        <v>3.4138134300101114E-4</v>
      </c>
      <c r="G1492" s="139" t="str">
        <f t="shared" si="467"/>
        <v/>
      </c>
      <c r="H1492" s="139">
        <f t="shared" si="468"/>
        <v>0</v>
      </c>
      <c r="I1492" s="139">
        <f t="shared" si="469"/>
        <v>3.4138134300101114E-4</v>
      </c>
      <c r="J1492" s="139" t="str">
        <f t="shared" si="470"/>
        <v/>
      </c>
      <c r="O1492" s="139">
        <v>836</v>
      </c>
      <c r="P1492" s="139">
        <f t="shared" si="471"/>
        <v>-45.283327451366034</v>
      </c>
      <c r="Q1492" s="139">
        <f t="shared" si="472"/>
        <v>4.6604655120018497E-3</v>
      </c>
      <c r="R1492" s="139">
        <f t="shared" si="473"/>
        <v>0.25591206210982803</v>
      </c>
      <c r="S1492" s="139" t="str">
        <f t="shared" si="474"/>
        <v/>
      </c>
      <c r="T1492" s="139">
        <f t="shared" si="475"/>
        <v>4.6604655120018497E-3</v>
      </c>
      <c r="U1492" s="139" t="str">
        <f t="shared" si="476"/>
        <v/>
      </c>
      <c r="V1492" s="139">
        <f t="shared" si="477"/>
        <v>8.7006738064194556E-4</v>
      </c>
      <c r="W1492" s="139" t="str">
        <f t="shared" si="478"/>
        <v/>
      </c>
      <c r="X1492" s="139" t="str">
        <f t="shared" si="479"/>
        <v/>
      </c>
      <c r="AB1492" s="139">
        <v>836</v>
      </c>
      <c r="AC1492" s="139">
        <f t="shared" si="488"/>
        <v>-56.499086619539469</v>
      </c>
      <c r="AD1492" s="139">
        <f t="shared" si="480"/>
        <v>3.73530615241472E-3</v>
      </c>
      <c r="AE1492" s="139">
        <f t="shared" si="481"/>
        <v>0.25591206210982803</v>
      </c>
      <c r="AF1492" s="139" t="str">
        <f t="shared" si="482"/>
        <v/>
      </c>
      <c r="AG1492" s="139">
        <f t="shared" si="483"/>
        <v>3.73530615241472E-3</v>
      </c>
      <c r="AH1492" s="139" t="str">
        <f t="shared" si="484"/>
        <v/>
      </c>
      <c r="AI1492" s="139">
        <f t="shared" si="485"/>
        <v>2.3144210377521987E-5</v>
      </c>
      <c r="AJ1492" s="139" t="str">
        <f t="shared" si="486"/>
        <v/>
      </c>
      <c r="AK1492" s="139" t="str">
        <f t="shared" si="487"/>
        <v/>
      </c>
      <c r="AZ1492" s="148"/>
      <c r="BA1492" s="148">
        <f t="shared" si="459"/>
        <v>5.3824000000000884</v>
      </c>
      <c r="BB1492" s="165">
        <f t="shared" si="460"/>
        <v>0.61340390232888842</v>
      </c>
      <c r="BC1492" s="148">
        <f t="shared" si="461"/>
        <v>7.7556066201722729E-4</v>
      </c>
      <c r="BD1492" s="148" t="str">
        <f t="shared" si="457"/>
        <v/>
      </c>
      <c r="BE1492" s="140" t="str">
        <f t="shared" si="458"/>
        <v/>
      </c>
    </row>
    <row r="1493" spans="1:57" ht="20.100000000000001" customHeight="1" x14ac:dyDescent="0.25">
      <c r="A1493" s="139">
        <v>837</v>
      </c>
      <c r="B1493" s="139">
        <f t="shared" si="462"/>
        <v>-614.42885628499062</v>
      </c>
      <c r="C1493" s="139">
        <f t="shared" si="463"/>
        <v>3.4227556572766367E-4</v>
      </c>
      <c r="D1493" s="139">
        <f t="shared" si="464"/>
        <v>0.25720058619892427</v>
      </c>
      <c r="E1493" s="139" t="str">
        <f t="shared" si="465"/>
        <v/>
      </c>
      <c r="F1493" s="139">
        <f t="shared" si="466"/>
        <v>3.4227556572766367E-4</v>
      </c>
      <c r="G1493" s="139" t="str">
        <f t="shared" si="467"/>
        <v/>
      </c>
      <c r="H1493" s="139">
        <f t="shared" si="468"/>
        <v>0</v>
      </c>
      <c r="I1493" s="139">
        <f t="shared" si="469"/>
        <v>3.4227556572766367E-4</v>
      </c>
      <c r="J1493" s="139" t="str">
        <f t="shared" si="470"/>
        <v/>
      </c>
      <c r="O1493" s="139">
        <v>837</v>
      </c>
      <c r="P1493" s="139">
        <f t="shared" si="471"/>
        <v>-45.007209601052807</v>
      </c>
      <c r="Q1493" s="139">
        <f t="shared" si="472"/>
        <v>4.6726732505413303E-3</v>
      </c>
      <c r="R1493" s="139">
        <f t="shared" si="473"/>
        <v>0.25720058619892444</v>
      </c>
      <c r="S1493" s="139" t="str">
        <f t="shared" si="474"/>
        <v/>
      </c>
      <c r="T1493" s="139">
        <f t="shared" si="475"/>
        <v>4.6726732505413303E-3</v>
      </c>
      <c r="U1493" s="139" t="str">
        <f t="shared" si="476"/>
        <v/>
      </c>
      <c r="V1493" s="139">
        <f t="shared" si="477"/>
        <v>8.7685941568361406E-4</v>
      </c>
      <c r="W1493" s="139" t="str">
        <f t="shared" si="478"/>
        <v/>
      </c>
      <c r="X1493" s="139" t="str">
        <f t="shared" si="479"/>
        <v/>
      </c>
      <c r="AB1493" s="139">
        <v>837</v>
      </c>
      <c r="AC1493" s="139">
        <f t="shared" si="488"/>
        <v>-56.154579993810557</v>
      </c>
      <c r="AD1493" s="139">
        <f t="shared" si="480"/>
        <v>3.7450905056635891E-3</v>
      </c>
      <c r="AE1493" s="139">
        <f t="shared" si="481"/>
        <v>0.25720058619892444</v>
      </c>
      <c r="AF1493" s="139" t="str">
        <f t="shared" si="482"/>
        <v/>
      </c>
      <c r="AG1493" s="139">
        <f t="shared" si="483"/>
        <v>3.7450905056635891E-3</v>
      </c>
      <c r="AH1493" s="139" t="str">
        <f t="shared" si="484"/>
        <v/>
      </c>
      <c r="AI1493" s="139">
        <f t="shared" si="485"/>
        <v>2.2844601230275564E-5</v>
      </c>
      <c r="AJ1493" s="139" t="str">
        <f t="shared" si="486"/>
        <v/>
      </c>
      <c r="AK1493" s="139" t="str">
        <f t="shared" si="487"/>
        <v/>
      </c>
      <c r="AZ1493" s="148"/>
      <c r="BA1493" s="148">
        <f t="shared" si="459"/>
        <v>5.3888000000000886</v>
      </c>
      <c r="BB1493" s="165">
        <f t="shared" si="460"/>
        <v>0.61262834166687119</v>
      </c>
      <c r="BC1493" s="148">
        <f t="shared" si="461"/>
        <v>7.753816227185073E-4</v>
      </c>
      <c r="BD1493" s="148" t="str">
        <f t="shared" si="457"/>
        <v/>
      </c>
      <c r="BE1493" s="140" t="str">
        <f t="shared" si="458"/>
        <v/>
      </c>
    </row>
    <row r="1494" spans="1:57" ht="20.100000000000001" customHeight="1" x14ac:dyDescent="0.25">
      <c r="A1494" s="139">
        <v>838</v>
      </c>
      <c r="B1494" s="139">
        <f t="shared" si="462"/>
        <v>-610.65935409919302</v>
      </c>
      <c r="C1494" s="139">
        <f t="shared" si="463"/>
        <v>3.4316664009325905E-4</v>
      </c>
      <c r="D1494" s="139">
        <f t="shared" si="464"/>
        <v>0.25849247514021867</v>
      </c>
      <c r="E1494" s="139" t="str">
        <f t="shared" si="465"/>
        <v/>
      </c>
      <c r="F1494" s="139">
        <f t="shared" si="466"/>
        <v>3.4316664009325905E-4</v>
      </c>
      <c r="G1494" s="139" t="str">
        <f t="shared" si="467"/>
        <v/>
      </c>
      <c r="H1494" s="139">
        <f t="shared" si="468"/>
        <v>0</v>
      </c>
      <c r="I1494" s="139">
        <f t="shared" si="469"/>
        <v>3.4316664009325905E-4</v>
      </c>
      <c r="J1494" s="139" t="str">
        <f t="shared" si="470"/>
        <v/>
      </c>
      <c r="O1494" s="139">
        <v>838</v>
      </c>
      <c r="P1494" s="139">
        <f t="shared" si="471"/>
        <v>-44.731091750739608</v>
      </c>
      <c r="Q1494" s="139">
        <f t="shared" si="472"/>
        <v>4.684838008325044E-3</v>
      </c>
      <c r="R1494" s="139">
        <f t="shared" si="473"/>
        <v>0.25849247514021878</v>
      </c>
      <c r="S1494" s="139" t="str">
        <f t="shared" si="474"/>
        <v/>
      </c>
      <c r="T1494" s="139">
        <f t="shared" si="475"/>
        <v>4.684838008325044E-3</v>
      </c>
      <c r="U1494" s="139" t="str">
        <f t="shared" si="476"/>
        <v/>
      </c>
      <c r="V1494" s="139">
        <f t="shared" si="477"/>
        <v>8.836903324489486E-4</v>
      </c>
      <c r="W1494" s="139" t="str">
        <f t="shared" si="478"/>
        <v/>
      </c>
      <c r="X1494" s="139" t="str">
        <f t="shared" si="479"/>
        <v/>
      </c>
      <c r="AB1494" s="139">
        <v>838</v>
      </c>
      <c r="AC1494" s="139">
        <f t="shared" si="488"/>
        <v>-55.810073368081703</v>
      </c>
      <c r="AD1494" s="139">
        <f t="shared" si="480"/>
        <v>3.7548404103619746E-3</v>
      </c>
      <c r="AE1494" s="139">
        <f t="shared" si="481"/>
        <v>0.25849247514021867</v>
      </c>
      <c r="AF1494" s="139" t="str">
        <f t="shared" si="482"/>
        <v/>
      </c>
      <c r="AG1494" s="139">
        <f t="shared" si="483"/>
        <v>3.7548404103619746E-3</v>
      </c>
      <c r="AH1494" s="139" t="str">
        <f t="shared" si="484"/>
        <v/>
      </c>
      <c r="AI1494" s="139">
        <f t="shared" si="485"/>
        <v>2.2548509839465932E-5</v>
      </c>
      <c r="AJ1494" s="139" t="str">
        <f t="shared" si="486"/>
        <v/>
      </c>
      <c r="AK1494" s="139" t="str">
        <f t="shared" si="487"/>
        <v/>
      </c>
      <c r="AZ1494" s="148"/>
      <c r="BA1494" s="148">
        <f t="shared" si="459"/>
        <v>5.3952000000000888</v>
      </c>
      <c r="BB1494" s="165">
        <f t="shared" si="460"/>
        <v>0.61185296004415268</v>
      </c>
      <c r="BC1494" s="148">
        <f t="shared" si="461"/>
        <v>7.7519989442231818E-4</v>
      </c>
      <c r="BD1494" s="148" t="str">
        <f t="shared" si="457"/>
        <v/>
      </c>
      <c r="BE1494" s="140" t="str">
        <f t="shared" si="458"/>
        <v/>
      </c>
    </row>
    <row r="1495" spans="1:57" ht="20.100000000000001" customHeight="1" x14ac:dyDescent="0.25">
      <c r="A1495" s="139">
        <v>839</v>
      </c>
      <c r="B1495" s="139">
        <f t="shared" si="462"/>
        <v>-606.88985191339543</v>
      </c>
      <c r="C1495" s="139">
        <f t="shared" si="463"/>
        <v>3.4405452935013946E-4</v>
      </c>
      <c r="D1495" s="139">
        <f t="shared" si="464"/>
        <v>0.25978771699667913</v>
      </c>
      <c r="E1495" s="139" t="str">
        <f t="shared" si="465"/>
        <v/>
      </c>
      <c r="F1495" s="139">
        <f t="shared" si="466"/>
        <v>3.4405452935013946E-4</v>
      </c>
      <c r="G1495" s="139" t="str">
        <f t="shared" si="467"/>
        <v/>
      </c>
      <c r="H1495" s="139">
        <f t="shared" si="468"/>
        <v>0</v>
      </c>
      <c r="I1495" s="139">
        <f t="shared" si="469"/>
        <v>3.4405452935013946E-4</v>
      </c>
      <c r="J1495" s="139" t="str">
        <f t="shared" si="470"/>
        <v/>
      </c>
      <c r="O1495" s="139">
        <v>839</v>
      </c>
      <c r="P1495" s="139">
        <f t="shared" si="471"/>
        <v>-44.45497390042641</v>
      </c>
      <c r="Q1495" s="139">
        <f t="shared" si="472"/>
        <v>4.69695928368178E-3</v>
      </c>
      <c r="R1495" s="139">
        <f t="shared" si="473"/>
        <v>0.25978771699667924</v>
      </c>
      <c r="S1495" s="139" t="str">
        <f t="shared" si="474"/>
        <v/>
      </c>
      <c r="T1495" s="139">
        <f t="shared" si="475"/>
        <v>4.69695928368178E-3</v>
      </c>
      <c r="U1495" s="139" t="str">
        <f t="shared" si="476"/>
        <v/>
      </c>
      <c r="V1495" s="139">
        <f t="shared" si="477"/>
        <v>8.9056021439563502E-4</v>
      </c>
      <c r="W1495" s="139" t="str">
        <f t="shared" si="478"/>
        <v/>
      </c>
      <c r="X1495" s="139" t="str">
        <f t="shared" si="479"/>
        <v/>
      </c>
      <c r="AB1495" s="139">
        <v>839</v>
      </c>
      <c r="AC1495" s="139">
        <f t="shared" si="488"/>
        <v>-55.465566742352792</v>
      </c>
      <c r="AD1495" s="139">
        <f t="shared" si="480"/>
        <v>3.7645554644265386E-3</v>
      </c>
      <c r="AE1495" s="139">
        <f t="shared" si="481"/>
        <v>0.25978771699667913</v>
      </c>
      <c r="AF1495" s="139" t="str">
        <f t="shared" si="482"/>
        <v/>
      </c>
      <c r="AG1495" s="139">
        <f t="shared" si="483"/>
        <v>3.7645554644265386E-3</v>
      </c>
      <c r="AH1495" s="139" t="str">
        <f t="shared" si="484"/>
        <v/>
      </c>
      <c r="AI1495" s="139">
        <f t="shared" si="485"/>
        <v>2.2255900024510967E-5</v>
      </c>
      <c r="AJ1495" s="139" t="str">
        <f t="shared" si="486"/>
        <v/>
      </c>
      <c r="AK1495" s="139" t="str">
        <f t="shared" si="487"/>
        <v/>
      </c>
      <c r="AZ1495" s="148"/>
      <c r="BA1495" s="148">
        <f t="shared" si="459"/>
        <v>5.401600000000089</v>
      </c>
      <c r="BB1495" s="165">
        <f t="shared" si="460"/>
        <v>0.61107776014973036</v>
      </c>
      <c r="BC1495" s="148">
        <f t="shared" si="461"/>
        <v>7.7501548550718002E-4</v>
      </c>
      <c r="BD1495" s="148" t="str">
        <f t="shared" si="457"/>
        <v/>
      </c>
      <c r="BE1495" s="140" t="str">
        <f t="shared" si="458"/>
        <v/>
      </c>
    </row>
    <row r="1496" spans="1:57" ht="20.100000000000001" customHeight="1" x14ac:dyDescent="0.25">
      <c r="A1496" s="148">
        <v>840</v>
      </c>
      <c r="B1496" s="139">
        <f t="shared" si="462"/>
        <v>-603.12034972759784</v>
      </c>
      <c r="C1496" s="139">
        <f t="shared" si="463"/>
        <v>3.4493919680835634E-4</v>
      </c>
      <c r="D1496" s="139">
        <f t="shared" si="464"/>
        <v>0.26108629969286151</v>
      </c>
      <c r="E1496" s="139" t="str">
        <f t="shared" si="465"/>
        <v/>
      </c>
      <c r="F1496" s="139">
        <f t="shared" si="466"/>
        <v>3.4493919680835634E-4</v>
      </c>
      <c r="G1496" s="139" t="str">
        <f t="shared" si="467"/>
        <v/>
      </c>
      <c r="H1496" s="139">
        <f t="shared" si="468"/>
        <v>0</v>
      </c>
      <c r="I1496" s="139">
        <f t="shared" si="469"/>
        <v>3.4493919680835634E-4</v>
      </c>
      <c r="J1496" s="139" t="str">
        <f t="shared" si="470"/>
        <v/>
      </c>
      <c r="O1496" s="148">
        <v>840</v>
      </c>
      <c r="P1496" s="139">
        <f t="shared" si="471"/>
        <v>-44.178856050113211</v>
      </c>
      <c r="Q1496" s="139">
        <f t="shared" si="472"/>
        <v>4.7090365757281637E-3</v>
      </c>
      <c r="R1496" s="139">
        <f t="shared" si="473"/>
        <v>0.26108629969286151</v>
      </c>
      <c r="S1496" s="139" t="str">
        <f t="shared" si="474"/>
        <v/>
      </c>
      <c r="T1496" s="139">
        <f t="shared" si="475"/>
        <v>4.7090365757281637E-3</v>
      </c>
      <c r="U1496" s="139" t="str">
        <f t="shared" si="476"/>
        <v/>
      </c>
      <c r="V1496" s="139">
        <f t="shared" si="477"/>
        <v>8.9746914375325531E-4</v>
      </c>
      <c r="W1496" s="139" t="str">
        <f t="shared" si="478"/>
        <v/>
      </c>
      <c r="X1496" s="139" t="str">
        <f t="shared" si="479"/>
        <v/>
      </c>
      <c r="AB1496" s="148">
        <v>840</v>
      </c>
      <c r="AC1496" s="139">
        <f t="shared" si="488"/>
        <v>-55.12106011662388</v>
      </c>
      <c r="AD1496" s="139">
        <f t="shared" si="480"/>
        <v>3.7742352664053742E-3</v>
      </c>
      <c r="AE1496" s="139">
        <f t="shared" si="481"/>
        <v>0.26108629969286157</v>
      </c>
      <c r="AF1496" s="139" t="str">
        <f t="shared" si="482"/>
        <v/>
      </c>
      <c r="AG1496" s="139">
        <f t="shared" si="483"/>
        <v>3.7742352664053742E-3</v>
      </c>
      <c r="AH1496" s="139" t="str">
        <f t="shared" si="484"/>
        <v/>
      </c>
      <c r="AI1496" s="139">
        <f t="shared" si="485"/>
        <v>2.1966735908025174E-5</v>
      </c>
      <c r="AJ1496" s="139" t="str">
        <f t="shared" si="486"/>
        <v/>
      </c>
      <c r="AK1496" s="139" t="str">
        <f t="shared" si="487"/>
        <v/>
      </c>
      <c r="AZ1496" s="148"/>
      <c r="BA1496" s="148">
        <f t="shared" si="459"/>
        <v>5.4080000000000892</v>
      </c>
      <c r="BB1496" s="165">
        <f t="shared" si="460"/>
        <v>0.61030274466422318</v>
      </c>
      <c r="BC1496" s="148">
        <f t="shared" si="461"/>
        <v>7.7482840435016964E-4</v>
      </c>
      <c r="BD1496" s="148" t="str">
        <f t="shared" si="457"/>
        <v/>
      </c>
      <c r="BE1496" s="140" t="str">
        <f t="shared" si="458"/>
        <v/>
      </c>
    </row>
    <row r="1497" spans="1:57" ht="20.100000000000001" customHeight="1" x14ac:dyDescent="0.25">
      <c r="A1497" s="139">
        <v>841</v>
      </c>
      <c r="B1497" s="139">
        <f t="shared" si="462"/>
        <v>-599.3508475418007</v>
      </c>
      <c r="C1497" s="139">
        <f t="shared" si="463"/>
        <v>3.4582060583817026E-4</v>
      </c>
      <c r="D1497" s="139">
        <f t="shared" si="464"/>
        <v>0.26238821101513132</v>
      </c>
      <c r="E1497" s="139" t="str">
        <f t="shared" si="465"/>
        <v/>
      </c>
      <c r="F1497" s="139">
        <f t="shared" si="466"/>
        <v>3.4582060583817026E-4</v>
      </c>
      <c r="G1497" s="139" t="str">
        <f t="shared" si="467"/>
        <v/>
      </c>
      <c r="H1497" s="139">
        <f t="shared" si="468"/>
        <v>0</v>
      </c>
      <c r="I1497" s="139">
        <f t="shared" si="469"/>
        <v>3.4582060583817026E-4</v>
      </c>
      <c r="J1497" s="139" t="str">
        <f t="shared" si="470"/>
        <v/>
      </c>
      <c r="O1497" s="139">
        <v>841</v>
      </c>
      <c r="P1497" s="139">
        <f t="shared" si="471"/>
        <v>-43.902738199799984</v>
      </c>
      <c r="Q1497" s="139">
        <f t="shared" si="472"/>
        <v>4.7210693844027818E-3</v>
      </c>
      <c r="R1497" s="139">
        <f t="shared" si="473"/>
        <v>0.26238821101513154</v>
      </c>
      <c r="S1497" s="139" t="str">
        <f t="shared" si="474"/>
        <v/>
      </c>
      <c r="T1497" s="139">
        <f t="shared" si="475"/>
        <v>4.7210693844027818E-3</v>
      </c>
      <c r="U1497" s="139" t="str">
        <f t="shared" si="476"/>
        <v/>
      </c>
      <c r="V1497" s="139">
        <f t="shared" si="477"/>
        <v>9.0441720150846142E-4</v>
      </c>
      <c r="W1497" s="139" t="str">
        <f t="shared" si="478"/>
        <v/>
      </c>
      <c r="X1497" s="139" t="str">
        <f t="shared" si="479"/>
        <v/>
      </c>
      <c r="AB1497" s="139">
        <v>841</v>
      </c>
      <c r="AC1497" s="139">
        <f t="shared" si="488"/>
        <v>-54.776553490894969</v>
      </c>
      <c r="AD1497" s="139">
        <f t="shared" si="480"/>
        <v>3.7838794155053688E-3</v>
      </c>
      <c r="AE1497" s="139">
        <f t="shared" si="481"/>
        <v>0.26238821101513154</v>
      </c>
      <c r="AF1497" s="139" t="str">
        <f t="shared" si="482"/>
        <v/>
      </c>
      <c r="AG1497" s="139">
        <f t="shared" si="483"/>
        <v>3.7838794155053688E-3</v>
      </c>
      <c r="AH1497" s="139" t="str">
        <f t="shared" si="484"/>
        <v/>
      </c>
      <c r="AI1497" s="139">
        <f t="shared" si="485"/>
        <v>2.1680981914165763E-5</v>
      </c>
      <c r="AJ1497" s="139" t="str">
        <f t="shared" si="486"/>
        <v/>
      </c>
      <c r="AK1497" s="139" t="str">
        <f t="shared" si="487"/>
        <v/>
      </c>
      <c r="AZ1497" s="148"/>
      <c r="BA1497" s="148">
        <f t="shared" si="459"/>
        <v>5.4144000000000894</v>
      </c>
      <c r="BB1497" s="165">
        <f t="shared" si="460"/>
        <v>0.60952791625987301</v>
      </c>
      <c r="BC1497" s="148">
        <f t="shared" si="461"/>
        <v>7.7463865932747566E-4</v>
      </c>
      <c r="BD1497" s="148" t="str">
        <f t="shared" si="457"/>
        <v/>
      </c>
      <c r="BE1497" s="140" t="str">
        <f t="shared" si="458"/>
        <v/>
      </c>
    </row>
    <row r="1498" spans="1:57" ht="20.100000000000001" customHeight="1" x14ac:dyDescent="0.25">
      <c r="A1498" s="139">
        <v>842</v>
      </c>
      <c r="B1498" s="139">
        <f t="shared" si="462"/>
        <v>-595.58134535600311</v>
      </c>
      <c r="C1498" s="139">
        <f t="shared" si="463"/>
        <v>3.4669871987255398E-4</v>
      </c>
      <c r="D1498" s="139">
        <f t="shared" si="464"/>
        <v>0.2636934386118962</v>
      </c>
      <c r="E1498" s="139" t="str">
        <f t="shared" si="465"/>
        <v/>
      </c>
      <c r="F1498" s="139">
        <f t="shared" si="466"/>
        <v>3.4669871987255398E-4</v>
      </c>
      <c r="G1498" s="139" t="str">
        <f t="shared" si="467"/>
        <v/>
      </c>
      <c r="H1498" s="139">
        <f t="shared" si="468"/>
        <v>0</v>
      </c>
      <c r="I1498" s="139">
        <f t="shared" si="469"/>
        <v>3.4669871987255398E-4</v>
      </c>
      <c r="J1498" s="139" t="str">
        <f t="shared" si="470"/>
        <v/>
      </c>
      <c r="O1498" s="139">
        <v>842</v>
      </c>
      <c r="P1498" s="139">
        <f t="shared" si="471"/>
        <v>-43.626620349486785</v>
      </c>
      <c r="Q1498" s="139">
        <f t="shared" si="472"/>
        <v>4.7330572105003478E-3</v>
      </c>
      <c r="R1498" s="139">
        <f t="shared" si="473"/>
        <v>0.26369343861189631</v>
      </c>
      <c r="S1498" s="139" t="str">
        <f t="shared" si="474"/>
        <v/>
      </c>
      <c r="T1498" s="139">
        <f t="shared" si="475"/>
        <v>4.7330572105003478E-3</v>
      </c>
      <c r="U1498" s="139" t="str">
        <f t="shared" si="476"/>
        <v/>
      </c>
      <c r="V1498" s="139">
        <f t="shared" si="477"/>
        <v>9.1140446739012366E-4</v>
      </c>
      <c r="W1498" s="139" t="str">
        <f t="shared" si="478"/>
        <v/>
      </c>
      <c r="X1498" s="139" t="str">
        <f t="shared" si="479"/>
        <v/>
      </c>
      <c r="AB1498" s="139">
        <v>842</v>
      </c>
      <c r="AC1498" s="139">
        <f t="shared" si="488"/>
        <v>-54.432046865166058</v>
      </c>
      <c r="AD1498" s="139">
        <f t="shared" si="480"/>
        <v>3.7934875116195882E-3</v>
      </c>
      <c r="AE1498" s="139">
        <f t="shared" si="481"/>
        <v>0.26369343861189637</v>
      </c>
      <c r="AF1498" s="139" t="str">
        <f t="shared" si="482"/>
        <v/>
      </c>
      <c r="AG1498" s="139">
        <f t="shared" si="483"/>
        <v>3.7934875116195882E-3</v>
      </c>
      <c r="AH1498" s="139" t="str">
        <f t="shared" si="484"/>
        <v/>
      </c>
      <c r="AI1498" s="139">
        <f t="shared" si="485"/>
        <v>2.1398602766977066E-5</v>
      </c>
      <c r="AJ1498" s="139" t="str">
        <f t="shared" si="486"/>
        <v/>
      </c>
      <c r="AK1498" s="139" t="str">
        <f t="shared" si="487"/>
        <v/>
      </c>
      <c r="AZ1498" s="148"/>
      <c r="BA1498" s="148">
        <f t="shared" si="459"/>
        <v>5.4208000000000895</v>
      </c>
      <c r="BB1498" s="165">
        <f t="shared" si="460"/>
        <v>0.60875327760054554</v>
      </c>
      <c r="BC1498" s="148">
        <f t="shared" si="461"/>
        <v>7.7444625881339935E-4</v>
      </c>
      <c r="BD1498" s="148" t="str">
        <f t="shared" si="457"/>
        <v/>
      </c>
      <c r="BE1498" s="140" t="str">
        <f t="shared" si="458"/>
        <v/>
      </c>
    </row>
    <row r="1499" spans="1:57" ht="20.100000000000001" customHeight="1" x14ac:dyDescent="0.25">
      <c r="A1499" s="139">
        <v>843</v>
      </c>
      <c r="B1499" s="139">
        <f t="shared" si="462"/>
        <v>-591.81184317020552</v>
      </c>
      <c r="C1499" s="139">
        <f t="shared" si="463"/>
        <v>3.4757350240969469E-4</v>
      </c>
      <c r="D1499" s="139">
        <f t="shared" si="464"/>
        <v>0.26500196999384551</v>
      </c>
      <c r="E1499" s="139" t="str">
        <f t="shared" si="465"/>
        <v/>
      </c>
      <c r="F1499" s="139">
        <f t="shared" si="466"/>
        <v>3.4757350240969469E-4</v>
      </c>
      <c r="G1499" s="139" t="str">
        <f t="shared" si="467"/>
        <v/>
      </c>
      <c r="H1499" s="139">
        <f t="shared" si="468"/>
        <v>0</v>
      </c>
      <c r="I1499" s="139">
        <f t="shared" si="469"/>
        <v>3.4757350240969469E-4</v>
      </c>
      <c r="J1499" s="139" t="str">
        <f t="shared" si="470"/>
        <v/>
      </c>
      <c r="O1499" s="139">
        <v>843</v>
      </c>
      <c r="P1499" s="139">
        <f t="shared" si="471"/>
        <v>-43.350502499173587</v>
      </c>
      <c r="Q1499" s="139">
        <f t="shared" si="472"/>
        <v>4.7449995557058795E-3</v>
      </c>
      <c r="R1499" s="139">
        <f t="shared" si="473"/>
        <v>0.26500196999384557</v>
      </c>
      <c r="S1499" s="139" t="str">
        <f t="shared" si="474"/>
        <v/>
      </c>
      <c r="T1499" s="139">
        <f t="shared" si="475"/>
        <v>4.7449995557058795E-3</v>
      </c>
      <c r="U1499" s="139" t="str">
        <f t="shared" si="476"/>
        <v/>
      </c>
      <c r="V1499" s="139">
        <f t="shared" si="477"/>
        <v>9.1843101985447618E-4</v>
      </c>
      <c r="W1499" s="139" t="str">
        <f t="shared" si="478"/>
        <v/>
      </c>
      <c r="X1499" s="139" t="str">
        <f t="shared" si="479"/>
        <v/>
      </c>
      <c r="AB1499" s="139">
        <v>843</v>
      </c>
      <c r="AC1499" s="139">
        <f t="shared" si="488"/>
        <v>-54.087540239437203</v>
      </c>
      <c r="AD1499" s="139">
        <f t="shared" si="480"/>
        <v>3.8030591553546616E-3</v>
      </c>
      <c r="AE1499" s="139">
        <f t="shared" si="481"/>
        <v>0.26500196999384545</v>
      </c>
      <c r="AF1499" s="139" t="str">
        <f t="shared" si="482"/>
        <v/>
      </c>
      <c r="AG1499" s="139">
        <f t="shared" si="483"/>
        <v>3.8030591553546616E-3</v>
      </c>
      <c r="AH1499" s="139" t="str">
        <f t="shared" si="484"/>
        <v/>
      </c>
      <c r="AI1499" s="139">
        <f t="shared" si="485"/>
        <v>2.1119563488732517E-5</v>
      </c>
      <c r="AJ1499" s="139" t="str">
        <f t="shared" si="486"/>
        <v/>
      </c>
      <c r="AK1499" s="139" t="str">
        <f t="shared" si="487"/>
        <v/>
      </c>
      <c r="AZ1499" s="148"/>
      <c r="BA1499" s="148">
        <f t="shared" si="459"/>
        <v>5.4272000000000897</v>
      </c>
      <c r="BB1499" s="165">
        <f t="shared" si="460"/>
        <v>0.60797883134173214</v>
      </c>
      <c r="BC1499" s="148">
        <f t="shared" si="461"/>
        <v>7.7425121118068763E-4</v>
      </c>
      <c r="BD1499" s="148" t="str">
        <f t="shared" si="457"/>
        <v/>
      </c>
      <c r="BE1499" s="140" t="str">
        <f t="shared" si="458"/>
        <v/>
      </c>
    </row>
    <row r="1500" spans="1:57" ht="20.100000000000001" customHeight="1" x14ac:dyDescent="0.25">
      <c r="A1500" s="139">
        <v>844</v>
      </c>
      <c r="B1500" s="139">
        <f t="shared" si="462"/>
        <v>-588.04234098440793</v>
      </c>
      <c r="C1500" s="139">
        <f t="shared" si="463"/>
        <v>3.4844491701549983E-4</v>
      </c>
      <c r="D1500" s="139">
        <f t="shared" si="464"/>
        <v>0.2663137925342024</v>
      </c>
      <c r="E1500" s="139" t="str">
        <f t="shared" si="465"/>
        <v/>
      </c>
      <c r="F1500" s="139">
        <f t="shared" si="466"/>
        <v>3.4844491701549983E-4</v>
      </c>
      <c r="G1500" s="139" t="str">
        <f t="shared" si="467"/>
        <v/>
      </c>
      <c r="H1500" s="139">
        <f t="shared" si="468"/>
        <v>0</v>
      </c>
      <c r="I1500" s="139">
        <f t="shared" si="469"/>
        <v>3.4844491701549983E-4</v>
      </c>
      <c r="J1500" s="139" t="str">
        <f t="shared" si="470"/>
        <v/>
      </c>
      <c r="O1500" s="139">
        <v>844</v>
      </c>
      <c r="P1500" s="139">
        <f t="shared" si="471"/>
        <v>-43.074384648860359</v>
      </c>
      <c r="Q1500" s="139">
        <f t="shared" si="472"/>
        <v>4.7568959226288879E-3</v>
      </c>
      <c r="R1500" s="139">
        <f t="shared" si="473"/>
        <v>0.26631379253420251</v>
      </c>
      <c r="S1500" s="139" t="str">
        <f t="shared" si="474"/>
        <v/>
      </c>
      <c r="T1500" s="139">
        <f t="shared" si="475"/>
        <v>4.7568959226288879E-3</v>
      </c>
      <c r="U1500" s="139" t="str">
        <f t="shared" si="476"/>
        <v/>
      </c>
      <c r="V1500" s="139">
        <f t="shared" si="477"/>
        <v>9.2549693607024296E-4</v>
      </c>
      <c r="W1500" s="139" t="str">
        <f t="shared" si="478"/>
        <v/>
      </c>
      <c r="X1500" s="139" t="str">
        <f t="shared" si="479"/>
        <v/>
      </c>
      <c r="AB1500" s="139">
        <v>844</v>
      </c>
      <c r="AC1500" s="139">
        <f t="shared" si="488"/>
        <v>-53.743033613708292</v>
      </c>
      <c r="AD1500" s="139">
        <f t="shared" si="480"/>
        <v>3.8125939480581931E-3</v>
      </c>
      <c r="AE1500" s="139">
        <f t="shared" si="481"/>
        <v>0.2663137925342024</v>
      </c>
      <c r="AF1500" s="139" t="str">
        <f t="shared" si="482"/>
        <v/>
      </c>
      <c r="AG1500" s="139">
        <f t="shared" si="483"/>
        <v>3.8125939480581931E-3</v>
      </c>
      <c r="AH1500" s="139" t="str">
        <f t="shared" si="484"/>
        <v/>
      </c>
      <c r="AI1500" s="139">
        <f t="shared" si="485"/>
        <v>2.0843829398273944E-5</v>
      </c>
      <c r="AJ1500" s="139" t="str">
        <f t="shared" si="486"/>
        <v/>
      </c>
      <c r="AK1500" s="139" t="str">
        <f t="shared" si="487"/>
        <v/>
      </c>
      <c r="AZ1500" s="148"/>
      <c r="BA1500" s="148">
        <f t="shared" si="459"/>
        <v>5.4336000000000899</v>
      </c>
      <c r="BB1500" s="165">
        <f t="shared" si="460"/>
        <v>0.60720458013055145</v>
      </c>
      <c r="BC1500" s="148">
        <f t="shared" si="461"/>
        <v>7.7405352480097722E-4</v>
      </c>
      <c r="BD1500" s="148" t="str">
        <f t="shared" si="457"/>
        <v/>
      </c>
      <c r="BE1500" s="140" t="str">
        <f t="shared" si="458"/>
        <v/>
      </c>
    </row>
    <row r="1501" spans="1:57" ht="20.100000000000001" customHeight="1" x14ac:dyDescent="0.25">
      <c r="A1501" s="139">
        <v>845</v>
      </c>
      <c r="B1501" s="139">
        <f t="shared" si="462"/>
        <v>-584.27283879861079</v>
      </c>
      <c r="C1501" s="139">
        <f t="shared" si="463"/>
        <v>3.4931292732610166E-4</v>
      </c>
      <c r="D1501" s="139">
        <f t="shared" si="464"/>
        <v>0.26762889346898289</v>
      </c>
      <c r="E1501" s="139" t="str">
        <f t="shared" si="465"/>
        <v/>
      </c>
      <c r="F1501" s="139">
        <f t="shared" si="466"/>
        <v>3.4931292732610166E-4</v>
      </c>
      <c r="G1501" s="139" t="str">
        <f t="shared" si="467"/>
        <v/>
      </c>
      <c r="H1501" s="139">
        <f t="shared" si="468"/>
        <v>0</v>
      </c>
      <c r="I1501" s="139">
        <f t="shared" si="469"/>
        <v>3.4931292732610166E-4</v>
      </c>
      <c r="J1501" s="139" t="str">
        <f t="shared" si="470"/>
        <v/>
      </c>
      <c r="O1501" s="139">
        <v>845</v>
      </c>
      <c r="P1501" s="139">
        <f t="shared" si="471"/>
        <v>-42.798266798547161</v>
      </c>
      <c r="Q1501" s="139">
        <f t="shared" si="472"/>
        <v>4.768745814837585E-3</v>
      </c>
      <c r="R1501" s="139">
        <f t="shared" si="473"/>
        <v>0.267628893468983</v>
      </c>
      <c r="S1501" s="139" t="str">
        <f t="shared" si="474"/>
        <v/>
      </c>
      <c r="T1501" s="139">
        <f t="shared" si="475"/>
        <v>4.768745814837585E-3</v>
      </c>
      <c r="U1501" s="139" t="str">
        <f t="shared" si="476"/>
        <v/>
      </c>
      <c r="V1501" s="139">
        <f t="shared" si="477"/>
        <v>9.3260229190375295E-4</v>
      </c>
      <c r="W1501" s="139" t="str">
        <f t="shared" si="478"/>
        <v/>
      </c>
      <c r="X1501" s="139" t="str">
        <f t="shared" si="479"/>
        <v/>
      </c>
      <c r="AB1501" s="139">
        <v>845</v>
      </c>
      <c r="AC1501" s="139">
        <f t="shared" si="488"/>
        <v>-53.39852698797938</v>
      </c>
      <c r="AD1501" s="139">
        <f t="shared" si="480"/>
        <v>3.8220914918461715E-3</v>
      </c>
      <c r="AE1501" s="139">
        <f t="shared" si="481"/>
        <v>0.267628893468983</v>
      </c>
      <c r="AF1501" s="139" t="str">
        <f t="shared" si="482"/>
        <v/>
      </c>
      <c r="AG1501" s="139">
        <f t="shared" si="483"/>
        <v>3.8220914918461715E-3</v>
      </c>
      <c r="AH1501" s="139" t="str">
        <f t="shared" si="484"/>
        <v/>
      </c>
      <c r="AI1501" s="139">
        <f t="shared" si="485"/>
        <v>2.0571366109349979E-5</v>
      </c>
      <c r="AJ1501" s="139" t="str">
        <f t="shared" si="486"/>
        <v/>
      </c>
      <c r="AK1501" s="139" t="str">
        <f t="shared" si="487"/>
        <v/>
      </c>
      <c r="AZ1501" s="148"/>
      <c r="BA1501" s="148">
        <f t="shared" si="459"/>
        <v>5.4400000000000901</v>
      </c>
      <c r="BB1501" s="165">
        <f t="shared" si="460"/>
        <v>0.60643052660575048</v>
      </c>
      <c r="BC1501" s="148">
        <f t="shared" si="461"/>
        <v>7.7385320804335134E-4</v>
      </c>
      <c r="BD1501" s="148" t="str">
        <f t="shared" si="457"/>
        <v/>
      </c>
      <c r="BE1501" s="140" t="str">
        <f t="shared" si="458"/>
        <v/>
      </c>
    </row>
    <row r="1502" spans="1:57" ht="20.100000000000001" customHeight="1" x14ac:dyDescent="0.25">
      <c r="A1502" s="148">
        <v>846</v>
      </c>
      <c r="B1502" s="139">
        <f t="shared" si="462"/>
        <v>-580.5033366128132</v>
      </c>
      <c r="C1502" s="139">
        <f t="shared" si="463"/>
        <v>3.5017749705036448E-4</v>
      </c>
      <c r="D1502" s="139">
        <f t="shared" si="464"/>
        <v>0.26894725989726603</v>
      </c>
      <c r="E1502" s="139" t="str">
        <f t="shared" si="465"/>
        <v/>
      </c>
      <c r="F1502" s="139">
        <f t="shared" si="466"/>
        <v>3.5017749705036448E-4</v>
      </c>
      <c r="G1502" s="139" t="str">
        <f t="shared" si="467"/>
        <v/>
      </c>
      <c r="H1502" s="139">
        <f t="shared" si="468"/>
        <v>0</v>
      </c>
      <c r="I1502" s="139">
        <f t="shared" si="469"/>
        <v>3.5017749705036448E-4</v>
      </c>
      <c r="J1502" s="139" t="str">
        <f t="shared" si="470"/>
        <v/>
      </c>
      <c r="O1502" s="148">
        <v>846</v>
      </c>
      <c r="P1502" s="139">
        <f t="shared" si="471"/>
        <v>-42.522148948233962</v>
      </c>
      <c r="Q1502" s="139">
        <f t="shared" si="472"/>
        <v>4.7805487368930985E-3</v>
      </c>
      <c r="R1502" s="139">
        <f t="shared" si="473"/>
        <v>0.26894725989726609</v>
      </c>
      <c r="S1502" s="139" t="str">
        <f t="shared" si="474"/>
        <v/>
      </c>
      <c r="T1502" s="139">
        <f t="shared" si="475"/>
        <v>4.7805487368930985E-3</v>
      </c>
      <c r="U1502" s="139" t="str">
        <f t="shared" si="476"/>
        <v/>
      </c>
      <c r="V1502" s="139">
        <f t="shared" si="477"/>
        <v>9.397471619040467E-4</v>
      </c>
      <c r="W1502" s="139" t="str">
        <f t="shared" si="478"/>
        <v/>
      </c>
      <c r="X1502" s="139" t="str">
        <f t="shared" si="479"/>
        <v/>
      </c>
      <c r="AB1502" s="148">
        <v>846</v>
      </c>
      <c r="AC1502" s="139">
        <f t="shared" si="488"/>
        <v>-53.054020362250469</v>
      </c>
      <c r="AD1502" s="139">
        <f t="shared" si="480"/>
        <v>3.8315513896303947E-3</v>
      </c>
      <c r="AE1502" s="139">
        <f t="shared" si="481"/>
        <v>0.2689472598972662</v>
      </c>
      <c r="AF1502" s="139" t="str">
        <f t="shared" si="482"/>
        <v/>
      </c>
      <c r="AG1502" s="139">
        <f t="shared" si="483"/>
        <v>3.8315513896303947E-3</v>
      </c>
      <c r="AH1502" s="139" t="str">
        <f t="shared" si="484"/>
        <v/>
      </c>
      <c r="AI1502" s="139">
        <f t="shared" si="485"/>
        <v>2.0302139528951665E-5</v>
      </c>
      <c r="AJ1502" s="139" t="str">
        <f t="shared" si="486"/>
        <v/>
      </c>
      <c r="AK1502" s="139" t="str">
        <f t="shared" si="487"/>
        <v/>
      </c>
      <c r="AZ1502" s="148"/>
      <c r="BA1502" s="148">
        <f t="shared" si="459"/>
        <v>5.4464000000000903</v>
      </c>
      <c r="BB1502" s="165">
        <f t="shared" si="460"/>
        <v>0.60565667339770712</v>
      </c>
      <c r="BC1502" s="148">
        <f t="shared" si="461"/>
        <v>7.7365026927456171E-4</v>
      </c>
      <c r="BD1502" s="148" t="str">
        <f t="shared" si="457"/>
        <v/>
      </c>
      <c r="BE1502" s="140" t="str">
        <f t="shared" si="458"/>
        <v/>
      </c>
    </row>
    <row r="1503" spans="1:57" ht="20.100000000000001" customHeight="1" x14ac:dyDescent="0.25">
      <c r="A1503" s="139">
        <v>847</v>
      </c>
      <c r="B1503" s="139">
        <f t="shared" si="462"/>
        <v>-576.73383442701561</v>
      </c>
      <c r="C1503" s="139">
        <f t="shared" si="463"/>
        <v>3.5103858997239041E-4</v>
      </c>
      <c r="D1503" s="139">
        <f t="shared" si="464"/>
        <v>0.27026887878147199</v>
      </c>
      <c r="E1503" s="139" t="str">
        <f t="shared" si="465"/>
        <v/>
      </c>
      <c r="F1503" s="139">
        <f t="shared" si="466"/>
        <v>3.5103858997239041E-4</v>
      </c>
      <c r="G1503" s="139" t="str">
        <f t="shared" si="467"/>
        <v/>
      </c>
      <c r="H1503" s="139">
        <f t="shared" si="468"/>
        <v>0</v>
      </c>
      <c r="I1503" s="139">
        <f t="shared" si="469"/>
        <v>3.5103858997239041E-4</v>
      </c>
      <c r="J1503" s="139" t="str">
        <f t="shared" si="470"/>
        <v/>
      </c>
      <c r="O1503" s="139">
        <v>847</v>
      </c>
      <c r="P1503" s="139">
        <f t="shared" si="471"/>
        <v>-42.246031097920735</v>
      </c>
      <c r="Q1503" s="139">
        <f t="shared" si="472"/>
        <v>4.7923041943836947E-3</v>
      </c>
      <c r="R1503" s="139">
        <f t="shared" si="473"/>
        <v>0.27026887878147221</v>
      </c>
      <c r="S1503" s="139" t="str">
        <f t="shared" si="474"/>
        <v/>
      </c>
      <c r="T1503" s="139">
        <f t="shared" si="475"/>
        <v>4.7923041943836947E-3</v>
      </c>
      <c r="U1503" s="139" t="str">
        <f t="shared" si="476"/>
        <v/>
      </c>
      <c r="V1503" s="139">
        <f t="shared" si="477"/>
        <v>9.4693161928797521E-4</v>
      </c>
      <c r="W1503" s="139" t="str">
        <f t="shared" si="478"/>
        <v/>
      </c>
      <c r="X1503" s="139" t="str">
        <f t="shared" si="479"/>
        <v/>
      </c>
      <c r="AB1503" s="139">
        <v>847</v>
      </c>
      <c r="AC1503" s="139">
        <f t="shared" si="488"/>
        <v>-52.709513736521558</v>
      </c>
      <c r="AD1503" s="139">
        <f t="shared" si="480"/>
        <v>3.8409732451458981E-3</v>
      </c>
      <c r="AE1503" s="139">
        <f t="shared" si="481"/>
        <v>0.27026887878147221</v>
      </c>
      <c r="AF1503" s="139" t="str">
        <f t="shared" si="482"/>
        <v/>
      </c>
      <c r="AG1503" s="139">
        <f t="shared" si="483"/>
        <v>3.8409732451458981E-3</v>
      </c>
      <c r="AH1503" s="139" t="str">
        <f t="shared" si="484"/>
        <v/>
      </c>
      <c r="AI1503" s="139">
        <f t="shared" si="485"/>
        <v>2.0036115855647093E-5</v>
      </c>
      <c r="AJ1503" s="139" t="str">
        <f t="shared" si="486"/>
        <v/>
      </c>
      <c r="AK1503" s="139" t="str">
        <f t="shared" si="487"/>
        <v/>
      </c>
      <c r="AZ1503" s="148"/>
      <c r="BA1503" s="148">
        <f t="shared" si="459"/>
        <v>5.4528000000000905</v>
      </c>
      <c r="BB1503" s="165">
        <f t="shared" si="460"/>
        <v>0.60488302312843256</v>
      </c>
      <c r="BC1503" s="148">
        <f t="shared" si="461"/>
        <v>7.7344471685980576E-4</v>
      </c>
      <c r="BD1503" s="148" t="str">
        <f t="shared" si="457"/>
        <v/>
      </c>
      <c r="BE1503" s="140" t="str">
        <f t="shared" si="458"/>
        <v/>
      </c>
    </row>
    <row r="1504" spans="1:57" ht="20.100000000000001" customHeight="1" x14ac:dyDescent="0.25">
      <c r="A1504" s="139">
        <v>848</v>
      </c>
      <c r="B1504" s="139">
        <f t="shared" si="462"/>
        <v>-572.96433224121802</v>
      </c>
      <c r="C1504" s="139">
        <f t="shared" si="463"/>
        <v>3.5189616995402669E-4</v>
      </c>
      <c r="D1504" s="139">
        <f t="shared" si="464"/>
        <v>0.27159373694765093</v>
      </c>
      <c r="E1504" s="139" t="str">
        <f t="shared" si="465"/>
        <v/>
      </c>
      <c r="F1504" s="139">
        <f t="shared" si="466"/>
        <v>3.5189616995402669E-4</v>
      </c>
      <c r="G1504" s="139" t="str">
        <f t="shared" si="467"/>
        <v/>
      </c>
      <c r="H1504" s="139">
        <f t="shared" si="468"/>
        <v>0</v>
      </c>
      <c r="I1504" s="139">
        <f t="shared" si="469"/>
        <v>3.5189616995402669E-4</v>
      </c>
      <c r="J1504" s="139" t="str">
        <f t="shared" si="470"/>
        <v/>
      </c>
      <c r="O1504" s="139">
        <v>848</v>
      </c>
      <c r="P1504" s="139">
        <f t="shared" si="471"/>
        <v>-41.969913247607536</v>
      </c>
      <c r="Q1504" s="139">
        <f t="shared" si="472"/>
        <v>4.8040116939589914E-3</v>
      </c>
      <c r="R1504" s="139">
        <f t="shared" si="473"/>
        <v>0.27159373694765104</v>
      </c>
      <c r="S1504" s="139" t="str">
        <f t="shared" si="474"/>
        <v/>
      </c>
      <c r="T1504" s="139">
        <f t="shared" si="475"/>
        <v>4.8040116939589914E-3</v>
      </c>
      <c r="U1504" s="139" t="str">
        <f t="shared" si="476"/>
        <v/>
      </c>
      <c r="V1504" s="139">
        <f t="shared" si="477"/>
        <v>9.5415573592528636E-4</v>
      </c>
      <c r="W1504" s="139" t="str">
        <f t="shared" si="478"/>
        <v/>
      </c>
      <c r="X1504" s="139" t="str">
        <f t="shared" si="479"/>
        <v/>
      </c>
      <c r="AB1504" s="139">
        <v>848</v>
      </c>
      <c r="AC1504" s="139">
        <f t="shared" si="488"/>
        <v>-52.365007110792703</v>
      </c>
      <c r="AD1504" s="139">
        <f t="shared" si="480"/>
        <v>3.8503566629783828E-3</v>
      </c>
      <c r="AE1504" s="139">
        <f t="shared" si="481"/>
        <v>0.27159373694765093</v>
      </c>
      <c r="AF1504" s="139" t="str">
        <f t="shared" si="482"/>
        <v/>
      </c>
      <c r="AG1504" s="139">
        <f t="shared" si="483"/>
        <v>3.8503566629783828E-3</v>
      </c>
      <c r="AH1504" s="139" t="str">
        <f t="shared" si="484"/>
        <v/>
      </c>
      <c r="AI1504" s="139">
        <f t="shared" si="485"/>
        <v>1.9773261577914597E-5</v>
      </c>
      <c r="AJ1504" s="139" t="str">
        <f t="shared" si="486"/>
        <v/>
      </c>
      <c r="AK1504" s="139" t="str">
        <f t="shared" si="487"/>
        <v/>
      </c>
      <c r="AZ1504" s="148"/>
      <c r="BA1504" s="148">
        <f t="shared" si="459"/>
        <v>5.4592000000000906</v>
      </c>
      <c r="BB1504" s="165">
        <f t="shared" si="460"/>
        <v>0.60410957841157276</v>
      </c>
      <c r="BC1504" s="148">
        <f t="shared" si="461"/>
        <v>7.732365591627266E-4</v>
      </c>
      <c r="BD1504" s="148" t="str">
        <f t="shared" si="457"/>
        <v/>
      </c>
      <c r="BE1504" s="140" t="str">
        <f t="shared" si="458"/>
        <v/>
      </c>
    </row>
    <row r="1505" spans="1:57" ht="20.100000000000001" customHeight="1" x14ac:dyDescent="0.25">
      <c r="A1505" s="139">
        <v>849</v>
      </c>
      <c r="B1505" s="139">
        <f t="shared" si="462"/>
        <v>-569.19483005542043</v>
      </c>
      <c r="C1505" s="139">
        <f t="shared" si="463"/>
        <v>3.5275020093737252E-4</v>
      </c>
      <c r="D1505" s="139">
        <f t="shared" si="464"/>
        <v>0.27292182108578061</v>
      </c>
      <c r="E1505" s="139" t="str">
        <f t="shared" si="465"/>
        <v/>
      </c>
      <c r="F1505" s="139">
        <f t="shared" si="466"/>
        <v>3.5275020093737252E-4</v>
      </c>
      <c r="G1505" s="139" t="str">
        <f t="shared" si="467"/>
        <v/>
      </c>
      <c r="H1505" s="139">
        <f t="shared" si="468"/>
        <v>0</v>
      </c>
      <c r="I1505" s="139">
        <f t="shared" si="469"/>
        <v>3.5275020093737252E-4</v>
      </c>
      <c r="J1505" s="139" t="str">
        <f t="shared" si="470"/>
        <v/>
      </c>
      <c r="O1505" s="139">
        <v>849</v>
      </c>
      <c r="P1505" s="139">
        <f t="shared" si="471"/>
        <v>-41.693795397294338</v>
      </c>
      <c r="Q1505" s="139">
        <f t="shared" si="472"/>
        <v>4.8156707433641976E-3</v>
      </c>
      <c r="R1505" s="139">
        <f t="shared" si="473"/>
        <v>0.27292182108578061</v>
      </c>
      <c r="S1505" s="139" t="str">
        <f t="shared" si="474"/>
        <v/>
      </c>
      <c r="T1505" s="139">
        <f t="shared" si="475"/>
        <v>4.8156707433641976E-3</v>
      </c>
      <c r="U1505" s="139" t="str">
        <f t="shared" si="476"/>
        <v/>
      </c>
      <c r="V1505" s="139">
        <f t="shared" si="477"/>
        <v>9.6141958232371294E-4</v>
      </c>
      <c r="W1505" s="139" t="str">
        <f t="shared" si="478"/>
        <v/>
      </c>
      <c r="X1505" s="139" t="str">
        <f t="shared" si="479"/>
        <v/>
      </c>
      <c r="AB1505" s="139">
        <v>849</v>
      </c>
      <c r="AC1505" s="139">
        <f t="shared" si="488"/>
        <v>-52.020500485063792</v>
      </c>
      <c r="AD1505" s="139">
        <f t="shared" si="480"/>
        <v>3.8597012485916487E-3</v>
      </c>
      <c r="AE1505" s="139">
        <f t="shared" si="481"/>
        <v>0.27292182108578061</v>
      </c>
      <c r="AF1505" s="139" t="str">
        <f t="shared" si="482"/>
        <v/>
      </c>
      <c r="AG1505" s="139">
        <f t="shared" si="483"/>
        <v>3.8597012485916487E-3</v>
      </c>
      <c r="AH1505" s="139" t="str">
        <f t="shared" si="484"/>
        <v/>
      </c>
      <c r="AI1505" s="139">
        <f t="shared" si="485"/>
        <v>1.9513543472474432E-5</v>
      </c>
      <c r="AJ1505" s="139" t="str">
        <f t="shared" si="486"/>
        <v/>
      </c>
      <c r="AK1505" s="139" t="str">
        <f t="shared" si="487"/>
        <v/>
      </c>
      <c r="AZ1505" s="148"/>
      <c r="BA1505" s="148">
        <f t="shared" si="459"/>
        <v>5.4656000000000908</v>
      </c>
      <c r="BB1505" s="165">
        <f t="shared" si="460"/>
        <v>0.60333634185241003</v>
      </c>
      <c r="BC1505" s="148">
        <f t="shared" si="461"/>
        <v>7.7302580454352565E-4</v>
      </c>
      <c r="BD1505" s="148" t="str">
        <f t="shared" si="457"/>
        <v/>
      </c>
      <c r="BE1505" s="140" t="str">
        <f t="shared" si="458"/>
        <v/>
      </c>
    </row>
    <row r="1506" spans="1:57" ht="20.100000000000001" customHeight="1" x14ac:dyDescent="0.25">
      <c r="A1506" s="139">
        <v>850</v>
      </c>
      <c r="B1506" s="139">
        <f t="shared" si="462"/>
        <v>-565.42532786962329</v>
      </c>
      <c r="C1506" s="139">
        <f t="shared" si="463"/>
        <v>3.5360064694728559E-4</v>
      </c>
      <c r="D1506" s="139">
        <f t="shared" si="464"/>
        <v>0.27425311775007344</v>
      </c>
      <c r="E1506" s="139" t="str">
        <f t="shared" si="465"/>
        <v/>
      </c>
      <c r="F1506" s="139">
        <f t="shared" si="466"/>
        <v>3.5360064694728559E-4</v>
      </c>
      <c r="G1506" s="139" t="str">
        <f t="shared" si="467"/>
        <v/>
      </c>
      <c r="H1506" s="139">
        <f t="shared" si="468"/>
        <v>0</v>
      </c>
      <c r="I1506" s="139">
        <f t="shared" si="469"/>
        <v>3.5360064694728559E-4</v>
      </c>
      <c r="J1506" s="139" t="str">
        <f t="shared" si="470"/>
        <v/>
      </c>
      <c r="O1506" s="139">
        <v>850</v>
      </c>
      <c r="P1506" s="139">
        <f t="shared" si="471"/>
        <v>-41.41767754698111</v>
      </c>
      <c r="Q1506" s="139">
        <f t="shared" si="472"/>
        <v>4.8272808514743179E-3</v>
      </c>
      <c r="R1506" s="139">
        <f t="shared" si="473"/>
        <v>0.27425311775007366</v>
      </c>
      <c r="S1506" s="139" t="str">
        <f t="shared" si="474"/>
        <v/>
      </c>
      <c r="T1506" s="139">
        <f t="shared" si="475"/>
        <v>4.8272808514743179E-3</v>
      </c>
      <c r="U1506" s="139" t="str">
        <f t="shared" si="476"/>
        <v/>
      </c>
      <c r="V1506" s="139">
        <f t="shared" si="477"/>
        <v>9.6872322761405217E-4</v>
      </c>
      <c r="W1506" s="139" t="str">
        <f t="shared" si="478"/>
        <v/>
      </c>
      <c r="X1506" s="139" t="str">
        <f t="shared" si="479"/>
        <v/>
      </c>
      <c r="AB1506" s="139">
        <v>850</v>
      </c>
      <c r="AC1506" s="139">
        <f t="shared" si="488"/>
        <v>-51.675993859334881</v>
      </c>
      <c r="AD1506" s="139">
        <f t="shared" si="480"/>
        <v>3.8690066083550134E-3</v>
      </c>
      <c r="AE1506" s="139">
        <f t="shared" si="481"/>
        <v>0.27425311775007361</v>
      </c>
      <c r="AF1506" s="139" t="str">
        <f t="shared" si="482"/>
        <v/>
      </c>
      <c r="AG1506" s="139">
        <f t="shared" si="483"/>
        <v>3.8690066083550134E-3</v>
      </c>
      <c r="AH1506" s="139" t="str">
        <f t="shared" si="484"/>
        <v/>
      </c>
      <c r="AI1506" s="139">
        <f t="shared" si="485"/>
        <v>1.9256928602619834E-5</v>
      </c>
      <c r="AJ1506" s="139" t="str">
        <f t="shared" si="486"/>
        <v/>
      </c>
      <c r="AK1506" s="139" t="str">
        <f t="shared" si="487"/>
        <v/>
      </c>
      <c r="AZ1506" s="148"/>
      <c r="BA1506" s="148">
        <f t="shared" si="459"/>
        <v>5.472000000000091</v>
      </c>
      <c r="BB1506" s="165">
        <f t="shared" si="460"/>
        <v>0.6025633160478665</v>
      </c>
      <c r="BC1506" s="148">
        <f t="shared" si="461"/>
        <v>7.7281246136018389E-4</v>
      </c>
      <c r="BD1506" s="148" t="str">
        <f t="shared" si="457"/>
        <v/>
      </c>
      <c r="BE1506" s="140" t="str">
        <f t="shared" si="458"/>
        <v/>
      </c>
    </row>
    <row r="1507" spans="1:57" ht="20.100000000000001" customHeight="1" x14ac:dyDescent="0.25">
      <c r="A1507" s="139">
        <v>851</v>
      </c>
      <c r="B1507" s="139">
        <f t="shared" si="462"/>
        <v>-561.6558256838257</v>
      </c>
      <c r="C1507" s="139">
        <f t="shared" si="463"/>
        <v>3.5444747209388816E-4</v>
      </c>
      <c r="D1507" s="139">
        <f t="shared" si="464"/>
        <v>0.27558761335929388</v>
      </c>
      <c r="E1507" s="139" t="str">
        <f t="shared" si="465"/>
        <v/>
      </c>
      <c r="F1507" s="139">
        <f t="shared" si="466"/>
        <v>3.5444747209388816E-4</v>
      </c>
      <c r="G1507" s="139" t="str">
        <f t="shared" si="467"/>
        <v/>
      </c>
      <c r="H1507" s="139">
        <f t="shared" si="468"/>
        <v>0</v>
      </c>
      <c r="I1507" s="139">
        <f t="shared" si="469"/>
        <v>3.5444747209388816E-4</v>
      </c>
      <c r="J1507" s="139" t="str">
        <f t="shared" si="470"/>
        <v/>
      </c>
      <c r="O1507" s="139">
        <v>851</v>
      </c>
      <c r="P1507" s="139">
        <f t="shared" si="471"/>
        <v>-41.141559696667912</v>
      </c>
      <c r="Q1507" s="139">
        <f t="shared" si="472"/>
        <v>4.8388415283283706E-3</v>
      </c>
      <c r="R1507" s="139">
        <f t="shared" si="473"/>
        <v>0.27558761335929405</v>
      </c>
      <c r="S1507" s="139" t="str">
        <f t="shared" si="474"/>
        <v/>
      </c>
      <c r="T1507" s="139">
        <f t="shared" si="475"/>
        <v>4.8388415283283706E-3</v>
      </c>
      <c r="U1507" s="139" t="str">
        <f t="shared" si="476"/>
        <v/>
      </c>
      <c r="V1507" s="139">
        <f t="shared" si="477"/>
        <v>9.7606673953523734E-4</v>
      </c>
      <c r="W1507" s="139" t="str">
        <f t="shared" si="478"/>
        <v/>
      </c>
      <c r="X1507" s="139" t="str">
        <f t="shared" si="479"/>
        <v/>
      </c>
      <c r="AB1507" s="139">
        <v>851</v>
      </c>
      <c r="AC1507" s="139">
        <f t="shared" si="488"/>
        <v>-51.331487233605969</v>
      </c>
      <c r="AD1507" s="139">
        <f t="shared" si="480"/>
        <v>3.878272349570739E-3</v>
      </c>
      <c r="AE1507" s="139">
        <f t="shared" si="481"/>
        <v>0.27558761335929405</v>
      </c>
      <c r="AF1507" s="139" t="str">
        <f t="shared" si="482"/>
        <v/>
      </c>
      <c r="AG1507" s="139">
        <f t="shared" si="483"/>
        <v>3.878272349570739E-3</v>
      </c>
      <c r="AH1507" s="139" t="str">
        <f t="shared" si="484"/>
        <v/>
      </c>
      <c r="AI1507" s="139">
        <f t="shared" si="485"/>
        <v>1.9003384316546873E-5</v>
      </c>
      <c r="AJ1507" s="139" t="str">
        <f t="shared" si="486"/>
        <v/>
      </c>
      <c r="AK1507" s="139" t="str">
        <f t="shared" si="487"/>
        <v/>
      </c>
      <c r="AZ1507" s="148"/>
      <c r="BA1507" s="148">
        <f t="shared" si="459"/>
        <v>5.4784000000000912</v>
      </c>
      <c r="BB1507" s="165">
        <f t="shared" si="460"/>
        <v>0.60179050358650632</v>
      </c>
      <c r="BC1507" s="148">
        <f t="shared" si="461"/>
        <v>7.7259653796835082E-4</v>
      </c>
      <c r="BD1507" s="148" t="str">
        <f t="shared" si="457"/>
        <v/>
      </c>
      <c r="BE1507" s="140" t="str">
        <f t="shared" si="458"/>
        <v/>
      </c>
    </row>
    <row r="1508" spans="1:57" ht="20.100000000000001" customHeight="1" x14ac:dyDescent="0.25">
      <c r="A1508" s="139">
        <v>852</v>
      </c>
      <c r="B1508" s="139">
        <f t="shared" si="462"/>
        <v>-557.8863234980281</v>
      </c>
      <c r="C1508" s="139">
        <f t="shared" si="463"/>
        <v>3.5529064057507201E-4</v>
      </c>
      <c r="D1508" s="139">
        <f t="shared" si="464"/>
        <v>0.27692529419708356</v>
      </c>
      <c r="E1508" s="139" t="str">
        <f t="shared" si="465"/>
        <v/>
      </c>
      <c r="F1508" s="139">
        <f t="shared" si="466"/>
        <v>3.5529064057507201E-4</v>
      </c>
      <c r="G1508" s="139" t="str">
        <f t="shared" si="467"/>
        <v/>
      </c>
      <c r="H1508" s="139">
        <f t="shared" si="468"/>
        <v>0</v>
      </c>
      <c r="I1508" s="139">
        <f t="shared" si="469"/>
        <v>3.5529064057507201E-4</v>
      </c>
      <c r="J1508" s="139" t="str">
        <f t="shared" si="470"/>
        <v/>
      </c>
      <c r="O1508" s="139">
        <v>852</v>
      </c>
      <c r="P1508" s="139">
        <f t="shared" si="471"/>
        <v>-40.865441846354713</v>
      </c>
      <c r="Q1508" s="139">
        <f t="shared" si="472"/>
        <v>4.8503522851635859E-3</v>
      </c>
      <c r="R1508" s="139">
        <f t="shared" si="473"/>
        <v>0.27692529419708362</v>
      </c>
      <c r="S1508" s="139" t="str">
        <f t="shared" si="474"/>
        <v/>
      </c>
      <c r="T1508" s="139">
        <f t="shared" si="475"/>
        <v>4.8503522851635859E-3</v>
      </c>
      <c r="U1508" s="139" t="str">
        <f t="shared" si="476"/>
        <v/>
      </c>
      <c r="V1508" s="139">
        <f t="shared" si="477"/>
        <v>9.8345018441941883E-4</v>
      </c>
      <c r="W1508" s="139" t="str">
        <f t="shared" si="478"/>
        <v/>
      </c>
      <c r="X1508" s="139" t="str">
        <f t="shared" si="479"/>
        <v/>
      </c>
      <c r="AB1508" s="139">
        <v>852</v>
      </c>
      <c r="AC1508" s="139">
        <f t="shared" si="488"/>
        <v>-50.986980607877115</v>
      </c>
      <c r="AD1508" s="139">
        <f t="shared" si="480"/>
        <v>3.8874980805014372E-3</v>
      </c>
      <c r="AE1508" s="139">
        <f t="shared" si="481"/>
        <v>0.27692529419708356</v>
      </c>
      <c r="AF1508" s="139" t="str">
        <f t="shared" si="482"/>
        <v/>
      </c>
      <c r="AG1508" s="139">
        <f t="shared" si="483"/>
        <v>3.8874980805014372E-3</v>
      </c>
      <c r="AH1508" s="139" t="str">
        <f t="shared" si="484"/>
        <v/>
      </c>
      <c r="AI1508" s="139">
        <f t="shared" si="485"/>
        <v>1.8752878245683856E-5</v>
      </c>
      <c r="AJ1508" s="139" t="str">
        <f t="shared" si="486"/>
        <v/>
      </c>
      <c r="AK1508" s="139" t="str">
        <f t="shared" si="487"/>
        <v/>
      </c>
      <c r="AZ1508" s="148"/>
      <c r="BA1508" s="148">
        <f t="shared" si="459"/>
        <v>5.4848000000000914</v>
      </c>
      <c r="BB1508" s="165">
        <f t="shared" si="460"/>
        <v>0.60101790704853797</v>
      </c>
      <c r="BC1508" s="148">
        <f t="shared" si="461"/>
        <v>7.7237804272178856E-4</v>
      </c>
      <c r="BD1508" s="148" t="str">
        <f t="shared" si="457"/>
        <v/>
      </c>
      <c r="BE1508" s="140" t="str">
        <f t="shared" si="458"/>
        <v/>
      </c>
    </row>
    <row r="1509" spans="1:57" ht="20.100000000000001" customHeight="1" x14ac:dyDescent="0.25">
      <c r="A1509" s="148">
        <v>853</v>
      </c>
      <c r="B1509" s="139">
        <f t="shared" si="462"/>
        <v>-554.11682131223051</v>
      </c>
      <c r="C1509" s="139">
        <f t="shared" si="463"/>
        <v>3.5613011667900301E-4</v>
      </c>
      <c r="D1509" s="139">
        <f t="shared" si="464"/>
        <v>0.27826614641229758</v>
      </c>
      <c r="E1509" s="139" t="str">
        <f t="shared" si="465"/>
        <v/>
      </c>
      <c r="F1509" s="139">
        <f t="shared" si="466"/>
        <v>3.5613011667900301E-4</v>
      </c>
      <c r="G1509" s="139" t="str">
        <f t="shared" si="467"/>
        <v/>
      </c>
      <c r="H1509" s="139">
        <f t="shared" si="468"/>
        <v>0</v>
      </c>
      <c r="I1509" s="139">
        <f t="shared" si="469"/>
        <v>3.5613011667900301E-4</v>
      </c>
      <c r="J1509" s="139" t="str">
        <f t="shared" si="470"/>
        <v/>
      </c>
      <c r="O1509" s="148">
        <v>853</v>
      </c>
      <c r="P1509" s="139">
        <f t="shared" si="471"/>
        <v>-40.589323996041486</v>
      </c>
      <c r="Q1509" s="139">
        <f t="shared" si="472"/>
        <v>4.8618126344496006E-3</v>
      </c>
      <c r="R1509" s="139">
        <f t="shared" si="473"/>
        <v>0.27826614641229774</v>
      </c>
      <c r="S1509" s="139" t="str">
        <f t="shared" si="474"/>
        <v/>
      </c>
      <c r="T1509" s="139">
        <f t="shared" si="475"/>
        <v>4.8618126344496006E-3</v>
      </c>
      <c r="U1509" s="139" t="str">
        <f t="shared" si="476"/>
        <v/>
      </c>
      <c r="V1509" s="139">
        <f t="shared" si="477"/>
        <v>9.9087362717703575E-4</v>
      </c>
      <c r="W1509" s="139" t="str">
        <f t="shared" si="478"/>
        <v/>
      </c>
      <c r="X1509" s="139" t="str">
        <f t="shared" si="479"/>
        <v/>
      </c>
      <c r="AB1509" s="148">
        <v>853</v>
      </c>
      <c r="AC1509" s="139">
        <f t="shared" si="488"/>
        <v>-50.642473982148204</v>
      </c>
      <c r="AD1509" s="139">
        <f t="shared" si="480"/>
        <v>3.8966834103974809E-3</v>
      </c>
      <c r="AE1509" s="139">
        <f t="shared" si="481"/>
        <v>0.27826614641229752</v>
      </c>
      <c r="AF1509" s="139" t="str">
        <f t="shared" si="482"/>
        <v/>
      </c>
      <c r="AG1509" s="139">
        <f t="shared" si="483"/>
        <v>3.8966834103974809E-3</v>
      </c>
      <c r="AH1509" s="139" t="str">
        <f t="shared" si="484"/>
        <v/>
      </c>
      <c r="AI1509" s="139">
        <f t="shared" si="485"/>
        <v>1.8505378303019925E-5</v>
      </c>
      <c r="AJ1509" s="139" t="str">
        <f t="shared" si="486"/>
        <v/>
      </c>
      <c r="AK1509" s="139" t="str">
        <f t="shared" si="487"/>
        <v/>
      </c>
      <c r="AZ1509" s="148"/>
      <c r="BA1509" s="148">
        <f t="shared" si="459"/>
        <v>5.4912000000000916</v>
      </c>
      <c r="BB1509" s="165">
        <f t="shared" si="460"/>
        <v>0.60024552900581618</v>
      </c>
      <c r="BC1509" s="148">
        <f t="shared" si="461"/>
        <v>7.7215698396981836E-4</v>
      </c>
      <c r="BD1509" s="148" t="str">
        <f t="shared" si="457"/>
        <v/>
      </c>
      <c r="BE1509" s="140" t="str">
        <f t="shared" si="458"/>
        <v/>
      </c>
    </row>
    <row r="1510" spans="1:57" ht="20.100000000000001" customHeight="1" x14ac:dyDescent="0.25">
      <c r="A1510" s="139">
        <v>854</v>
      </c>
      <c r="B1510" s="139">
        <f t="shared" si="462"/>
        <v>-550.34731912643338</v>
      </c>
      <c r="C1510" s="139">
        <f t="shared" si="463"/>
        <v>3.5696586478662392E-4</v>
      </c>
      <c r="D1510" s="139">
        <f t="shared" si="464"/>
        <v>0.27961015601934913</v>
      </c>
      <c r="E1510" s="139" t="str">
        <f t="shared" si="465"/>
        <v/>
      </c>
      <c r="F1510" s="139">
        <f t="shared" si="466"/>
        <v>3.5696586478662392E-4</v>
      </c>
      <c r="G1510" s="139" t="str">
        <f t="shared" si="467"/>
        <v/>
      </c>
      <c r="H1510" s="139">
        <f t="shared" si="468"/>
        <v>0</v>
      </c>
      <c r="I1510" s="139">
        <f t="shared" si="469"/>
        <v>3.5696586478662392E-4</v>
      </c>
      <c r="J1510" s="139" t="str">
        <f t="shared" si="470"/>
        <v/>
      </c>
      <c r="O1510" s="139">
        <v>854</v>
      </c>
      <c r="P1510" s="139">
        <f t="shared" si="471"/>
        <v>-40.313206145728287</v>
      </c>
      <c r="Q1510" s="139">
        <f t="shared" si="472"/>
        <v>4.8732220899226171E-3</v>
      </c>
      <c r="R1510" s="139">
        <f t="shared" si="473"/>
        <v>0.27961015601934924</v>
      </c>
      <c r="S1510" s="139" t="str">
        <f t="shared" si="474"/>
        <v/>
      </c>
      <c r="T1510" s="139">
        <f t="shared" si="475"/>
        <v>4.8732220899226171E-3</v>
      </c>
      <c r="U1510" s="139" t="str">
        <f t="shared" si="476"/>
        <v/>
      </c>
      <c r="V1510" s="139">
        <f t="shared" si="477"/>
        <v>9.9833713128188875E-4</v>
      </c>
      <c r="W1510" s="139" t="str">
        <f t="shared" si="478"/>
        <v/>
      </c>
      <c r="X1510" s="139" t="str">
        <f t="shared" si="479"/>
        <v/>
      </c>
      <c r="AB1510" s="139">
        <v>854</v>
      </c>
      <c r="AC1510" s="139">
        <f t="shared" si="488"/>
        <v>-50.297967356419292</v>
      </c>
      <c r="AD1510" s="139">
        <f t="shared" si="480"/>
        <v>3.9058279495243794E-3</v>
      </c>
      <c r="AE1510" s="139">
        <f t="shared" si="481"/>
        <v>0.27961015601934919</v>
      </c>
      <c r="AF1510" s="139" t="str">
        <f t="shared" si="482"/>
        <v/>
      </c>
      <c r="AG1510" s="139">
        <f t="shared" si="483"/>
        <v>3.9058279495243794E-3</v>
      </c>
      <c r="AH1510" s="139" t="str">
        <f t="shared" si="484"/>
        <v/>
      </c>
      <c r="AI1510" s="139">
        <f t="shared" si="485"/>
        <v>1.8260852681433715E-5</v>
      </c>
      <c r="AJ1510" s="139" t="str">
        <f t="shared" si="486"/>
        <v/>
      </c>
      <c r="AK1510" s="139" t="str">
        <f t="shared" si="487"/>
        <v/>
      </c>
      <c r="AZ1510" s="148"/>
      <c r="BA1510" s="148">
        <f t="shared" si="459"/>
        <v>5.4976000000000917</v>
      </c>
      <c r="BB1510" s="165">
        <f t="shared" si="460"/>
        <v>0.59947337202184636</v>
      </c>
      <c r="BC1510" s="148">
        <f t="shared" si="461"/>
        <v>7.7193337005987406E-4</v>
      </c>
      <c r="BD1510" s="148" t="str">
        <f t="shared" si="457"/>
        <v/>
      </c>
      <c r="BE1510" s="140" t="str">
        <f t="shared" si="458"/>
        <v/>
      </c>
    </row>
    <row r="1511" spans="1:57" ht="20.100000000000001" customHeight="1" x14ac:dyDescent="0.25">
      <c r="A1511" s="139">
        <v>855</v>
      </c>
      <c r="B1511" s="139">
        <f t="shared" si="462"/>
        <v>-546.57781694063578</v>
      </c>
      <c r="C1511" s="139">
        <f t="shared" si="463"/>
        <v>3.5779784937415627E-4</v>
      </c>
      <c r="D1511" s="139">
        <f t="shared" si="464"/>
        <v>0.28095730889856418</v>
      </c>
      <c r="E1511" s="139" t="str">
        <f t="shared" si="465"/>
        <v/>
      </c>
      <c r="F1511" s="139">
        <f t="shared" si="466"/>
        <v>3.5779784937415627E-4</v>
      </c>
      <c r="G1511" s="139" t="str">
        <f t="shared" si="467"/>
        <v/>
      </c>
      <c r="H1511" s="139">
        <f t="shared" si="468"/>
        <v>0</v>
      </c>
      <c r="I1511" s="139">
        <f t="shared" si="469"/>
        <v>3.5779784937415627E-4</v>
      </c>
      <c r="J1511" s="139" t="str">
        <f t="shared" si="470"/>
        <v/>
      </c>
      <c r="O1511" s="139">
        <v>855</v>
      </c>
      <c r="P1511" s="139">
        <f t="shared" si="471"/>
        <v>-40.037088295415089</v>
      </c>
      <c r="Q1511" s="139">
        <f t="shared" si="472"/>
        <v>4.8845801666195614E-3</v>
      </c>
      <c r="R1511" s="139">
        <f t="shared" si="473"/>
        <v>0.2809573088985643</v>
      </c>
      <c r="S1511" s="139" t="str">
        <f t="shared" si="474"/>
        <v/>
      </c>
      <c r="T1511" s="139">
        <f t="shared" si="475"/>
        <v>4.8845801666195614E-3</v>
      </c>
      <c r="U1511" s="139" t="str">
        <f t="shared" si="476"/>
        <v/>
      </c>
      <c r="V1511" s="139">
        <f t="shared" si="477"/>
        <v>1.0058407587562248E-3</v>
      </c>
      <c r="W1511" s="139" t="str">
        <f t="shared" si="478"/>
        <v/>
      </c>
      <c r="X1511" s="139" t="str">
        <f t="shared" si="479"/>
        <v/>
      </c>
      <c r="AB1511" s="139">
        <v>855</v>
      </c>
      <c r="AC1511" s="139">
        <f t="shared" si="488"/>
        <v>-49.953460730690381</v>
      </c>
      <c r="AD1511" s="139">
        <f t="shared" si="480"/>
        <v>3.9149313091901552E-3</v>
      </c>
      <c r="AE1511" s="139">
        <f t="shared" si="481"/>
        <v>0.2809573088985643</v>
      </c>
      <c r="AF1511" s="139" t="str">
        <f t="shared" si="482"/>
        <v/>
      </c>
      <c r="AG1511" s="139">
        <f t="shared" si="483"/>
        <v>3.9149313091901552E-3</v>
      </c>
      <c r="AH1511" s="139" t="str">
        <f t="shared" si="484"/>
        <v/>
      </c>
      <c r="AI1511" s="139">
        <f t="shared" si="485"/>
        <v>1.8019269852021349E-5</v>
      </c>
      <c r="AJ1511" s="139" t="str">
        <f t="shared" si="486"/>
        <v/>
      </c>
      <c r="AK1511" s="139" t="str">
        <f t="shared" si="487"/>
        <v/>
      </c>
      <c r="AZ1511" s="148"/>
      <c r="BA1511" s="148">
        <f t="shared" si="459"/>
        <v>5.5040000000000919</v>
      </c>
      <c r="BB1511" s="165">
        <f t="shared" si="460"/>
        <v>0.59870143865178649</v>
      </c>
      <c r="BC1511" s="148">
        <f t="shared" si="461"/>
        <v>7.7170720933672499E-4</v>
      </c>
      <c r="BD1511" s="148" t="str">
        <f t="shared" si="457"/>
        <v/>
      </c>
      <c r="BE1511" s="140" t="str">
        <f t="shared" si="458"/>
        <v/>
      </c>
    </row>
    <row r="1512" spans="1:57" ht="20.100000000000001" customHeight="1" x14ac:dyDescent="0.25">
      <c r="A1512" s="139">
        <v>856</v>
      </c>
      <c r="B1512" s="139">
        <f t="shared" si="462"/>
        <v>-542.80831475483819</v>
      </c>
      <c r="C1512" s="139">
        <f t="shared" si="463"/>
        <v>3.5862603501559943E-4</v>
      </c>
      <c r="D1512" s="139">
        <f t="shared" si="464"/>
        <v>0.28230759079654544</v>
      </c>
      <c r="E1512" s="139" t="str">
        <f t="shared" si="465"/>
        <v/>
      </c>
      <c r="F1512" s="139">
        <f t="shared" si="466"/>
        <v>3.5862603501559943E-4</v>
      </c>
      <c r="G1512" s="139" t="str">
        <f t="shared" si="467"/>
        <v/>
      </c>
      <c r="H1512" s="139">
        <f t="shared" si="468"/>
        <v>0</v>
      </c>
      <c r="I1512" s="139">
        <f t="shared" si="469"/>
        <v>3.5862603501559943E-4</v>
      </c>
      <c r="J1512" s="139" t="str">
        <f t="shared" si="470"/>
        <v/>
      </c>
      <c r="O1512" s="139">
        <v>856</v>
      </c>
      <c r="P1512" s="139">
        <f t="shared" si="471"/>
        <v>-39.760970445101862</v>
      </c>
      <c r="Q1512" s="139">
        <f t="shared" si="472"/>
        <v>4.8958863809122084E-3</v>
      </c>
      <c r="R1512" s="139">
        <f t="shared" si="473"/>
        <v>0.28230759079654566</v>
      </c>
      <c r="S1512" s="139" t="str">
        <f t="shared" si="474"/>
        <v/>
      </c>
      <c r="T1512" s="139">
        <f t="shared" si="475"/>
        <v>4.8958863809122084E-3</v>
      </c>
      <c r="U1512" s="139" t="str">
        <f t="shared" si="476"/>
        <v/>
      </c>
      <c r="V1512" s="139">
        <f t="shared" si="477"/>
        <v>1.0133845701558153E-3</v>
      </c>
      <c r="W1512" s="139" t="str">
        <f t="shared" si="478"/>
        <v/>
      </c>
      <c r="X1512" s="139" t="str">
        <f t="shared" si="479"/>
        <v/>
      </c>
      <c r="AB1512" s="139">
        <v>856</v>
      </c>
      <c r="AC1512" s="139">
        <f t="shared" si="488"/>
        <v>-49.60895410496147</v>
      </c>
      <c r="AD1512" s="139">
        <f t="shared" si="480"/>
        <v>3.9239931017726951E-3</v>
      </c>
      <c r="AE1512" s="139">
        <f t="shared" si="481"/>
        <v>0.28230759079654555</v>
      </c>
      <c r="AF1512" s="139" t="str">
        <f t="shared" si="482"/>
        <v/>
      </c>
      <c r="AG1512" s="139">
        <f t="shared" si="483"/>
        <v>3.9239931017726951E-3</v>
      </c>
      <c r="AH1512" s="139" t="str">
        <f t="shared" si="484"/>
        <v/>
      </c>
      <c r="AI1512" s="139">
        <f t="shared" si="485"/>
        <v>1.7780598562424732E-5</v>
      </c>
      <c r="AJ1512" s="139" t="str">
        <f t="shared" si="486"/>
        <v/>
      </c>
      <c r="AK1512" s="139" t="str">
        <f t="shared" si="487"/>
        <v/>
      </c>
      <c r="AZ1512" s="148"/>
      <c r="BA1512" s="148">
        <f t="shared" si="459"/>
        <v>5.5104000000000921</v>
      </c>
      <c r="BB1512" s="165">
        <f t="shared" si="460"/>
        <v>0.59792973144244976</v>
      </c>
      <c r="BC1512" s="148">
        <f t="shared" si="461"/>
        <v>7.7147851014103264E-4</v>
      </c>
      <c r="BD1512" s="148" t="str">
        <f t="shared" si="457"/>
        <v/>
      </c>
      <c r="BE1512" s="140" t="str">
        <f t="shared" si="458"/>
        <v/>
      </c>
    </row>
    <row r="1513" spans="1:57" ht="20.100000000000001" customHeight="1" x14ac:dyDescent="0.25">
      <c r="A1513" s="139">
        <v>857</v>
      </c>
      <c r="B1513" s="139">
        <f t="shared" si="462"/>
        <v>-539.0388125690406</v>
      </c>
      <c r="C1513" s="139">
        <f t="shared" si="463"/>
        <v>3.5945038638522902E-4</v>
      </c>
      <c r="D1513" s="139">
        <f t="shared" si="464"/>
        <v>0.28366098732654504</v>
      </c>
      <c r="E1513" s="139" t="str">
        <f t="shared" si="465"/>
        <v/>
      </c>
      <c r="F1513" s="139">
        <f t="shared" si="466"/>
        <v>3.5945038638522902E-4</v>
      </c>
      <c r="G1513" s="139" t="str">
        <f t="shared" si="467"/>
        <v/>
      </c>
      <c r="H1513" s="139">
        <f t="shared" si="468"/>
        <v>0</v>
      </c>
      <c r="I1513" s="139">
        <f t="shared" si="469"/>
        <v>3.5945038638522902E-4</v>
      </c>
      <c r="J1513" s="139" t="str">
        <f t="shared" si="470"/>
        <v/>
      </c>
      <c r="O1513" s="139">
        <v>857</v>
      </c>
      <c r="P1513" s="139">
        <f t="shared" si="471"/>
        <v>-39.484852594788663</v>
      </c>
      <c r="Q1513" s="139">
        <f t="shared" si="472"/>
        <v>4.9071402505412778E-3</v>
      </c>
      <c r="R1513" s="139">
        <f t="shared" si="473"/>
        <v>0.28366098732654521</v>
      </c>
      <c r="S1513" s="139" t="str">
        <f t="shared" si="474"/>
        <v/>
      </c>
      <c r="T1513" s="139">
        <f t="shared" si="475"/>
        <v>4.9071402505412778E-3</v>
      </c>
      <c r="U1513" s="139" t="str">
        <f t="shared" si="476"/>
        <v/>
      </c>
      <c r="V1513" s="139">
        <f t="shared" si="477"/>
        <v>1.0209686245550406E-3</v>
      </c>
      <c r="W1513" s="139" t="str">
        <f t="shared" si="478"/>
        <v/>
      </c>
      <c r="X1513" s="139" t="str">
        <f t="shared" si="479"/>
        <v/>
      </c>
      <c r="AB1513" s="139">
        <v>857</v>
      </c>
      <c r="AC1513" s="139">
        <f t="shared" si="488"/>
        <v>-49.264447479232615</v>
      </c>
      <c r="AD1513" s="139">
        <f t="shared" si="480"/>
        <v>3.9330129407470797E-3</v>
      </c>
      <c r="AE1513" s="139">
        <f t="shared" si="481"/>
        <v>0.28366098732654499</v>
      </c>
      <c r="AF1513" s="139" t="str">
        <f t="shared" si="482"/>
        <v/>
      </c>
      <c r="AG1513" s="139">
        <f t="shared" si="483"/>
        <v>3.9330129407470797E-3</v>
      </c>
      <c r="AH1513" s="139" t="str">
        <f t="shared" si="484"/>
        <v/>
      </c>
      <c r="AI1513" s="139">
        <f t="shared" si="485"/>
        <v>1.754480783515986E-5</v>
      </c>
      <c r="AJ1513" s="139" t="str">
        <f t="shared" si="486"/>
        <v/>
      </c>
      <c r="AK1513" s="139" t="str">
        <f t="shared" si="487"/>
        <v/>
      </c>
      <c r="AZ1513" s="148"/>
      <c r="BA1513" s="148">
        <f t="shared" si="459"/>
        <v>5.5168000000000923</v>
      </c>
      <c r="BB1513" s="165">
        <f t="shared" si="460"/>
        <v>0.59715825293230873</v>
      </c>
      <c r="BC1513" s="148">
        <f t="shared" si="461"/>
        <v>7.712472808114601E-4</v>
      </c>
      <c r="BD1513" s="148" t="str">
        <f t="shared" si="457"/>
        <v/>
      </c>
      <c r="BE1513" s="140" t="str">
        <f t="shared" si="458"/>
        <v/>
      </c>
    </row>
    <row r="1514" spans="1:57" ht="20.100000000000001" customHeight="1" x14ac:dyDescent="0.25">
      <c r="A1514" s="139">
        <v>858</v>
      </c>
      <c r="B1514" s="139">
        <f t="shared" si="462"/>
        <v>-535.26931038324346</v>
      </c>
      <c r="C1514" s="139">
        <f t="shared" si="463"/>
        <v>3.6027086826009191E-4</v>
      </c>
      <c r="D1514" s="139">
        <f t="shared" si="464"/>
        <v>0.28501748396884768</v>
      </c>
      <c r="E1514" s="139" t="str">
        <f t="shared" si="465"/>
        <v/>
      </c>
      <c r="F1514" s="139">
        <f t="shared" si="466"/>
        <v>3.6027086826009191E-4</v>
      </c>
      <c r="G1514" s="139" t="str">
        <f t="shared" si="467"/>
        <v/>
      </c>
      <c r="H1514" s="139">
        <f t="shared" si="468"/>
        <v>0</v>
      </c>
      <c r="I1514" s="139">
        <f t="shared" si="469"/>
        <v>3.6027086826009191E-4</v>
      </c>
      <c r="J1514" s="139" t="str">
        <f t="shared" si="470"/>
        <v/>
      </c>
      <c r="O1514" s="139">
        <v>858</v>
      </c>
      <c r="P1514" s="139">
        <f t="shared" si="471"/>
        <v>-39.208734744475464</v>
      </c>
      <c r="Q1514" s="139">
        <f t="shared" si="472"/>
        <v>4.9183412946505042E-3</v>
      </c>
      <c r="R1514" s="139">
        <f t="shared" si="473"/>
        <v>0.28501748396884785</v>
      </c>
      <c r="S1514" s="139" t="str">
        <f t="shared" si="474"/>
        <v/>
      </c>
      <c r="T1514" s="139">
        <f t="shared" si="475"/>
        <v>4.9183412946505042E-3</v>
      </c>
      <c r="U1514" s="139" t="str">
        <f t="shared" si="476"/>
        <v/>
      </c>
      <c r="V1514" s="139">
        <f t="shared" si="477"/>
        <v>1.0285929795319929E-3</v>
      </c>
      <c r="W1514" s="139" t="str">
        <f t="shared" si="478"/>
        <v/>
      </c>
      <c r="X1514" s="139" t="str">
        <f t="shared" si="479"/>
        <v/>
      </c>
      <c r="AB1514" s="139">
        <v>858</v>
      </c>
      <c r="AC1514" s="139">
        <f t="shared" si="488"/>
        <v>-48.919940853503704</v>
      </c>
      <c r="AD1514" s="139">
        <f t="shared" si="480"/>
        <v>3.9419904407128918E-3</v>
      </c>
      <c r="AE1514" s="139">
        <f t="shared" si="481"/>
        <v>0.2850174839688478</v>
      </c>
      <c r="AF1514" s="139" t="str">
        <f t="shared" si="482"/>
        <v/>
      </c>
      <c r="AG1514" s="139">
        <f t="shared" si="483"/>
        <v>3.9419904407128918E-3</v>
      </c>
      <c r="AH1514" s="139" t="str">
        <f t="shared" si="484"/>
        <v/>
      </c>
      <c r="AI1514" s="139">
        <f t="shared" si="485"/>
        <v>1.7311866965945297E-5</v>
      </c>
      <c r="AJ1514" s="139" t="str">
        <f t="shared" si="486"/>
        <v/>
      </c>
      <c r="AK1514" s="139" t="str">
        <f t="shared" si="487"/>
        <v/>
      </c>
      <c r="AZ1514" s="148"/>
      <c r="BA1514" s="148">
        <f t="shared" si="459"/>
        <v>5.5232000000000925</v>
      </c>
      <c r="BB1514" s="165">
        <f t="shared" si="460"/>
        <v>0.59638700565149727</v>
      </c>
      <c r="BC1514" s="148">
        <f t="shared" si="461"/>
        <v>7.7101352968211856E-4</v>
      </c>
      <c r="BD1514" s="148" t="str">
        <f t="shared" si="457"/>
        <v/>
      </c>
      <c r="BE1514" s="140" t="str">
        <f t="shared" si="458"/>
        <v/>
      </c>
    </row>
    <row r="1515" spans="1:57" ht="20.100000000000001" customHeight="1" x14ac:dyDescent="0.25">
      <c r="A1515" s="148">
        <v>859</v>
      </c>
      <c r="B1515" s="139">
        <f t="shared" si="462"/>
        <v>-531.49980819744587</v>
      </c>
      <c r="C1515" s="139">
        <f t="shared" si="463"/>
        <v>3.6108744552249992E-4</v>
      </c>
      <c r="D1515" s="139">
        <f t="shared" si="464"/>
        <v>0.2863770660711632</v>
      </c>
      <c r="E1515" s="139" t="str">
        <f t="shared" si="465"/>
        <v/>
      </c>
      <c r="F1515" s="139">
        <f t="shared" si="466"/>
        <v>3.6108744552249992E-4</v>
      </c>
      <c r="G1515" s="139" t="str">
        <f t="shared" si="467"/>
        <v/>
      </c>
      <c r="H1515" s="139">
        <f t="shared" si="468"/>
        <v>0</v>
      </c>
      <c r="I1515" s="139">
        <f t="shared" si="469"/>
        <v>3.6108744552249992E-4</v>
      </c>
      <c r="J1515" s="139" t="str">
        <f t="shared" si="470"/>
        <v/>
      </c>
      <c r="O1515" s="148">
        <v>859</v>
      </c>
      <c r="P1515" s="139">
        <f t="shared" si="471"/>
        <v>-38.932616894162265</v>
      </c>
      <c r="Q1515" s="139">
        <f t="shared" si="472"/>
        <v>4.9294890338206724E-3</v>
      </c>
      <c r="R1515" s="139">
        <f t="shared" si="473"/>
        <v>0.28637706607116326</v>
      </c>
      <c r="S1515" s="139" t="str">
        <f t="shared" si="474"/>
        <v/>
      </c>
      <c r="T1515" s="139">
        <f t="shared" si="475"/>
        <v>4.9294890338206724E-3</v>
      </c>
      <c r="U1515" s="139" t="str">
        <f t="shared" si="476"/>
        <v/>
      </c>
      <c r="V1515" s="139">
        <f t="shared" si="477"/>
        <v>1.0362576911535737E-3</v>
      </c>
      <c r="W1515" s="139" t="str">
        <f t="shared" si="478"/>
        <v/>
      </c>
      <c r="X1515" s="139" t="str">
        <f t="shared" si="479"/>
        <v/>
      </c>
      <c r="AB1515" s="148">
        <v>859</v>
      </c>
      <c r="AC1515" s="139">
        <f t="shared" si="488"/>
        <v>-48.575434227774792</v>
      </c>
      <c r="AD1515" s="139">
        <f t="shared" si="480"/>
        <v>3.9509252174214889E-3</v>
      </c>
      <c r="AE1515" s="139">
        <f t="shared" si="481"/>
        <v>0.28637706607116331</v>
      </c>
      <c r="AF1515" s="139" t="str">
        <f t="shared" si="482"/>
        <v/>
      </c>
      <c r="AG1515" s="139">
        <f t="shared" si="483"/>
        <v>3.9509252174214889E-3</v>
      </c>
      <c r="AH1515" s="139" t="str">
        <f t="shared" si="484"/>
        <v/>
      </c>
      <c r="AI1515" s="139">
        <f t="shared" si="485"/>
        <v>1.7081745522031466E-5</v>
      </c>
      <c r="AJ1515" s="139" t="str">
        <f t="shared" si="486"/>
        <v/>
      </c>
      <c r="AK1515" s="139" t="str">
        <f t="shared" si="487"/>
        <v/>
      </c>
      <c r="AZ1515" s="148"/>
      <c r="BA1515" s="148">
        <f t="shared" si="459"/>
        <v>5.5296000000000927</v>
      </c>
      <c r="BB1515" s="165">
        <f t="shared" si="460"/>
        <v>0.59561599212181515</v>
      </c>
      <c r="BC1515" s="148">
        <f t="shared" si="461"/>
        <v>7.7077726508445465E-4</v>
      </c>
      <c r="BD1515" s="148" t="str">
        <f t="shared" si="457"/>
        <v/>
      </c>
      <c r="BE1515" s="140" t="str">
        <f t="shared" si="458"/>
        <v/>
      </c>
    </row>
    <row r="1516" spans="1:57" ht="20.100000000000001" customHeight="1" x14ac:dyDescent="0.25">
      <c r="A1516" s="139">
        <v>860</v>
      </c>
      <c r="B1516" s="139">
        <f t="shared" si="462"/>
        <v>-527.73030601164828</v>
      </c>
      <c r="C1516" s="139">
        <f t="shared" si="463"/>
        <v>3.6190008316251969E-4</v>
      </c>
      <c r="D1516" s="139">
        <f t="shared" si="464"/>
        <v>0.28773971884902694</v>
      </c>
      <c r="E1516" s="139" t="str">
        <f t="shared" si="465"/>
        <v/>
      </c>
      <c r="F1516" s="139">
        <f t="shared" si="466"/>
        <v>3.6190008316251969E-4</v>
      </c>
      <c r="G1516" s="139" t="str">
        <f t="shared" si="467"/>
        <v/>
      </c>
      <c r="H1516" s="139">
        <f t="shared" si="468"/>
        <v>0</v>
      </c>
      <c r="I1516" s="139">
        <f t="shared" si="469"/>
        <v>3.6190008316251969E-4</v>
      </c>
      <c r="J1516" s="139" t="str">
        <f t="shared" si="470"/>
        <v/>
      </c>
      <c r="O1516" s="139">
        <v>860</v>
      </c>
      <c r="P1516" s="139">
        <f t="shared" si="471"/>
        <v>-38.656499043849038</v>
      </c>
      <c r="Q1516" s="139">
        <f t="shared" si="472"/>
        <v>4.9405829901036187E-3</v>
      </c>
      <c r="R1516" s="139">
        <f t="shared" si="473"/>
        <v>0.28773971884902705</v>
      </c>
      <c r="S1516" s="139" t="str">
        <f t="shared" si="474"/>
        <v/>
      </c>
      <c r="T1516" s="139">
        <f t="shared" si="475"/>
        <v>4.9405829901036187E-3</v>
      </c>
      <c r="U1516" s="139" t="str">
        <f t="shared" si="476"/>
        <v/>
      </c>
      <c r="V1516" s="139">
        <f t="shared" si="477"/>
        <v>1.0439628139606082E-3</v>
      </c>
      <c r="W1516" s="139" t="str">
        <f t="shared" si="478"/>
        <v/>
      </c>
      <c r="X1516" s="139" t="str">
        <f t="shared" si="479"/>
        <v/>
      </c>
      <c r="AB1516" s="139">
        <v>860</v>
      </c>
      <c r="AC1516" s="139">
        <f t="shared" si="488"/>
        <v>-48.230927602045881</v>
      </c>
      <c r="AD1516" s="139">
        <f t="shared" si="480"/>
        <v>3.9598168878032533E-3</v>
      </c>
      <c r="AE1516" s="139">
        <f t="shared" si="481"/>
        <v>0.28773971884902705</v>
      </c>
      <c r="AF1516" s="139" t="str">
        <f t="shared" si="482"/>
        <v/>
      </c>
      <c r="AG1516" s="139">
        <f t="shared" si="483"/>
        <v>3.9598168878032533E-3</v>
      </c>
      <c r="AH1516" s="139" t="str">
        <f t="shared" si="484"/>
        <v/>
      </c>
      <c r="AI1516" s="139">
        <f t="shared" si="485"/>
        <v>1.6854413340530008E-5</v>
      </c>
      <c r="AJ1516" s="139" t="str">
        <f t="shared" si="486"/>
        <v/>
      </c>
      <c r="AK1516" s="139" t="str">
        <f t="shared" si="487"/>
        <v/>
      </c>
      <c r="AZ1516" s="148"/>
      <c r="BA1516" s="148">
        <f t="shared" si="459"/>
        <v>5.5360000000000928</v>
      </c>
      <c r="BB1516" s="165">
        <f t="shared" si="460"/>
        <v>0.5948452148567307</v>
      </c>
      <c r="BC1516" s="148">
        <f t="shared" si="461"/>
        <v>7.705384953462513E-4</v>
      </c>
      <c r="BD1516" s="148" t="str">
        <f t="shared" si="457"/>
        <v/>
      </c>
      <c r="BE1516" s="140" t="str">
        <f t="shared" si="458"/>
        <v/>
      </c>
    </row>
    <row r="1517" spans="1:57" ht="20.100000000000001" customHeight="1" x14ac:dyDescent="0.25">
      <c r="A1517" s="139">
        <v>861</v>
      </c>
      <c r="B1517" s="139">
        <f t="shared" si="462"/>
        <v>-523.96080382585069</v>
      </c>
      <c r="C1517" s="139">
        <f t="shared" si="463"/>
        <v>3.6270874628045995E-4</v>
      </c>
      <c r="D1517" s="139">
        <f t="shared" si="464"/>
        <v>0.28910542738621148</v>
      </c>
      <c r="E1517" s="139" t="str">
        <f t="shared" si="465"/>
        <v/>
      </c>
      <c r="F1517" s="139">
        <f t="shared" si="466"/>
        <v>3.6270874628045995E-4</v>
      </c>
      <c r="G1517" s="139" t="str">
        <f t="shared" si="467"/>
        <v/>
      </c>
      <c r="H1517" s="139">
        <f t="shared" si="468"/>
        <v>0</v>
      </c>
      <c r="I1517" s="139">
        <f t="shared" si="469"/>
        <v>3.6270874628045995E-4</v>
      </c>
      <c r="J1517" s="139" t="str">
        <f t="shared" si="470"/>
        <v/>
      </c>
      <c r="O1517" s="139">
        <v>861</v>
      </c>
      <c r="P1517" s="139">
        <f t="shared" si="471"/>
        <v>-38.38038119353584</v>
      </c>
      <c r="Q1517" s="139">
        <f t="shared" si="472"/>
        <v>4.9516226870561768E-3</v>
      </c>
      <c r="R1517" s="139">
        <f t="shared" si="473"/>
        <v>0.28910542738621159</v>
      </c>
      <c r="S1517" s="139" t="str">
        <f t="shared" si="474"/>
        <v/>
      </c>
      <c r="T1517" s="139">
        <f t="shared" si="475"/>
        <v>4.9516226870561768E-3</v>
      </c>
      <c r="U1517" s="139" t="str">
        <f t="shared" si="476"/>
        <v/>
      </c>
      <c r="V1517" s="139">
        <f t="shared" si="477"/>
        <v>1.0517084009529693E-3</v>
      </c>
      <c r="W1517" s="139" t="str">
        <f t="shared" si="478"/>
        <v/>
      </c>
      <c r="X1517" s="139" t="str">
        <f t="shared" si="479"/>
        <v/>
      </c>
      <c r="AB1517" s="139">
        <v>861</v>
      </c>
      <c r="AC1517" s="139">
        <f t="shared" si="488"/>
        <v>-47.88642097631697</v>
      </c>
      <c r="AD1517" s="139">
        <f t="shared" si="480"/>
        <v>3.9686650699948161E-3</v>
      </c>
      <c r="AE1517" s="139">
        <f t="shared" si="481"/>
        <v>0.28910542738621164</v>
      </c>
      <c r="AF1517" s="139" t="str">
        <f t="shared" si="482"/>
        <v/>
      </c>
      <c r="AG1517" s="139">
        <f t="shared" si="483"/>
        <v>3.9686650699948161E-3</v>
      </c>
      <c r="AH1517" s="139" t="str">
        <f t="shared" si="484"/>
        <v/>
      </c>
      <c r="AI1517" s="139">
        <f t="shared" si="485"/>
        <v>1.6629840526744264E-5</v>
      </c>
      <c r="AJ1517" s="139" t="str">
        <f t="shared" si="486"/>
        <v/>
      </c>
      <c r="AK1517" s="139" t="str">
        <f t="shared" si="487"/>
        <v/>
      </c>
      <c r="AZ1517" s="148"/>
      <c r="BA1517" s="148">
        <f t="shared" si="459"/>
        <v>5.542400000000093</v>
      </c>
      <c r="BB1517" s="165">
        <f t="shared" si="460"/>
        <v>0.59407467636138445</v>
      </c>
      <c r="BC1517" s="148">
        <f t="shared" si="461"/>
        <v>7.7029722879118356E-4</v>
      </c>
      <c r="BD1517" s="148" t="str">
        <f t="shared" si="457"/>
        <v/>
      </c>
      <c r="BE1517" s="140" t="str">
        <f t="shared" si="458"/>
        <v/>
      </c>
    </row>
    <row r="1518" spans="1:57" ht="20.100000000000001" customHeight="1" x14ac:dyDescent="0.25">
      <c r="A1518" s="139">
        <v>862</v>
      </c>
      <c r="B1518" s="139">
        <f t="shared" si="462"/>
        <v>-520.19130164005355</v>
      </c>
      <c r="C1518" s="139">
        <f t="shared" si="463"/>
        <v>3.6351340008935616E-4</v>
      </c>
      <c r="D1518" s="139">
        <f t="shared" si="464"/>
        <v>0.29047417663514641</v>
      </c>
      <c r="E1518" s="139" t="str">
        <f t="shared" si="465"/>
        <v/>
      </c>
      <c r="F1518" s="139">
        <f t="shared" si="466"/>
        <v>3.6351340008935616E-4</v>
      </c>
      <c r="G1518" s="139" t="str">
        <f t="shared" si="467"/>
        <v/>
      </c>
      <c r="H1518" s="139">
        <f t="shared" si="468"/>
        <v>0</v>
      </c>
      <c r="I1518" s="139">
        <f t="shared" si="469"/>
        <v>3.6351340008935616E-4</v>
      </c>
      <c r="J1518" s="139" t="str">
        <f t="shared" si="470"/>
        <v/>
      </c>
      <c r="O1518" s="139">
        <v>862</v>
      </c>
      <c r="P1518" s="139">
        <f t="shared" si="471"/>
        <v>-38.104263343222641</v>
      </c>
      <c r="Q1518" s="139">
        <f t="shared" si="472"/>
        <v>4.9626076497741043E-3</v>
      </c>
      <c r="R1518" s="139">
        <f t="shared" si="473"/>
        <v>0.29047417663514652</v>
      </c>
      <c r="S1518" s="139" t="str">
        <f t="shared" si="474"/>
        <v/>
      </c>
      <c r="T1518" s="139">
        <f t="shared" si="475"/>
        <v>4.9626076497741043E-3</v>
      </c>
      <c r="U1518" s="139" t="str">
        <f t="shared" si="476"/>
        <v/>
      </c>
      <c r="V1518" s="139">
        <f t="shared" si="477"/>
        <v>1.0594945035747182E-3</v>
      </c>
      <c r="W1518" s="139" t="str">
        <f t="shared" si="478"/>
        <v/>
      </c>
      <c r="X1518" s="139" t="str">
        <f t="shared" si="479"/>
        <v/>
      </c>
      <c r="AB1518" s="139">
        <v>862</v>
      </c>
      <c r="AC1518" s="139">
        <f t="shared" si="488"/>
        <v>-47.541914350588115</v>
      </c>
      <c r="AD1518" s="139">
        <f t="shared" si="480"/>
        <v>3.9774693833662276E-3</v>
      </c>
      <c r="AE1518" s="139">
        <f t="shared" si="481"/>
        <v>0.29047417663514652</v>
      </c>
      <c r="AF1518" s="139" t="str">
        <f t="shared" si="482"/>
        <v/>
      </c>
      <c r="AG1518" s="139">
        <f t="shared" si="483"/>
        <v>3.9774693833662276E-3</v>
      </c>
      <c r="AH1518" s="139" t="str">
        <f t="shared" si="484"/>
        <v/>
      </c>
      <c r="AI1518" s="139">
        <f t="shared" si="485"/>
        <v>1.6407997452500743E-5</v>
      </c>
      <c r="AJ1518" s="139" t="str">
        <f t="shared" si="486"/>
        <v/>
      </c>
      <c r="AK1518" s="139" t="str">
        <f t="shared" si="487"/>
        <v/>
      </c>
      <c r="AZ1518" s="148"/>
      <c r="BA1518" s="148">
        <f t="shared" si="459"/>
        <v>5.5488000000000932</v>
      </c>
      <c r="BB1518" s="165">
        <f t="shared" si="460"/>
        <v>0.59330437913259326</v>
      </c>
      <c r="BC1518" s="148">
        <f t="shared" si="461"/>
        <v>7.7005347374037303E-4</v>
      </c>
      <c r="BD1518" s="148" t="str">
        <f t="shared" si="457"/>
        <v/>
      </c>
      <c r="BE1518" s="140" t="str">
        <f t="shared" si="458"/>
        <v/>
      </c>
    </row>
    <row r="1519" spans="1:57" ht="20.100000000000001" customHeight="1" x14ac:dyDescent="0.25">
      <c r="A1519" s="139">
        <v>863</v>
      </c>
      <c r="B1519" s="139">
        <f t="shared" si="462"/>
        <v>-516.42179945425596</v>
      </c>
      <c r="C1519" s="139">
        <f t="shared" si="463"/>
        <v>3.6431400991745111E-4</v>
      </c>
      <c r="D1519" s="139">
        <f t="shared" si="464"/>
        <v>0.29184595141734865</v>
      </c>
      <c r="E1519" s="139" t="str">
        <f t="shared" si="465"/>
        <v/>
      </c>
      <c r="F1519" s="139">
        <f t="shared" si="466"/>
        <v>3.6431400991745111E-4</v>
      </c>
      <c r="G1519" s="139" t="str">
        <f t="shared" si="467"/>
        <v/>
      </c>
      <c r="H1519" s="139">
        <f t="shared" si="468"/>
        <v>0</v>
      </c>
      <c r="I1519" s="139">
        <f t="shared" si="469"/>
        <v>3.6431400991745111E-4</v>
      </c>
      <c r="J1519" s="139" t="str">
        <f t="shared" si="470"/>
        <v/>
      </c>
      <c r="O1519" s="139">
        <v>863</v>
      </c>
      <c r="P1519" s="139">
        <f t="shared" si="471"/>
        <v>-37.828145492909414</v>
      </c>
      <c r="Q1519" s="139">
        <f t="shared" si="472"/>
        <v>4.973537404925941E-3</v>
      </c>
      <c r="R1519" s="139">
        <f t="shared" si="473"/>
        <v>0.29184595141734887</v>
      </c>
      <c r="S1519" s="139" t="str">
        <f t="shared" si="474"/>
        <v/>
      </c>
      <c r="T1519" s="139">
        <f t="shared" si="475"/>
        <v>4.973537404925941E-3</v>
      </c>
      <c r="U1519" s="139" t="str">
        <f t="shared" si="476"/>
        <v/>
      </c>
      <c r="V1519" s="139">
        <f t="shared" si="477"/>
        <v>1.0673211716992544E-3</v>
      </c>
      <c r="W1519" s="139" t="str">
        <f t="shared" si="478"/>
        <v/>
      </c>
      <c r="X1519" s="139" t="str">
        <f t="shared" si="479"/>
        <v/>
      </c>
      <c r="AB1519" s="139">
        <v>863</v>
      </c>
      <c r="AC1519" s="139">
        <f t="shared" si="488"/>
        <v>-47.197407724859204</v>
      </c>
      <c r="AD1519" s="139">
        <f t="shared" si="480"/>
        <v>3.9862294485481066E-3</v>
      </c>
      <c r="AE1519" s="139">
        <f t="shared" si="481"/>
        <v>0.2918459514173487</v>
      </c>
      <c r="AF1519" s="139" t="str">
        <f t="shared" si="482"/>
        <v/>
      </c>
      <c r="AG1519" s="139">
        <f t="shared" si="483"/>
        <v>3.9862294485481066E-3</v>
      </c>
      <c r="AH1519" s="139" t="str">
        <f t="shared" si="484"/>
        <v/>
      </c>
      <c r="AI1519" s="139">
        <f t="shared" si="485"/>
        <v>1.6188854754480921E-5</v>
      </c>
      <c r="AJ1519" s="139" t="str">
        <f t="shared" si="486"/>
        <v/>
      </c>
      <c r="AK1519" s="139" t="str">
        <f t="shared" si="487"/>
        <v/>
      </c>
      <c r="AZ1519" s="148"/>
      <c r="BA1519" s="148">
        <f t="shared" si="459"/>
        <v>5.5552000000000934</v>
      </c>
      <c r="BB1519" s="165">
        <f t="shared" si="460"/>
        <v>0.59253432565885289</v>
      </c>
      <c r="BC1519" s="148">
        <f t="shared" si="461"/>
        <v>7.6980723851005628E-4</v>
      </c>
      <c r="BD1519" s="148" t="str">
        <f t="shared" si="457"/>
        <v/>
      </c>
      <c r="BE1519" s="140" t="str">
        <f t="shared" si="458"/>
        <v/>
      </c>
    </row>
    <row r="1520" spans="1:57" ht="20.100000000000001" customHeight="1" x14ac:dyDescent="0.25">
      <c r="A1520" s="139">
        <v>864</v>
      </c>
      <c r="B1520" s="139">
        <f t="shared" si="462"/>
        <v>-512.65229726845837</v>
      </c>
      <c r="C1520" s="139">
        <f t="shared" si="463"/>
        <v>3.6511054121067147E-4</v>
      </c>
      <c r="D1520" s="139">
        <f t="shared" si="464"/>
        <v>0.29322073642386037</v>
      </c>
      <c r="E1520" s="139" t="str">
        <f t="shared" si="465"/>
        <v/>
      </c>
      <c r="F1520" s="139">
        <f t="shared" si="466"/>
        <v>3.6511054121067147E-4</v>
      </c>
      <c r="G1520" s="139" t="str">
        <f t="shared" si="467"/>
        <v/>
      </c>
      <c r="H1520" s="139">
        <f t="shared" si="468"/>
        <v>0</v>
      </c>
      <c r="I1520" s="139">
        <f t="shared" si="469"/>
        <v>3.6511054121067147E-4</v>
      </c>
      <c r="J1520" s="139" t="str">
        <f t="shared" si="470"/>
        <v/>
      </c>
      <c r="O1520" s="139">
        <v>864</v>
      </c>
      <c r="P1520" s="139">
        <f t="shared" si="471"/>
        <v>-37.552027642596215</v>
      </c>
      <c r="Q1520" s="139">
        <f t="shared" si="472"/>
        <v>4.9844114807868246E-3</v>
      </c>
      <c r="R1520" s="139">
        <f t="shared" si="473"/>
        <v>0.29322073642386054</v>
      </c>
      <c r="S1520" s="139" t="str">
        <f t="shared" si="474"/>
        <v/>
      </c>
      <c r="T1520" s="139">
        <f t="shared" si="475"/>
        <v>4.9844114807868246E-3</v>
      </c>
      <c r="U1520" s="139" t="str">
        <f t="shared" si="476"/>
        <v/>
      </c>
      <c r="V1520" s="139">
        <f t="shared" si="477"/>
        <v>1.0751884536144831E-3</v>
      </c>
      <c r="W1520" s="139" t="str">
        <f t="shared" si="478"/>
        <v/>
      </c>
      <c r="X1520" s="139" t="str">
        <f t="shared" si="479"/>
        <v/>
      </c>
      <c r="AB1520" s="139">
        <v>864</v>
      </c>
      <c r="AC1520" s="139">
        <f t="shared" si="488"/>
        <v>-46.852901099130293</v>
      </c>
      <c r="AD1520" s="139">
        <f t="shared" si="480"/>
        <v>3.9949448874587439E-3</v>
      </c>
      <c r="AE1520" s="139">
        <f t="shared" si="481"/>
        <v>0.29322073642386048</v>
      </c>
      <c r="AF1520" s="139" t="str">
        <f t="shared" si="482"/>
        <v/>
      </c>
      <c r="AG1520" s="139">
        <f t="shared" si="483"/>
        <v>3.9949448874587439E-3</v>
      </c>
      <c r="AH1520" s="139" t="str">
        <f t="shared" si="484"/>
        <v/>
      </c>
      <c r="AI1520" s="139">
        <f t="shared" si="485"/>
        <v>1.5972383332555354E-5</v>
      </c>
      <c r="AJ1520" s="139" t="str">
        <f t="shared" si="486"/>
        <v/>
      </c>
      <c r="AK1520" s="139" t="str">
        <f t="shared" si="487"/>
        <v/>
      </c>
      <c r="AZ1520" s="148"/>
      <c r="BA1520" s="148">
        <f t="shared" si="459"/>
        <v>5.5616000000000936</v>
      </c>
      <c r="BB1520" s="165">
        <f t="shared" si="460"/>
        <v>0.59176451842034283</v>
      </c>
      <c r="BC1520" s="148">
        <f t="shared" si="461"/>
        <v>7.6955853141202901E-4</v>
      </c>
      <c r="BD1520" s="148" t="str">
        <f t="shared" si="457"/>
        <v/>
      </c>
      <c r="BE1520" s="140" t="str">
        <f t="shared" si="458"/>
        <v/>
      </c>
    </row>
    <row r="1521" spans="1:57" ht="20.100000000000001" customHeight="1" x14ac:dyDescent="0.25">
      <c r="A1521" s="139">
        <v>865</v>
      </c>
      <c r="B1521" s="139">
        <f t="shared" si="462"/>
        <v>-508.88279508266078</v>
      </c>
      <c r="C1521" s="139">
        <f t="shared" si="463"/>
        <v>3.6590295953510126E-4</v>
      </c>
      <c r="D1521" s="139">
        <f t="shared" si="464"/>
        <v>0.29459851621569799</v>
      </c>
      <c r="E1521" s="139" t="str">
        <f t="shared" si="465"/>
        <v/>
      </c>
      <c r="F1521" s="139">
        <f t="shared" si="466"/>
        <v>3.6590295953510126E-4</v>
      </c>
      <c r="G1521" s="139" t="str">
        <f t="shared" si="467"/>
        <v/>
      </c>
      <c r="H1521" s="139">
        <f t="shared" si="468"/>
        <v>0</v>
      </c>
      <c r="I1521" s="139">
        <f t="shared" si="469"/>
        <v>3.6590295953510126E-4</v>
      </c>
      <c r="J1521" s="139" t="str">
        <f t="shared" si="470"/>
        <v/>
      </c>
      <c r="O1521" s="139">
        <v>865</v>
      </c>
      <c r="P1521" s="139">
        <f t="shared" si="471"/>
        <v>-37.275909792283016</v>
      </c>
      <c r="Q1521" s="139">
        <f t="shared" si="472"/>
        <v>4.9952294072722571E-3</v>
      </c>
      <c r="R1521" s="139">
        <f t="shared" si="473"/>
        <v>0.29459851621569799</v>
      </c>
      <c r="S1521" s="139" t="str">
        <f t="shared" si="474"/>
        <v/>
      </c>
      <c r="T1521" s="139">
        <f t="shared" si="475"/>
        <v>4.9952294072722571E-3</v>
      </c>
      <c r="U1521" s="139" t="str">
        <f t="shared" si="476"/>
        <v/>
      </c>
      <c r="V1521" s="139">
        <f t="shared" si="477"/>
        <v>1.0830963960080028E-3</v>
      </c>
      <c r="W1521" s="139" t="str">
        <f t="shared" si="478"/>
        <v/>
      </c>
      <c r="X1521" s="139" t="str">
        <f t="shared" si="479"/>
        <v/>
      </c>
      <c r="AB1521" s="139">
        <v>865</v>
      </c>
      <c r="AC1521" s="139">
        <f t="shared" si="488"/>
        <v>-46.508394473401381</v>
      </c>
      <c r="AD1521" s="139">
        <f t="shared" si="480"/>
        <v>4.0036153233311599E-3</v>
      </c>
      <c r="AE1521" s="139">
        <f t="shared" si="481"/>
        <v>0.2945985162156981</v>
      </c>
      <c r="AF1521" s="139" t="str">
        <f t="shared" si="482"/>
        <v/>
      </c>
      <c r="AG1521" s="139">
        <f t="shared" si="483"/>
        <v>4.0036153233311599E-3</v>
      </c>
      <c r="AH1521" s="139" t="str">
        <f t="shared" si="484"/>
        <v/>
      </c>
      <c r="AI1521" s="139">
        <f t="shared" si="485"/>
        <v>1.5758554348118099E-5</v>
      </c>
      <c r="AJ1521" s="139" t="str">
        <f t="shared" si="486"/>
        <v/>
      </c>
      <c r="AK1521" s="139" t="str">
        <f t="shared" si="487"/>
        <v/>
      </c>
      <c r="AZ1521" s="148"/>
      <c r="BA1521" s="148">
        <f t="shared" si="459"/>
        <v>5.5680000000000938</v>
      </c>
      <c r="BB1521" s="165">
        <f t="shared" si="460"/>
        <v>0.5909949598889308</v>
      </c>
      <c r="BC1521" s="148">
        <f t="shared" si="461"/>
        <v>7.693073607559775E-4</v>
      </c>
      <c r="BD1521" s="148" t="str">
        <f t="shared" si="457"/>
        <v/>
      </c>
      <c r="BE1521" s="140" t="str">
        <f t="shared" si="458"/>
        <v/>
      </c>
    </row>
    <row r="1522" spans="1:57" ht="20.100000000000001" customHeight="1" x14ac:dyDescent="0.25">
      <c r="A1522" s="148">
        <v>866</v>
      </c>
      <c r="B1522" s="139">
        <f t="shared" si="462"/>
        <v>-505.11329289686319</v>
      </c>
      <c r="C1522" s="139">
        <f t="shared" si="463"/>
        <v>3.6669123057945076E-4</v>
      </c>
      <c r="D1522" s="139">
        <f t="shared" si="464"/>
        <v>0.29597927522430945</v>
      </c>
      <c r="E1522" s="139" t="str">
        <f t="shared" si="465"/>
        <v/>
      </c>
      <c r="F1522" s="139">
        <f t="shared" si="466"/>
        <v>3.6669123057945076E-4</v>
      </c>
      <c r="G1522" s="139" t="str">
        <f t="shared" si="467"/>
        <v/>
      </c>
      <c r="H1522" s="139">
        <f t="shared" si="468"/>
        <v>0</v>
      </c>
      <c r="I1522" s="139">
        <f t="shared" si="469"/>
        <v>3.6669123057945076E-4</v>
      </c>
      <c r="J1522" s="139" t="str">
        <f t="shared" si="470"/>
        <v/>
      </c>
      <c r="O1522" s="148">
        <v>866</v>
      </c>
      <c r="P1522" s="139">
        <f t="shared" si="471"/>
        <v>-36.999791941969789</v>
      </c>
      <c r="Q1522" s="139">
        <f t="shared" si="472"/>
        <v>5.0059907159718062E-3</v>
      </c>
      <c r="R1522" s="139">
        <f t="shared" si="473"/>
        <v>0.29597927522430956</v>
      </c>
      <c r="S1522" s="139" t="str">
        <f t="shared" si="474"/>
        <v/>
      </c>
      <c r="T1522" s="139">
        <f t="shared" si="475"/>
        <v>5.0059907159718062E-3</v>
      </c>
      <c r="U1522" s="139" t="str">
        <f t="shared" si="476"/>
        <v/>
      </c>
      <c r="V1522" s="139">
        <f t="shared" si="477"/>
        <v>1.0910450439523124E-3</v>
      </c>
      <c r="W1522" s="139" t="str">
        <f t="shared" si="478"/>
        <v/>
      </c>
      <c r="X1522" s="139" t="str">
        <f t="shared" si="479"/>
        <v/>
      </c>
      <c r="AB1522" s="148">
        <v>866</v>
      </c>
      <c r="AC1522" s="139">
        <f t="shared" si="488"/>
        <v>-46.163887847672527</v>
      </c>
      <c r="AD1522" s="139">
        <f t="shared" si="480"/>
        <v>4.0122403807401107E-3</v>
      </c>
      <c r="AE1522" s="139">
        <f t="shared" si="481"/>
        <v>0.29597927522430934</v>
      </c>
      <c r="AF1522" s="139" t="str">
        <f t="shared" si="482"/>
        <v/>
      </c>
      <c r="AG1522" s="139">
        <f t="shared" si="483"/>
        <v>4.0122403807401107E-3</v>
      </c>
      <c r="AH1522" s="139" t="str">
        <f t="shared" si="484"/>
        <v/>
      </c>
      <c r="AI1522" s="139">
        <f t="shared" si="485"/>
        <v>1.5547339222423198E-5</v>
      </c>
      <c r="AJ1522" s="139" t="str">
        <f t="shared" si="486"/>
        <v/>
      </c>
      <c r="AK1522" s="139" t="str">
        <f t="shared" si="487"/>
        <v/>
      </c>
      <c r="AZ1522" s="148"/>
      <c r="BA1522" s="148">
        <f t="shared" si="459"/>
        <v>5.5744000000000939</v>
      </c>
      <c r="BB1522" s="165">
        <f t="shared" si="460"/>
        <v>0.59022565252817483</v>
      </c>
      <c r="BC1522" s="148">
        <f t="shared" si="461"/>
        <v>7.6905373484514872E-4</v>
      </c>
      <c r="BD1522" s="148" t="str">
        <f t="shared" si="457"/>
        <v/>
      </c>
      <c r="BE1522" s="140" t="str">
        <f t="shared" si="458"/>
        <v/>
      </c>
    </row>
    <row r="1523" spans="1:57" ht="20.100000000000001" customHeight="1" x14ac:dyDescent="0.25">
      <c r="A1523" s="139">
        <v>867</v>
      </c>
      <c r="B1523" s="139">
        <f t="shared" si="462"/>
        <v>-501.34379071106605</v>
      </c>
      <c r="C1523" s="139">
        <f t="shared" si="463"/>
        <v>3.6747532015752069E-4</v>
      </c>
      <c r="D1523" s="139">
        <f t="shared" si="464"/>
        <v>0.29736299775204111</v>
      </c>
      <c r="E1523" s="139" t="str">
        <f t="shared" si="465"/>
        <v/>
      </c>
      <c r="F1523" s="139">
        <f t="shared" si="466"/>
        <v>3.6747532015752069E-4</v>
      </c>
      <c r="G1523" s="139" t="str">
        <f t="shared" si="467"/>
        <v/>
      </c>
      <c r="H1523" s="139">
        <f t="shared" si="468"/>
        <v>0</v>
      </c>
      <c r="I1523" s="139">
        <f t="shared" si="469"/>
        <v>3.6747532015752069E-4</v>
      </c>
      <c r="J1523" s="139" t="str">
        <f t="shared" si="470"/>
        <v/>
      </c>
      <c r="O1523" s="139">
        <v>867</v>
      </c>
      <c r="P1523" s="139">
        <f t="shared" si="471"/>
        <v>-36.723674091656591</v>
      </c>
      <c r="Q1523" s="139">
        <f t="shared" si="472"/>
        <v>5.016694940182748E-3</v>
      </c>
      <c r="R1523" s="139">
        <f t="shared" si="473"/>
        <v>0.29736299775204134</v>
      </c>
      <c r="S1523" s="139" t="str">
        <f t="shared" si="474"/>
        <v/>
      </c>
      <c r="T1523" s="139">
        <f t="shared" si="475"/>
        <v>5.016694940182748E-3</v>
      </c>
      <c r="U1523" s="139" t="str">
        <f t="shared" si="476"/>
        <v/>
      </c>
      <c r="V1523" s="139">
        <f t="shared" si="477"/>
        <v>1.0990344408900318E-3</v>
      </c>
      <c r="W1523" s="139" t="str">
        <f t="shared" si="478"/>
        <v/>
      </c>
      <c r="X1523" s="139" t="str">
        <f t="shared" si="479"/>
        <v/>
      </c>
      <c r="AB1523" s="139">
        <v>867</v>
      </c>
      <c r="AC1523" s="139">
        <f t="shared" si="488"/>
        <v>-45.819381221943615</v>
      </c>
      <c r="AD1523" s="139">
        <f t="shared" si="480"/>
        <v>4.0208196856290736E-3</v>
      </c>
      <c r="AE1523" s="139">
        <f t="shared" si="481"/>
        <v>0.29736299775204117</v>
      </c>
      <c r="AF1523" s="139" t="str">
        <f t="shared" si="482"/>
        <v/>
      </c>
      <c r="AG1523" s="139">
        <f t="shared" si="483"/>
        <v>4.0208196856290736E-3</v>
      </c>
      <c r="AH1523" s="139" t="str">
        <f t="shared" si="484"/>
        <v/>
      </c>
      <c r="AI1523" s="139">
        <f t="shared" si="485"/>
        <v>1.533870963492243E-5</v>
      </c>
      <c r="AJ1523" s="139" t="str">
        <f t="shared" si="486"/>
        <v/>
      </c>
      <c r="AK1523" s="139" t="str">
        <f t="shared" si="487"/>
        <v/>
      </c>
      <c r="AZ1523" s="148"/>
      <c r="BA1523" s="148">
        <f t="shared" si="459"/>
        <v>5.5808000000000941</v>
      </c>
      <c r="BB1523" s="165">
        <f t="shared" si="460"/>
        <v>0.58945659879332968</v>
      </c>
      <c r="BC1523" s="148">
        <f t="shared" si="461"/>
        <v>7.6879766198023614E-4</v>
      </c>
      <c r="BD1523" s="148" t="str">
        <f t="shared" si="457"/>
        <v/>
      </c>
      <c r="BE1523" s="140" t="str">
        <f t="shared" si="458"/>
        <v/>
      </c>
    </row>
    <row r="1524" spans="1:57" ht="20.100000000000001" customHeight="1" x14ac:dyDescent="0.25">
      <c r="A1524" s="139">
        <v>868</v>
      </c>
      <c r="B1524" s="139">
        <f t="shared" si="462"/>
        <v>-497.57428852526846</v>
      </c>
      <c r="C1524" s="139">
        <f t="shared" si="463"/>
        <v>3.6825519421066215E-4</v>
      </c>
      <c r="D1524" s="139">
        <f t="shared" si="464"/>
        <v>0.2987496679726146</v>
      </c>
      <c r="E1524" s="139" t="str">
        <f t="shared" si="465"/>
        <v/>
      </c>
      <c r="F1524" s="139">
        <f t="shared" si="466"/>
        <v>3.6825519421066215E-4</v>
      </c>
      <c r="G1524" s="139" t="str">
        <f t="shared" si="467"/>
        <v/>
      </c>
      <c r="H1524" s="139">
        <f t="shared" si="468"/>
        <v>0</v>
      </c>
      <c r="I1524" s="139">
        <f t="shared" si="469"/>
        <v>3.6825519421066215E-4</v>
      </c>
      <c r="J1524" s="139" t="str">
        <f t="shared" si="470"/>
        <v/>
      </c>
      <c r="O1524" s="139">
        <v>868</v>
      </c>
      <c r="P1524" s="139">
        <f t="shared" si="471"/>
        <v>-36.447556241343392</v>
      </c>
      <c r="Q1524" s="139">
        <f t="shared" si="472"/>
        <v>5.0273416149436475E-3</v>
      </c>
      <c r="R1524" s="139">
        <f t="shared" si="473"/>
        <v>0.29874966797261471</v>
      </c>
      <c r="S1524" s="139" t="str">
        <f t="shared" si="474"/>
        <v/>
      </c>
      <c r="T1524" s="139">
        <f t="shared" si="475"/>
        <v>5.0273416149436475E-3</v>
      </c>
      <c r="U1524" s="139" t="str">
        <f t="shared" si="476"/>
        <v/>
      </c>
      <c r="V1524" s="139">
        <f t="shared" si="477"/>
        <v>1.1070646286191537E-3</v>
      </c>
      <c r="W1524" s="139" t="str">
        <f t="shared" si="478"/>
        <v/>
      </c>
      <c r="X1524" s="139" t="str">
        <f t="shared" si="479"/>
        <v/>
      </c>
      <c r="AB1524" s="139">
        <v>868</v>
      </c>
      <c r="AC1524" s="139">
        <f t="shared" si="488"/>
        <v>-45.474874596214704</v>
      </c>
      <c r="AD1524" s="139">
        <f t="shared" si="480"/>
        <v>4.0293528653371378E-3</v>
      </c>
      <c r="AE1524" s="139">
        <f t="shared" si="481"/>
        <v>0.2987496679726146</v>
      </c>
      <c r="AF1524" s="139" t="str">
        <f t="shared" si="482"/>
        <v/>
      </c>
      <c r="AG1524" s="139">
        <f t="shared" si="483"/>
        <v>4.0293528653371378E-3</v>
      </c>
      <c r="AH1524" s="139" t="str">
        <f t="shared" si="484"/>
        <v/>
      </c>
      <c r="AI1524" s="139">
        <f t="shared" si="485"/>
        <v>1.5132637521605168E-5</v>
      </c>
      <c r="AJ1524" s="139" t="str">
        <f t="shared" si="486"/>
        <v/>
      </c>
      <c r="AK1524" s="139" t="str">
        <f t="shared" si="487"/>
        <v/>
      </c>
      <c r="AZ1524" s="148"/>
      <c r="BA1524" s="148">
        <f t="shared" si="459"/>
        <v>5.5872000000000943</v>
      </c>
      <c r="BB1524" s="165">
        <f t="shared" si="460"/>
        <v>0.58868780113134944</v>
      </c>
      <c r="BC1524" s="148">
        <f t="shared" si="461"/>
        <v>7.6853915045660415E-4</v>
      </c>
      <c r="BD1524" s="148" t="str">
        <f t="shared" si="457"/>
        <v/>
      </c>
      <c r="BE1524" s="140" t="str">
        <f t="shared" si="458"/>
        <v/>
      </c>
    </row>
    <row r="1525" spans="1:57" ht="20.100000000000001" customHeight="1" x14ac:dyDescent="0.25">
      <c r="A1525" s="139">
        <v>869</v>
      </c>
      <c r="B1525" s="139">
        <f t="shared" si="462"/>
        <v>-493.80478633947087</v>
      </c>
      <c r="C1525" s="139">
        <f t="shared" si="463"/>
        <v>3.6903081881023122E-4</v>
      </c>
      <c r="D1525" s="139">
        <f t="shared" si="464"/>
        <v>0.30013926993161089</v>
      </c>
      <c r="E1525" s="139" t="str">
        <f t="shared" si="465"/>
        <v/>
      </c>
      <c r="F1525" s="139">
        <f t="shared" si="466"/>
        <v>3.6903081881023122E-4</v>
      </c>
      <c r="G1525" s="139" t="str">
        <f t="shared" si="467"/>
        <v/>
      </c>
      <c r="H1525" s="139">
        <f t="shared" si="468"/>
        <v>0</v>
      </c>
      <c r="I1525" s="139">
        <f t="shared" si="469"/>
        <v>3.6903081881023122E-4</v>
      </c>
      <c r="J1525" s="139" t="str">
        <f t="shared" si="470"/>
        <v/>
      </c>
      <c r="O1525" s="139">
        <v>869</v>
      </c>
      <c r="P1525" s="139">
        <f t="shared" si="471"/>
        <v>-36.171438391030165</v>
      </c>
      <c r="Q1525" s="139">
        <f t="shared" si="472"/>
        <v>5.0379302770678733E-3</v>
      </c>
      <c r="R1525" s="139">
        <f t="shared" si="473"/>
        <v>0.30013926993161111</v>
      </c>
      <c r="S1525" s="139" t="str">
        <f t="shared" si="474"/>
        <v/>
      </c>
      <c r="T1525" s="139">
        <f t="shared" si="475"/>
        <v>5.0379302770678733E-3</v>
      </c>
      <c r="U1525" s="139" t="str">
        <f t="shared" si="476"/>
        <v/>
      </c>
      <c r="V1525" s="139">
        <f t="shared" si="477"/>
        <v>1.1151356472783181E-3</v>
      </c>
      <c r="W1525" s="139" t="str">
        <f t="shared" si="478"/>
        <v/>
      </c>
      <c r="X1525" s="139" t="str">
        <f t="shared" si="479"/>
        <v/>
      </c>
      <c r="AB1525" s="139">
        <v>869</v>
      </c>
      <c r="AC1525" s="139">
        <f t="shared" si="488"/>
        <v>-45.130367970485793</v>
      </c>
      <c r="AD1525" s="139">
        <f t="shared" si="480"/>
        <v>4.0378395486258788E-3</v>
      </c>
      <c r="AE1525" s="139">
        <f t="shared" si="481"/>
        <v>0.300139269931611</v>
      </c>
      <c r="AF1525" s="139" t="str">
        <f t="shared" si="482"/>
        <v/>
      </c>
      <c r="AG1525" s="139">
        <f t="shared" si="483"/>
        <v>4.0378395486258788E-3</v>
      </c>
      <c r="AH1525" s="139" t="str">
        <f t="shared" si="484"/>
        <v/>
      </c>
      <c r="AI1525" s="139">
        <f t="shared" si="485"/>
        <v>1.4929095073339816E-5</v>
      </c>
      <c r="AJ1525" s="139" t="str">
        <f t="shared" si="486"/>
        <v/>
      </c>
      <c r="AK1525" s="139" t="str">
        <f t="shared" si="487"/>
        <v/>
      </c>
      <c r="AZ1525" s="148"/>
      <c r="BA1525" s="148">
        <f t="shared" si="459"/>
        <v>5.5936000000000945</v>
      </c>
      <c r="BB1525" s="165">
        <f t="shared" si="460"/>
        <v>0.58791926198089284</v>
      </c>
      <c r="BC1525" s="148">
        <f t="shared" si="461"/>
        <v>7.6827820856628648E-4</v>
      </c>
      <c r="BD1525" s="148" t="str">
        <f t="shared" si="457"/>
        <v/>
      </c>
      <c r="BE1525" s="140" t="str">
        <f t="shared" si="458"/>
        <v/>
      </c>
    </row>
    <row r="1526" spans="1:57" ht="20.100000000000001" customHeight="1" x14ac:dyDescent="0.25">
      <c r="A1526" s="139">
        <v>870</v>
      </c>
      <c r="B1526" s="139">
        <f t="shared" si="462"/>
        <v>-490.03528415367327</v>
      </c>
      <c r="C1526" s="139">
        <f t="shared" si="463"/>
        <v>3.6980216016003868E-4</v>
      </c>
      <c r="D1526" s="139">
        <f t="shared" si="464"/>
        <v>0.30153178754696619</v>
      </c>
      <c r="E1526" s="139" t="str">
        <f t="shared" si="465"/>
        <v/>
      </c>
      <c r="F1526" s="139">
        <f t="shared" si="466"/>
        <v>3.6980216016003868E-4</v>
      </c>
      <c r="G1526" s="139" t="str">
        <f t="shared" si="467"/>
        <v/>
      </c>
      <c r="H1526" s="139">
        <f t="shared" si="468"/>
        <v>0</v>
      </c>
      <c r="I1526" s="139">
        <f t="shared" si="469"/>
        <v>3.6980216016003868E-4</v>
      </c>
      <c r="J1526" s="139" t="str">
        <f t="shared" si="470"/>
        <v/>
      </c>
      <c r="O1526" s="139">
        <v>870</v>
      </c>
      <c r="P1526" s="139">
        <f t="shared" si="471"/>
        <v>-35.895320540716966</v>
      </c>
      <c r="Q1526" s="139">
        <f t="shared" si="472"/>
        <v>5.0484604651770326E-3</v>
      </c>
      <c r="R1526" s="139">
        <f t="shared" si="473"/>
        <v>0.30153178754696625</v>
      </c>
      <c r="S1526" s="139" t="str">
        <f t="shared" si="474"/>
        <v/>
      </c>
      <c r="T1526" s="139">
        <f t="shared" si="475"/>
        <v>5.0484604651770326E-3</v>
      </c>
      <c r="U1526" s="139" t="str">
        <f t="shared" si="476"/>
        <v/>
      </c>
      <c r="V1526" s="139">
        <f t="shared" si="477"/>
        <v>1.123247535332103E-3</v>
      </c>
      <c r="W1526" s="139" t="str">
        <f t="shared" si="478"/>
        <v/>
      </c>
      <c r="X1526" s="139" t="str">
        <f t="shared" si="479"/>
        <v/>
      </c>
      <c r="AB1526" s="139">
        <v>870</v>
      </c>
      <c r="AC1526" s="139">
        <f t="shared" si="488"/>
        <v>-44.785861344756881</v>
      </c>
      <c r="AD1526" s="139">
        <f t="shared" si="480"/>
        <v>4.0462793657061553E-3</v>
      </c>
      <c r="AE1526" s="139">
        <f t="shared" si="481"/>
        <v>0.3015317875469663</v>
      </c>
      <c r="AF1526" s="139" t="str">
        <f t="shared" si="482"/>
        <v/>
      </c>
      <c r="AG1526" s="139">
        <f t="shared" si="483"/>
        <v>4.0462793657061553E-3</v>
      </c>
      <c r="AH1526" s="139" t="str">
        <f t="shared" si="484"/>
        <v/>
      </c>
      <c r="AI1526" s="139">
        <f t="shared" si="485"/>
        <v>1.472805473421735E-5</v>
      </c>
      <c r="AJ1526" s="139" t="str">
        <f t="shared" si="486"/>
        <v/>
      </c>
      <c r="AK1526" s="139" t="str">
        <f t="shared" si="487"/>
        <v/>
      </c>
      <c r="AZ1526" s="148"/>
      <c r="BA1526" s="148">
        <f t="shared" si="459"/>
        <v>5.6000000000000947</v>
      </c>
      <c r="BB1526" s="165">
        <f t="shared" si="460"/>
        <v>0.58715098377232655</v>
      </c>
      <c r="BC1526" s="148">
        <f t="shared" si="461"/>
        <v>7.6801484459421143E-4</v>
      </c>
      <c r="BD1526" s="148" t="str">
        <f t="shared" si="457"/>
        <v/>
      </c>
      <c r="BE1526" s="140" t="str">
        <f t="shared" si="458"/>
        <v/>
      </c>
    </row>
    <row r="1527" spans="1:57" ht="20.100000000000001" customHeight="1" x14ac:dyDescent="0.25">
      <c r="A1527" s="139">
        <v>871</v>
      </c>
      <c r="B1527" s="139">
        <f t="shared" si="462"/>
        <v>-486.26578196787614</v>
      </c>
      <c r="C1527" s="139">
        <f t="shared" si="463"/>
        <v>3.70569184598794E-4</v>
      </c>
      <c r="D1527" s="139">
        <f t="shared" si="464"/>
        <v>0.30292720460947498</v>
      </c>
      <c r="E1527" s="139" t="str">
        <f t="shared" si="465"/>
        <v/>
      </c>
      <c r="F1527" s="139">
        <f t="shared" si="466"/>
        <v>3.70569184598794E-4</v>
      </c>
      <c r="G1527" s="139" t="str">
        <f t="shared" si="467"/>
        <v/>
      </c>
      <c r="H1527" s="139">
        <f t="shared" si="468"/>
        <v>0</v>
      </c>
      <c r="I1527" s="139">
        <f t="shared" si="469"/>
        <v>3.70569184598794E-4</v>
      </c>
      <c r="J1527" s="139" t="str">
        <f t="shared" si="470"/>
        <v/>
      </c>
      <c r="O1527" s="139">
        <v>871</v>
      </c>
      <c r="P1527" s="139">
        <f t="shared" si="471"/>
        <v>-35.619202690403768</v>
      </c>
      <c r="Q1527" s="139">
        <f t="shared" si="472"/>
        <v>5.0589317197343494E-3</v>
      </c>
      <c r="R1527" s="139">
        <f t="shared" si="473"/>
        <v>0.30292720460947509</v>
      </c>
      <c r="S1527" s="139" t="str">
        <f t="shared" si="474"/>
        <v/>
      </c>
      <c r="T1527" s="139">
        <f t="shared" si="475"/>
        <v>5.0589317197343494E-3</v>
      </c>
      <c r="U1527" s="139" t="str">
        <f t="shared" si="476"/>
        <v/>
      </c>
      <c r="V1527" s="139">
        <f t="shared" si="477"/>
        <v>1.1314003295563545E-3</v>
      </c>
      <c r="W1527" s="139" t="str">
        <f t="shared" si="478"/>
        <v/>
      </c>
      <c r="X1527" s="139" t="str">
        <f t="shared" si="479"/>
        <v/>
      </c>
      <c r="AB1527" s="139">
        <v>871</v>
      </c>
      <c r="AC1527" s="139">
        <f t="shared" si="488"/>
        <v>-44.441354719028027</v>
      </c>
      <c r="AD1527" s="139">
        <f t="shared" si="480"/>
        <v>4.0546719482648531E-3</v>
      </c>
      <c r="AE1527" s="139">
        <f t="shared" si="481"/>
        <v>0.30292720460947498</v>
      </c>
      <c r="AF1527" s="139" t="str">
        <f t="shared" si="482"/>
        <v/>
      </c>
      <c r="AG1527" s="139">
        <f t="shared" si="483"/>
        <v>4.0546719482648531E-3</v>
      </c>
      <c r="AH1527" s="139" t="str">
        <f t="shared" si="484"/>
        <v/>
      </c>
      <c r="AI1527" s="139">
        <f t="shared" si="485"/>
        <v>1.4529489199897081E-5</v>
      </c>
      <c r="AJ1527" s="139" t="str">
        <f t="shared" si="486"/>
        <v/>
      </c>
      <c r="AK1527" s="139" t="str">
        <f t="shared" si="487"/>
        <v/>
      </c>
      <c r="AZ1527" s="148"/>
      <c r="BA1527" s="148">
        <f t="shared" si="459"/>
        <v>5.6064000000000949</v>
      </c>
      <c r="BB1527" s="165">
        <f t="shared" si="460"/>
        <v>0.58638296892773234</v>
      </c>
      <c r="BC1527" s="148">
        <f t="shared" si="461"/>
        <v>7.6774906682486321E-4</v>
      </c>
      <c r="BD1527" s="148" t="str">
        <f t="shared" si="457"/>
        <v/>
      </c>
      <c r="BE1527" s="140" t="str">
        <f t="shared" si="458"/>
        <v/>
      </c>
    </row>
    <row r="1528" spans="1:57" ht="20.100000000000001" customHeight="1" x14ac:dyDescent="0.25">
      <c r="A1528" s="148">
        <v>872</v>
      </c>
      <c r="B1528" s="139">
        <f t="shared" si="462"/>
        <v>-482.49627978207855</v>
      </c>
      <c r="C1528" s="139">
        <f t="shared" si="463"/>
        <v>3.713318586025445E-4</v>
      </c>
      <c r="D1528" s="139">
        <f t="shared" si="464"/>
        <v>0.30432550478330417</v>
      </c>
      <c r="E1528" s="139" t="str">
        <f t="shared" si="465"/>
        <v/>
      </c>
      <c r="F1528" s="139">
        <f t="shared" si="466"/>
        <v>3.713318586025445E-4</v>
      </c>
      <c r="G1528" s="139" t="str">
        <f t="shared" si="467"/>
        <v/>
      </c>
      <c r="H1528" s="139">
        <f t="shared" si="468"/>
        <v>0</v>
      </c>
      <c r="I1528" s="139">
        <f t="shared" si="469"/>
        <v>3.713318586025445E-4</v>
      </c>
      <c r="J1528" s="139" t="str">
        <f t="shared" si="470"/>
        <v/>
      </c>
      <c r="O1528" s="148">
        <v>872</v>
      </c>
      <c r="P1528" s="139">
        <f t="shared" si="471"/>
        <v>-35.343084840090569</v>
      </c>
      <c r="Q1528" s="139">
        <f t="shared" si="472"/>
        <v>5.069343583077944E-3</v>
      </c>
      <c r="R1528" s="139">
        <f t="shared" si="473"/>
        <v>0.30432550478330422</v>
      </c>
      <c r="S1528" s="139" t="str">
        <f t="shared" si="474"/>
        <v/>
      </c>
      <c r="T1528" s="139">
        <f t="shared" si="475"/>
        <v>5.069343583077944E-3</v>
      </c>
      <c r="U1528" s="139" t="str">
        <f t="shared" si="476"/>
        <v/>
      </c>
      <c r="V1528" s="139">
        <f t="shared" si="477"/>
        <v>1.1395940650235407E-3</v>
      </c>
      <c r="W1528" s="139" t="str">
        <f t="shared" si="478"/>
        <v/>
      </c>
      <c r="X1528" s="139" t="str">
        <f t="shared" si="479"/>
        <v/>
      </c>
      <c r="AB1528" s="148">
        <v>872</v>
      </c>
      <c r="AC1528" s="139">
        <f t="shared" si="488"/>
        <v>-44.096848093299116</v>
      </c>
      <c r="AD1528" s="139">
        <f t="shared" si="480"/>
        <v>4.0630169294915731E-3</v>
      </c>
      <c r="AE1528" s="139">
        <f t="shared" si="481"/>
        <v>0.30432550478330422</v>
      </c>
      <c r="AF1528" s="139" t="str">
        <f t="shared" si="482"/>
        <v/>
      </c>
      <c r="AG1528" s="139">
        <f t="shared" si="483"/>
        <v>4.0630169294915731E-3</v>
      </c>
      <c r="AH1528" s="139" t="str">
        <f t="shared" si="484"/>
        <v/>
      </c>
      <c r="AI1528" s="139">
        <f t="shared" si="485"/>
        <v>1.4333371415954497E-5</v>
      </c>
      <c r="AJ1528" s="139" t="str">
        <f t="shared" si="486"/>
        <v/>
      </c>
      <c r="AK1528" s="139" t="str">
        <f t="shared" si="487"/>
        <v/>
      </c>
      <c r="AZ1528" s="148"/>
      <c r="BA1528" s="148">
        <f t="shared" si="459"/>
        <v>5.612800000000095</v>
      </c>
      <c r="BB1528" s="165">
        <f t="shared" si="460"/>
        <v>0.58561521986090748</v>
      </c>
      <c r="BC1528" s="148">
        <f t="shared" si="461"/>
        <v>7.6748088353284505E-4</v>
      </c>
      <c r="BD1528" s="148" t="str">
        <f t="shared" si="457"/>
        <v/>
      </c>
      <c r="BE1528" s="140" t="str">
        <f t="shared" si="458"/>
        <v/>
      </c>
    </row>
    <row r="1529" spans="1:57" ht="20.100000000000001" customHeight="1" x14ac:dyDescent="0.25">
      <c r="A1529" s="139">
        <v>873</v>
      </c>
      <c r="B1529" s="139">
        <f t="shared" si="462"/>
        <v>-478.72677759628095</v>
      </c>
      <c r="C1529" s="139">
        <f t="shared" si="463"/>
        <v>3.7209014878710693E-4</v>
      </c>
      <c r="D1529" s="139">
        <f t="shared" si="464"/>
        <v>0.30572667160651412</v>
      </c>
      <c r="E1529" s="139" t="str">
        <f t="shared" si="465"/>
        <v/>
      </c>
      <c r="F1529" s="139">
        <f t="shared" si="466"/>
        <v>3.7209014878710693E-4</v>
      </c>
      <c r="G1529" s="139" t="str">
        <f t="shared" si="467"/>
        <v/>
      </c>
      <c r="H1529" s="139">
        <f t="shared" si="468"/>
        <v>0</v>
      </c>
      <c r="I1529" s="139">
        <f t="shared" si="469"/>
        <v>3.7209014878710693E-4</v>
      </c>
      <c r="J1529" s="139" t="str">
        <f t="shared" si="470"/>
        <v/>
      </c>
      <c r="O1529" s="139">
        <v>873</v>
      </c>
      <c r="P1529" s="139">
        <f t="shared" si="471"/>
        <v>-35.066966989777342</v>
      </c>
      <c r="Q1529" s="139">
        <f t="shared" si="472"/>
        <v>5.0796955994540476E-3</v>
      </c>
      <c r="R1529" s="139">
        <f t="shared" si="473"/>
        <v>0.30572667160651429</v>
      </c>
      <c r="S1529" s="139" t="str">
        <f t="shared" si="474"/>
        <v/>
      </c>
      <c r="T1529" s="139">
        <f t="shared" si="475"/>
        <v>5.0796955994540476E-3</v>
      </c>
      <c r="U1529" s="139" t="str">
        <f t="shared" si="476"/>
        <v/>
      </c>
      <c r="V1529" s="139">
        <f t="shared" si="477"/>
        <v>1.1478287750881324E-3</v>
      </c>
      <c r="W1529" s="139" t="str">
        <f t="shared" si="478"/>
        <v/>
      </c>
      <c r="X1529" s="139" t="str">
        <f t="shared" si="479"/>
        <v/>
      </c>
      <c r="AB1529" s="139">
        <v>873</v>
      </c>
      <c r="AC1529" s="139">
        <f t="shared" si="488"/>
        <v>-43.752341467570204</v>
      </c>
      <c r="AD1529" s="139">
        <f t="shared" si="480"/>
        <v>4.0713139441052376E-3</v>
      </c>
      <c r="AE1529" s="139">
        <f t="shared" si="481"/>
        <v>0.30572667160651423</v>
      </c>
      <c r="AF1529" s="139" t="str">
        <f t="shared" si="482"/>
        <v/>
      </c>
      <c r="AG1529" s="139">
        <f t="shared" si="483"/>
        <v>4.0713139441052376E-3</v>
      </c>
      <c r="AH1529" s="139" t="str">
        <f t="shared" si="484"/>
        <v/>
      </c>
      <c r="AI1529" s="139">
        <f t="shared" si="485"/>
        <v>1.413967457623183E-5</v>
      </c>
      <c r="AJ1529" s="139" t="str">
        <f t="shared" si="486"/>
        <v/>
      </c>
      <c r="AK1529" s="139" t="str">
        <f t="shared" si="487"/>
        <v/>
      </c>
      <c r="AZ1529" s="148"/>
      <c r="BA1529" s="148">
        <f t="shared" si="459"/>
        <v>5.6192000000000952</v>
      </c>
      <c r="BB1529" s="165">
        <f t="shared" si="460"/>
        <v>0.58484773897737463</v>
      </c>
      <c r="BC1529" s="148">
        <f t="shared" si="461"/>
        <v>7.6721030299331527E-4</v>
      </c>
      <c r="BD1529" s="148" t="str">
        <f t="shared" si="457"/>
        <v/>
      </c>
      <c r="BE1529" s="140" t="str">
        <f t="shared" si="458"/>
        <v/>
      </c>
    </row>
    <row r="1530" spans="1:57" ht="20.100000000000001" customHeight="1" x14ac:dyDescent="0.25">
      <c r="A1530" s="139">
        <v>874</v>
      </c>
      <c r="B1530" s="139">
        <f t="shared" si="462"/>
        <v>-474.95727541048336</v>
      </c>
      <c r="C1530" s="139">
        <f t="shared" si="463"/>
        <v>3.7284402191049474E-4</v>
      </c>
      <c r="D1530" s="139">
        <f t="shared" si="464"/>
        <v>0.30713068849159109</v>
      </c>
      <c r="E1530" s="139" t="str">
        <f t="shared" si="465"/>
        <v/>
      </c>
      <c r="F1530" s="139">
        <f t="shared" si="466"/>
        <v>3.7284402191049474E-4</v>
      </c>
      <c r="G1530" s="139" t="str">
        <f t="shared" si="467"/>
        <v/>
      </c>
      <c r="H1530" s="139">
        <f t="shared" si="468"/>
        <v>0</v>
      </c>
      <c r="I1530" s="139">
        <f t="shared" si="469"/>
        <v>3.7284402191049474E-4</v>
      </c>
      <c r="J1530" s="139" t="str">
        <f t="shared" si="470"/>
        <v/>
      </c>
      <c r="O1530" s="139">
        <v>874</v>
      </c>
      <c r="P1530" s="139">
        <f t="shared" si="471"/>
        <v>-34.790849139464143</v>
      </c>
      <c r="Q1530" s="139">
        <f t="shared" si="472"/>
        <v>5.0899873150501256E-3</v>
      </c>
      <c r="R1530" s="139">
        <f t="shared" si="473"/>
        <v>0.30713068849159109</v>
      </c>
      <c r="S1530" s="139" t="str">
        <f t="shared" si="474"/>
        <v/>
      </c>
      <c r="T1530" s="139">
        <f t="shared" si="475"/>
        <v>5.0899873150501256E-3</v>
      </c>
      <c r="U1530" s="139" t="str">
        <f t="shared" si="476"/>
        <v/>
      </c>
      <c r="V1530" s="139">
        <f t="shared" si="477"/>
        <v>1.156104491372018E-3</v>
      </c>
      <c r="W1530" s="139" t="str">
        <f t="shared" si="478"/>
        <v/>
      </c>
      <c r="X1530" s="139" t="str">
        <f t="shared" si="479"/>
        <v/>
      </c>
      <c r="AB1530" s="139">
        <v>874</v>
      </c>
      <c r="AC1530" s="139">
        <f t="shared" si="488"/>
        <v>-43.407834841841293</v>
      </c>
      <c r="AD1530" s="139">
        <f t="shared" si="480"/>
        <v>4.0795626283806471E-3</v>
      </c>
      <c r="AE1530" s="139">
        <f t="shared" si="481"/>
        <v>0.30713068849159114</v>
      </c>
      <c r="AF1530" s="139" t="str">
        <f t="shared" si="482"/>
        <v/>
      </c>
      <c r="AG1530" s="139">
        <f t="shared" si="483"/>
        <v>4.0795626283806471E-3</v>
      </c>
      <c r="AH1530" s="139" t="str">
        <f t="shared" si="484"/>
        <v/>
      </c>
      <c r="AI1530" s="139">
        <f t="shared" si="485"/>
        <v>1.3948372121190886E-5</v>
      </c>
      <c r="AJ1530" s="139" t="str">
        <f t="shared" si="486"/>
        <v/>
      </c>
      <c r="AK1530" s="139" t="str">
        <f t="shared" si="487"/>
        <v/>
      </c>
      <c r="AZ1530" s="148"/>
      <c r="BA1530" s="148">
        <f t="shared" si="459"/>
        <v>5.6256000000000954</v>
      </c>
      <c r="BB1530" s="165">
        <f t="shared" si="460"/>
        <v>0.58408052867438132</v>
      </c>
      <c r="BC1530" s="148">
        <f t="shared" si="461"/>
        <v>7.6693733347155124E-4</v>
      </c>
      <c r="BD1530" s="148" t="str">
        <f t="shared" si="457"/>
        <v/>
      </c>
      <c r="BE1530" s="140" t="str">
        <f t="shared" si="458"/>
        <v/>
      </c>
    </row>
    <row r="1531" spans="1:57" ht="20.100000000000001" customHeight="1" x14ac:dyDescent="0.25">
      <c r="A1531" s="139">
        <v>875</v>
      </c>
      <c r="B1531" s="139">
        <f t="shared" si="462"/>
        <v>-471.18777322468623</v>
      </c>
      <c r="C1531" s="139">
        <f t="shared" si="463"/>
        <v>3.7359344487533755E-4</v>
      </c>
      <c r="D1531" s="139">
        <f t="shared" si="464"/>
        <v>0.30853753872598666</v>
      </c>
      <c r="E1531" s="139" t="str">
        <f t="shared" si="465"/>
        <v/>
      </c>
      <c r="F1531" s="139">
        <f t="shared" si="466"/>
        <v>3.7359344487533755E-4</v>
      </c>
      <c r="G1531" s="139" t="str">
        <f t="shared" si="467"/>
        <v/>
      </c>
      <c r="H1531" s="139">
        <f t="shared" si="468"/>
        <v>0</v>
      </c>
      <c r="I1531" s="139">
        <f t="shared" si="469"/>
        <v>3.7359344487533755E-4</v>
      </c>
      <c r="J1531" s="139" t="str">
        <f t="shared" si="470"/>
        <v/>
      </c>
      <c r="O1531" s="139">
        <v>875</v>
      </c>
      <c r="P1531" s="139">
        <f t="shared" si="471"/>
        <v>-34.514731289150944</v>
      </c>
      <c r="Q1531" s="139">
        <f t="shared" si="472"/>
        <v>5.1002182780279185E-3</v>
      </c>
      <c r="R1531" s="139">
        <f t="shared" si="473"/>
        <v>0.30853753872598688</v>
      </c>
      <c r="S1531" s="139" t="str">
        <f t="shared" si="474"/>
        <v/>
      </c>
      <c r="T1531" s="139">
        <f t="shared" si="475"/>
        <v>5.1002182780279185E-3</v>
      </c>
      <c r="U1531" s="139" t="str">
        <f t="shared" si="476"/>
        <v/>
      </c>
      <c r="V1531" s="139">
        <f t="shared" si="477"/>
        <v>1.1644212437499585E-3</v>
      </c>
      <c r="W1531" s="139" t="str">
        <f t="shared" si="478"/>
        <v/>
      </c>
      <c r="X1531" s="139" t="str">
        <f t="shared" si="479"/>
        <v/>
      </c>
      <c r="AB1531" s="139">
        <v>875</v>
      </c>
      <c r="AC1531" s="139">
        <f t="shared" si="488"/>
        <v>-43.063328216112382</v>
      </c>
      <c r="AD1531" s="139">
        <f t="shared" si="480"/>
        <v>4.0877626201749565E-3</v>
      </c>
      <c r="AE1531" s="139">
        <f t="shared" si="481"/>
        <v>0.30853753872598699</v>
      </c>
      <c r="AF1531" s="139" t="str">
        <f t="shared" si="482"/>
        <v/>
      </c>
      <c r="AG1531" s="139">
        <f t="shared" si="483"/>
        <v>4.0877626201749565E-3</v>
      </c>
      <c r="AH1531" s="139" t="str">
        <f t="shared" si="484"/>
        <v/>
      </c>
      <c r="AI1531" s="139">
        <f t="shared" si="485"/>
        <v>1.3759437736268538E-5</v>
      </c>
      <c r="AJ1531" s="139" t="str">
        <f t="shared" si="486"/>
        <v/>
      </c>
      <c r="AK1531" s="139" t="str">
        <f t="shared" si="487"/>
        <v/>
      </c>
      <c r="AZ1531" s="148"/>
      <c r="BA1531" s="148">
        <f t="shared" si="459"/>
        <v>5.6320000000000956</v>
      </c>
      <c r="BB1531" s="165">
        <f t="shared" si="460"/>
        <v>0.58331359134090977</v>
      </c>
      <c r="BC1531" s="148">
        <f t="shared" si="461"/>
        <v>7.6666198323116497E-4</v>
      </c>
      <c r="BD1531" s="148" t="str">
        <f t="shared" si="457"/>
        <v/>
      </c>
      <c r="BE1531" s="140" t="str">
        <f t="shared" si="458"/>
        <v/>
      </c>
    </row>
    <row r="1532" spans="1:57" ht="20.100000000000001" customHeight="1" x14ac:dyDescent="0.25">
      <c r="A1532" s="139">
        <v>876</v>
      </c>
      <c r="B1532" s="139">
        <f t="shared" si="462"/>
        <v>-467.41827103888863</v>
      </c>
      <c r="C1532" s="139">
        <f t="shared" si="463"/>
        <v>3.7433838473129505E-4</v>
      </c>
      <c r="D1532" s="139">
        <f t="shared" si="464"/>
        <v>0.30994720547266952</v>
      </c>
      <c r="E1532" s="139" t="str">
        <f t="shared" si="465"/>
        <v/>
      </c>
      <c r="F1532" s="139">
        <f t="shared" si="466"/>
        <v>3.7433838473129505E-4</v>
      </c>
      <c r="G1532" s="139" t="str">
        <f t="shared" si="467"/>
        <v/>
      </c>
      <c r="H1532" s="139">
        <f t="shared" si="468"/>
        <v>0</v>
      </c>
      <c r="I1532" s="139">
        <f t="shared" si="469"/>
        <v>3.7433838473129505E-4</v>
      </c>
      <c r="J1532" s="139" t="str">
        <f t="shared" si="470"/>
        <v/>
      </c>
      <c r="O1532" s="139">
        <v>876</v>
      </c>
      <c r="P1532" s="139">
        <f t="shared" si="471"/>
        <v>-34.238613438837717</v>
      </c>
      <c r="Q1532" s="139">
        <f t="shared" si="472"/>
        <v>5.1103880385563825E-3</v>
      </c>
      <c r="R1532" s="139">
        <f t="shared" si="473"/>
        <v>0.30994720547266974</v>
      </c>
      <c r="S1532" s="139" t="str">
        <f t="shared" si="474"/>
        <v/>
      </c>
      <c r="T1532" s="139">
        <f t="shared" si="475"/>
        <v>5.1103880385563825E-3</v>
      </c>
      <c r="U1532" s="139" t="str">
        <f t="shared" si="476"/>
        <v/>
      </c>
      <c r="V1532" s="139">
        <f t="shared" si="477"/>
        <v>1.1727790603350667E-3</v>
      </c>
      <c r="W1532" s="139" t="str">
        <f t="shared" si="478"/>
        <v/>
      </c>
      <c r="X1532" s="139" t="str">
        <f t="shared" si="479"/>
        <v/>
      </c>
      <c r="AB1532" s="139">
        <v>876</v>
      </c>
      <c r="AC1532" s="139">
        <f t="shared" si="488"/>
        <v>-42.718821590383527</v>
      </c>
      <c r="AD1532" s="139">
        <f t="shared" si="480"/>
        <v>4.0959135589540806E-3</v>
      </c>
      <c r="AE1532" s="139">
        <f t="shared" si="481"/>
        <v>0.30994720547266952</v>
      </c>
      <c r="AF1532" s="139" t="str">
        <f t="shared" si="482"/>
        <v/>
      </c>
      <c r="AG1532" s="139">
        <f t="shared" si="483"/>
        <v>4.0959135589540806E-3</v>
      </c>
      <c r="AH1532" s="139" t="str">
        <f t="shared" si="484"/>
        <v/>
      </c>
      <c r="AI1532" s="139">
        <f t="shared" si="485"/>
        <v>1.3572845350235121E-5</v>
      </c>
      <c r="AJ1532" s="139" t="str">
        <f t="shared" si="486"/>
        <v/>
      </c>
      <c r="AK1532" s="139" t="str">
        <f t="shared" si="487"/>
        <v/>
      </c>
      <c r="AZ1532" s="148"/>
      <c r="BA1532" s="148">
        <f t="shared" si="459"/>
        <v>5.6384000000000958</v>
      </c>
      <c r="BB1532" s="165">
        <f t="shared" si="460"/>
        <v>0.5825469293576786</v>
      </c>
      <c r="BC1532" s="148">
        <f t="shared" si="461"/>
        <v>7.6638426052866304E-4</v>
      </c>
      <c r="BD1532" s="148" t="str">
        <f t="shared" si="457"/>
        <v/>
      </c>
      <c r="BE1532" s="140" t="str">
        <f t="shared" si="458"/>
        <v/>
      </c>
    </row>
    <row r="1533" spans="1:57" ht="20.100000000000001" customHeight="1" x14ac:dyDescent="0.25">
      <c r="A1533" s="139">
        <v>877</v>
      </c>
      <c r="B1533" s="139">
        <f t="shared" si="462"/>
        <v>-463.64876885309104</v>
      </c>
      <c r="C1533" s="139">
        <f t="shared" si="463"/>
        <v>3.7507880867746282E-4</v>
      </c>
      <c r="D1533" s="139">
        <f t="shared" si="464"/>
        <v>0.31135967177068152</v>
      </c>
      <c r="E1533" s="139" t="str">
        <f t="shared" si="465"/>
        <v/>
      </c>
      <c r="F1533" s="139">
        <f t="shared" si="466"/>
        <v>3.7507880867746282E-4</v>
      </c>
      <c r="G1533" s="139" t="str">
        <f t="shared" si="467"/>
        <v/>
      </c>
      <c r="H1533" s="139">
        <f t="shared" si="468"/>
        <v>0</v>
      </c>
      <c r="I1533" s="139">
        <f t="shared" si="469"/>
        <v>3.7507880867746282E-4</v>
      </c>
      <c r="J1533" s="139" t="str">
        <f t="shared" si="470"/>
        <v/>
      </c>
      <c r="O1533" s="139">
        <v>877</v>
      </c>
      <c r="P1533" s="139">
        <f t="shared" si="471"/>
        <v>-33.962495588524519</v>
      </c>
      <c r="Q1533" s="139">
        <f t="shared" si="472"/>
        <v>5.1204961488445439E-3</v>
      </c>
      <c r="R1533" s="139">
        <f t="shared" si="473"/>
        <v>0.31135967177068169</v>
      </c>
      <c r="S1533" s="139" t="str">
        <f t="shared" si="474"/>
        <v/>
      </c>
      <c r="T1533" s="139">
        <f t="shared" si="475"/>
        <v>5.1204961488445439E-3</v>
      </c>
      <c r="U1533" s="139" t="str">
        <f t="shared" si="476"/>
        <v/>
      </c>
      <c r="V1533" s="139">
        <f t="shared" si="477"/>
        <v>1.1811779674643298E-3</v>
      </c>
      <c r="W1533" s="139" t="str">
        <f t="shared" si="478"/>
        <v/>
      </c>
      <c r="X1533" s="139" t="str">
        <f t="shared" si="479"/>
        <v/>
      </c>
      <c r="AB1533" s="139">
        <v>877</v>
      </c>
      <c r="AC1533" s="139">
        <f t="shared" si="488"/>
        <v>-42.374314964654616</v>
      </c>
      <c r="AD1533" s="139">
        <f t="shared" si="480"/>
        <v>4.1040150858190306E-3</v>
      </c>
      <c r="AE1533" s="139">
        <f t="shared" si="481"/>
        <v>0.31135967177068158</v>
      </c>
      <c r="AF1533" s="139" t="str">
        <f t="shared" si="482"/>
        <v/>
      </c>
      <c r="AG1533" s="139">
        <f t="shared" si="483"/>
        <v>4.1040150858190306E-3</v>
      </c>
      <c r="AH1533" s="139" t="str">
        <f t="shared" si="484"/>
        <v/>
      </c>
      <c r="AI1533" s="139">
        <f t="shared" si="485"/>
        <v>1.3388569133555569E-5</v>
      </c>
      <c r="AJ1533" s="139" t="str">
        <f t="shared" si="486"/>
        <v/>
      </c>
      <c r="AK1533" s="139" t="str">
        <f t="shared" si="487"/>
        <v/>
      </c>
      <c r="AZ1533" s="148"/>
      <c r="BA1533" s="148">
        <f t="shared" si="459"/>
        <v>5.644800000000096</v>
      </c>
      <c r="BB1533" s="165">
        <f t="shared" si="460"/>
        <v>0.58178054509714994</v>
      </c>
      <c r="BC1533" s="148">
        <f t="shared" si="461"/>
        <v>7.661041736167773E-4</v>
      </c>
      <c r="BD1533" s="148" t="str">
        <f t="shared" si="457"/>
        <v/>
      </c>
      <c r="BE1533" s="140" t="str">
        <f t="shared" si="458"/>
        <v/>
      </c>
    </row>
    <row r="1534" spans="1:57" ht="20.100000000000001" customHeight="1" x14ac:dyDescent="0.25">
      <c r="A1534" s="139">
        <v>878</v>
      </c>
      <c r="B1534" s="139">
        <f t="shared" si="462"/>
        <v>-459.87926666729345</v>
      </c>
      <c r="C1534" s="139">
        <f t="shared" si="463"/>
        <v>3.7581468406477198E-4</v>
      </c>
      <c r="D1534" s="139">
        <f t="shared" si="464"/>
        <v>0.31277492053570766</v>
      </c>
      <c r="E1534" s="139" t="str">
        <f t="shared" si="465"/>
        <v/>
      </c>
      <c r="F1534" s="139">
        <f t="shared" si="466"/>
        <v>3.7581468406477198E-4</v>
      </c>
      <c r="G1534" s="139" t="str">
        <f t="shared" si="467"/>
        <v/>
      </c>
      <c r="H1534" s="139">
        <f t="shared" si="468"/>
        <v>0</v>
      </c>
      <c r="I1534" s="139">
        <f t="shared" si="469"/>
        <v>3.7581468406477198E-4</v>
      </c>
      <c r="J1534" s="139" t="str">
        <f t="shared" si="470"/>
        <v/>
      </c>
      <c r="O1534" s="139">
        <v>878</v>
      </c>
      <c r="P1534" s="139">
        <f t="shared" si="471"/>
        <v>-33.68637773821132</v>
      </c>
      <c r="Q1534" s="139">
        <f t="shared" si="472"/>
        <v>5.130542163174258E-3</v>
      </c>
      <c r="R1534" s="139">
        <f t="shared" si="473"/>
        <v>0.31277492053570766</v>
      </c>
      <c r="S1534" s="139" t="str">
        <f t="shared" si="474"/>
        <v/>
      </c>
      <c r="T1534" s="139">
        <f t="shared" si="475"/>
        <v>5.130542163174258E-3</v>
      </c>
      <c r="U1534" s="139" t="str">
        <f t="shared" si="476"/>
        <v/>
      </c>
      <c r="V1534" s="139">
        <f t="shared" si="477"/>
        <v>1.1896179896841727E-3</v>
      </c>
      <c r="W1534" s="139" t="str">
        <f t="shared" si="478"/>
        <v/>
      </c>
      <c r="X1534" s="139" t="str">
        <f t="shared" si="479"/>
        <v/>
      </c>
      <c r="AB1534" s="139">
        <v>878</v>
      </c>
      <c r="AC1534" s="139">
        <f t="shared" si="488"/>
        <v>-42.029808338925704</v>
      </c>
      <c r="AD1534" s="139">
        <f t="shared" si="480"/>
        <v>4.1120668435321601E-3</v>
      </c>
      <c r="AE1534" s="139">
        <f t="shared" si="481"/>
        <v>0.31277492053570766</v>
      </c>
      <c r="AF1534" s="139" t="str">
        <f t="shared" si="482"/>
        <v/>
      </c>
      <c r="AG1534" s="139">
        <f t="shared" si="483"/>
        <v>4.1120668435321601E-3</v>
      </c>
      <c r="AH1534" s="139" t="str">
        <f t="shared" si="484"/>
        <v/>
      </c>
      <c r="AI1534" s="139">
        <f t="shared" si="485"/>
        <v>1.3206583496753753E-5</v>
      </c>
      <c r="AJ1534" s="139" t="str">
        <f t="shared" si="486"/>
        <v/>
      </c>
      <c r="AK1534" s="139" t="str">
        <f t="shared" si="487"/>
        <v/>
      </c>
      <c r="AZ1534" s="148"/>
      <c r="BA1534" s="148">
        <f t="shared" si="459"/>
        <v>5.6512000000000961</v>
      </c>
      <c r="BB1534" s="165">
        <f t="shared" si="460"/>
        <v>0.58101444092353316</v>
      </c>
      <c r="BC1534" s="148">
        <f t="shared" si="461"/>
        <v>7.658217307424664E-4</v>
      </c>
      <c r="BD1534" s="148" t="str">
        <f t="shared" si="457"/>
        <v/>
      </c>
      <c r="BE1534" s="140" t="str">
        <f t="shared" si="458"/>
        <v/>
      </c>
    </row>
    <row r="1535" spans="1:57" ht="20.100000000000001" customHeight="1" x14ac:dyDescent="0.25">
      <c r="A1535" s="148">
        <v>879</v>
      </c>
      <c r="B1535" s="139">
        <f t="shared" si="462"/>
        <v>-456.10976448149586</v>
      </c>
      <c r="C1535" s="139">
        <f t="shared" si="463"/>
        <v>3.7654597839838113E-4</v>
      </c>
      <c r="D1535" s="139">
        <f t="shared" si="464"/>
        <v>0.31419293456065167</v>
      </c>
      <c r="E1535" s="139" t="str">
        <f t="shared" si="465"/>
        <v/>
      </c>
      <c r="F1535" s="139">
        <f t="shared" si="466"/>
        <v>3.7654597839838113E-4</v>
      </c>
      <c r="G1535" s="139" t="str">
        <f t="shared" si="467"/>
        <v/>
      </c>
      <c r="H1535" s="139">
        <f t="shared" si="468"/>
        <v>0</v>
      </c>
      <c r="I1535" s="139">
        <f t="shared" si="469"/>
        <v>3.7654597839838113E-4</v>
      </c>
      <c r="J1535" s="139" t="str">
        <f t="shared" si="470"/>
        <v/>
      </c>
      <c r="O1535" s="148">
        <v>879</v>
      </c>
      <c r="P1535" s="139">
        <f t="shared" si="471"/>
        <v>-33.410259887898093</v>
      </c>
      <c r="Q1535" s="139">
        <f t="shared" si="472"/>
        <v>5.1405256379328593E-3</v>
      </c>
      <c r="R1535" s="139">
        <f t="shared" si="473"/>
        <v>0.31419293456065173</v>
      </c>
      <c r="S1535" s="139" t="str">
        <f t="shared" si="474"/>
        <v/>
      </c>
      <c r="T1535" s="139">
        <f t="shared" si="475"/>
        <v>5.1405256379328593E-3</v>
      </c>
      <c r="U1535" s="139" t="str">
        <f t="shared" si="476"/>
        <v/>
      </c>
      <c r="V1535" s="139">
        <f t="shared" si="477"/>
        <v>1.1980991497360543E-3</v>
      </c>
      <c r="W1535" s="139" t="str">
        <f t="shared" si="478"/>
        <v/>
      </c>
      <c r="X1535" s="139" t="str">
        <f t="shared" si="479"/>
        <v/>
      </c>
      <c r="AB1535" s="148">
        <v>879</v>
      </c>
      <c r="AC1535" s="139">
        <f t="shared" si="488"/>
        <v>-41.685301713196793</v>
      </c>
      <c r="AD1535" s="139">
        <f t="shared" si="480"/>
        <v>4.1200684765433353E-3</v>
      </c>
      <c r="AE1535" s="139">
        <f t="shared" si="481"/>
        <v>0.31419293456065173</v>
      </c>
      <c r="AF1535" s="139" t="str">
        <f t="shared" si="482"/>
        <v/>
      </c>
      <c r="AG1535" s="139">
        <f t="shared" si="483"/>
        <v>4.1200684765433353E-3</v>
      </c>
      <c r="AH1535" s="139" t="str">
        <f t="shared" si="484"/>
        <v/>
      </c>
      <c r="AI1535" s="139">
        <f t="shared" si="485"/>
        <v>1.3026863088779769E-5</v>
      </c>
      <c r="AJ1535" s="139" t="str">
        <f t="shared" si="486"/>
        <v/>
      </c>
      <c r="AK1535" s="139" t="str">
        <f t="shared" si="487"/>
        <v/>
      </c>
      <c r="AZ1535" s="148"/>
      <c r="BA1535" s="148">
        <f t="shared" si="459"/>
        <v>5.6576000000000963</v>
      </c>
      <c r="BB1535" s="165">
        <f t="shared" si="460"/>
        <v>0.58024861919279069</v>
      </c>
      <c r="BC1535" s="148">
        <f t="shared" si="461"/>
        <v>7.655369401455836E-4</v>
      </c>
      <c r="BD1535" s="148" t="str">
        <f t="shared" si="457"/>
        <v/>
      </c>
      <c r="BE1535" s="140" t="str">
        <f t="shared" si="458"/>
        <v/>
      </c>
    </row>
    <row r="1536" spans="1:57" ht="20.100000000000001" customHeight="1" x14ac:dyDescent="0.25">
      <c r="A1536" s="139">
        <v>880</v>
      </c>
      <c r="B1536" s="139">
        <f t="shared" si="462"/>
        <v>-452.34026229569872</v>
      </c>
      <c r="C1536" s="139">
        <f t="shared" si="463"/>
        <v>3.7727265934006036E-4</v>
      </c>
      <c r="D1536" s="139">
        <f t="shared" si="464"/>
        <v>0.3156136965162224</v>
      </c>
      <c r="E1536" s="139" t="str">
        <f t="shared" si="465"/>
        <v/>
      </c>
      <c r="F1536" s="139">
        <f t="shared" si="466"/>
        <v>3.7727265934006036E-4</v>
      </c>
      <c r="G1536" s="139" t="str">
        <f t="shared" si="467"/>
        <v/>
      </c>
      <c r="H1536" s="139">
        <f t="shared" si="468"/>
        <v>0</v>
      </c>
      <c r="I1536" s="139">
        <f t="shared" si="469"/>
        <v>3.7727265934006036E-4</v>
      </c>
      <c r="J1536" s="139" t="str">
        <f t="shared" si="470"/>
        <v/>
      </c>
      <c r="O1536" s="139">
        <v>880</v>
      </c>
      <c r="P1536" s="139">
        <f t="shared" si="471"/>
        <v>-33.134142037584894</v>
      </c>
      <c r="Q1536" s="139">
        <f t="shared" si="472"/>
        <v>5.1504461316457077E-3</v>
      </c>
      <c r="R1536" s="139">
        <f t="shared" si="473"/>
        <v>0.31561369651622262</v>
      </c>
      <c r="S1536" s="139" t="str">
        <f t="shared" si="474"/>
        <v/>
      </c>
      <c r="T1536" s="139">
        <f t="shared" si="475"/>
        <v>5.1504461316457077E-3</v>
      </c>
      <c r="U1536" s="139" t="str">
        <f t="shared" si="476"/>
        <v/>
      </c>
      <c r="V1536" s="139">
        <f t="shared" si="477"/>
        <v>1.2066214685421098E-3</v>
      </c>
      <c r="W1536" s="139" t="str">
        <f t="shared" si="478"/>
        <v/>
      </c>
      <c r="X1536" s="139" t="str">
        <f t="shared" si="479"/>
        <v/>
      </c>
      <c r="AB1536" s="139">
        <v>880</v>
      </c>
      <c r="AC1536" s="139">
        <f t="shared" si="488"/>
        <v>-41.340795087467882</v>
      </c>
      <c r="AD1536" s="139">
        <f t="shared" si="480"/>
        <v>4.1280196310160304E-3</v>
      </c>
      <c r="AE1536" s="139">
        <f t="shared" si="481"/>
        <v>0.31561369651622273</v>
      </c>
      <c r="AF1536" s="139" t="str">
        <f t="shared" si="482"/>
        <v/>
      </c>
      <c r="AG1536" s="139">
        <f t="shared" si="483"/>
        <v>4.1280196310160304E-3</v>
      </c>
      <c r="AH1536" s="139" t="str">
        <f t="shared" si="484"/>
        <v/>
      </c>
      <c r="AI1536" s="139">
        <f t="shared" si="485"/>
        <v>1.2849382795380456E-5</v>
      </c>
      <c r="AJ1536" s="139" t="str">
        <f t="shared" si="486"/>
        <v/>
      </c>
      <c r="AK1536" s="139" t="str">
        <f t="shared" si="487"/>
        <v/>
      </c>
      <c r="AZ1536" s="148"/>
      <c r="BA1536" s="148">
        <f t="shared" si="459"/>
        <v>5.6640000000000965</v>
      </c>
      <c r="BB1536" s="165">
        <f t="shared" si="460"/>
        <v>0.57948308225264511</v>
      </c>
      <c r="BC1536" s="148">
        <f t="shared" si="461"/>
        <v>7.6524981006376169E-4</v>
      </c>
      <c r="BD1536" s="148" t="str">
        <f t="shared" si="457"/>
        <v/>
      </c>
      <c r="BE1536" s="140" t="str">
        <f t="shared" si="458"/>
        <v/>
      </c>
    </row>
    <row r="1537" spans="1:57" ht="20.100000000000001" customHeight="1" x14ac:dyDescent="0.25">
      <c r="A1537" s="139">
        <v>881</v>
      </c>
      <c r="B1537" s="139">
        <f t="shared" si="462"/>
        <v>-448.57076010990113</v>
      </c>
      <c r="C1537" s="139">
        <f t="shared" si="463"/>
        <v>3.7799469471056808E-4</v>
      </c>
      <c r="D1537" s="139">
        <f t="shared" si="464"/>
        <v>0.31703718895152921</v>
      </c>
      <c r="E1537" s="139" t="str">
        <f t="shared" si="465"/>
        <v/>
      </c>
      <c r="F1537" s="139">
        <f t="shared" si="466"/>
        <v>3.7799469471056808E-4</v>
      </c>
      <c r="G1537" s="139" t="str">
        <f t="shared" si="467"/>
        <v/>
      </c>
      <c r="H1537" s="139">
        <f t="shared" si="468"/>
        <v>0</v>
      </c>
      <c r="I1537" s="139">
        <f t="shared" si="469"/>
        <v>3.7799469471056808E-4</v>
      </c>
      <c r="J1537" s="139" t="str">
        <f t="shared" si="470"/>
        <v/>
      </c>
      <c r="O1537" s="139">
        <v>881</v>
      </c>
      <c r="P1537" s="139">
        <f t="shared" si="471"/>
        <v>-32.858024187271695</v>
      </c>
      <c r="Q1537" s="139">
        <f t="shared" si="472"/>
        <v>5.1603032050086383E-3</v>
      </c>
      <c r="R1537" s="139">
        <f t="shared" si="473"/>
        <v>0.31703718895152933</v>
      </c>
      <c r="S1537" s="139" t="str">
        <f t="shared" si="474"/>
        <v/>
      </c>
      <c r="T1537" s="139">
        <f t="shared" si="475"/>
        <v>5.1603032050086383E-3</v>
      </c>
      <c r="U1537" s="139" t="str">
        <f t="shared" si="476"/>
        <v/>
      </c>
      <c r="V1537" s="139">
        <f t="shared" si="477"/>
        <v>1.2151849651908413E-3</v>
      </c>
      <c r="W1537" s="139" t="str">
        <f t="shared" si="478"/>
        <v/>
      </c>
      <c r="X1537" s="139" t="str">
        <f t="shared" si="479"/>
        <v/>
      </c>
      <c r="AB1537" s="139">
        <v>881</v>
      </c>
      <c r="AC1537" s="139">
        <f t="shared" si="488"/>
        <v>-40.996288461739027</v>
      </c>
      <c r="AD1537" s="139">
        <f t="shared" si="480"/>
        <v>4.1359199548533249E-3</v>
      </c>
      <c r="AE1537" s="139">
        <f t="shared" si="481"/>
        <v>0.31703718895152921</v>
      </c>
      <c r="AF1537" s="139" t="str">
        <f t="shared" si="482"/>
        <v/>
      </c>
      <c r="AG1537" s="139">
        <f t="shared" si="483"/>
        <v>4.1359199548533249E-3</v>
      </c>
      <c r="AH1537" s="139" t="str">
        <f t="shared" si="484"/>
        <v/>
      </c>
      <c r="AI1537" s="139">
        <f t="shared" si="485"/>
        <v>1.2674117737473423E-5</v>
      </c>
      <c r="AJ1537" s="139" t="str">
        <f t="shared" si="486"/>
        <v/>
      </c>
      <c r="AK1537" s="139" t="str">
        <f t="shared" si="487"/>
        <v/>
      </c>
      <c r="AZ1537" s="148"/>
      <c r="BA1537" s="148">
        <f t="shared" si="459"/>
        <v>5.6704000000000967</v>
      </c>
      <c r="BB1537" s="165">
        <f t="shared" si="460"/>
        <v>0.57871783244258135</v>
      </c>
      <c r="BC1537" s="148">
        <f t="shared" si="461"/>
        <v>7.6496034872564067E-4</v>
      </c>
      <c r="BD1537" s="148" t="str">
        <f t="shared" si="457"/>
        <v/>
      </c>
      <c r="BE1537" s="140" t="str">
        <f t="shared" si="458"/>
        <v/>
      </c>
    </row>
    <row r="1538" spans="1:57" ht="20.100000000000001" customHeight="1" x14ac:dyDescent="0.25">
      <c r="A1538" s="139">
        <v>882</v>
      </c>
      <c r="B1538" s="139">
        <f t="shared" si="462"/>
        <v>-444.80125792410354</v>
      </c>
      <c r="C1538" s="139">
        <f t="shared" si="463"/>
        <v>3.7871205249201872E-4</v>
      </c>
      <c r="D1538" s="139">
        <f t="shared" si="464"/>
        <v>0.31846339429468423</v>
      </c>
      <c r="E1538" s="139" t="str">
        <f t="shared" si="465"/>
        <v/>
      </c>
      <c r="F1538" s="139">
        <f t="shared" si="466"/>
        <v>3.7871205249201872E-4</v>
      </c>
      <c r="G1538" s="139" t="str">
        <f t="shared" si="467"/>
        <v/>
      </c>
      <c r="H1538" s="139">
        <f t="shared" si="468"/>
        <v>0</v>
      </c>
      <c r="I1538" s="139">
        <f t="shared" si="469"/>
        <v>3.7871205249201872E-4</v>
      </c>
      <c r="J1538" s="139" t="str">
        <f t="shared" si="470"/>
        <v/>
      </c>
      <c r="O1538" s="139">
        <v>882</v>
      </c>
      <c r="P1538" s="139">
        <f t="shared" si="471"/>
        <v>-32.581906336958468</v>
      </c>
      <c r="Q1538" s="139">
        <f t="shared" si="472"/>
        <v>5.1700964209202855E-3</v>
      </c>
      <c r="R1538" s="139">
        <f t="shared" si="473"/>
        <v>0.31846339429468445</v>
      </c>
      <c r="S1538" s="139" t="str">
        <f t="shared" si="474"/>
        <v/>
      </c>
      <c r="T1538" s="139">
        <f t="shared" si="475"/>
        <v>5.1700964209202855E-3</v>
      </c>
      <c r="U1538" s="139" t="str">
        <f t="shared" si="476"/>
        <v/>
      </c>
      <c r="V1538" s="139">
        <f t="shared" si="477"/>
        <v>1.2237896569228432E-3</v>
      </c>
      <c r="W1538" s="139" t="str">
        <f t="shared" si="478"/>
        <v/>
      </c>
      <c r="X1538" s="139" t="str">
        <f t="shared" si="479"/>
        <v/>
      </c>
      <c r="AB1538" s="139">
        <v>882</v>
      </c>
      <c r="AC1538" s="139">
        <f t="shared" si="488"/>
        <v>-40.651781836010116</v>
      </c>
      <c r="AD1538" s="139">
        <f t="shared" si="480"/>
        <v>4.1437690977238154E-3</v>
      </c>
      <c r="AE1538" s="139">
        <f t="shared" si="481"/>
        <v>0.31846339429468429</v>
      </c>
      <c r="AF1538" s="139" t="str">
        <f t="shared" si="482"/>
        <v/>
      </c>
      <c r="AG1538" s="139">
        <f t="shared" si="483"/>
        <v>4.1437690977238154E-3</v>
      </c>
      <c r="AH1538" s="139" t="str">
        <f t="shared" si="484"/>
        <v/>
      </c>
      <c r="AI1538" s="139">
        <f t="shared" si="485"/>
        <v>1.2501043269524302E-5</v>
      </c>
      <c r="AJ1538" s="139" t="str">
        <f t="shared" si="486"/>
        <v/>
      </c>
      <c r="AK1538" s="139" t="str">
        <f t="shared" si="487"/>
        <v/>
      </c>
      <c r="AZ1538" s="148"/>
      <c r="BA1538" s="148">
        <f t="shared" si="459"/>
        <v>5.6768000000000969</v>
      </c>
      <c r="BB1538" s="165">
        <f t="shared" si="460"/>
        <v>0.57795287209385571</v>
      </c>
      <c r="BC1538" s="148">
        <f t="shared" si="461"/>
        <v>7.6466856435641883E-4</v>
      </c>
      <c r="BD1538" s="148" t="str">
        <f t="shared" si="457"/>
        <v/>
      </c>
      <c r="BE1538" s="140" t="str">
        <f t="shared" si="458"/>
        <v/>
      </c>
    </row>
    <row r="1539" spans="1:57" ht="20.100000000000001" customHeight="1" x14ac:dyDescent="0.25">
      <c r="A1539" s="139">
        <v>883</v>
      </c>
      <c r="B1539" s="139">
        <f t="shared" si="462"/>
        <v>-441.03175573830595</v>
      </c>
      <c r="C1539" s="139">
        <f t="shared" si="463"/>
        <v>3.7942470083024302E-4</v>
      </c>
      <c r="D1539" s="139">
        <f t="shared" si="464"/>
        <v>0.31989229485341653</v>
      </c>
      <c r="E1539" s="139" t="str">
        <f t="shared" si="465"/>
        <v/>
      </c>
      <c r="F1539" s="139">
        <f t="shared" si="466"/>
        <v>3.7942470083024302E-4</v>
      </c>
      <c r="G1539" s="139" t="str">
        <f t="shared" si="467"/>
        <v/>
      </c>
      <c r="H1539" s="139">
        <f t="shared" si="468"/>
        <v>0</v>
      </c>
      <c r="I1539" s="139">
        <f t="shared" si="469"/>
        <v>3.7942470083024302E-4</v>
      </c>
      <c r="J1539" s="139" t="str">
        <f t="shared" si="470"/>
        <v/>
      </c>
      <c r="O1539" s="139">
        <v>883</v>
      </c>
      <c r="P1539" s="139">
        <f t="shared" si="471"/>
        <v>-32.30578848664527</v>
      </c>
      <c r="Q1539" s="139">
        <f t="shared" si="472"/>
        <v>5.1798253445143015E-3</v>
      </c>
      <c r="R1539" s="139">
        <f t="shared" si="473"/>
        <v>0.31989229485341664</v>
      </c>
      <c r="S1539" s="139" t="str">
        <f t="shared" si="474"/>
        <v/>
      </c>
      <c r="T1539" s="139">
        <f t="shared" si="475"/>
        <v>5.1798253445143015E-3</v>
      </c>
      <c r="U1539" s="139" t="str">
        <f t="shared" si="476"/>
        <v/>
      </c>
      <c r="V1539" s="139">
        <f t="shared" si="477"/>
        <v>1.2324355591165823E-3</v>
      </c>
      <c r="W1539" s="139" t="str">
        <f t="shared" si="478"/>
        <v/>
      </c>
      <c r="X1539" s="139" t="str">
        <f t="shared" si="479"/>
        <v/>
      </c>
      <c r="AB1539" s="139">
        <v>883</v>
      </c>
      <c r="AC1539" s="139">
        <f t="shared" si="488"/>
        <v>-40.307275210281205</v>
      </c>
      <c r="AD1539" s="139">
        <f t="shared" si="480"/>
        <v>4.1515667110874413E-3</v>
      </c>
      <c r="AE1539" s="139">
        <f t="shared" si="481"/>
        <v>0.31989229485341658</v>
      </c>
      <c r="AF1539" s="139" t="str">
        <f t="shared" si="482"/>
        <v/>
      </c>
      <c r="AG1539" s="139">
        <f t="shared" si="483"/>
        <v>4.1515667110874413E-3</v>
      </c>
      <c r="AH1539" s="139" t="str">
        <f t="shared" si="484"/>
        <v/>
      </c>
      <c r="AI1539" s="139">
        <f t="shared" si="485"/>
        <v>1.2330134977927868E-5</v>
      </c>
      <c r="AJ1539" s="139" t="str">
        <f t="shared" si="486"/>
        <v/>
      </c>
      <c r="AK1539" s="139" t="str">
        <f t="shared" si="487"/>
        <v/>
      </c>
      <c r="AZ1539" s="148"/>
      <c r="BA1539" s="148">
        <f t="shared" si="459"/>
        <v>5.6832000000000971</v>
      </c>
      <c r="BB1539" s="165">
        <f t="shared" si="460"/>
        <v>0.57718820352949929</v>
      </c>
      <c r="BC1539" s="148">
        <f t="shared" si="461"/>
        <v>7.6437446517507723E-4</v>
      </c>
      <c r="BD1539" s="148" t="str">
        <f t="shared" si="457"/>
        <v/>
      </c>
      <c r="BE1539" s="140" t="str">
        <f t="shared" si="458"/>
        <v/>
      </c>
    </row>
    <row r="1540" spans="1:57" ht="20.100000000000001" customHeight="1" x14ac:dyDescent="0.25">
      <c r="A1540" s="139">
        <v>884</v>
      </c>
      <c r="B1540" s="139">
        <f t="shared" si="462"/>
        <v>-437.26225355250881</v>
      </c>
      <c r="C1540" s="139">
        <f t="shared" si="463"/>
        <v>3.8013260803713902E-4</v>
      </c>
      <c r="D1540" s="139">
        <f t="shared" si="464"/>
        <v>0.32132387281569252</v>
      </c>
      <c r="E1540" s="139" t="str">
        <f t="shared" si="465"/>
        <v/>
      </c>
      <c r="F1540" s="139">
        <f t="shared" si="466"/>
        <v>3.8013260803713902E-4</v>
      </c>
      <c r="G1540" s="139" t="str">
        <f t="shared" si="467"/>
        <v/>
      </c>
      <c r="H1540" s="139">
        <f t="shared" si="468"/>
        <v>0</v>
      </c>
      <c r="I1540" s="139">
        <f t="shared" si="469"/>
        <v>3.8013260803713902E-4</v>
      </c>
      <c r="J1540" s="139" t="str">
        <f t="shared" si="470"/>
        <v/>
      </c>
      <c r="O1540" s="139">
        <v>884</v>
      </c>
      <c r="P1540" s="139">
        <f t="shared" si="471"/>
        <v>-32.029670636332071</v>
      </c>
      <c r="Q1540" s="139">
        <f t="shared" si="472"/>
        <v>5.1894895431914582E-3</v>
      </c>
      <c r="R1540" s="139">
        <f t="shared" si="473"/>
        <v>0.32132387281569263</v>
      </c>
      <c r="S1540" s="139" t="str">
        <f t="shared" si="474"/>
        <v/>
      </c>
      <c r="T1540" s="139">
        <f t="shared" si="475"/>
        <v>5.1894895431914582E-3</v>
      </c>
      <c r="U1540" s="139" t="str">
        <f t="shared" si="476"/>
        <v/>
      </c>
      <c r="V1540" s="139">
        <f t="shared" si="477"/>
        <v>1.2411226852742257E-3</v>
      </c>
      <c r="W1540" s="139" t="str">
        <f t="shared" si="478"/>
        <v/>
      </c>
      <c r="X1540" s="139" t="str">
        <f t="shared" si="479"/>
        <v/>
      </c>
      <c r="AB1540" s="139">
        <v>884</v>
      </c>
      <c r="AC1540" s="139">
        <f t="shared" si="488"/>
        <v>-39.962768584552293</v>
      </c>
      <c r="AD1540" s="139">
        <f t="shared" si="480"/>
        <v>4.1593124482212068E-3</v>
      </c>
      <c r="AE1540" s="139">
        <f t="shared" si="481"/>
        <v>0.32132387281569269</v>
      </c>
      <c r="AF1540" s="139" t="str">
        <f t="shared" si="482"/>
        <v/>
      </c>
      <c r="AG1540" s="139">
        <f t="shared" si="483"/>
        <v>4.1593124482212068E-3</v>
      </c>
      <c r="AH1540" s="139" t="str">
        <f t="shared" si="484"/>
        <v/>
      </c>
      <c r="AI1540" s="139">
        <f t="shared" si="485"/>
        <v>1.2161368679392485E-5</v>
      </c>
      <c r="AJ1540" s="139" t="str">
        <f t="shared" si="486"/>
        <v/>
      </c>
      <c r="AK1540" s="139" t="str">
        <f t="shared" si="487"/>
        <v/>
      </c>
      <c r="AZ1540" s="148"/>
      <c r="BA1540" s="148">
        <f t="shared" si="459"/>
        <v>5.6896000000000972</v>
      </c>
      <c r="BB1540" s="165">
        <f t="shared" si="460"/>
        <v>0.57642382906432421</v>
      </c>
      <c r="BC1540" s="148">
        <f t="shared" si="461"/>
        <v>7.6407805939338047E-4</v>
      </c>
      <c r="BD1540" s="148" t="str">
        <f t="shared" si="457"/>
        <v/>
      </c>
      <c r="BE1540" s="140" t="str">
        <f t="shared" si="458"/>
        <v/>
      </c>
    </row>
    <row r="1541" spans="1:57" ht="20.100000000000001" customHeight="1" x14ac:dyDescent="0.25">
      <c r="A1541" s="148">
        <v>885</v>
      </c>
      <c r="B1541" s="139">
        <f t="shared" si="462"/>
        <v>-433.49275136671122</v>
      </c>
      <c r="C1541" s="139">
        <f t="shared" si="463"/>
        <v>3.808357425930148E-4</v>
      </c>
      <c r="D1541" s="139">
        <f t="shared" si="464"/>
        <v>0.32275811025034762</v>
      </c>
      <c r="E1541" s="139" t="str">
        <f t="shared" si="465"/>
        <v/>
      </c>
      <c r="F1541" s="139">
        <f t="shared" si="466"/>
        <v>3.808357425930148E-4</v>
      </c>
      <c r="G1541" s="139" t="str">
        <f t="shared" si="467"/>
        <v/>
      </c>
      <c r="H1541" s="139">
        <f t="shared" si="468"/>
        <v>0</v>
      </c>
      <c r="I1541" s="139">
        <f t="shared" si="469"/>
        <v>3.808357425930148E-4</v>
      </c>
      <c r="J1541" s="139" t="str">
        <f t="shared" si="470"/>
        <v/>
      </c>
      <c r="O1541" s="148">
        <v>885</v>
      </c>
      <c r="P1541" s="139">
        <f t="shared" si="471"/>
        <v>-31.753552786018844</v>
      </c>
      <c r="Q1541" s="139">
        <f t="shared" si="472"/>
        <v>5.1990885866516224E-3</v>
      </c>
      <c r="R1541" s="139">
        <f t="shared" si="473"/>
        <v>0.32275811025034784</v>
      </c>
      <c r="S1541" s="139" t="str">
        <f t="shared" si="474"/>
        <v/>
      </c>
      <c r="T1541" s="139">
        <f t="shared" si="475"/>
        <v>5.1990885866516224E-3</v>
      </c>
      <c r="U1541" s="139" t="str">
        <f t="shared" si="476"/>
        <v/>
      </c>
      <c r="V1541" s="139">
        <f t="shared" si="477"/>
        <v>1.2498510470075172E-3</v>
      </c>
      <c r="W1541" s="139" t="str">
        <f t="shared" si="478"/>
        <v/>
      </c>
      <c r="X1541" s="139" t="str">
        <f t="shared" si="479"/>
        <v/>
      </c>
      <c r="AB1541" s="148">
        <v>885</v>
      </c>
      <c r="AC1541" s="139">
        <f t="shared" si="488"/>
        <v>-39.618261958823439</v>
      </c>
      <c r="AD1541" s="139">
        <f t="shared" si="480"/>
        <v>4.1670059642448113E-3</v>
      </c>
      <c r="AE1541" s="139">
        <f t="shared" si="481"/>
        <v>0.32275811025034762</v>
      </c>
      <c r="AF1541" s="139" t="str">
        <f t="shared" si="482"/>
        <v/>
      </c>
      <c r="AG1541" s="139">
        <f t="shared" si="483"/>
        <v>4.1670059642448113E-3</v>
      </c>
      <c r="AH1541" s="139" t="str">
        <f t="shared" si="484"/>
        <v/>
      </c>
      <c r="AI1541" s="139">
        <f t="shared" si="485"/>
        <v>1.1994720419328606E-5</v>
      </c>
      <c r="AJ1541" s="139" t="str">
        <f t="shared" si="486"/>
        <v/>
      </c>
      <c r="AK1541" s="139" t="str">
        <f t="shared" si="487"/>
        <v/>
      </c>
      <c r="AZ1541" s="148"/>
      <c r="BA1541" s="148">
        <f t="shared" si="459"/>
        <v>5.6960000000000974</v>
      </c>
      <c r="BB1541" s="165">
        <f t="shared" si="460"/>
        <v>0.57565975100493083</v>
      </c>
      <c r="BC1541" s="148">
        <f t="shared" si="461"/>
        <v>7.6377935521954043E-4</v>
      </c>
      <c r="BD1541" s="148" t="str">
        <f t="shared" si="457"/>
        <v/>
      </c>
      <c r="BE1541" s="140" t="str">
        <f t="shared" si="458"/>
        <v/>
      </c>
    </row>
    <row r="1542" spans="1:57" ht="20.100000000000001" customHeight="1" x14ac:dyDescent="0.25">
      <c r="A1542" s="139">
        <v>886</v>
      </c>
      <c r="B1542" s="139">
        <f t="shared" si="462"/>
        <v>-429.72324918091363</v>
      </c>
      <c r="C1542" s="139">
        <f t="shared" si="463"/>
        <v>3.815340731489216E-4</v>
      </c>
      <c r="D1542" s="139">
        <f t="shared" si="464"/>
        <v>0.32419498910772415</v>
      </c>
      <c r="E1542" s="139" t="str">
        <f t="shared" si="465"/>
        <v/>
      </c>
      <c r="F1542" s="139">
        <f t="shared" si="466"/>
        <v>3.815340731489216E-4</v>
      </c>
      <c r="G1542" s="139" t="str">
        <f t="shared" si="467"/>
        <v/>
      </c>
      <c r="H1542" s="139">
        <f t="shared" si="468"/>
        <v>0</v>
      </c>
      <c r="I1542" s="139">
        <f t="shared" si="469"/>
        <v>3.815340731489216E-4</v>
      </c>
      <c r="J1542" s="139" t="str">
        <f t="shared" si="470"/>
        <v/>
      </c>
      <c r="O1542" s="139">
        <v>886</v>
      </c>
      <c r="P1542" s="139">
        <f t="shared" si="471"/>
        <v>-31.477434935705645</v>
      </c>
      <c r="Q1542" s="139">
        <f t="shared" si="472"/>
        <v>5.2086220469256105E-3</v>
      </c>
      <c r="R1542" s="139">
        <f t="shared" si="473"/>
        <v>0.32419498910772437</v>
      </c>
      <c r="S1542" s="139" t="str">
        <f t="shared" si="474"/>
        <v/>
      </c>
      <c r="T1542" s="139">
        <f t="shared" si="475"/>
        <v>5.2086220469256105E-3</v>
      </c>
      <c r="U1542" s="139" t="str">
        <f t="shared" si="476"/>
        <v/>
      </c>
      <c r="V1542" s="139">
        <f t="shared" si="477"/>
        <v>1.2586206540237041E-3</v>
      </c>
      <c r="W1542" s="139" t="str">
        <f t="shared" si="478"/>
        <v/>
      </c>
      <c r="X1542" s="139" t="str">
        <f t="shared" si="479"/>
        <v/>
      </c>
      <c r="AB1542" s="139">
        <v>886</v>
      </c>
      <c r="AC1542" s="139">
        <f t="shared" si="488"/>
        <v>-39.273755333094527</v>
      </c>
      <c r="AD1542" s="139">
        <f t="shared" si="480"/>
        <v>4.1746469161461882E-3</v>
      </c>
      <c r="AE1542" s="139">
        <f t="shared" si="481"/>
        <v>0.32419498910772415</v>
      </c>
      <c r="AF1542" s="139" t="str">
        <f t="shared" si="482"/>
        <v/>
      </c>
      <c r="AG1542" s="139">
        <f t="shared" si="483"/>
        <v>4.1746469161461882E-3</v>
      </c>
      <c r="AH1542" s="139" t="str">
        <f t="shared" si="484"/>
        <v/>
      </c>
      <c r="AI1542" s="139">
        <f t="shared" si="485"/>
        <v>1.1830166470240911E-5</v>
      </c>
      <c r="AJ1542" s="139" t="str">
        <f t="shared" si="486"/>
        <v/>
      </c>
      <c r="AK1542" s="139" t="str">
        <f t="shared" si="487"/>
        <v/>
      </c>
      <c r="AZ1542" s="148"/>
      <c r="BA1542" s="148">
        <f t="shared" si="459"/>
        <v>5.7024000000000976</v>
      </c>
      <c r="BB1542" s="165">
        <f t="shared" si="460"/>
        <v>0.57489597164971129</v>
      </c>
      <c r="BC1542" s="148">
        <f t="shared" si="461"/>
        <v>7.6347836085344234E-4</v>
      </c>
      <c r="BD1542" s="148" t="str">
        <f t="shared" si="457"/>
        <v/>
      </c>
      <c r="BE1542" s="140" t="str">
        <f t="shared" si="458"/>
        <v/>
      </c>
    </row>
    <row r="1543" spans="1:57" ht="20.100000000000001" customHeight="1" x14ac:dyDescent="0.25">
      <c r="A1543" s="139">
        <v>887</v>
      </c>
      <c r="B1543" s="139">
        <f t="shared" si="462"/>
        <v>-425.95374699511603</v>
      </c>
      <c r="C1543" s="139">
        <f t="shared" si="463"/>
        <v>3.8222756852897781E-4</v>
      </c>
      <c r="D1543" s="139">
        <f t="shared" si="464"/>
        <v>0.32563449122032045</v>
      </c>
      <c r="E1543" s="139" t="str">
        <f t="shared" si="465"/>
        <v/>
      </c>
      <c r="F1543" s="139">
        <f t="shared" si="466"/>
        <v>3.8222756852897781E-4</v>
      </c>
      <c r="G1543" s="139" t="str">
        <f t="shared" si="467"/>
        <v/>
      </c>
      <c r="H1543" s="139">
        <f t="shared" si="468"/>
        <v>0</v>
      </c>
      <c r="I1543" s="139">
        <f t="shared" si="469"/>
        <v>3.8222756852897781E-4</v>
      </c>
      <c r="J1543" s="139" t="str">
        <f t="shared" si="470"/>
        <v/>
      </c>
      <c r="O1543" s="139">
        <v>887</v>
      </c>
      <c r="P1543" s="139">
        <f t="shared" si="471"/>
        <v>-31.201317085392446</v>
      </c>
      <c r="Q1543" s="139">
        <f t="shared" si="472"/>
        <v>5.2180894984069151E-3</v>
      </c>
      <c r="R1543" s="139">
        <f t="shared" si="473"/>
        <v>0.32563449122032057</v>
      </c>
      <c r="S1543" s="139" t="str">
        <f t="shared" si="474"/>
        <v/>
      </c>
      <c r="T1543" s="139">
        <f t="shared" si="475"/>
        <v>5.2180894984069151E-3</v>
      </c>
      <c r="U1543" s="139" t="str">
        <f t="shared" si="476"/>
        <v/>
      </c>
      <c r="V1543" s="139">
        <f t="shared" si="477"/>
        <v>1.2674315141115251E-3</v>
      </c>
      <c r="W1543" s="139" t="str">
        <f t="shared" si="478"/>
        <v/>
      </c>
      <c r="X1543" s="139" t="str">
        <f t="shared" si="479"/>
        <v/>
      </c>
      <c r="AB1543" s="139">
        <v>887</v>
      </c>
      <c r="AC1543" s="139">
        <f t="shared" si="488"/>
        <v>-38.929248707365616</v>
      </c>
      <c r="AD1543" s="139">
        <f t="shared" si="480"/>
        <v>4.1822349628069201E-3</v>
      </c>
      <c r="AE1543" s="139">
        <f t="shared" si="481"/>
        <v>0.32563449122032057</v>
      </c>
      <c r="AF1543" s="139" t="str">
        <f t="shared" si="482"/>
        <v/>
      </c>
      <c r="AG1543" s="139">
        <f t="shared" si="483"/>
        <v>4.1822349628069201E-3</v>
      </c>
      <c r="AH1543" s="139" t="str">
        <f t="shared" si="484"/>
        <v/>
      </c>
      <c r="AI1543" s="139">
        <f t="shared" si="485"/>
        <v>1.1667683330124688E-5</v>
      </c>
      <c r="AJ1543" s="139" t="str">
        <f t="shared" si="486"/>
        <v/>
      </c>
      <c r="AK1543" s="139" t="str">
        <f t="shared" si="487"/>
        <v/>
      </c>
      <c r="AZ1543" s="148"/>
      <c r="BA1543" s="148">
        <f t="shared" si="459"/>
        <v>5.7088000000000978</v>
      </c>
      <c r="BB1543" s="165">
        <f t="shared" si="460"/>
        <v>0.57413249328885785</v>
      </c>
      <c r="BC1543" s="148">
        <f t="shared" si="461"/>
        <v>7.6317508448964233E-4</v>
      </c>
      <c r="BD1543" s="148" t="str">
        <f t="shared" si="457"/>
        <v/>
      </c>
      <c r="BE1543" s="140" t="str">
        <f t="shared" si="458"/>
        <v/>
      </c>
    </row>
    <row r="1544" spans="1:57" ht="20.100000000000001" customHeight="1" x14ac:dyDescent="0.25">
      <c r="A1544" s="139">
        <v>888</v>
      </c>
      <c r="B1544" s="139">
        <f t="shared" si="462"/>
        <v>-422.1842448093189</v>
      </c>
      <c r="C1544" s="139">
        <f t="shared" si="463"/>
        <v>3.8291619773268349E-4</v>
      </c>
      <c r="D1544" s="139">
        <f t="shared" si="464"/>
        <v>0.32707659830344665</v>
      </c>
      <c r="E1544" s="139" t="str">
        <f t="shared" si="465"/>
        <v/>
      </c>
      <c r="F1544" s="139">
        <f t="shared" si="466"/>
        <v>3.8291619773268349E-4</v>
      </c>
      <c r="G1544" s="139" t="str">
        <f t="shared" si="467"/>
        <v/>
      </c>
      <c r="H1544" s="139">
        <f t="shared" si="468"/>
        <v>0</v>
      </c>
      <c r="I1544" s="139">
        <f t="shared" si="469"/>
        <v>3.8291619773268349E-4</v>
      </c>
      <c r="J1544" s="139" t="str">
        <f t="shared" si="470"/>
        <v/>
      </c>
      <c r="O1544" s="139">
        <v>888</v>
      </c>
      <c r="P1544" s="139">
        <f t="shared" si="471"/>
        <v>-30.925199235079219</v>
      </c>
      <c r="Q1544" s="139">
        <f t="shared" si="472"/>
        <v>5.2274905178833009E-3</v>
      </c>
      <c r="R1544" s="139">
        <f t="shared" si="473"/>
        <v>0.32707659830344693</v>
      </c>
      <c r="S1544" s="139" t="str">
        <f t="shared" si="474"/>
        <v/>
      </c>
      <c r="T1544" s="139">
        <f t="shared" si="475"/>
        <v>5.2274905178833009E-3</v>
      </c>
      <c r="U1544" s="139" t="str">
        <f t="shared" si="476"/>
        <v/>
      </c>
      <c r="V1544" s="139">
        <f t="shared" si="477"/>
        <v>1.2762836331272451E-3</v>
      </c>
      <c r="W1544" s="139" t="str">
        <f t="shared" si="478"/>
        <v/>
      </c>
      <c r="X1544" s="139" t="str">
        <f t="shared" si="479"/>
        <v/>
      </c>
      <c r="AB1544" s="139">
        <v>888</v>
      </c>
      <c r="AC1544" s="139">
        <f t="shared" si="488"/>
        <v>-38.584742081636705</v>
      </c>
      <c r="AD1544" s="139">
        <f t="shared" si="480"/>
        <v>4.1897697650275754E-3</v>
      </c>
      <c r="AE1544" s="139">
        <f t="shared" si="481"/>
        <v>0.32707659830344682</v>
      </c>
      <c r="AF1544" s="139" t="str">
        <f t="shared" si="482"/>
        <v/>
      </c>
      <c r="AG1544" s="139">
        <f t="shared" si="483"/>
        <v>4.1897697650275754E-3</v>
      </c>
      <c r="AH1544" s="139" t="str">
        <f t="shared" si="484"/>
        <v/>
      </c>
      <c r="AI1544" s="139">
        <f t="shared" si="485"/>
        <v>1.1507247720866103E-5</v>
      </c>
      <c r="AJ1544" s="139" t="str">
        <f t="shared" si="486"/>
        <v/>
      </c>
      <c r="AK1544" s="139" t="str">
        <f t="shared" si="487"/>
        <v/>
      </c>
      <c r="AZ1544" s="148"/>
      <c r="BA1544" s="148">
        <f t="shared" si="459"/>
        <v>5.715200000000098</v>
      </c>
      <c r="BB1544" s="165">
        <f t="shared" si="460"/>
        <v>0.57336931820436821</v>
      </c>
      <c r="BC1544" s="148">
        <f t="shared" si="461"/>
        <v>7.6286953431692339E-4</v>
      </c>
      <c r="BD1544" s="148" t="str">
        <f t="shared" si="457"/>
        <v/>
      </c>
      <c r="BE1544" s="140" t="str">
        <f t="shared" si="458"/>
        <v/>
      </c>
    </row>
    <row r="1545" spans="1:57" ht="20.100000000000001" customHeight="1" x14ac:dyDescent="0.25">
      <c r="A1545" s="139">
        <v>889</v>
      </c>
      <c r="B1545" s="139">
        <f t="shared" si="462"/>
        <v>-418.41474262352131</v>
      </c>
      <c r="C1545" s="139">
        <f t="shared" si="463"/>
        <v>3.8359992993722465E-4</v>
      </c>
      <c r="D1545" s="139">
        <f t="shared" si="464"/>
        <v>0.32852129195589108</v>
      </c>
      <c r="E1545" s="139" t="str">
        <f t="shared" si="465"/>
        <v/>
      </c>
      <c r="F1545" s="139">
        <f t="shared" si="466"/>
        <v>3.8359992993722465E-4</v>
      </c>
      <c r="G1545" s="139" t="str">
        <f t="shared" si="467"/>
        <v/>
      </c>
      <c r="H1545" s="139">
        <f t="shared" si="468"/>
        <v>0</v>
      </c>
      <c r="I1545" s="139">
        <f t="shared" si="469"/>
        <v>3.8359992993722465E-4</v>
      </c>
      <c r="J1545" s="139" t="str">
        <f t="shared" si="470"/>
        <v/>
      </c>
      <c r="O1545" s="139">
        <v>889</v>
      </c>
      <c r="P1545" s="139">
        <f t="shared" si="471"/>
        <v>-30.649081384766021</v>
      </c>
      <c r="Q1545" s="139">
        <f t="shared" si="472"/>
        <v>5.2368246845682677E-3</v>
      </c>
      <c r="R1545" s="139">
        <f t="shared" si="473"/>
        <v>0.3285212919558913</v>
      </c>
      <c r="S1545" s="139" t="str">
        <f t="shared" si="474"/>
        <v/>
      </c>
      <c r="T1545" s="139">
        <f t="shared" si="475"/>
        <v>5.2368246845682677E-3</v>
      </c>
      <c r="U1545" s="139" t="str">
        <f t="shared" si="476"/>
        <v/>
      </c>
      <c r="V1545" s="139">
        <f t="shared" si="477"/>
        <v>1.2851770149807503E-3</v>
      </c>
      <c r="W1545" s="139" t="str">
        <f t="shared" si="478"/>
        <v/>
      </c>
      <c r="X1545" s="139" t="str">
        <f t="shared" si="479"/>
        <v/>
      </c>
      <c r="AB1545" s="139">
        <v>889</v>
      </c>
      <c r="AC1545" s="139">
        <f t="shared" si="488"/>
        <v>-38.240235455907793</v>
      </c>
      <c r="AD1545" s="139">
        <f t="shared" si="480"/>
        <v>4.197250985552914E-3</v>
      </c>
      <c r="AE1545" s="139">
        <f t="shared" si="481"/>
        <v>0.3285212919558913</v>
      </c>
      <c r="AF1545" s="139" t="str">
        <f t="shared" si="482"/>
        <v/>
      </c>
      <c r="AG1545" s="139">
        <f t="shared" si="483"/>
        <v>4.197250985552914E-3</v>
      </c>
      <c r="AH1545" s="139" t="str">
        <f t="shared" si="484"/>
        <v/>
      </c>
      <c r="AI1545" s="139">
        <f t="shared" si="485"/>
        <v>1.1348836586646589E-5</v>
      </c>
      <c r="AJ1545" s="139" t="str">
        <f t="shared" si="486"/>
        <v/>
      </c>
      <c r="AK1545" s="139" t="str">
        <f t="shared" si="487"/>
        <v/>
      </c>
      <c r="AZ1545" s="148"/>
      <c r="BA1545" s="148">
        <f t="shared" si="459"/>
        <v>5.7216000000000982</v>
      </c>
      <c r="BB1545" s="165">
        <f t="shared" si="460"/>
        <v>0.57260644867005128</v>
      </c>
      <c r="BC1545" s="148">
        <f t="shared" si="461"/>
        <v>7.6256171851762922E-4</v>
      </c>
      <c r="BD1545" s="148" t="str">
        <f t="shared" si="457"/>
        <v/>
      </c>
      <c r="BE1545" s="140" t="str">
        <f t="shared" si="458"/>
        <v/>
      </c>
    </row>
    <row r="1546" spans="1:57" ht="20.100000000000001" customHeight="1" x14ac:dyDescent="0.25">
      <c r="A1546" s="139">
        <v>890</v>
      </c>
      <c r="B1546" s="139">
        <f t="shared" si="462"/>
        <v>-414.64524043772371</v>
      </c>
      <c r="C1546" s="139">
        <f t="shared" si="463"/>
        <v>3.8427873449976829E-4</v>
      </c>
      <c r="D1546" s="139">
        <f t="shared" si="464"/>
        <v>0.32996855366059352</v>
      </c>
      <c r="E1546" s="139" t="str">
        <f t="shared" si="465"/>
        <v/>
      </c>
      <c r="F1546" s="139">
        <f t="shared" si="466"/>
        <v>3.8427873449976829E-4</v>
      </c>
      <c r="G1546" s="139" t="str">
        <f t="shared" si="467"/>
        <v/>
      </c>
      <c r="H1546" s="139">
        <f t="shared" si="468"/>
        <v>0</v>
      </c>
      <c r="I1546" s="139">
        <f t="shared" si="469"/>
        <v>3.8427873449976829E-4</v>
      </c>
      <c r="J1546" s="139" t="str">
        <f t="shared" si="470"/>
        <v/>
      </c>
      <c r="O1546" s="139">
        <v>890</v>
      </c>
      <c r="P1546" s="139">
        <f t="shared" si="471"/>
        <v>-30.372963534452822</v>
      </c>
      <c r="Q1546" s="139">
        <f t="shared" si="472"/>
        <v>5.2460915801323723E-3</v>
      </c>
      <c r="R1546" s="139">
        <f t="shared" si="473"/>
        <v>0.32996855366059374</v>
      </c>
      <c r="S1546" s="139" t="str">
        <f t="shared" si="474"/>
        <v/>
      </c>
      <c r="T1546" s="139">
        <f t="shared" si="475"/>
        <v>5.2460915801323723E-3</v>
      </c>
      <c r="U1546" s="139" t="str">
        <f t="shared" si="476"/>
        <v/>
      </c>
      <c r="V1546" s="139">
        <f t="shared" si="477"/>
        <v>1.2941116616217068E-3</v>
      </c>
      <c r="W1546" s="139" t="str">
        <f t="shared" si="478"/>
        <v/>
      </c>
      <c r="X1546" s="139" t="str">
        <f t="shared" si="479"/>
        <v/>
      </c>
      <c r="AB1546" s="139">
        <v>890</v>
      </c>
      <c r="AC1546" s="139">
        <f t="shared" si="488"/>
        <v>-37.895728830178939</v>
      </c>
      <c r="AD1546" s="139">
        <f t="shared" si="480"/>
        <v>4.2046782890970006E-3</v>
      </c>
      <c r="AE1546" s="139">
        <f t="shared" si="481"/>
        <v>0.32996855366059352</v>
      </c>
      <c r="AF1546" s="139" t="str">
        <f t="shared" si="482"/>
        <v/>
      </c>
      <c r="AG1546" s="139">
        <f t="shared" si="483"/>
        <v>4.2046782890970006E-3</v>
      </c>
      <c r="AH1546" s="139" t="str">
        <f t="shared" si="484"/>
        <v/>
      </c>
      <c r="AI1546" s="139">
        <f t="shared" si="485"/>
        <v>1.1192427092351708E-5</v>
      </c>
      <c r="AJ1546" s="139" t="str">
        <f t="shared" si="486"/>
        <v/>
      </c>
      <c r="AK1546" s="139" t="str">
        <f t="shared" si="487"/>
        <v/>
      </c>
      <c r="AZ1546" s="148"/>
      <c r="BA1546" s="148">
        <f t="shared" si="459"/>
        <v>5.7280000000000983</v>
      </c>
      <c r="BB1546" s="165">
        <f t="shared" si="460"/>
        <v>0.57184388695153365</v>
      </c>
      <c r="BC1546" s="148">
        <f t="shared" si="461"/>
        <v>7.6225164526588784E-4</v>
      </c>
      <c r="BD1546" s="148" t="str">
        <f t="shared" si="457"/>
        <v/>
      </c>
      <c r="BE1546" s="140" t="str">
        <f t="shared" si="458"/>
        <v/>
      </c>
    </row>
    <row r="1547" spans="1:57" ht="20.100000000000001" customHeight="1" x14ac:dyDescent="0.25">
      <c r="A1547" s="139">
        <v>891</v>
      </c>
      <c r="B1547" s="139">
        <f t="shared" si="462"/>
        <v>-410.87573825192612</v>
      </c>
      <c r="C1547" s="139">
        <f t="shared" si="463"/>
        <v>3.8495258095974633E-4</v>
      </c>
      <c r="D1547" s="139">
        <f t="shared" si="464"/>
        <v>0.33141836478532866</v>
      </c>
      <c r="E1547" s="139" t="str">
        <f t="shared" si="465"/>
        <v/>
      </c>
      <c r="F1547" s="139">
        <f t="shared" si="466"/>
        <v>3.8495258095974633E-4</v>
      </c>
      <c r="G1547" s="139" t="str">
        <f t="shared" si="467"/>
        <v/>
      </c>
      <c r="H1547" s="139">
        <f t="shared" si="468"/>
        <v>0</v>
      </c>
      <c r="I1547" s="139">
        <f t="shared" si="469"/>
        <v>3.8495258095974633E-4</v>
      </c>
      <c r="J1547" s="139" t="str">
        <f t="shared" si="470"/>
        <v/>
      </c>
      <c r="O1547" s="139">
        <v>891</v>
      </c>
      <c r="P1547" s="139">
        <f t="shared" si="471"/>
        <v>-30.096845684139623</v>
      </c>
      <c r="Q1547" s="139">
        <f t="shared" si="472"/>
        <v>5.2552907887344165E-3</v>
      </c>
      <c r="R1547" s="139">
        <f t="shared" si="473"/>
        <v>0.33141836478532871</v>
      </c>
      <c r="S1547" s="139" t="str">
        <f t="shared" si="474"/>
        <v/>
      </c>
      <c r="T1547" s="139">
        <f t="shared" si="475"/>
        <v>5.2552907887344165E-3</v>
      </c>
      <c r="U1547" s="139" t="str">
        <f t="shared" si="476"/>
        <v/>
      </c>
      <c r="V1547" s="139">
        <f t="shared" si="477"/>
        <v>1.3030875730257738E-3</v>
      </c>
      <c r="W1547" s="139" t="str">
        <f t="shared" si="478"/>
        <v/>
      </c>
      <c r="X1547" s="139" t="str">
        <f t="shared" si="479"/>
        <v/>
      </c>
      <c r="AB1547" s="139">
        <v>891</v>
      </c>
      <c r="AC1547" s="139">
        <f t="shared" si="488"/>
        <v>-37.551222204450028</v>
      </c>
      <c r="AD1547" s="139">
        <f t="shared" si="480"/>
        <v>4.2120513423681959E-3</v>
      </c>
      <c r="AE1547" s="139">
        <f t="shared" si="481"/>
        <v>0.33141836478532866</v>
      </c>
      <c r="AF1547" s="139" t="str">
        <f t="shared" si="482"/>
        <v/>
      </c>
      <c r="AG1547" s="139">
        <f t="shared" si="483"/>
        <v>4.2120513423681959E-3</v>
      </c>
      <c r="AH1547" s="139" t="str">
        <f t="shared" si="484"/>
        <v/>
      </c>
      <c r="AI1547" s="139">
        <f t="shared" si="485"/>
        <v>1.1037996621984171E-5</v>
      </c>
      <c r="AJ1547" s="139" t="str">
        <f t="shared" si="486"/>
        <v/>
      </c>
      <c r="AK1547" s="139" t="str">
        <f t="shared" si="487"/>
        <v/>
      </c>
      <c r="AZ1547" s="148"/>
      <c r="BA1547" s="148">
        <f t="shared" si="459"/>
        <v>5.7344000000000985</v>
      </c>
      <c r="BB1547" s="165">
        <f t="shared" si="460"/>
        <v>0.57108163530626777</v>
      </c>
      <c r="BC1547" s="148">
        <f t="shared" si="461"/>
        <v>7.6193932273316278E-4</v>
      </c>
      <c r="BD1547" s="148" t="str">
        <f t="shared" ref="BD1547:BD1610" si="489">IF(BB1547&lt;(1-$AZ$655),BC1547,"")</f>
        <v/>
      </c>
      <c r="BE1547" s="140" t="str">
        <f t="shared" ref="BE1547:BE1610" si="490">IF(BB1547&lt;(1-$AZ$661),BC1547,"")</f>
        <v/>
      </c>
    </row>
    <row r="1548" spans="1:57" ht="20.100000000000001" customHeight="1" x14ac:dyDescent="0.25">
      <c r="A1548" s="148">
        <v>892</v>
      </c>
      <c r="B1548" s="139">
        <f t="shared" si="462"/>
        <v>-407.10623606612853</v>
      </c>
      <c r="C1548" s="139">
        <f t="shared" si="463"/>
        <v>3.8562143904112924E-4</v>
      </c>
      <c r="D1548" s="139">
        <f t="shared" si="464"/>
        <v>0.33287070658339679</v>
      </c>
      <c r="E1548" s="139" t="str">
        <f t="shared" si="465"/>
        <v/>
      </c>
      <c r="F1548" s="139">
        <f t="shared" si="466"/>
        <v>3.8562143904112924E-4</v>
      </c>
      <c r="G1548" s="139" t="str">
        <f t="shared" si="467"/>
        <v/>
      </c>
      <c r="H1548" s="139">
        <f t="shared" si="468"/>
        <v>0</v>
      </c>
      <c r="I1548" s="139">
        <f t="shared" si="469"/>
        <v>3.8562143904112924E-4</v>
      </c>
      <c r="J1548" s="139" t="str">
        <f t="shared" si="470"/>
        <v/>
      </c>
      <c r="O1548" s="148">
        <v>892</v>
      </c>
      <c r="P1548" s="139">
        <f t="shared" si="471"/>
        <v>-29.820727833826396</v>
      </c>
      <c r="Q1548" s="139">
        <f t="shared" si="472"/>
        <v>5.2644218970524809E-3</v>
      </c>
      <c r="R1548" s="139">
        <f t="shared" si="473"/>
        <v>0.3328707065833969</v>
      </c>
      <c r="S1548" s="139" t="str">
        <f t="shared" si="474"/>
        <v/>
      </c>
      <c r="T1548" s="139">
        <f t="shared" si="475"/>
        <v>5.2644218970524809E-3</v>
      </c>
      <c r="U1548" s="139" t="str">
        <f t="shared" si="476"/>
        <v/>
      </c>
      <c r="V1548" s="139">
        <f t="shared" si="477"/>
        <v>1.3121047471808837E-3</v>
      </c>
      <c r="W1548" s="139" t="str">
        <f t="shared" si="478"/>
        <v/>
      </c>
      <c r="X1548" s="139" t="str">
        <f t="shared" si="479"/>
        <v/>
      </c>
      <c r="AB1548" s="148">
        <v>892</v>
      </c>
      <c r="AC1548" s="139">
        <f t="shared" si="488"/>
        <v>-37.206715578721116</v>
      </c>
      <c r="AD1548" s="139">
        <f t="shared" si="480"/>
        <v>4.219369814094035E-3</v>
      </c>
      <c r="AE1548" s="139">
        <f t="shared" si="481"/>
        <v>0.33287070658339679</v>
      </c>
      <c r="AF1548" s="139" t="str">
        <f t="shared" si="482"/>
        <v/>
      </c>
      <c r="AG1548" s="139">
        <f t="shared" si="483"/>
        <v>4.219369814094035E-3</v>
      </c>
      <c r="AH1548" s="139" t="str">
        <f t="shared" si="484"/>
        <v/>
      </c>
      <c r="AI1548" s="139">
        <f t="shared" si="485"/>
        <v>1.0885522777081454E-5</v>
      </c>
      <c r="AJ1548" s="139" t="str">
        <f t="shared" si="486"/>
        <v/>
      </c>
      <c r="AK1548" s="139" t="str">
        <f t="shared" si="487"/>
        <v/>
      </c>
      <c r="AZ1548" s="148"/>
      <c r="BA1548" s="148">
        <f t="shared" ref="BA1548:BA1611" si="491">BA1547+$BD$648</f>
        <v>5.7408000000000987</v>
      </c>
      <c r="BB1548" s="165">
        <f t="shared" ref="BB1548:BB1611" si="492">_xlfn.CHISQ.DIST.RT(BA1548,7)</f>
        <v>0.5703196959835346</v>
      </c>
      <c r="BC1548" s="148">
        <f t="shared" ref="BC1548:BC1611" si="493">BB1548-BB1549</f>
        <v>7.6162475908059246E-4</v>
      </c>
      <c r="BD1548" s="148" t="str">
        <f t="shared" si="489"/>
        <v/>
      </c>
      <c r="BE1548" s="140" t="str">
        <f t="shared" si="490"/>
        <v/>
      </c>
    </row>
    <row r="1549" spans="1:57" ht="20.100000000000001" customHeight="1" x14ac:dyDescent="0.25">
      <c r="A1549" s="139">
        <v>893</v>
      </c>
      <c r="B1549" s="139">
        <f t="shared" si="462"/>
        <v>-403.33673388033139</v>
      </c>
      <c r="C1549" s="139">
        <f t="shared" si="463"/>
        <v>3.86285278654689E-4</v>
      </c>
      <c r="D1549" s="139">
        <f t="shared" si="464"/>
        <v>0.33432556019432402</v>
      </c>
      <c r="E1549" s="139" t="str">
        <f t="shared" si="465"/>
        <v/>
      </c>
      <c r="F1549" s="139">
        <f t="shared" si="466"/>
        <v>3.86285278654689E-4</v>
      </c>
      <c r="G1549" s="139" t="str">
        <f t="shared" si="467"/>
        <v/>
      </c>
      <c r="H1549" s="139">
        <f t="shared" si="468"/>
        <v>0</v>
      </c>
      <c r="I1549" s="139">
        <f t="shared" si="469"/>
        <v>3.86285278654689E-4</v>
      </c>
      <c r="J1549" s="139" t="str">
        <f t="shared" si="470"/>
        <v/>
      </c>
      <c r="O1549" s="139">
        <v>893</v>
      </c>
      <c r="P1549" s="139">
        <f t="shared" si="471"/>
        <v>-29.544609983513197</v>
      </c>
      <c r="Q1549" s="139">
        <f t="shared" si="472"/>
        <v>5.2734844943148245E-3</v>
      </c>
      <c r="R1549" s="139">
        <f t="shared" si="473"/>
        <v>0.33432556019432424</v>
      </c>
      <c r="S1549" s="139" t="str">
        <f t="shared" si="474"/>
        <v/>
      </c>
      <c r="T1549" s="139">
        <f t="shared" si="475"/>
        <v>5.2734844943148245E-3</v>
      </c>
      <c r="U1549" s="139" t="str">
        <f t="shared" si="476"/>
        <v/>
      </c>
      <c r="V1549" s="139">
        <f t="shared" si="477"/>
        <v>1.3211631800735795E-3</v>
      </c>
      <c r="W1549" s="139" t="str">
        <f t="shared" si="478"/>
        <v/>
      </c>
      <c r="X1549" s="139" t="str">
        <f t="shared" si="479"/>
        <v/>
      </c>
      <c r="AB1549" s="139">
        <v>893</v>
      </c>
      <c r="AC1549" s="139">
        <f t="shared" si="488"/>
        <v>-36.862208952992205</v>
      </c>
      <c r="AD1549" s="139">
        <f t="shared" si="480"/>
        <v>4.2266333750459861E-3</v>
      </c>
      <c r="AE1549" s="139">
        <f t="shared" si="481"/>
        <v>0.33432556019432424</v>
      </c>
      <c r="AF1549" s="139" t="str">
        <f t="shared" si="482"/>
        <v/>
      </c>
      <c r="AG1549" s="139">
        <f t="shared" si="483"/>
        <v>4.2266333750459861E-3</v>
      </c>
      <c r="AH1549" s="139" t="str">
        <f t="shared" si="484"/>
        <v/>
      </c>
      <c r="AI1549" s="139">
        <f t="shared" si="485"/>
        <v>1.0734983375137907E-5</v>
      </c>
      <c r="AJ1549" s="139" t="str">
        <f t="shared" si="486"/>
        <v/>
      </c>
      <c r="AK1549" s="139" t="str">
        <f t="shared" si="487"/>
        <v/>
      </c>
      <c r="AZ1549" s="148"/>
      <c r="BA1549" s="148">
        <f t="shared" si="491"/>
        <v>5.7472000000000989</v>
      </c>
      <c r="BB1549" s="165">
        <f t="shared" si="492"/>
        <v>0.56955807122445401</v>
      </c>
      <c r="BC1549" s="148">
        <f t="shared" si="493"/>
        <v>7.6130796246420829E-4</v>
      </c>
      <c r="BD1549" s="148" t="str">
        <f t="shared" si="489"/>
        <v/>
      </c>
      <c r="BE1549" s="140" t="str">
        <f t="shared" si="490"/>
        <v/>
      </c>
    </row>
    <row r="1550" spans="1:57" ht="20.100000000000001" customHeight="1" x14ac:dyDescent="0.25">
      <c r="A1550" s="139">
        <v>894</v>
      </c>
      <c r="B1550" s="139">
        <f t="shared" si="462"/>
        <v>-399.5672316945338</v>
      </c>
      <c r="C1550" s="139">
        <f t="shared" si="463"/>
        <v>3.869440699002514E-4</v>
      </c>
      <c r="D1550" s="139">
        <f t="shared" si="464"/>
        <v>0.33578290664457111</v>
      </c>
      <c r="E1550" s="139" t="str">
        <f t="shared" si="465"/>
        <v/>
      </c>
      <c r="F1550" s="139">
        <f t="shared" si="466"/>
        <v>3.869440699002514E-4</v>
      </c>
      <c r="G1550" s="139" t="str">
        <f t="shared" si="467"/>
        <v/>
      </c>
      <c r="H1550" s="139">
        <f t="shared" si="468"/>
        <v>0</v>
      </c>
      <c r="I1550" s="139">
        <f t="shared" si="469"/>
        <v>3.869440699002514E-4</v>
      </c>
      <c r="J1550" s="139" t="str">
        <f t="shared" si="470"/>
        <v/>
      </c>
      <c r="O1550" s="139">
        <v>894</v>
      </c>
      <c r="P1550" s="139">
        <f t="shared" si="471"/>
        <v>-29.268492133199999</v>
      </c>
      <c r="Q1550" s="139">
        <f t="shared" si="472"/>
        <v>5.2824781723306239E-3</v>
      </c>
      <c r="R1550" s="139">
        <f t="shared" si="473"/>
        <v>0.33578290664457122</v>
      </c>
      <c r="S1550" s="139" t="str">
        <f t="shared" si="474"/>
        <v/>
      </c>
      <c r="T1550" s="139">
        <f t="shared" si="475"/>
        <v>5.2824781723306239E-3</v>
      </c>
      <c r="U1550" s="139" t="str">
        <f t="shared" si="476"/>
        <v/>
      </c>
      <c r="V1550" s="139">
        <f t="shared" si="477"/>
        <v>1.3302628656754305E-3</v>
      </c>
      <c r="W1550" s="139" t="str">
        <f t="shared" si="478"/>
        <v/>
      </c>
      <c r="X1550" s="139" t="str">
        <f t="shared" si="479"/>
        <v/>
      </c>
      <c r="AB1550" s="139">
        <v>894</v>
      </c>
      <c r="AC1550" s="139">
        <f t="shared" si="488"/>
        <v>-36.517702327263294</v>
      </c>
      <c r="AD1550" s="139">
        <f t="shared" si="480"/>
        <v>4.2338416980640921E-3</v>
      </c>
      <c r="AE1550" s="139">
        <f t="shared" si="481"/>
        <v>0.33578290664457133</v>
      </c>
      <c r="AF1550" s="139" t="str">
        <f t="shared" si="482"/>
        <v/>
      </c>
      <c r="AG1550" s="139">
        <f t="shared" si="483"/>
        <v>4.2338416980640921E-3</v>
      </c>
      <c r="AH1550" s="139" t="str">
        <f t="shared" si="484"/>
        <v/>
      </c>
      <c r="AI1550" s="139">
        <f t="shared" si="485"/>
        <v>1.0586356448031385E-5</v>
      </c>
      <c r="AJ1550" s="139" t="str">
        <f t="shared" si="486"/>
        <v/>
      </c>
      <c r="AK1550" s="139" t="str">
        <f t="shared" si="487"/>
        <v/>
      </c>
      <c r="AZ1550" s="148"/>
      <c r="BA1550" s="148">
        <f t="shared" si="491"/>
        <v>5.7536000000000991</v>
      </c>
      <c r="BB1550" s="165">
        <f t="shared" si="492"/>
        <v>0.5687967632619898</v>
      </c>
      <c r="BC1550" s="148">
        <f t="shared" si="493"/>
        <v>7.609889410337134E-4</v>
      </c>
      <c r="BD1550" s="148" t="str">
        <f t="shared" si="489"/>
        <v/>
      </c>
      <c r="BE1550" s="140" t="str">
        <f t="shared" si="490"/>
        <v/>
      </c>
    </row>
    <row r="1551" spans="1:57" ht="20.100000000000001" customHeight="1" x14ac:dyDescent="0.25">
      <c r="A1551" s="139">
        <v>895</v>
      </c>
      <c r="B1551" s="139">
        <f t="shared" si="462"/>
        <v>-395.79772950873621</v>
      </c>
      <c r="C1551" s="139">
        <f t="shared" si="463"/>
        <v>3.875977830689363E-4</v>
      </c>
      <c r="D1551" s="139">
        <f t="shared" si="464"/>
        <v>0.33724272684824941</v>
      </c>
      <c r="E1551" s="139" t="str">
        <f t="shared" si="465"/>
        <v/>
      </c>
      <c r="F1551" s="139">
        <f t="shared" si="466"/>
        <v>3.875977830689363E-4</v>
      </c>
      <c r="G1551" s="139" t="str">
        <f t="shared" si="467"/>
        <v/>
      </c>
      <c r="H1551" s="139">
        <f t="shared" si="468"/>
        <v>0</v>
      </c>
      <c r="I1551" s="139">
        <f t="shared" si="469"/>
        <v>3.875977830689363E-4</v>
      </c>
      <c r="J1551" s="139" t="str">
        <f t="shared" si="470"/>
        <v/>
      </c>
      <c r="O1551" s="139">
        <v>895</v>
      </c>
      <c r="P1551" s="139">
        <f t="shared" si="471"/>
        <v>-28.992374282886772</v>
      </c>
      <c r="Q1551" s="139">
        <f t="shared" si="472"/>
        <v>5.2914025255205652E-3</v>
      </c>
      <c r="R1551" s="139">
        <f t="shared" si="473"/>
        <v>0.33724272684824952</v>
      </c>
      <c r="S1551" s="139" t="str">
        <f t="shared" si="474"/>
        <v/>
      </c>
      <c r="T1551" s="139">
        <f t="shared" si="475"/>
        <v>5.2914025255205652E-3</v>
      </c>
      <c r="U1551" s="139" t="str">
        <f t="shared" si="476"/>
        <v/>
      </c>
      <c r="V1551" s="139">
        <f t="shared" si="477"/>
        <v>1.3394037959295053E-3</v>
      </c>
      <c r="W1551" s="139" t="str">
        <f t="shared" si="478"/>
        <v/>
      </c>
      <c r="X1551" s="139" t="str">
        <f t="shared" si="479"/>
        <v/>
      </c>
      <c r="AB1551" s="139">
        <v>895</v>
      </c>
      <c r="AC1551" s="139">
        <f t="shared" si="488"/>
        <v>-36.173195701534439</v>
      </c>
      <c r="AD1551" s="139">
        <f t="shared" si="480"/>
        <v>4.2409944580814882E-3</v>
      </c>
      <c r="AE1551" s="139">
        <f t="shared" si="481"/>
        <v>0.33724272684824941</v>
      </c>
      <c r="AF1551" s="139" t="str">
        <f t="shared" si="482"/>
        <v/>
      </c>
      <c r="AG1551" s="139">
        <f t="shared" si="483"/>
        <v>4.2409944580814882E-3</v>
      </c>
      <c r="AH1551" s="139" t="str">
        <f t="shared" si="484"/>
        <v/>
      </c>
      <c r="AI1551" s="139">
        <f t="shared" si="485"/>
        <v>1.0439620240454795E-5</v>
      </c>
      <c r="AJ1551" s="139" t="str">
        <f t="shared" si="486"/>
        <v/>
      </c>
      <c r="AK1551" s="139" t="str">
        <f t="shared" si="487"/>
        <v/>
      </c>
      <c r="AZ1551" s="148"/>
      <c r="BA1551" s="148">
        <f t="shared" si="491"/>
        <v>5.7600000000000993</v>
      </c>
      <c r="BB1551" s="165">
        <f t="shared" si="492"/>
        <v>0.56803577432095609</v>
      </c>
      <c r="BC1551" s="148">
        <f t="shared" si="493"/>
        <v>7.6066770293137242E-4</v>
      </c>
      <c r="BD1551" s="148" t="str">
        <f t="shared" si="489"/>
        <v/>
      </c>
      <c r="BE1551" s="140" t="str">
        <f t="shared" si="490"/>
        <v/>
      </c>
    </row>
    <row r="1552" spans="1:57" ht="20.100000000000001" customHeight="1" x14ac:dyDescent="0.25">
      <c r="A1552" s="139">
        <v>896</v>
      </c>
      <c r="B1552" s="139">
        <f t="shared" ref="B1552:B1615" si="494">$B$650+(A1552*$B$653)</f>
        <v>-392.02822732293862</v>
      </c>
      <c r="C1552" s="139">
        <f t="shared" ref="C1552:C1615" si="495">_xlfn.NORM.DIST($B1552,$B$647,$B$648,0)</f>
        <v>3.8824638864538689E-4</v>
      </c>
      <c r="D1552" s="139">
        <f t="shared" ref="D1552:D1615" si="496">_xlfn.NORM.DIST($B1552,$B$647,$B$648,1)</f>
        <v>0.33870500160784683</v>
      </c>
      <c r="E1552" s="139" t="str">
        <f t="shared" ref="E1552:E1615" si="497">IF(OR(D1552&lt;$F$652,D1552&gt;$F$653),C1552,"")</f>
        <v/>
      </c>
      <c r="F1552" s="139">
        <f t="shared" ref="F1552:F1615" si="498">IF(AND(D1552&gt;$F$652,D1552&lt;$F$653),C1552,"")</f>
        <v>3.8824638864538689E-4</v>
      </c>
      <c r="G1552" s="139" t="str">
        <f t="shared" ref="G1552:G1615" si="499">IF(C1552=MAX($C$656:$C$2656),C1552,"")</f>
        <v/>
      </c>
      <c r="H1552" s="139">
        <f t="shared" ref="H1552:H1615" si="500">_xlfn.NORM.DIST(B1552,$F$648,$F$649,0)</f>
        <v>0</v>
      </c>
      <c r="I1552" s="139">
        <f t="shared" ref="I1552:I1615" si="501">IF(H1552=MAX($H$656:$H$2656),C1552,"")</f>
        <v>3.8824638864538689E-4</v>
      </c>
      <c r="J1552" s="139" t="str">
        <f t="shared" ref="J1552:J1615" si="502">IF(I1552=MIN($I$656:$I$2656),I1552,"")</f>
        <v/>
      </c>
      <c r="O1552" s="139">
        <v>896</v>
      </c>
      <c r="P1552" s="139">
        <f t="shared" ref="P1552:P1615" si="503">$P$650+(O1552*$P$653)</f>
        <v>-28.716256432573573</v>
      </c>
      <c r="Q1552" s="139">
        <f t="shared" ref="Q1552:Q1615" si="504">_xlfn.NORM.DIST(P1552,P$647,P$648,0)</f>
        <v>5.3002571509472704E-3</v>
      </c>
      <c r="R1552" s="139">
        <f t="shared" ref="R1552:R1615" si="505">_xlfn.NORM.DIST(P1552,P$647,P$648,1)</f>
        <v>0.33870500160784689</v>
      </c>
      <c r="S1552" s="139" t="str">
        <f t="shared" ref="S1552:S1615" si="506">IF(OR(R1552&lt;$T$652,R1552&gt;$T$653),Q1552,"")</f>
        <v/>
      </c>
      <c r="T1552" s="139">
        <f t="shared" ref="T1552:T1615" si="507">IF(AND(R1552&gt;$T$652,R1552&lt;$T$653),Q1552,"")</f>
        <v>5.3002571509472704E-3</v>
      </c>
      <c r="U1552" s="139" t="str">
        <f t="shared" ref="U1552:U1615" si="508">IF(Q1552=MAX($Q$656:$Q$2656),Q1552,"")</f>
        <v/>
      </c>
      <c r="V1552" s="139">
        <f t="shared" ref="V1552:V1615" si="509">_xlfn.NORM.DIST(P1552,$T$648,$T$649,0)</f>
        <v>1.3485859607369137E-3</v>
      </c>
      <c r="W1552" s="139" t="str">
        <f t="shared" ref="W1552:W1615" si="510">IF(V1552=MAX($V$656:$V$2656),Q1552,"")</f>
        <v/>
      </c>
      <c r="X1552" s="139" t="str">
        <f t="shared" ref="X1552:X1615" si="511">IF(W1552=MIN($W$656:$W$2656),W1552,"")</f>
        <v/>
      </c>
      <c r="AB1552" s="139">
        <v>896</v>
      </c>
      <c r="AC1552" s="139">
        <f t="shared" si="488"/>
        <v>-35.828689075805528</v>
      </c>
      <c r="AD1552" s="139">
        <f t="shared" ref="AD1552:AD1615" si="512">_xlfn.NORM.DIST(AC1552,AC$647,AC$648,0)</f>
        <v>4.2480913321487953E-3</v>
      </c>
      <c r="AE1552" s="139">
        <f t="shared" ref="AE1552:AE1615" si="513">_xlfn.NORM.DIST(AC1552,AC$647,AC$648,1)</f>
        <v>0.33870500160784683</v>
      </c>
      <c r="AF1552" s="139" t="str">
        <f t="shared" ref="AF1552:AF1615" si="514">IF(OR(AE1552&lt;$T$652,AE1552&gt;$T$653),AD1552,"")</f>
        <v/>
      </c>
      <c r="AG1552" s="139">
        <f t="shared" ref="AG1552:AG1615" si="515">IF(AND(AE1552&gt;$AG$652,AE1552&lt;$AG$653),AD1552,"")</f>
        <v>4.2480913321487953E-3</v>
      </c>
      <c r="AH1552" s="139" t="str">
        <f t="shared" ref="AH1552:AH1615" si="516">IF(AD1552=MAX($AD$656:$AD$2656),AD1552,"")</f>
        <v/>
      </c>
      <c r="AI1552" s="139">
        <f t="shared" ref="AI1552:AI1615" si="517">_xlfn.NORM.DIST(AC1552,$AG$648,$AG$649,0)</f>
        <v>1.0294753208352195E-5</v>
      </c>
      <c r="AJ1552" s="139" t="str">
        <f t="shared" ref="AJ1552:AJ1615" si="518">IF(AI1552=MAX($AI$656:$AI$2656),AD1552,"")</f>
        <v/>
      </c>
      <c r="AK1552" s="139" t="str">
        <f t="shared" ref="AK1552:AK1615" si="519">IF(AJ1552=MIN($AJ$656:$AJ$2656),AJ1552,"")</f>
        <v/>
      </c>
      <c r="AZ1552" s="148"/>
      <c r="BA1552" s="148">
        <f t="shared" si="491"/>
        <v>5.7664000000000994</v>
      </c>
      <c r="BB1552" s="165">
        <f t="shared" si="492"/>
        <v>0.56727510661802472</v>
      </c>
      <c r="BC1552" s="148">
        <f t="shared" si="493"/>
        <v>7.603442562919005E-4</v>
      </c>
      <c r="BD1552" s="148" t="str">
        <f t="shared" si="489"/>
        <v/>
      </c>
      <c r="BE1552" s="140" t="str">
        <f t="shared" si="490"/>
        <v/>
      </c>
    </row>
    <row r="1553" spans="1:57" ht="20.100000000000001" customHeight="1" x14ac:dyDescent="0.25">
      <c r="A1553" s="139">
        <v>897</v>
      </c>
      <c r="B1553" s="139">
        <f t="shared" si="494"/>
        <v>-388.25872513714148</v>
      </c>
      <c r="C1553" s="139">
        <f t="shared" si="495"/>
        <v>3.8888985730998728E-4</v>
      </c>
      <c r="D1553" s="139">
        <f t="shared" si="496"/>
        <v>0.34016971161496107</v>
      </c>
      <c r="E1553" s="139" t="str">
        <f t="shared" si="497"/>
        <v/>
      </c>
      <c r="F1553" s="139">
        <f t="shared" si="498"/>
        <v>3.8888985730998728E-4</v>
      </c>
      <c r="G1553" s="139" t="str">
        <f t="shared" si="499"/>
        <v/>
      </c>
      <c r="H1553" s="139">
        <f t="shared" si="500"/>
        <v>0</v>
      </c>
      <c r="I1553" s="139">
        <f t="shared" si="501"/>
        <v>3.8888985730998728E-4</v>
      </c>
      <c r="J1553" s="139" t="str">
        <f t="shared" si="502"/>
        <v/>
      </c>
      <c r="O1553" s="139">
        <v>897</v>
      </c>
      <c r="P1553" s="139">
        <f t="shared" si="503"/>
        <v>-28.440138582260374</v>
      </c>
      <c r="Q1553" s="139">
        <f t="shared" si="504"/>
        <v>5.3090416483455817E-3</v>
      </c>
      <c r="R1553" s="139">
        <f t="shared" si="505"/>
        <v>0.34016971161496123</v>
      </c>
      <c r="S1553" s="139" t="str">
        <f t="shared" si="506"/>
        <v/>
      </c>
      <c r="T1553" s="139">
        <f t="shared" si="507"/>
        <v>5.3090416483455817E-3</v>
      </c>
      <c r="U1553" s="139" t="str">
        <f t="shared" si="508"/>
        <v/>
      </c>
      <c r="V1553" s="139">
        <f t="shared" si="509"/>
        <v>1.3578093479434316E-3</v>
      </c>
      <c r="W1553" s="139" t="str">
        <f t="shared" si="510"/>
        <v/>
      </c>
      <c r="X1553" s="139" t="str">
        <f t="shared" si="511"/>
        <v/>
      </c>
      <c r="AB1553" s="139">
        <v>897</v>
      </c>
      <c r="AC1553" s="139">
        <f t="shared" ref="AC1553:AC1616" si="520">$AC$650+(AB1553*$AC$653)</f>
        <v>-35.484182450076617</v>
      </c>
      <c r="AD1553" s="139">
        <f t="shared" si="512"/>
        <v>4.2551319994583768E-3</v>
      </c>
      <c r="AE1553" s="139">
        <f t="shared" si="513"/>
        <v>0.34016971161496129</v>
      </c>
      <c r="AF1553" s="139" t="str">
        <f t="shared" si="514"/>
        <v/>
      </c>
      <c r="AG1553" s="139">
        <f t="shared" si="515"/>
        <v>4.2551319994583768E-3</v>
      </c>
      <c r="AH1553" s="139" t="str">
        <f t="shared" si="516"/>
        <v/>
      </c>
      <c r="AI1553" s="139">
        <f t="shared" si="517"/>
        <v>1.015173401736005E-5</v>
      </c>
      <c r="AJ1553" s="139" t="str">
        <f t="shared" si="518"/>
        <v/>
      </c>
      <c r="AK1553" s="139" t="str">
        <f t="shared" si="519"/>
        <v/>
      </c>
      <c r="AZ1553" s="148"/>
      <c r="BA1553" s="148">
        <f t="shared" si="491"/>
        <v>5.7728000000000996</v>
      </c>
      <c r="BB1553" s="165">
        <f t="shared" si="492"/>
        <v>0.56651476236173282</v>
      </c>
      <c r="BC1553" s="148">
        <f t="shared" si="493"/>
        <v>7.6001860924490572E-4</v>
      </c>
      <c r="BD1553" s="148" t="str">
        <f t="shared" si="489"/>
        <v/>
      </c>
      <c r="BE1553" s="140" t="str">
        <f t="shared" si="490"/>
        <v/>
      </c>
    </row>
    <row r="1554" spans="1:57" ht="20.100000000000001" customHeight="1" x14ac:dyDescent="0.25">
      <c r="A1554" s="148">
        <v>898</v>
      </c>
      <c r="B1554" s="139">
        <f t="shared" si="494"/>
        <v>-384.48922295134389</v>
      </c>
      <c r="C1554" s="139">
        <f t="shared" si="495"/>
        <v>3.895281599410683E-4</v>
      </c>
      <c r="D1554" s="139">
        <f t="shared" si="496"/>
        <v>0.34163683745104245</v>
      </c>
      <c r="E1554" s="139" t="str">
        <f t="shared" si="497"/>
        <v/>
      </c>
      <c r="F1554" s="139">
        <f t="shared" si="498"/>
        <v>3.895281599410683E-4</v>
      </c>
      <c r="G1554" s="139" t="str">
        <f t="shared" si="499"/>
        <v/>
      </c>
      <c r="H1554" s="139">
        <f t="shared" si="500"/>
        <v>0</v>
      </c>
      <c r="I1554" s="139">
        <f t="shared" si="501"/>
        <v>3.895281599410683E-4</v>
      </c>
      <c r="J1554" s="139" t="str">
        <f t="shared" si="502"/>
        <v/>
      </c>
      <c r="O1554" s="148">
        <v>898</v>
      </c>
      <c r="P1554" s="139">
        <f t="shared" si="503"/>
        <v>-28.164020731947147</v>
      </c>
      <c r="Q1554" s="139">
        <f t="shared" si="504"/>
        <v>5.3177556201526597E-3</v>
      </c>
      <c r="R1554" s="139">
        <f t="shared" si="505"/>
        <v>0.34163683745104267</v>
      </c>
      <c r="S1554" s="139" t="str">
        <f t="shared" si="506"/>
        <v/>
      </c>
      <c r="T1554" s="139">
        <f t="shared" si="507"/>
        <v>5.3177556201526597E-3</v>
      </c>
      <c r="U1554" s="139" t="str">
        <f t="shared" si="508"/>
        <v/>
      </c>
      <c r="V1554" s="139">
        <f t="shared" si="509"/>
        <v>1.3670739433261883E-3</v>
      </c>
      <c r="W1554" s="139" t="str">
        <f t="shared" si="510"/>
        <v/>
      </c>
      <c r="X1554" s="139" t="str">
        <f t="shared" si="511"/>
        <v/>
      </c>
      <c r="AB1554" s="148">
        <v>898</v>
      </c>
      <c r="AC1554" s="139">
        <f t="shared" si="520"/>
        <v>-35.139675824347705</v>
      </c>
      <c r="AD1554" s="139">
        <f t="shared" si="512"/>
        <v>4.2621161413684766E-3</v>
      </c>
      <c r="AE1554" s="139">
        <f t="shared" si="513"/>
        <v>0.34163683745104256</v>
      </c>
      <c r="AF1554" s="139" t="str">
        <f t="shared" si="514"/>
        <v/>
      </c>
      <c r="AG1554" s="139">
        <f t="shared" si="515"/>
        <v>4.2621161413684766E-3</v>
      </c>
      <c r="AH1554" s="139" t="str">
        <f t="shared" si="516"/>
        <v/>
      </c>
      <c r="AI1554" s="139">
        <f t="shared" si="517"/>
        <v>1.0010541541253231E-5</v>
      </c>
      <c r="AJ1554" s="139" t="str">
        <f t="shared" si="518"/>
        <v/>
      </c>
      <c r="AK1554" s="139" t="str">
        <f t="shared" si="519"/>
        <v/>
      </c>
      <c r="AZ1554" s="148"/>
      <c r="BA1554" s="148">
        <f t="shared" si="491"/>
        <v>5.7792000000000998</v>
      </c>
      <c r="BB1554" s="165">
        <f t="shared" si="492"/>
        <v>0.56575474375248791</v>
      </c>
      <c r="BC1554" s="148">
        <f t="shared" si="493"/>
        <v>7.5969076991089235E-4</v>
      </c>
      <c r="BD1554" s="148" t="str">
        <f t="shared" si="489"/>
        <v/>
      </c>
      <c r="BE1554" s="140" t="str">
        <f t="shared" si="490"/>
        <v/>
      </c>
    </row>
    <row r="1555" spans="1:57" ht="20.100000000000001" customHeight="1" x14ac:dyDescent="0.25">
      <c r="A1555" s="139">
        <v>899</v>
      </c>
      <c r="B1555" s="139">
        <f t="shared" si="494"/>
        <v>-380.7197207655463</v>
      </c>
      <c r="C1555" s="139">
        <f t="shared" si="495"/>
        <v>3.9016126761710028E-4</v>
      </c>
      <c r="D1555" s="139">
        <f t="shared" si="496"/>
        <v>0.34310635958814301</v>
      </c>
      <c r="E1555" s="139" t="str">
        <f t="shared" si="497"/>
        <v/>
      </c>
      <c r="F1555" s="139">
        <f t="shared" si="498"/>
        <v>3.9016126761710028E-4</v>
      </c>
      <c r="G1555" s="139" t="str">
        <f t="shared" si="499"/>
        <v/>
      </c>
      <c r="H1555" s="139">
        <f t="shared" si="500"/>
        <v>0</v>
      </c>
      <c r="I1555" s="139">
        <f t="shared" si="501"/>
        <v>3.9016126761710028E-4</v>
      </c>
      <c r="J1555" s="139" t="str">
        <f t="shared" si="502"/>
        <v/>
      </c>
      <c r="O1555" s="139">
        <v>899</v>
      </c>
      <c r="P1555" s="139">
        <f t="shared" si="503"/>
        <v>-27.887902881633948</v>
      </c>
      <c r="Q1555" s="139">
        <f t="shared" si="504"/>
        <v>5.3263986715379307E-3</v>
      </c>
      <c r="R1555" s="139">
        <f t="shared" si="505"/>
        <v>0.34310635958814306</v>
      </c>
      <c r="S1555" s="139" t="str">
        <f t="shared" si="506"/>
        <v/>
      </c>
      <c r="T1555" s="139">
        <f t="shared" si="507"/>
        <v>5.3263986715379307E-3</v>
      </c>
      <c r="U1555" s="139" t="str">
        <f t="shared" si="508"/>
        <v/>
      </c>
      <c r="V1555" s="139">
        <f t="shared" si="509"/>
        <v>1.3763797305804265E-3</v>
      </c>
      <c r="W1555" s="139" t="str">
        <f t="shared" si="510"/>
        <v/>
      </c>
      <c r="X1555" s="139" t="str">
        <f t="shared" si="511"/>
        <v/>
      </c>
      <c r="AB1555" s="139">
        <v>899</v>
      </c>
      <c r="AC1555" s="139">
        <f t="shared" si="520"/>
        <v>-34.795169198618851</v>
      </c>
      <c r="AD1555" s="139">
        <f t="shared" si="512"/>
        <v>4.2690434414272152E-3</v>
      </c>
      <c r="AE1555" s="139">
        <f t="shared" si="513"/>
        <v>0.34310635958814295</v>
      </c>
      <c r="AF1555" s="139" t="str">
        <f t="shared" si="514"/>
        <v/>
      </c>
      <c r="AG1555" s="139">
        <f t="shared" si="515"/>
        <v>4.2690434414272152E-3</v>
      </c>
      <c r="AH1555" s="139" t="str">
        <f t="shared" si="516"/>
        <v/>
      </c>
      <c r="AI1555" s="139">
        <f t="shared" si="517"/>
        <v>9.8711548603961478E-6</v>
      </c>
      <c r="AJ1555" s="139" t="str">
        <f t="shared" si="518"/>
        <v/>
      </c>
      <c r="AK1555" s="139" t="str">
        <f t="shared" si="519"/>
        <v/>
      </c>
      <c r="AZ1555" s="148"/>
      <c r="BA1555" s="148">
        <f t="shared" si="491"/>
        <v>5.7856000000001</v>
      </c>
      <c r="BB1555" s="165">
        <f t="shared" si="492"/>
        <v>0.56499505298257702</v>
      </c>
      <c r="BC1555" s="148">
        <f t="shared" si="493"/>
        <v>7.593607464045915E-4</v>
      </c>
      <c r="BD1555" s="148" t="str">
        <f t="shared" si="489"/>
        <v/>
      </c>
      <c r="BE1555" s="140" t="str">
        <f t="shared" si="490"/>
        <v/>
      </c>
    </row>
    <row r="1556" spans="1:57" ht="20.100000000000001" customHeight="1" x14ac:dyDescent="0.25">
      <c r="A1556" s="139">
        <v>900</v>
      </c>
      <c r="B1556" s="139">
        <f t="shared" si="494"/>
        <v>-376.95021857974871</v>
      </c>
      <c r="C1556" s="139">
        <f t="shared" si="495"/>
        <v>3.9078915161887458E-4</v>
      </c>
      <c r="D1556" s="139">
        <f t="shared" si="496"/>
        <v>0.34457825838967576</v>
      </c>
      <c r="E1556" s="139" t="str">
        <f t="shared" si="497"/>
        <v/>
      </c>
      <c r="F1556" s="139">
        <f t="shared" si="498"/>
        <v>3.9078915161887458E-4</v>
      </c>
      <c r="G1556" s="139" t="str">
        <f t="shared" si="499"/>
        <v/>
      </c>
      <c r="H1556" s="139">
        <f t="shared" si="500"/>
        <v>0</v>
      </c>
      <c r="I1556" s="139">
        <f t="shared" si="501"/>
        <v>3.9078915161887458E-4</v>
      </c>
      <c r="J1556" s="139" t="str">
        <f t="shared" si="502"/>
        <v/>
      </c>
      <c r="O1556" s="139">
        <v>900</v>
      </c>
      <c r="P1556" s="139">
        <f t="shared" si="503"/>
        <v>-27.61178503132075</v>
      </c>
      <c r="Q1556" s="139">
        <f t="shared" si="504"/>
        <v>5.3349704104328653E-3</v>
      </c>
      <c r="R1556" s="139">
        <f t="shared" si="505"/>
        <v>0.34457825838967582</v>
      </c>
      <c r="S1556" s="139" t="str">
        <f t="shared" si="506"/>
        <v/>
      </c>
      <c r="T1556" s="139">
        <f t="shared" si="507"/>
        <v>5.3349704104328653E-3</v>
      </c>
      <c r="U1556" s="139" t="str">
        <f t="shared" si="508"/>
        <v/>
      </c>
      <c r="V1556" s="139">
        <f t="shared" si="509"/>
        <v>1.3857266913063534E-3</v>
      </c>
      <c r="W1556" s="139" t="str">
        <f t="shared" si="510"/>
        <v/>
      </c>
      <c r="X1556" s="139" t="str">
        <f t="shared" si="511"/>
        <v/>
      </c>
      <c r="AB1556" s="139">
        <v>900</v>
      </c>
      <c r="AC1556" s="139">
        <f t="shared" si="520"/>
        <v>-34.450662572889939</v>
      </c>
      <c r="AD1556" s="139">
        <f t="shared" si="512"/>
        <v>4.275913585396458E-3</v>
      </c>
      <c r="AE1556" s="139">
        <f t="shared" si="513"/>
        <v>0.34457825838967571</v>
      </c>
      <c r="AF1556" s="139" t="str">
        <f t="shared" si="514"/>
        <v/>
      </c>
      <c r="AG1556" s="139">
        <f t="shared" si="515"/>
        <v>4.275913585396458E-3</v>
      </c>
      <c r="AH1556" s="139" t="str">
        <f t="shared" si="516"/>
        <v/>
      </c>
      <c r="AI1556" s="139">
        <f t="shared" si="517"/>
        <v>9.7335532601989237E-6</v>
      </c>
      <c r="AJ1556" s="139" t="str">
        <f t="shared" si="518"/>
        <v/>
      </c>
      <c r="AK1556" s="139" t="str">
        <f t="shared" si="519"/>
        <v/>
      </c>
      <c r="AZ1556" s="148"/>
      <c r="BA1556" s="148">
        <f t="shared" si="491"/>
        <v>5.7920000000001002</v>
      </c>
      <c r="BB1556" s="165">
        <f t="shared" si="492"/>
        <v>0.56423569223617243</v>
      </c>
      <c r="BC1556" s="148">
        <f t="shared" si="493"/>
        <v>7.5902854683240761E-4</v>
      </c>
      <c r="BD1556" s="148" t="str">
        <f t="shared" si="489"/>
        <v/>
      </c>
      <c r="BE1556" s="140" t="str">
        <f t="shared" si="490"/>
        <v/>
      </c>
    </row>
    <row r="1557" spans="1:57" ht="20.100000000000001" customHeight="1" x14ac:dyDescent="0.25">
      <c r="A1557" s="139">
        <v>901</v>
      </c>
      <c r="B1557" s="139">
        <f t="shared" si="494"/>
        <v>-373.18071639395157</v>
      </c>
      <c r="C1557" s="139">
        <f t="shared" si="495"/>
        <v>3.9141178343167162E-4</v>
      </c>
      <c r="D1557" s="139">
        <f t="shared" si="496"/>
        <v>0.34605251411118154</v>
      </c>
      <c r="E1557" s="139" t="str">
        <f t="shared" si="497"/>
        <v/>
      </c>
      <c r="F1557" s="139">
        <f t="shared" si="498"/>
        <v>3.9141178343167162E-4</v>
      </c>
      <c r="G1557" s="139" t="str">
        <f t="shared" si="499"/>
        <v/>
      </c>
      <c r="H1557" s="139">
        <f t="shared" si="500"/>
        <v>0</v>
      </c>
      <c r="I1557" s="139">
        <f t="shared" si="501"/>
        <v>3.9141178343167162E-4</v>
      </c>
      <c r="J1557" s="139" t="str">
        <f t="shared" si="502"/>
        <v/>
      </c>
      <c r="O1557" s="139">
        <v>901</v>
      </c>
      <c r="P1557" s="139">
        <f t="shared" si="503"/>
        <v>-27.335667181007523</v>
      </c>
      <c r="Q1557" s="139">
        <f t="shared" si="504"/>
        <v>5.3434704475605757E-3</v>
      </c>
      <c r="R1557" s="139">
        <f t="shared" si="505"/>
        <v>0.34605251411118182</v>
      </c>
      <c r="S1557" s="139" t="str">
        <f t="shared" si="506"/>
        <v/>
      </c>
      <c r="T1557" s="139">
        <f t="shared" si="507"/>
        <v>5.3434704475605757E-3</v>
      </c>
      <c r="U1557" s="139" t="str">
        <f t="shared" si="508"/>
        <v/>
      </c>
      <c r="V1557" s="139">
        <f t="shared" si="509"/>
        <v>1.3951148049960557E-3</v>
      </c>
      <c r="W1557" s="139" t="str">
        <f t="shared" si="510"/>
        <v/>
      </c>
      <c r="X1557" s="139" t="str">
        <f t="shared" si="511"/>
        <v/>
      </c>
      <c r="AB1557" s="139">
        <v>901</v>
      </c>
      <c r="AC1557" s="139">
        <f t="shared" si="520"/>
        <v>-34.106155947161028</v>
      </c>
      <c r="AD1557" s="139">
        <f t="shared" si="512"/>
        <v>4.2827262612755348E-3</v>
      </c>
      <c r="AE1557" s="139">
        <f t="shared" si="513"/>
        <v>0.34605251411118165</v>
      </c>
      <c r="AF1557" s="139" t="str">
        <f t="shared" si="514"/>
        <v/>
      </c>
      <c r="AG1557" s="139">
        <f t="shared" si="515"/>
        <v>4.2827262612755348E-3</v>
      </c>
      <c r="AH1557" s="139" t="str">
        <f t="shared" si="516"/>
        <v/>
      </c>
      <c r="AI1557" s="139">
        <f t="shared" si="517"/>
        <v>9.5977162295789105E-6</v>
      </c>
      <c r="AJ1557" s="139" t="str">
        <f t="shared" si="518"/>
        <v/>
      </c>
      <c r="AK1557" s="139" t="str">
        <f t="shared" si="519"/>
        <v/>
      </c>
      <c r="AZ1557" s="148"/>
      <c r="BA1557" s="148">
        <f t="shared" si="491"/>
        <v>5.7984000000001004</v>
      </c>
      <c r="BB1557" s="165">
        <f t="shared" si="492"/>
        <v>0.56347666368934002</v>
      </c>
      <c r="BC1557" s="148">
        <f t="shared" si="493"/>
        <v>7.5869417929474992E-4</v>
      </c>
      <c r="BD1557" s="148" t="str">
        <f t="shared" si="489"/>
        <v/>
      </c>
      <c r="BE1557" s="140" t="str">
        <f t="shared" si="490"/>
        <v/>
      </c>
    </row>
    <row r="1558" spans="1:57" ht="20.100000000000001" customHeight="1" x14ac:dyDescent="0.25">
      <c r="A1558" s="139">
        <v>902</v>
      </c>
      <c r="B1558" s="139">
        <f t="shared" si="494"/>
        <v>-369.41121420815398</v>
      </c>
      <c r="C1558" s="139">
        <f t="shared" si="495"/>
        <v>3.9202913474741658E-4</v>
      </c>
      <c r="D1558" s="139">
        <f t="shared" si="496"/>
        <v>0.34752910690110372</v>
      </c>
      <c r="E1558" s="139" t="str">
        <f t="shared" si="497"/>
        <v/>
      </c>
      <c r="F1558" s="139">
        <f t="shared" si="498"/>
        <v>3.9202913474741658E-4</v>
      </c>
      <c r="G1558" s="139" t="str">
        <f t="shared" si="499"/>
        <v/>
      </c>
      <c r="H1558" s="139">
        <f t="shared" si="500"/>
        <v>0</v>
      </c>
      <c r="I1558" s="139">
        <f t="shared" si="501"/>
        <v>3.9202913474741658E-4</v>
      </c>
      <c r="J1558" s="139" t="str">
        <f t="shared" si="502"/>
        <v/>
      </c>
      <c r="O1558" s="139">
        <v>902</v>
      </c>
      <c r="P1558" s="139">
        <f t="shared" si="503"/>
        <v>-27.059549330694324</v>
      </c>
      <c r="Q1558" s="139">
        <f t="shared" si="504"/>
        <v>5.351898396465239E-3</v>
      </c>
      <c r="R1558" s="139">
        <f t="shared" si="505"/>
        <v>0.34752910690110395</v>
      </c>
      <c r="S1558" s="139" t="str">
        <f t="shared" si="506"/>
        <v/>
      </c>
      <c r="T1558" s="139">
        <f t="shared" si="507"/>
        <v>5.351898396465239E-3</v>
      </c>
      <c r="U1558" s="139" t="str">
        <f t="shared" si="508"/>
        <v/>
      </c>
      <c r="V1558" s="139">
        <f t="shared" si="509"/>
        <v>1.4045440490205005E-3</v>
      </c>
      <c r="W1558" s="139" t="str">
        <f t="shared" si="510"/>
        <v/>
      </c>
      <c r="X1558" s="139" t="str">
        <f t="shared" si="511"/>
        <v/>
      </c>
      <c r="AB1558" s="139">
        <v>902</v>
      </c>
      <c r="AC1558" s="139">
        <f t="shared" si="520"/>
        <v>-33.761649321432117</v>
      </c>
      <c r="AD1558" s="139">
        <f t="shared" si="512"/>
        <v>4.2894811593248306E-3</v>
      </c>
      <c r="AE1558" s="139">
        <f t="shared" si="513"/>
        <v>0.34752910690110389</v>
      </c>
      <c r="AF1558" s="139" t="str">
        <f t="shared" si="514"/>
        <v/>
      </c>
      <c r="AG1558" s="139">
        <f t="shared" si="515"/>
        <v>4.2894811593248306E-3</v>
      </c>
      <c r="AH1558" s="139" t="str">
        <f t="shared" si="516"/>
        <v/>
      </c>
      <c r="AI1558" s="139">
        <f t="shared" si="517"/>
        <v>9.4636234594273315E-6</v>
      </c>
      <c r="AJ1558" s="139" t="str">
        <f t="shared" si="518"/>
        <v/>
      </c>
      <c r="AK1558" s="139" t="str">
        <f t="shared" si="519"/>
        <v/>
      </c>
      <c r="AZ1558" s="148"/>
      <c r="BA1558" s="148">
        <f t="shared" si="491"/>
        <v>5.8048000000001005</v>
      </c>
      <c r="BB1558" s="165">
        <f t="shared" si="492"/>
        <v>0.56271796951004527</v>
      </c>
      <c r="BC1558" s="148">
        <f t="shared" si="493"/>
        <v>7.5835765188392301E-4</v>
      </c>
      <c r="BD1558" s="148" t="str">
        <f t="shared" si="489"/>
        <v/>
      </c>
      <c r="BE1558" s="140" t="str">
        <f t="shared" si="490"/>
        <v/>
      </c>
    </row>
    <row r="1559" spans="1:57" ht="20.100000000000001" customHeight="1" x14ac:dyDescent="0.25">
      <c r="A1559" s="139">
        <v>903</v>
      </c>
      <c r="B1559" s="139">
        <f t="shared" si="494"/>
        <v>-365.64171202235639</v>
      </c>
      <c r="C1559" s="139">
        <f t="shared" si="495"/>
        <v>3.9264117746682145E-4</v>
      </c>
      <c r="D1559" s="139">
        <f t="shared" si="496"/>
        <v>0.34900801680157101</v>
      </c>
      <c r="E1559" s="139" t="str">
        <f t="shared" si="497"/>
        <v/>
      </c>
      <c r="F1559" s="139">
        <f t="shared" si="498"/>
        <v>3.9264117746682145E-4</v>
      </c>
      <c r="G1559" s="139" t="str">
        <f t="shared" si="499"/>
        <v/>
      </c>
      <c r="H1559" s="139">
        <f t="shared" si="500"/>
        <v>0</v>
      </c>
      <c r="I1559" s="139">
        <f t="shared" si="501"/>
        <v>3.9264117746682145E-4</v>
      </c>
      <c r="J1559" s="139" t="str">
        <f t="shared" si="502"/>
        <v/>
      </c>
      <c r="O1559" s="139">
        <v>903</v>
      </c>
      <c r="P1559" s="139">
        <f t="shared" si="503"/>
        <v>-26.783431480381125</v>
      </c>
      <c r="Q1559" s="139">
        <f t="shared" si="504"/>
        <v>5.3602538735413536E-3</v>
      </c>
      <c r="R1559" s="139">
        <f t="shared" si="505"/>
        <v>0.34900801680157106</v>
      </c>
      <c r="S1559" s="139" t="str">
        <f t="shared" si="506"/>
        <v/>
      </c>
      <c r="T1559" s="139">
        <f t="shared" si="507"/>
        <v>5.3602538735413536E-3</v>
      </c>
      <c r="U1559" s="139" t="str">
        <f t="shared" si="508"/>
        <v/>
      </c>
      <c r="V1559" s="139">
        <f t="shared" si="509"/>
        <v>1.4140143986166209E-3</v>
      </c>
      <c r="W1559" s="139" t="str">
        <f t="shared" si="510"/>
        <v/>
      </c>
      <c r="X1559" s="139" t="str">
        <f t="shared" si="511"/>
        <v/>
      </c>
      <c r="AB1559" s="139">
        <v>903</v>
      </c>
      <c r="AC1559" s="139">
        <f t="shared" si="520"/>
        <v>-33.417142695703205</v>
      </c>
      <c r="AD1559" s="139">
        <f t="shared" si="512"/>
        <v>4.2961779720892207E-3</v>
      </c>
      <c r="AE1559" s="139">
        <f t="shared" si="513"/>
        <v>0.34900801680157112</v>
      </c>
      <c r="AF1559" s="139" t="str">
        <f t="shared" si="514"/>
        <v/>
      </c>
      <c r="AG1559" s="139">
        <f t="shared" si="515"/>
        <v>4.2961779720892207E-3</v>
      </c>
      <c r="AH1559" s="139" t="str">
        <f t="shared" si="516"/>
        <v/>
      </c>
      <c r="AI1559" s="139">
        <f t="shared" si="517"/>
        <v>9.3312548410813676E-6</v>
      </c>
      <c r="AJ1559" s="139" t="str">
        <f t="shared" si="518"/>
        <v/>
      </c>
      <c r="AK1559" s="139" t="str">
        <f t="shared" si="519"/>
        <v/>
      </c>
      <c r="AZ1559" s="148"/>
      <c r="BA1559" s="148">
        <f t="shared" si="491"/>
        <v>5.8112000000001007</v>
      </c>
      <c r="BB1559" s="165">
        <f t="shared" si="492"/>
        <v>0.56195961185816135</v>
      </c>
      <c r="BC1559" s="148">
        <f t="shared" si="493"/>
        <v>7.5801897268368279E-4</v>
      </c>
      <c r="BD1559" s="148" t="str">
        <f t="shared" si="489"/>
        <v/>
      </c>
      <c r="BE1559" s="140" t="str">
        <f t="shared" si="490"/>
        <v/>
      </c>
    </row>
    <row r="1560" spans="1:57" ht="20.100000000000001" customHeight="1" x14ac:dyDescent="0.25">
      <c r="A1560" s="139">
        <v>904</v>
      </c>
      <c r="B1560" s="139">
        <f t="shared" si="494"/>
        <v>-361.8722098365588</v>
      </c>
      <c r="C1560" s="139">
        <f t="shared" si="495"/>
        <v>3.9324788370151436E-4</v>
      </c>
      <c r="D1560" s="139">
        <f t="shared" si="496"/>
        <v>0.35048922374918856</v>
      </c>
      <c r="E1560" s="139" t="str">
        <f t="shared" si="497"/>
        <v/>
      </c>
      <c r="F1560" s="139">
        <f t="shared" si="498"/>
        <v>3.9324788370151436E-4</v>
      </c>
      <c r="G1560" s="139" t="str">
        <f t="shared" si="499"/>
        <v/>
      </c>
      <c r="H1560" s="139">
        <f t="shared" si="500"/>
        <v>0</v>
      </c>
      <c r="I1560" s="139">
        <f t="shared" si="501"/>
        <v>3.9324788370151436E-4</v>
      </c>
      <c r="J1560" s="139" t="str">
        <f t="shared" si="502"/>
        <v/>
      </c>
      <c r="O1560" s="139">
        <v>904</v>
      </c>
      <c r="P1560" s="139">
        <f t="shared" si="503"/>
        <v>-26.507313630067927</v>
      </c>
      <c r="Q1560" s="139">
        <f t="shared" si="504"/>
        <v>5.3685364980627943E-3</v>
      </c>
      <c r="R1560" s="139">
        <f t="shared" si="505"/>
        <v>0.35048922374918856</v>
      </c>
      <c r="S1560" s="139" t="str">
        <f t="shared" si="506"/>
        <v/>
      </c>
      <c r="T1560" s="139">
        <f t="shared" si="507"/>
        <v>5.3685364980627943E-3</v>
      </c>
      <c r="U1560" s="139" t="str">
        <f t="shared" si="508"/>
        <v/>
      </c>
      <c r="V1560" s="139">
        <f t="shared" si="509"/>
        <v>1.42352582687448E-3</v>
      </c>
      <c r="W1560" s="139" t="str">
        <f t="shared" si="510"/>
        <v/>
      </c>
      <c r="X1560" s="139" t="str">
        <f t="shared" si="511"/>
        <v/>
      </c>
      <c r="AB1560" s="139">
        <v>904</v>
      </c>
      <c r="AC1560" s="139">
        <f t="shared" si="520"/>
        <v>-33.072636069974351</v>
      </c>
      <c r="AD1560" s="139">
        <f t="shared" si="512"/>
        <v>4.3028163944213681E-3</v>
      </c>
      <c r="AE1560" s="139">
        <f t="shared" si="513"/>
        <v>0.35048922374918845</v>
      </c>
      <c r="AF1560" s="139" t="str">
        <f t="shared" si="514"/>
        <v/>
      </c>
      <c r="AG1560" s="139">
        <f t="shared" si="515"/>
        <v>4.3028163944213681E-3</v>
      </c>
      <c r="AH1560" s="139" t="str">
        <f t="shared" si="516"/>
        <v/>
      </c>
      <c r="AI1560" s="139">
        <f t="shared" si="517"/>
        <v>9.2005904648015394E-6</v>
      </c>
      <c r="AJ1560" s="139" t="str">
        <f t="shared" si="518"/>
        <v/>
      </c>
      <c r="AK1560" s="139" t="str">
        <f t="shared" si="519"/>
        <v/>
      </c>
      <c r="AZ1560" s="148"/>
      <c r="BA1560" s="148">
        <f t="shared" si="491"/>
        <v>5.8176000000001009</v>
      </c>
      <c r="BB1560" s="165">
        <f t="shared" si="492"/>
        <v>0.56120159288547766</v>
      </c>
      <c r="BC1560" s="148">
        <f t="shared" si="493"/>
        <v>7.5767814977267811E-4</v>
      </c>
      <c r="BD1560" s="148" t="str">
        <f t="shared" si="489"/>
        <v/>
      </c>
      <c r="BE1560" s="140" t="str">
        <f t="shared" si="490"/>
        <v/>
      </c>
    </row>
    <row r="1561" spans="1:57" ht="20.100000000000001" customHeight="1" x14ac:dyDescent="0.25">
      <c r="A1561" s="148">
        <v>905</v>
      </c>
      <c r="B1561" s="139">
        <f t="shared" si="494"/>
        <v>-358.1027076507612</v>
      </c>
      <c r="C1561" s="139">
        <f t="shared" si="495"/>
        <v>3.9384922577615503E-4</v>
      </c>
      <c r="D1561" s="139">
        <f t="shared" si="496"/>
        <v>0.35197270757583721</v>
      </c>
      <c r="E1561" s="139" t="str">
        <f t="shared" si="497"/>
        <v/>
      </c>
      <c r="F1561" s="139">
        <f t="shared" si="498"/>
        <v>3.9384922577615503E-4</v>
      </c>
      <c r="G1561" s="139" t="str">
        <f t="shared" si="499"/>
        <v/>
      </c>
      <c r="H1561" s="139">
        <f t="shared" si="500"/>
        <v>0</v>
      </c>
      <c r="I1561" s="139">
        <f t="shared" si="501"/>
        <v>3.9384922577615503E-4</v>
      </c>
      <c r="J1561" s="139" t="str">
        <f t="shared" si="502"/>
        <v/>
      </c>
      <c r="O1561" s="148">
        <v>905</v>
      </c>
      <c r="P1561" s="139">
        <f t="shared" si="503"/>
        <v>-26.2311957797547</v>
      </c>
      <c r="Q1561" s="139">
        <f t="shared" si="504"/>
        <v>5.3767458922117017E-3</v>
      </c>
      <c r="R1561" s="139">
        <f t="shared" si="505"/>
        <v>0.35197270757583726</v>
      </c>
      <c r="S1561" s="139" t="str">
        <f t="shared" si="506"/>
        <v/>
      </c>
      <c r="T1561" s="139">
        <f t="shared" si="507"/>
        <v>5.3767458922117017E-3</v>
      </c>
      <c r="U1561" s="139" t="str">
        <f t="shared" si="508"/>
        <v/>
      </c>
      <c r="V1561" s="139">
        <f t="shared" si="509"/>
        <v>1.4330783047245264E-3</v>
      </c>
      <c r="W1561" s="139" t="str">
        <f t="shared" si="510"/>
        <v/>
      </c>
      <c r="X1561" s="139" t="str">
        <f t="shared" si="511"/>
        <v/>
      </c>
      <c r="AB1561" s="148">
        <v>905</v>
      </c>
      <c r="AC1561" s="139">
        <f t="shared" si="520"/>
        <v>-32.72812944424544</v>
      </c>
      <c r="AD1561" s="139">
        <f t="shared" si="512"/>
        <v>4.3093961235048774E-3</v>
      </c>
      <c r="AE1561" s="139">
        <f t="shared" si="513"/>
        <v>0.35197270757583721</v>
      </c>
      <c r="AF1561" s="139" t="str">
        <f t="shared" si="514"/>
        <v/>
      </c>
      <c r="AG1561" s="139">
        <f t="shared" si="515"/>
        <v>4.3093961235048774E-3</v>
      </c>
      <c r="AH1561" s="139" t="str">
        <f t="shared" si="516"/>
        <v/>
      </c>
      <c r="AI1561" s="139">
        <f t="shared" si="517"/>
        <v>9.0716106182546324E-6</v>
      </c>
      <c r="AJ1561" s="139" t="str">
        <f t="shared" si="518"/>
        <v/>
      </c>
      <c r="AK1561" s="139" t="str">
        <f t="shared" si="519"/>
        <v/>
      </c>
      <c r="AZ1561" s="148"/>
      <c r="BA1561" s="148">
        <f t="shared" si="491"/>
        <v>5.8240000000001011</v>
      </c>
      <c r="BB1561" s="165">
        <f t="shared" si="492"/>
        <v>0.56044391473570498</v>
      </c>
      <c r="BC1561" s="148">
        <f t="shared" si="493"/>
        <v>7.5733519121978787E-4</v>
      </c>
      <c r="BD1561" s="148" t="str">
        <f t="shared" si="489"/>
        <v/>
      </c>
      <c r="BE1561" s="140" t="str">
        <f t="shared" si="490"/>
        <v/>
      </c>
    </row>
    <row r="1562" spans="1:57" ht="20.100000000000001" customHeight="1" x14ac:dyDescent="0.25">
      <c r="A1562" s="139">
        <v>906</v>
      </c>
      <c r="B1562" s="139">
        <f t="shared" si="494"/>
        <v>-354.33320546496407</v>
      </c>
      <c r="C1562" s="139">
        <f t="shared" si="495"/>
        <v>3.9444517623053624E-4</v>
      </c>
      <c r="D1562" s="139">
        <f t="shared" si="496"/>
        <v>0.35345844800948023</v>
      </c>
      <c r="E1562" s="139" t="str">
        <f t="shared" si="497"/>
        <v/>
      </c>
      <c r="F1562" s="139">
        <f t="shared" si="498"/>
        <v>3.9444517623053624E-4</v>
      </c>
      <c r="G1562" s="139" t="str">
        <f t="shared" si="499"/>
        <v/>
      </c>
      <c r="H1562" s="139">
        <f t="shared" si="500"/>
        <v>0</v>
      </c>
      <c r="I1562" s="139">
        <f t="shared" si="501"/>
        <v>3.9444517623053624E-4</v>
      </c>
      <c r="J1562" s="139" t="str">
        <f t="shared" si="502"/>
        <v/>
      </c>
      <c r="O1562" s="139">
        <v>906</v>
      </c>
      <c r="P1562" s="139">
        <f t="shared" si="503"/>
        <v>-25.955077929441501</v>
      </c>
      <c r="Q1562" s="139">
        <f t="shared" si="504"/>
        <v>5.3848816811071657E-3</v>
      </c>
      <c r="R1562" s="139">
        <f t="shared" si="505"/>
        <v>0.35345844800948045</v>
      </c>
      <c r="S1562" s="139" t="str">
        <f t="shared" si="506"/>
        <v/>
      </c>
      <c r="T1562" s="139">
        <f t="shared" si="507"/>
        <v>5.3848816811071657E-3</v>
      </c>
      <c r="U1562" s="139" t="str">
        <f t="shared" si="508"/>
        <v/>
      </c>
      <c r="V1562" s="139">
        <f t="shared" si="509"/>
        <v>1.4426718009249301E-3</v>
      </c>
      <c r="W1562" s="139" t="str">
        <f t="shared" si="510"/>
        <v/>
      </c>
      <c r="X1562" s="139" t="str">
        <f t="shared" si="511"/>
        <v/>
      </c>
      <c r="AB1562" s="139">
        <v>906</v>
      </c>
      <c r="AC1562" s="139">
        <f t="shared" si="520"/>
        <v>-32.383622818516528</v>
      </c>
      <c r="AD1562" s="139">
        <f t="shared" si="512"/>
        <v>4.3159168588772796E-3</v>
      </c>
      <c r="AE1562" s="139">
        <f t="shared" si="513"/>
        <v>0.3534584480094804</v>
      </c>
      <c r="AF1562" s="139" t="str">
        <f t="shared" si="514"/>
        <v/>
      </c>
      <c r="AG1562" s="139">
        <f t="shared" si="515"/>
        <v>4.3159168588772796E-3</v>
      </c>
      <c r="AH1562" s="139" t="str">
        <f t="shared" si="516"/>
        <v/>
      </c>
      <c r="AI1562" s="139">
        <f t="shared" si="517"/>
        <v>8.9442957850022678E-6</v>
      </c>
      <c r="AJ1562" s="139" t="str">
        <f t="shared" si="518"/>
        <v/>
      </c>
      <c r="AK1562" s="139" t="str">
        <f t="shared" si="519"/>
        <v/>
      </c>
      <c r="AZ1562" s="148"/>
      <c r="BA1562" s="148">
        <f t="shared" si="491"/>
        <v>5.8304000000001013</v>
      </c>
      <c r="BB1562" s="165">
        <f t="shared" si="492"/>
        <v>0.5596865795444852</v>
      </c>
      <c r="BC1562" s="148">
        <f t="shared" si="493"/>
        <v>7.5699010508645248E-4</v>
      </c>
      <c r="BD1562" s="148" t="str">
        <f t="shared" si="489"/>
        <v/>
      </c>
      <c r="BE1562" s="140" t="str">
        <f t="shared" si="490"/>
        <v/>
      </c>
    </row>
    <row r="1563" spans="1:57" ht="20.100000000000001" customHeight="1" x14ac:dyDescent="0.25">
      <c r="A1563" s="139">
        <v>907</v>
      </c>
      <c r="B1563" s="139">
        <f t="shared" si="494"/>
        <v>-350.56370327916648</v>
      </c>
      <c r="C1563" s="139">
        <f t="shared" si="495"/>
        <v>3.9503570782167238E-4</v>
      </c>
      <c r="D1563" s="139">
        <f t="shared" si="496"/>
        <v>0.35494642467497883</v>
      </c>
      <c r="E1563" s="139" t="str">
        <f t="shared" si="497"/>
        <v/>
      </c>
      <c r="F1563" s="139">
        <f t="shared" si="498"/>
        <v>3.9503570782167238E-4</v>
      </c>
      <c r="G1563" s="139" t="str">
        <f t="shared" si="499"/>
        <v/>
      </c>
      <c r="H1563" s="139">
        <f t="shared" si="500"/>
        <v>0</v>
      </c>
      <c r="I1563" s="139">
        <f t="shared" si="501"/>
        <v>3.9503570782167238E-4</v>
      </c>
      <c r="J1563" s="139" t="str">
        <f t="shared" si="502"/>
        <v/>
      </c>
      <c r="O1563" s="139">
        <v>907</v>
      </c>
      <c r="P1563" s="139">
        <f t="shared" si="503"/>
        <v>-25.678960079128302</v>
      </c>
      <c r="Q1563" s="139">
        <f t="shared" si="504"/>
        <v>5.3929434928337346E-3</v>
      </c>
      <c r="R1563" s="139">
        <f t="shared" si="505"/>
        <v>0.35494642467497894</v>
      </c>
      <c r="S1563" s="139" t="str">
        <f t="shared" si="506"/>
        <v/>
      </c>
      <c r="T1563" s="139">
        <f t="shared" si="507"/>
        <v>5.3929434928337346E-3</v>
      </c>
      <c r="U1563" s="139" t="str">
        <f t="shared" si="508"/>
        <v/>
      </c>
      <c r="V1563" s="139">
        <f t="shared" si="509"/>
        <v>1.4523062820490152E-3</v>
      </c>
      <c r="W1563" s="139" t="str">
        <f t="shared" si="510"/>
        <v/>
      </c>
      <c r="X1563" s="139" t="str">
        <f t="shared" si="511"/>
        <v/>
      </c>
      <c r="AB1563" s="139">
        <v>907</v>
      </c>
      <c r="AC1563" s="139">
        <f t="shared" si="520"/>
        <v>-32.039116192787617</v>
      </c>
      <c r="AD1563" s="139">
        <f t="shared" si="512"/>
        <v>4.3223783024528865E-3</v>
      </c>
      <c r="AE1563" s="139">
        <f t="shared" si="513"/>
        <v>0.354946424674979</v>
      </c>
      <c r="AF1563" s="139" t="str">
        <f t="shared" si="514"/>
        <v/>
      </c>
      <c r="AG1563" s="139">
        <f t="shared" si="515"/>
        <v>4.3223783024528865E-3</v>
      </c>
      <c r="AH1563" s="139" t="str">
        <f t="shared" si="516"/>
        <v/>
      </c>
      <c r="AI1563" s="139">
        <f t="shared" si="517"/>
        <v>8.8186266429948974E-6</v>
      </c>
      <c r="AJ1563" s="139" t="str">
        <f t="shared" si="518"/>
        <v/>
      </c>
      <c r="AK1563" s="139" t="str">
        <f t="shared" si="519"/>
        <v/>
      </c>
      <c r="AZ1563" s="148"/>
      <c r="BA1563" s="148">
        <f t="shared" si="491"/>
        <v>5.8368000000001015</v>
      </c>
      <c r="BB1563" s="165">
        <f t="shared" si="492"/>
        <v>0.55892958943939874</v>
      </c>
      <c r="BC1563" s="148">
        <f t="shared" si="493"/>
        <v>7.566428994284502E-4</v>
      </c>
      <c r="BD1563" s="148" t="str">
        <f t="shared" si="489"/>
        <v/>
      </c>
      <c r="BE1563" s="140" t="str">
        <f t="shared" si="490"/>
        <v/>
      </c>
    </row>
    <row r="1564" spans="1:57" ht="20.100000000000001" customHeight="1" x14ac:dyDescent="0.25">
      <c r="A1564" s="139">
        <v>908</v>
      </c>
      <c r="B1564" s="139">
        <f t="shared" si="494"/>
        <v>-346.79420109336888</v>
      </c>
      <c r="C1564" s="139">
        <f t="shared" si="495"/>
        <v>3.9562079352587197E-4</v>
      </c>
      <c r="D1564" s="139">
        <f t="shared" si="496"/>
        <v>0.35643661709491387</v>
      </c>
      <c r="E1564" s="139" t="str">
        <f t="shared" si="497"/>
        <v/>
      </c>
      <c r="F1564" s="139">
        <f t="shared" si="498"/>
        <v>3.9562079352587197E-4</v>
      </c>
      <c r="G1564" s="139" t="str">
        <f t="shared" si="499"/>
        <v/>
      </c>
      <c r="H1564" s="139">
        <f t="shared" si="500"/>
        <v>0</v>
      </c>
      <c r="I1564" s="139">
        <f t="shared" si="501"/>
        <v>3.9562079352587197E-4</v>
      </c>
      <c r="J1564" s="139" t="str">
        <f t="shared" si="502"/>
        <v/>
      </c>
      <c r="O1564" s="139">
        <v>908</v>
      </c>
      <c r="P1564" s="139">
        <f t="shared" si="503"/>
        <v>-25.402842228815075</v>
      </c>
      <c r="Q1564" s="139">
        <f t="shared" si="504"/>
        <v>5.4009309584697202E-3</v>
      </c>
      <c r="R1564" s="139">
        <f t="shared" si="505"/>
        <v>0.35643661709491403</v>
      </c>
      <c r="S1564" s="139" t="str">
        <f t="shared" si="506"/>
        <v/>
      </c>
      <c r="T1564" s="139">
        <f t="shared" si="507"/>
        <v>5.4009309584697202E-3</v>
      </c>
      <c r="U1564" s="139" t="str">
        <f t="shared" si="508"/>
        <v/>
      </c>
      <c r="V1564" s="139">
        <f t="shared" si="509"/>
        <v>1.4619817124727813E-3</v>
      </c>
      <c r="W1564" s="139" t="str">
        <f t="shared" si="510"/>
        <v/>
      </c>
      <c r="X1564" s="139" t="str">
        <f t="shared" si="511"/>
        <v/>
      </c>
      <c r="AB1564" s="139">
        <v>908</v>
      </c>
      <c r="AC1564" s="139">
        <f t="shared" si="520"/>
        <v>-31.694609567058706</v>
      </c>
      <c r="AD1564" s="139">
        <f t="shared" si="512"/>
        <v>4.3287801585454736E-3</v>
      </c>
      <c r="AE1564" s="139">
        <f t="shared" si="513"/>
        <v>0.35643661709491403</v>
      </c>
      <c r="AF1564" s="139" t="str">
        <f t="shared" si="514"/>
        <v/>
      </c>
      <c r="AG1564" s="139">
        <f t="shared" si="515"/>
        <v>4.3287801585454736E-3</v>
      </c>
      <c r="AH1564" s="139" t="str">
        <f t="shared" si="516"/>
        <v/>
      </c>
      <c r="AI1564" s="139">
        <f t="shared" si="517"/>
        <v>8.6945840630716887E-6</v>
      </c>
      <c r="AJ1564" s="139" t="str">
        <f t="shared" si="518"/>
        <v/>
      </c>
      <c r="AK1564" s="139" t="str">
        <f t="shared" si="519"/>
        <v/>
      </c>
      <c r="AZ1564" s="148"/>
      <c r="BA1564" s="148">
        <f t="shared" si="491"/>
        <v>5.8432000000001016</v>
      </c>
      <c r="BB1564" s="165">
        <f t="shared" si="492"/>
        <v>0.55817294653997029</v>
      </c>
      <c r="BC1564" s="148">
        <f t="shared" si="493"/>
        <v>7.5629358229023502E-4</v>
      </c>
      <c r="BD1564" s="148" t="str">
        <f t="shared" si="489"/>
        <v/>
      </c>
      <c r="BE1564" s="140" t="str">
        <f t="shared" si="490"/>
        <v/>
      </c>
    </row>
    <row r="1565" spans="1:57" ht="20.100000000000001" customHeight="1" x14ac:dyDescent="0.25">
      <c r="A1565" s="139">
        <v>909</v>
      </c>
      <c r="B1565" s="139">
        <f t="shared" si="494"/>
        <v>-343.02469890757129</v>
      </c>
      <c r="C1565" s="139">
        <f t="shared" si="495"/>
        <v>3.9620040654079732E-4</v>
      </c>
      <c r="D1565" s="139">
        <f t="shared" si="496"/>
        <v>0.35792900469041694</v>
      </c>
      <c r="E1565" s="139" t="str">
        <f t="shared" si="497"/>
        <v/>
      </c>
      <c r="F1565" s="139">
        <f t="shared" si="498"/>
        <v>3.9620040654079732E-4</v>
      </c>
      <c r="G1565" s="139" t="str">
        <f t="shared" si="499"/>
        <v/>
      </c>
      <c r="H1565" s="139">
        <f t="shared" si="500"/>
        <v>0</v>
      </c>
      <c r="I1565" s="139">
        <f t="shared" si="501"/>
        <v>3.9620040654079732E-4</v>
      </c>
      <c r="J1565" s="139" t="str">
        <f t="shared" si="502"/>
        <v/>
      </c>
      <c r="O1565" s="139">
        <v>909</v>
      </c>
      <c r="P1565" s="139">
        <f t="shared" si="503"/>
        <v>-25.126724378501876</v>
      </c>
      <c r="Q1565" s="139">
        <f t="shared" si="504"/>
        <v>5.4088437121153068E-3</v>
      </c>
      <c r="R1565" s="139">
        <f t="shared" si="505"/>
        <v>0.35792900469041705</v>
      </c>
      <c r="S1565" s="139" t="str">
        <f t="shared" si="506"/>
        <v/>
      </c>
      <c r="T1565" s="139">
        <f t="shared" si="507"/>
        <v>5.4088437121153068E-3</v>
      </c>
      <c r="U1565" s="139" t="str">
        <f t="shared" si="508"/>
        <v/>
      </c>
      <c r="V1565" s="139">
        <f t="shared" si="509"/>
        <v>1.4716980543625115E-3</v>
      </c>
      <c r="W1565" s="139" t="str">
        <f t="shared" si="510"/>
        <v/>
      </c>
      <c r="X1565" s="139" t="str">
        <f t="shared" si="511"/>
        <v/>
      </c>
      <c r="AB1565" s="139">
        <v>909</v>
      </c>
      <c r="AC1565" s="139">
        <f t="shared" si="520"/>
        <v>-31.350102941329851</v>
      </c>
      <c r="AD1565" s="139">
        <f t="shared" si="512"/>
        <v>4.3351221338908084E-3</v>
      </c>
      <c r="AE1565" s="139">
        <f t="shared" si="513"/>
        <v>0.35792900469041689</v>
      </c>
      <c r="AF1565" s="139" t="str">
        <f t="shared" si="514"/>
        <v/>
      </c>
      <c r="AG1565" s="139">
        <f t="shared" si="515"/>
        <v>4.3351221338908084E-3</v>
      </c>
      <c r="AH1565" s="139" t="str">
        <f t="shared" si="516"/>
        <v/>
      </c>
      <c r="AI1565" s="139">
        <f t="shared" si="517"/>
        <v>8.5721491074659376E-6</v>
      </c>
      <c r="AJ1565" s="139" t="str">
        <f t="shared" si="518"/>
        <v/>
      </c>
      <c r="AK1565" s="139" t="str">
        <f t="shared" si="519"/>
        <v/>
      </c>
      <c r="AZ1565" s="148"/>
      <c r="BA1565" s="148">
        <f t="shared" si="491"/>
        <v>5.8496000000001018</v>
      </c>
      <c r="BB1565" s="165">
        <f t="shared" si="492"/>
        <v>0.55741665295768006</v>
      </c>
      <c r="BC1565" s="148">
        <f t="shared" si="493"/>
        <v>7.5594216171182005E-4</v>
      </c>
      <c r="BD1565" s="148" t="str">
        <f t="shared" si="489"/>
        <v/>
      </c>
      <c r="BE1565" s="140" t="str">
        <f t="shared" si="490"/>
        <v/>
      </c>
    </row>
    <row r="1566" spans="1:57" ht="20.100000000000001" customHeight="1" x14ac:dyDescent="0.25">
      <c r="A1566" s="139">
        <v>910</v>
      </c>
      <c r="B1566" s="139">
        <f t="shared" si="494"/>
        <v>-339.25519672177415</v>
      </c>
      <c r="C1566" s="139">
        <f t="shared" si="495"/>
        <v>3.9677452028750873E-4</v>
      </c>
      <c r="D1566" s="139">
        <f t="shared" si="496"/>
        <v>0.3594235667820086</v>
      </c>
      <c r="E1566" s="139" t="str">
        <f t="shared" si="497"/>
        <v/>
      </c>
      <c r="F1566" s="139">
        <f t="shared" si="498"/>
        <v>3.9677452028750873E-4</v>
      </c>
      <c r="G1566" s="139" t="str">
        <f t="shared" si="499"/>
        <v/>
      </c>
      <c r="H1566" s="139">
        <f t="shared" si="500"/>
        <v>0</v>
      </c>
      <c r="I1566" s="139">
        <f t="shared" si="501"/>
        <v>3.9677452028750873E-4</v>
      </c>
      <c r="J1566" s="139" t="str">
        <f t="shared" si="502"/>
        <v/>
      </c>
      <c r="O1566" s="139">
        <v>910</v>
      </c>
      <c r="P1566" s="139">
        <f t="shared" si="503"/>
        <v>-24.850606528188678</v>
      </c>
      <c r="Q1566" s="139">
        <f t="shared" si="504"/>
        <v>5.416681390920464E-3</v>
      </c>
      <c r="R1566" s="139">
        <f t="shared" si="505"/>
        <v>0.35942356678200876</v>
      </c>
      <c r="S1566" s="139" t="str">
        <f t="shared" si="506"/>
        <v/>
      </c>
      <c r="T1566" s="139">
        <f t="shared" si="507"/>
        <v>5.416681390920464E-3</v>
      </c>
      <c r="U1566" s="139" t="str">
        <f t="shared" si="508"/>
        <v/>
      </c>
      <c r="V1566" s="139">
        <f t="shared" si="509"/>
        <v>1.4814552676624851E-3</v>
      </c>
      <c r="W1566" s="139" t="str">
        <f t="shared" si="510"/>
        <v/>
      </c>
      <c r="X1566" s="139" t="str">
        <f t="shared" si="511"/>
        <v/>
      </c>
      <c r="AB1566" s="139">
        <v>910</v>
      </c>
      <c r="AC1566" s="139">
        <f t="shared" si="520"/>
        <v>-31.00559631560094</v>
      </c>
      <c r="AD1566" s="139">
        <f t="shared" si="512"/>
        <v>4.3414039376690281E-3</v>
      </c>
      <c r="AE1566" s="139">
        <f t="shared" si="513"/>
        <v>0.35942356678200871</v>
      </c>
      <c r="AF1566" s="139" t="str">
        <f t="shared" si="514"/>
        <v/>
      </c>
      <c r="AG1566" s="139">
        <f t="shared" si="515"/>
        <v>4.3414039376690281E-3</v>
      </c>
      <c r="AH1566" s="139" t="str">
        <f t="shared" si="516"/>
        <v/>
      </c>
      <c r="AI1566" s="139">
        <f t="shared" si="517"/>
        <v>8.4513030283164179E-6</v>
      </c>
      <c r="AJ1566" s="139" t="str">
        <f t="shared" si="518"/>
        <v/>
      </c>
      <c r="AK1566" s="139" t="str">
        <f t="shared" si="519"/>
        <v/>
      </c>
      <c r="AZ1566" s="148"/>
      <c r="BA1566" s="148">
        <f t="shared" si="491"/>
        <v>5.856000000000102</v>
      </c>
      <c r="BB1566" s="165">
        <f t="shared" si="492"/>
        <v>0.55666071079596824</v>
      </c>
      <c r="BC1566" s="148">
        <f t="shared" si="493"/>
        <v>7.5558864572178308E-4</v>
      </c>
      <c r="BD1566" s="148" t="str">
        <f t="shared" si="489"/>
        <v/>
      </c>
      <c r="BE1566" s="140" t="str">
        <f t="shared" si="490"/>
        <v/>
      </c>
    </row>
    <row r="1567" spans="1:57" ht="20.100000000000001" customHeight="1" x14ac:dyDescent="0.25">
      <c r="A1567" s="148">
        <v>911</v>
      </c>
      <c r="B1567" s="139">
        <f t="shared" si="494"/>
        <v>-335.48569453597656</v>
      </c>
      <c r="C1567" s="139">
        <f t="shared" si="495"/>
        <v>3.9734310841249462E-4</v>
      </c>
      <c r="D1567" s="139">
        <f t="shared" si="496"/>
        <v>0.36092028259044462</v>
      </c>
      <c r="E1567" s="139" t="str">
        <f t="shared" si="497"/>
        <v/>
      </c>
      <c r="F1567" s="139">
        <f t="shared" si="498"/>
        <v>3.9734310841249462E-4</v>
      </c>
      <c r="G1567" s="139" t="str">
        <f t="shared" si="499"/>
        <v/>
      </c>
      <c r="H1567" s="139">
        <f t="shared" si="500"/>
        <v>0</v>
      </c>
      <c r="I1567" s="139">
        <f t="shared" si="501"/>
        <v>3.9734310841249462E-4</v>
      </c>
      <c r="J1567" s="139" t="str">
        <f t="shared" si="502"/>
        <v/>
      </c>
      <c r="O1567" s="148">
        <v>911</v>
      </c>
      <c r="P1567" s="139">
        <f t="shared" si="503"/>
        <v>-24.574488677875451</v>
      </c>
      <c r="Q1567" s="139">
        <f t="shared" si="504"/>
        <v>5.424443635112651E-3</v>
      </c>
      <c r="R1567" s="139">
        <f t="shared" si="505"/>
        <v>0.36092028259044484</v>
      </c>
      <c r="S1567" s="139" t="str">
        <f t="shared" si="506"/>
        <v/>
      </c>
      <c r="T1567" s="139">
        <f t="shared" si="507"/>
        <v>5.424443635112651E-3</v>
      </c>
      <c r="U1567" s="139" t="str">
        <f t="shared" si="508"/>
        <v/>
      </c>
      <c r="V1567" s="139">
        <f t="shared" si="509"/>
        <v>1.4912533100827825E-3</v>
      </c>
      <c r="W1567" s="139" t="str">
        <f t="shared" si="510"/>
        <v/>
      </c>
      <c r="X1567" s="139" t="str">
        <f t="shared" si="511"/>
        <v/>
      </c>
      <c r="AB1567" s="148">
        <v>911</v>
      </c>
      <c r="AC1567" s="139">
        <f t="shared" si="520"/>
        <v>-30.661089689872028</v>
      </c>
      <c r="AD1567" s="139">
        <f t="shared" si="512"/>
        <v>4.3476252815268365E-3</v>
      </c>
      <c r="AE1567" s="139">
        <f t="shared" si="513"/>
        <v>0.36092028259044479</v>
      </c>
      <c r="AF1567" s="139" t="str">
        <f t="shared" si="514"/>
        <v/>
      </c>
      <c r="AG1567" s="139">
        <f t="shared" si="515"/>
        <v>4.3476252815268365E-3</v>
      </c>
      <c r="AH1567" s="139" t="str">
        <f t="shared" si="516"/>
        <v/>
      </c>
      <c r="AI1567" s="139">
        <f t="shared" si="517"/>
        <v>8.3320272661846248E-6</v>
      </c>
      <c r="AJ1567" s="139" t="str">
        <f t="shared" si="518"/>
        <v/>
      </c>
      <c r="AK1567" s="139" t="str">
        <f t="shared" si="519"/>
        <v/>
      </c>
      <c r="AZ1567" s="148"/>
      <c r="BA1567" s="148">
        <f t="shared" si="491"/>
        <v>5.8624000000001022</v>
      </c>
      <c r="BB1567" s="165">
        <f t="shared" si="492"/>
        <v>0.55590512215024646</v>
      </c>
      <c r="BC1567" s="148">
        <f t="shared" si="493"/>
        <v>7.5523304234481614E-4</v>
      </c>
      <c r="BD1567" s="148" t="str">
        <f t="shared" si="489"/>
        <v/>
      </c>
      <c r="BE1567" s="140" t="str">
        <f t="shared" si="490"/>
        <v/>
      </c>
    </row>
    <row r="1568" spans="1:57" ht="20.100000000000001" customHeight="1" x14ac:dyDescent="0.25">
      <c r="A1568" s="139">
        <v>912</v>
      </c>
      <c r="B1568" s="139">
        <f t="shared" si="494"/>
        <v>-331.71619235017897</v>
      </c>
      <c r="C1568" s="139">
        <f t="shared" si="495"/>
        <v>3.9790614478968508E-4</v>
      </c>
      <c r="D1568" s="139">
        <f t="shared" si="496"/>
        <v>0.36241913123756886</v>
      </c>
      <c r="E1568" s="139" t="str">
        <f t="shared" si="497"/>
        <v/>
      </c>
      <c r="F1568" s="139">
        <f t="shared" si="498"/>
        <v>3.9790614478968508E-4</v>
      </c>
      <c r="G1568" s="139" t="str">
        <f t="shared" si="499"/>
        <v/>
      </c>
      <c r="H1568" s="139">
        <f t="shared" si="500"/>
        <v>0</v>
      </c>
      <c r="I1568" s="139">
        <f t="shared" si="501"/>
        <v>3.9790614478968508E-4</v>
      </c>
      <c r="J1568" s="139" t="str">
        <f t="shared" si="502"/>
        <v/>
      </c>
      <c r="O1568" s="139">
        <v>912</v>
      </c>
      <c r="P1568" s="139">
        <f t="shared" si="503"/>
        <v>-24.298370827562252</v>
      </c>
      <c r="Q1568" s="139">
        <f t="shared" si="504"/>
        <v>5.4321300880243173E-3</v>
      </c>
      <c r="R1568" s="139">
        <f t="shared" si="505"/>
        <v>0.36241913123756897</v>
      </c>
      <c r="S1568" s="139" t="str">
        <f t="shared" si="506"/>
        <v/>
      </c>
      <c r="T1568" s="139">
        <f t="shared" si="507"/>
        <v>5.4321300880243173E-3</v>
      </c>
      <c r="U1568" s="139" t="str">
        <f t="shared" si="508"/>
        <v/>
      </c>
      <c r="V1568" s="139">
        <f t="shared" si="509"/>
        <v>1.5010921370871854E-3</v>
      </c>
      <c r="W1568" s="139" t="str">
        <f t="shared" si="510"/>
        <v/>
      </c>
      <c r="X1568" s="139" t="str">
        <f t="shared" si="511"/>
        <v/>
      </c>
      <c r="AB1568" s="139">
        <v>912</v>
      </c>
      <c r="AC1568" s="139">
        <f t="shared" si="520"/>
        <v>-30.316583064143117</v>
      </c>
      <c r="AD1568" s="139">
        <f t="shared" si="512"/>
        <v>4.3537858795995518E-3</v>
      </c>
      <c r="AE1568" s="139">
        <f t="shared" si="513"/>
        <v>0.36241913123756897</v>
      </c>
      <c r="AF1568" s="139" t="str">
        <f t="shared" si="514"/>
        <v/>
      </c>
      <c r="AG1568" s="139">
        <f t="shared" si="515"/>
        <v>4.3537858795995518E-3</v>
      </c>
      <c r="AH1568" s="139" t="str">
        <f t="shared" si="516"/>
        <v/>
      </c>
      <c r="AI1568" s="139">
        <f t="shared" si="517"/>
        <v>8.2143034485779002E-6</v>
      </c>
      <c r="AJ1568" s="139" t="str">
        <f t="shared" si="518"/>
        <v/>
      </c>
      <c r="AK1568" s="139" t="str">
        <f t="shared" si="519"/>
        <v/>
      </c>
      <c r="AZ1568" s="148"/>
      <c r="BA1568" s="148">
        <f t="shared" si="491"/>
        <v>5.8688000000001024</v>
      </c>
      <c r="BB1568" s="165">
        <f t="shared" si="492"/>
        <v>0.55514988910790164</v>
      </c>
      <c r="BC1568" s="148">
        <f t="shared" si="493"/>
        <v>7.5487535959273266E-4</v>
      </c>
      <c r="BD1568" s="148" t="str">
        <f t="shared" si="489"/>
        <v/>
      </c>
      <c r="BE1568" s="140" t="str">
        <f t="shared" si="490"/>
        <v/>
      </c>
    </row>
    <row r="1569" spans="1:57" ht="20.100000000000001" customHeight="1" x14ac:dyDescent="0.25">
      <c r="A1569" s="139">
        <v>913</v>
      </c>
      <c r="B1569" s="139">
        <f t="shared" si="494"/>
        <v>-327.94669016438138</v>
      </c>
      <c r="C1569" s="139">
        <f t="shared" si="495"/>
        <v>3.9846360352245206E-4</v>
      </c>
      <c r="D1569" s="139">
        <f t="shared" si="496"/>
        <v>0.36392009174717466</v>
      </c>
      <c r="E1569" s="139" t="str">
        <f t="shared" si="497"/>
        <v/>
      </c>
      <c r="F1569" s="139">
        <f t="shared" si="498"/>
        <v>3.9846360352245206E-4</v>
      </c>
      <c r="G1569" s="139" t="str">
        <f t="shared" si="499"/>
        <v/>
      </c>
      <c r="H1569" s="139">
        <f t="shared" si="500"/>
        <v>0</v>
      </c>
      <c r="I1569" s="139">
        <f t="shared" si="501"/>
        <v>3.9846360352245206E-4</v>
      </c>
      <c r="J1569" s="139" t="str">
        <f t="shared" si="502"/>
        <v/>
      </c>
      <c r="O1569" s="139">
        <v>913</v>
      </c>
      <c r="P1569" s="139">
        <f t="shared" si="503"/>
        <v>-24.022252977249053</v>
      </c>
      <c r="Q1569" s="139">
        <f t="shared" si="504"/>
        <v>5.4397403961202019E-3</v>
      </c>
      <c r="R1569" s="139">
        <f t="shared" si="505"/>
        <v>0.36392009174717477</v>
      </c>
      <c r="S1569" s="139" t="str">
        <f t="shared" si="506"/>
        <v/>
      </c>
      <c r="T1569" s="139">
        <f t="shared" si="507"/>
        <v>5.4397403961202019E-3</v>
      </c>
      <c r="U1569" s="139" t="str">
        <f t="shared" si="508"/>
        <v/>
      </c>
      <c r="V1569" s="139">
        <f t="shared" si="509"/>
        <v>1.5109717018811806E-3</v>
      </c>
      <c r="W1569" s="139" t="str">
        <f t="shared" si="510"/>
        <v/>
      </c>
      <c r="X1569" s="139" t="str">
        <f t="shared" si="511"/>
        <v/>
      </c>
      <c r="AB1569" s="139">
        <v>913</v>
      </c>
      <c r="AC1569" s="139">
        <f t="shared" si="520"/>
        <v>-29.972076438414206</v>
      </c>
      <c r="AD1569" s="139">
        <f t="shared" si="512"/>
        <v>4.3598854485329824E-3</v>
      </c>
      <c r="AE1569" s="139">
        <f t="shared" si="513"/>
        <v>0.36392009174717488</v>
      </c>
      <c r="AF1569" s="139" t="str">
        <f t="shared" si="514"/>
        <v/>
      </c>
      <c r="AG1569" s="139">
        <f t="shared" si="515"/>
        <v>4.3598854485329824E-3</v>
      </c>
      <c r="AH1569" s="139" t="str">
        <f t="shared" si="516"/>
        <v/>
      </c>
      <c r="AI1569" s="139">
        <f t="shared" si="517"/>
        <v>8.0981133884784494E-6</v>
      </c>
      <c r="AJ1569" s="139" t="str">
        <f t="shared" si="518"/>
        <v/>
      </c>
      <c r="AK1569" s="139" t="str">
        <f t="shared" si="519"/>
        <v/>
      </c>
      <c r="AZ1569" s="148"/>
      <c r="BA1569" s="148">
        <f t="shared" si="491"/>
        <v>5.8752000000001026</v>
      </c>
      <c r="BB1569" s="165">
        <f t="shared" si="492"/>
        <v>0.55439501374830891</v>
      </c>
      <c r="BC1569" s="148">
        <f t="shared" si="493"/>
        <v>7.5451560547290519E-4</v>
      </c>
      <c r="BD1569" s="148" t="str">
        <f t="shared" si="489"/>
        <v/>
      </c>
      <c r="BE1569" s="140" t="str">
        <f t="shared" si="490"/>
        <v/>
      </c>
    </row>
    <row r="1570" spans="1:57" ht="20.100000000000001" customHeight="1" x14ac:dyDescent="0.25">
      <c r="A1570" s="139">
        <v>914</v>
      </c>
      <c r="B1570" s="139">
        <f t="shared" si="494"/>
        <v>-324.17718797858424</v>
      </c>
      <c r="C1570" s="139">
        <f t="shared" si="495"/>
        <v>3.9901545894559199E-4</v>
      </c>
      <c r="D1570" s="139">
        <f t="shared" si="496"/>
        <v>0.36542314304587359</v>
      </c>
      <c r="E1570" s="139" t="str">
        <f t="shared" si="497"/>
        <v/>
      </c>
      <c r="F1570" s="139">
        <f t="shared" si="498"/>
        <v>3.9901545894559199E-4</v>
      </c>
      <c r="G1570" s="139" t="str">
        <f t="shared" si="499"/>
        <v/>
      </c>
      <c r="H1570" s="139">
        <f t="shared" si="500"/>
        <v>0</v>
      </c>
      <c r="I1570" s="139">
        <f t="shared" si="501"/>
        <v>3.9901545894559199E-4</v>
      </c>
      <c r="J1570" s="139" t="str">
        <f t="shared" si="502"/>
        <v/>
      </c>
      <c r="O1570" s="139">
        <v>914</v>
      </c>
      <c r="P1570" s="139">
        <f t="shared" si="503"/>
        <v>-23.746135126935826</v>
      </c>
      <c r="Q1570" s="139">
        <f t="shared" si="504"/>
        <v>5.4472742090244048E-3</v>
      </c>
      <c r="R1570" s="139">
        <f t="shared" si="505"/>
        <v>0.36542314304587387</v>
      </c>
      <c r="S1570" s="139" t="str">
        <f t="shared" si="506"/>
        <v/>
      </c>
      <c r="T1570" s="139">
        <f t="shared" si="507"/>
        <v>5.4472742090244048E-3</v>
      </c>
      <c r="U1570" s="139" t="str">
        <f t="shared" si="508"/>
        <v/>
      </c>
      <c r="V1570" s="139">
        <f t="shared" si="509"/>
        <v>1.5208919554000686E-3</v>
      </c>
      <c r="W1570" s="139" t="str">
        <f t="shared" si="510"/>
        <v/>
      </c>
      <c r="X1570" s="139" t="str">
        <f t="shared" si="511"/>
        <v/>
      </c>
      <c r="AB1570" s="139">
        <v>914</v>
      </c>
      <c r="AC1570" s="139">
        <f t="shared" si="520"/>
        <v>-29.627569812685351</v>
      </c>
      <c r="AD1570" s="139">
        <f t="shared" si="512"/>
        <v>4.3659237075051247E-3</v>
      </c>
      <c r="AE1570" s="139">
        <f t="shared" si="513"/>
        <v>0.3654231430458737</v>
      </c>
      <c r="AF1570" s="139" t="str">
        <f t="shared" si="514"/>
        <v/>
      </c>
      <c r="AG1570" s="139">
        <f t="shared" si="515"/>
        <v>4.3659237075051247E-3</v>
      </c>
      <c r="AH1570" s="139" t="str">
        <f t="shared" si="516"/>
        <v/>
      </c>
      <c r="AI1570" s="139">
        <f t="shared" si="517"/>
        <v>7.9834390828785474E-6</v>
      </c>
      <c r="AJ1570" s="139" t="str">
        <f t="shared" si="518"/>
        <v/>
      </c>
      <c r="AK1570" s="139" t="str">
        <f t="shared" si="519"/>
        <v/>
      </c>
      <c r="AZ1570" s="148"/>
      <c r="BA1570" s="148">
        <f t="shared" si="491"/>
        <v>5.8816000000001027</v>
      </c>
      <c r="BB1570" s="165">
        <f t="shared" si="492"/>
        <v>0.553640498142836</v>
      </c>
      <c r="BC1570" s="148">
        <f t="shared" si="493"/>
        <v>7.5415378798260324E-4</v>
      </c>
      <c r="BD1570" s="148" t="str">
        <f t="shared" si="489"/>
        <v/>
      </c>
      <c r="BE1570" s="140" t="str">
        <f t="shared" si="490"/>
        <v/>
      </c>
    </row>
    <row r="1571" spans="1:57" ht="20.100000000000001" customHeight="1" x14ac:dyDescent="0.25">
      <c r="A1571" s="139">
        <v>915</v>
      </c>
      <c r="B1571" s="139">
        <f t="shared" si="494"/>
        <v>-320.40768579278665</v>
      </c>
      <c r="C1571" s="139">
        <f t="shared" si="495"/>
        <v>3.9956168562729468E-4</v>
      </c>
      <c r="D1571" s="139">
        <f t="shared" si="496"/>
        <v>0.36692826396397182</v>
      </c>
      <c r="E1571" s="139" t="str">
        <f t="shared" si="497"/>
        <v/>
      </c>
      <c r="F1571" s="139">
        <f t="shared" si="498"/>
        <v>3.9956168562729468E-4</v>
      </c>
      <c r="G1571" s="139" t="str">
        <f t="shared" si="499"/>
        <v/>
      </c>
      <c r="H1571" s="139">
        <f t="shared" si="500"/>
        <v>0</v>
      </c>
      <c r="I1571" s="139">
        <f t="shared" si="501"/>
        <v>3.9956168562729468E-4</v>
      </c>
      <c r="J1571" s="139" t="str">
        <f t="shared" si="502"/>
        <v/>
      </c>
      <c r="O1571" s="139">
        <v>915</v>
      </c>
      <c r="P1571" s="139">
        <f t="shared" si="503"/>
        <v>-23.470017276622627</v>
      </c>
      <c r="Q1571" s="139">
        <f t="shared" si="504"/>
        <v>5.4547311795472581E-3</v>
      </c>
      <c r="R1571" s="139">
        <f t="shared" si="505"/>
        <v>0.36692826396397199</v>
      </c>
      <c r="S1571" s="139" t="str">
        <f t="shared" si="506"/>
        <v/>
      </c>
      <c r="T1571" s="139">
        <f t="shared" si="507"/>
        <v>5.4547311795472581E-3</v>
      </c>
      <c r="U1571" s="139" t="str">
        <f t="shared" si="508"/>
        <v/>
      </c>
      <c r="V1571" s="139">
        <f t="shared" si="509"/>
        <v>1.5308528462971676E-3</v>
      </c>
      <c r="W1571" s="139" t="str">
        <f t="shared" si="510"/>
        <v/>
      </c>
      <c r="X1571" s="139" t="str">
        <f t="shared" si="511"/>
        <v/>
      </c>
      <c r="AB1571" s="139">
        <v>915</v>
      </c>
      <c r="AC1571" s="139">
        <f t="shared" si="520"/>
        <v>-29.28306318695644</v>
      </c>
      <c r="AD1571" s="139">
        <f t="shared" si="512"/>
        <v>4.3719003782477063E-3</v>
      </c>
      <c r="AE1571" s="139">
        <f t="shared" si="513"/>
        <v>0.36692826396397193</v>
      </c>
      <c r="AF1571" s="139" t="str">
        <f t="shared" si="514"/>
        <v/>
      </c>
      <c r="AG1571" s="139">
        <f t="shared" si="515"/>
        <v>4.3719003782477063E-3</v>
      </c>
      <c r="AH1571" s="139" t="str">
        <f t="shared" si="516"/>
        <v/>
      </c>
      <c r="AI1571" s="139">
        <f t="shared" si="517"/>
        <v>7.8702627113217359E-6</v>
      </c>
      <c r="AJ1571" s="139" t="str">
        <f t="shared" si="518"/>
        <v/>
      </c>
      <c r="AK1571" s="139" t="str">
        <f t="shared" si="519"/>
        <v/>
      </c>
      <c r="AZ1571" s="148"/>
      <c r="BA1571" s="148">
        <f t="shared" si="491"/>
        <v>5.8880000000001029</v>
      </c>
      <c r="BB1571" s="165">
        <f t="shared" si="492"/>
        <v>0.5528863443548534</v>
      </c>
      <c r="BC1571" s="148">
        <f t="shared" si="493"/>
        <v>7.5378991511065863E-4</v>
      </c>
      <c r="BD1571" s="148" t="str">
        <f t="shared" si="489"/>
        <v/>
      </c>
      <c r="BE1571" s="140" t="str">
        <f t="shared" si="490"/>
        <v/>
      </c>
    </row>
    <row r="1572" spans="1:57" ht="20.100000000000001" customHeight="1" x14ac:dyDescent="0.25">
      <c r="A1572" s="139">
        <v>916</v>
      </c>
      <c r="B1572" s="139">
        <f t="shared" si="494"/>
        <v>-316.63818360698906</v>
      </c>
      <c r="C1572" s="139">
        <f t="shared" si="495"/>
        <v>4.001022583710947E-4</v>
      </c>
      <c r="D1572" s="139">
        <f t="shared" si="496"/>
        <v>0.36843543323635269</v>
      </c>
      <c r="E1572" s="139" t="str">
        <f t="shared" si="497"/>
        <v/>
      </c>
      <c r="F1572" s="139">
        <f t="shared" si="498"/>
        <v>4.001022583710947E-4</v>
      </c>
      <c r="G1572" s="139" t="str">
        <f t="shared" si="499"/>
        <v/>
      </c>
      <c r="H1572" s="139">
        <f t="shared" si="500"/>
        <v>0</v>
      </c>
      <c r="I1572" s="139">
        <f t="shared" si="501"/>
        <v>4.001022583710947E-4</v>
      </c>
      <c r="J1572" s="139" t="str">
        <f t="shared" si="502"/>
        <v/>
      </c>
      <c r="O1572" s="139">
        <v>916</v>
      </c>
      <c r="P1572" s="139">
        <f t="shared" si="503"/>
        <v>-23.193899426309429</v>
      </c>
      <c r="Q1572" s="139">
        <f t="shared" si="504"/>
        <v>5.4621109637119731E-3</v>
      </c>
      <c r="R1572" s="139">
        <f t="shared" si="505"/>
        <v>0.36843543323635275</v>
      </c>
      <c r="S1572" s="139" t="str">
        <f t="shared" si="506"/>
        <v/>
      </c>
      <c r="T1572" s="139">
        <f t="shared" si="507"/>
        <v>5.4621109637119731E-3</v>
      </c>
      <c r="U1572" s="139" t="str">
        <f t="shared" si="508"/>
        <v/>
      </c>
      <c r="V1572" s="139">
        <f t="shared" si="509"/>
        <v>1.5408543209321315E-3</v>
      </c>
      <c r="W1572" s="139" t="str">
        <f t="shared" si="510"/>
        <v/>
      </c>
      <c r="X1572" s="139" t="str">
        <f t="shared" si="511"/>
        <v/>
      </c>
      <c r="AB1572" s="139">
        <v>916</v>
      </c>
      <c r="AC1572" s="139">
        <f t="shared" si="520"/>
        <v>-28.938556561227529</v>
      </c>
      <c r="AD1572" s="139">
        <f t="shared" si="512"/>
        <v>4.3778151850675327E-3</v>
      </c>
      <c r="AE1572" s="139">
        <f t="shared" si="513"/>
        <v>0.36843543323635281</v>
      </c>
      <c r="AF1572" s="139" t="str">
        <f t="shared" si="514"/>
        <v/>
      </c>
      <c r="AG1572" s="139">
        <f t="shared" si="515"/>
        <v>4.3778151850675327E-3</v>
      </c>
      <c r="AH1572" s="139" t="str">
        <f t="shared" si="516"/>
        <v/>
      </c>
      <c r="AI1572" s="139">
        <f t="shared" si="517"/>
        <v>7.7585666344502145E-6</v>
      </c>
      <c r="AJ1572" s="139" t="str">
        <f t="shared" si="518"/>
        <v/>
      </c>
      <c r="AK1572" s="139" t="str">
        <f t="shared" si="519"/>
        <v/>
      </c>
      <c r="AZ1572" s="148"/>
      <c r="BA1572" s="148">
        <f t="shared" si="491"/>
        <v>5.8944000000001031</v>
      </c>
      <c r="BB1572" s="165">
        <f t="shared" si="492"/>
        <v>0.55213255443974274</v>
      </c>
      <c r="BC1572" s="148">
        <f t="shared" si="493"/>
        <v>7.5342399483824263E-4</v>
      </c>
      <c r="BD1572" s="148" t="str">
        <f t="shared" si="489"/>
        <v/>
      </c>
      <c r="BE1572" s="140" t="str">
        <f t="shared" si="490"/>
        <v/>
      </c>
    </row>
    <row r="1573" spans="1:57" ht="20.100000000000001" customHeight="1" x14ac:dyDescent="0.25">
      <c r="A1573" s="139">
        <v>917</v>
      </c>
      <c r="B1573" s="139">
        <f t="shared" si="494"/>
        <v>-312.86868142119147</v>
      </c>
      <c r="C1573" s="139">
        <f t="shared" si="495"/>
        <v>4.0063715221780728E-4</v>
      </c>
      <c r="D1573" s="139">
        <f t="shared" si="496"/>
        <v>0.36994462950336826</v>
      </c>
      <c r="E1573" s="139" t="str">
        <f t="shared" si="497"/>
        <v/>
      </c>
      <c r="F1573" s="139">
        <f t="shared" si="498"/>
        <v>4.0063715221780728E-4</v>
      </c>
      <c r="G1573" s="139" t="str">
        <f t="shared" si="499"/>
        <v/>
      </c>
      <c r="H1573" s="139">
        <f t="shared" si="500"/>
        <v>0</v>
      </c>
      <c r="I1573" s="139">
        <f t="shared" si="501"/>
        <v>4.0063715221780728E-4</v>
      </c>
      <c r="J1573" s="139" t="str">
        <f t="shared" si="502"/>
        <v/>
      </c>
      <c r="O1573" s="139">
        <v>917</v>
      </c>
      <c r="P1573" s="139">
        <f t="shared" si="503"/>
        <v>-22.917781575996202</v>
      </c>
      <c r="Q1573" s="139">
        <f t="shared" si="504"/>
        <v>5.4694132207810673E-3</v>
      </c>
      <c r="R1573" s="139">
        <f t="shared" si="505"/>
        <v>0.36994462950336837</v>
      </c>
      <c r="S1573" s="139" t="str">
        <f t="shared" si="506"/>
        <v/>
      </c>
      <c r="T1573" s="139">
        <f t="shared" si="507"/>
        <v>5.4694132207810673E-3</v>
      </c>
      <c r="U1573" s="139" t="str">
        <f t="shared" si="508"/>
        <v/>
      </c>
      <c r="V1573" s="139">
        <f t="shared" si="509"/>
        <v>1.5508963233593735E-3</v>
      </c>
      <c r="W1573" s="139" t="str">
        <f t="shared" si="510"/>
        <v/>
      </c>
      <c r="X1573" s="139" t="str">
        <f t="shared" si="511"/>
        <v/>
      </c>
      <c r="AB1573" s="139">
        <v>917</v>
      </c>
      <c r="AC1573" s="139">
        <f t="shared" si="520"/>
        <v>-28.594049935498617</v>
      </c>
      <c r="AD1573" s="139">
        <f t="shared" si="512"/>
        <v>4.3836678548676766E-3</v>
      </c>
      <c r="AE1573" s="139">
        <f t="shared" si="513"/>
        <v>0.36994462950336837</v>
      </c>
      <c r="AF1573" s="139" t="str">
        <f t="shared" si="514"/>
        <v/>
      </c>
      <c r="AG1573" s="139">
        <f t="shared" si="515"/>
        <v>4.3836678548676766E-3</v>
      </c>
      <c r="AH1573" s="139" t="str">
        <f t="shared" si="516"/>
        <v/>
      </c>
      <c r="AI1573" s="139">
        <f t="shared" si="517"/>
        <v>7.6483333925584506E-6</v>
      </c>
      <c r="AJ1573" s="139" t="str">
        <f t="shared" si="518"/>
        <v/>
      </c>
      <c r="AK1573" s="139" t="str">
        <f t="shared" si="519"/>
        <v/>
      </c>
      <c r="AZ1573" s="148"/>
      <c r="BA1573" s="148">
        <f t="shared" si="491"/>
        <v>5.9008000000001033</v>
      </c>
      <c r="BB1573" s="165">
        <f t="shared" si="492"/>
        <v>0.5513791304449045</v>
      </c>
      <c r="BC1573" s="148">
        <f t="shared" si="493"/>
        <v>7.5305603513808883E-4</v>
      </c>
      <c r="BD1573" s="148" t="str">
        <f t="shared" si="489"/>
        <v/>
      </c>
      <c r="BE1573" s="140" t="str">
        <f t="shared" si="490"/>
        <v/>
      </c>
    </row>
    <row r="1574" spans="1:57" ht="20.100000000000001" customHeight="1" x14ac:dyDescent="0.25">
      <c r="A1574" s="148">
        <v>918</v>
      </c>
      <c r="B1574" s="139">
        <f t="shared" si="494"/>
        <v>-309.09917923539388</v>
      </c>
      <c r="C1574" s="139">
        <f t="shared" si="495"/>
        <v>4.0116634244744795E-4</v>
      </c>
      <c r="D1574" s="139">
        <f t="shared" si="496"/>
        <v>0.37145583131173709</v>
      </c>
      <c r="E1574" s="139" t="str">
        <f t="shared" si="497"/>
        <v/>
      </c>
      <c r="F1574" s="139">
        <f t="shared" si="498"/>
        <v>4.0116634244744795E-4</v>
      </c>
      <c r="G1574" s="139" t="str">
        <f t="shared" si="499"/>
        <v/>
      </c>
      <c r="H1574" s="139">
        <f t="shared" si="500"/>
        <v>0</v>
      </c>
      <c r="I1574" s="139">
        <f t="shared" si="501"/>
        <v>4.0116634244744795E-4</v>
      </c>
      <c r="J1574" s="139" t="str">
        <f t="shared" si="502"/>
        <v/>
      </c>
      <c r="O1574" s="148">
        <v>918</v>
      </c>
      <c r="P1574" s="139">
        <f t="shared" si="503"/>
        <v>-22.641663725683003</v>
      </c>
      <c r="Q1574" s="139">
        <f t="shared" si="504"/>
        <v>5.4766376132825674E-3</v>
      </c>
      <c r="R1574" s="139">
        <f t="shared" si="505"/>
        <v>0.37145583131173715</v>
      </c>
      <c r="S1574" s="139" t="str">
        <f t="shared" si="506"/>
        <v/>
      </c>
      <c r="T1574" s="139">
        <f t="shared" si="507"/>
        <v>5.4766376132825674E-3</v>
      </c>
      <c r="U1574" s="139" t="str">
        <f t="shared" si="508"/>
        <v/>
      </c>
      <c r="V1574" s="139">
        <f t="shared" si="509"/>
        <v>1.5609787953165899E-3</v>
      </c>
      <c r="W1574" s="139" t="str">
        <f t="shared" si="510"/>
        <v/>
      </c>
      <c r="X1574" s="139" t="str">
        <f t="shared" si="511"/>
        <v/>
      </c>
      <c r="AB1574" s="148">
        <v>918</v>
      </c>
      <c r="AC1574" s="139">
        <f t="shared" si="520"/>
        <v>-28.249543309769763</v>
      </c>
      <c r="AD1574" s="139">
        <f t="shared" si="512"/>
        <v>4.3894581171684734E-3</v>
      </c>
      <c r="AE1574" s="139">
        <f t="shared" si="513"/>
        <v>0.37145583131173698</v>
      </c>
      <c r="AF1574" s="139" t="str">
        <f t="shared" si="514"/>
        <v/>
      </c>
      <c r="AG1574" s="139">
        <f t="shared" si="515"/>
        <v>4.3894581171684734E-3</v>
      </c>
      <c r="AH1574" s="139" t="str">
        <f t="shared" si="516"/>
        <v/>
      </c>
      <c r="AI1574" s="139">
        <f t="shared" si="517"/>
        <v>7.5395457041529337E-6</v>
      </c>
      <c r="AJ1574" s="139" t="str">
        <f t="shared" si="518"/>
        <v/>
      </c>
      <c r="AK1574" s="139" t="str">
        <f t="shared" si="519"/>
        <v/>
      </c>
      <c r="AZ1574" s="148"/>
      <c r="BA1574" s="148">
        <f t="shared" si="491"/>
        <v>5.9072000000001035</v>
      </c>
      <c r="BB1574" s="165">
        <f t="shared" si="492"/>
        <v>0.55062607440976641</v>
      </c>
      <c r="BC1574" s="148">
        <f t="shared" si="493"/>
        <v>7.5268604397360495E-4</v>
      </c>
      <c r="BD1574" s="148" t="str">
        <f t="shared" si="489"/>
        <v/>
      </c>
      <c r="BE1574" s="140" t="str">
        <f t="shared" si="490"/>
        <v/>
      </c>
    </row>
    <row r="1575" spans="1:57" ht="20.100000000000001" customHeight="1" x14ac:dyDescent="0.25">
      <c r="A1575" s="139">
        <v>919</v>
      </c>
      <c r="B1575" s="139">
        <f t="shared" si="494"/>
        <v>-305.32967704959674</v>
      </c>
      <c r="C1575" s="139">
        <f t="shared" si="495"/>
        <v>4.0168980458113522E-4</v>
      </c>
      <c r="D1575" s="139">
        <f t="shared" si="496"/>
        <v>0.37296901711544928</v>
      </c>
      <c r="E1575" s="139" t="str">
        <f t="shared" si="497"/>
        <v/>
      </c>
      <c r="F1575" s="139">
        <f t="shared" si="498"/>
        <v>4.0168980458113522E-4</v>
      </c>
      <c r="G1575" s="139" t="str">
        <f t="shared" si="499"/>
        <v/>
      </c>
      <c r="H1575" s="139">
        <f t="shared" si="500"/>
        <v>0</v>
      </c>
      <c r="I1575" s="139">
        <f t="shared" si="501"/>
        <v>4.0168980458113522E-4</v>
      </c>
      <c r="J1575" s="139" t="str">
        <f t="shared" si="502"/>
        <v/>
      </c>
      <c r="O1575" s="139">
        <v>919</v>
      </c>
      <c r="P1575" s="139">
        <f t="shared" si="503"/>
        <v>-22.365545875369804</v>
      </c>
      <c r="Q1575" s="139">
        <f t="shared" si="504"/>
        <v>5.48378380703599E-3</v>
      </c>
      <c r="R1575" s="139">
        <f t="shared" si="505"/>
        <v>0.3729690171154495</v>
      </c>
      <c r="S1575" s="139" t="str">
        <f t="shared" si="506"/>
        <v/>
      </c>
      <c r="T1575" s="139">
        <f t="shared" si="507"/>
        <v>5.48378380703599E-3</v>
      </c>
      <c r="U1575" s="139" t="str">
        <f t="shared" si="508"/>
        <v/>
      </c>
      <c r="V1575" s="139">
        <f t="shared" si="509"/>
        <v>1.5711016762134133E-3</v>
      </c>
      <c r="W1575" s="139" t="str">
        <f t="shared" si="510"/>
        <v/>
      </c>
      <c r="X1575" s="139" t="str">
        <f t="shared" si="511"/>
        <v/>
      </c>
      <c r="AB1575" s="139">
        <v>919</v>
      </c>
      <c r="AC1575" s="139">
        <f t="shared" si="520"/>
        <v>-27.905036684040851</v>
      </c>
      <c r="AD1575" s="139">
        <f t="shared" si="512"/>
        <v>4.3951857041283513E-3</v>
      </c>
      <c r="AE1575" s="139">
        <f t="shared" si="513"/>
        <v>0.37296901711544939</v>
      </c>
      <c r="AF1575" s="139" t="str">
        <f t="shared" si="514"/>
        <v/>
      </c>
      <c r="AG1575" s="139">
        <f t="shared" si="515"/>
        <v>4.3951857041283513E-3</v>
      </c>
      <c r="AH1575" s="139" t="str">
        <f t="shared" si="516"/>
        <v/>
      </c>
      <c r="AI1575" s="139">
        <f t="shared" si="517"/>
        <v>7.4321864645182865E-6</v>
      </c>
      <c r="AJ1575" s="139" t="str">
        <f t="shared" si="518"/>
        <v/>
      </c>
      <c r="AK1575" s="139" t="str">
        <f t="shared" si="519"/>
        <v/>
      </c>
      <c r="AZ1575" s="148"/>
      <c r="BA1575" s="148">
        <f t="shared" si="491"/>
        <v>5.9136000000001037</v>
      </c>
      <c r="BB1575" s="165">
        <f t="shared" si="492"/>
        <v>0.5498733883657928</v>
      </c>
      <c r="BC1575" s="148">
        <f t="shared" si="493"/>
        <v>7.5231402929964997E-4</v>
      </c>
      <c r="BD1575" s="148" t="str">
        <f t="shared" si="489"/>
        <v/>
      </c>
      <c r="BE1575" s="140" t="str">
        <f t="shared" si="490"/>
        <v/>
      </c>
    </row>
    <row r="1576" spans="1:57" ht="20.100000000000001" customHeight="1" x14ac:dyDescent="0.25">
      <c r="A1576" s="139">
        <v>920</v>
      </c>
      <c r="B1576" s="139">
        <f t="shared" si="494"/>
        <v>-301.56017486379915</v>
      </c>
      <c r="C1576" s="139">
        <f t="shared" si="495"/>
        <v>4.022075143829772E-4</v>
      </c>
      <c r="D1576" s="139">
        <f t="shared" si="496"/>
        <v>0.37448416527667988</v>
      </c>
      <c r="E1576" s="139" t="str">
        <f t="shared" si="497"/>
        <v/>
      </c>
      <c r="F1576" s="139">
        <f t="shared" si="498"/>
        <v>4.022075143829772E-4</v>
      </c>
      <c r="G1576" s="139" t="str">
        <f t="shared" si="499"/>
        <v/>
      </c>
      <c r="H1576" s="139">
        <f t="shared" si="500"/>
        <v>0</v>
      </c>
      <c r="I1576" s="139">
        <f t="shared" si="501"/>
        <v>4.022075143829772E-4</v>
      </c>
      <c r="J1576" s="139" t="str">
        <f t="shared" si="502"/>
        <v/>
      </c>
      <c r="O1576" s="139">
        <v>920</v>
      </c>
      <c r="P1576" s="139">
        <f t="shared" si="503"/>
        <v>-22.089428025056577</v>
      </c>
      <c r="Q1576" s="139">
        <f t="shared" si="504"/>
        <v>5.4908514711780885E-3</v>
      </c>
      <c r="R1576" s="139">
        <f t="shared" si="505"/>
        <v>0.3744841652766801</v>
      </c>
      <c r="S1576" s="139" t="str">
        <f t="shared" si="506"/>
        <v/>
      </c>
      <c r="T1576" s="139">
        <f t="shared" si="507"/>
        <v>5.4908514711780885E-3</v>
      </c>
      <c r="U1576" s="139" t="str">
        <f t="shared" si="508"/>
        <v/>
      </c>
      <c r="V1576" s="139">
        <f t="shared" si="509"/>
        <v>1.5812649031201626E-3</v>
      </c>
      <c r="W1576" s="139" t="str">
        <f t="shared" si="510"/>
        <v/>
      </c>
      <c r="X1576" s="139" t="str">
        <f t="shared" si="511"/>
        <v/>
      </c>
      <c r="AB1576" s="139">
        <v>920</v>
      </c>
      <c r="AC1576" s="139">
        <f t="shared" si="520"/>
        <v>-27.56053005831194</v>
      </c>
      <c r="AD1576" s="139">
        <f t="shared" si="512"/>
        <v>4.4008503505644633E-3</v>
      </c>
      <c r="AE1576" s="139">
        <f t="shared" si="513"/>
        <v>0.37448416527667999</v>
      </c>
      <c r="AF1576" s="139" t="str">
        <f t="shared" si="514"/>
        <v/>
      </c>
      <c r="AG1576" s="139">
        <f t="shared" si="515"/>
        <v>4.4008503505644633E-3</v>
      </c>
      <c r="AH1576" s="139" t="str">
        <f t="shared" si="516"/>
        <v/>
      </c>
      <c r="AI1576" s="139">
        <f t="shared" si="517"/>
        <v>7.3262387442897922E-6</v>
      </c>
      <c r="AJ1576" s="139" t="str">
        <f t="shared" si="518"/>
        <v/>
      </c>
      <c r="AK1576" s="139" t="str">
        <f t="shared" si="519"/>
        <v/>
      </c>
      <c r="AZ1576" s="148"/>
      <c r="BA1576" s="148">
        <f t="shared" si="491"/>
        <v>5.9200000000001038</v>
      </c>
      <c r="BB1576" s="165">
        <f t="shared" si="492"/>
        <v>0.54912107433649315</v>
      </c>
      <c r="BC1576" s="148">
        <f t="shared" si="493"/>
        <v>7.5193999906297826E-4</v>
      </c>
      <c r="BD1576" s="148" t="str">
        <f t="shared" si="489"/>
        <v/>
      </c>
      <c r="BE1576" s="140" t="str">
        <f t="shared" si="490"/>
        <v/>
      </c>
    </row>
    <row r="1577" spans="1:57" ht="20.100000000000001" customHeight="1" x14ac:dyDescent="0.25">
      <c r="A1577" s="139">
        <v>921</v>
      </c>
      <c r="B1577" s="139">
        <f t="shared" si="494"/>
        <v>-297.79067267800156</v>
      </c>
      <c r="C1577" s="139">
        <f t="shared" si="495"/>
        <v>4.0271944786193998E-4</v>
      </c>
      <c r="D1577" s="139">
        <f t="shared" si="496"/>
        <v>0.37600125406670676</v>
      </c>
      <c r="E1577" s="139" t="str">
        <f t="shared" si="497"/>
        <v/>
      </c>
      <c r="F1577" s="139">
        <f t="shared" si="498"/>
        <v>4.0271944786193998E-4</v>
      </c>
      <c r="G1577" s="139" t="str">
        <f t="shared" si="499"/>
        <v/>
      </c>
      <c r="H1577" s="139">
        <f t="shared" si="500"/>
        <v>0</v>
      </c>
      <c r="I1577" s="139">
        <f t="shared" si="501"/>
        <v>4.0271944786193998E-4</v>
      </c>
      <c r="J1577" s="139" t="str">
        <f t="shared" si="502"/>
        <v/>
      </c>
      <c r="O1577" s="139">
        <v>921</v>
      </c>
      <c r="P1577" s="139">
        <f t="shared" si="503"/>
        <v>-21.813310174743378</v>
      </c>
      <c r="Q1577" s="139">
        <f t="shared" si="504"/>
        <v>5.4978402781883711E-3</v>
      </c>
      <c r="R1577" s="139">
        <f t="shared" si="505"/>
        <v>0.37600125406670692</v>
      </c>
      <c r="S1577" s="139" t="str">
        <f t="shared" si="506"/>
        <v/>
      </c>
      <c r="T1577" s="139">
        <f t="shared" si="507"/>
        <v>5.4978402781883711E-3</v>
      </c>
      <c r="U1577" s="139" t="str">
        <f t="shared" si="508"/>
        <v/>
      </c>
      <c r="V1577" s="139">
        <f t="shared" si="509"/>
        <v>1.5914684107567088E-3</v>
      </c>
      <c r="W1577" s="139" t="str">
        <f t="shared" si="510"/>
        <v/>
      </c>
      <c r="X1577" s="139" t="str">
        <f t="shared" si="511"/>
        <v/>
      </c>
      <c r="AB1577" s="139">
        <v>921</v>
      </c>
      <c r="AC1577" s="139">
        <f t="shared" si="520"/>
        <v>-27.216023432583029</v>
      </c>
      <c r="AD1577" s="139">
        <f t="shared" si="512"/>
        <v>4.406451793973136E-3</v>
      </c>
      <c r="AE1577" s="139">
        <f t="shared" si="513"/>
        <v>0.37600125406670687</v>
      </c>
      <c r="AF1577" s="139" t="str">
        <f t="shared" si="514"/>
        <v/>
      </c>
      <c r="AG1577" s="139">
        <f t="shared" si="515"/>
        <v>4.406451793973136E-3</v>
      </c>
      <c r="AH1577" s="139" t="str">
        <f t="shared" si="516"/>
        <v/>
      </c>
      <c r="AI1577" s="139">
        <f t="shared" si="517"/>
        <v>7.2216857880321749E-6</v>
      </c>
      <c r="AJ1577" s="139" t="str">
        <f t="shared" si="518"/>
        <v/>
      </c>
      <c r="AK1577" s="139" t="str">
        <f t="shared" si="519"/>
        <v/>
      </c>
      <c r="AZ1577" s="148"/>
      <c r="BA1577" s="148">
        <f t="shared" si="491"/>
        <v>5.926400000000104</v>
      </c>
      <c r="BB1577" s="165">
        <f t="shared" si="492"/>
        <v>0.54836913433743018</v>
      </c>
      <c r="BC1577" s="148">
        <f t="shared" si="493"/>
        <v>7.5156396120124036E-4</v>
      </c>
      <c r="BD1577" s="148" t="str">
        <f t="shared" si="489"/>
        <v/>
      </c>
      <c r="BE1577" s="140" t="str">
        <f t="shared" si="490"/>
        <v/>
      </c>
    </row>
    <row r="1578" spans="1:57" ht="20.100000000000001" customHeight="1" x14ac:dyDescent="0.25">
      <c r="A1578" s="139">
        <v>922</v>
      </c>
      <c r="B1578" s="139">
        <f t="shared" si="494"/>
        <v>-294.02117049220396</v>
      </c>
      <c r="C1578" s="139">
        <f t="shared" si="495"/>
        <v>4.0322558127370018E-4</v>
      </c>
      <c r="D1578" s="139">
        <f t="shared" si="496"/>
        <v>0.37752026166683839</v>
      </c>
      <c r="E1578" s="139" t="str">
        <f t="shared" si="497"/>
        <v/>
      </c>
      <c r="F1578" s="139">
        <f t="shared" si="498"/>
        <v>4.0322558127370018E-4</v>
      </c>
      <c r="G1578" s="139" t="str">
        <f t="shared" si="499"/>
        <v/>
      </c>
      <c r="H1578" s="139">
        <f t="shared" si="500"/>
        <v>0</v>
      </c>
      <c r="I1578" s="139">
        <f t="shared" si="501"/>
        <v>4.0322558127370018E-4</v>
      </c>
      <c r="J1578" s="139" t="str">
        <f t="shared" si="502"/>
        <v/>
      </c>
      <c r="O1578" s="139">
        <v>922</v>
      </c>
      <c r="P1578" s="139">
        <f t="shared" si="503"/>
        <v>-21.53719232443018</v>
      </c>
      <c r="Q1578" s="139">
        <f t="shared" si="504"/>
        <v>5.5047499039143832E-3</v>
      </c>
      <c r="R1578" s="139">
        <f t="shared" si="505"/>
        <v>0.37752026166683839</v>
      </c>
      <c r="S1578" s="139" t="str">
        <f t="shared" si="506"/>
        <v/>
      </c>
      <c r="T1578" s="139">
        <f t="shared" si="507"/>
        <v>5.5047499039143832E-3</v>
      </c>
      <c r="U1578" s="139" t="str">
        <f t="shared" si="508"/>
        <v/>
      </c>
      <c r="V1578" s="139">
        <f t="shared" si="509"/>
        <v>1.6017121314814721E-3</v>
      </c>
      <c r="W1578" s="139" t="str">
        <f t="shared" si="510"/>
        <v/>
      </c>
      <c r="X1578" s="139" t="str">
        <f t="shared" si="511"/>
        <v/>
      </c>
      <c r="AB1578" s="139">
        <v>922</v>
      </c>
      <c r="AC1578" s="139">
        <f t="shared" si="520"/>
        <v>-26.871516806854117</v>
      </c>
      <c r="AD1578" s="139">
        <f t="shared" si="512"/>
        <v>4.4119897745501383E-3</v>
      </c>
      <c r="AE1578" s="139">
        <f t="shared" si="513"/>
        <v>0.3775202616668385</v>
      </c>
      <c r="AF1578" s="139" t="str">
        <f t="shared" si="514"/>
        <v/>
      </c>
      <c r="AG1578" s="139">
        <f t="shared" si="515"/>
        <v>4.4119897745501383E-3</v>
      </c>
      <c r="AH1578" s="139" t="str">
        <f t="shared" si="516"/>
        <v/>
      </c>
      <c r="AI1578" s="139">
        <f t="shared" si="517"/>
        <v>7.1185110128249256E-6</v>
      </c>
      <c r="AJ1578" s="139" t="str">
        <f t="shared" si="518"/>
        <v/>
      </c>
      <c r="AK1578" s="139" t="str">
        <f t="shared" si="519"/>
        <v/>
      </c>
      <c r="AZ1578" s="148"/>
      <c r="BA1578" s="148">
        <f t="shared" si="491"/>
        <v>5.9328000000001042</v>
      </c>
      <c r="BB1578" s="165">
        <f t="shared" si="492"/>
        <v>0.54761757037622893</v>
      </c>
      <c r="BC1578" s="148">
        <f t="shared" si="493"/>
        <v>7.5118592364320502E-4</v>
      </c>
      <c r="BD1578" s="148" t="str">
        <f t="shared" si="489"/>
        <v/>
      </c>
      <c r="BE1578" s="140" t="str">
        <f t="shared" si="490"/>
        <v/>
      </c>
    </row>
    <row r="1579" spans="1:57" ht="20.100000000000001" customHeight="1" x14ac:dyDescent="0.25">
      <c r="A1579" s="139">
        <v>923</v>
      </c>
      <c r="B1579" s="139">
        <f t="shared" si="494"/>
        <v>-290.25166830640683</v>
      </c>
      <c r="C1579" s="139">
        <f t="shared" si="495"/>
        <v>4.0372589112247937E-4</v>
      </c>
      <c r="D1579" s="139">
        <f t="shared" si="496"/>
        <v>0.37904116616934641</v>
      </c>
      <c r="E1579" s="139" t="str">
        <f t="shared" si="497"/>
        <v/>
      </c>
      <c r="F1579" s="139">
        <f t="shared" si="498"/>
        <v>4.0372589112247937E-4</v>
      </c>
      <c r="G1579" s="139" t="str">
        <f t="shared" si="499"/>
        <v/>
      </c>
      <c r="H1579" s="139">
        <f t="shared" si="500"/>
        <v>0</v>
      </c>
      <c r="I1579" s="139">
        <f t="shared" si="501"/>
        <v>4.0372589112247937E-4</v>
      </c>
      <c r="J1579" s="139" t="str">
        <f t="shared" si="502"/>
        <v/>
      </c>
      <c r="O1579" s="139">
        <v>923</v>
      </c>
      <c r="P1579" s="139">
        <f t="shared" si="503"/>
        <v>-21.261074474116981</v>
      </c>
      <c r="Q1579" s="139">
        <f t="shared" si="504"/>
        <v>5.5115800275967524E-3</v>
      </c>
      <c r="R1579" s="139">
        <f t="shared" si="505"/>
        <v>0.37904116616934658</v>
      </c>
      <c r="S1579" s="139" t="str">
        <f t="shared" si="506"/>
        <v/>
      </c>
      <c r="T1579" s="139">
        <f t="shared" si="507"/>
        <v>5.5115800275967524E-3</v>
      </c>
      <c r="U1579" s="139" t="str">
        <f t="shared" si="508"/>
        <v/>
      </c>
      <c r="V1579" s="139">
        <f t="shared" si="509"/>
        <v>1.6119959952805196E-3</v>
      </c>
      <c r="W1579" s="139" t="str">
        <f t="shared" si="510"/>
        <v/>
      </c>
      <c r="X1579" s="139" t="str">
        <f t="shared" si="511"/>
        <v/>
      </c>
      <c r="AB1579" s="139">
        <v>923</v>
      </c>
      <c r="AC1579" s="139">
        <f t="shared" si="520"/>
        <v>-26.527010181125263</v>
      </c>
      <c r="AD1579" s="139">
        <f t="shared" si="512"/>
        <v>4.4174640352107539E-3</v>
      </c>
      <c r="AE1579" s="139">
        <f t="shared" si="513"/>
        <v>0.37904116616934647</v>
      </c>
      <c r="AF1579" s="139" t="str">
        <f t="shared" si="514"/>
        <v/>
      </c>
      <c r="AG1579" s="139">
        <f t="shared" si="515"/>
        <v>4.4174640352107539E-3</v>
      </c>
      <c r="AH1579" s="139" t="str">
        <f t="shared" si="516"/>
        <v/>
      </c>
      <c r="AI1579" s="139">
        <f t="shared" si="517"/>
        <v>7.0166980068540183E-6</v>
      </c>
      <c r="AJ1579" s="139" t="str">
        <f t="shared" si="518"/>
        <v/>
      </c>
      <c r="AK1579" s="139" t="str">
        <f t="shared" si="519"/>
        <v/>
      </c>
      <c r="AZ1579" s="148"/>
      <c r="BA1579" s="148">
        <f t="shared" si="491"/>
        <v>5.9392000000001044</v>
      </c>
      <c r="BB1579" s="165">
        <f t="shared" si="492"/>
        <v>0.54686638445258573</v>
      </c>
      <c r="BC1579" s="148">
        <f t="shared" si="493"/>
        <v>7.508058943082041E-4</v>
      </c>
      <c r="BD1579" s="148" t="str">
        <f t="shared" si="489"/>
        <v/>
      </c>
      <c r="BE1579" s="140" t="str">
        <f t="shared" si="490"/>
        <v/>
      </c>
    </row>
    <row r="1580" spans="1:57" ht="20.100000000000001" customHeight="1" x14ac:dyDescent="0.25">
      <c r="A1580" s="148">
        <v>924</v>
      </c>
      <c r="B1580" s="139">
        <f t="shared" si="494"/>
        <v>-286.48216612060924</v>
      </c>
      <c r="C1580" s="139">
        <f t="shared" si="495"/>
        <v>4.0422035416286137E-4</v>
      </c>
      <c r="D1580" s="139">
        <f t="shared" si="496"/>
        <v>0.38056394557840711</v>
      </c>
      <c r="E1580" s="139" t="str">
        <f t="shared" si="497"/>
        <v/>
      </c>
      <c r="F1580" s="139">
        <f t="shared" si="498"/>
        <v>4.0422035416286137E-4</v>
      </c>
      <c r="G1580" s="139" t="str">
        <f t="shared" si="499"/>
        <v/>
      </c>
      <c r="H1580" s="139">
        <f t="shared" si="500"/>
        <v>0</v>
      </c>
      <c r="I1580" s="139">
        <f t="shared" si="501"/>
        <v>4.0422035416286137E-4</v>
      </c>
      <c r="J1580" s="139" t="str">
        <f t="shared" si="502"/>
        <v/>
      </c>
      <c r="O1580" s="148">
        <v>924</v>
      </c>
      <c r="P1580" s="139">
        <f t="shared" si="503"/>
        <v>-20.984956623803754</v>
      </c>
      <c r="Q1580" s="139">
        <f t="shared" si="504"/>
        <v>5.5183303318939994E-3</v>
      </c>
      <c r="R1580" s="139">
        <f t="shared" si="505"/>
        <v>0.38056394557840734</v>
      </c>
      <c r="S1580" s="139" t="str">
        <f t="shared" si="506"/>
        <v/>
      </c>
      <c r="T1580" s="139">
        <f t="shared" si="507"/>
        <v>5.5183303318939994E-3</v>
      </c>
      <c r="U1580" s="139" t="str">
        <f t="shared" si="508"/>
        <v/>
      </c>
      <c r="V1580" s="139">
        <f t="shared" si="509"/>
        <v>1.6223199297567914E-3</v>
      </c>
      <c r="W1580" s="139" t="str">
        <f t="shared" si="510"/>
        <v/>
      </c>
      <c r="X1580" s="139" t="str">
        <f t="shared" si="511"/>
        <v/>
      </c>
      <c r="AB1580" s="148">
        <v>924</v>
      </c>
      <c r="AC1580" s="139">
        <f t="shared" si="520"/>
        <v>-26.182503555396352</v>
      </c>
      <c r="AD1580" s="139">
        <f t="shared" si="512"/>
        <v>4.4228743216096645E-3</v>
      </c>
      <c r="AE1580" s="139">
        <f t="shared" si="513"/>
        <v>0.38056394557840723</v>
      </c>
      <c r="AF1580" s="139" t="str">
        <f t="shared" si="514"/>
        <v/>
      </c>
      <c r="AG1580" s="139">
        <f t="shared" si="515"/>
        <v>4.4228743216096645E-3</v>
      </c>
      <c r="AH1580" s="139" t="str">
        <f t="shared" si="516"/>
        <v/>
      </c>
      <c r="AI1580" s="139">
        <f t="shared" si="517"/>
        <v>6.9162305280101582E-6</v>
      </c>
      <c r="AJ1580" s="139" t="str">
        <f t="shared" si="518"/>
        <v/>
      </c>
      <c r="AK1580" s="139" t="str">
        <f t="shared" si="519"/>
        <v/>
      </c>
      <c r="AZ1580" s="148"/>
      <c r="BA1580" s="148">
        <f t="shared" si="491"/>
        <v>5.9456000000001046</v>
      </c>
      <c r="BB1580" s="165">
        <f t="shared" si="492"/>
        <v>0.54611557855827753</v>
      </c>
      <c r="BC1580" s="148">
        <f t="shared" si="493"/>
        <v>7.5042388110768687E-4</v>
      </c>
      <c r="BD1580" s="148" t="str">
        <f t="shared" si="489"/>
        <v/>
      </c>
      <c r="BE1580" s="140" t="str">
        <f t="shared" si="490"/>
        <v/>
      </c>
    </row>
    <row r="1581" spans="1:57" ht="20.100000000000001" customHeight="1" x14ac:dyDescent="0.25">
      <c r="A1581" s="139">
        <v>925</v>
      </c>
      <c r="B1581" s="139">
        <f t="shared" si="494"/>
        <v>-282.71266393481164</v>
      </c>
      <c r="C1581" s="139">
        <f t="shared" si="495"/>
        <v>4.0470894740159071E-4</v>
      </c>
      <c r="D1581" s="139">
        <f t="shared" si="496"/>
        <v>0.38208857781104727</v>
      </c>
      <c r="E1581" s="139" t="str">
        <f t="shared" si="497"/>
        <v/>
      </c>
      <c r="F1581" s="139">
        <f t="shared" si="498"/>
        <v>4.0470894740159071E-4</v>
      </c>
      <c r="G1581" s="139" t="str">
        <f t="shared" si="499"/>
        <v/>
      </c>
      <c r="H1581" s="139">
        <f t="shared" si="500"/>
        <v>0</v>
      </c>
      <c r="I1581" s="139">
        <f t="shared" si="501"/>
        <v>4.0470894740159071E-4</v>
      </c>
      <c r="J1581" s="139" t="str">
        <f t="shared" si="502"/>
        <v/>
      </c>
      <c r="O1581" s="139">
        <v>925</v>
      </c>
      <c r="P1581" s="139">
        <f t="shared" si="503"/>
        <v>-20.708838773490555</v>
      </c>
      <c r="Q1581" s="139">
        <f t="shared" si="504"/>
        <v>5.5250005029070905E-3</v>
      </c>
      <c r="R1581" s="139">
        <f t="shared" si="505"/>
        <v>0.38208857781104744</v>
      </c>
      <c r="S1581" s="139" t="str">
        <f t="shared" si="506"/>
        <v/>
      </c>
      <c r="T1581" s="139">
        <f t="shared" si="507"/>
        <v>5.5250005029070905E-3</v>
      </c>
      <c r="U1581" s="139" t="str">
        <f t="shared" si="508"/>
        <v/>
      </c>
      <c r="V1581" s="139">
        <f t="shared" si="509"/>
        <v>1.6326838601194492E-3</v>
      </c>
      <c r="W1581" s="139" t="str">
        <f t="shared" si="510"/>
        <v/>
      </c>
      <c r="X1581" s="139" t="str">
        <f t="shared" si="511"/>
        <v/>
      </c>
      <c r="AB1581" s="139">
        <v>925</v>
      </c>
      <c r="AC1581" s="139">
        <f t="shared" si="520"/>
        <v>-25.83799692966744</v>
      </c>
      <c r="AD1581" s="139">
        <f t="shared" si="512"/>
        <v>4.4282203821606331E-3</v>
      </c>
      <c r="AE1581" s="139">
        <f t="shared" si="513"/>
        <v>0.38208857781104738</v>
      </c>
      <c r="AF1581" s="139" t="str">
        <f t="shared" si="514"/>
        <v/>
      </c>
      <c r="AG1581" s="139">
        <f t="shared" si="515"/>
        <v>4.4282203821606331E-3</v>
      </c>
      <c r="AH1581" s="139" t="str">
        <f t="shared" si="516"/>
        <v/>
      </c>
      <c r="AI1581" s="139">
        <f t="shared" si="517"/>
        <v>6.8170925024936877E-6</v>
      </c>
      <c r="AJ1581" s="139" t="str">
        <f t="shared" si="518"/>
        <v/>
      </c>
      <c r="AK1581" s="139" t="str">
        <f t="shared" si="519"/>
        <v/>
      </c>
      <c r="AZ1581" s="148"/>
      <c r="BA1581" s="148">
        <f t="shared" si="491"/>
        <v>5.9520000000001048</v>
      </c>
      <c r="BB1581" s="165">
        <f t="shared" si="492"/>
        <v>0.54536515467716984</v>
      </c>
      <c r="BC1581" s="148">
        <f t="shared" si="493"/>
        <v>7.5003989194388776E-4</v>
      </c>
      <c r="BD1581" s="148" t="str">
        <f t="shared" si="489"/>
        <v/>
      </c>
      <c r="BE1581" s="140" t="str">
        <f t="shared" si="490"/>
        <v/>
      </c>
    </row>
    <row r="1582" spans="1:57" ht="20.100000000000001" customHeight="1" x14ac:dyDescent="0.25">
      <c r="A1582" s="139">
        <v>926</v>
      </c>
      <c r="B1582" s="139">
        <f t="shared" si="494"/>
        <v>-278.94316174901405</v>
      </c>
      <c r="C1582" s="139">
        <f t="shared" si="495"/>
        <v>4.0519164809935506E-4</v>
      </c>
      <c r="D1582" s="139">
        <f t="shared" si="496"/>
        <v>0.38361504069809871</v>
      </c>
      <c r="E1582" s="139" t="str">
        <f t="shared" si="497"/>
        <v/>
      </c>
      <c r="F1582" s="139">
        <f t="shared" si="498"/>
        <v>4.0519164809935506E-4</v>
      </c>
      <c r="G1582" s="139" t="str">
        <f t="shared" si="499"/>
        <v/>
      </c>
      <c r="H1582" s="139">
        <f t="shared" si="500"/>
        <v>0</v>
      </c>
      <c r="I1582" s="139">
        <f t="shared" si="501"/>
        <v>4.0519164809935506E-4</v>
      </c>
      <c r="J1582" s="139" t="str">
        <f t="shared" si="502"/>
        <v/>
      </c>
      <c r="O1582" s="139">
        <v>926</v>
      </c>
      <c r="P1582" s="139">
        <f t="shared" si="503"/>
        <v>-20.432720923177357</v>
      </c>
      <c r="Q1582" s="139">
        <f t="shared" si="504"/>
        <v>5.5315902302037661E-3</v>
      </c>
      <c r="R1582" s="139">
        <f t="shared" si="505"/>
        <v>0.38361504069809871</v>
      </c>
      <c r="S1582" s="139" t="str">
        <f t="shared" si="506"/>
        <v/>
      </c>
      <c r="T1582" s="139">
        <f t="shared" si="507"/>
        <v>5.5315902302037661E-3</v>
      </c>
      <c r="U1582" s="139" t="str">
        <f t="shared" si="508"/>
        <v/>
      </c>
      <c r="V1582" s="139">
        <f t="shared" si="509"/>
        <v>1.6430877091733484E-3</v>
      </c>
      <c r="W1582" s="139" t="str">
        <f t="shared" si="510"/>
        <v/>
      </c>
      <c r="X1582" s="139" t="str">
        <f t="shared" si="511"/>
        <v/>
      </c>
      <c r="AB1582" s="139">
        <v>926</v>
      </c>
      <c r="AC1582" s="139">
        <f t="shared" si="520"/>
        <v>-25.493490303938529</v>
      </c>
      <c r="AD1582" s="139">
        <f t="shared" si="512"/>
        <v>4.4335019680559942E-3</v>
      </c>
      <c r="AE1582" s="139">
        <f t="shared" si="513"/>
        <v>0.38361504069809876</v>
      </c>
      <c r="AF1582" s="139" t="str">
        <f t="shared" si="514"/>
        <v/>
      </c>
      <c r="AG1582" s="139">
        <f t="shared" si="515"/>
        <v>4.4335019680559942E-3</v>
      </c>
      <c r="AH1582" s="139" t="str">
        <f t="shared" si="516"/>
        <v/>
      </c>
      <c r="AI1582" s="139">
        <f t="shared" si="517"/>
        <v>6.7192680234259626E-6</v>
      </c>
      <c r="AJ1582" s="139" t="str">
        <f t="shared" si="518"/>
        <v/>
      </c>
      <c r="AK1582" s="139" t="str">
        <f t="shared" si="519"/>
        <v/>
      </c>
      <c r="AZ1582" s="148"/>
      <c r="BA1582" s="148">
        <f t="shared" si="491"/>
        <v>5.9584000000001049</v>
      </c>
      <c r="BB1582" s="165">
        <f t="shared" si="492"/>
        <v>0.54461511478522595</v>
      </c>
      <c r="BC1582" s="148">
        <f t="shared" si="493"/>
        <v>7.4965393470793895E-4</v>
      </c>
      <c r="BD1582" s="148" t="str">
        <f t="shared" si="489"/>
        <v/>
      </c>
      <c r="BE1582" s="140" t="str">
        <f t="shared" si="490"/>
        <v/>
      </c>
    </row>
    <row r="1583" spans="1:57" ht="20.100000000000001" customHeight="1" x14ac:dyDescent="0.25">
      <c r="A1583" s="139">
        <v>927</v>
      </c>
      <c r="B1583" s="139">
        <f t="shared" si="494"/>
        <v>-275.17365956321692</v>
      </c>
      <c r="C1583" s="139">
        <f t="shared" si="495"/>
        <v>4.0566843377254705E-4</v>
      </c>
      <c r="D1583" s="139">
        <f t="shared" si="496"/>
        <v>0.3851433119851585</v>
      </c>
      <c r="E1583" s="139" t="str">
        <f t="shared" si="497"/>
        <v/>
      </c>
      <c r="F1583" s="139">
        <f t="shared" si="498"/>
        <v>4.0566843377254705E-4</v>
      </c>
      <c r="G1583" s="139" t="str">
        <f t="shared" si="499"/>
        <v/>
      </c>
      <c r="H1583" s="139">
        <f t="shared" si="500"/>
        <v>0</v>
      </c>
      <c r="I1583" s="139">
        <f t="shared" si="501"/>
        <v>4.0566843377254705E-4</v>
      </c>
      <c r="J1583" s="139" t="str">
        <f t="shared" si="502"/>
        <v/>
      </c>
      <c r="O1583" s="139">
        <v>927</v>
      </c>
      <c r="P1583" s="139">
        <f t="shared" si="503"/>
        <v>-20.156603072864129</v>
      </c>
      <c r="Q1583" s="139">
        <f t="shared" si="504"/>
        <v>5.5380992068426024E-3</v>
      </c>
      <c r="R1583" s="139">
        <f t="shared" si="505"/>
        <v>0.38514331198515883</v>
      </c>
      <c r="S1583" s="139" t="str">
        <f t="shared" si="506"/>
        <v/>
      </c>
      <c r="T1583" s="139">
        <f t="shared" si="507"/>
        <v>5.5380992068426024E-3</v>
      </c>
      <c r="U1583" s="139" t="str">
        <f t="shared" si="508"/>
        <v/>
      </c>
      <c r="V1583" s="139">
        <f t="shared" si="509"/>
        <v>1.6535313973086345E-3</v>
      </c>
      <c r="W1583" s="139" t="str">
        <f t="shared" si="510"/>
        <v/>
      </c>
      <c r="X1583" s="139" t="str">
        <f t="shared" si="511"/>
        <v/>
      </c>
      <c r="AB1583" s="139">
        <v>927</v>
      </c>
      <c r="AC1583" s="139">
        <f t="shared" si="520"/>
        <v>-25.148983678209618</v>
      </c>
      <c r="AD1583" s="139">
        <f t="shared" si="512"/>
        <v>4.4387188332859501E-3</v>
      </c>
      <c r="AE1583" s="139">
        <f t="shared" si="513"/>
        <v>0.38514331198515883</v>
      </c>
      <c r="AF1583" s="139" t="str">
        <f t="shared" si="514"/>
        <v/>
      </c>
      <c r="AG1583" s="139">
        <f t="shared" si="515"/>
        <v>4.4387188332859501E-3</v>
      </c>
      <c r="AH1583" s="139" t="str">
        <f t="shared" si="516"/>
        <v/>
      </c>
      <c r="AI1583" s="139">
        <f t="shared" si="517"/>
        <v>6.6227413494674251E-6</v>
      </c>
      <c r="AJ1583" s="139" t="str">
        <f t="shared" si="518"/>
        <v/>
      </c>
      <c r="AK1583" s="139" t="str">
        <f t="shared" si="519"/>
        <v/>
      </c>
      <c r="AZ1583" s="148"/>
      <c r="BA1583" s="148">
        <f t="shared" si="491"/>
        <v>5.9648000000001051</v>
      </c>
      <c r="BB1583" s="165">
        <f t="shared" si="492"/>
        <v>0.54386546085051801</v>
      </c>
      <c r="BC1583" s="148">
        <f t="shared" si="493"/>
        <v>7.4926601728542153E-4</v>
      </c>
      <c r="BD1583" s="148" t="str">
        <f t="shared" si="489"/>
        <v/>
      </c>
      <c r="BE1583" s="140" t="str">
        <f t="shared" si="490"/>
        <v/>
      </c>
    </row>
    <row r="1584" spans="1:57" ht="20.100000000000001" customHeight="1" x14ac:dyDescent="0.25">
      <c r="A1584" s="139">
        <v>928</v>
      </c>
      <c r="B1584" s="139">
        <f t="shared" si="494"/>
        <v>-271.40415737741932</v>
      </c>
      <c r="C1584" s="139">
        <f t="shared" si="495"/>
        <v>4.0613928219501044E-4</v>
      </c>
      <c r="D1584" s="139">
        <f t="shared" si="496"/>
        <v>0.38667336933355723</v>
      </c>
      <c r="E1584" s="139" t="str">
        <f t="shared" si="497"/>
        <v/>
      </c>
      <c r="F1584" s="139">
        <f t="shared" si="498"/>
        <v>4.0613928219501044E-4</v>
      </c>
      <c r="G1584" s="139" t="str">
        <f t="shared" si="499"/>
        <v/>
      </c>
      <c r="H1584" s="139">
        <f t="shared" si="500"/>
        <v>0</v>
      </c>
      <c r="I1584" s="139">
        <f t="shared" si="501"/>
        <v>4.0613928219501044E-4</v>
      </c>
      <c r="J1584" s="139" t="str">
        <f t="shared" si="502"/>
        <v/>
      </c>
      <c r="O1584" s="139">
        <v>928</v>
      </c>
      <c r="P1584" s="139">
        <f t="shared" si="503"/>
        <v>-19.880485222550931</v>
      </c>
      <c r="Q1584" s="139">
        <f t="shared" si="504"/>
        <v>5.5445271293968366E-3</v>
      </c>
      <c r="R1584" s="139">
        <f t="shared" si="505"/>
        <v>0.38667336933355739</v>
      </c>
      <c r="S1584" s="139" t="str">
        <f t="shared" si="506"/>
        <v/>
      </c>
      <c r="T1584" s="139">
        <f t="shared" si="507"/>
        <v>5.5445271293968366E-3</v>
      </c>
      <c r="U1584" s="139" t="str">
        <f t="shared" si="508"/>
        <v/>
      </c>
      <c r="V1584" s="139">
        <f t="shared" si="509"/>
        <v>1.6640148424904629E-3</v>
      </c>
      <c r="W1584" s="139" t="str">
        <f t="shared" si="510"/>
        <v/>
      </c>
      <c r="X1584" s="139" t="str">
        <f t="shared" si="511"/>
        <v/>
      </c>
      <c r="AB1584" s="139">
        <v>928</v>
      </c>
      <c r="AC1584" s="139">
        <f t="shared" si="520"/>
        <v>-24.804477052480763</v>
      </c>
      <c r="AD1584" s="139">
        <f t="shared" si="512"/>
        <v>4.4438707346576567E-3</v>
      </c>
      <c r="AE1584" s="139">
        <f t="shared" si="513"/>
        <v>0.38667336933355723</v>
      </c>
      <c r="AF1584" s="139" t="str">
        <f t="shared" si="514"/>
        <v/>
      </c>
      <c r="AG1584" s="139">
        <f t="shared" si="515"/>
        <v>4.4438707346576567E-3</v>
      </c>
      <c r="AH1584" s="139" t="str">
        <f t="shared" si="516"/>
        <v/>
      </c>
      <c r="AI1584" s="139">
        <f t="shared" si="517"/>
        <v>6.5274969034423452E-6</v>
      </c>
      <c r="AJ1584" s="139" t="str">
        <f t="shared" si="518"/>
        <v/>
      </c>
      <c r="AK1584" s="139" t="str">
        <f t="shared" si="519"/>
        <v/>
      </c>
      <c r="AZ1584" s="148"/>
      <c r="BA1584" s="148">
        <f t="shared" si="491"/>
        <v>5.9712000000001053</v>
      </c>
      <c r="BB1584" s="165">
        <f t="shared" si="492"/>
        <v>0.54311619483323259</v>
      </c>
      <c r="BC1584" s="148">
        <f t="shared" si="493"/>
        <v>7.4887614754937104E-4</v>
      </c>
      <c r="BD1584" s="148" t="str">
        <f t="shared" si="489"/>
        <v/>
      </c>
      <c r="BE1584" s="140" t="str">
        <f t="shared" si="490"/>
        <v/>
      </c>
    </row>
    <row r="1585" spans="1:57" ht="20.100000000000001" customHeight="1" x14ac:dyDescent="0.25">
      <c r="A1585" s="139">
        <v>929</v>
      </c>
      <c r="B1585" s="139">
        <f t="shared" si="494"/>
        <v>-267.63465519162173</v>
      </c>
      <c r="C1585" s="139">
        <f t="shared" si="495"/>
        <v>4.0660417139976523E-4</v>
      </c>
      <c r="D1585" s="139">
        <f t="shared" si="496"/>
        <v>0.38820519032133094</v>
      </c>
      <c r="E1585" s="139" t="str">
        <f t="shared" si="497"/>
        <v/>
      </c>
      <c r="F1585" s="139">
        <f t="shared" si="498"/>
        <v>4.0660417139976523E-4</v>
      </c>
      <c r="G1585" s="139" t="str">
        <f t="shared" si="499"/>
        <v/>
      </c>
      <c r="H1585" s="139">
        <f t="shared" si="500"/>
        <v>0</v>
      </c>
      <c r="I1585" s="139">
        <f t="shared" si="501"/>
        <v>4.0660417139976523E-4</v>
      </c>
      <c r="J1585" s="139" t="str">
        <f t="shared" si="502"/>
        <v/>
      </c>
      <c r="O1585" s="139">
        <v>929</v>
      </c>
      <c r="P1585" s="139">
        <f t="shared" si="503"/>
        <v>-19.604367372237732</v>
      </c>
      <c r="Q1585" s="139">
        <f t="shared" si="504"/>
        <v>5.5508736979779302E-3</v>
      </c>
      <c r="R1585" s="139">
        <f t="shared" si="505"/>
        <v>0.38820519032133105</v>
      </c>
      <c r="S1585" s="139" t="str">
        <f t="shared" si="506"/>
        <v/>
      </c>
      <c r="T1585" s="139">
        <f t="shared" si="507"/>
        <v>5.5508736979779302E-3</v>
      </c>
      <c r="U1585" s="139" t="str">
        <f t="shared" si="508"/>
        <v/>
      </c>
      <c r="V1585" s="139">
        <f t="shared" si="509"/>
        <v>1.6745379602488583E-3</v>
      </c>
      <c r="W1585" s="139" t="str">
        <f t="shared" si="510"/>
        <v/>
      </c>
      <c r="X1585" s="139" t="str">
        <f t="shared" si="511"/>
        <v/>
      </c>
      <c r="AB1585" s="139">
        <v>929</v>
      </c>
      <c r="AC1585" s="139">
        <f t="shared" si="520"/>
        <v>-24.459970426751852</v>
      </c>
      <c r="AD1585" s="139">
        <f t="shared" si="512"/>
        <v>4.4489574318141174E-3</v>
      </c>
      <c r="AE1585" s="139">
        <f t="shared" si="513"/>
        <v>0.388205190321331</v>
      </c>
      <c r="AF1585" s="139" t="str">
        <f t="shared" si="514"/>
        <v/>
      </c>
      <c r="AG1585" s="139">
        <f t="shared" si="515"/>
        <v>4.4489574318141174E-3</v>
      </c>
      <c r="AH1585" s="139" t="str">
        <f t="shared" si="516"/>
        <v/>
      </c>
      <c r="AI1585" s="139">
        <f t="shared" si="517"/>
        <v>6.4335192709702171E-6</v>
      </c>
      <c r="AJ1585" s="139" t="str">
        <f t="shared" si="518"/>
        <v/>
      </c>
      <c r="AK1585" s="139" t="str">
        <f t="shared" si="519"/>
        <v/>
      </c>
      <c r="AZ1585" s="148"/>
      <c r="BA1585" s="148">
        <f t="shared" si="491"/>
        <v>5.9776000000001055</v>
      </c>
      <c r="BB1585" s="165">
        <f t="shared" si="492"/>
        <v>0.54236731868568322</v>
      </c>
      <c r="BC1585" s="148">
        <f t="shared" si="493"/>
        <v>7.4848433336494047E-4</v>
      </c>
      <c r="BD1585" s="148" t="str">
        <f t="shared" si="489"/>
        <v/>
      </c>
      <c r="BE1585" s="140" t="str">
        <f t="shared" si="490"/>
        <v/>
      </c>
    </row>
    <row r="1586" spans="1:57" ht="20.100000000000001" customHeight="1" x14ac:dyDescent="0.25">
      <c r="A1586" s="139">
        <v>930</v>
      </c>
      <c r="B1586" s="139">
        <f t="shared" si="494"/>
        <v>-263.86515300582414</v>
      </c>
      <c r="C1586" s="139">
        <f t="shared" si="495"/>
        <v>4.0706307968071574E-4</v>
      </c>
      <c r="D1586" s="139">
        <f t="shared" si="496"/>
        <v>0.38973875244420275</v>
      </c>
      <c r="E1586" s="139" t="str">
        <f t="shared" si="497"/>
        <v/>
      </c>
      <c r="F1586" s="139">
        <f t="shared" si="498"/>
        <v>4.0706307968071574E-4</v>
      </c>
      <c r="G1586" s="139" t="str">
        <f t="shared" si="499"/>
        <v/>
      </c>
      <c r="H1586" s="139">
        <f t="shared" si="500"/>
        <v>0</v>
      </c>
      <c r="I1586" s="139">
        <f t="shared" si="501"/>
        <v>4.0706307968071574E-4</v>
      </c>
      <c r="J1586" s="139" t="str">
        <f t="shared" si="502"/>
        <v/>
      </c>
      <c r="O1586" s="139">
        <v>930</v>
      </c>
      <c r="P1586" s="139">
        <f t="shared" si="503"/>
        <v>-19.328249521924533</v>
      </c>
      <c r="Q1586" s="139">
        <f t="shared" si="504"/>
        <v>5.5571386162588778E-3</v>
      </c>
      <c r="R1586" s="139">
        <f t="shared" si="505"/>
        <v>0.38973875244420275</v>
      </c>
      <c r="S1586" s="139" t="str">
        <f t="shared" si="506"/>
        <v/>
      </c>
      <c r="T1586" s="139">
        <f t="shared" si="507"/>
        <v>5.5571386162588778E-3</v>
      </c>
      <c r="U1586" s="139" t="str">
        <f t="shared" si="508"/>
        <v/>
      </c>
      <c r="V1586" s="139">
        <f t="shared" si="509"/>
        <v>1.6851006636686974E-3</v>
      </c>
      <c r="W1586" s="139" t="str">
        <f t="shared" si="510"/>
        <v/>
      </c>
      <c r="X1586" s="139" t="str">
        <f t="shared" si="511"/>
        <v/>
      </c>
      <c r="AB1586" s="139">
        <v>930</v>
      </c>
      <c r="AC1586" s="139">
        <f t="shared" si="520"/>
        <v>-24.115463801022941</v>
      </c>
      <c r="AD1586" s="139">
        <f t="shared" si="512"/>
        <v>4.453978687252857E-3</v>
      </c>
      <c r="AE1586" s="139">
        <f t="shared" si="513"/>
        <v>0.38973875244420281</v>
      </c>
      <c r="AF1586" s="139" t="str">
        <f t="shared" si="514"/>
        <v/>
      </c>
      <c r="AG1586" s="139">
        <f t="shared" si="515"/>
        <v>4.453978687252857E-3</v>
      </c>
      <c r="AH1586" s="139" t="str">
        <f t="shared" si="516"/>
        <v/>
      </c>
      <c r="AI1586" s="139">
        <f t="shared" si="517"/>
        <v>6.3407931991040079E-6</v>
      </c>
      <c r="AJ1586" s="139" t="str">
        <f t="shared" si="518"/>
        <v/>
      </c>
      <c r="AK1586" s="139" t="str">
        <f t="shared" si="519"/>
        <v/>
      </c>
      <c r="AZ1586" s="148"/>
      <c r="BA1586" s="148">
        <f t="shared" si="491"/>
        <v>5.9840000000001057</v>
      </c>
      <c r="BB1586" s="165">
        <f t="shared" si="492"/>
        <v>0.54161883435231828</v>
      </c>
      <c r="BC1586" s="148">
        <f t="shared" si="493"/>
        <v>7.4809058258784589E-4</v>
      </c>
      <c r="BD1586" s="148" t="str">
        <f t="shared" si="489"/>
        <v/>
      </c>
      <c r="BE1586" s="140" t="str">
        <f t="shared" si="490"/>
        <v/>
      </c>
    </row>
    <row r="1587" spans="1:57" ht="20.100000000000001" customHeight="1" x14ac:dyDescent="0.25">
      <c r="A1587" s="148">
        <v>931</v>
      </c>
      <c r="B1587" s="139">
        <f t="shared" si="494"/>
        <v>-260.09565082002655</v>
      </c>
      <c r="C1587" s="139">
        <f t="shared" si="495"/>
        <v>4.0751598559433873E-4</v>
      </c>
      <c r="D1587" s="139">
        <f t="shared" si="496"/>
        <v>0.39127403311656883</v>
      </c>
      <c r="E1587" s="139" t="str">
        <f t="shared" si="497"/>
        <v/>
      </c>
      <c r="F1587" s="139">
        <f t="shared" si="498"/>
        <v>4.0751598559433873E-4</v>
      </c>
      <c r="G1587" s="139" t="str">
        <f t="shared" si="499"/>
        <v/>
      </c>
      <c r="H1587" s="139">
        <f t="shared" si="500"/>
        <v>0</v>
      </c>
      <c r="I1587" s="139">
        <f t="shared" si="501"/>
        <v>4.0751598559433873E-4</v>
      </c>
      <c r="J1587" s="139" t="str">
        <f t="shared" si="502"/>
        <v/>
      </c>
      <c r="O1587" s="148">
        <v>931</v>
      </c>
      <c r="P1587" s="139">
        <f t="shared" si="503"/>
        <v>-19.052131671611335</v>
      </c>
      <c r="Q1587" s="139">
        <f t="shared" si="504"/>
        <v>5.563321591497263E-3</v>
      </c>
      <c r="R1587" s="139">
        <f t="shared" si="505"/>
        <v>0.39127403311656878</v>
      </c>
      <c r="S1587" s="139" t="str">
        <f t="shared" si="506"/>
        <v/>
      </c>
      <c r="T1587" s="139">
        <f t="shared" si="507"/>
        <v>5.563321591497263E-3</v>
      </c>
      <c r="U1587" s="139" t="str">
        <f t="shared" si="508"/>
        <v/>
      </c>
      <c r="V1587" s="139">
        <f t="shared" si="509"/>
        <v>1.6957028633798252E-3</v>
      </c>
      <c r="W1587" s="139" t="str">
        <f t="shared" si="510"/>
        <v/>
      </c>
      <c r="X1587" s="139" t="str">
        <f t="shared" si="511"/>
        <v/>
      </c>
      <c r="AB1587" s="148">
        <v>931</v>
      </c>
      <c r="AC1587" s="139">
        <f t="shared" si="520"/>
        <v>-23.770957175294029</v>
      </c>
      <c r="AD1587" s="139">
        <f t="shared" si="512"/>
        <v>4.4589342663444078E-3</v>
      </c>
      <c r="AE1587" s="139">
        <f t="shared" si="513"/>
        <v>0.39127403311656894</v>
      </c>
      <c r="AF1587" s="139" t="str">
        <f t="shared" si="514"/>
        <v/>
      </c>
      <c r="AG1587" s="139">
        <f t="shared" si="515"/>
        <v>4.4589342663444078E-3</v>
      </c>
      <c r="AH1587" s="139" t="str">
        <f t="shared" si="516"/>
        <v/>
      </c>
      <c r="AI1587" s="139">
        <f t="shared" si="517"/>
        <v>6.2493035949750693E-6</v>
      </c>
      <c r="AJ1587" s="139" t="str">
        <f t="shared" si="518"/>
        <v/>
      </c>
      <c r="AK1587" s="139" t="str">
        <f t="shared" si="519"/>
        <v/>
      </c>
      <c r="AZ1587" s="148"/>
      <c r="BA1587" s="148">
        <f t="shared" si="491"/>
        <v>5.9904000000001059</v>
      </c>
      <c r="BB1587" s="165">
        <f t="shared" si="492"/>
        <v>0.54087074376973043</v>
      </c>
      <c r="BC1587" s="148">
        <f t="shared" si="493"/>
        <v>7.476949030644775E-4</v>
      </c>
      <c r="BD1587" s="148" t="str">
        <f t="shared" si="489"/>
        <v/>
      </c>
      <c r="BE1587" s="140" t="str">
        <f t="shared" si="490"/>
        <v/>
      </c>
    </row>
    <row r="1588" spans="1:57" ht="20.100000000000001" customHeight="1" x14ac:dyDescent="0.25">
      <c r="A1588" s="139">
        <v>932</v>
      </c>
      <c r="B1588" s="139">
        <f t="shared" si="494"/>
        <v>-256.32614863422941</v>
      </c>
      <c r="C1588" s="139">
        <f t="shared" si="495"/>
        <v>4.0796286796135366E-4</v>
      </c>
      <c r="D1588" s="139">
        <f t="shared" si="496"/>
        <v>0.39281100967249138</v>
      </c>
      <c r="E1588" s="139" t="str">
        <f t="shared" si="497"/>
        <v/>
      </c>
      <c r="F1588" s="139">
        <f t="shared" si="498"/>
        <v>4.0796286796135366E-4</v>
      </c>
      <c r="G1588" s="139" t="str">
        <f t="shared" si="499"/>
        <v/>
      </c>
      <c r="H1588" s="139">
        <f t="shared" si="500"/>
        <v>0</v>
      </c>
      <c r="I1588" s="139">
        <f t="shared" si="501"/>
        <v>4.0796286796135366E-4</v>
      </c>
      <c r="J1588" s="139" t="str">
        <f t="shared" si="502"/>
        <v/>
      </c>
      <c r="O1588" s="139">
        <v>932</v>
      </c>
      <c r="P1588" s="139">
        <f t="shared" si="503"/>
        <v>-18.776013821298079</v>
      </c>
      <c r="Q1588" s="139">
        <f t="shared" si="504"/>
        <v>5.5694223345580498E-3</v>
      </c>
      <c r="R1588" s="139">
        <f t="shared" si="505"/>
        <v>0.39281100967249166</v>
      </c>
      <c r="S1588" s="139" t="str">
        <f t="shared" si="506"/>
        <v/>
      </c>
      <c r="T1588" s="139">
        <f t="shared" si="507"/>
        <v>5.5694223345580498E-3</v>
      </c>
      <c r="U1588" s="139" t="str">
        <f t="shared" si="508"/>
        <v/>
      </c>
      <c r="V1588" s="139">
        <f t="shared" si="509"/>
        <v>1.7063444675473069E-3</v>
      </c>
      <c r="W1588" s="139" t="str">
        <f t="shared" si="510"/>
        <v/>
      </c>
      <c r="X1588" s="139" t="str">
        <f t="shared" si="511"/>
        <v/>
      </c>
      <c r="AB1588" s="139">
        <v>932</v>
      </c>
      <c r="AC1588" s="139">
        <f t="shared" si="520"/>
        <v>-23.426450549565175</v>
      </c>
      <c r="AD1588" s="139">
        <f t="shared" si="512"/>
        <v>4.4638239373505691E-3</v>
      </c>
      <c r="AE1588" s="139">
        <f t="shared" si="513"/>
        <v>0.39281100967249138</v>
      </c>
      <c r="AF1588" s="139" t="str">
        <f t="shared" si="514"/>
        <v/>
      </c>
      <c r="AG1588" s="139">
        <f t="shared" si="515"/>
        <v>4.4638239373505691E-3</v>
      </c>
      <c r="AH1588" s="139" t="str">
        <f t="shared" si="516"/>
        <v/>
      </c>
      <c r="AI1588" s="139">
        <f t="shared" si="517"/>
        <v>6.1590355244449552E-6</v>
      </c>
      <c r="AJ1588" s="139" t="str">
        <f t="shared" si="518"/>
        <v/>
      </c>
      <c r="AK1588" s="139" t="str">
        <f t="shared" si="519"/>
        <v/>
      </c>
      <c r="AZ1588" s="148"/>
      <c r="BA1588" s="148">
        <f t="shared" si="491"/>
        <v>5.996800000000106</v>
      </c>
      <c r="BB1588" s="165">
        <f t="shared" si="492"/>
        <v>0.54012304886666596</v>
      </c>
      <c r="BC1588" s="148">
        <f t="shared" si="493"/>
        <v>7.4729730263189964E-4</v>
      </c>
      <c r="BD1588" s="148" t="str">
        <f t="shared" si="489"/>
        <v/>
      </c>
      <c r="BE1588" s="140" t="str">
        <f t="shared" si="490"/>
        <v/>
      </c>
    </row>
    <row r="1589" spans="1:57" ht="20.100000000000001" customHeight="1" x14ac:dyDescent="0.25">
      <c r="A1589" s="139">
        <v>933</v>
      </c>
      <c r="B1589" s="139">
        <f t="shared" si="494"/>
        <v>-252.55664644843182</v>
      </c>
      <c r="C1589" s="139">
        <f t="shared" si="495"/>
        <v>4.0840370586837232E-4</v>
      </c>
      <c r="D1589" s="139">
        <f t="shared" si="496"/>
        <v>0.39434965936669819</v>
      </c>
      <c r="E1589" s="139" t="str">
        <f t="shared" si="497"/>
        <v/>
      </c>
      <c r="F1589" s="139">
        <f t="shared" si="498"/>
        <v>4.0840370586837232E-4</v>
      </c>
      <c r="G1589" s="139" t="str">
        <f t="shared" si="499"/>
        <v/>
      </c>
      <c r="H1589" s="139">
        <f t="shared" si="500"/>
        <v>0</v>
      </c>
      <c r="I1589" s="139">
        <f t="shared" si="501"/>
        <v>4.0840370586837232E-4</v>
      </c>
      <c r="J1589" s="139" t="str">
        <f t="shared" si="502"/>
        <v/>
      </c>
      <c r="O1589" s="139">
        <v>933</v>
      </c>
      <c r="P1589" s="139">
        <f t="shared" si="503"/>
        <v>-18.49989597098488</v>
      </c>
      <c r="Q1589" s="139">
        <f t="shared" si="504"/>
        <v>5.5754405599361054E-3</v>
      </c>
      <c r="R1589" s="139">
        <f t="shared" si="505"/>
        <v>0.39434965936669841</v>
      </c>
      <c r="S1589" s="139" t="str">
        <f t="shared" si="506"/>
        <v/>
      </c>
      <c r="T1589" s="139">
        <f t="shared" si="507"/>
        <v>5.5754405599361054E-3</v>
      </c>
      <c r="U1589" s="139" t="str">
        <f t="shared" si="508"/>
        <v/>
      </c>
      <c r="V1589" s="139">
        <f t="shared" si="509"/>
        <v>1.717025381861812E-3</v>
      </c>
      <c r="W1589" s="139" t="str">
        <f t="shared" si="510"/>
        <v/>
      </c>
      <c r="X1589" s="139" t="str">
        <f t="shared" si="511"/>
        <v/>
      </c>
      <c r="AB1589" s="139">
        <v>933</v>
      </c>
      <c r="AC1589" s="139">
        <f t="shared" si="520"/>
        <v>-23.081943923836263</v>
      </c>
      <c r="AD1589" s="139">
        <f t="shared" si="512"/>
        <v>4.4686474714424711E-3</v>
      </c>
      <c r="AE1589" s="139">
        <f t="shared" si="513"/>
        <v>0.39434965936669825</v>
      </c>
      <c r="AF1589" s="139" t="str">
        <f t="shared" si="514"/>
        <v/>
      </c>
      <c r="AG1589" s="139">
        <f t="shared" si="515"/>
        <v>4.4686474714424711E-3</v>
      </c>
      <c r="AH1589" s="139" t="str">
        <f t="shared" si="516"/>
        <v/>
      </c>
      <c r="AI1589" s="139">
        <f t="shared" si="517"/>
        <v>6.069974210763921E-6</v>
      </c>
      <c r="AJ1589" s="139" t="str">
        <f t="shared" si="518"/>
        <v/>
      </c>
      <c r="AK1589" s="139" t="str">
        <f t="shared" si="519"/>
        <v/>
      </c>
      <c r="AZ1589" s="148"/>
      <c r="BA1589" s="148">
        <f t="shared" si="491"/>
        <v>6.0032000000001062</v>
      </c>
      <c r="BB1589" s="165">
        <f t="shared" si="492"/>
        <v>0.53937575156403406</v>
      </c>
      <c r="BC1589" s="148">
        <f t="shared" si="493"/>
        <v>7.4689778911563032E-4</v>
      </c>
      <c r="BD1589" s="148" t="str">
        <f t="shared" si="489"/>
        <v/>
      </c>
      <c r="BE1589" s="140" t="str">
        <f t="shared" si="490"/>
        <v/>
      </c>
    </row>
    <row r="1590" spans="1:57" ht="20.100000000000001" customHeight="1" x14ac:dyDescent="0.25">
      <c r="A1590" s="139">
        <v>934</v>
      </c>
      <c r="B1590" s="139">
        <f t="shared" si="494"/>
        <v>-248.78714426263423</v>
      </c>
      <c r="C1590" s="139">
        <f t="shared" si="495"/>
        <v>4.0883847866952949E-4</v>
      </c>
      <c r="D1590" s="139">
        <f t="shared" si="496"/>
        <v>0.39588995937558746</v>
      </c>
      <c r="E1590" s="139" t="str">
        <f t="shared" si="497"/>
        <v/>
      </c>
      <c r="F1590" s="139">
        <f t="shared" si="498"/>
        <v>4.0883847866952949E-4</v>
      </c>
      <c r="G1590" s="139" t="str">
        <f t="shared" si="499"/>
        <v/>
      </c>
      <c r="H1590" s="139">
        <f t="shared" si="500"/>
        <v>0</v>
      </c>
      <c r="I1590" s="139">
        <f t="shared" si="501"/>
        <v>4.0883847866952949E-4</v>
      </c>
      <c r="J1590" s="139" t="str">
        <f t="shared" si="502"/>
        <v/>
      </c>
      <c r="O1590" s="139">
        <v>934</v>
      </c>
      <c r="P1590" s="139">
        <f t="shared" si="503"/>
        <v>-18.223778120671682</v>
      </c>
      <c r="Q1590" s="139">
        <f t="shared" si="504"/>
        <v>5.5813759857784697E-3</v>
      </c>
      <c r="R1590" s="139">
        <f t="shared" si="505"/>
        <v>0.39588995937558763</v>
      </c>
      <c r="S1590" s="139" t="str">
        <f t="shared" si="506"/>
        <v/>
      </c>
      <c r="T1590" s="139">
        <f t="shared" si="507"/>
        <v>5.5813759857784697E-3</v>
      </c>
      <c r="U1590" s="139" t="str">
        <f t="shared" si="508"/>
        <v/>
      </c>
      <c r="V1590" s="139">
        <f t="shared" si="509"/>
        <v>1.7277455095301504E-3</v>
      </c>
      <c r="W1590" s="139" t="str">
        <f t="shared" si="510"/>
        <v/>
      </c>
      <c r="X1590" s="139" t="str">
        <f t="shared" si="511"/>
        <v/>
      </c>
      <c r="AB1590" s="139">
        <v>934</v>
      </c>
      <c r="AC1590" s="139">
        <f t="shared" si="520"/>
        <v>-22.737437298107352</v>
      </c>
      <c r="AD1590" s="139">
        <f t="shared" si="512"/>
        <v>4.4734046427184065E-3</v>
      </c>
      <c r="AE1590" s="139">
        <f t="shared" si="513"/>
        <v>0.39588995937558752</v>
      </c>
      <c r="AF1590" s="139" t="str">
        <f t="shared" si="514"/>
        <v/>
      </c>
      <c r="AG1590" s="139">
        <f t="shared" si="515"/>
        <v>4.4734046427184065E-3</v>
      </c>
      <c r="AH1590" s="139" t="str">
        <f t="shared" si="516"/>
        <v/>
      </c>
      <c r="AI1590" s="139">
        <f t="shared" si="517"/>
        <v>5.982105033236477E-6</v>
      </c>
      <c r="AJ1590" s="139" t="str">
        <f t="shared" si="518"/>
        <v/>
      </c>
      <c r="AK1590" s="139" t="str">
        <f t="shared" si="519"/>
        <v/>
      </c>
      <c r="AZ1590" s="148"/>
      <c r="BA1590" s="148">
        <f t="shared" si="491"/>
        <v>6.0096000000001064</v>
      </c>
      <c r="BB1590" s="165">
        <f t="shared" si="492"/>
        <v>0.53862885377491843</v>
      </c>
      <c r="BC1590" s="148">
        <f t="shared" si="493"/>
        <v>7.4649637033585847E-4</v>
      </c>
      <c r="BD1590" s="148" t="str">
        <f t="shared" si="489"/>
        <v/>
      </c>
      <c r="BE1590" s="140" t="str">
        <f t="shared" si="490"/>
        <v/>
      </c>
    </row>
    <row r="1591" spans="1:57" ht="20.100000000000001" customHeight="1" x14ac:dyDescent="0.25">
      <c r="A1591" s="139">
        <v>935</v>
      </c>
      <c r="B1591" s="139">
        <f t="shared" si="494"/>
        <v>-245.01764207683664</v>
      </c>
      <c r="C1591" s="139">
        <f t="shared" si="495"/>
        <v>4.0926716598809436E-4</v>
      </c>
      <c r="D1591" s="139">
        <f t="shared" si="496"/>
        <v>0.39743188679823949</v>
      </c>
      <c r="E1591" s="139" t="str">
        <f t="shared" si="497"/>
        <v/>
      </c>
      <c r="F1591" s="139">
        <f t="shared" si="498"/>
        <v>4.0926716598809436E-4</v>
      </c>
      <c r="G1591" s="139" t="str">
        <f t="shared" si="499"/>
        <v/>
      </c>
      <c r="H1591" s="139">
        <f t="shared" si="500"/>
        <v>0</v>
      </c>
      <c r="I1591" s="139">
        <f t="shared" si="501"/>
        <v>4.0926716598809436E-4</v>
      </c>
      <c r="J1591" s="139" t="str">
        <f t="shared" si="502"/>
        <v/>
      </c>
      <c r="O1591" s="139">
        <v>935</v>
      </c>
      <c r="P1591" s="139">
        <f t="shared" si="503"/>
        <v>-17.947660270358483</v>
      </c>
      <c r="Q1591" s="139">
        <f t="shared" si="504"/>
        <v>5.5872283339063458E-3</v>
      </c>
      <c r="R1591" s="139">
        <f t="shared" si="505"/>
        <v>0.39743188679823954</v>
      </c>
      <c r="S1591" s="139" t="str">
        <f t="shared" si="506"/>
        <v/>
      </c>
      <c r="T1591" s="139">
        <f t="shared" si="507"/>
        <v>5.5872283339063458E-3</v>
      </c>
      <c r="U1591" s="139" t="str">
        <f t="shared" si="508"/>
        <v/>
      </c>
      <c r="V1591" s="139">
        <f t="shared" si="509"/>
        <v>1.73850475126593E-3</v>
      </c>
      <c r="W1591" s="139" t="str">
        <f t="shared" si="510"/>
        <v/>
      </c>
      <c r="X1591" s="139" t="str">
        <f t="shared" si="511"/>
        <v/>
      </c>
      <c r="AB1591" s="139">
        <v>935</v>
      </c>
      <c r="AC1591" s="139">
        <f t="shared" si="520"/>
        <v>-22.392930672378441</v>
      </c>
      <c r="AD1591" s="139">
        <f t="shared" si="512"/>
        <v>4.4780952282214717E-3</v>
      </c>
      <c r="AE1591" s="139">
        <f t="shared" si="513"/>
        <v>0.39743188679823954</v>
      </c>
      <c r="AF1591" s="139" t="str">
        <f t="shared" si="514"/>
        <v/>
      </c>
      <c r="AG1591" s="139">
        <f t="shared" si="515"/>
        <v>4.4780952282214717E-3</v>
      </c>
      <c r="AH1591" s="139" t="str">
        <f t="shared" si="516"/>
        <v/>
      </c>
      <c r="AI1591" s="139">
        <f t="shared" si="517"/>
        <v>5.8954135258937207E-6</v>
      </c>
      <c r="AJ1591" s="139" t="str">
        <f t="shared" si="518"/>
        <v/>
      </c>
      <c r="AK1591" s="139" t="str">
        <f t="shared" si="519"/>
        <v/>
      </c>
      <c r="AZ1591" s="148"/>
      <c r="BA1591" s="148">
        <f t="shared" si="491"/>
        <v>6.0160000000001066</v>
      </c>
      <c r="BB1591" s="165">
        <f t="shared" si="492"/>
        <v>0.53788235740458257</v>
      </c>
      <c r="BC1591" s="148">
        <f t="shared" si="493"/>
        <v>7.460930540981181E-4</v>
      </c>
      <c r="BD1591" s="148" t="str">
        <f t="shared" si="489"/>
        <v/>
      </c>
      <c r="BE1591" s="140" t="str">
        <f t="shared" si="490"/>
        <v/>
      </c>
    </row>
    <row r="1592" spans="1:57" ht="20.100000000000001" customHeight="1" x14ac:dyDescent="0.25">
      <c r="A1592" s="139">
        <v>936</v>
      </c>
      <c r="B1592" s="139">
        <f t="shared" si="494"/>
        <v>-241.2481398910395</v>
      </c>
      <c r="C1592" s="139">
        <f t="shared" si="495"/>
        <v>4.096897477180617E-4</v>
      </c>
      <c r="D1592" s="139">
        <f t="shared" si="496"/>
        <v>0.39897541865743397</v>
      </c>
      <c r="E1592" s="139" t="str">
        <f t="shared" si="497"/>
        <v/>
      </c>
      <c r="F1592" s="139">
        <f t="shared" si="498"/>
        <v>4.096897477180617E-4</v>
      </c>
      <c r="G1592" s="139" t="str">
        <f t="shared" si="499"/>
        <v/>
      </c>
      <c r="H1592" s="139">
        <f t="shared" si="500"/>
        <v>0</v>
      </c>
      <c r="I1592" s="139">
        <f t="shared" si="501"/>
        <v>4.096897477180617E-4</v>
      </c>
      <c r="J1592" s="139" t="str">
        <f t="shared" si="502"/>
        <v/>
      </c>
      <c r="O1592" s="139">
        <v>936</v>
      </c>
      <c r="P1592" s="139">
        <f t="shared" si="503"/>
        <v>-17.671542420045284</v>
      </c>
      <c r="Q1592" s="139">
        <f t="shared" si="504"/>
        <v>5.5929973298368277E-3</v>
      </c>
      <c r="R1592" s="139">
        <f t="shared" si="505"/>
        <v>0.39897541865743413</v>
      </c>
      <c r="S1592" s="139" t="str">
        <f t="shared" si="506"/>
        <v/>
      </c>
      <c r="T1592" s="139">
        <f t="shared" si="507"/>
        <v>5.5929973298368277E-3</v>
      </c>
      <c r="U1592" s="139" t="str">
        <f t="shared" si="508"/>
        <v/>
      </c>
      <c r="V1592" s="139">
        <f t="shared" si="509"/>
        <v>1.7493030052803706E-3</v>
      </c>
      <c r="W1592" s="139" t="str">
        <f t="shared" si="510"/>
        <v/>
      </c>
      <c r="X1592" s="139" t="str">
        <f t="shared" si="511"/>
        <v/>
      </c>
      <c r="AB1592" s="139">
        <v>936</v>
      </c>
      <c r="AC1592" s="139">
        <f t="shared" si="520"/>
        <v>-22.048424046649529</v>
      </c>
      <c r="AD1592" s="139">
        <f t="shared" si="512"/>
        <v>4.4827190079569706E-3</v>
      </c>
      <c r="AE1592" s="139">
        <f t="shared" si="513"/>
        <v>0.39897541865743424</v>
      </c>
      <c r="AF1592" s="139" t="str">
        <f t="shared" si="514"/>
        <v/>
      </c>
      <c r="AG1592" s="139">
        <f t="shared" si="515"/>
        <v>4.4827190079569706E-3</v>
      </c>
      <c r="AH1592" s="139" t="str">
        <f t="shared" si="516"/>
        <v/>
      </c>
      <c r="AI1592" s="139">
        <f t="shared" si="517"/>
        <v>5.8098853761725842E-6</v>
      </c>
      <c r="AJ1592" s="139" t="str">
        <f t="shared" si="518"/>
        <v/>
      </c>
      <c r="AK1592" s="139" t="str">
        <f t="shared" si="519"/>
        <v/>
      </c>
      <c r="AZ1592" s="148"/>
      <c r="BA1592" s="148">
        <f t="shared" si="491"/>
        <v>6.0224000000001068</v>
      </c>
      <c r="BB1592" s="165">
        <f t="shared" si="492"/>
        <v>0.53713626435048445</v>
      </c>
      <c r="BC1592" s="148">
        <f t="shared" si="493"/>
        <v>7.4568784820183698E-4</v>
      </c>
      <c r="BD1592" s="148" t="str">
        <f t="shared" si="489"/>
        <v/>
      </c>
      <c r="BE1592" s="140" t="str">
        <f t="shared" si="490"/>
        <v/>
      </c>
    </row>
    <row r="1593" spans="1:57" ht="20.100000000000001" customHeight="1" x14ac:dyDescent="0.25">
      <c r="A1593" s="148">
        <v>937</v>
      </c>
      <c r="B1593" s="139">
        <f t="shared" si="494"/>
        <v>-237.47863770524191</v>
      </c>
      <c r="C1593" s="139">
        <f t="shared" si="495"/>
        <v>4.1010620402572343E-4</v>
      </c>
      <c r="D1593" s="139">
        <f t="shared" si="496"/>
        <v>0.40052053190067444</v>
      </c>
      <c r="E1593" s="139" t="str">
        <f t="shared" si="497"/>
        <v/>
      </c>
      <c r="F1593" s="139">
        <f t="shared" si="498"/>
        <v>4.1010620402572343E-4</v>
      </c>
      <c r="G1593" s="139" t="str">
        <f t="shared" si="499"/>
        <v/>
      </c>
      <c r="H1593" s="139">
        <f t="shared" si="500"/>
        <v>0</v>
      </c>
      <c r="I1593" s="139">
        <f t="shared" si="501"/>
        <v>4.1010620402572343E-4</v>
      </c>
      <c r="J1593" s="139" t="str">
        <f t="shared" si="502"/>
        <v/>
      </c>
      <c r="O1593" s="148">
        <v>937</v>
      </c>
      <c r="P1593" s="139">
        <f t="shared" si="503"/>
        <v>-17.395424569732086</v>
      </c>
      <c r="Q1593" s="139">
        <f t="shared" si="504"/>
        <v>5.5986827028043458E-3</v>
      </c>
      <c r="R1593" s="139">
        <f t="shared" si="505"/>
        <v>0.40052053190067449</v>
      </c>
      <c r="S1593" s="139" t="str">
        <f t="shared" si="506"/>
        <v/>
      </c>
      <c r="T1593" s="139">
        <f t="shared" si="507"/>
        <v>5.5986827028043458E-3</v>
      </c>
      <c r="U1593" s="139" t="str">
        <f t="shared" si="508"/>
        <v/>
      </c>
      <c r="V1593" s="139">
        <f t="shared" si="509"/>
        <v>1.7601401672732485E-3</v>
      </c>
      <c r="W1593" s="139" t="str">
        <f t="shared" si="510"/>
        <v/>
      </c>
      <c r="X1593" s="139" t="str">
        <f t="shared" si="511"/>
        <v/>
      </c>
      <c r="AB1593" s="148">
        <v>937</v>
      </c>
      <c r="AC1593" s="139">
        <f t="shared" si="520"/>
        <v>-21.703917420920675</v>
      </c>
      <c r="AD1593" s="139">
        <f t="shared" si="512"/>
        <v>4.4872757649096076E-3</v>
      </c>
      <c r="AE1593" s="139">
        <f t="shared" si="513"/>
        <v>0.40052053190067444</v>
      </c>
      <c r="AF1593" s="139" t="str">
        <f t="shared" si="514"/>
        <v/>
      </c>
      <c r="AG1593" s="139">
        <f t="shared" si="515"/>
        <v>4.4872757649096076E-3</v>
      </c>
      <c r="AH1593" s="139" t="str">
        <f t="shared" si="516"/>
        <v/>
      </c>
      <c r="AI1593" s="139">
        <f t="shared" si="517"/>
        <v>5.7255064236021385E-6</v>
      </c>
      <c r="AJ1593" s="139" t="str">
        <f t="shared" si="518"/>
        <v/>
      </c>
      <c r="AK1593" s="139" t="str">
        <f t="shared" si="519"/>
        <v/>
      </c>
      <c r="AZ1593" s="148"/>
      <c r="BA1593" s="148">
        <f t="shared" si="491"/>
        <v>6.028800000000107</v>
      </c>
      <c r="BB1593" s="165">
        <f t="shared" si="492"/>
        <v>0.53639057650228261</v>
      </c>
      <c r="BC1593" s="148">
        <f t="shared" si="493"/>
        <v>7.4528076043445246E-4</v>
      </c>
      <c r="BD1593" s="148" t="str">
        <f t="shared" si="489"/>
        <v/>
      </c>
      <c r="BE1593" s="140" t="str">
        <f t="shared" si="490"/>
        <v/>
      </c>
    </row>
    <row r="1594" spans="1:57" ht="20.100000000000001" customHeight="1" x14ac:dyDescent="0.25">
      <c r="A1594" s="139">
        <v>938</v>
      </c>
      <c r="B1594" s="139">
        <f t="shared" si="494"/>
        <v>-233.70913551944432</v>
      </c>
      <c r="C1594" s="139">
        <f t="shared" si="495"/>
        <v>4.1051651535121926E-4</v>
      </c>
      <c r="D1594" s="139">
        <f t="shared" si="496"/>
        <v>0.4020672034012161</v>
      </c>
      <c r="E1594" s="139" t="str">
        <f t="shared" si="497"/>
        <v/>
      </c>
      <c r="F1594" s="139">
        <f t="shared" si="498"/>
        <v>4.1051651535121926E-4</v>
      </c>
      <c r="G1594" s="139" t="str">
        <f t="shared" si="499"/>
        <v/>
      </c>
      <c r="H1594" s="139">
        <f t="shared" si="500"/>
        <v>0</v>
      </c>
      <c r="I1594" s="139">
        <f t="shared" si="501"/>
        <v>4.1051651535121926E-4</v>
      </c>
      <c r="J1594" s="139" t="str">
        <f t="shared" si="502"/>
        <v/>
      </c>
      <c r="O1594" s="139">
        <v>938</v>
      </c>
      <c r="P1594" s="139">
        <f t="shared" si="503"/>
        <v>-17.11930671941883</v>
      </c>
      <c r="Q1594" s="139">
        <f t="shared" si="504"/>
        <v>5.6042841857818493E-3</v>
      </c>
      <c r="R1594" s="139">
        <f t="shared" si="505"/>
        <v>0.40206720340121638</v>
      </c>
      <c r="S1594" s="139" t="str">
        <f t="shared" si="506"/>
        <v/>
      </c>
      <c r="T1594" s="139">
        <f t="shared" si="507"/>
        <v>5.6042841857818493E-3</v>
      </c>
      <c r="U1594" s="139" t="str">
        <f t="shared" si="508"/>
        <v/>
      </c>
      <c r="V1594" s="139">
        <f t="shared" si="509"/>
        <v>1.7710161304240045E-3</v>
      </c>
      <c r="W1594" s="139" t="str">
        <f t="shared" si="510"/>
        <v/>
      </c>
      <c r="X1594" s="139" t="str">
        <f t="shared" si="511"/>
        <v/>
      </c>
      <c r="AB1594" s="139">
        <v>938</v>
      </c>
      <c r="AC1594" s="139">
        <f t="shared" si="520"/>
        <v>-21.359410795191764</v>
      </c>
      <c r="AD1594" s="139">
        <f t="shared" si="512"/>
        <v>4.4917652850604665E-3</v>
      </c>
      <c r="AE1594" s="139">
        <f t="shared" si="513"/>
        <v>0.40206720340121616</v>
      </c>
      <c r="AF1594" s="139" t="str">
        <f t="shared" si="514"/>
        <v/>
      </c>
      <c r="AG1594" s="139">
        <f t="shared" si="515"/>
        <v>4.4917652850604665E-3</v>
      </c>
      <c r="AH1594" s="139" t="str">
        <f t="shared" si="516"/>
        <v/>
      </c>
      <c r="AI1594" s="139">
        <f t="shared" si="517"/>
        <v>5.6422626584966561E-6</v>
      </c>
      <c r="AJ1594" s="139" t="str">
        <f t="shared" si="518"/>
        <v/>
      </c>
      <c r="AK1594" s="139" t="str">
        <f t="shared" si="519"/>
        <v/>
      </c>
      <c r="AZ1594" s="148"/>
      <c r="BA1594" s="148">
        <f t="shared" si="491"/>
        <v>6.0352000000001071</v>
      </c>
      <c r="BB1594" s="165">
        <f t="shared" si="492"/>
        <v>0.53564529574184816</v>
      </c>
      <c r="BC1594" s="148">
        <f t="shared" si="493"/>
        <v>7.4487179857529728E-4</v>
      </c>
      <c r="BD1594" s="148" t="str">
        <f t="shared" si="489"/>
        <v/>
      </c>
      <c r="BE1594" s="140" t="str">
        <f t="shared" si="490"/>
        <v/>
      </c>
    </row>
    <row r="1595" spans="1:57" ht="20.100000000000001" customHeight="1" x14ac:dyDescent="0.25">
      <c r="A1595" s="139">
        <v>939</v>
      </c>
      <c r="B1595" s="139">
        <f t="shared" si="494"/>
        <v>-229.93963333364673</v>
      </c>
      <c r="C1595" s="139">
        <f t="shared" si="495"/>
        <v>4.1092066241006804E-4</v>
      </c>
      <c r="D1595" s="139">
        <f t="shared" si="496"/>
        <v>0.40361540995910217</v>
      </c>
      <c r="E1595" s="139" t="str">
        <f t="shared" si="497"/>
        <v/>
      </c>
      <c r="F1595" s="139">
        <f t="shared" si="498"/>
        <v>4.1092066241006804E-4</v>
      </c>
      <c r="G1595" s="139" t="str">
        <f t="shared" si="499"/>
        <v/>
      </c>
      <c r="H1595" s="139">
        <f t="shared" si="500"/>
        <v>0</v>
      </c>
      <c r="I1595" s="139">
        <f t="shared" si="501"/>
        <v>4.1092066241006804E-4</v>
      </c>
      <c r="J1595" s="139" t="str">
        <f t="shared" si="502"/>
        <v/>
      </c>
      <c r="O1595" s="139">
        <v>939</v>
      </c>
      <c r="P1595" s="139">
        <f t="shared" si="503"/>
        <v>-16.843188869105632</v>
      </c>
      <c r="Q1595" s="139">
        <f t="shared" si="504"/>
        <v>5.6098015155016979E-3</v>
      </c>
      <c r="R1595" s="139">
        <f t="shared" si="505"/>
        <v>0.40361540995910233</v>
      </c>
      <c r="S1595" s="139" t="str">
        <f t="shared" si="506"/>
        <v/>
      </c>
      <c r="T1595" s="139">
        <f t="shared" si="507"/>
        <v>5.6098015155016979E-3</v>
      </c>
      <c r="U1595" s="139" t="str">
        <f t="shared" si="508"/>
        <v/>
      </c>
      <c r="V1595" s="139">
        <f t="shared" si="509"/>
        <v>1.7819307853829691E-3</v>
      </c>
      <c r="W1595" s="139" t="str">
        <f t="shared" si="510"/>
        <v/>
      </c>
      <c r="X1595" s="139" t="str">
        <f t="shared" si="511"/>
        <v/>
      </c>
      <c r="AB1595" s="139">
        <v>939</v>
      </c>
      <c r="AC1595" s="139">
        <f t="shared" si="520"/>
        <v>-21.014904169462852</v>
      </c>
      <c r="AD1595" s="139">
        <f t="shared" si="512"/>
        <v>4.4961873574037503E-3</v>
      </c>
      <c r="AE1595" s="139">
        <f t="shared" si="513"/>
        <v>0.40361540995910217</v>
      </c>
      <c r="AF1595" s="139" t="str">
        <f t="shared" si="514"/>
        <v/>
      </c>
      <c r="AG1595" s="139">
        <f t="shared" si="515"/>
        <v>4.4961873574037503E-3</v>
      </c>
      <c r="AH1595" s="139" t="str">
        <f t="shared" si="516"/>
        <v/>
      </c>
      <c r="AI1595" s="139">
        <f t="shared" si="517"/>
        <v>5.5601402206559255E-6</v>
      </c>
      <c r="AJ1595" s="139" t="str">
        <f t="shared" si="518"/>
        <v/>
      </c>
      <c r="AK1595" s="139" t="str">
        <f t="shared" si="519"/>
        <v/>
      </c>
      <c r="AZ1595" s="148"/>
      <c r="BA1595" s="148">
        <f t="shared" si="491"/>
        <v>6.0416000000001073</v>
      </c>
      <c r="BB1595" s="165">
        <f t="shared" si="492"/>
        <v>0.53490042394327286</v>
      </c>
      <c r="BC1595" s="148">
        <f t="shared" si="493"/>
        <v>7.4446097039293502E-4</v>
      </c>
      <c r="BD1595" s="148" t="str">
        <f t="shared" si="489"/>
        <v/>
      </c>
      <c r="BE1595" s="140" t="str">
        <f t="shared" si="490"/>
        <v/>
      </c>
    </row>
    <row r="1596" spans="1:57" ht="20.100000000000001" customHeight="1" x14ac:dyDescent="0.25">
      <c r="A1596" s="139">
        <v>940</v>
      </c>
      <c r="B1596" s="139">
        <f t="shared" si="494"/>
        <v>-226.17013114784959</v>
      </c>
      <c r="C1596" s="139">
        <f t="shared" si="495"/>
        <v>4.1131862619467763E-4</v>
      </c>
      <c r="D1596" s="139">
        <f t="shared" si="496"/>
        <v>0.40516512830220397</v>
      </c>
      <c r="E1596" s="139" t="str">
        <f t="shared" si="497"/>
        <v/>
      </c>
      <c r="F1596" s="139">
        <f t="shared" si="498"/>
        <v>4.1131862619467763E-4</v>
      </c>
      <c r="G1596" s="139" t="str">
        <f t="shared" si="499"/>
        <v/>
      </c>
      <c r="H1596" s="139">
        <f t="shared" si="500"/>
        <v>0</v>
      </c>
      <c r="I1596" s="139">
        <f t="shared" si="501"/>
        <v>4.1131862619467763E-4</v>
      </c>
      <c r="J1596" s="139" t="str">
        <f t="shared" si="502"/>
        <v/>
      </c>
      <c r="O1596" s="139">
        <v>940</v>
      </c>
      <c r="P1596" s="139">
        <f t="shared" si="503"/>
        <v>-16.567071018792433</v>
      </c>
      <c r="Q1596" s="139">
        <f t="shared" si="504"/>
        <v>5.6152344324762876E-3</v>
      </c>
      <c r="R1596" s="139">
        <f t="shared" si="505"/>
        <v>0.40516512830220425</v>
      </c>
      <c r="S1596" s="139" t="str">
        <f t="shared" si="506"/>
        <v/>
      </c>
      <c r="T1596" s="139">
        <f t="shared" si="507"/>
        <v>5.6152344324762876E-3</v>
      </c>
      <c r="U1596" s="139" t="str">
        <f t="shared" si="508"/>
        <v/>
      </c>
      <c r="V1596" s="139">
        <f t="shared" si="509"/>
        <v>1.7928840202627784E-3</v>
      </c>
      <c r="W1596" s="139" t="str">
        <f t="shared" si="510"/>
        <v/>
      </c>
      <c r="X1596" s="139" t="str">
        <f t="shared" si="511"/>
        <v/>
      </c>
      <c r="AB1596" s="139">
        <v>940</v>
      </c>
      <c r="AC1596" s="139">
        <f t="shared" si="520"/>
        <v>-20.670397543733941</v>
      </c>
      <c r="AD1596" s="139">
        <f t="shared" si="512"/>
        <v>4.5005417739633164E-3</v>
      </c>
      <c r="AE1596" s="139">
        <f t="shared" si="513"/>
        <v>0.40516512830220419</v>
      </c>
      <c r="AF1596" s="139" t="str">
        <f t="shared" si="514"/>
        <v/>
      </c>
      <c r="AG1596" s="139">
        <f t="shared" si="515"/>
        <v>4.5005417739633164E-3</v>
      </c>
      <c r="AH1596" s="139" t="str">
        <f t="shared" si="516"/>
        <v/>
      </c>
      <c r="AI1596" s="139">
        <f t="shared" si="517"/>
        <v>5.4791253980723796E-6</v>
      </c>
      <c r="AJ1596" s="139" t="str">
        <f t="shared" si="518"/>
        <v/>
      </c>
      <c r="AK1596" s="139" t="str">
        <f t="shared" si="519"/>
        <v/>
      </c>
      <c r="AZ1596" s="148"/>
      <c r="BA1596" s="148">
        <f t="shared" si="491"/>
        <v>6.0480000000001075</v>
      </c>
      <c r="BB1596" s="165">
        <f t="shared" si="492"/>
        <v>0.53415596297287993</v>
      </c>
      <c r="BC1596" s="148">
        <f t="shared" si="493"/>
        <v>7.4404828364549314E-4</v>
      </c>
      <c r="BD1596" s="148" t="str">
        <f t="shared" si="489"/>
        <v/>
      </c>
      <c r="BE1596" s="140" t="str">
        <f t="shared" si="490"/>
        <v/>
      </c>
    </row>
    <row r="1597" spans="1:57" ht="20.100000000000001" customHeight="1" x14ac:dyDescent="0.25">
      <c r="A1597" s="139">
        <v>941</v>
      </c>
      <c r="B1597" s="139">
        <f t="shared" si="494"/>
        <v>-222.400628962052</v>
      </c>
      <c r="C1597" s="139">
        <f t="shared" si="495"/>
        <v>4.1171038797583481E-4</v>
      </c>
      <c r="D1597" s="139">
        <f t="shared" si="496"/>
        <v>0.40671633508726862</v>
      </c>
      <c r="E1597" s="139" t="str">
        <f t="shared" si="497"/>
        <v/>
      </c>
      <c r="F1597" s="139">
        <f t="shared" si="498"/>
        <v>4.1171038797583481E-4</v>
      </c>
      <c r="G1597" s="139" t="str">
        <f t="shared" si="499"/>
        <v/>
      </c>
      <c r="H1597" s="139">
        <f t="shared" si="500"/>
        <v>0</v>
      </c>
      <c r="I1597" s="139">
        <f t="shared" si="501"/>
        <v>4.1171038797583481E-4</v>
      </c>
      <c r="J1597" s="139" t="str">
        <f t="shared" si="502"/>
        <v/>
      </c>
      <c r="O1597" s="139">
        <v>941</v>
      </c>
      <c r="P1597" s="139">
        <f t="shared" si="503"/>
        <v>-16.290953168479234</v>
      </c>
      <c r="Q1597" s="139">
        <f t="shared" si="504"/>
        <v>5.620582681018383E-3</v>
      </c>
      <c r="R1597" s="139">
        <f t="shared" si="505"/>
        <v>0.40671633508726879</v>
      </c>
      <c r="S1597" s="139" t="str">
        <f t="shared" si="506"/>
        <v/>
      </c>
      <c r="T1597" s="139">
        <f t="shared" si="507"/>
        <v>5.620582681018383E-3</v>
      </c>
      <c r="U1597" s="139" t="str">
        <f t="shared" si="508"/>
        <v/>
      </c>
      <c r="V1597" s="139">
        <f t="shared" si="509"/>
        <v>1.8038757206298988E-3</v>
      </c>
      <c r="W1597" s="139" t="str">
        <f t="shared" si="510"/>
        <v/>
      </c>
      <c r="X1597" s="139" t="str">
        <f t="shared" si="511"/>
        <v/>
      </c>
      <c r="AB1597" s="139">
        <v>941</v>
      </c>
      <c r="AC1597" s="139">
        <f t="shared" si="520"/>
        <v>-20.32589091800503</v>
      </c>
      <c r="AD1597" s="139">
        <f t="shared" si="512"/>
        <v>4.5048283298089681E-3</v>
      </c>
      <c r="AE1597" s="139">
        <f t="shared" si="513"/>
        <v>0.40671633508726884</v>
      </c>
      <c r="AF1597" s="139" t="str">
        <f t="shared" si="514"/>
        <v/>
      </c>
      <c r="AG1597" s="139">
        <f t="shared" si="515"/>
        <v>4.5048283298089681E-3</v>
      </c>
      <c r="AH1597" s="139" t="str">
        <f t="shared" si="516"/>
        <v/>
      </c>
      <c r="AI1597" s="139">
        <f t="shared" si="517"/>
        <v>5.3992046256453934E-6</v>
      </c>
      <c r="AJ1597" s="139" t="str">
        <f t="shared" si="518"/>
        <v/>
      </c>
      <c r="AK1597" s="139" t="str">
        <f t="shared" si="519"/>
        <v/>
      </c>
      <c r="AZ1597" s="148"/>
      <c r="BA1597" s="148">
        <f t="shared" si="491"/>
        <v>6.0544000000001077</v>
      </c>
      <c r="BB1597" s="165">
        <f t="shared" si="492"/>
        <v>0.53341191468923443</v>
      </c>
      <c r="BC1597" s="148">
        <f t="shared" si="493"/>
        <v>7.4363374608221733E-4</v>
      </c>
      <c r="BD1597" s="148" t="str">
        <f t="shared" si="489"/>
        <v/>
      </c>
      <c r="BE1597" s="140" t="str">
        <f t="shared" si="490"/>
        <v/>
      </c>
    </row>
    <row r="1598" spans="1:57" ht="20.100000000000001" customHeight="1" x14ac:dyDescent="0.25">
      <c r="A1598" s="139">
        <v>942</v>
      </c>
      <c r="B1598" s="139">
        <f t="shared" si="494"/>
        <v>-218.6311267762544</v>
      </c>
      <c r="C1598" s="139">
        <f t="shared" si="495"/>
        <v>4.1209592930417427E-4</v>
      </c>
      <c r="D1598" s="139">
        <f t="shared" si="496"/>
        <v>0.40826900690096968</v>
      </c>
      <c r="E1598" s="139" t="str">
        <f t="shared" si="497"/>
        <v/>
      </c>
      <c r="F1598" s="139">
        <f t="shared" si="498"/>
        <v>4.1209592930417427E-4</v>
      </c>
      <c r="G1598" s="139" t="str">
        <f t="shared" si="499"/>
        <v/>
      </c>
      <c r="H1598" s="139">
        <f t="shared" si="500"/>
        <v>0</v>
      </c>
      <c r="I1598" s="139">
        <f t="shared" si="501"/>
        <v>4.1209592930417427E-4</v>
      </c>
      <c r="J1598" s="139" t="str">
        <f t="shared" si="502"/>
        <v/>
      </c>
      <c r="O1598" s="139">
        <v>942</v>
      </c>
      <c r="P1598" s="139">
        <f t="shared" si="503"/>
        <v>-16.014835318166035</v>
      </c>
      <c r="Q1598" s="139">
        <f t="shared" si="504"/>
        <v>5.6258460092611694E-3</v>
      </c>
      <c r="R1598" s="139">
        <f t="shared" si="505"/>
        <v>0.40826900690096979</v>
      </c>
      <c r="S1598" s="139" t="str">
        <f t="shared" si="506"/>
        <v/>
      </c>
      <c r="T1598" s="139">
        <f t="shared" si="507"/>
        <v>5.6258460092611694E-3</v>
      </c>
      <c r="U1598" s="139" t="str">
        <f t="shared" si="508"/>
        <v/>
      </c>
      <c r="V1598" s="139">
        <f t="shared" si="509"/>
        <v>1.8149057694963322E-3</v>
      </c>
      <c r="W1598" s="139" t="str">
        <f t="shared" si="510"/>
        <v/>
      </c>
      <c r="X1598" s="139" t="str">
        <f t="shared" si="511"/>
        <v/>
      </c>
      <c r="AB1598" s="139">
        <v>942</v>
      </c>
      <c r="AC1598" s="139">
        <f t="shared" si="520"/>
        <v>-19.981384292276175</v>
      </c>
      <c r="AD1598" s="139">
        <f t="shared" si="512"/>
        <v>4.5090468230725329E-3</v>
      </c>
      <c r="AE1598" s="139">
        <f t="shared" si="513"/>
        <v>0.40826900690096968</v>
      </c>
      <c r="AF1598" s="139" t="str">
        <f t="shared" si="514"/>
        <v/>
      </c>
      <c r="AG1598" s="139">
        <f t="shared" si="515"/>
        <v>4.5090468230725329E-3</v>
      </c>
      <c r="AH1598" s="139" t="str">
        <f t="shared" si="516"/>
        <v/>
      </c>
      <c r="AI1598" s="139">
        <f t="shared" si="517"/>
        <v>5.3203644839025254E-6</v>
      </c>
      <c r="AJ1598" s="139" t="str">
        <f t="shared" si="518"/>
        <v/>
      </c>
      <c r="AK1598" s="139" t="str">
        <f t="shared" si="519"/>
        <v/>
      </c>
      <c r="AZ1598" s="148"/>
      <c r="BA1598" s="148">
        <f t="shared" si="491"/>
        <v>6.0608000000001079</v>
      </c>
      <c r="BB1598" s="165">
        <f t="shared" si="492"/>
        <v>0.53266828094315222</v>
      </c>
      <c r="BC1598" s="148">
        <f t="shared" si="493"/>
        <v>7.4321736544002981E-4</v>
      </c>
      <c r="BD1598" s="148" t="str">
        <f t="shared" si="489"/>
        <v/>
      </c>
      <c r="BE1598" s="140" t="str">
        <f t="shared" si="490"/>
        <v/>
      </c>
    </row>
    <row r="1599" spans="1:57" ht="20.100000000000001" customHeight="1" x14ac:dyDescent="0.25">
      <c r="A1599" s="139">
        <v>943</v>
      </c>
      <c r="B1599" s="139">
        <f t="shared" si="494"/>
        <v>-214.86162459045681</v>
      </c>
      <c r="C1599" s="139">
        <f t="shared" si="495"/>
        <v>4.1247523201162604E-4</v>
      </c>
      <c r="D1599" s="139">
        <f t="shared" si="496"/>
        <v>0.40982312026096579</v>
      </c>
      <c r="E1599" s="139" t="str">
        <f t="shared" si="497"/>
        <v/>
      </c>
      <c r="F1599" s="139">
        <f t="shared" si="498"/>
        <v>4.1247523201162604E-4</v>
      </c>
      <c r="G1599" s="139" t="str">
        <f t="shared" si="499"/>
        <v/>
      </c>
      <c r="H1599" s="139">
        <f t="shared" si="500"/>
        <v>0</v>
      </c>
      <c r="I1599" s="139">
        <f t="shared" si="501"/>
        <v>4.1247523201162604E-4</v>
      </c>
      <c r="J1599" s="139" t="str">
        <f t="shared" si="502"/>
        <v/>
      </c>
      <c r="O1599" s="139">
        <v>943</v>
      </c>
      <c r="P1599" s="139">
        <f t="shared" si="503"/>
        <v>-15.738717467852837</v>
      </c>
      <c r="Q1599" s="139">
        <f t="shared" si="504"/>
        <v>5.631024169178018E-3</v>
      </c>
      <c r="R1599" s="139">
        <f t="shared" si="505"/>
        <v>0.40982312026096579</v>
      </c>
      <c r="S1599" s="139" t="str">
        <f t="shared" si="506"/>
        <v/>
      </c>
      <c r="T1599" s="139">
        <f t="shared" si="507"/>
        <v>5.631024169178018E-3</v>
      </c>
      <c r="U1599" s="139" t="str">
        <f t="shared" si="508"/>
        <v/>
      </c>
      <c r="V1599" s="139">
        <f t="shared" si="509"/>
        <v>1.8259740473114605E-3</v>
      </c>
      <c r="W1599" s="139" t="str">
        <f t="shared" si="510"/>
        <v/>
      </c>
      <c r="X1599" s="139" t="str">
        <f t="shared" si="511"/>
        <v/>
      </c>
      <c r="AB1599" s="139">
        <v>943</v>
      </c>
      <c r="AC1599" s="139">
        <f t="shared" si="520"/>
        <v>-19.636877666547264</v>
      </c>
      <c r="AD1599" s="139">
        <f t="shared" si="512"/>
        <v>4.5131970549637003E-3</v>
      </c>
      <c r="AE1599" s="139">
        <f t="shared" si="513"/>
        <v>0.40982312026096579</v>
      </c>
      <c r="AF1599" s="139" t="str">
        <f t="shared" si="514"/>
        <v/>
      </c>
      <c r="AG1599" s="139">
        <f t="shared" si="515"/>
        <v>4.5131970549637003E-3</v>
      </c>
      <c r="AH1599" s="139" t="str">
        <f t="shared" si="516"/>
        <v/>
      </c>
      <c r="AI1599" s="139">
        <f t="shared" si="517"/>
        <v>5.2425916977279107E-6</v>
      </c>
      <c r="AJ1599" s="139" t="str">
        <f t="shared" si="518"/>
        <v/>
      </c>
      <c r="AK1599" s="139" t="str">
        <f t="shared" si="519"/>
        <v/>
      </c>
      <c r="AZ1599" s="148"/>
      <c r="BA1599" s="148">
        <f t="shared" si="491"/>
        <v>6.0672000000001081</v>
      </c>
      <c r="BB1599" s="165">
        <f t="shared" si="492"/>
        <v>0.53192506357771219</v>
      </c>
      <c r="BC1599" s="148">
        <f t="shared" si="493"/>
        <v>7.4279914944974657E-4</v>
      </c>
      <c r="BD1599" s="148" t="str">
        <f t="shared" si="489"/>
        <v/>
      </c>
      <c r="BE1599" s="140" t="str">
        <f t="shared" si="490"/>
        <v/>
      </c>
    </row>
    <row r="1600" spans="1:57" ht="20.100000000000001" customHeight="1" x14ac:dyDescent="0.25">
      <c r="A1600" s="148">
        <v>944</v>
      </c>
      <c r="B1600" s="139">
        <f t="shared" si="494"/>
        <v>-211.09212240465922</v>
      </c>
      <c r="C1600" s="139">
        <f t="shared" si="495"/>
        <v>4.1284827821284263E-4</v>
      </c>
      <c r="D1600" s="139">
        <f t="shared" si="496"/>
        <v>0.41137865161696352</v>
      </c>
      <c r="E1600" s="139" t="str">
        <f t="shared" si="497"/>
        <v/>
      </c>
      <c r="F1600" s="139">
        <f t="shared" si="498"/>
        <v>4.1284827821284263E-4</v>
      </c>
      <c r="G1600" s="139" t="str">
        <f t="shared" si="499"/>
        <v/>
      </c>
      <c r="H1600" s="139">
        <f t="shared" si="500"/>
        <v>0</v>
      </c>
      <c r="I1600" s="139">
        <f t="shared" si="501"/>
        <v>4.1284827821284263E-4</v>
      </c>
      <c r="J1600" s="139" t="str">
        <f t="shared" si="502"/>
        <v/>
      </c>
      <c r="O1600" s="148">
        <v>944</v>
      </c>
      <c r="P1600" s="139">
        <f t="shared" si="503"/>
        <v>-15.462599617539581</v>
      </c>
      <c r="Q1600" s="139">
        <f t="shared" si="504"/>
        <v>5.636116916601968E-3</v>
      </c>
      <c r="R1600" s="139">
        <f t="shared" si="505"/>
        <v>0.41137865161696374</v>
      </c>
      <c r="S1600" s="139" t="str">
        <f t="shared" si="506"/>
        <v/>
      </c>
      <c r="T1600" s="139">
        <f t="shared" si="507"/>
        <v>5.636116916601968E-3</v>
      </c>
      <c r="U1600" s="139" t="str">
        <f t="shared" si="508"/>
        <v/>
      </c>
      <c r="V1600" s="139">
        <f t="shared" si="509"/>
        <v>1.8370804319540553E-3</v>
      </c>
      <c r="W1600" s="139" t="str">
        <f t="shared" si="510"/>
        <v/>
      </c>
      <c r="X1600" s="139" t="str">
        <f t="shared" si="511"/>
        <v/>
      </c>
      <c r="AB1600" s="148">
        <v>944</v>
      </c>
      <c r="AC1600" s="139">
        <f t="shared" si="520"/>
        <v>-19.292371040818352</v>
      </c>
      <c r="AD1600" s="139">
        <f t="shared" si="512"/>
        <v>4.5172788297856321E-3</v>
      </c>
      <c r="AE1600" s="139">
        <f t="shared" si="513"/>
        <v>0.41137865161696352</v>
      </c>
      <c r="AF1600" s="139" t="str">
        <f t="shared" si="514"/>
        <v/>
      </c>
      <c r="AG1600" s="139">
        <f t="shared" si="515"/>
        <v>4.5172788297856321E-3</v>
      </c>
      <c r="AH1600" s="139" t="str">
        <f t="shared" si="516"/>
        <v/>
      </c>
      <c r="AI1600" s="139">
        <f t="shared" si="517"/>
        <v>5.1658731350977591E-6</v>
      </c>
      <c r="AJ1600" s="139" t="str">
        <f t="shared" si="518"/>
        <v/>
      </c>
      <c r="AK1600" s="139" t="str">
        <f t="shared" si="519"/>
        <v/>
      </c>
      <c r="AZ1600" s="148"/>
      <c r="BA1600" s="148">
        <f t="shared" si="491"/>
        <v>6.0736000000001082</v>
      </c>
      <c r="BB1600" s="165">
        <f t="shared" si="492"/>
        <v>0.53118226442826244</v>
      </c>
      <c r="BC1600" s="148">
        <f t="shared" si="493"/>
        <v>7.423791058273066E-4</v>
      </c>
      <c r="BD1600" s="148" t="str">
        <f t="shared" si="489"/>
        <v/>
      </c>
      <c r="BE1600" s="140" t="str">
        <f t="shared" si="490"/>
        <v/>
      </c>
    </row>
    <row r="1601" spans="1:57" ht="20.100000000000001" customHeight="1" x14ac:dyDescent="0.25">
      <c r="A1601" s="139">
        <v>945</v>
      </c>
      <c r="B1601" s="139">
        <f t="shared" si="494"/>
        <v>-207.32262021886208</v>
      </c>
      <c r="C1601" s="139">
        <f t="shared" si="495"/>
        <v>4.1321505030660391E-4</v>
      </c>
      <c r="D1601" s="139">
        <f t="shared" si="496"/>
        <v>0.41293557735178521</v>
      </c>
      <c r="E1601" s="139" t="str">
        <f t="shared" si="497"/>
        <v/>
      </c>
      <c r="F1601" s="139">
        <f t="shared" si="498"/>
        <v>4.1321505030660391E-4</v>
      </c>
      <c r="G1601" s="139" t="str">
        <f t="shared" si="499"/>
        <v/>
      </c>
      <c r="H1601" s="139">
        <f t="shared" si="500"/>
        <v>0</v>
      </c>
      <c r="I1601" s="139">
        <f t="shared" si="501"/>
        <v>4.1321505030660391E-4</v>
      </c>
      <c r="J1601" s="139" t="str">
        <f t="shared" si="502"/>
        <v/>
      </c>
      <c r="O1601" s="139">
        <v>945</v>
      </c>
      <c r="P1601" s="139">
        <f t="shared" si="503"/>
        <v>-15.186481767226383</v>
      </c>
      <c r="Q1601" s="139">
        <f t="shared" si="504"/>
        <v>5.641124011244906E-3</v>
      </c>
      <c r="R1601" s="139">
        <f t="shared" si="505"/>
        <v>0.41293557735178554</v>
      </c>
      <c r="S1601" s="139" t="str">
        <f t="shared" si="506"/>
        <v/>
      </c>
      <c r="T1601" s="139">
        <f t="shared" si="507"/>
        <v>5.641124011244906E-3</v>
      </c>
      <c r="U1601" s="139" t="str">
        <f t="shared" si="508"/>
        <v/>
      </c>
      <c r="V1601" s="139">
        <f t="shared" si="509"/>
        <v>1.8482247987244317E-3</v>
      </c>
      <c r="W1601" s="139" t="str">
        <f t="shared" si="510"/>
        <v/>
      </c>
      <c r="X1601" s="139" t="str">
        <f t="shared" si="511"/>
        <v/>
      </c>
      <c r="AB1601" s="139">
        <v>945</v>
      </c>
      <c r="AC1601" s="139">
        <f t="shared" si="520"/>
        <v>-18.947864415089441</v>
      </c>
      <c r="AD1601" s="139">
        <f t="shared" si="512"/>
        <v>4.5212919549503447E-3</v>
      </c>
      <c r="AE1601" s="139">
        <f t="shared" si="513"/>
        <v>0.41293557735178543</v>
      </c>
      <c r="AF1601" s="139" t="str">
        <f t="shared" si="514"/>
        <v/>
      </c>
      <c r="AG1601" s="139">
        <f t="shared" si="515"/>
        <v>4.5212919549503447E-3</v>
      </c>
      <c r="AH1601" s="139" t="str">
        <f t="shared" si="516"/>
        <v/>
      </c>
      <c r="AI1601" s="139">
        <f t="shared" si="517"/>
        <v>5.0901958058228975E-6</v>
      </c>
      <c r="AJ1601" s="139" t="str">
        <f t="shared" si="518"/>
        <v/>
      </c>
      <c r="AK1601" s="139" t="str">
        <f t="shared" si="519"/>
        <v/>
      </c>
      <c r="AZ1601" s="148"/>
      <c r="BA1601" s="148">
        <f t="shared" si="491"/>
        <v>6.0800000000001084</v>
      </c>
      <c r="BB1601" s="165">
        <f t="shared" si="492"/>
        <v>0.53043988532243513</v>
      </c>
      <c r="BC1601" s="148">
        <f t="shared" si="493"/>
        <v>7.4195724228209858E-4</v>
      </c>
      <c r="BD1601" s="148" t="str">
        <f t="shared" si="489"/>
        <v/>
      </c>
      <c r="BE1601" s="140" t="str">
        <f t="shared" si="490"/>
        <v/>
      </c>
    </row>
    <row r="1602" spans="1:57" ht="20.100000000000001" customHeight="1" x14ac:dyDescent="0.25">
      <c r="A1602" s="139">
        <v>946</v>
      </c>
      <c r="B1602" s="139">
        <f t="shared" si="494"/>
        <v>-203.55311803306449</v>
      </c>
      <c r="C1602" s="139">
        <f t="shared" si="495"/>
        <v>4.1357553097720162E-4</v>
      </c>
      <c r="D1602" s="139">
        <f t="shared" si="496"/>
        <v>0.41449387378244396</v>
      </c>
      <c r="E1602" s="139" t="str">
        <f t="shared" si="497"/>
        <v/>
      </c>
      <c r="F1602" s="139">
        <f t="shared" si="498"/>
        <v>4.1357553097720162E-4</v>
      </c>
      <c r="G1602" s="139" t="str">
        <f t="shared" si="499"/>
        <v/>
      </c>
      <c r="H1602" s="139">
        <f t="shared" si="500"/>
        <v>0</v>
      </c>
      <c r="I1602" s="139">
        <f t="shared" si="501"/>
        <v>4.1357553097720162E-4</v>
      </c>
      <c r="J1602" s="139" t="str">
        <f t="shared" si="502"/>
        <v/>
      </c>
      <c r="O1602" s="139">
        <v>946</v>
      </c>
      <c r="P1602" s="139">
        <f t="shared" si="503"/>
        <v>-14.910363916913184</v>
      </c>
      <c r="Q1602" s="139">
        <f t="shared" si="504"/>
        <v>5.6460452167164631E-3</v>
      </c>
      <c r="R1602" s="139">
        <f t="shared" si="505"/>
        <v>0.41449387378244418</v>
      </c>
      <c r="S1602" s="139" t="str">
        <f t="shared" si="506"/>
        <v/>
      </c>
      <c r="T1602" s="139">
        <f t="shared" si="507"/>
        <v>5.6460452167164631E-3</v>
      </c>
      <c r="U1602" s="139" t="str">
        <f t="shared" si="508"/>
        <v/>
      </c>
      <c r="V1602" s="139">
        <f t="shared" si="509"/>
        <v>1.8594070203367809E-3</v>
      </c>
      <c r="W1602" s="139" t="str">
        <f t="shared" si="510"/>
        <v/>
      </c>
      <c r="X1602" s="139" t="str">
        <f t="shared" si="511"/>
        <v/>
      </c>
      <c r="AB1602" s="139">
        <v>946</v>
      </c>
      <c r="AC1602" s="139">
        <f t="shared" si="520"/>
        <v>-18.60335778936053</v>
      </c>
      <c r="AD1602" s="139">
        <f t="shared" si="512"/>
        <v>4.5252362409938457E-3</v>
      </c>
      <c r="AE1602" s="139">
        <f t="shared" si="513"/>
        <v>0.41449387378244418</v>
      </c>
      <c r="AF1602" s="139" t="str">
        <f t="shared" si="514"/>
        <v/>
      </c>
      <c r="AG1602" s="139">
        <f t="shared" si="515"/>
        <v>4.5252362409938457E-3</v>
      </c>
      <c r="AH1602" s="139" t="str">
        <f t="shared" si="516"/>
        <v/>
      </c>
      <c r="AI1602" s="139">
        <f t="shared" si="517"/>
        <v>5.0155468602985222E-6</v>
      </c>
      <c r="AJ1602" s="139" t="str">
        <f t="shared" si="518"/>
        <v/>
      </c>
      <c r="AK1602" s="139" t="str">
        <f t="shared" si="519"/>
        <v/>
      </c>
      <c r="AZ1602" s="148"/>
      <c r="BA1602" s="148">
        <f t="shared" si="491"/>
        <v>6.0864000000001086</v>
      </c>
      <c r="BB1602" s="165">
        <f t="shared" si="492"/>
        <v>0.52969792808015304</v>
      </c>
      <c r="BC1602" s="148">
        <f t="shared" si="493"/>
        <v>7.415335665115208E-4</v>
      </c>
      <c r="BD1602" s="148" t="str">
        <f t="shared" si="489"/>
        <v/>
      </c>
      <c r="BE1602" s="140" t="str">
        <f t="shared" si="490"/>
        <v/>
      </c>
    </row>
    <row r="1603" spans="1:57" ht="20.100000000000001" customHeight="1" x14ac:dyDescent="0.25">
      <c r="A1603" s="139">
        <v>947</v>
      </c>
      <c r="B1603" s="139">
        <f t="shared" si="494"/>
        <v>-199.7836158472669</v>
      </c>
      <c r="C1603" s="139">
        <f t="shared" si="495"/>
        <v>4.1392970319580145E-4</v>
      </c>
      <c r="D1603" s="139">
        <f t="shared" si="496"/>
        <v>0.41605351716122058</v>
      </c>
      <c r="E1603" s="139" t="str">
        <f t="shared" si="497"/>
        <v/>
      </c>
      <c r="F1603" s="139">
        <f t="shared" si="498"/>
        <v>4.1392970319580145E-4</v>
      </c>
      <c r="G1603" s="139" t="str">
        <f t="shared" si="499"/>
        <v/>
      </c>
      <c r="H1603" s="139">
        <f t="shared" si="500"/>
        <v>0</v>
      </c>
      <c r="I1603" s="139">
        <f t="shared" si="501"/>
        <v>4.1392970319580145E-4</v>
      </c>
      <c r="J1603" s="139" t="str">
        <f t="shared" si="502"/>
        <v/>
      </c>
      <c r="O1603" s="139">
        <v>947</v>
      </c>
      <c r="P1603" s="139">
        <f t="shared" si="503"/>
        <v>-14.634246066599985</v>
      </c>
      <c r="Q1603" s="139">
        <f t="shared" si="504"/>
        <v>5.6508803005426139E-3</v>
      </c>
      <c r="R1603" s="139">
        <f t="shared" si="505"/>
        <v>0.41605351716122069</v>
      </c>
      <c r="S1603" s="139" t="str">
        <f t="shared" si="506"/>
        <v/>
      </c>
      <c r="T1603" s="139">
        <f t="shared" si="507"/>
        <v>5.6508803005426139E-3</v>
      </c>
      <c r="U1603" s="139" t="str">
        <f t="shared" si="508"/>
        <v/>
      </c>
      <c r="V1603" s="139">
        <f t="shared" si="509"/>
        <v>1.8706269669116473E-3</v>
      </c>
      <c r="W1603" s="139" t="str">
        <f t="shared" si="510"/>
        <v/>
      </c>
      <c r="X1603" s="139" t="str">
        <f t="shared" si="511"/>
        <v/>
      </c>
      <c r="AB1603" s="139">
        <v>947</v>
      </c>
      <c r="AC1603" s="139">
        <f t="shared" si="520"/>
        <v>-18.258851163631675</v>
      </c>
      <c r="AD1603" s="139">
        <f t="shared" si="512"/>
        <v>4.5291115015910427E-3</v>
      </c>
      <c r="AE1603" s="139">
        <f t="shared" si="513"/>
        <v>0.41605351716122052</v>
      </c>
      <c r="AF1603" s="139" t="str">
        <f t="shared" si="514"/>
        <v/>
      </c>
      <c r="AG1603" s="139">
        <f t="shared" si="515"/>
        <v>4.5291115015910427E-3</v>
      </c>
      <c r="AH1603" s="139" t="str">
        <f t="shared" si="516"/>
        <v/>
      </c>
      <c r="AI1603" s="139">
        <f t="shared" si="517"/>
        <v>4.9419135882610164E-6</v>
      </c>
      <c r="AJ1603" s="139" t="str">
        <f t="shared" si="518"/>
        <v/>
      </c>
      <c r="AK1603" s="139" t="str">
        <f t="shared" si="519"/>
        <v/>
      </c>
      <c r="AZ1603" s="148"/>
      <c r="BA1603" s="148">
        <f t="shared" si="491"/>
        <v>6.0928000000001088</v>
      </c>
      <c r="BB1603" s="165">
        <f t="shared" si="492"/>
        <v>0.52895639451364151</v>
      </c>
      <c r="BC1603" s="148">
        <f t="shared" si="493"/>
        <v>7.4110808620175828E-4</v>
      </c>
      <c r="BD1603" s="148" t="str">
        <f t="shared" si="489"/>
        <v/>
      </c>
      <c r="BE1603" s="140" t="str">
        <f t="shared" si="490"/>
        <v/>
      </c>
    </row>
    <row r="1604" spans="1:57" ht="20.100000000000001" customHeight="1" x14ac:dyDescent="0.25">
      <c r="A1604" s="139">
        <v>948</v>
      </c>
      <c r="B1604" s="139">
        <f t="shared" si="494"/>
        <v>-196.01411366146931</v>
      </c>
      <c r="C1604" s="139">
        <f t="shared" si="495"/>
        <v>4.1427755022178345E-4</v>
      </c>
      <c r="D1604" s="139">
        <f t="shared" si="496"/>
        <v>0.41761448367674892</v>
      </c>
      <c r="E1604" s="139" t="str">
        <f t="shared" si="497"/>
        <v/>
      </c>
      <c r="F1604" s="139">
        <f t="shared" si="498"/>
        <v>4.1427755022178345E-4</v>
      </c>
      <c r="G1604" s="139" t="str">
        <f t="shared" si="499"/>
        <v/>
      </c>
      <c r="H1604" s="139">
        <f t="shared" si="500"/>
        <v>0</v>
      </c>
      <c r="I1604" s="139">
        <f t="shared" si="501"/>
        <v>4.1427755022178345E-4</v>
      </c>
      <c r="J1604" s="139" t="str">
        <f t="shared" si="502"/>
        <v/>
      </c>
      <c r="O1604" s="139">
        <v>948</v>
      </c>
      <c r="P1604" s="139">
        <f t="shared" si="503"/>
        <v>-14.358128216286786</v>
      </c>
      <c r="Q1604" s="139">
        <f t="shared" si="504"/>
        <v>5.6556290341839722E-3</v>
      </c>
      <c r="R1604" s="139">
        <f t="shared" si="505"/>
        <v>0.41761448367674897</v>
      </c>
      <c r="S1604" s="139" t="str">
        <f t="shared" si="506"/>
        <v/>
      </c>
      <c r="T1604" s="139">
        <f t="shared" si="507"/>
        <v>5.6556290341839722E-3</v>
      </c>
      <c r="U1604" s="139" t="str">
        <f t="shared" si="508"/>
        <v/>
      </c>
      <c r="V1604" s="139">
        <f t="shared" si="509"/>
        <v>1.8818845059685747E-3</v>
      </c>
      <c r="W1604" s="139" t="str">
        <f t="shared" si="510"/>
        <v/>
      </c>
      <c r="X1604" s="139" t="str">
        <f t="shared" si="511"/>
        <v/>
      </c>
      <c r="AB1604" s="139">
        <v>948</v>
      </c>
      <c r="AC1604" s="139">
        <f t="shared" si="520"/>
        <v>-17.914344537902764</v>
      </c>
      <c r="AD1604" s="139">
        <f t="shared" si="512"/>
        <v>4.5329175535704152E-3</v>
      </c>
      <c r="AE1604" s="139">
        <f t="shared" si="513"/>
        <v>0.41761448367674892</v>
      </c>
      <c r="AF1604" s="139" t="str">
        <f t="shared" si="514"/>
        <v/>
      </c>
      <c r="AG1604" s="139">
        <f t="shared" si="515"/>
        <v>4.5329175535704152E-3</v>
      </c>
      <c r="AH1604" s="139" t="str">
        <f t="shared" si="516"/>
        <v/>
      </c>
      <c r="AI1604" s="139">
        <f t="shared" si="517"/>
        <v>4.8692834175519398E-6</v>
      </c>
      <c r="AJ1604" s="139" t="str">
        <f t="shared" si="518"/>
        <v/>
      </c>
      <c r="AK1604" s="139" t="str">
        <f t="shared" si="519"/>
        <v/>
      </c>
      <c r="AZ1604" s="148"/>
      <c r="BA1604" s="148">
        <f t="shared" si="491"/>
        <v>6.099200000000109</v>
      </c>
      <c r="BB1604" s="165">
        <f t="shared" si="492"/>
        <v>0.52821528642743976</v>
      </c>
      <c r="BC1604" s="148">
        <f t="shared" si="493"/>
        <v>7.4068080903078037E-4</v>
      </c>
      <c r="BD1604" s="148" t="str">
        <f t="shared" si="489"/>
        <v/>
      </c>
      <c r="BE1604" s="140" t="str">
        <f t="shared" si="490"/>
        <v/>
      </c>
    </row>
    <row r="1605" spans="1:57" ht="20.100000000000001" customHeight="1" x14ac:dyDescent="0.25">
      <c r="A1605" s="139">
        <v>949</v>
      </c>
      <c r="B1605" s="139">
        <f t="shared" si="494"/>
        <v>-192.24461147567217</v>
      </c>
      <c r="C1605" s="139">
        <f t="shared" si="495"/>
        <v>4.1461905560406082E-4</v>
      </c>
      <c r="D1605" s="139">
        <f t="shared" si="496"/>
        <v>0.41917674945510403</v>
      </c>
      <c r="E1605" s="139" t="str">
        <f t="shared" si="497"/>
        <v/>
      </c>
      <c r="F1605" s="139">
        <f t="shared" si="498"/>
        <v>4.1461905560406082E-4</v>
      </c>
      <c r="G1605" s="139" t="str">
        <f t="shared" si="499"/>
        <v/>
      </c>
      <c r="H1605" s="139">
        <f t="shared" si="500"/>
        <v>0</v>
      </c>
      <c r="I1605" s="139">
        <f t="shared" si="501"/>
        <v>4.1461905560406082E-4</v>
      </c>
      <c r="J1605" s="139" t="str">
        <f t="shared" si="502"/>
        <v/>
      </c>
      <c r="O1605" s="139">
        <v>949</v>
      </c>
      <c r="P1605" s="139">
        <f t="shared" si="503"/>
        <v>-14.082010365973588</v>
      </c>
      <c r="Q1605" s="139">
        <f t="shared" si="504"/>
        <v>5.6602911930538026E-3</v>
      </c>
      <c r="R1605" s="139">
        <f t="shared" si="505"/>
        <v>0.41917674945510414</v>
      </c>
      <c r="S1605" s="139" t="str">
        <f t="shared" si="506"/>
        <v/>
      </c>
      <c r="T1605" s="139">
        <f t="shared" si="507"/>
        <v>5.6602911930538026E-3</v>
      </c>
      <c r="U1605" s="139" t="str">
        <f t="shared" si="508"/>
        <v/>
      </c>
      <c r="V1605" s="139">
        <f t="shared" si="509"/>
        <v>1.8931795024189132E-3</v>
      </c>
      <c r="W1605" s="139" t="str">
        <f t="shared" si="510"/>
        <v/>
      </c>
      <c r="X1605" s="139" t="str">
        <f t="shared" si="511"/>
        <v/>
      </c>
      <c r="AB1605" s="139">
        <v>949</v>
      </c>
      <c r="AC1605" s="139">
        <f t="shared" si="520"/>
        <v>-17.569837912173853</v>
      </c>
      <c r="AD1605" s="139">
        <f t="shared" si="512"/>
        <v>4.5366542169284355E-3</v>
      </c>
      <c r="AE1605" s="139">
        <f t="shared" si="513"/>
        <v>0.41917674945510419</v>
      </c>
      <c r="AF1605" s="139" t="str">
        <f t="shared" si="514"/>
        <v/>
      </c>
      <c r="AG1605" s="139">
        <f t="shared" si="515"/>
        <v>4.5366542169284355E-3</v>
      </c>
      <c r="AH1605" s="139" t="str">
        <f t="shared" si="516"/>
        <v/>
      </c>
      <c r="AI1605" s="139">
        <f t="shared" si="517"/>
        <v>4.797643912889247E-6</v>
      </c>
      <c r="AJ1605" s="139" t="str">
        <f t="shared" si="518"/>
        <v/>
      </c>
      <c r="AK1605" s="139" t="str">
        <f t="shared" si="519"/>
        <v/>
      </c>
      <c r="AZ1605" s="148"/>
      <c r="BA1605" s="148">
        <f t="shared" si="491"/>
        <v>6.1056000000001092</v>
      </c>
      <c r="BB1605" s="165">
        <f t="shared" si="492"/>
        <v>0.52747460561840898</v>
      </c>
      <c r="BC1605" s="148">
        <f t="shared" si="493"/>
        <v>7.4025174266523219E-4</v>
      </c>
      <c r="BD1605" s="148" t="str">
        <f t="shared" si="489"/>
        <v/>
      </c>
      <c r="BE1605" s="140" t="str">
        <f t="shared" si="490"/>
        <v/>
      </c>
    </row>
    <row r="1606" spans="1:57" ht="20.100000000000001" customHeight="1" x14ac:dyDescent="0.25">
      <c r="A1606" s="148">
        <v>950</v>
      </c>
      <c r="B1606" s="139">
        <f t="shared" si="494"/>
        <v>-188.47510928987458</v>
      </c>
      <c r="C1606" s="139">
        <f t="shared" si="495"/>
        <v>4.1495420318237678E-4</v>
      </c>
      <c r="D1606" s="139">
        <f t="shared" si="496"/>
        <v>0.42074029056089685</v>
      </c>
      <c r="E1606" s="139" t="str">
        <f t="shared" si="497"/>
        <v/>
      </c>
      <c r="F1606" s="139">
        <f t="shared" si="498"/>
        <v>4.1495420318237678E-4</v>
      </c>
      <c r="G1606" s="139" t="str">
        <f t="shared" si="499"/>
        <v/>
      </c>
      <c r="H1606" s="139">
        <f t="shared" si="500"/>
        <v>0</v>
      </c>
      <c r="I1606" s="139">
        <f t="shared" si="501"/>
        <v>4.1495420318237678E-4</v>
      </c>
      <c r="J1606" s="139" t="str">
        <f t="shared" si="502"/>
        <v/>
      </c>
      <c r="O1606" s="148">
        <v>950</v>
      </c>
      <c r="P1606" s="139">
        <f t="shared" si="503"/>
        <v>-13.805892515660389</v>
      </c>
      <c r="Q1606" s="139">
        <f t="shared" si="504"/>
        <v>5.6648665565357127E-3</v>
      </c>
      <c r="R1606" s="139">
        <f t="shared" si="505"/>
        <v>0.4207402905608969</v>
      </c>
      <c r="S1606" s="139" t="str">
        <f t="shared" si="506"/>
        <v/>
      </c>
      <c r="T1606" s="139">
        <f t="shared" si="507"/>
        <v>5.6648665565357127E-3</v>
      </c>
      <c r="U1606" s="139" t="str">
        <f t="shared" si="508"/>
        <v/>
      </c>
      <c r="V1606" s="139">
        <f t="shared" si="509"/>
        <v>1.9045118185587978E-3</v>
      </c>
      <c r="W1606" s="139" t="str">
        <f t="shared" si="510"/>
        <v/>
      </c>
      <c r="X1606" s="139" t="str">
        <f t="shared" si="511"/>
        <v/>
      </c>
      <c r="AB1606" s="148">
        <v>950</v>
      </c>
      <c r="AC1606" s="139">
        <f t="shared" si="520"/>
        <v>-17.225331286444941</v>
      </c>
      <c r="AD1606" s="139">
        <f t="shared" si="512"/>
        <v>4.5403213148437621E-3</v>
      </c>
      <c r="AE1606" s="139">
        <f t="shared" si="513"/>
        <v>0.42074029056089707</v>
      </c>
      <c r="AF1606" s="139" t="str">
        <f t="shared" si="514"/>
        <v/>
      </c>
      <c r="AG1606" s="139">
        <f t="shared" si="515"/>
        <v>4.5403213148437621E-3</v>
      </c>
      <c r="AH1606" s="139" t="str">
        <f t="shared" si="516"/>
        <v/>
      </c>
      <c r="AI1606" s="139">
        <f t="shared" si="517"/>
        <v>4.7269827746456197E-6</v>
      </c>
      <c r="AJ1606" s="139" t="str">
        <f t="shared" si="518"/>
        <v/>
      </c>
      <c r="AK1606" s="139" t="str">
        <f t="shared" si="519"/>
        <v/>
      </c>
      <c r="AZ1606" s="148"/>
      <c r="BA1606" s="148">
        <f t="shared" si="491"/>
        <v>6.1120000000001093</v>
      </c>
      <c r="BB1606" s="165">
        <f t="shared" si="492"/>
        <v>0.52673435387574374</v>
      </c>
      <c r="BC1606" s="148">
        <f t="shared" si="493"/>
        <v>7.3982089476010149E-4</v>
      </c>
      <c r="BD1606" s="148" t="str">
        <f t="shared" si="489"/>
        <v/>
      </c>
      <c r="BE1606" s="140" t="str">
        <f t="shared" si="490"/>
        <v/>
      </c>
    </row>
    <row r="1607" spans="1:57" ht="20.100000000000001" customHeight="1" x14ac:dyDescent="0.25">
      <c r="A1607" s="139">
        <v>951</v>
      </c>
      <c r="B1607" s="139">
        <f t="shared" si="494"/>
        <v>-184.70560710407699</v>
      </c>
      <c r="C1607" s="139">
        <f t="shared" si="495"/>
        <v>4.1528297708857839E-4</v>
      </c>
      <c r="D1607" s="139">
        <f t="shared" si="496"/>
        <v>0.42230508299837183</v>
      </c>
      <c r="E1607" s="139" t="str">
        <f t="shared" si="497"/>
        <v/>
      </c>
      <c r="F1607" s="139">
        <f t="shared" si="498"/>
        <v>4.1528297708857839E-4</v>
      </c>
      <c r="G1607" s="139" t="str">
        <f t="shared" si="499"/>
        <v/>
      </c>
      <c r="H1607" s="139">
        <f t="shared" si="500"/>
        <v>0</v>
      </c>
      <c r="I1607" s="139">
        <f t="shared" si="501"/>
        <v>4.1528297708857839E-4</v>
      </c>
      <c r="J1607" s="139" t="str">
        <f t="shared" si="502"/>
        <v/>
      </c>
      <c r="O1607" s="139">
        <v>951</v>
      </c>
      <c r="P1607" s="139">
        <f t="shared" si="503"/>
        <v>-13.529774665347134</v>
      </c>
      <c r="Q1607" s="139">
        <f t="shared" si="504"/>
        <v>5.6693549080010551E-3</v>
      </c>
      <c r="R1607" s="139">
        <f t="shared" si="505"/>
        <v>0.42230508299837211</v>
      </c>
      <c r="S1607" s="139" t="str">
        <f t="shared" si="506"/>
        <v/>
      </c>
      <c r="T1607" s="139">
        <f t="shared" si="507"/>
        <v>5.6693549080010551E-3</v>
      </c>
      <c r="U1607" s="139" t="str">
        <f t="shared" si="508"/>
        <v/>
      </c>
      <c r="V1607" s="139">
        <f t="shared" si="509"/>
        <v>1.9158813140622939E-3</v>
      </c>
      <c r="W1607" s="139" t="str">
        <f t="shared" si="510"/>
        <v/>
      </c>
      <c r="X1607" s="139" t="str">
        <f t="shared" si="511"/>
        <v/>
      </c>
      <c r="AB1607" s="139">
        <v>951</v>
      </c>
      <c r="AC1607" s="139">
        <f t="shared" si="520"/>
        <v>-16.880824660716087</v>
      </c>
      <c r="AD1607" s="139">
        <f t="shared" si="512"/>
        <v>4.5439186736911793E-3</v>
      </c>
      <c r="AE1607" s="139">
        <f t="shared" si="513"/>
        <v>0.42230508299837177</v>
      </c>
      <c r="AF1607" s="139" t="str">
        <f t="shared" si="514"/>
        <v/>
      </c>
      <c r="AG1607" s="139">
        <f t="shared" si="515"/>
        <v>4.5439186736911793E-3</v>
      </c>
      <c r="AH1607" s="139" t="str">
        <f t="shared" si="516"/>
        <v/>
      </c>
      <c r="AI1607" s="139">
        <f t="shared" si="517"/>
        <v>4.6572878376340585E-6</v>
      </c>
      <c r="AJ1607" s="139" t="str">
        <f t="shared" si="518"/>
        <v/>
      </c>
      <c r="AK1607" s="139" t="str">
        <f t="shared" si="519"/>
        <v/>
      </c>
      <c r="AZ1607" s="148"/>
      <c r="BA1607" s="148">
        <f t="shared" si="491"/>
        <v>6.1184000000001095</v>
      </c>
      <c r="BB1607" s="165">
        <f t="shared" si="492"/>
        <v>0.52599453298098364</v>
      </c>
      <c r="BC1607" s="148">
        <f t="shared" si="493"/>
        <v>7.3938827296027299E-4</v>
      </c>
      <c r="BD1607" s="148" t="str">
        <f t="shared" si="489"/>
        <v/>
      </c>
      <c r="BE1607" s="140" t="str">
        <f t="shared" si="490"/>
        <v/>
      </c>
    </row>
    <row r="1608" spans="1:57" ht="20.100000000000001" customHeight="1" x14ac:dyDescent="0.25">
      <c r="A1608" s="139">
        <v>952</v>
      </c>
      <c r="B1608" s="139">
        <f t="shared" si="494"/>
        <v>-180.9361049182794</v>
      </c>
      <c r="C1608" s="139">
        <f t="shared" si="495"/>
        <v>4.1560536174786922E-4</v>
      </c>
      <c r="D1608" s="139">
        <f t="shared" si="496"/>
        <v>0.42387110271251099</v>
      </c>
      <c r="E1608" s="139" t="str">
        <f t="shared" si="497"/>
        <v/>
      </c>
      <c r="F1608" s="139">
        <f t="shared" si="498"/>
        <v>4.1560536174786922E-4</v>
      </c>
      <c r="G1608" s="139" t="str">
        <f t="shared" si="499"/>
        <v/>
      </c>
      <c r="H1608" s="139">
        <f t="shared" si="500"/>
        <v>0</v>
      </c>
      <c r="I1608" s="139">
        <f t="shared" si="501"/>
        <v>4.1560536174786922E-4</v>
      </c>
      <c r="J1608" s="139" t="str">
        <f t="shared" si="502"/>
        <v/>
      </c>
      <c r="O1608" s="139">
        <v>952</v>
      </c>
      <c r="P1608" s="139">
        <f t="shared" si="503"/>
        <v>-13.253656815033935</v>
      </c>
      <c r="Q1608" s="139">
        <f t="shared" si="504"/>
        <v>5.6737560348260174E-3</v>
      </c>
      <c r="R1608" s="139">
        <f t="shared" si="505"/>
        <v>0.42387110271251116</v>
      </c>
      <c r="S1608" s="139" t="str">
        <f t="shared" si="506"/>
        <v/>
      </c>
      <c r="T1608" s="139">
        <f t="shared" si="507"/>
        <v>5.6737560348260174E-3</v>
      </c>
      <c r="U1608" s="139" t="str">
        <f t="shared" si="508"/>
        <v/>
      </c>
      <c r="V1608" s="139">
        <f t="shared" si="509"/>
        <v>1.9272878459746965E-3</v>
      </c>
      <c r="W1608" s="139" t="str">
        <f t="shared" si="510"/>
        <v/>
      </c>
      <c r="X1608" s="139" t="str">
        <f t="shared" si="511"/>
        <v/>
      </c>
      <c r="AB1608" s="139">
        <v>952</v>
      </c>
      <c r="AC1608" s="139">
        <f t="shared" si="520"/>
        <v>-16.536318034987175</v>
      </c>
      <c r="AD1608" s="139">
        <f t="shared" si="512"/>
        <v>4.5474461230553057E-3</v>
      </c>
      <c r="AE1608" s="139">
        <f t="shared" si="513"/>
        <v>0.42387110271251094</v>
      </c>
      <c r="AF1608" s="139" t="str">
        <f t="shared" si="514"/>
        <v/>
      </c>
      <c r="AG1608" s="139">
        <f t="shared" si="515"/>
        <v>4.5474461230553057E-3</v>
      </c>
      <c r="AH1608" s="139" t="str">
        <f t="shared" si="516"/>
        <v/>
      </c>
      <c r="AI1608" s="139">
        <f t="shared" si="517"/>
        <v>4.5885470699005067E-6</v>
      </c>
      <c r="AJ1608" s="139" t="str">
        <f t="shared" si="518"/>
        <v/>
      </c>
      <c r="AK1608" s="139" t="str">
        <f t="shared" si="519"/>
        <v/>
      </c>
      <c r="AZ1608" s="148"/>
      <c r="BA1608" s="148">
        <f t="shared" si="491"/>
        <v>6.1248000000001097</v>
      </c>
      <c r="BB1608" s="165">
        <f t="shared" si="492"/>
        <v>0.52525514470802337</v>
      </c>
      <c r="BC1608" s="148">
        <f t="shared" si="493"/>
        <v>7.3895388490241576E-4</v>
      </c>
      <c r="BD1608" s="148" t="str">
        <f t="shared" si="489"/>
        <v/>
      </c>
      <c r="BE1608" s="140" t="str">
        <f t="shared" si="490"/>
        <v/>
      </c>
    </row>
    <row r="1609" spans="1:57" ht="20.100000000000001" customHeight="1" x14ac:dyDescent="0.25">
      <c r="A1609" s="139">
        <v>953</v>
      </c>
      <c r="B1609" s="139">
        <f t="shared" si="494"/>
        <v>-177.16660273248226</v>
      </c>
      <c r="C1609" s="139">
        <f t="shared" si="495"/>
        <v>4.1592134188003869E-4</v>
      </c>
      <c r="D1609" s="139">
        <f t="shared" si="496"/>
        <v>0.42543832559014183</v>
      </c>
      <c r="E1609" s="139" t="str">
        <f t="shared" si="497"/>
        <v/>
      </c>
      <c r="F1609" s="139">
        <f t="shared" si="498"/>
        <v>4.1592134188003869E-4</v>
      </c>
      <c r="G1609" s="139" t="str">
        <f t="shared" si="499"/>
        <v/>
      </c>
      <c r="H1609" s="139">
        <f t="shared" si="500"/>
        <v>0</v>
      </c>
      <c r="I1609" s="139">
        <f t="shared" si="501"/>
        <v>4.1592134188003869E-4</v>
      </c>
      <c r="J1609" s="139" t="str">
        <f t="shared" si="502"/>
        <v/>
      </c>
      <c r="O1609" s="139">
        <v>953</v>
      </c>
      <c r="P1609" s="139">
        <f t="shared" si="503"/>
        <v>-12.977538964720736</v>
      </c>
      <c r="Q1609" s="139">
        <f t="shared" si="504"/>
        <v>5.6780697284084143E-3</v>
      </c>
      <c r="R1609" s="139">
        <f t="shared" si="505"/>
        <v>0.42543832559014211</v>
      </c>
      <c r="S1609" s="139" t="str">
        <f t="shared" si="506"/>
        <v/>
      </c>
      <c r="T1609" s="139">
        <f t="shared" si="507"/>
        <v>5.6780697284084143E-3</v>
      </c>
      <c r="U1609" s="139" t="str">
        <f t="shared" si="508"/>
        <v/>
      </c>
      <c r="V1609" s="139">
        <f t="shared" si="509"/>
        <v>1.9387312687060329E-3</v>
      </c>
      <c r="W1609" s="139" t="str">
        <f t="shared" si="510"/>
        <v/>
      </c>
      <c r="X1609" s="139" t="str">
        <f t="shared" si="511"/>
        <v/>
      </c>
      <c r="AB1609" s="139">
        <v>953</v>
      </c>
      <c r="AC1609" s="139">
        <f t="shared" si="520"/>
        <v>-16.191811409258264</v>
      </c>
      <c r="AD1609" s="139">
        <f t="shared" si="512"/>
        <v>4.5509034957440346E-3</v>
      </c>
      <c r="AE1609" s="139">
        <f t="shared" si="513"/>
        <v>0.425438325590142</v>
      </c>
      <c r="AF1609" s="139" t="str">
        <f t="shared" si="514"/>
        <v/>
      </c>
      <c r="AG1609" s="139">
        <f t="shared" si="515"/>
        <v>4.5509034957440346E-3</v>
      </c>
      <c r="AH1609" s="139" t="str">
        <f t="shared" si="516"/>
        <v/>
      </c>
      <c r="AI1609" s="139">
        <f t="shared" si="517"/>
        <v>4.5207485715239719E-6</v>
      </c>
      <c r="AJ1609" s="139" t="str">
        <f t="shared" si="518"/>
        <v/>
      </c>
      <c r="AK1609" s="139" t="str">
        <f t="shared" si="519"/>
        <v/>
      </c>
      <c r="AZ1609" s="148"/>
      <c r="BA1609" s="148">
        <f t="shared" si="491"/>
        <v>6.1312000000001099</v>
      </c>
      <c r="BB1609" s="165">
        <f t="shared" si="492"/>
        <v>0.52451619082312095</v>
      </c>
      <c r="BC1609" s="148">
        <f t="shared" si="493"/>
        <v>7.3851773820809985E-4</v>
      </c>
      <c r="BD1609" s="148" t="str">
        <f t="shared" si="489"/>
        <v/>
      </c>
      <c r="BE1609" s="140" t="str">
        <f t="shared" si="490"/>
        <v/>
      </c>
    </row>
    <row r="1610" spans="1:57" ht="20.100000000000001" customHeight="1" x14ac:dyDescent="0.25">
      <c r="A1610" s="139">
        <v>954</v>
      </c>
      <c r="B1610" s="139">
        <f t="shared" si="494"/>
        <v>-173.39710054668467</v>
      </c>
      <c r="C1610" s="139">
        <f t="shared" si="495"/>
        <v>4.1623090250066889E-4</v>
      </c>
      <c r="D1610" s="139">
        <f t="shared" si="496"/>
        <v>0.42700672746105078</v>
      </c>
      <c r="E1610" s="139" t="str">
        <f t="shared" si="497"/>
        <v/>
      </c>
      <c r="F1610" s="139">
        <f t="shared" si="498"/>
        <v>4.1623090250066889E-4</v>
      </c>
      <c r="G1610" s="139" t="str">
        <f t="shared" si="499"/>
        <v/>
      </c>
      <c r="H1610" s="139">
        <f t="shared" si="500"/>
        <v>0</v>
      </c>
      <c r="I1610" s="139">
        <f t="shared" si="501"/>
        <v>4.1623090250066889E-4</v>
      </c>
      <c r="J1610" s="139" t="str">
        <f t="shared" si="502"/>
        <v/>
      </c>
      <c r="O1610" s="139">
        <v>954</v>
      </c>
      <c r="P1610" s="139">
        <f t="shared" si="503"/>
        <v>-12.701421114407538</v>
      </c>
      <c r="Q1610" s="139">
        <f t="shared" si="504"/>
        <v>5.682295784184159E-3</v>
      </c>
      <c r="R1610" s="139">
        <f t="shared" si="505"/>
        <v>0.42700672746105095</v>
      </c>
      <c r="S1610" s="139" t="str">
        <f t="shared" si="506"/>
        <v/>
      </c>
      <c r="T1610" s="139">
        <f t="shared" si="507"/>
        <v>5.682295784184159E-3</v>
      </c>
      <c r="U1610" s="139" t="str">
        <f t="shared" si="508"/>
        <v/>
      </c>
      <c r="V1610" s="139">
        <f t="shared" si="509"/>
        <v>1.9502114340247032E-3</v>
      </c>
      <c r="W1610" s="139" t="str">
        <f t="shared" si="510"/>
        <v/>
      </c>
      <c r="X1610" s="139" t="str">
        <f t="shared" si="511"/>
        <v/>
      </c>
      <c r="AB1610" s="139">
        <v>954</v>
      </c>
      <c r="AC1610" s="139">
        <f t="shared" si="520"/>
        <v>-15.847304783529353</v>
      </c>
      <c r="AD1610" s="139">
        <f t="shared" si="512"/>
        <v>4.5542906278017523E-3</v>
      </c>
      <c r="AE1610" s="139">
        <f t="shared" si="513"/>
        <v>0.42700672746105095</v>
      </c>
      <c r="AF1610" s="139" t="str">
        <f t="shared" si="514"/>
        <v/>
      </c>
      <c r="AG1610" s="139">
        <f t="shared" si="515"/>
        <v>4.5542906278017523E-3</v>
      </c>
      <c r="AH1610" s="139" t="str">
        <f t="shared" si="516"/>
        <v/>
      </c>
      <c r="AI1610" s="139">
        <f t="shared" si="517"/>
        <v>4.4538805734235982E-6</v>
      </c>
      <c r="AJ1610" s="139" t="str">
        <f t="shared" si="518"/>
        <v/>
      </c>
      <c r="AK1610" s="139" t="str">
        <f t="shared" si="519"/>
        <v/>
      </c>
      <c r="AZ1610" s="148"/>
      <c r="BA1610" s="148">
        <f t="shared" si="491"/>
        <v>6.1376000000001101</v>
      </c>
      <c r="BB1610" s="165">
        <f t="shared" si="492"/>
        <v>0.52377767308491285</v>
      </c>
      <c r="BC1610" s="148">
        <f t="shared" si="493"/>
        <v>7.3807984049256703E-4</v>
      </c>
      <c r="BD1610" s="148" t="str">
        <f t="shared" si="489"/>
        <v/>
      </c>
      <c r="BE1610" s="140" t="str">
        <f t="shared" si="490"/>
        <v/>
      </c>
    </row>
    <row r="1611" spans="1:57" ht="20.100000000000001" customHeight="1" x14ac:dyDescent="0.25">
      <c r="A1611" s="139">
        <v>955</v>
      </c>
      <c r="B1611" s="139">
        <f t="shared" si="494"/>
        <v>-169.62759836088708</v>
      </c>
      <c r="C1611" s="139">
        <f t="shared" si="495"/>
        <v>4.1653402892231916E-4</v>
      </c>
      <c r="D1611" s="139">
        <f t="shared" si="496"/>
        <v>0.4285762840990992</v>
      </c>
      <c r="E1611" s="139" t="str">
        <f t="shared" si="497"/>
        <v/>
      </c>
      <c r="F1611" s="139">
        <f t="shared" si="498"/>
        <v>4.1653402892231916E-4</v>
      </c>
      <c r="G1611" s="139" t="str">
        <f t="shared" si="499"/>
        <v/>
      </c>
      <c r="H1611" s="139">
        <f t="shared" si="500"/>
        <v>0</v>
      </c>
      <c r="I1611" s="139">
        <f t="shared" si="501"/>
        <v>4.1653402892231916E-4</v>
      </c>
      <c r="J1611" s="139" t="str">
        <f t="shared" si="502"/>
        <v/>
      </c>
      <c r="O1611" s="139">
        <v>955</v>
      </c>
      <c r="P1611" s="139">
        <f t="shared" si="503"/>
        <v>-12.425303264094339</v>
      </c>
      <c r="Q1611" s="139">
        <f t="shared" si="504"/>
        <v>5.6864340016434343E-3</v>
      </c>
      <c r="R1611" s="139">
        <f t="shared" si="505"/>
        <v>0.42857628409909926</v>
      </c>
      <c r="S1611" s="139" t="str">
        <f t="shared" si="506"/>
        <v/>
      </c>
      <c r="T1611" s="139">
        <f t="shared" si="507"/>
        <v>5.6864340016434343E-3</v>
      </c>
      <c r="U1611" s="139" t="str">
        <f t="shared" si="508"/>
        <v/>
      </c>
      <c r="V1611" s="139">
        <f t="shared" si="509"/>
        <v>1.9617281910513191E-3</v>
      </c>
      <c r="W1611" s="139" t="str">
        <f t="shared" si="510"/>
        <v/>
      </c>
      <c r="X1611" s="139" t="str">
        <f t="shared" si="511"/>
        <v/>
      </c>
      <c r="AB1611" s="139">
        <v>955</v>
      </c>
      <c r="AC1611" s="139">
        <f t="shared" si="520"/>
        <v>-15.502798157800441</v>
      </c>
      <c r="AD1611" s="139">
        <f t="shared" si="512"/>
        <v>4.55760735852229E-3</v>
      </c>
      <c r="AE1611" s="139">
        <f t="shared" si="513"/>
        <v>0.42857628409909937</v>
      </c>
      <c r="AF1611" s="139" t="str">
        <f t="shared" si="514"/>
        <v/>
      </c>
      <c r="AG1611" s="139">
        <f t="shared" si="515"/>
        <v>4.55760735852229E-3</v>
      </c>
      <c r="AH1611" s="139" t="str">
        <f t="shared" si="516"/>
        <v/>
      </c>
      <c r="AI1611" s="139">
        <f t="shared" si="517"/>
        <v>4.3879314361730853E-6</v>
      </c>
      <c r="AJ1611" s="139" t="str">
        <f t="shared" si="518"/>
        <v/>
      </c>
      <c r="AK1611" s="139" t="str">
        <f t="shared" si="519"/>
        <v/>
      </c>
      <c r="AZ1611" s="148"/>
      <c r="BA1611" s="148">
        <f t="shared" si="491"/>
        <v>6.1440000000001103</v>
      </c>
      <c r="BB1611" s="165">
        <f t="shared" si="492"/>
        <v>0.52303959324442029</v>
      </c>
      <c r="BC1611" s="148">
        <f t="shared" si="493"/>
        <v>7.376401993572923E-4</v>
      </c>
      <c r="BD1611" s="148" t="str">
        <f t="shared" ref="BD1611:BD1674" si="521">IF(BB1611&lt;(1-$AZ$655),BC1611,"")</f>
        <v/>
      </c>
      <c r="BE1611" s="140" t="str">
        <f t="shared" ref="BE1611:BE1674" si="522">IF(BB1611&lt;(1-$AZ$661),BC1611,"")</f>
        <v/>
      </c>
    </row>
    <row r="1612" spans="1:57" ht="20.100000000000001" customHeight="1" x14ac:dyDescent="0.25">
      <c r="A1612" s="139">
        <v>956</v>
      </c>
      <c r="B1612" s="139">
        <f t="shared" si="494"/>
        <v>-165.85809617508949</v>
      </c>
      <c r="C1612" s="139">
        <f t="shared" si="495"/>
        <v>4.1683070675568732E-4</v>
      </c>
      <c r="D1612" s="139">
        <f t="shared" si="496"/>
        <v>0.43014697122334589</v>
      </c>
      <c r="E1612" s="139" t="str">
        <f t="shared" si="497"/>
        <v/>
      </c>
      <c r="F1612" s="139">
        <f t="shared" si="498"/>
        <v>4.1683070675568732E-4</v>
      </c>
      <c r="G1612" s="139" t="str">
        <f t="shared" si="499"/>
        <v/>
      </c>
      <c r="H1612" s="139">
        <f t="shared" si="500"/>
        <v>0</v>
      </c>
      <c r="I1612" s="139">
        <f t="shared" si="501"/>
        <v>4.1683070675568732E-4</v>
      </c>
      <c r="J1612" s="139" t="str">
        <f t="shared" si="502"/>
        <v/>
      </c>
      <c r="O1612" s="139">
        <v>956</v>
      </c>
      <c r="P1612" s="139">
        <f t="shared" si="503"/>
        <v>-12.14918541378114</v>
      </c>
      <c r="Q1612" s="139">
        <f t="shared" si="504"/>
        <v>5.6904841843465458E-3</v>
      </c>
      <c r="R1612" s="139">
        <f t="shared" si="505"/>
        <v>0.43014697122334589</v>
      </c>
      <c r="S1612" s="139" t="str">
        <f t="shared" si="506"/>
        <v/>
      </c>
      <c r="T1612" s="139">
        <f t="shared" si="507"/>
        <v>5.6904841843465458E-3</v>
      </c>
      <c r="U1612" s="139" t="str">
        <f t="shared" si="508"/>
        <v/>
      </c>
      <c r="V1612" s="139">
        <f t="shared" si="509"/>
        <v>1.9732813862527051E-3</v>
      </c>
      <c r="W1612" s="139" t="str">
        <f t="shared" si="510"/>
        <v/>
      </c>
      <c r="X1612" s="139" t="str">
        <f t="shared" si="511"/>
        <v/>
      </c>
      <c r="AB1612" s="139">
        <v>956</v>
      </c>
      <c r="AC1612" s="139">
        <f t="shared" si="520"/>
        <v>-15.158291532071587</v>
      </c>
      <c r="AD1612" s="139">
        <f t="shared" si="512"/>
        <v>4.5608535304616313E-3</v>
      </c>
      <c r="AE1612" s="139">
        <f t="shared" si="513"/>
        <v>0.43014697122334583</v>
      </c>
      <c r="AF1612" s="139" t="str">
        <f t="shared" si="514"/>
        <v/>
      </c>
      <c r="AG1612" s="139">
        <f t="shared" si="515"/>
        <v>4.5608535304616313E-3</v>
      </c>
      <c r="AH1612" s="139" t="str">
        <f t="shared" si="516"/>
        <v/>
      </c>
      <c r="AI1612" s="139">
        <f t="shared" si="517"/>
        <v>4.3228896488223812E-6</v>
      </c>
      <c r="AJ1612" s="139" t="str">
        <f t="shared" si="518"/>
        <v/>
      </c>
      <c r="AK1612" s="139" t="str">
        <f t="shared" si="519"/>
        <v/>
      </c>
      <c r="AZ1612" s="148"/>
      <c r="BA1612" s="148">
        <f t="shared" ref="BA1612:BA1675" si="523">BA1611+$BD$648</f>
        <v>6.1504000000001104</v>
      </c>
      <c r="BB1612" s="165">
        <f t="shared" ref="BB1612:BB1675" si="524">_xlfn.CHISQ.DIST.RT(BA1612,7)</f>
        <v>0.52230195304506299</v>
      </c>
      <c r="BC1612" s="148">
        <f t="shared" ref="BC1612:BC1675" si="525">BB1612-BB1613</f>
        <v>7.3719882239420276E-4</v>
      </c>
      <c r="BD1612" s="148" t="str">
        <f t="shared" si="521"/>
        <v/>
      </c>
      <c r="BE1612" s="140" t="str">
        <f t="shared" si="522"/>
        <v/>
      </c>
    </row>
    <row r="1613" spans="1:57" ht="20.100000000000001" customHeight="1" x14ac:dyDescent="0.25">
      <c r="A1613" s="148">
        <v>957</v>
      </c>
      <c r="B1613" s="139">
        <f t="shared" si="494"/>
        <v>-162.08859398929189</v>
      </c>
      <c r="C1613" s="139">
        <f t="shared" si="495"/>
        <v>4.1712092191074787E-4</v>
      </c>
      <c r="D1613" s="139">
        <f t="shared" si="496"/>
        <v>0.43171876449917285</v>
      </c>
      <c r="E1613" s="139" t="str">
        <f t="shared" si="497"/>
        <v/>
      </c>
      <c r="F1613" s="139">
        <f t="shared" si="498"/>
        <v>4.1712092191074787E-4</v>
      </c>
      <c r="G1613" s="139" t="str">
        <f t="shared" si="499"/>
        <v/>
      </c>
      <c r="H1613" s="139">
        <f t="shared" si="500"/>
        <v>0</v>
      </c>
      <c r="I1613" s="139">
        <f t="shared" si="501"/>
        <v>4.1712092191074787E-4</v>
      </c>
      <c r="J1613" s="139" t="str">
        <f t="shared" si="502"/>
        <v/>
      </c>
      <c r="O1613" s="148">
        <v>957</v>
      </c>
      <c r="P1613" s="139">
        <f t="shared" si="503"/>
        <v>-11.873067563467885</v>
      </c>
      <c r="Q1613" s="139">
        <f t="shared" si="504"/>
        <v>5.6944461399394608E-3</v>
      </c>
      <c r="R1613" s="139">
        <f t="shared" si="505"/>
        <v>0.43171876449917307</v>
      </c>
      <c r="S1613" s="139" t="str">
        <f t="shared" si="506"/>
        <v/>
      </c>
      <c r="T1613" s="139">
        <f t="shared" si="507"/>
        <v>5.6944461399394608E-3</v>
      </c>
      <c r="U1613" s="139" t="str">
        <f t="shared" si="508"/>
        <v/>
      </c>
      <c r="V1613" s="139">
        <f t="shared" si="509"/>
        <v>1.9848708634360849E-3</v>
      </c>
      <c r="W1613" s="139" t="str">
        <f t="shared" si="510"/>
        <v/>
      </c>
      <c r="X1613" s="139" t="str">
        <f t="shared" si="511"/>
        <v/>
      </c>
      <c r="AB1613" s="148">
        <v>957</v>
      </c>
      <c r="AC1613" s="139">
        <f t="shared" si="520"/>
        <v>-14.813784906342676</v>
      </c>
      <c r="AD1613" s="139">
        <f t="shared" si="512"/>
        <v>4.5640289894503744E-3</v>
      </c>
      <c r="AE1613" s="139">
        <f t="shared" si="513"/>
        <v>0.43171876449917279</v>
      </c>
      <c r="AF1613" s="139" t="str">
        <f t="shared" si="514"/>
        <v/>
      </c>
      <c r="AG1613" s="139">
        <f t="shared" si="515"/>
        <v>4.5640289894503744E-3</v>
      </c>
      <c r="AH1613" s="139" t="str">
        <f t="shared" si="516"/>
        <v/>
      </c>
      <c r="AI1613" s="139">
        <f t="shared" si="517"/>
        <v>4.2587438277264386E-6</v>
      </c>
      <c r="AJ1613" s="139" t="str">
        <f t="shared" si="518"/>
        <v/>
      </c>
      <c r="AK1613" s="139" t="str">
        <f t="shared" si="519"/>
        <v/>
      </c>
      <c r="AZ1613" s="148"/>
      <c r="BA1613" s="148">
        <f t="shared" si="523"/>
        <v>6.1568000000001106</v>
      </c>
      <c r="BB1613" s="165">
        <f t="shared" si="524"/>
        <v>0.52156475422266879</v>
      </c>
      <c r="BC1613" s="148">
        <f t="shared" si="525"/>
        <v>7.367557171839012E-4</v>
      </c>
      <c r="BD1613" s="148" t="str">
        <f t="shared" si="521"/>
        <v/>
      </c>
      <c r="BE1613" s="140" t="str">
        <f t="shared" si="522"/>
        <v/>
      </c>
    </row>
    <row r="1614" spans="1:57" ht="20.100000000000001" customHeight="1" x14ac:dyDescent="0.25">
      <c r="A1614" s="139">
        <v>958</v>
      </c>
      <c r="B1614" s="139">
        <f t="shared" si="494"/>
        <v>-158.31909180349476</v>
      </c>
      <c r="C1614" s="139">
        <f t="shared" si="495"/>
        <v>4.1740466059786733E-4</v>
      </c>
      <c r="D1614" s="139">
        <f t="shared" si="496"/>
        <v>0.4332916395394153</v>
      </c>
      <c r="E1614" s="139" t="str">
        <f t="shared" si="497"/>
        <v/>
      </c>
      <c r="F1614" s="139">
        <f t="shared" si="498"/>
        <v>4.1740466059786733E-4</v>
      </c>
      <c r="G1614" s="139" t="str">
        <f t="shared" si="499"/>
        <v/>
      </c>
      <c r="H1614" s="139">
        <f t="shared" si="500"/>
        <v>0</v>
      </c>
      <c r="I1614" s="139">
        <f t="shared" si="501"/>
        <v>4.1740466059786733E-4</v>
      </c>
      <c r="J1614" s="139" t="str">
        <f t="shared" si="502"/>
        <v/>
      </c>
      <c r="O1614" s="139">
        <v>958</v>
      </c>
      <c r="P1614" s="139">
        <f t="shared" si="503"/>
        <v>-11.596949713154686</v>
      </c>
      <c r="Q1614" s="139">
        <f t="shared" si="504"/>
        <v>5.6983196801690377E-3</v>
      </c>
      <c r="R1614" s="139">
        <f t="shared" si="505"/>
        <v>0.43329163953941563</v>
      </c>
      <c r="S1614" s="139" t="str">
        <f t="shared" si="506"/>
        <v/>
      </c>
      <c r="T1614" s="139">
        <f t="shared" si="507"/>
        <v>5.6983196801690377E-3</v>
      </c>
      <c r="U1614" s="139" t="str">
        <f t="shared" si="508"/>
        <v/>
      </c>
      <c r="V1614" s="139">
        <f t="shared" si="509"/>
        <v>1.9964964637434368E-3</v>
      </c>
      <c r="W1614" s="139" t="str">
        <f t="shared" si="510"/>
        <v/>
      </c>
      <c r="X1614" s="139" t="str">
        <f t="shared" si="511"/>
        <v/>
      </c>
      <c r="AB1614" s="139">
        <v>958</v>
      </c>
      <c r="AC1614" s="139">
        <f t="shared" si="520"/>
        <v>-14.469278280613764</v>
      </c>
      <c r="AD1614" s="139">
        <f t="shared" si="512"/>
        <v>4.5671335846059237E-3</v>
      </c>
      <c r="AE1614" s="139">
        <f t="shared" si="513"/>
        <v>0.43329163953941552</v>
      </c>
      <c r="AF1614" s="139" t="str">
        <f t="shared" si="514"/>
        <v/>
      </c>
      <c r="AG1614" s="139">
        <f t="shared" si="515"/>
        <v>4.5671335846059237E-3</v>
      </c>
      <c r="AH1614" s="139" t="str">
        <f t="shared" si="516"/>
        <v/>
      </c>
      <c r="AI1614" s="139">
        <f t="shared" si="517"/>
        <v>4.1954827153814553E-6</v>
      </c>
      <c r="AJ1614" s="139" t="str">
        <f t="shared" si="518"/>
        <v/>
      </c>
      <c r="AK1614" s="139" t="str">
        <f t="shared" si="519"/>
        <v/>
      </c>
      <c r="AZ1614" s="148"/>
      <c r="BA1614" s="148">
        <f t="shared" si="523"/>
        <v>6.1632000000001108</v>
      </c>
      <c r="BB1614" s="165">
        <f t="shared" si="524"/>
        <v>0.52082799850548489</v>
      </c>
      <c r="BC1614" s="148">
        <f t="shared" si="525"/>
        <v>7.3631089129633231E-4</v>
      </c>
      <c r="BD1614" s="148" t="str">
        <f t="shared" si="521"/>
        <v/>
      </c>
      <c r="BE1614" s="140" t="str">
        <f t="shared" si="522"/>
        <v/>
      </c>
    </row>
    <row r="1615" spans="1:57" ht="20.100000000000001" customHeight="1" x14ac:dyDescent="0.25">
      <c r="A1615" s="139">
        <v>959</v>
      </c>
      <c r="B1615" s="139">
        <f t="shared" si="494"/>
        <v>-154.54958961769717</v>
      </c>
      <c r="C1615" s="139">
        <f t="shared" si="495"/>
        <v>4.1768190932889657E-4</v>
      </c>
      <c r="D1615" s="139">
        <f t="shared" si="496"/>
        <v>0.43486557190549696</v>
      </c>
      <c r="E1615" s="139" t="str">
        <f t="shared" si="497"/>
        <v/>
      </c>
      <c r="F1615" s="139">
        <f t="shared" si="498"/>
        <v>4.1768190932889657E-4</v>
      </c>
      <c r="G1615" s="139" t="str">
        <f t="shared" si="499"/>
        <v/>
      </c>
      <c r="H1615" s="139">
        <f t="shared" si="500"/>
        <v>0</v>
      </c>
      <c r="I1615" s="139">
        <f t="shared" si="501"/>
        <v>4.1768190932889657E-4</v>
      </c>
      <c r="J1615" s="139" t="str">
        <f t="shared" si="502"/>
        <v/>
      </c>
      <c r="O1615" s="139">
        <v>959</v>
      </c>
      <c r="P1615" s="139">
        <f t="shared" si="503"/>
        <v>-11.320831862841487</v>
      </c>
      <c r="Q1615" s="139">
        <f t="shared" si="504"/>
        <v>5.7021046208979281E-3</v>
      </c>
      <c r="R1615" s="139">
        <f t="shared" si="505"/>
        <v>0.43486557190549713</v>
      </c>
      <c r="S1615" s="139" t="str">
        <f t="shared" si="506"/>
        <v/>
      </c>
      <c r="T1615" s="139">
        <f t="shared" si="507"/>
        <v>5.7021046208979281E-3</v>
      </c>
      <c r="U1615" s="139" t="str">
        <f t="shared" si="508"/>
        <v/>
      </c>
      <c r="V1615" s="139">
        <f t="shared" si="509"/>
        <v>2.0081580256460499E-3</v>
      </c>
      <c r="W1615" s="139" t="str">
        <f t="shared" si="510"/>
        <v/>
      </c>
      <c r="X1615" s="139" t="str">
        <f t="shared" si="511"/>
        <v/>
      </c>
      <c r="AB1615" s="139">
        <v>959</v>
      </c>
      <c r="AC1615" s="139">
        <f t="shared" si="520"/>
        <v>-14.124771654884853</v>
      </c>
      <c r="AD1615" s="139">
        <f t="shared" si="512"/>
        <v>4.5701671683444451E-3</v>
      </c>
      <c r="AE1615" s="139">
        <f t="shared" si="513"/>
        <v>0.43486557190549713</v>
      </c>
      <c r="AF1615" s="139" t="str">
        <f t="shared" si="514"/>
        <v/>
      </c>
      <c r="AG1615" s="139">
        <f t="shared" si="515"/>
        <v>4.5701671683444451E-3</v>
      </c>
      <c r="AH1615" s="139" t="str">
        <f t="shared" si="516"/>
        <v/>
      </c>
      <c r="AI1615" s="139">
        <f t="shared" si="517"/>
        <v>4.1330951792681595E-6</v>
      </c>
      <c r="AJ1615" s="139" t="str">
        <f t="shared" si="518"/>
        <v/>
      </c>
      <c r="AK1615" s="139" t="str">
        <f t="shared" si="519"/>
        <v/>
      </c>
      <c r="AZ1615" s="148"/>
      <c r="BA1615" s="148">
        <f t="shared" si="523"/>
        <v>6.169600000000111</v>
      </c>
      <c r="BB1615" s="165">
        <f t="shared" si="524"/>
        <v>0.52009168761418856</v>
      </c>
      <c r="BC1615" s="148">
        <f t="shared" si="525"/>
        <v>7.3586435229078262E-4</v>
      </c>
      <c r="BD1615" s="148" t="str">
        <f t="shared" si="521"/>
        <v/>
      </c>
      <c r="BE1615" s="140" t="str">
        <f t="shared" si="522"/>
        <v/>
      </c>
    </row>
    <row r="1616" spans="1:57" ht="20.100000000000001" customHeight="1" x14ac:dyDescent="0.25">
      <c r="A1616" s="139">
        <v>960</v>
      </c>
      <c r="B1616" s="139">
        <f t="shared" ref="B1616:B1679" si="526">$B$650+(A1616*$B$653)</f>
        <v>-150.78008743189957</v>
      </c>
      <c r="C1616" s="139">
        <f t="shared" ref="C1616:C1679" si="527">_xlfn.NORM.DIST($B1616,$B$647,$B$648,0)</f>
        <v>4.1795265491823864E-4</v>
      </c>
      <c r="D1616" s="139">
        <f t="shared" ref="D1616:D1679" si="528">_xlfn.NORM.DIST($B1616,$B$647,$B$648,1)</f>
        <v>0.43644053710856712</v>
      </c>
      <c r="E1616" s="139" t="str">
        <f t="shared" ref="E1616:E1679" si="529">IF(OR(D1616&lt;$F$652,D1616&gt;$F$653),C1616,"")</f>
        <v/>
      </c>
      <c r="F1616" s="139">
        <f t="shared" ref="F1616:F1679" si="530">IF(AND(D1616&gt;$F$652,D1616&lt;$F$653),C1616,"")</f>
        <v>4.1795265491823864E-4</v>
      </c>
      <c r="G1616" s="139" t="str">
        <f t="shared" ref="G1616:G1679" si="531">IF(C1616=MAX($C$656:$C$2656),C1616,"")</f>
        <v/>
      </c>
      <c r="H1616" s="139">
        <f t="shared" ref="H1616:H1679" si="532">_xlfn.NORM.DIST(B1616,$F$648,$F$649,0)</f>
        <v>0</v>
      </c>
      <c r="I1616" s="139">
        <f t="shared" ref="I1616:I1679" si="533">IF(H1616=MAX($H$656:$H$2656),C1616,"")</f>
        <v>4.1795265491823864E-4</v>
      </c>
      <c r="J1616" s="139" t="str">
        <f t="shared" ref="J1616:J1679" si="534">IF(I1616=MIN($I$656:$I$2656),I1616,"")</f>
        <v/>
      </c>
      <c r="O1616" s="139">
        <v>960</v>
      </c>
      <c r="P1616" s="139">
        <f t="shared" ref="P1616:P1679" si="535">$P$650+(O1616*$P$653)</f>
        <v>-11.044714012528289</v>
      </c>
      <c r="Q1616" s="139">
        <f t="shared" ref="Q1616:Q1679" si="536">_xlfn.NORM.DIST(P1616,P$647,P$648,0)</f>
        <v>5.7058007821191694E-3</v>
      </c>
      <c r="R1616" s="139">
        <f t="shared" ref="R1616:R1679" si="537">_xlfn.NORM.DIST(P1616,P$647,P$648,1)</f>
        <v>0.43644053710856723</v>
      </c>
      <c r="S1616" s="139" t="str">
        <f t="shared" ref="S1616:S1679" si="538">IF(OR(R1616&lt;$T$652,R1616&gt;$T$653),Q1616,"")</f>
        <v/>
      </c>
      <c r="T1616" s="139">
        <f t="shared" ref="T1616:T1679" si="539">IF(AND(R1616&gt;$T$652,R1616&lt;$T$653),Q1616,"")</f>
        <v>5.7058007821191694E-3</v>
      </c>
      <c r="U1616" s="139" t="str">
        <f t="shared" ref="U1616:U1679" si="540">IF(Q1616=MAX($Q$656:$Q$2656),Q1616,"")</f>
        <v/>
      </c>
      <c r="V1616" s="139">
        <f t="shared" ref="V1616:V1679" si="541">_xlfn.NORM.DIST(P1616,$T$648,$T$649,0)</f>
        <v>2.0198553849392381E-3</v>
      </c>
      <c r="W1616" s="139" t="str">
        <f t="shared" ref="W1616:W1679" si="542">IF(V1616=MAX($V$656:$V$2656),Q1616,"")</f>
        <v/>
      </c>
      <c r="X1616" s="139" t="str">
        <f t="shared" ref="X1616:X1679" si="543">IF(W1616=MIN($W$656:$W$2656),W1616,"")</f>
        <v/>
      </c>
      <c r="AB1616" s="139">
        <v>960</v>
      </c>
      <c r="AC1616" s="139">
        <f t="shared" si="520"/>
        <v>-13.780265029155942</v>
      </c>
      <c r="AD1616" s="139">
        <f t="shared" ref="AD1616:AD1679" si="544">_xlfn.NORM.DIST(AC1616,AC$647,AC$648,0)</f>
        <v>4.573129596392559E-3</v>
      </c>
      <c r="AE1616" s="139">
        <f t="shared" ref="AE1616:AE1679" si="545">_xlfn.NORM.DIST(AC1616,AC$647,AC$648,1)</f>
        <v>0.43644053710856728</v>
      </c>
      <c r="AF1616" s="139" t="str">
        <f t="shared" ref="AF1616:AF1679" si="546">IF(OR(AE1616&lt;$T$652,AE1616&gt;$T$653),AD1616,"")</f>
        <v/>
      </c>
      <c r="AG1616" s="139">
        <f t="shared" ref="AG1616:AG1679" si="547">IF(AND(AE1616&gt;$AG$652,AE1616&lt;$AG$653),AD1616,"")</f>
        <v>4.573129596392559E-3</v>
      </c>
      <c r="AH1616" s="139" t="str">
        <f t="shared" ref="AH1616:AH1679" si="548">IF(AD1616=MAX($AD$656:$AD$2656),AD1616,"")</f>
        <v/>
      </c>
      <c r="AI1616" s="139">
        <f t="shared" ref="AI1616:AI1679" si="549">_xlfn.NORM.DIST(AC1616,$AG$648,$AG$649,0)</f>
        <v>4.0715702107024227E-6</v>
      </c>
      <c r="AJ1616" s="139" t="str">
        <f t="shared" ref="AJ1616:AJ1679" si="550">IF(AI1616=MAX($AI$656:$AI$2656),AD1616,"")</f>
        <v/>
      </c>
      <c r="AK1616" s="139" t="str">
        <f t="shared" ref="AK1616:AK1679" si="551">IF(AJ1616=MIN($AJ$656:$AJ$2656),AJ1616,"")</f>
        <v/>
      </c>
      <c r="AZ1616" s="148"/>
      <c r="BA1616" s="148">
        <f t="shared" si="523"/>
        <v>6.1760000000001112</v>
      </c>
      <c r="BB1616" s="165">
        <f t="shared" si="524"/>
        <v>0.51935582326189778</v>
      </c>
      <c r="BC1616" s="148">
        <f t="shared" si="525"/>
        <v>7.3541610771454824E-4</v>
      </c>
      <c r="BD1616" s="148" t="str">
        <f t="shared" si="521"/>
        <v/>
      </c>
      <c r="BE1616" s="140" t="str">
        <f t="shared" si="522"/>
        <v/>
      </c>
    </row>
    <row r="1617" spans="1:57" ht="20.100000000000001" customHeight="1" x14ac:dyDescent="0.25">
      <c r="A1617" s="139">
        <v>961</v>
      </c>
      <c r="B1617" s="139">
        <f t="shared" si="526"/>
        <v>-147.01058524610198</v>
      </c>
      <c r="C1617" s="139">
        <f t="shared" si="527"/>
        <v>4.1821688448389483E-4</v>
      </c>
      <c r="D1617" s="139">
        <f t="shared" si="528"/>
        <v>0.43801651061064406</v>
      </c>
      <c r="E1617" s="139" t="str">
        <f t="shared" si="529"/>
        <v/>
      </c>
      <c r="F1617" s="139">
        <f t="shared" si="530"/>
        <v>4.1821688448389483E-4</v>
      </c>
      <c r="G1617" s="139" t="str">
        <f t="shared" si="531"/>
        <v/>
      </c>
      <c r="H1617" s="139">
        <f t="shared" si="532"/>
        <v>0</v>
      </c>
      <c r="I1617" s="139">
        <f t="shared" si="533"/>
        <v>4.1821688448389483E-4</v>
      </c>
      <c r="J1617" s="139" t="str">
        <f t="shared" si="534"/>
        <v/>
      </c>
      <c r="O1617" s="139">
        <v>961</v>
      </c>
      <c r="P1617" s="139">
        <f t="shared" si="535"/>
        <v>-10.76859616221509</v>
      </c>
      <c r="Q1617" s="139">
        <f t="shared" si="536"/>
        <v>5.7094079879704508E-3</v>
      </c>
      <c r="R1617" s="139">
        <f t="shared" si="537"/>
        <v>0.43801651061064412</v>
      </c>
      <c r="S1617" s="139" t="str">
        <f t="shared" si="538"/>
        <v/>
      </c>
      <c r="T1617" s="139">
        <f t="shared" si="539"/>
        <v>5.7094079879704508E-3</v>
      </c>
      <c r="U1617" s="139" t="str">
        <f t="shared" si="540"/>
        <v/>
      </c>
      <c r="V1617" s="139">
        <f t="shared" si="541"/>
        <v>2.0315883747372555E-3</v>
      </c>
      <c r="W1617" s="139" t="str">
        <f t="shared" si="542"/>
        <v/>
      </c>
      <c r="X1617" s="139" t="str">
        <f t="shared" si="543"/>
        <v/>
      </c>
      <c r="AB1617" s="139">
        <v>961</v>
      </c>
      <c r="AC1617" s="139">
        <f t="shared" ref="AC1617:AC1680" si="552">$AC$650+(AB1617*$AC$653)</f>
        <v>-13.435758403427087</v>
      </c>
      <c r="AD1617" s="139">
        <f t="shared" si="544"/>
        <v>4.5760207277987701E-3</v>
      </c>
      <c r="AE1617" s="139">
        <f t="shared" si="545"/>
        <v>0.43801651061064401</v>
      </c>
      <c r="AF1617" s="139" t="str">
        <f t="shared" si="546"/>
        <v/>
      </c>
      <c r="AG1617" s="139">
        <f t="shared" si="547"/>
        <v>4.5760207277987701E-3</v>
      </c>
      <c r="AH1617" s="139" t="str">
        <f t="shared" si="548"/>
        <v/>
      </c>
      <c r="AI1617" s="139">
        <f t="shared" si="549"/>
        <v>4.0108969236931533E-6</v>
      </c>
      <c r="AJ1617" s="139" t="str">
        <f t="shared" si="550"/>
        <v/>
      </c>
      <c r="AK1617" s="139" t="str">
        <f t="shared" si="551"/>
        <v/>
      </c>
      <c r="AZ1617" s="148"/>
      <c r="BA1617" s="148">
        <f t="shared" si="523"/>
        <v>6.1824000000001114</v>
      </c>
      <c r="BB1617" s="165">
        <f t="shared" si="524"/>
        <v>0.51862040715418323</v>
      </c>
      <c r="BC1617" s="148">
        <f t="shared" si="525"/>
        <v>7.3496616510515533E-4</v>
      </c>
      <c r="BD1617" s="148" t="str">
        <f t="shared" si="521"/>
        <v/>
      </c>
      <c r="BE1617" s="140" t="str">
        <f t="shared" si="522"/>
        <v/>
      </c>
    </row>
    <row r="1618" spans="1:57" ht="20.100000000000001" customHeight="1" x14ac:dyDescent="0.25">
      <c r="A1618" s="139">
        <v>962</v>
      </c>
      <c r="B1618" s="139">
        <f t="shared" si="526"/>
        <v>-143.24108306030485</v>
      </c>
      <c r="C1618" s="139">
        <f t="shared" si="527"/>
        <v>4.1847458544848505E-4</v>
      </c>
      <c r="D1618" s="139">
        <f t="shared" si="528"/>
        <v>0.43959346782576114</v>
      </c>
      <c r="E1618" s="139" t="str">
        <f t="shared" si="529"/>
        <v/>
      </c>
      <c r="F1618" s="139">
        <f t="shared" si="530"/>
        <v>4.1847458544848505E-4</v>
      </c>
      <c r="G1618" s="139" t="str">
        <f t="shared" si="531"/>
        <v/>
      </c>
      <c r="H1618" s="139">
        <f t="shared" si="532"/>
        <v>0</v>
      </c>
      <c r="I1618" s="139">
        <f t="shared" si="533"/>
        <v>4.1847458544848505E-4</v>
      </c>
      <c r="J1618" s="139" t="str">
        <f t="shared" si="534"/>
        <v/>
      </c>
      <c r="O1618" s="139">
        <v>962</v>
      </c>
      <c r="P1618" s="139">
        <f t="shared" si="535"/>
        <v>-10.492478311901891</v>
      </c>
      <c r="Q1618" s="139">
        <f t="shared" si="536"/>
        <v>5.7129260667480568E-3</v>
      </c>
      <c r="R1618" s="139">
        <f t="shared" si="537"/>
        <v>0.43959346782576125</v>
      </c>
      <c r="S1618" s="139" t="str">
        <f t="shared" si="538"/>
        <v/>
      </c>
      <c r="T1618" s="139">
        <f t="shared" si="539"/>
        <v>5.7129260667480568E-3</v>
      </c>
      <c r="U1618" s="139" t="str">
        <f t="shared" si="540"/>
        <v/>
      </c>
      <c r="V1618" s="139">
        <f t="shared" si="541"/>
        <v>2.043356825468389E-3</v>
      </c>
      <c r="W1618" s="139" t="str">
        <f t="shared" si="542"/>
        <v/>
      </c>
      <c r="X1618" s="139" t="str">
        <f t="shared" si="543"/>
        <v/>
      </c>
      <c r="AB1618" s="139">
        <v>962</v>
      </c>
      <c r="AC1618" s="139">
        <f t="shared" si="552"/>
        <v>-13.091251777698176</v>
      </c>
      <c r="AD1618" s="139">
        <f t="shared" si="544"/>
        <v>4.5788404249446531E-3</v>
      </c>
      <c r="AE1618" s="139">
        <f t="shared" si="545"/>
        <v>0.43959346782576125</v>
      </c>
      <c r="AF1618" s="139" t="str">
        <f t="shared" si="546"/>
        <v/>
      </c>
      <c r="AG1618" s="139">
        <f t="shared" si="547"/>
        <v>4.5788404249446531E-3</v>
      </c>
      <c r="AH1618" s="139" t="str">
        <f t="shared" si="548"/>
        <v/>
      </c>
      <c r="AI1618" s="139">
        <f t="shared" si="549"/>
        <v>3.9510645538073399E-6</v>
      </c>
      <c r="AJ1618" s="139" t="str">
        <f t="shared" si="550"/>
        <v/>
      </c>
      <c r="AK1618" s="139" t="str">
        <f t="shared" si="551"/>
        <v/>
      </c>
      <c r="AZ1618" s="148"/>
      <c r="BA1618" s="148">
        <f t="shared" si="523"/>
        <v>6.1888000000001115</v>
      </c>
      <c r="BB1618" s="165">
        <f t="shared" si="524"/>
        <v>0.51788544098907807</v>
      </c>
      <c r="BC1618" s="148">
        <f t="shared" si="525"/>
        <v>7.345145319873625E-4</v>
      </c>
      <c r="BD1618" s="148" t="str">
        <f t="shared" si="521"/>
        <v/>
      </c>
      <c r="BE1618" s="140" t="str">
        <f t="shared" si="522"/>
        <v/>
      </c>
    </row>
    <row r="1619" spans="1:57" ht="20.100000000000001" customHeight="1" x14ac:dyDescent="0.25">
      <c r="A1619" s="148">
        <v>963</v>
      </c>
      <c r="B1619" s="139">
        <f t="shared" si="526"/>
        <v>-139.47158087450725</v>
      </c>
      <c r="C1619" s="139">
        <f t="shared" si="527"/>
        <v>4.1872574554024689E-4</v>
      </c>
      <c r="D1619" s="139">
        <f t="shared" si="528"/>
        <v>0.44117138412111723</v>
      </c>
      <c r="E1619" s="139" t="str">
        <f t="shared" si="529"/>
        <v/>
      </c>
      <c r="F1619" s="139">
        <f t="shared" si="530"/>
        <v>4.1872574554024689E-4</v>
      </c>
      <c r="G1619" s="139" t="str">
        <f t="shared" si="531"/>
        <v/>
      </c>
      <c r="H1619" s="139">
        <f t="shared" si="532"/>
        <v>0</v>
      </c>
      <c r="I1619" s="139">
        <f t="shared" si="533"/>
        <v>4.1872574554024689E-4</v>
      </c>
      <c r="J1619" s="139" t="str">
        <f t="shared" si="534"/>
        <v/>
      </c>
      <c r="O1619" s="148">
        <v>963</v>
      </c>
      <c r="P1619" s="139">
        <f t="shared" si="535"/>
        <v>-10.216360461588692</v>
      </c>
      <c r="Q1619" s="139">
        <f t="shared" si="536"/>
        <v>5.7163548509204945E-3</v>
      </c>
      <c r="R1619" s="139">
        <f t="shared" si="537"/>
        <v>0.44117138412111723</v>
      </c>
      <c r="S1619" s="139" t="str">
        <f t="shared" si="538"/>
        <v/>
      </c>
      <c r="T1619" s="139">
        <f t="shared" si="539"/>
        <v>5.7163548509204945E-3</v>
      </c>
      <c r="U1619" s="139" t="str">
        <f t="shared" si="540"/>
        <v/>
      </c>
      <c r="V1619" s="139">
        <f t="shared" si="541"/>
        <v>2.055160564870239E-3</v>
      </c>
      <c r="W1619" s="139" t="str">
        <f t="shared" si="542"/>
        <v/>
      </c>
      <c r="X1619" s="139" t="str">
        <f t="shared" si="543"/>
        <v/>
      </c>
      <c r="AB1619" s="148">
        <v>963</v>
      </c>
      <c r="AC1619" s="139">
        <f t="shared" si="552"/>
        <v>-12.746745151969264</v>
      </c>
      <c r="AD1619" s="139">
        <f t="shared" si="544"/>
        <v>4.5815885535557587E-3</v>
      </c>
      <c r="AE1619" s="139">
        <f t="shared" si="545"/>
        <v>0.44117138412111734</v>
      </c>
      <c r="AF1619" s="139" t="str">
        <f t="shared" si="546"/>
        <v/>
      </c>
      <c r="AG1619" s="139">
        <f t="shared" si="547"/>
        <v>4.5815885535557587E-3</v>
      </c>
      <c r="AH1619" s="139" t="str">
        <f t="shared" si="548"/>
        <v/>
      </c>
      <c r="AI1619" s="139">
        <f t="shared" si="549"/>
        <v>3.8920624570424644E-6</v>
      </c>
      <c r="AJ1619" s="139" t="str">
        <f t="shared" si="550"/>
        <v/>
      </c>
      <c r="AK1619" s="139" t="str">
        <f t="shared" si="551"/>
        <v/>
      </c>
      <c r="AZ1619" s="148"/>
      <c r="BA1619" s="148">
        <f t="shared" si="523"/>
        <v>6.1952000000001117</v>
      </c>
      <c r="BB1619" s="165">
        <f t="shared" si="524"/>
        <v>0.51715092645709071</v>
      </c>
      <c r="BC1619" s="148">
        <f t="shared" si="525"/>
        <v>7.3406121587671347E-4</v>
      </c>
      <c r="BD1619" s="148" t="str">
        <f t="shared" si="521"/>
        <v/>
      </c>
      <c r="BE1619" s="140" t="str">
        <f t="shared" si="522"/>
        <v/>
      </c>
    </row>
    <row r="1620" spans="1:57" ht="20.100000000000001" customHeight="1" x14ac:dyDescent="0.25">
      <c r="A1620" s="139">
        <v>964</v>
      </c>
      <c r="B1620" s="139">
        <f t="shared" si="526"/>
        <v>-135.70207868870966</v>
      </c>
      <c r="C1620" s="139">
        <f t="shared" si="527"/>
        <v>4.1897035279400843E-4</v>
      </c>
      <c r="D1620" s="139">
        <f t="shared" si="528"/>
        <v>0.44275023481822989</v>
      </c>
      <c r="E1620" s="139" t="str">
        <f t="shared" si="529"/>
        <v/>
      </c>
      <c r="F1620" s="139">
        <f t="shared" si="530"/>
        <v>4.1897035279400843E-4</v>
      </c>
      <c r="G1620" s="139" t="str">
        <f t="shared" si="531"/>
        <v/>
      </c>
      <c r="H1620" s="139">
        <f t="shared" si="532"/>
        <v>0</v>
      </c>
      <c r="I1620" s="139">
        <f t="shared" si="533"/>
        <v>4.1897035279400843E-4</v>
      </c>
      <c r="J1620" s="139" t="str">
        <f t="shared" si="534"/>
        <v/>
      </c>
      <c r="O1620" s="139">
        <v>964</v>
      </c>
      <c r="P1620" s="139">
        <f t="shared" si="535"/>
        <v>-9.940242611275437</v>
      </c>
      <c r="Q1620" s="139">
        <f t="shared" si="536"/>
        <v>5.7196941771417813E-3</v>
      </c>
      <c r="R1620" s="139">
        <f t="shared" si="537"/>
        <v>0.44275023481823017</v>
      </c>
      <c r="S1620" s="139" t="str">
        <f t="shared" si="538"/>
        <v/>
      </c>
      <c r="T1620" s="139">
        <f t="shared" si="539"/>
        <v>5.7196941771417813E-3</v>
      </c>
      <c r="U1620" s="139" t="str">
        <f t="shared" si="540"/>
        <v/>
      </c>
      <c r="V1620" s="139">
        <f t="shared" si="541"/>
        <v>2.066999417985195E-3</v>
      </c>
      <c r="W1620" s="139" t="str">
        <f t="shared" si="542"/>
        <v/>
      </c>
      <c r="X1620" s="139" t="str">
        <f t="shared" si="543"/>
        <v/>
      </c>
      <c r="AB1620" s="139">
        <v>964</v>
      </c>
      <c r="AC1620" s="139">
        <f t="shared" si="552"/>
        <v>-12.402238526240353</v>
      </c>
      <c r="AD1620" s="139">
        <f t="shared" si="544"/>
        <v>4.5842649827122824E-3</v>
      </c>
      <c r="AE1620" s="139">
        <f t="shared" si="545"/>
        <v>0.44275023481823006</v>
      </c>
      <c r="AF1620" s="139" t="str">
        <f t="shared" si="546"/>
        <v/>
      </c>
      <c r="AG1620" s="139">
        <f t="shared" si="547"/>
        <v>4.5842649827122824E-3</v>
      </c>
      <c r="AH1620" s="139" t="str">
        <f t="shared" si="548"/>
        <v/>
      </c>
      <c r="AI1620" s="139">
        <f t="shared" si="549"/>
        <v>3.8338801087060927E-6</v>
      </c>
      <c r="AJ1620" s="139" t="str">
        <f t="shared" si="550"/>
        <v/>
      </c>
      <c r="AK1620" s="139" t="str">
        <f t="shared" si="551"/>
        <v/>
      </c>
      <c r="AZ1620" s="148"/>
      <c r="BA1620" s="148">
        <f t="shared" si="523"/>
        <v>6.2016000000001119</v>
      </c>
      <c r="BB1620" s="165">
        <f t="shared" si="524"/>
        <v>0.516416865241214</v>
      </c>
      <c r="BC1620" s="148">
        <f t="shared" si="525"/>
        <v>7.3360622427509625E-4</v>
      </c>
      <c r="BD1620" s="148" t="str">
        <f t="shared" si="521"/>
        <v/>
      </c>
      <c r="BE1620" s="140" t="str">
        <f t="shared" si="522"/>
        <v/>
      </c>
    </row>
    <row r="1621" spans="1:57" ht="20.100000000000001" customHeight="1" x14ac:dyDescent="0.25">
      <c r="A1621" s="139">
        <v>965</v>
      </c>
      <c r="B1621" s="139">
        <f t="shared" si="526"/>
        <v>-131.93257650291207</v>
      </c>
      <c r="C1621" s="139">
        <f t="shared" si="527"/>
        <v>4.1920839555213891E-4</v>
      </c>
      <c r="D1621" s="139">
        <f t="shared" si="528"/>
        <v>0.44432999519409355</v>
      </c>
      <c r="E1621" s="139" t="str">
        <f t="shared" si="529"/>
        <v/>
      </c>
      <c r="F1621" s="139">
        <f t="shared" si="530"/>
        <v>4.1920839555213891E-4</v>
      </c>
      <c r="G1621" s="139" t="str">
        <f t="shared" si="531"/>
        <v/>
      </c>
      <c r="H1621" s="139">
        <f t="shared" si="532"/>
        <v>0</v>
      </c>
      <c r="I1621" s="139">
        <f t="shared" si="533"/>
        <v>4.1920839555213891E-4</v>
      </c>
      <c r="J1621" s="139" t="str">
        <f t="shared" si="534"/>
        <v/>
      </c>
      <c r="O1621" s="139">
        <v>965</v>
      </c>
      <c r="P1621" s="139">
        <f t="shared" si="535"/>
        <v>-9.6641247609622383</v>
      </c>
      <c r="Q1621" s="139">
        <f t="shared" si="536"/>
        <v>5.7229438862644189E-3</v>
      </c>
      <c r="R1621" s="139">
        <f t="shared" si="537"/>
        <v>0.44432999519409372</v>
      </c>
      <c r="S1621" s="139" t="str">
        <f t="shared" si="538"/>
        <v/>
      </c>
      <c r="T1621" s="139">
        <f t="shared" si="539"/>
        <v>5.7229438862644189E-3</v>
      </c>
      <c r="U1621" s="139" t="str">
        <f t="shared" si="540"/>
        <v/>
      </c>
      <c r="V1621" s="139">
        <f t="shared" si="541"/>
        <v>2.0788732071560841E-3</v>
      </c>
      <c r="W1621" s="139" t="str">
        <f t="shared" si="542"/>
        <v/>
      </c>
      <c r="X1621" s="139" t="str">
        <f t="shared" si="543"/>
        <v/>
      </c>
      <c r="AB1621" s="139">
        <v>965</v>
      </c>
      <c r="AC1621" s="139">
        <f t="shared" si="552"/>
        <v>-12.057731900511442</v>
      </c>
      <c r="AD1621" s="139">
        <f t="shared" si="544"/>
        <v>4.5868695848594468E-3</v>
      </c>
      <c r="AE1621" s="139">
        <f t="shared" si="545"/>
        <v>0.44432999519409372</v>
      </c>
      <c r="AF1621" s="139" t="str">
        <f t="shared" si="546"/>
        <v/>
      </c>
      <c r="AG1621" s="139">
        <f t="shared" si="547"/>
        <v>4.5868695848594468E-3</v>
      </c>
      <c r="AH1621" s="139" t="str">
        <f t="shared" si="548"/>
        <v/>
      </c>
      <c r="AI1621" s="139">
        <f t="shared" si="549"/>
        <v>3.7765071023027172E-6</v>
      </c>
      <c r="AJ1621" s="139" t="str">
        <f t="shared" si="550"/>
        <v/>
      </c>
      <c r="AK1621" s="139" t="str">
        <f t="shared" si="551"/>
        <v/>
      </c>
      <c r="AZ1621" s="148"/>
      <c r="BA1621" s="148">
        <f t="shared" si="523"/>
        <v>6.2080000000001121</v>
      </c>
      <c r="BB1621" s="165">
        <f t="shared" si="524"/>
        <v>0.5156832590169389</v>
      </c>
      <c r="BC1621" s="148">
        <f t="shared" si="525"/>
        <v>7.3314956467607217E-4</v>
      </c>
      <c r="BD1621" s="148" t="str">
        <f t="shared" si="521"/>
        <v/>
      </c>
      <c r="BE1621" s="140" t="str">
        <f t="shared" si="522"/>
        <v/>
      </c>
    </row>
    <row r="1622" spans="1:57" ht="20.100000000000001" customHeight="1" x14ac:dyDescent="0.25">
      <c r="A1622" s="139">
        <v>966</v>
      </c>
      <c r="B1622" s="139">
        <f t="shared" si="526"/>
        <v>-128.16307431711493</v>
      </c>
      <c r="C1622" s="139">
        <f t="shared" si="527"/>
        <v>4.1943986246547438E-4</v>
      </c>
      <c r="D1622" s="139">
        <f t="shared" si="528"/>
        <v>0.44591064048233997</v>
      </c>
      <c r="E1622" s="139" t="str">
        <f t="shared" si="529"/>
        <v/>
      </c>
      <c r="F1622" s="139">
        <f t="shared" si="530"/>
        <v>4.1943986246547438E-4</v>
      </c>
      <c r="G1622" s="139" t="str">
        <f t="shared" si="531"/>
        <v/>
      </c>
      <c r="H1622" s="139">
        <f t="shared" si="532"/>
        <v>0</v>
      </c>
      <c r="I1622" s="139">
        <f t="shared" si="533"/>
        <v>4.1943986246547438E-4</v>
      </c>
      <c r="J1622" s="139" t="str">
        <f t="shared" si="534"/>
        <v/>
      </c>
      <c r="O1622" s="139">
        <v>966</v>
      </c>
      <c r="P1622" s="139">
        <f t="shared" si="535"/>
        <v>-9.3880069106490396</v>
      </c>
      <c r="Q1622" s="139">
        <f t="shared" si="536"/>
        <v>5.7261038233520356E-3</v>
      </c>
      <c r="R1622" s="139">
        <f t="shared" si="537"/>
        <v>0.44591064048234019</v>
      </c>
      <c r="S1622" s="139" t="str">
        <f t="shared" si="538"/>
        <v/>
      </c>
      <c r="T1622" s="139">
        <f t="shared" si="539"/>
        <v>5.7261038233520356E-3</v>
      </c>
      <c r="U1622" s="139" t="str">
        <f t="shared" si="540"/>
        <v/>
      </c>
      <c r="V1622" s="139">
        <f t="shared" si="541"/>
        <v>2.0907817520220361E-3</v>
      </c>
      <c r="W1622" s="139" t="str">
        <f t="shared" si="542"/>
        <v/>
      </c>
      <c r="X1622" s="139" t="str">
        <f t="shared" si="543"/>
        <v/>
      </c>
      <c r="AB1622" s="139">
        <v>966</v>
      </c>
      <c r="AC1622" s="139">
        <f t="shared" si="552"/>
        <v>-11.713225274782587</v>
      </c>
      <c r="AD1622" s="139">
        <f t="shared" si="544"/>
        <v>4.5894022358176443E-3</v>
      </c>
      <c r="AE1622" s="139">
        <f t="shared" si="545"/>
        <v>0.44591064048234003</v>
      </c>
      <c r="AF1622" s="139" t="str">
        <f t="shared" si="546"/>
        <v/>
      </c>
      <c r="AG1622" s="139">
        <f t="shared" si="547"/>
        <v>4.5894022358176443E-3</v>
      </c>
      <c r="AH1622" s="139" t="str">
        <f t="shared" si="548"/>
        <v/>
      </c>
      <c r="AI1622" s="139">
        <f t="shared" si="549"/>
        <v>3.719933148427892E-6</v>
      </c>
      <c r="AJ1622" s="139" t="str">
        <f t="shared" si="550"/>
        <v/>
      </c>
      <c r="AK1622" s="139" t="str">
        <f t="shared" si="551"/>
        <v/>
      </c>
      <c r="AZ1622" s="148"/>
      <c r="BA1622" s="148">
        <f t="shared" si="523"/>
        <v>6.2144000000001123</v>
      </c>
      <c r="BB1622" s="165">
        <f t="shared" si="524"/>
        <v>0.51495010945226283</v>
      </c>
      <c r="BC1622" s="148">
        <f t="shared" si="525"/>
        <v>7.3269124456010193E-4</v>
      </c>
      <c r="BD1622" s="148" t="str">
        <f t="shared" si="521"/>
        <v/>
      </c>
      <c r="BE1622" s="140" t="str">
        <f t="shared" si="522"/>
        <v/>
      </c>
    </row>
    <row r="1623" spans="1:57" ht="20.100000000000001" customHeight="1" x14ac:dyDescent="0.25">
      <c r="A1623" s="139">
        <v>967</v>
      </c>
      <c r="B1623" s="139">
        <f t="shared" si="526"/>
        <v>-124.39357213131734</v>
      </c>
      <c r="C1623" s="139">
        <f t="shared" si="527"/>
        <v>4.1966474249421958E-4</v>
      </c>
      <c r="D1623" s="139">
        <f t="shared" si="528"/>
        <v>0.44749214587440356</v>
      </c>
      <c r="E1623" s="139" t="str">
        <f t="shared" si="529"/>
        <v/>
      </c>
      <c r="F1623" s="139">
        <f t="shared" si="530"/>
        <v>4.1966474249421958E-4</v>
      </c>
      <c r="G1623" s="139" t="str">
        <f t="shared" si="531"/>
        <v/>
      </c>
      <c r="H1623" s="139">
        <f t="shared" si="532"/>
        <v>0</v>
      </c>
      <c r="I1623" s="139">
        <f t="shared" si="533"/>
        <v>4.1966474249421958E-4</v>
      </c>
      <c r="J1623" s="139" t="str">
        <f t="shared" si="534"/>
        <v/>
      </c>
      <c r="O1623" s="139">
        <v>967</v>
      </c>
      <c r="P1623" s="139">
        <f t="shared" si="535"/>
        <v>-9.1118890603358409</v>
      </c>
      <c r="Q1623" s="139">
        <f t="shared" si="536"/>
        <v>5.7291738376916944E-3</v>
      </c>
      <c r="R1623" s="139">
        <f t="shared" si="537"/>
        <v>0.44749214587440372</v>
      </c>
      <c r="S1623" s="139" t="str">
        <f t="shared" si="538"/>
        <v/>
      </c>
      <c r="T1623" s="139">
        <f t="shared" si="539"/>
        <v>5.7291738376916944E-3</v>
      </c>
      <c r="U1623" s="139" t="str">
        <f t="shared" si="540"/>
        <v/>
      </c>
      <c r="V1623" s="139">
        <f t="shared" si="541"/>
        <v>2.1027248695145227E-3</v>
      </c>
      <c r="W1623" s="139" t="str">
        <f t="shared" si="542"/>
        <v/>
      </c>
      <c r="X1623" s="139" t="str">
        <f t="shared" si="543"/>
        <v/>
      </c>
      <c r="AB1623" s="139">
        <v>967</v>
      </c>
      <c r="AC1623" s="139">
        <f t="shared" si="552"/>
        <v>-11.368718649053676</v>
      </c>
      <c r="AD1623" s="139">
        <f t="shared" si="544"/>
        <v>4.5918628147922982E-3</v>
      </c>
      <c r="AE1623" s="139">
        <f t="shared" si="545"/>
        <v>0.44749214587440367</v>
      </c>
      <c r="AF1623" s="139" t="str">
        <f t="shared" si="546"/>
        <v/>
      </c>
      <c r="AG1623" s="139">
        <f t="shared" si="547"/>
        <v>4.5918628147922982E-3</v>
      </c>
      <c r="AH1623" s="139" t="str">
        <f t="shared" si="548"/>
        <v/>
      </c>
      <c r="AI1623" s="139">
        <f t="shared" si="549"/>
        <v>3.6641480736695359E-6</v>
      </c>
      <c r="AJ1623" s="139" t="str">
        <f t="shared" si="550"/>
        <v/>
      </c>
      <c r="AK1623" s="139" t="str">
        <f t="shared" si="551"/>
        <v/>
      </c>
      <c r="AZ1623" s="148"/>
      <c r="BA1623" s="148">
        <f t="shared" si="523"/>
        <v>6.2208000000001125</v>
      </c>
      <c r="BB1623" s="165">
        <f t="shared" si="524"/>
        <v>0.51421741820770273</v>
      </c>
      <c r="BC1623" s="148">
        <f t="shared" si="525"/>
        <v>7.3223127139554478E-4</v>
      </c>
      <c r="BD1623" s="148" t="str">
        <f t="shared" si="521"/>
        <v/>
      </c>
      <c r="BE1623" s="140" t="str">
        <f t="shared" si="522"/>
        <v/>
      </c>
    </row>
    <row r="1624" spans="1:57" ht="20.100000000000001" customHeight="1" x14ac:dyDescent="0.25">
      <c r="A1624" s="139">
        <v>968</v>
      </c>
      <c r="B1624" s="139">
        <f t="shared" si="526"/>
        <v>-120.62406994551975</v>
      </c>
      <c r="C1624" s="139">
        <f t="shared" si="527"/>
        <v>4.1988302490882578E-4</v>
      </c>
      <c r="D1624" s="139">
        <f t="shared" si="528"/>
        <v>0.44907448652068821</v>
      </c>
      <c r="E1624" s="139" t="str">
        <f t="shared" si="529"/>
        <v/>
      </c>
      <c r="F1624" s="139">
        <f t="shared" si="530"/>
        <v>4.1988302490882578E-4</v>
      </c>
      <c r="G1624" s="139" t="str">
        <f t="shared" si="531"/>
        <v/>
      </c>
      <c r="H1624" s="139">
        <f t="shared" si="532"/>
        <v>0</v>
      </c>
      <c r="I1624" s="139">
        <f t="shared" si="533"/>
        <v>4.1988302490882578E-4</v>
      </c>
      <c r="J1624" s="139" t="str">
        <f t="shared" si="534"/>
        <v/>
      </c>
      <c r="O1624" s="139">
        <v>968</v>
      </c>
      <c r="P1624" s="139">
        <f t="shared" si="535"/>
        <v>-8.8357712100226422</v>
      </c>
      <c r="Q1624" s="139">
        <f t="shared" si="536"/>
        <v>5.7321537828058759E-3</v>
      </c>
      <c r="R1624" s="139">
        <f t="shared" si="537"/>
        <v>0.44907448652068832</v>
      </c>
      <c r="S1624" s="139" t="str">
        <f t="shared" si="538"/>
        <v/>
      </c>
      <c r="T1624" s="139">
        <f t="shared" si="539"/>
        <v>5.7321537828058759E-3</v>
      </c>
      <c r="U1624" s="139" t="str">
        <f t="shared" si="540"/>
        <v/>
      </c>
      <c r="V1624" s="139">
        <f t="shared" si="541"/>
        <v>2.1147023738535956E-3</v>
      </c>
      <c r="W1624" s="139" t="str">
        <f t="shared" si="542"/>
        <v/>
      </c>
      <c r="X1624" s="139" t="str">
        <f t="shared" si="543"/>
        <v/>
      </c>
      <c r="AB1624" s="139">
        <v>968</v>
      </c>
      <c r="AC1624" s="139">
        <f t="shared" si="552"/>
        <v>-11.024212023324765</v>
      </c>
      <c r="AD1624" s="139">
        <f t="shared" si="544"/>
        <v>4.5942512043834656E-3</v>
      </c>
      <c r="AE1624" s="139">
        <f t="shared" si="545"/>
        <v>0.44907448652068838</v>
      </c>
      <c r="AF1624" s="139" t="str">
        <f t="shared" si="546"/>
        <v/>
      </c>
      <c r="AG1624" s="139">
        <f t="shared" si="547"/>
        <v>4.5942512043834656E-3</v>
      </c>
      <c r="AH1624" s="139" t="str">
        <f t="shared" si="548"/>
        <v/>
      </c>
      <c r="AI1624" s="139">
        <f t="shared" si="549"/>
        <v>3.6091418195165555E-6</v>
      </c>
      <c r="AJ1624" s="139" t="str">
        <f t="shared" si="550"/>
        <v/>
      </c>
      <c r="AK1624" s="139" t="str">
        <f t="shared" si="551"/>
        <v/>
      </c>
      <c r="AZ1624" s="148"/>
      <c r="BA1624" s="148">
        <f t="shared" si="523"/>
        <v>6.2272000000001126</v>
      </c>
      <c r="BB1624" s="165">
        <f t="shared" si="524"/>
        <v>0.51348518693630718</v>
      </c>
      <c r="BC1624" s="148">
        <f t="shared" si="525"/>
        <v>7.3176965264176719E-4</v>
      </c>
      <c r="BD1624" s="148" t="str">
        <f t="shared" si="521"/>
        <v/>
      </c>
      <c r="BE1624" s="140" t="str">
        <f t="shared" si="522"/>
        <v/>
      </c>
    </row>
    <row r="1625" spans="1:57" ht="20.100000000000001" customHeight="1" x14ac:dyDescent="0.25">
      <c r="A1625" s="139">
        <v>969</v>
      </c>
      <c r="B1625" s="139">
        <f t="shared" si="526"/>
        <v>-116.85456775972216</v>
      </c>
      <c r="C1625" s="139">
        <f t="shared" si="527"/>
        <v>4.2009469929084342E-4</v>
      </c>
      <c r="D1625" s="139">
        <f t="shared" si="528"/>
        <v>0.45065763753173899</v>
      </c>
      <c r="E1625" s="139" t="str">
        <f t="shared" si="529"/>
        <v/>
      </c>
      <c r="F1625" s="139">
        <f t="shared" si="530"/>
        <v>4.2009469929084342E-4</v>
      </c>
      <c r="G1625" s="139" t="str">
        <f t="shared" si="531"/>
        <v/>
      </c>
      <c r="H1625" s="139">
        <f t="shared" si="532"/>
        <v>0</v>
      </c>
      <c r="I1625" s="139">
        <f t="shared" si="533"/>
        <v>4.2009469929084342E-4</v>
      </c>
      <c r="J1625" s="139" t="str">
        <f t="shared" si="534"/>
        <v/>
      </c>
      <c r="O1625" s="139">
        <v>969</v>
      </c>
      <c r="P1625" s="139">
        <f t="shared" si="535"/>
        <v>-8.5596533597094435</v>
      </c>
      <c r="Q1625" s="139">
        <f t="shared" si="536"/>
        <v>5.7350435164641219E-3</v>
      </c>
      <c r="R1625" s="139">
        <f t="shared" si="537"/>
        <v>0.45065763753173899</v>
      </c>
      <c r="S1625" s="139" t="str">
        <f t="shared" si="538"/>
        <v/>
      </c>
      <c r="T1625" s="139">
        <f t="shared" si="539"/>
        <v>5.7350435164641219E-3</v>
      </c>
      <c r="U1625" s="139" t="str">
        <f t="shared" si="540"/>
        <v/>
      </c>
      <c r="V1625" s="139">
        <f t="shared" si="541"/>
        <v>2.126714076544323E-3</v>
      </c>
      <c r="W1625" s="139" t="str">
        <f t="shared" si="542"/>
        <v/>
      </c>
      <c r="X1625" s="139" t="str">
        <f t="shared" si="543"/>
        <v/>
      </c>
      <c r="AB1625" s="139">
        <v>969</v>
      </c>
      <c r="AC1625" s="139">
        <f t="shared" si="552"/>
        <v>-10.679705397595853</v>
      </c>
      <c r="AD1625" s="139">
        <f t="shared" si="544"/>
        <v>4.596567290595174E-3</v>
      </c>
      <c r="AE1625" s="139">
        <f t="shared" si="545"/>
        <v>0.4506576375317391</v>
      </c>
      <c r="AF1625" s="139" t="str">
        <f t="shared" si="546"/>
        <v/>
      </c>
      <c r="AG1625" s="139">
        <f t="shared" si="547"/>
        <v>4.596567290595174E-3</v>
      </c>
      <c r="AH1625" s="139" t="str">
        <f t="shared" si="548"/>
        <v/>
      </c>
      <c r="AI1625" s="139">
        <f t="shared" si="549"/>
        <v>3.554904441274647E-6</v>
      </c>
      <c r="AJ1625" s="139" t="str">
        <f t="shared" si="550"/>
        <v/>
      </c>
      <c r="AK1625" s="139" t="str">
        <f t="shared" si="551"/>
        <v/>
      </c>
      <c r="AZ1625" s="148"/>
      <c r="BA1625" s="148">
        <f t="shared" si="523"/>
        <v>6.2336000000001128</v>
      </c>
      <c r="BB1625" s="165">
        <f t="shared" si="524"/>
        <v>0.51275341728366541</v>
      </c>
      <c r="BC1625" s="148">
        <f t="shared" si="525"/>
        <v>7.3130639574459089E-4</v>
      </c>
      <c r="BD1625" s="148" t="str">
        <f t="shared" si="521"/>
        <v/>
      </c>
      <c r="BE1625" s="140" t="str">
        <f t="shared" si="522"/>
        <v/>
      </c>
    </row>
    <row r="1626" spans="1:57" ht="20.100000000000001" customHeight="1" x14ac:dyDescent="0.25">
      <c r="A1626" s="148">
        <v>970</v>
      </c>
      <c r="B1626" s="139">
        <f t="shared" si="526"/>
        <v>-113.08506557392502</v>
      </c>
      <c r="C1626" s="139">
        <f t="shared" si="527"/>
        <v>4.2029975553375119E-4</v>
      </c>
      <c r="D1626" s="139">
        <f t="shared" si="528"/>
        <v>0.452241573979416</v>
      </c>
      <c r="E1626" s="139" t="str">
        <f t="shared" si="529"/>
        <v/>
      </c>
      <c r="F1626" s="139">
        <f t="shared" si="530"/>
        <v>4.2029975553375119E-4</v>
      </c>
      <c r="G1626" s="139" t="str">
        <f t="shared" si="531"/>
        <v/>
      </c>
      <c r="H1626" s="139">
        <f t="shared" si="532"/>
        <v>0</v>
      </c>
      <c r="I1626" s="139">
        <f t="shared" si="533"/>
        <v>4.2029975553375119E-4</v>
      </c>
      <c r="J1626" s="139" t="str">
        <f t="shared" si="534"/>
        <v/>
      </c>
      <c r="O1626" s="148">
        <v>970</v>
      </c>
      <c r="P1626" s="139">
        <f t="shared" si="535"/>
        <v>-8.283535509396188</v>
      </c>
      <c r="Q1626" s="139">
        <f t="shared" si="536"/>
        <v>5.737842900694355E-3</v>
      </c>
      <c r="R1626" s="139">
        <f t="shared" si="537"/>
        <v>0.45224157397941633</v>
      </c>
      <c r="S1626" s="139" t="str">
        <f t="shared" si="538"/>
        <v/>
      </c>
      <c r="T1626" s="139">
        <f t="shared" si="539"/>
        <v>5.737842900694355E-3</v>
      </c>
      <c r="U1626" s="139" t="str">
        <f t="shared" si="540"/>
        <v/>
      </c>
      <c r="V1626" s="139">
        <f t="shared" si="541"/>
        <v>2.1387597863734274E-3</v>
      </c>
      <c r="W1626" s="139" t="str">
        <f t="shared" si="542"/>
        <v/>
      </c>
      <c r="X1626" s="139" t="str">
        <f t="shared" si="543"/>
        <v/>
      </c>
      <c r="AB1626" s="148">
        <v>970</v>
      </c>
      <c r="AC1626" s="139">
        <f t="shared" si="552"/>
        <v>-10.335198771866999</v>
      </c>
      <c r="AD1626" s="139">
        <f t="shared" si="544"/>
        <v>4.5988109628444865E-3</v>
      </c>
      <c r="AE1626" s="139">
        <f t="shared" si="545"/>
        <v>0.45224157397941606</v>
      </c>
      <c r="AF1626" s="139" t="str">
        <f t="shared" si="546"/>
        <v/>
      </c>
      <c r="AG1626" s="139">
        <f t="shared" si="547"/>
        <v>4.5988109628444865E-3</v>
      </c>
      <c r="AH1626" s="139" t="str">
        <f t="shared" si="548"/>
        <v/>
      </c>
      <c r="AI1626" s="139">
        <f t="shared" si="549"/>
        <v>3.501426106989393E-6</v>
      </c>
      <c r="AJ1626" s="139" t="str">
        <f t="shared" si="550"/>
        <v/>
      </c>
      <c r="AK1626" s="139" t="str">
        <f t="shared" si="551"/>
        <v/>
      </c>
      <c r="AZ1626" s="148"/>
      <c r="BA1626" s="148">
        <f t="shared" si="523"/>
        <v>6.240000000000113</v>
      </c>
      <c r="BB1626" s="165">
        <f t="shared" si="524"/>
        <v>0.51202211088792082</v>
      </c>
      <c r="BC1626" s="148">
        <f t="shared" si="525"/>
        <v>7.3084150813906845E-4</v>
      </c>
      <c r="BD1626" s="148" t="str">
        <f t="shared" si="521"/>
        <v/>
      </c>
      <c r="BE1626" s="140" t="str">
        <f t="shared" si="522"/>
        <v/>
      </c>
    </row>
    <row r="1627" spans="1:57" ht="20.100000000000001" customHeight="1" x14ac:dyDescent="0.25">
      <c r="A1627" s="139">
        <v>971</v>
      </c>
      <c r="B1627" s="139">
        <f t="shared" si="526"/>
        <v>-109.31556338812743</v>
      </c>
      <c r="C1627" s="139">
        <f t="shared" si="527"/>
        <v>4.2049818384376036E-4</v>
      </c>
      <c r="D1627" s="139">
        <f t="shared" si="528"/>
        <v>0.45382627089807248</v>
      </c>
      <c r="E1627" s="139" t="str">
        <f t="shared" si="529"/>
        <v/>
      </c>
      <c r="F1627" s="139">
        <f t="shared" si="530"/>
        <v>4.2049818384376036E-4</v>
      </c>
      <c r="G1627" s="139" t="str">
        <f t="shared" si="531"/>
        <v/>
      </c>
      <c r="H1627" s="139">
        <f t="shared" si="532"/>
        <v>0</v>
      </c>
      <c r="I1627" s="139">
        <f t="shared" si="533"/>
        <v>4.2049818384376036E-4</v>
      </c>
      <c r="J1627" s="139" t="str">
        <f t="shared" si="534"/>
        <v/>
      </c>
      <c r="O1627" s="139">
        <v>971</v>
      </c>
      <c r="P1627" s="139">
        <f t="shared" si="535"/>
        <v>-8.0074176590829893</v>
      </c>
      <c r="Q1627" s="139">
        <f t="shared" si="536"/>
        <v>5.7405518017938501E-3</v>
      </c>
      <c r="R1627" s="139">
        <f t="shared" si="537"/>
        <v>0.45382627089807281</v>
      </c>
      <c r="S1627" s="139" t="str">
        <f t="shared" si="538"/>
        <v/>
      </c>
      <c r="T1627" s="139">
        <f t="shared" si="539"/>
        <v>5.7405518017938501E-3</v>
      </c>
      <c r="U1627" s="139" t="str">
        <f t="shared" si="540"/>
        <v/>
      </c>
      <c r="V1627" s="139">
        <f t="shared" si="541"/>
        <v>2.1508393094061013E-3</v>
      </c>
      <c r="W1627" s="139" t="str">
        <f t="shared" si="542"/>
        <v/>
      </c>
      <c r="X1627" s="139" t="str">
        <f t="shared" si="543"/>
        <v/>
      </c>
      <c r="AB1627" s="139">
        <v>971</v>
      </c>
      <c r="AC1627" s="139">
        <f t="shared" si="552"/>
        <v>-9.9906921461380875</v>
      </c>
      <c r="AD1627" s="139">
        <f t="shared" si="544"/>
        <v>4.6009821139703063E-3</v>
      </c>
      <c r="AE1627" s="139">
        <f t="shared" si="545"/>
        <v>0.45382627089807259</v>
      </c>
      <c r="AF1627" s="139" t="str">
        <f t="shared" si="546"/>
        <v/>
      </c>
      <c r="AG1627" s="139">
        <f t="shared" si="547"/>
        <v>4.6009821139703063E-3</v>
      </c>
      <c r="AH1627" s="139" t="str">
        <f t="shared" si="548"/>
        <v/>
      </c>
      <c r="AI1627" s="139">
        <f t="shared" si="549"/>
        <v>3.448697096376436E-6</v>
      </c>
      <c r="AJ1627" s="139" t="str">
        <f t="shared" si="550"/>
        <v/>
      </c>
      <c r="AK1627" s="139" t="str">
        <f t="shared" si="551"/>
        <v/>
      </c>
      <c r="AZ1627" s="148"/>
      <c r="BA1627" s="148">
        <f t="shared" si="523"/>
        <v>6.2464000000001132</v>
      </c>
      <c r="BB1627" s="165">
        <f t="shared" si="524"/>
        <v>0.51129126937978175</v>
      </c>
      <c r="BC1627" s="148">
        <f t="shared" si="525"/>
        <v>7.303749972500384E-4</v>
      </c>
      <c r="BD1627" s="148" t="str">
        <f t="shared" si="521"/>
        <v/>
      </c>
      <c r="BE1627" s="140" t="str">
        <f t="shared" si="522"/>
        <v/>
      </c>
    </row>
    <row r="1628" spans="1:57" ht="20.100000000000001" customHeight="1" x14ac:dyDescent="0.25">
      <c r="A1628" s="139">
        <v>972</v>
      </c>
      <c r="B1628" s="139">
        <f t="shared" si="526"/>
        <v>-105.54606120232984</v>
      </c>
      <c r="C1628" s="139">
        <f t="shared" si="527"/>
        <v>4.206899747405942E-4</v>
      </c>
      <c r="D1628" s="139">
        <f t="shared" si="528"/>
        <v>0.45541170328573427</v>
      </c>
      <c r="E1628" s="139" t="str">
        <f t="shared" si="529"/>
        <v/>
      </c>
      <c r="F1628" s="139">
        <f t="shared" si="530"/>
        <v>4.206899747405942E-4</v>
      </c>
      <c r="G1628" s="139" t="str">
        <f t="shared" si="531"/>
        <v/>
      </c>
      <c r="H1628" s="139">
        <f t="shared" si="532"/>
        <v>0</v>
      </c>
      <c r="I1628" s="139">
        <f t="shared" si="533"/>
        <v>4.206899747405942E-4</v>
      </c>
      <c r="J1628" s="139" t="str">
        <f t="shared" si="534"/>
        <v/>
      </c>
      <c r="O1628" s="139">
        <v>972</v>
      </c>
      <c r="P1628" s="139">
        <f t="shared" si="535"/>
        <v>-7.7312998087697906</v>
      </c>
      <c r="Q1628" s="139">
        <f t="shared" si="536"/>
        <v>5.7431700903398872E-3</v>
      </c>
      <c r="R1628" s="139">
        <f t="shared" si="537"/>
        <v>0.45541170328573444</v>
      </c>
      <c r="S1628" s="139" t="str">
        <f t="shared" si="538"/>
        <v/>
      </c>
      <c r="T1628" s="139">
        <f t="shared" si="539"/>
        <v>5.7431700903398872E-3</v>
      </c>
      <c r="U1628" s="139" t="str">
        <f t="shared" si="540"/>
        <v/>
      </c>
      <c r="V1628" s="139">
        <f t="shared" si="541"/>
        <v>2.1629524489830626E-3</v>
      </c>
      <c r="W1628" s="139" t="str">
        <f t="shared" si="542"/>
        <v/>
      </c>
      <c r="X1628" s="139" t="str">
        <f t="shared" si="543"/>
        <v/>
      </c>
      <c r="AB1628" s="139">
        <v>972</v>
      </c>
      <c r="AC1628" s="139">
        <f t="shared" si="552"/>
        <v>-9.6461855204091762</v>
      </c>
      <c r="AD1628" s="139">
        <f t="shared" si="544"/>
        <v>4.6030806402419036E-3</v>
      </c>
      <c r="AE1628" s="139">
        <f t="shared" si="545"/>
        <v>0.45541170328573433</v>
      </c>
      <c r="AF1628" s="139" t="str">
        <f t="shared" si="546"/>
        <v/>
      </c>
      <c r="AG1628" s="139">
        <f t="shared" si="547"/>
        <v>4.6030806402419036E-3</v>
      </c>
      <c r="AH1628" s="139" t="str">
        <f t="shared" si="548"/>
        <v/>
      </c>
      <c r="AI1628" s="139">
        <f t="shared" si="549"/>
        <v>3.396707799759111E-6</v>
      </c>
      <c r="AJ1628" s="139" t="str">
        <f t="shared" si="550"/>
        <v/>
      </c>
      <c r="AK1628" s="139" t="str">
        <f t="shared" si="551"/>
        <v/>
      </c>
      <c r="AZ1628" s="148"/>
      <c r="BA1628" s="148">
        <f t="shared" si="523"/>
        <v>6.2528000000001134</v>
      </c>
      <c r="BB1628" s="165">
        <f t="shared" si="524"/>
        <v>0.51056089438253172</v>
      </c>
      <c r="BC1628" s="148">
        <f t="shared" si="525"/>
        <v>7.2990687048712921E-4</v>
      </c>
      <c r="BD1628" s="148" t="str">
        <f t="shared" si="521"/>
        <v/>
      </c>
      <c r="BE1628" s="140" t="str">
        <f t="shared" si="522"/>
        <v/>
      </c>
    </row>
    <row r="1629" spans="1:57" ht="20.100000000000001" customHeight="1" x14ac:dyDescent="0.25">
      <c r="A1629" s="139">
        <v>973</v>
      </c>
      <c r="B1629" s="139">
        <f t="shared" si="526"/>
        <v>-101.77655901653225</v>
      </c>
      <c r="C1629" s="139">
        <f t="shared" si="527"/>
        <v>4.20875119058243E-4</v>
      </c>
      <c r="D1629" s="139">
        <f t="shared" si="528"/>
        <v>0.45699784610528332</v>
      </c>
      <c r="E1629" s="139" t="str">
        <f t="shared" si="529"/>
        <v/>
      </c>
      <c r="F1629" s="139">
        <f t="shared" si="530"/>
        <v>4.20875119058243E-4</v>
      </c>
      <c r="G1629" s="139" t="str">
        <f t="shared" si="531"/>
        <v/>
      </c>
      <c r="H1629" s="139">
        <f t="shared" si="532"/>
        <v>0</v>
      </c>
      <c r="I1629" s="139">
        <f t="shared" si="533"/>
        <v>4.20875119058243E-4</v>
      </c>
      <c r="J1629" s="139" t="str">
        <f t="shared" si="534"/>
        <v/>
      </c>
      <c r="O1629" s="139">
        <v>973</v>
      </c>
      <c r="P1629" s="139">
        <f t="shared" si="535"/>
        <v>-7.4551819584565919</v>
      </c>
      <c r="Q1629" s="139">
        <f t="shared" si="536"/>
        <v>5.745697641200048E-3</v>
      </c>
      <c r="R1629" s="139">
        <f t="shared" si="537"/>
        <v>0.45699784610528343</v>
      </c>
      <c r="S1629" s="139" t="str">
        <f t="shared" si="538"/>
        <v/>
      </c>
      <c r="T1629" s="139">
        <f t="shared" si="539"/>
        <v>5.745697641200048E-3</v>
      </c>
      <c r="U1629" s="139" t="str">
        <f t="shared" si="540"/>
        <v/>
      </c>
      <c r="V1629" s="139">
        <f t="shared" si="541"/>
        <v>2.1750990057177724E-3</v>
      </c>
      <c r="W1629" s="139" t="str">
        <f t="shared" si="542"/>
        <v/>
      </c>
      <c r="X1629" s="139" t="str">
        <f t="shared" si="543"/>
        <v/>
      </c>
      <c r="AB1629" s="139">
        <v>973</v>
      </c>
      <c r="AC1629" s="139">
        <f t="shared" si="552"/>
        <v>-9.3016788946802649</v>
      </c>
      <c r="AD1629" s="139">
        <f t="shared" si="544"/>
        <v>4.6051064413671749E-3</v>
      </c>
      <c r="AE1629" s="139">
        <f t="shared" si="545"/>
        <v>0.45699784610528343</v>
      </c>
      <c r="AF1629" s="139" t="str">
        <f t="shared" si="546"/>
        <v/>
      </c>
      <c r="AG1629" s="139">
        <f t="shared" si="547"/>
        <v>4.6051064413671749E-3</v>
      </c>
      <c r="AH1629" s="139" t="str">
        <f t="shared" si="548"/>
        <v/>
      </c>
      <c r="AI1629" s="139">
        <f t="shared" si="549"/>
        <v>3.3454487170130445E-6</v>
      </c>
      <c r="AJ1629" s="139" t="str">
        <f t="shared" si="550"/>
        <v/>
      </c>
      <c r="AK1629" s="139" t="str">
        <f t="shared" si="551"/>
        <v/>
      </c>
      <c r="AZ1629" s="148"/>
      <c r="BA1629" s="148">
        <f t="shared" si="523"/>
        <v>6.2592000000001136</v>
      </c>
      <c r="BB1629" s="165">
        <f t="shared" si="524"/>
        <v>0.50983098751204459</v>
      </c>
      <c r="BC1629" s="148">
        <f t="shared" si="525"/>
        <v>7.2943713525253084E-4</v>
      </c>
      <c r="BD1629" s="148" t="str">
        <f t="shared" si="521"/>
        <v/>
      </c>
      <c r="BE1629" s="140" t="str">
        <f t="shared" si="522"/>
        <v/>
      </c>
    </row>
    <row r="1630" spans="1:57" ht="20.100000000000001" customHeight="1" x14ac:dyDescent="0.25">
      <c r="A1630" s="139">
        <v>974</v>
      </c>
      <c r="B1630" s="139">
        <f t="shared" si="526"/>
        <v>-98.007056830734655</v>
      </c>
      <c r="C1630" s="139">
        <f t="shared" si="527"/>
        <v>4.2105360794569385E-4</v>
      </c>
      <c r="D1630" s="139">
        <f t="shared" si="528"/>
        <v>0.45858467428564387</v>
      </c>
      <c r="E1630" s="139" t="str">
        <f t="shared" si="529"/>
        <v/>
      </c>
      <c r="F1630" s="139">
        <f t="shared" si="530"/>
        <v>4.2105360794569385E-4</v>
      </c>
      <c r="G1630" s="139" t="str">
        <f t="shared" si="531"/>
        <v/>
      </c>
      <c r="H1630" s="139">
        <f t="shared" si="532"/>
        <v>0</v>
      </c>
      <c r="I1630" s="139">
        <f t="shared" si="533"/>
        <v>4.2105360794569385E-4</v>
      </c>
      <c r="J1630" s="139" t="str">
        <f t="shared" si="534"/>
        <v/>
      </c>
      <c r="O1630" s="139">
        <v>974</v>
      </c>
      <c r="P1630" s="139">
        <f t="shared" si="535"/>
        <v>-7.1790641081433932</v>
      </c>
      <c r="Q1630" s="139">
        <f t="shared" si="536"/>
        <v>5.748134333542188E-3</v>
      </c>
      <c r="R1630" s="139">
        <f t="shared" si="537"/>
        <v>0.45858467428564387</v>
      </c>
      <c r="S1630" s="139" t="str">
        <f t="shared" si="538"/>
        <v/>
      </c>
      <c r="T1630" s="139">
        <f t="shared" si="539"/>
        <v>5.748134333542188E-3</v>
      </c>
      <c r="U1630" s="139" t="str">
        <f t="shared" si="540"/>
        <v/>
      </c>
      <c r="V1630" s="139">
        <f t="shared" si="541"/>
        <v>2.1872787774938761E-3</v>
      </c>
      <c r="W1630" s="139" t="str">
        <f t="shared" si="542"/>
        <v/>
      </c>
      <c r="X1630" s="139" t="str">
        <f t="shared" si="543"/>
        <v/>
      </c>
      <c r="AB1630" s="139">
        <v>974</v>
      </c>
      <c r="AC1630" s="139">
        <f t="shared" si="552"/>
        <v>-8.9571722689513535</v>
      </c>
      <c r="AD1630" s="139">
        <f t="shared" si="544"/>
        <v>4.6070594205006327E-3</v>
      </c>
      <c r="AE1630" s="139">
        <f t="shared" si="545"/>
        <v>0.45858467428564398</v>
      </c>
      <c r="AF1630" s="139" t="str">
        <f t="shared" si="546"/>
        <v/>
      </c>
      <c r="AG1630" s="139">
        <f t="shared" si="547"/>
        <v>4.6070594205006327E-3</v>
      </c>
      <c r="AH1630" s="139" t="str">
        <f t="shared" si="548"/>
        <v/>
      </c>
      <c r="AI1630" s="139">
        <f t="shared" si="549"/>
        <v>3.2949104565181002E-6</v>
      </c>
      <c r="AJ1630" s="139" t="str">
        <f t="shared" si="550"/>
        <v/>
      </c>
      <c r="AK1630" s="139" t="str">
        <f t="shared" si="551"/>
        <v/>
      </c>
      <c r="AZ1630" s="148"/>
      <c r="BA1630" s="148">
        <f t="shared" si="523"/>
        <v>6.2656000000001137</v>
      </c>
      <c r="BB1630" s="165">
        <f t="shared" si="524"/>
        <v>0.50910155037679206</v>
      </c>
      <c r="BC1630" s="148">
        <f t="shared" si="525"/>
        <v>7.2896579893522162E-4</v>
      </c>
      <c r="BD1630" s="148" t="str">
        <f t="shared" si="521"/>
        <v/>
      </c>
      <c r="BE1630" s="140" t="str">
        <f t="shared" si="522"/>
        <v/>
      </c>
    </row>
    <row r="1631" spans="1:57" ht="20.100000000000001" customHeight="1" x14ac:dyDescent="0.25">
      <c r="A1631" s="139">
        <v>975</v>
      </c>
      <c r="B1631" s="139">
        <f t="shared" si="526"/>
        <v>-94.237554644937518</v>
      </c>
      <c r="C1631" s="139">
        <f t="shared" si="527"/>
        <v>4.2122543286763622E-4</v>
      </c>
      <c r="D1631" s="139">
        <f t="shared" si="528"/>
        <v>0.46017216272297085</v>
      </c>
      <c r="E1631" s="139" t="str">
        <f t="shared" si="529"/>
        <v/>
      </c>
      <c r="F1631" s="139">
        <f t="shared" si="530"/>
        <v>4.2122543286763622E-4</v>
      </c>
      <c r="G1631" s="139" t="str">
        <f t="shared" si="531"/>
        <v/>
      </c>
      <c r="H1631" s="139">
        <f t="shared" si="532"/>
        <v>0</v>
      </c>
      <c r="I1631" s="139">
        <f t="shared" si="533"/>
        <v>4.2122543286763622E-4</v>
      </c>
      <c r="J1631" s="139" t="str">
        <f t="shared" si="534"/>
        <v/>
      </c>
      <c r="O1631" s="139">
        <v>975</v>
      </c>
      <c r="P1631" s="139">
        <f t="shared" si="535"/>
        <v>-6.9029462578301946</v>
      </c>
      <c r="Q1631" s="139">
        <f t="shared" si="536"/>
        <v>5.750480050844063E-3</v>
      </c>
      <c r="R1631" s="139">
        <f t="shared" si="537"/>
        <v>0.46017216272297096</v>
      </c>
      <c r="S1631" s="139" t="str">
        <f t="shared" si="538"/>
        <v/>
      </c>
      <c r="T1631" s="139">
        <f t="shared" si="539"/>
        <v>5.750480050844063E-3</v>
      </c>
      <c r="U1631" s="139" t="str">
        <f t="shared" si="540"/>
        <v/>
      </c>
      <c r="V1631" s="139">
        <f t="shared" si="541"/>
        <v>2.1994915594628476E-3</v>
      </c>
      <c r="W1631" s="139" t="str">
        <f t="shared" si="542"/>
        <v/>
      </c>
      <c r="X1631" s="139" t="str">
        <f t="shared" si="543"/>
        <v/>
      </c>
      <c r="AB1631" s="139">
        <v>975</v>
      </c>
      <c r="AC1631" s="139">
        <f t="shared" si="552"/>
        <v>-8.6126656432224991</v>
      </c>
      <c r="AD1631" s="139">
        <f t="shared" si="544"/>
        <v>4.6089394842511212E-3</v>
      </c>
      <c r="AE1631" s="139">
        <f t="shared" si="545"/>
        <v>0.4601721627229709</v>
      </c>
      <c r="AF1631" s="139" t="str">
        <f t="shared" si="546"/>
        <v/>
      </c>
      <c r="AG1631" s="139">
        <f t="shared" si="547"/>
        <v>4.6089394842511212E-3</v>
      </c>
      <c r="AH1631" s="139" t="str">
        <f t="shared" si="548"/>
        <v/>
      </c>
      <c r="AI1631" s="139">
        <f t="shared" si="549"/>
        <v>3.2450837341175082E-6</v>
      </c>
      <c r="AJ1631" s="139" t="str">
        <f t="shared" si="550"/>
        <v/>
      </c>
      <c r="AK1631" s="139" t="str">
        <f t="shared" si="551"/>
        <v/>
      </c>
      <c r="AZ1631" s="148"/>
      <c r="BA1631" s="148">
        <f t="shared" si="523"/>
        <v>6.2720000000001139</v>
      </c>
      <c r="BB1631" s="165">
        <f t="shared" si="524"/>
        <v>0.50837258457785683</v>
      </c>
      <c r="BC1631" s="148">
        <f t="shared" si="525"/>
        <v>7.2849286891119025E-4</v>
      </c>
      <c r="BD1631" s="148" t="str">
        <f t="shared" si="521"/>
        <v/>
      </c>
      <c r="BE1631" s="140" t="str">
        <f t="shared" si="522"/>
        <v/>
      </c>
    </row>
    <row r="1632" spans="1:57" ht="20.100000000000001" customHeight="1" x14ac:dyDescent="0.25">
      <c r="A1632" s="148">
        <v>976</v>
      </c>
      <c r="B1632" s="139">
        <f t="shared" si="526"/>
        <v>-90.468052459139926</v>
      </c>
      <c r="C1632" s="139">
        <f t="shared" si="527"/>
        <v>4.2139058560514202E-4</v>
      </c>
      <c r="D1632" s="139">
        <f t="shared" si="528"/>
        <v>0.46176028628184196</v>
      </c>
      <c r="E1632" s="139" t="str">
        <f t="shared" si="529"/>
        <v/>
      </c>
      <c r="F1632" s="139">
        <f t="shared" si="530"/>
        <v>4.2139058560514202E-4</v>
      </c>
      <c r="G1632" s="139" t="str">
        <f t="shared" si="531"/>
        <v/>
      </c>
      <c r="H1632" s="139">
        <f t="shared" si="532"/>
        <v>0</v>
      </c>
      <c r="I1632" s="139">
        <f t="shared" si="533"/>
        <v>4.2139058560514202E-4</v>
      </c>
      <c r="J1632" s="139" t="str">
        <f t="shared" si="534"/>
        <v/>
      </c>
      <c r="O1632" s="148">
        <v>976</v>
      </c>
      <c r="P1632" s="139">
        <f t="shared" si="535"/>
        <v>-6.6268284075169959</v>
      </c>
      <c r="Q1632" s="139">
        <f t="shared" si="536"/>
        <v>5.7527346809026136E-3</v>
      </c>
      <c r="R1632" s="139">
        <f t="shared" si="537"/>
        <v>0.46176028628184201</v>
      </c>
      <c r="S1632" s="139" t="str">
        <f t="shared" si="538"/>
        <v/>
      </c>
      <c r="T1632" s="139">
        <f t="shared" si="539"/>
        <v>5.7527346809026136E-3</v>
      </c>
      <c r="U1632" s="139" t="str">
        <f t="shared" si="540"/>
        <v/>
      </c>
      <c r="V1632" s="139">
        <f t="shared" si="541"/>
        <v>2.2117371440418315E-3</v>
      </c>
      <c r="W1632" s="139" t="str">
        <f t="shared" si="542"/>
        <v/>
      </c>
      <c r="X1632" s="139" t="str">
        <f t="shared" si="543"/>
        <v/>
      </c>
      <c r="AB1632" s="148">
        <v>976</v>
      </c>
      <c r="AC1632" s="139">
        <f t="shared" si="552"/>
        <v>-8.2681590174935877</v>
      </c>
      <c r="AD1632" s="139">
        <f t="shared" si="544"/>
        <v>4.6107465426892622E-3</v>
      </c>
      <c r="AE1632" s="139">
        <f t="shared" si="545"/>
        <v>0.46176028628184207</v>
      </c>
      <c r="AF1632" s="139" t="str">
        <f t="shared" si="546"/>
        <v/>
      </c>
      <c r="AG1632" s="139">
        <f t="shared" si="547"/>
        <v>4.6107465426892622E-3</v>
      </c>
      <c r="AH1632" s="139" t="str">
        <f t="shared" si="548"/>
        <v/>
      </c>
      <c r="AI1632" s="139">
        <f t="shared" si="549"/>
        <v>3.1959593720840701E-6</v>
      </c>
      <c r="AJ1632" s="139" t="str">
        <f t="shared" si="550"/>
        <v/>
      </c>
      <c r="AK1632" s="139" t="str">
        <f t="shared" si="551"/>
        <v/>
      </c>
      <c r="AZ1632" s="148"/>
      <c r="BA1632" s="148">
        <f t="shared" si="523"/>
        <v>6.2784000000001141</v>
      </c>
      <c r="BB1632" s="165">
        <f t="shared" si="524"/>
        <v>0.50764409170894564</v>
      </c>
      <c r="BC1632" s="148">
        <f t="shared" si="525"/>
        <v>7.280183525467665E-4</v>
      </c>
      <c r="BD1632" s="148" t="str">
        <f t="shared" si="521"/>
        <v/>
      </c>
      <c r="BE1632" s="140" t="str">
        <f t="shared" si="522"/>
        <v/>
      </c>
    </row>
    <row r="1633" spans="1:57" ht="20.100000000000001" customHeight="1" x14ac:dyDescent="0.25">
      <c r="A1633" s="139">
        <v>977</v>
      </c>
      <c r="B1633" s="139">
        <f t="shared" si="526"/>
        <v>-86.698550273342335</v>
      </c>
      <c r="C1633" s="139">
        <f t="shared" si="527"/>
        <v>4.21549058256321E-4</v>
      </c>
      <c r="D1633" s="139">
        <f t="shared" si="528"/>
        <v>0.46334901979645043</v>
      </c>
      <c r="E1633" s="139" t="str">
        <f t="shared" si="529"/>
        <v/>
      </c>
      <c r="F1633" s="139">
        <f t="shared" si="530"/>
        <v>4.21549058256321E-4</v>
      </c>
      <c r="G1633" s="139" t="str">
        <f t="shared" si="531"/>
        <v/>
      </c>
      <c r="H1633" s="139">
        <f t="shared" si="532"/>
        <v>0</v>
      </c>
      <c r="I1633" s="139">
        <f t="shared" si="533"/>
        <v>4.21549058256321E-4</v>
      </c>
      <c r="J1633" s="139" t="str">
        <f t="shared" si="534"/>
        <v/>
      </c>
      <c r="O1633" s="139">
        <v>977</v>
      </c>
      <c r="P1633" s="139">
        <f t="shared" si="535"/>
        <v>-6.3507105572037403</v>
      </c>
      <c r="Q1633" s="139">
        <f t="shared" si="536"/>
        <v>5.7548981158429147E-3</v>
      </c>
      <c r="R1633" s="139">
        <f t="shared" si="537"/>
        <v>0.46334901979645071</v>
      </c>
      <c r="S1633" s="139" t="str">
        <f t="shared" si="538"/>
        <v/>
      </c>
      <c r="T1633" s="139">
        <f t="shared" si="539"/>
        <v>5.7548981158429147E-3</v>
      </c>
      <c r="U1633" s="139" t="str">
        <f t="shared" si="540"/>
        <v/>
      </c>
      <c r="V1633" s="139">
        <f t="shared" si="541"/>
        <v>2.224015320911708E-3</v>
      </c>
      <c r="W1633" s="139" t="str">
        <f t="shared" si="542"/>
        <v/>
      </c>
      <c r="X1633" s="139" t="str">
        <f t="shared" si="543"/>
        <v/>
      </c>
      <c r="AB1633" s="139">
        <v>977</v>
      </c>
      <c r="AC1633" s="139">
        <f t="shared" si="552"/>
        <v>-7.9236523917646764</v>
      </c>
      <c r="AD1633" s="139">
        <f t="shared" si="544"/>
        <v>4.6124805093546179E-3</v>
      </c>
      <c r="AE1633" s="139">
        <f t="shared" si="545"/>
        <v>0.46334901979645055</v>
      </c>
      <c r="AF1633" s="139" t="str">
        <f t="shared" si="546"/>
        <v/>
      </c>
      <c r="AG1633" s="139">
        <f t="shared" si="547"/>
        <v>4.6124805093546179E-3</v>
      </c>
      <c r="AH1633" s="139" t="str">
        <f t="shared" si="548"/>
        <v/>
      </c>
      <c r="AI1633" s="139">
        <f t="shared" si="549"/>
        <v>3.1475282980937228E-6</v>
      </c>
      <c r="AJ1633" s="139" t="str">
        <f t="shared" si="550"/>
        <v/>
      </c>
      <c r="AK1633" s="139" t="str">
        <f t="shared" si="551"/>
        <v/>
      </c>
      <c r="AZ1633" s="148"/>
      <c r="BA1633" s="148">
        <f t="shared" si="523"/>
        <v>6.2848000000001143</v>
      </c>
      <c r="BB1633" s="165">
        <f t="shared" si="524"/>
        <v>0.50691607335639888</v>
      </c>
      <c r="BC1633" s="148">
        <f t="shared" si="525"/>
        <v>7.2754225719429133E-4</v>
      </c>
      <c r="BD1633" s="148" t="str">
        <f t="shared" si="521"/>
        <v/>
      </c>
      <c r="BE1633" s="140" t="str">
        <f t="shared" si="522"/>
        <v/>
      </c>
    </row>
    <row r="1634" spans="1:57" ht="20.100000000000001" customHeight="1" x14ac:dyDescent="0.25">
      <c r="A1634" s="139">
        <v>978</v>
      </c>
      <c r="B1634" s="139">
        <f t="shared" si="526"/>
        <v>-82.929048087544743</v>
      </c>
      <c r="C1634" s="139">
        <f t="shared" si="527"/>
        <v>4.2170084323695048E-4</v>
      </c>
      <c r="D1634" s="139">
        <f t="shared" si="528"/>
        <v>0.46493833807180196</v>
      </c>
      <c r="E1634" s="139" t="str">
        <f t="shared" si="529"/>
        <v/>
      </c>
      <c r="F1634" s="139">
        <f t="shared" si="530"/>
        <v>4.2170084323695048E-4</v>
      </c>
      <c r="G1634" s="139" t="str">
        <f t="shared" si="531"/>
        <v/>
      </c>
      <c r="H1634" s="139">
        <f t="shared" si="532"/>
        <v>0</v>
      </c>
      <c r="I1634" s="139">
        <f t="shared" si="533"/>
        <v>4.2170084323695048E-4</v>
      </c>
      <c r="J1634" s="139" t="str">
        <f t="shared" si="534"/>
        <v/>
      </c>
      <c r="O1634" s="139">
        <v>978</v>
      </c>
      <c r="P1634" s="139">
        <f t="shared" si="535"/>
        <v>-6.0745927068905416</v>
      </c>
      <c r="Q1634" s="139">
        <f t="shared" si="536"/>
        <v>5.7569702521267701E-3</v>
      </c>
      <c r="R1634" s="139">
        <f t="shared" si="537"/>
        <v>0.46493833807180213</v>
      </c>
      <c r="S1634" s="139" t="str">
        <f t="shared" si="538"/>
        <v/>
      </c>
      <c r="T1634" s="139">
        <f t="shared" si="539"/>
        <v>5.7569702521267701E-3</v>
      </c>
      <c r="U1634" s="139" t="str">
        <f t="shared" si="540"/>
        <v/>
      </c>
      <c r="V1634" s="139">
        <f t="shared" si="541"/>
        <v>2.2363258770153422E-3</v>
      </c>
      <c r="W1634" s="139" t="str">
        <f t="shared" si="542"/>
        <v/>
      </c>
      <c r="X1634" s="139" t="str">
        <f t="shared" si="543"/>
        <v/>
      </c>
      <c r="AB1634" s="139">
        <v>978</v>
      </c>
      <c r="AC1634" s="139">
        <f t="shared" si="552"/>
        <v>-7.5791457660357651</v>
      </c>
      <c r="AD1634" s="139">
        <f t="shared" si="544"/>
        <v>4.6141413012625926E-3</v>
      </c>
      <c r="AE1634" s="139">
        <f t="shared" si="545"/>
        <v>0.46493833807180207</v>
      </c>
      <c r="AF1634" s="139" t="str">
        <f t="shared" si="546"/>
        <v/>
      </c>
      <c r="AG1634" s="139">
        <f t="shared" si="547"/>
        <v>4.6141413012625926E-3</v>
      </c>
      <c r="AH1634" s="139" t="str">
        <f t="shared" si="548"/>
        <v/>
      </c>
      <c r="AI1634" s="139">
        <f t="shared" si="549"/>
        <v>3.0997815442060775E-6</v>
      </c>
      <c r="AJ1634" s="139" t="str">
        <f t="shared" si="550"/>
        <v/>
      </c>
      <c r="AK1634" s="139" t="str">
        <f t="shared" si="551"/>
        <v/>
      </c>
      <c r="AZ1634" s="148"/>
      <c r="BA1634" s="148">
        <f t="shared" si="523"/>
        <v>6.2912000000001145</v>
      </c>
      <c r="BB1634" s="165">
        <f t="shared" si="524"/>
        <v>0.50618853109920459</v>
      </c>
      <c r="BC1634" s="148">
        <f t="shared" si="525"/>
        <v>7.2706459019677983E-4</v>
      </c>
      <c r="BD1634" s="148" t="str">
        <f t="shared" si="521"/>
        <v/>
      </c>
      <c r="BE1634" s="140" t="str">
        <f t="shared" si="522"/>
        <v/>
      </c>
    </row>
    <row r="1635" spans="1:57" ht="20.100000000000001" customHeight="1" x14ac:dyDescent="0.25">
      <c r="A1635" s="139">
        <v>979</v>
      </c>
      <c r="B1635" s="139">
        <f t="shared" si="526"/>
        <v>-79.159545901747606</v>
      </c>
      <c r="C1635" s="139">
        <f t="shared" si="527"/>
        <v>4.2184593328108079E-4</v>
      </c>
      <c r="D1635" s="139">
        <f t="shared" si="528"/>
        <v>0.46652821588491306</v>
      </c>
      <c r="E1635" s="139" t="str">
        <f t="shared" si="529"/>
        <v/>
      </c>
      <c r="F1635" s="139">
        <f t="shared" si="530"/>
        <v>4.2184593328108079E-4</v>
      </c>
      <c r="G1635" s="139" t="str">
        <f t="shared" si="531"/>
        <v/>
      </c>
      <c r="H1635" s="139">
        <f t="shared" si="532"/>
        <v>0</v>
      </c>
      <c r="I1635" s="139">
        <f t="shared" si="533"/>
        <v>4.2184593328108079E-4</v>
      </c>
      <c r="J1635" s="139" t="str">
        <f t="shared" si="534"/>
        <v/>
      </c>
      <c r="O1635" s="139">
        <v>979</v>
      </c>
      <c r="P1635" s="139">
        <f t="shared" si="535"/>
        <v>-5.798474856577343</v>
      </c>
      <c r="Q1635" s="139">
        <f t="shared" si="536"/>
        <v>5.7589509905609793E-3</v>
      </c>
      <c r="R1635" s="139">
        <f t="shared" si="537"/>
        <v>0.46652821588491333</v>
      </c>
      <c r="S1635" s="139" t="str">
        <f t="shared" si="538"/>
        <v/>
      </c>
      <c r="T1635" s="139">
        <f t="shared" si="539"/>
        <v>5.7589509905609793E-3</v>
      </c>
      <c r="U1635" s="139" t="str">
        <f t="shared" si="540"/>
        <v/>
      </c>
      <c r="V1635" s="139">
        <f t="shared" si="541"/>
        <v>2.248668596556072E-3</v>
      </c>
      <c r="W1635" s="139" t="str">
        <f t="shared" si="542"/>
        <v/>
      </c>
      <c r="X1635" s="139" t="str">
        <f t="shared" si="543"/>
        <v/>
      </c>
      <c r="AB1635" s="139">
        <v>979</v>
      </c>
      <c r="AC1635" s="139">
        <f t="shared" si="552"/>
        <v>-7.2346391403068537</v>
      </c>
      <c r="AD1635" s="139">
        <f t="shared" si="544"/>
        <v>4.6157288389110469E-3</v>
      </c>
      <c r="AE1635" s="139">
        <f t="shared" si="545"/>
        <v>0.46652821588491333</v>
      </c>
      <c r="AF1635" s="139" t="str">
        <f t="shared" si="546"/>
        <v/>
      </c>
      <c r="AG1635" s="139">
        <f t="shared" si="547"/>
        <v>4.6157288389110469E-3</v>
      </c>
      <c r="AH1635" s="139" t="str">
        <f t="shared" si="548"/>
        <v/>
      </c>
      <c r="AI1635" s="139">
        <f t="shared" si="549"/>
        <v>3.0527102458522318E-6</v>
      </c>
      <c r="AJ1635" s="139" t="str">
        <f t="shared" si="550"/>
        <v/>
      </c>
      <c r="AK1635" s="139" t="str">
        <f t="shared" si="551"/>
        <v/>
      </c>
      <c r="AZ1635" s="148"/>
      <c r="BA1635" s="148">
        <f t="shared" si="523"/>
        <v>6.2976000000001147</v>
      </c>
      <c r="BB1635" s="165">
        <f t="shared" si="524"/>
        <v>0.50546146650900781</v>
      </c>
      <c r="BC1635" s="148">
        <f t="shared" si="525"/>
        <v>7.2658535888381337E-4</v>
      </c>
      <c r="BD1635" s="148" t="str">
        <f t="shared" si="521"/>
        <v/>
      </c>
      <c r="BE1635" s="140" t="str">
        <f t="shared" si="522"/>
        <v/>
      </c>
    </row>
    <row r="1636" spans="1:57" ht="20.100000000000001" customHeight="1" x14ac:dyDescent="0.25">
      <c r="A1636" s="139">
        <v>980</v>
      </c>
      <c r="B1636" s="139">
        <f t="shared" si="526"/>
        <v>-75.390043715950014</v>
      </c>
      <c r="C1636" s="139">
        <f t="shared" si="527"/>
        <v>4.2198432144161457E-4</v>
      </c>
      <c r="D1636" s="139">
        <f t="shared" si="528"/>
        <v>0.4681186279860125</v>
      </c>
      <c r="E1636" s="139" t="str">
        <f t="shared" si="529"/>
        <v/>
      </c>
      <c r="F1636" s="139">
        <f t="shared" si="530"/>
        <v>4.2198432144161457E-4</v>
      </c>
      <c r="G1636" s="139" t="str">
        <f t="shared" si="531"/>
        <v/>
      </c>
      <c r="H1636" s="139">
        <f t="shared" si="532"/>
        <v>0</v>
      </c>
      <c r="I1636" s="139">
        <f t="shared" si="533"/>
        <v>4.2198432144161457E-4</v>
      </c>
      <c r="J1636" s="139" t="str">
        <f t="shared" si="534"/>
        <v/>
      </c>
      <c r="O1636" s="139">
        <v>980</v>
      </c>
      <c r="P1636" s="139">
        <f t="shared" si="535"/>
        <v>-5.5223570062641443</v>
      </c>
      <c r="Q1636" s="139">
        <f t="shared" si="536"/>
        <v>5.7608402363052476E-3</v>
      </c>
      <c r="R1636" s="139">
        <f t="shared" si="537"/>
        <v>0.46811862798601267</v>
      </c>
      <c r="S1636" s="139" t="str">
        <f t="shared" si="538"/>
        <v/>
      </c>
      <c r="T1636" s="139">
        <f t="shared" si="539"/>
        <v>5.7608402363052476E-3</v>
      </c>
      <c r="U1636" s="139" t="str">
        <f t="shared" si="540"/>
        <v/>
      </c>
      <c r="V1636" s="139">
        <f t="shared" si="541"/>
        <v>2.2610432609963841E-3</v>
      </c>
      <c r="W1636" s="139" t="str">
        <f t="shared" si="542"/>
        <v/>
      </c>
      <c r="X1636" s="139" t="str">
        <f t="shared" si="543"/>
        <v/>
      </c>
      <c r="AB1636" s="139">
        <v>980</v>
      </c>
      <c r="AC1636" s="139">
        <f t="shared" si="552"/>
        <v>-6.8901325145779992</v>
      </c>
      <c r="AD1636" s="139">
        <f t="shared" si="544"/>
        <v>4.6172430462866438E-3</v>
      </c>
      <c r="AE1636" s="139">
        <f t="shared" si="545"/>
        <v>0.46811862798601256</v>
      </c>
      <c r="AF1636" s="139" t="str">
        <f t="shared" si="546"/>
        <v/>
      </c>
      <c r="AG1636" s="139">
        <f t="shared" si="547"/>
        <v>4.6172430462866438E-3</v>
      </c>
      <c r="AH1636" s="139" t="str">
        <f t="shared" si="548"/>
        <v/>
      </c>
      <c r="AI1636" s="139">
        <f t="shared" si="549"/>
        <v>3.0063056408297086E-6</v>
      </c>
      <c r="AJ1636" s="139" t="str">
        <f t="shared" si="550"/>
        <v/>
      </c>
      <c r="AK1636" s="139" t="str">
        <f t="shared" si="551"/>
        <v/>
      </c>
      <c r="AZ1636" s="148"/>
      <c r="BA1636" s="148">
        <f t="shared" si="523"/>
        <v>6.3040000000001148</v>
      </c>
      <c r="BB1636" s="165">
        <f t="shared" si="524"/>
        <v>0.50473488115012399</v>
      </c>
      <c r="BC1636" s="148">
        <f t="shared" si="525"/>
        <v>7.2610457057309397E-4</v>
      </c>
      <c r="BD1636" s="148" t="str">
        <f t="shared" si="521"/>
        <v/>
      </c>
      <c r="BE1636" s="140" t="str">
        <f t="shared" si="522"/>
        <v/>
      </c>
    </row>
    <row r="1637" spans="1:57" ht="20.100000000000001" customHeight="1" x14ac:dyDescent="0.25">
      <c r="A1637" s="139">
        <v>981</v>
      </c>
      <c r="B1637" s="139">
        <f t="shared" si="526"/>
        <v>-71.620541530152423</v>
      </c>
      <c r="C1637" s="139">
        <f t="shared" si="527"/>
        <v>4.2211600109086145E-4</v>
      </c>
      <c r="D1637" s="139">
        <f t="shared" si="528"/>
        <v>0.46970954909974327</v>
      </c>
      <c r="E1637" s="139" t="str">
        <f t="shared" si="529"/>
        <v/>
      </c>
      <c r="F1637" s="139">
        <f t="shared" si="530"/>
        <v>4.2211600109086145E-4</v>
      </c>
      <c r="G1637" s="139" t="str">
        <f t="shared" si="531"/>
        <v/>
      </c>
      <c r="H1637" s="139">
        <f t="shared" si="532"/>
        <v>0</v>
      </c>
      <c r="I1637" s="139">
        <f t="shared" si="533"/>
        <v>4.2211600109086145E-4</v>
      </c>
      <c r="J1637" s="139" t="str">
        <f t="shared" si="534"/>
        <v/>
      </c>
      <c r="O1637" s="139">
        <v>981</v>
      </c>
      <c r="P1637" s="139">
        <f t="shared" si="535"/>
        <v>-5.2462391559509456</v>
      </c>
      <c r="Q1637" s="139">
        <f t="shared" si="536"/>
        <v>5.7626378988797529E-3</v>
      </c>
      <c r="R1637" s="139">
        <f t="shared" si="537"/>
        <v>0.46970954909974333</v>
      </c>
      <c r="S1637" s="139" t="str">
        <f t="shared" si="538"/>
        <v/>
      </c>
      <c r="T1637" s="139">
        <f t="shared" si="539"/>
        <v>5.7626378988797529E-3</v>
      </c>
      <c r="U1637" s="139" t="str">
        <f t="shared" si="540"/>
        <v/>
      </c>
      <c r="V1637" s="139">
        <f t="shared" si="541"/>
        <v>2.2734496490568181E-3</v>
      </c>
      <c r="W1637" s="139" t="str">
        <f t="shared" si="542"/>
        <v/>
      </c>
      <c r="X1637" s="139" t="str">
        <f t="shared" si="543"/>
        <v/>
      </c>
      <c r="AB1637" s="139">
        <v>981</v>
      </c>
      <c r="AC1637" s="139">
        <f t="shared" si="552"/>
        <v>-6.5456258888490879</v>
      </c>
      <c r="AD1637" s="139">
        <f t="shared" si="544"/>
        <v>4.6186838508709121E-3</v>
      </c>
      <c r="AE1637" s="139">
        <f t="shared" si="545"/>
        <v>0.46970954909974338</v>
      </c>
      <c r="AF1637" s="139" t="str">
        <f t="shared" si="546"/>
        <v/>
      </c>
      <c r="AG1637" s="139">
        <f t="shared" si="547"/>
        <v>4.6186838508709121E-3</v>
      </c>
      <c r="AH1637" s="139" t="str">
        <f t="shared" si="548"/>
        <v/>
      </c>
      <c r="AI1637" s="139">
        <f t="shared" si="549"/>
        <v>2.9605590683044154E-6</v>
      </c>
      <c r="AJ1637" s="139" t="str">
        <f t="shared" si="550"/>
        <v/>
      </c>
      <c r="AK1637" s="139" t="str">
        <f t="shared" si="551"/>
        <v/>
      </c>
      <c r="AZ1637" s="148"/>
      <c r="BA1637" s="148">
        <f t="shared" si="523"/>
        <v>6.310400000000115</v>
      </c>
      <c r="BB1637" s="165">
        <f t="shared" si="524"/>
        <v>0.5040087765795509</v>
      </c>
      <c r="BC1637" s="148">
        <f t="shared" si="525"/>
        <v>7.2562223257066627E-4</v>
      </c>
      <c r="BD1637" s="148" t="str">
        <f t="shared" si="521"/>
        <v/>
      </c>
      <c r="BE1637" s="140" t="str">
        <f t="shared" si="522"/>
        <v/>
      </c>
    </row>
    <row r="1638" spans="1:57" ht="20.100000000000001" customHeight="1" x14ac:dyDescent="0.25">
      <c r="A1638" s="139">
        <v>982</v>
      </c>
      <c r="B1638" s="139">
        <f t="shared" si="526"/>
        <v>-67.851039344354831</v>
      </c>
      <c r="C1638" s="139">
        <f t="shared" si="527"/>
        <v>4.2224096592106692E-4</v>
      </c>
      <c r="D1638" s="139">
        <f t="shared" si="528"/>
        <v>0.47130095392636834</v>
      </c>
      <c r="E1638" s="139" t="str">
        <f t="shared" si="529"/>
        <v/>
      </c>
      <c r="F1638" s="139">
        <f t="shared" si="530"/>
        <v>4.2224096592106692E-4</v>
      </c>
      <c r="G1638" s="139" t="str">
        <f t="shared" si="531"/>
        <v/>
      </c>
      <c r="H1638" s="139">
        <f t="shared" si="532"/>
        <v>0</v>
      </c>
      <c r="I1638" s="139">
        <f t="shared" si="533"/>
        <v>4.2224096592106692E-4</v>
      </c>
      <c r="J1638" s="139" t="str">
        <f t="shared" si="534"/>
        <v/>
      </c>
      <c r="O1638" s="139">
        <v>982</v>
      </c>
      <c r="P1638" s="139">
        <f t="shared" si="535"/>
        <v>-4.9701213056377469</v>
      </c>
      <c r="Q1638" s="139">
        <f t="shared" si="536"/>
        <v>5.7643438921723732E-3</v>
      </c>
      <c r="R1638" s="139">
        <f t="shared" si="537"/>
        <v>0.47130095392636828</v>
      </c>
      <c r="S1638" s="139" t="str">
        <f t="shared" si="538"/>
        <v/>
      </c>
      <c r="T1638" s="139">
        <f t="shared" si="539"/>
        <v>5.7643438921723732E-3</v>
      </c>
      <c r="U1638" s="139" t="str">
        <f t="shared" si="540"/>
        <v/>
      </c>
      <c r="V1638" s="139">
        <f t="shared" si="541"/>
        <v>2.2858875367150694E-3</v>
      </c>
      <c r="W1638" s="139" t="str">
        <f t="shared" si="542"/>
        <v/>
      </c>
      <c r="X1638" s="139" t="str">
        <f t="shared" si="543"/>
        <v/>
      </c>
      <c r="AB1638" s="139">
        <v>982</v>
      </c>
      <c r="AC1638" s="139">
        <f t="shared" si="552"/>
        <v>-6.2011192631201766</v>
      </c>
      <c r="AD1638" s="139">
        <f t="shared" si="544"/>
        <v>4.6200511836460376E-3</v>
      </c>
      <c r="AE1638" s="139">
        <f t="shared" si="545"/>
        <v>0.47130095392636839</v>
      </c>
      <c r="AF1638" s="139" t="str">
        <f t="shared" si="546"/>
        <v/>
      </c>
      <c r="AG1638" s="139">
        <f t="shared" si="547"/>
        <v>4.6200511836460376E-3</v>
      </c>
      <c r="AH1638" s="139" t="str">
        <f t="shared" si="548"/>
        <v/>
      </c>
      <c r="AI1638" s="139">
        <f t="shared" si="549"/>
        <v>2.9154619678199076E-6</v>
      </c>
      <c r="AJ1638" s="139" t="str">
        <f t="shared" si="550"/>
        <v/>
      </c>
      <c r="AK1638" s="139" t="str">
        <f t="shared" si="551"/>
        <v/>
      </c>
      <c r="AZ1638" s="148"/>
      <c r="BA1638" s="148">
        <f t="shared" si="523"/>
        <v>6.3168000000001152</v>
      </c>
      <c r="BB1638" s="165">
        <f t="shared" si="524"/>
        <v>0.50328315434698023</v>
      </c>
      <c r="BC1638" s="148">
        <f t="shared" si="525"/>
        <v>7.2513835217102862E-4</v>
      </c>
      <c r="BD1638" s="148" t="str">
        <f t="shared" si="521"/>
        <v/>
      </c>
      <c r="BE1638" s="140" t="str">
        <f t="shared" si="522"/>
        <v/>
      </c>
    </row>
    <row r="1639" spans="1:57" ht="20.100000000000001" customHeight="1" x14ac:dyDescent="0.25">
      <c r="A1639" s="148">
        <v>983</v>
      </c>
      <c r="B1639" s="139">
        <f t="shared" si="526"/>
        <v>-64.081537158557694</v>
      </c>
      <c r="C1639" s="139">
        <f t="shared" si="527"/>
        <v>4.2235920994491559E-4</v>
      </c>
      <c r="D1639" s="139">
        <f t="shared" si="528"/>
        <v>0.47289281714297704</v>
      </c>
      <c r="E1639" s="139" t="str">
        <f t="shared" si="529"/>
        <v/>
      </c>
      <c r="F1639" s="139">
        <f t="shared" si="530"/>
        <v>4.2235920994491559E-4</v>
      </c>
      <c r="G1639" s="139" t="str">
        <f t="shared" si="531"/>
        <v/>
      </c>
      <c r="H1639" s="139">
        <f t="shared" si="532"/>
        <v>0</v>
      </c>
      <c r="I1639" s="139">
        <f t="shared" si="533"/>
        <v>4.2235920994491559E-4</v>
      </c>
      <c r="J1639" s="139" t="str">
        <f t="shared" si="534"/>
        <v/>
      </c>
      <c r="O1639" s="148">
        <v>983</v>
      </c>
      <c r="P1639" s="139">
        <f t="shared" si="535"/>
        <v>-4.6940034553244914</v>
      </c>
      <c r="Q1639" s="139">
        <f t="shared" si="536"/>
        <v>5.7659581344455544E-3</v>
      </c>
      <c r="R1639" s="139">
        <f t="shared" si="537"/>
        <v>0.47289281714297748</v>
      </c>
      <c r="S1639" s="139" t="str">
        <f t="shared" si="538"/>
        <v/>
      </c>
      <c r="T1639" s="139">
        <f t="shared" si="539"/>
        <v>5.7659581344455544E-3</v>
      </c>
      <c r="U1639" s="139" t="str">
        <f t="shared" si="540"/>
        <v/>
      </c>
      <c r="V1639" s="139">
        <f t="shared" si="541"/>
        <v>2.298356697205327E-3</v>
      </c>
      <c r="W1639" s="139" t="str">
        <f t="shared" si="542"/>
        <v/>
      </c>
      <c r="X1639" s="139" t="str">
        <f t="shared" si="543"/>
        <v/>
      </c>
      <c r="AB1639" s="148">
        <v>983</v>
      </c>
      <c r="AC1639" s="139">
        <f t="shared" si="552"/>
        <v>-5.8566126373912653</v>
      </c>
      <c r="AD1639" s="139">
        <f t="shared" si="544"/>
        <v>4.6213449791003697E-3</v>
      </c>
      <c r="AE1639" s="139">
        <f t="shared" si="545"/>
        <v>0.47289281714297737</v>
      </c>
      <c r="AF1639" s="139" t="str">
        <f t="shared" si="546"/>
        <v/>
      </c>
      <c r="AG1639" s="139">
        <f t="shared" si="547"/>
        <v>4.6213449791003697E-3</v>
      </c>
      <c r="AH1639" s="139" t="str">
        <f t="shared" si="548"/>
        <v/>
      </c>
      <c r="AI1639" s="139">
        <f t="shared" si="549"/>
        <v>2.8710058783135767E-6</v>
      </c>
      <c r="AJ1639" s="139" t="str">
        <f t="shared" si="550"/>
        <v/>
      </c>
      <c r="AK1639" s="139" t="str">
        <f t="shared" si="551"/>
        <v/>
      </c>
      <c r="AZ1639" s="148"/>
      <c r="BA1639" s="148">
        <f t="shared" si="523"/>
        <v>6.3232000000001154</v>
      </c>
      <c r="BB1639" s="165">
        <f t="shared" si="524"/>
        <v>0.5025580159948092</v>
      </c>
      <c r="BC1639" s="148">
        <f t="shared" si="525"/>
        <v>7.2465293665646691E-4</v>
      </c>
      <c r="BD1639" s="148" t="str">
        <f t="shared" si="521"/>
        <v/>
      </c>
      <c r="BE1639" s="140" t="str">
        <f t="shared" si="522"/>
        <v/>
      </c>
    </row>
    <row r="1640" spans="1:57" ht="20.100000000000001" customHeight="1" x14ac:dyDescent="0.25">
      <c r="A1640" s="139">
        <v>984</v>
      </c>
      <c r="B1640" s="139">
        <f t="shared" si="526"/>
        <v>-60.312034972760102</v>
      </c>
      <c r="C1640" s="139">
        <f t="shared" si="527"/>
        <v>4.2247072749601009E-4</v>
      </c>
      <c r="D1640" s="139">
        <f t="shared" si="528"/>
        <v>0.47448511340469496</v>
      </c>
      <c r="E1640" s="139" t="str">
        <f t="shared" si="529"/>
        <v/>
      </c>
      <c r="F1640" s="139">
        <f t="shared" si="530"/>
        <v>4.2247072749601009E-4</v>
      </c>
      <c r="G1640" s="139" t="str">
        <f t="shared" si="531"/>
        <v/>
      </c>
      <c r="H1640" s="139">
        <f t="shared" si="532"/>
        <v>0</v>
      </c>
      <c r="I1640" s="139">
        <f t="shared" si="533"/>
        <v>4.2247072749601009E-4</v>
      </c>
      <c r="J1640" s="139" t="str">
        <f t="shared" si="534"/>
        <v/>
      </c>
      <c r="O1640" s="139">
        <v>984</v>
      </c>
      <c r="P1640" s="139">
        <f t="shared" si="535"/>
        <v>-4.4178856050112927</v>
      </c>
      <c r="Q1640" s="139">
        <f t="shared" si="536"/>
        <v>5.7674805483428401E-3</v>
      </c>
      <c r="R1640" s="139">
        <f t="shared" si="537"/>
        <v>0.47448511340469529</v>
      </c>
      <c r="S1640" s="139" t="str">
        <f t="shared" si="538"/>
        <v/>
      </c>
      <c r="T1640" s="139">
        <f t="shared" si="539"/>
        <v>5.7674805483428401E-3</v>
      </c>
      <c r="U1640" s="139" t="str">
        <f t="shared" si="540"/>
        <v/>
      </c>
      <c r="V1640" s="139">
        <f t="shared" si="541"/>
        <v>2.3108569010178016E-3</v>
      </c>
      <c r="W1640" s="139" t="str">
        <f t="shared" si="542"/>
        <v/>
      </c>
      <c r="X1640" s="139" t="str">
        <f t="shared" si="543"/>
        <v/>
      </c>
      <c r="AB1640" s="139">
        <v>984</v>
      </c>
      <c r="AC1640" s="139">
        <f t="shared" si="552"/>
        <v>-5.5121060116624108</v>
      </c>
      <c r="AD1640" s="139">
        <f t="shared" si="544"/>
        <v>4.6225651752336552E-3</v>
      </c>
      <c r="AE1640" s="139">
        <f t="shared" si="545"/>
        <v>0.47448511340469501</v>
      </c>
      <c r="AF1640" s="139" t="str">
        <f t="shared" si="546"/>
        <v/>
      </c>
      <c r="AG1640" s="139">
        <f t="shared" si="547"/>
        <v>4.6225651752336552E-3</v>
      </c>
      <c r="AH1640" s="139" t="str">
        <f t="shared" si="548"/>
        <v/>
      </c>
      <c r="AI1640" s="139">
        <f t="shared" si="549"/>
        <v>2.8271824371400204E-6</v>
      </c>
      <c r="AJ1640" s="139" t="str">
        <f t="shared" si="550"/>
        <v/>
      </c>
      <c r="AK1640" s="139" t="str">
        <f t="shared" si="551"/>
        <v/>
      </c>
      <c r="AZ1640" s="148"/>
      <c r="BA1640" s="148">
        <f t="shared" si="523"/>
        <v>6.3296000000001156</v>
      </c>
      <c r="BB1640" s="165">
        <f t="shared" si="524"/>
        <v>0.50183336305815274</v>
      </c>
      <c r="BC1640" s="148">
        <f t="shared" si="525"/>
        <v>7.2416599329605535E-4</v>
      </c>
      <c r="BD1640" s="148" t="str">
        <f t="shared" si="521"/>
        <v/>
      </c>
      <c r="BE1640" s="140" t="str">
        <f t="shared" si="522"/>
        <v/>
      </c>
    </row>
    <row r="1641" spans="1:57" ht="20.100000000000001" customHeight="1" x14ac:dyDescent="0.25">
      <c r="A1641" s="139">
        <v>985</v>
      </c>
      <c r="B1641" s="139">
        <f t="shared" si="526"/>
        <v>-56.542532786962511</v>
      </c>
      <c r="C1641" s="139">
        <f t="shared" si="527"/>
        <v>4.2257551322932298E-4</v>
      </c>
      <c r="D1641" s="139">
        <f t="shared" si="528"/>
        <v>0.47607781734589305</v>
      </c>
      <c r="E1641" s="139" t="str">
        <f t="shared" si="529"/>
        <v/>
      </c>
      <c r="F1641" s="139">
        <f t="shared" si="530"/>
        <v>4.2257551322932298E-4</v>
      </c>
      <c r="G1641" s="139" t="str">
        <f t="shared" si="531"/>
        <v/>
      </c>
      <c r="H1641" s="139">
        <f t="shared" si="532"/>
        <v>0</v>
      </c>
      <c r="I1641" s="139">
        <f t="shared" si="533"/>
        <v>4.2257551322932298E-4</v>
      </c>
      <c r="J1641" s="139" t="str">
        <f t="shared" si="534"/>
        <v/>
      </c>
      <c r="O1641" s="139">
        <v>985</v>
      </c>
      <c r="P1641" s="139">
        <f t="shared" si="535"/>
        <v>-4.141767754698094</v>
      </c>
      <c r="Q1641" s="139">
        <f t="shared" si="536"/>
        <v>5.7689110608950536E-3</v>
      </c>
      <c r="R1641" s="139">
        <f t="shared" si="537"/>
        <v>0.47607781734589327</v>
      </c>
      <c r="S1641" s="139" t="str">
        <f t="shared" si="538"/>
        <v/>
      </c>
      <c r="T1641" s="139">
        <f t="shared" si="539"/>
        <v>5.7689110608950536E-3</v>
      </c>
      <c r="U1641" s="139" t="str">
        <f t="shared" si="540"/>
        <v/>
      </c>
      <c r="V1641" s="139">
        <f t="shared" si="541"/>
        <v>2.3233879158985017E-3</v>
      </c>
      <c r="W1641" s="139" t="str">
        <f t="shared" si="542"/>
        <v/>
      </c>
      <c r="X1641" s="139" t="str">
        <f t="shared" si="543"/>
        <v/>
      </c>
      <c r="AB1641" s="139">
        <v>985</v>
      </c>
      <c r="AC1641" s="139">
        <f t="shared" si="552"/>
        <v>-5.1675993859334994</v>
      </c>
      <c r="AD1641" s="139">
        <f t="shared" si="544"/>
        <v>4.623711713561989E-3</v>
      </c>
      <c r="AE1641" s="139">
        <f t="shared" si="545"/>
        <v>0.47607781734589311</v>
      </c>
      <c r="AF1641" s="139" t="str">
        <f t="shared" si="546"/>
        <v/>
      </c>
      <c r="AG1641" s="139">
        <f t="shared" si="547"/>
        <v>4.623711713561989E-3</v>
      </c>
      <c r="AH1641" s="139" t="str">
        <f t="shared" si="548"/>
        <v/>
      </c>
      <c r="AI1641" s="139">
        <f t="shared" si="549"/>
        <v>2.7839833791014423E-6</v>
      </c>
      <c r="AJ1641" s="139" t="str">
        <f t="shared" si="550"/>
        <v/>
      </c>
      <c r="AK1641" s="139" t="str">
        <f t="shared" si="551"/>
        <v/>
      </c>
      <c r="AZ1641" s="148"/>
      <c r="BA1641" s="148">
        <f t="shared" si="523"/>
        <v>6.3360000000001158</v>
      </c>
      <c r="BB1641" s="165">
        <f t="shared" si="524"/>
        <v>0.50110919706485668</v>
      </c>
      <c r="BC1641" s="148">
        <f t="shared" si="525"/>
        <v>7.2367752934932028E-4</v>
      </c>
      <c r="BD1641" s="148" t="str">
        <f t="shared" si="521"/>
        <v/>
      </c>
      <c r="BE1641" s="140" t="str">
        <f t="shared" si="522"/>
        <v/>
      </c>
    </row>
    <row r="1642" spans="1:57" ht="20.100000000000001" customHeight="1" x14ac:dyDescent="0.25">
      <c r="A1642" s="139">
        <v>986</v>
      </c>
      <c r="B1642" s="139">
        <f t="shared" si="526"/>
        <v>-52.773030601164919</v>
      </c>
      <c r="C1642" s="139">
        <f t="shared" si="527"/>
        <v>4.2267356212162392E-4</v>
      </c>
      <c r="D1642" s="139">
        <f t="shared" si="528"/>
        <v>0.4776709035814008</v>
      </c>
      <c r="E1642" s="139" t="str">
        <f t="shared" si="529"/>
        <v/>
      </c>
      <c r="F1642" s="139">
        <f t="shared" si="530"/>
        <v>4.2267356212162392E-4</v>
      </c>
      <c r="G1642" s="139" t="str">
        <f t="shared" si="531"/>
        <v/>
      </c>
      <c r="H1642" s="139">
        <f t="shared" si="532"/>
        <v>0</v>
      </c>
      <c r="I1642" s="139">
        <f t="shared" si="533"/>
        <v>4.2267356212162392E-4</v>
      </c>
      <c r="J1642" s="139" t="str">
        <f t="shared" si="534"/>
        <v/>
      </c>
      <c r="O1642" s="139">
        <v>986</v>
      </c>
      <c r="P1642" s="139">
        <f t="shared" si="535"/>
        <v>-3.8656499043848953</v>
      </c>
      <c r="Q1642" s="139">
        <f t="shared" si="536"/>
        <v>5.7702496035261222E-3</v>
      </c>
      <c r="R1642" s="139">
        <f t="shared" si="537"/>
        <v>0.47767090358140091</v>
      </c>
      <c r="S1642" s="139" t="str">
        <f t="shared" si="538"/>
        <v/>
      </c>
      <c r="T1642" s="139">
        <f t="shared" si="539"/>
        <v>5.7702496035261222E-3</v>
      </c>
      <c r="U1642" s="139" t="str">
        <f t="shared" si="540"/>
        <v/>
      </c>
      <c r="V1642" s="139">
        <f t="shared" si="541"/>
        <v>2.3359495068492062E-3</v>
      </c>
      <c r="W1642" s="139" t="str">
        <f t="shared" si="542"/>
        <v/>
      </c>
      <c r="X1642" s="139" t="str">
        <f t="shared" si="543"/>
        <v/>
      </c>
      <c r="AB1642" s="139">
        <v>986</v>
      </c>
      <c r="AC1642" s="139">
        <f t="shared" si="552"/>
        <v>-4.8230927602045881</v>
      </c>
      <c r="AD1642" s="139">
        <f t="shared" si="544"/>
        <v>4.6247845391224878E-3</v>
      </c>
      <c r="AE1642" s="139">
        <f t="shared" si="545"/>
        <v>0.47767090358140085</v>
      </c>
      <c r="AF1642" s="139" t="str">
        <f t="shared" si="546"/>
        <v/>
      </c>
      <c r="AG1642" s="139">
        <f t="shared" si="547"/>
        <v>4.6247845391224878E-3</v>
      </c>
      <c r="AH1642" s="139" t="str">
        <f t="shared" si="548"/>
        <v/>
      </c>
      <c r="AI1642" s="139">
        <f t="shared" si="549"/>
        <v>2.7414005354851509E-6</v>
      </c>
      <c r="AJ1642" s="139" t="str">
        <f t="shared" si="550"/>
        <v/>
      </c>
      <c r="AK1642" s="139" t="str">
        <f t="shared" si="551"/>
        <v/>
      </c>
      <c r="AZ1642" s="148"/>
      <c r="BA1642" s="148">
        <f t="shared" si="523"/>
        <v>6.3424000000001159</v>
      </c>
      <c r="BB1642" s="165">
        <f t="shared" si="524"/>
        <v>0.50038551953550736</v>
      </c>
      <c r="BC1642" s="148">
        <f t="shared" si="525"/>
        <v>7.2318755206102203E-4</v>
      </c>
      <c r="BD1642" s="148" t="str">
        <f t="shared" si="521"/>
        <v/>
      </c>
      <c r="BE1642" s="140" t="str">
        <f t="shared" si="522"/>
        <v/>
      </c>
    </row>
    <row r="1643" spans="1:57" ht="20.100000000000001" customHeight="1" x14ac:dyDescent="0.25">
      <c r="A1643" s="139">
        <v>987</v>
      </c>
      <c r="B1643" s="139">
        <f t="shared" si="526"/>
        <v>-49.003528415367327</v>
      </c>
      <c r="C1643" s="139">
        <f t="shared" si="527"/>
        <v>4.2276486947188095E-4</v>
      </c>
      <c r="D1643" s="139">
        <f t="shared" si="528"/>
        <v>0.47926434670771967</v>
      </c>
      <c r="E1643" s="139" t="str">
        <f t="shared" si="529"/>
        <v/>
      </c>
      <c r="F1643" s="139">
        <f t="shared" si="530"/>
        <v>4.2276486947188095E-4</v>
      </c>
      <c r="G1643" s="139" t="str">
        <f t="shared" si="531"/>
        <v/>
      </c>
      <c r="H1643" s="139">
        <f t="shared" si="532"/>
        <v>0</v>
      </c>
      <c r="I1643" s="139">
        <f t="shared" si="533"/>
        <v>4.2276486947188095E-4</v>
      </c>
      <c r="J1643" s="139" t="str">
        <f t="shared" si="534"/>
        <v/>
      </c>
      <c r="O1643" s="139">
        <v>987</v>
      </c>
      <c r="P1643" s="139">
        <f t="shared" si="535"/>
        <v>-3.5895320540716966</v>
      </c>
      <c r="Q1643" s="139">
        <f t="shared" si="536"/>
        <v>5.7714961120585587E-3</v>
      </c>
      <c r="R1643" s="139">
        <f t="shared" si="537"/>
        <v>0.47926434670771972</v>
      </c>
      <c r="S1643" s="139" t="str">
        <f t="shared" si="538"/>
        <v/>
      </c>
      <c r="T1643" s="139">
        <f t="shared" si="539"/>
        <v>5.7714961120585587E-3</v>
      </c>
      <c r="U1643" s="139" t="str">
        <f t="shared" si="540"/>
        <v/>
      </c>
      <c r="V1643" s="139">
        <f t="shared" si="541"/>
        <v>2.3485414361276613E-3</v>
      </c>
      <c r="W1643" s="139" t="str">
        <f t="shared" si="542"/>
        <v/>
      </c>
      <c r="X1643" s="139" t="str">
        <f t="shared" si="543"/>
        <v/>
      </c>
      <c r="AB1643" s="139">
        <v>987</v>
      </c>
      <c r="AC1643" s="139">
        <f t="shared" si="552"/>
        <v>-4.4785861344756768</v>
      </c>
      <c r="AD1643" s="139">
        <f t="shared" si="544"/>
        <v>4.6257836004776811E-3</v>
      </c>
      <c r="AE1643" s="139">
        <f t="shared" si="545"/>
        <v>0.47926434670771978</v>
      </c>
      <c r="AF1643" s="139" t="str">
        <f t="shared" si="546"/>
        <v/>
      </c>
      <c r="AG1643" s="139">
        <f t="shared" si="547"/>
        <v>4.6257836004776811E-3</v>
      </c>
      <c r="AH1643" s="139" t="str">
        <f t="shared" si="548"/>
        <v/>
      </c>
      <c r="AI1643" s="139">
        <f t="shared" si="549"/>
        <v>2.6994258331080555E-6</v>
      </c>
      <c r="AJ1643" s="139" t="str">
        <f t="shared" si="550"/>
        <v/>
      </c>
      <c r="AK1643" s="139" t="str">
        <f t="shared" si="551"/>
        <v/>
      </c>
      <c r="AZ1643" s="148"/>
      <c r="BA1643" s="148">
        <f t="shared" si="523"/>
        <v>6.3488000000001161</v>
      </c>
      <c r="BB1643" s="165">
        <f t="shared" si="524"/>
        <v>0.49966233198344634</v>
      </c>
      <c r="BC1643" s="148">
        <f t="shared" si="525"/>
        <v>7.2269606866459668E-4</v>
      </c>
      <c r="BD1643" s="148" t="str">
        <f t="shared" si="521"/>
        <v/>
      </c>
      <c r="BE1643" s="140" t="str">
        <f t="shared" si="522"/>
        <v/>
      </c>
    </row>
    <row r="1644" spans="1:57" ht="20.100000000000001" customHeight="1" x14ac:dyDescent="0.25">
      <c r="A1644" s="139">
        <v>988</v>
      </c>
      <c r="B1644" s="139">
        <f t="shared" si="526"/>
        <v>-45.23402622957019</v>
      </c>
      <c r="C1644" s="139">
        <f t="shared" si="527"/>
        <v>4.2284943090163652E-4</v>
      </c>
      <c r="D1644" s="139">
        <f t="shared" si="528"/>
        <v>0.48085812130423844</v>
      </c>
      <c r="E1644" s="139" t="str">
        <f t="shared" si="529"/>
        <v/>
      </c>
      <c r="F1644" s="139">
        <f t="shared" si="530"/>
        <v>4.2284943090163652E-4</v>
      </c>
      <c r="G1644" s="139" t="str">
        <f t="shared" si="531"/>
        <v/>
      </c>
      <c r="H1644" s="139">
        <f t="shared" si="532"/>
        <v>0</v>
      </c>
      <c r="I1644" s="139">
        <f t="shared" si="533"/>
        <v>4.2284943090163652E-4</v>
      </c>
      <c r="J1644" s="139" t="str">
        <f t="shared" si="534"/>
        <v/>
      </c>
      <c r="O1644" s="139">
        <v>988</v>
      </c>
      <c r="P1644" s="139">
        <f t="shared" si="535"/>
        <v>-3.3134142037584979</v>
      </c>
      <c r="Q1644" s="139">
        <f t="shared" si="536"/>
        <v>5.7726505267185878E-3</v>
      </c>
      <c r="R1644" s="139">
        <f t="shared" si="537"/>
        <v>0.48085812130423855</v>
      </c>
      <c r="S1644" s="139" t="str">
        <f t="shared" si="538"/>
        <v/>
      </c>
      <c r="T1644" s="139">
        <f t="shared" si="539"/>
        <v>5.7726505267185878E-3</v>
      </c>
      <c r="U1644" s="139" t="str">
        <f t="shared" si="540"/>
        <v/>
      </c>
      <c r="V1644" s="139">
        <f t="shared" si="541"/>
        <v>2.361163463248005E-3</v>
      </c>
      <c r="W1644" s="139" t="str">
        <f t="shared" si="542"/>
        <v/>
      </c>
      <c r="X1644" s="139" t="str">
        <f t="shared" si="543"/>
        <v/>
      </c>
      <c r="AB1644" s="139">
        <v>988</v>
      </c>
      <c r="AC1644" s="139">
        <f t="shared" si="552"/>
        <v>-4.1340795087467654</v>
      </c>
      <c r="AD1644" s="139">
        <f t="shared" si="544"/>
        <v>4.6267088497196161E-3</v>
      </c>
      <c r="AE1644" s="139">
        <f t="shared" si="545"/>
        <v>0.48085812130423872</v>
      </c>
      <c r="AF1644" s="139" t="str">
        <f t="shared" si="546"/>
        <v/>
      </c>
      <c r="AG1644" s="139">
        <f t="shared" si="547"/>
        <v>4.6267088497196161E-3</v>
      </c>
      <c r="AH1644" s="139" t="str">
        <f t="shared" si="548"/>
        <v/>
      </c>
      <c r="AI1644" s="139">
        <f t="shared" si="549"/>
        <v>2.6580512933682038E-6</v>
      </c>
      <c r="AJ1644" s="139" t="str">
        <f t="shared" si="550"/>
        <v/>
      </c>
      <c r="AK1644" s="139" t="str">
        <f t="shared" si="551"/>
        <v/>
      </c>
      <c r="AZ1644" s="148"/>
      <c r="BA1644" s="148">
        <f t="shared" si="523"/>
        <v>6.3552000000001163</v>
      </c>
      <c r="BB1644" s="165">
        <f t="shared" si="524"/>
        <v>0.49893963591478174</v>
      </c>
      <c r="BC1644" s="148">
        <f t="shared" si="525"/>
        <v>7.2220308638293318E-4</v>
      </c>
      <c r="BD1644" s="148" t="str">
        <f t="shared" si="521"/>
        <v/>
      </c>
      <c r="BE1644" s="140" t="str">
        <f t="shared" si="522"/>
        <v/>
      </c>
    </row>
    <row r="1645" spans="1:57" ht="20.100000000000001" customHeight="1" x14ac:dyDescent="0.25">
      <c r="A1645" s="148">
        <v>989</v>
      </c>
      <c r="B1645" s="139">
        <f t="shared" si="526"/>
        <v>-41.464524043772599</v>
      </c>
      <c r="C1645" s="139">
        <f t="shared" si="527"/>
        <v>4.2292724235535657E-4</v>
      </c>
      <c r="D1645" s="139">
        <f t="shared" si="528"/>
        <v>0.48245220193445015</v>
      </c>
      <c r="E1645" s="139" t="str">
        <f t="shared" si="529"/>
        <v/>
      </c>
      <c r="F1645" s="139">
        <f t="shared" si="530"/>
        <v>4.2292724235535657E-4</v>
      </c>
      <c r="G1645" s="139" t="str">
        <f t="shared" si="531"/>
        <v/>
      </c>
      <c r="H1645" s="139">
        <f t="shared" si="532"/>
        <v>0</v>
      </c>
      <c r="I1645" s="139">
        <f t="shared" si="533"/>
        <v>4.2292724235535657E-4</v>
      </c>
      <c r="J1645" s="139" t="str">
        <f t="shared" si="534"/>
        <v/>
      </c>
      <c r="O1645" s="148">
        <v>989</v>
      </c>
      <c r="P1645" s="139">
        <f t="shared" si="535"/>
        <v>-3.0372963534452424</v>
      </c>
      <c r="Q1645" s="139">
        <f t="shared" si="536"/>
        <v>5.7737127921409269E-3</v>
      </c>
      <c r="R1645" s="139">
        <f t="shared" si="537"/>
        <v>0.48245220193445049</v>
      </c>
      <c r="S1645" s="139" t="str">
        <f t="shared" si="538"/>
        <v/>
      </c>
      <c r="T1645" s="139">
        <f t="shared" si="539"/>
        <v>5.7737127921409269E-3</v>
      </c>
      <c r="U1645" s="139" t="str">
        <f t="shared" si="540"/>
        <v/>
      </c>
      <c r="V1645" s="139">
        <f t="shared" si="541"/>
        <v>2.3738153449814115E-3</v>
      </c>
      <c r="W1645" s="139" t="str">
        <f t="shared" si="542"/>
        <v/>
      </c>
      <c r="X1645" s="139" t="str">
        <f t="shared" si="543"/>
        <v/>
      </c>
      <c r="AB1645" s="148">
        <v>989</v>
      </c>
      <c r="AC1645" s="139">
        <f t="shared" si="552"/>
        <v>-3.789572883017911</v>
      </c>
      <c r="AD1645" s="139">
        <f t="shared" si="544"/>
        <v>4.6275602424736958E-3</v>
      </c>
      <c r="AE1645" s="139">
        <f t="shared" si="545"/>
        <v>0.48245220193445015</v>
      </c>
      <c r="AF1645" s="139" t="str">
        <f t="shared" si="546"/>
        <v/>
      </c>
      <c r="AG1645" s="139">
        <f t="shared" si="547"/>
        <v>4.6275602424736958E-3</v>
      </c>
      <c r="AH1645" s="139" t="str">
        <f t="shared" si="548"/>
        <v/>
      </c>
      <c r="AI1645" s="139">
        <f t="shared" si="549"/>
        <v>2.6172690313033207E-6</v>
      </c>
      <c r="AJ1645" s="139" t="str">
        <f t="shared" si="550"/>
        <v/>
      </c>
      <c r="AK1645" s="139" t="str">
        <f t="shared" si="551"/>
        <v/>
      </c>
      <c r="AZ1645" s="148"/>
      <c r="BA1645" s="148">
        <f t="shared" si="523"/>
        <v>6.3616000000001165</v>
      </c>
      <c r="BB1645" s="165">
        <f t="shared" si="524"/>
        <v>0.49821743282839881</v>
      </c>
      <c r="BC1645" s="148">
        <f t="shared" si="525"/>
        <v>7.2170861242393247E-4</v>
      </c>
      <c r="BD1645" s="148" t="str">
        <f t="shared" si="521"/>
        <v/>
      </c>
      <c r="BE1645" s="140" t="str">
        <f t="shared" si="522"/>
        <v/>
      </c>
    </row>
    <row r="1646" spans="1:57" ht="20.100000000000001" customHeight="1" x14ac:dyDescent="0.25">
      <c r="A1646" s="139">
        <v>990</v>
      </c>
      <c r="B1646" s="139">
        <f t="shared" si="526"/>
        <v>-37.695021857975007</v>
      </c>
      <c r="C1646" s="139">
        <f t="shared" si="527"/>
        <v>4.2299830010075577E-4</v>
      </c>
      <c r="D1646" s="139">
        <f t="shared" si="528"/>
        <v>0.48404656314716921</v>
      </c>
      <c r="E1646" s="139" t="str">
        <f t="shared" si="529"/>
        <v/>
      </c>
      <c r="F1646" s="139">
        <f t="shared" si="530"/>
        <v>4.2299830010075577E-4</v>
      </c>
      <c r="G1646" s="139" t="str">
        <f t="shared" si="531"/>
        <v/>
      </c>
      <c r="H1646" s="139">
        <f t="shared" si="532"/>
        <v>0</v>
      </c>
      <c r="I1646" s="139">
        <f t="shared" si="533"/>
        <v>4.2299830010075577E-4</v>
      </c>
      <c r="J1646" s="139" t="str">
        <f t="shared" si="534"/>
        <v/>
      </c>
      <c r="O1646" s="139">
        <v>990</v>
      </c>
      <c r="P1646" s="139">
        <f t="shared" si="535"/>
        <v>-2.7611785031320437</v>
      </c>
      <c r="Q1646" s="139">
        <f t="shared" si="536"/>
        <v>5.7746828573732043E-3</v>
      </c>
      <c r="R1646" s="139">
        <f t="shared" si="537"/>
        <v>0.48404656314716943</v>
      </c>
      <c r="S1646" s="139" t="str">
        <f t="shared" si="538"/>
        <v/>
      </c>
      <c r="T1646" s="139">
        <f t="shared" si="539"/>
        <v>5.7746828573732043E-3</v>
      </c>
      <c r="U1646" s="139" t="str">
        <f t="shared" si="540"/>
        <v/>
      </c>
      <c r="V1646" s="139">
        <f t="shared" si="541"/>
        <v>2.3864968353569482E-3</v>
      </c>
      <c r="W1646" s="139" t="str">
        <f t="shared" si="542"/>
        <v/>
      </c>
      <c r="X1646" s="139" t="str">
        <f t="shared" si="543"/>
        <v/>
      </c>
      <c r="AB1646" s="139">
        <v>990</v>
      </c>
      <c r="AC1646" s="139">
        <f t="shared" si="552"/>
        <v>-3.4450662572889996</v>
      </c>
      <c r="AD1646" s="139">
        <f t="shared" si="544"/>
        <v>4.6283377379022191E-3</v>
      </c>
      <c r="AE1646" s="139">
        <f t="shared" si="545"/>
        <v>0.48404656314716921</v>
      </c>
      <c r="AF1646" s="139" t="str">
        <f t="shared" si="546"/>
        <v/>
      </c>
      <c r="AG1646" s="139">
        <f t="shared" si="547"/>
        <v>4.6283377379022191E-3</v>
      </c>
      <c r="AH1646" s="139" t="str">
        <f t="shared" si="548"/>
        <v/>
      </c>
      <c r="AI1646" s="139">
        <f t="shared" si="549"/>
        <v>2.5770712546563379E-6</v>
      </c>
      <c r="AJ1646" s="139" t="str">
        <f t="shared" si="550"/>
        <v/>
      </c>
      <c r="AK1646" s="139" t="str">
        <f t="shared" si="551"/>
        <v/>
      </c>
      <c r="AZ1646" s="148"/>
      <c r="BA1646" s="148">
        <f t="shared" si="523"/>
        <v>6.3680000000001167</v>
      </c>
      <c r="BB1646" s="165">
        <f t="shared" si="524"/>
        <v>0.49749572421597488</v>
      </c>
      <c r="BC1646" s="148">
        <f t="shared" si="525"/>
        <v>7.2121265398583656E-4</v>
      </c>
      <c r="BD1646" s="148" t="str">
        <f t="shared" si="521"/>
        <v/>
      </c>
      <c r="BE1646" s="140" t="str">
        <f t="shared" si="522"/>
        <v/>
      </c>
    </row>
    <row r="1647" spans="1:57" ht="20.100000000000001" customHeight="1" x14ac:dyDescent="0.25">
      <c r="A1647" s="139">
        <v>991</v>
      </c>
      <c r="B1647" s="139">
        <f t="shared" si="526"/>
        <v>-33.925519672177415</v>
      </c>
      <c r="C1647" s="139">
        <f t="shared" si="527"/>
        <v>4.2306260072909503E-4</v>
      </c>
      <c r="D1647" s="139">
        <f t="shared" si="528"/>
        <v>0.48564117947775098</v>
      </c>
      <c r="E1647" s="139" t="str">
        <f t="shared" si="529"/>
        <v/>
      </c>
      <c r="F1647" s="139">
        <f t="shared" si="530"/>
        <v>4.2306260072909503E-4</v>
      </c>
      <c r="G1647" s="139" t="str">
        <f t="shared" si="531"/>
        <v/>
      </c>
      <c r="H1647" s="139">
        <f t="shared" si="532"/>
        <v>0</v>
      </c>
      <c r="I1647" s="139">
        <f t="shared" si="533"/>
        <v>4.2306260072909503E-4</v>
      </c>
      <c r="J1647" s="139" t="str">
        <f t="shared" si="534"/>
        <v/>
      </c>
      <c r="O1647" s="139">
        <v>991</v>
      </c>
      <c r="P1647" s="139">
        <f t="shared" si="535"/>
        <v>-2.485060652818845</v>
      </c>
      <c r="Q1647" s="139">
        <f t="shared" si="536"/>
        <v>5.7755606758800419E-3</v>
      </c>
      <c r="R1647" s="139">
        <f t="shared" si="537"/>
        <v>0.48564117947775115</v>
      </c>
      <c r="S1647" s="139" t="str">
        <f t="shared" si="538"/>
        <v/>
      </c>
      <c r="T1647" s="139">
        <f t="shared" si="539"/>
        <v>5.7755606758800419E-3</v>
      </c>
      <c r="U1647" s="139" t="str">
        <f t="shared" si="540"/>
        <v/>
      </c>
      <c r="V1647" s="139">
        <f t="shared" si="541"/>
        <v>2.3992076856626803E-3</v>
      </c>
      <c r="W1647" s="139" t="str">
        <f t="shared" si="542"/>
        <v/>
      </c>
      <c r="X1647" s="139" t="str">
        <f t="shared" si="543"/>
        <v/>
      </c>
      <c r="AB1647" s="139">
        <v>991</v>
      </c>
      <c r="AC1647" s="139">
        <f t="shared" si="552"/>
        <v>-3.1005596315600883</v>
      </c>
      <c r="AD1647" s="139">
        <f t="shared" si="544"/>
        <v>4.6290412987076467E-3</v>
      </c>
      <c r="AE1647" s="139">
        <f t="shared" si="545"/>
        <v>0.48564117947775104</v>
      </c>
      <c r="AF1647" s="139" t="str">
        <f t="shared" si="546"/>
        <v/>
      </c>
      <c r="AG1647" s="139">
        <f t="shared" si="547"/>
        <v>4.6290412987076467E-3</v>
      </c>
      <c r="AH1647" s="139" t="str">
        <f t="shared" si="548"/>
        <v/>
      </c>
      <c r="AI1647" s="139">
        <f t="shared" si="549"/>
        <v>2.5374502629479172E-6</v>
      </c>
      <c r="AJ1647" s="139" t="str">
        <f t="shared" si="550"/>
        <v/>
      </c>
      <c r="AK1647" s="139" t="str">
        <f t="shared" si="551"/>
        <v/>
      </c>
      <c r="AZ1647" s="148"/>
      <c r="BA1647" s="148">
        <f t="shared" si="523"/>
        <v>6.3744000000001169</v>
      </c>
      <c r="BB1647" s="165">
        <f t="shared" si="524"/>
        <v>0.49677451156198904</v>
      </c>
      <c r="BC1647" s="148">
        <f t="shared" si="525"/>
        <v>7.207152182522325E-4</v>
      </c>
      <c r="BD1647" s="148" t="str">
        <f t="shared" si="521"/>
        <v/>
      </c>
      <c r="BE1647" s="140" t="str">
        <f t="shared" si="522"/>
        <v/>
      </c>
    </row>
    <row r="1648" spans="1:57" ht="20.100000000000001" customHeight="1" x14ac:dyDescent="0.25">
      <c r="A1648" s="139">
        <v>992</v>
      </c>
      <c r="B1648" s="139">
        <f t="shared" si="526"/>
        <v>-30.156017486380279</v>
      </c>
      <c r="C1648" s="139">
        <f t="shared" si="527"/>
        <v>4.2312014115545443E-4</v>
      </c>
      <c r="D1648" s="139">
        <f t="shared" si="528"/>
        <v>0.48723602544931177</v>
      </c>
      <c r="E1648" s="139" t="str">
        <f t="shared" si="529"/>
        <v/>
      </c>
      <c r="F1648" s="139">
        <f t="shared" si="530"/>
        <v>4.2312014115545443E-4</v>
      </c>
      <c r="G1648" s="139" t="str">
        <f t="shared" si="531"/>
        <v/>
      </c>
      <c r="H1648" s="139">
        <f t="shared" si="532"/>
        <v>0</v>
      </c>
      <c r="I1648" s="139">
        <f t="shared" si="533"/>
        <v>4.2312014115545443E-4</v>
      </c>
      <c r="J1648" s="139" t="str">
        <f t="shared" si="534"/>
        <v/>
      </c>
      <c r="O1648" s="139">
        <v>992</v>
      </c>
      <c r="P1648" s="139">
        <f t="shared" si="535"/>
        <v>-2.2089428025056463</v>
      </c>
      <c r="Q1648" s="139">
        <f t="shared" si="536"/>
        <v>5.7763462055467679E-3</v>
      </c>
      <c r="R1648" s="139">
        <f t="shared" si="537"/>
        <v>0.48723602544931199</v>
      </c>
      <c r="S1648" s="139" t="str">
        <f t="shared" si="538"/>
        <v/>
      </c>
      <c r="T1648" s="139">
        <f t="shared" si="539"/>
        <v>5.7763462055467679E-3</v>
      </c>
      <c r="U1648" s="139" t="str">
        <f t="shared" si="540"/>
        <v/>
      </c>
      <c r="V1648" s="139">
        <f t="shared" si="541"/>
        <v>2.4119476444469786E-3</v>
      </c>
      <c r="W1648" s="139" t="str">
        <f t="shared" si="542"/>
        <v/>
      </c>
      <c r="X1648" s="139" t="str">
        <f t="shared" si="543"/>
        <v/>
      </c>
      <c r="AB1648" s="139">
        <v>992</v>
      </c>
      <c r="AC1648" s="139">
        <f t="shared" si="552"/>
        <v>-2.756053005831177</v>
      </c>
      <c r="AD1648" s="139">
        <f t="shared" si="544"/>
        <v>4.6296708911355861E-3</v>
      </c>
      <c r="AE1648" s="139">
        <f t="shared" si="545"/>
        <v>0.48723602544931199</v>
      </c>
      <c r="AF1648" s="139" t="str">
        <f t="shared" si="546"/>
        <v/>
      </c>
      <c r="AG1648" s="139">
        <f t="shared" si="547"/>
        <v>4.6296708911355861E-3</v>
      </c>
      <c r="AH1648" s="139" t="str">
        <f t="shared" si="548"/>
        <v/>
      </c>
      <c r="AI1648" s="139">
        <f t="shared" si="549"/>
        <v>2.4983984465558829E-6</v>
      </c>
      <c r="AJ1648" s="139" t="str">
        <f t="shared" si="550"/>
        <v/>
      </c>
      <c r="AK1648" s="139" t="str">
        <f t="shared" si="551"/>
        <v/>
      </c>
      <c r="AZ1648" s="148"/>
      <c r="BA1648" s="148">
        <f t="shared" si="523"/>
        <v>6.380800000000117</v>
      </c>
      <c r="BB1648" s="165">
        <f t="shared" si="524"/>
        <v>0.49605379634373681</v>
      </c>
      <c r="BC1648" s="148">
        <f t="shared" si="525"/>
        <v>7.2021631239671535E-4</v>
      </c>
      <c r="BD1648" s="148" t="str">
        <f t="shared" si="521"/>
        <v/>
      </c>
      <c r="BE1648" s="140" t="str">
        <f t="shared" si="522"/>
        <v/>
      </c>
    </row>
    <row r="1649" spans="1:57" ht="20.100000000000001" customHeight="1" x14ac:dyDescent="0.25">
      <c r="A1649" s="139">
        <v>993</v>
      </c>
      <c r="B1649" s="139">
        <f t="shared" si="526"/>
        <v>-26.386515300582687</v>
      </c>
      <c r="C1649" s="139">
        <f t="shared" si="527"/>
        <v>4.2317091861898009E-4</v>
      </c>
      <c r="D1649" s="139">
        <f t="shared" si="528"/>
        <v>0.48883107557395045</v>
      </c>
      <c r="E1649" s="139" t="str">
        <f t="shared" si="529"/>
        <v/>
      </c>
      <c r="F1649" s="139">
        <f t="shared" si="530"/>
        <v>4.2317091861898009E-4</v>
      </c>
      <c r="G1649" s="139" t="str">
        <f t="shared" si="531"/>
        <v/>
      </c>
      <c r="H1649" s="139">
        <f t="shared" si="532"/>
        <v>0</v>
      </c>
      <c r="I1649" s="139">
        <f t="shared" si="533"/>
        <v>4.2317091861898009E-4</v>
      </c>
      <c r="J1649" s="139" t="str">
        <f t="shared" si="534"/>
        <v/>
      </c>
      <c r="O1649" s="139">
        <v>993</v>
      </c>
      <c r="P1649" s="139">
        <f t="shared" si="535"/>
        <v>-1.9328249521924477</v>
      </c>
      <c r="Q1649" s="139">
        <f t="shared" si="536"/>
        <v>5.7770394086827902E-3</v>
      </c>
      <c r="R1649" s="139">
        <f t="shared" si="537"/>
        <v>0.48883107557395056</v>
      </c>
      <c r="S1649" s="139" t="str">
        <f t="shared" si="538"/>
        <v/>
      </c>
      <c r="T1649" s="139">
        <f t="shared" si="539"/>
        <v>5.7770394086827902E-3</v>
      </c>
      <c r="U1649" s="139" t="str">
        <f t="shared" si="540"/>
        <v/>
      </c>
      <c r="V1649" s="139">
        <f t="shared" si="541"/>
        <v>2.424716457520066E-3</v>
      </c>
      <c r="W1649" s="139" t="str">
        <f t="shared" si="542"/>
        <v/>
      </c>
      <c r="X1649" s="139" t="str">
        <f t="shared" si="543"/>
        <v/>
      </c>
      <c r="AB1649" s="139">
        <v>993</v>
      </c>
      <c r="AC1649" s="139">
        <f t="shared" si="552"/>
        <v>-2.4115463801022656</v>
      </c>
      <c r="AD1649" s="139">
        <f t="shared" si="544"/>
        <v>4.6302264849774856E-3</v>
      </c>
      <c r="AE1649" s="139">
        <f t="shared" si="545"/>
        <v>0.48883107557395067</v>
      </c>
      <c r="AF1649" s="139" t="str">
        <f t="shared" si="546"/>
        <v/>
      </c>
      <c r="AG1649" s="139">
        <f t="shared" si="547"/>
        <v>4.6302264849774856E-3</v>
      </c>
      <c r="AH1649" s="139" t="str">
        <f t="shared" si="548"/>
        <v/>
      </c>
      <c r="AI1649" s="139">
        <f t="shared" si="549"/>
        <v>2.4599082858016068E-6</v>
      </c>
      <c r="AJ1649" s="139" t="str">
        <f t="shared" si="550"/>
        <v/>
      </c>
      <c r="AK1649" s="139" t="str">
        <f t="shared" si="551"/>
        <v/>
      </c>
      <c r="AZ1649" s="148"/>
      <c r="BA1649" s="148">
        <f t="shared" si="523"/>
        <v>6.3872000000001172</v>
      </c>
      <c r="BB1649" s="165">
        <f t="shared" si="524"/>
        <v>0.49533358003134009</v>
      </c>
      <c r="BC1649" s="148">
        <f t="shared" si="525"/>
        <v>7.1971594357811419E-4</v>
      </c>
      <c r="BD1649" s="148" t="str">
        <f t="shared" si="521"/>
        <v/>
      </c>
      <c r="BE1649" s="140" t="str">
        <f t="shared" si="522"/>
        <v/>
      </c>
    </row>
    <row r="1650" spans="1:57" ht="20.100000000000001" customHeight="1" x14ac:dyDescent="0.25">
      <c r="A1650" s="139">
        <v>994</v>
      </c>
      <c r="B1650" s="139">
        <f t="shared" si="526"/>
        <v>-22.617013114785095</v>
      </c>
      <c r="C1650" s="139">
        <f t="shared" si="527"/>
        <v>4.2321493068310409E-4</v>
      </c>
      <c r="D1650" s="139">
        <f t="shared" si="528"/>
        <v>0.49042630435396933</v>
      </c>
      <c r="E1650" s="139" t="str">
        <f t="shared" si="529"/>
        <v/>
      </c>
      <c r="F1650" s="139">
        <f t="shared" si="530"/>
        <v>4.2321493068310409E-4</v>
      </c>
      <c r="G1650" s="139" t="str">
        <f t="shared" si="531"/>
        <v/>
      </c>
      <c r="H1650" s="139">
        <f t="shared" si="532"/>
        <v>0</v>
      </c>
      <c r="I1650" s="139">
        <f t="shared" si="533"/>
        <v>4.2321493068310409E-4</v>
      </c>
      <c r="J1650" s="139" t="str">
        <f t="shared" si="534"/>
        <v/>
      </c>
      <c r="O1650" s="139">
        <v>994</v>
      </c>
      <c r="P1650" s="139">
        <f t="shared" si="535"/>
        <v>-1.656707101879249</v>
      </c>
      <c r="Q1650" s="139">
        <f t="shared" si="536"/>
        <v>5.777640252024604E-3</v>
      </c>
      <c r="R1650" s="139">
        <f t="shared" si="537"/>
        <v>0.49042630435396939</v>
      </c>
      <c r="S1650" s="139" t="str">
        <f t="shared" si="538"/>
        <v/>
      </c>
      <c r="T1650" s="139">
        <f t="shared" si="539"/>
        <v>5.777640252024604E-3</v>
      </c>
      <c r="U1650" s="139" t="str">
        <f t="shared" si="540"/>
        <v/>
      </c>
      <c r="V1650" s="139">
        <f t="shared" si="541"/>
        <v>2.4375138679557885E-3</v>
      </c>
      <c r="W1650" s="139" t="str">
        <f t="shared" si="542"/>
        <v/>
      </c>
      <c r="X1650" s="139" t="str">
        <f t="shared" si="543"/>
        <v/>
      </c>
      <c r="AB1650" s="139">
        <v>994</v>
      </c>
      <c r="AC1650" s="139">
        <f t="shared" si="552"/>
        <v>-2.0670397543734111</v>
      </c>
      <c r="AD1650" s="139">
        <f t="shared" si="544"/>
        <v>4.6307080535730565E-3</v>
      </c>
      <c r="AE1650" s="139">
        <f t="shared" si="545"/>
        <v>0.49042630435396933</v>
      </c>
      <c r="AF1650" s="139" t="str">
        <f t="shared" si="546"/>
        <v/>
      </c>
      <c r="AG1650" s="139">
        <f t="shared" si="547"/>
        <v>4.6307080535730565E-3</v>
      </c>
      <c r="AH1650" s="139" t="str">
        <f t="shared" si="548"/>
        <v/>
      </c>
      <c r="AI1650" s="139">
        <f t="shared" si="549"/>
        <v>2.4219723500433343E-6</v>
      </c>
      <c r="AJ1650" s="139" t="str">
        <f t="shared" si="550"/>
        <v/>
      </c>
      <c r="AK1650" s="139" t="str">
        <f t="shared" si="551"/>
        <v/>
      </c>
      <c r="AZ1650" s="148"/>
      <c r="BA1650" s="148">
        <f t="shared" si="523"/>
        <v>6.3936000000001174</v>
      </c>
      <c r="BB1650" s="165">
        <f t="shared" si="524"/>
        <v>0.49461386408776198</v>
      </c>
      <c r="BC1650" s="148">
        <f t="shared" si="525"/>
        <v>7.1921411894515508E-4</v>
      </c>
      <c r="BD1650" s="148" t="str">
        <f t="shared" si="521"/>
        <v/>
      </c>
      <c r="BE1650" s="140" t="str">
        <f t="shared" si="522"/>
        <v/>
      </c>
    </row>
    <row r="1651" spans="1:57" ht="20.100000000000001" customHeight="1" x14ac:dyDescent="0.25">
      <c r="A1651" s="139">
        <v>995</v>
      </c>
      <c r="B1651" s="139">
        <f t="shared" si="526"/>
        <v>-18.847510928987504</v>
      </c>
      <c r="C1651" s="139">
        <f t="shared" si="527"/>
        <v>4.2325217523574052E-4</v>
      </c>
      <c r="D1651" s="139">
        <f t="shared" si="528"/>
        <v>0.492021686283098</v>
      </c>
      <c r="E1651" s="139" t="str">
        <f t="shared" si="529"/>
        <v/>
      </c>
      <c r="F1651" s="139">
        <f t="shared" si="530"/>
        <v>4.2325217523574052E-4</v>
      </c>
      <c r="G1651" s="139" t="str">
        <f t="shared" si="531"/>
        <v/>
      </c>
      <c r="H1651" s="139">
        <f t="shared" si="532"/>
        <v>0</v>
      </c>
      <c r="I1651" s="139">
        <f t="shared" si="533"/>
        <v>4.2325217523574052E-4</v>
      </c>
      <c r="J1651" s="139" t="str">
        <f t="shared" si="534"/>
        <v/>
      </c>
      <c r="O1651" s="139">
        <v>995</v>
      </c>
      <c r="P1651" s="139">
        <f t="shared" si="535"/>
        <v>-1.3805892515660503</v>
      </c>
      <c r="Q1651" s="139">
        <f t="shared" si="536"/>
        <v>5.7781487067384623E-3</v>
      </c>
      <c r="R1651" s="139">
        <f t="shared" si="537"/>
        <v>0.49202168628309795</v>
      </c>
      <c r="S1651" s="139" t="str">
        <f t="shared" si="538"/>
        <v/>
      </c>
      <c r="T1651" s="139">
        <f t="shared" si="539"/>
        <v>5.7781487067384623E-3</v>
      </c>
      <c r="U1651" s="139" t="str">
        <f t="shared" si="540"/>
        <v/>
      </c>
      <c r="V1651" s="139">
        <f t="shared" si="541"/>
        <v>2.450339616093616E-3</v>
      </c>
      <c r="W1651" s="139" t="str">
        <f t="shared" si="542"/>
        <v/>
      </c>
      <c r="X1651" s="139" t="str">
        <f t="shared" si="543"/>
        <v/>
      </c>
      <c r="AB1651" s="139">
        <v>995</v>
      </c>
      <c r="AC1651" s="139">
        <f t="shared" si="552"/>
        <v>-1.7225331286444998</v>
      </c>
      <c r="AD1651" s="139">
        <f t="shared" si="544"/>
        <v>4.6311155738123985E-3</v>
      </c>
      <c r="AE1651" s="139">
        <f t="shared" si="545"/>
        <v>0.492021686283098</v>
      </c>
      <c r="AF1651" s="139" t="str">
        <f t="shared" si="546"/>
        <v/>
      </c>
      <c r="AG1651" s="139">
        <f t="shared" si="547"/>
        <v>4.6311155738123985E-3</v>
      </c>
      <c r="AH1651" s="139" t="str">
        <f t="shared" si="548"/>
        <v/>
      </c>
      <c r="AI1651" s="139">
        <f t="shared" si="549"/>
        <v>2.3845832967763336E-6</v>
      </c>
      <c r="AJ1651" s="139" t="str">
        <f t="shared" si="550"/>
        <v/>
      </c>
      <c r="AK1651" s="139" t="str">
        <f t="shared" si="551"/>
        <v/>
      </c>
      <c r="AZ1651" s="148"/>
      <c r="BA1651" s="148">
        <f t="shared" si="523"/>
        <v>6.4000000000001176</v>
      </c>
      <c r="BB1651" s="165">
        <f t="shared" si="524"/>
        <v>0.49389464996881682</v>
      </c>
      <c r="BC1651" s="148">
        <f t="shared" si="525"/>
        <v>7.187108456327973E-4</v>
      </c>
      <c r="BD1651" s="148" t="str">
        <f t="shared" si="521"/>
        <v/>
      </c>
      <c r="BE1651" s="140" t="str">
        <f t="shared" si="522"/>
        <v/>
      </c>
    </row>
    <row r="1652" spans="1:57" ht="20.100000000000001" customHeight="1" x14ac:dyDescent="0.25">
      <c r="A1652" s="148">
        <v>996</v>
      </c>
      <c r="B1652" s="139">
        <f t="shared" si="526"/>
        <v>-15.078008743190367</v>
      </c>
      <c r="C1652" s="139">
        <f t="shared" si="527"/>
        <v>4.232826504894534E-4</v>
      </c>
      <c r="D1652" s="139">
        <f t="shared" si="528"/>
        <v>0.49361719584771596</v>
      </c>
      <c r="E1652" s="139" t="str">
        <f t="shared" si="529"/>
        <v/>
      </c>
      <c r="F1652" s="139">
        <f t="shared" si="530"/>
        <v>4.232826504894534E-4</v>
      </c>
      <c r="G1652" s="139" t="str">
        <f t="shared" si="531"/>
        <v/>
      </c>
      <c r="H1652" s="139">
        <f t="shared" si="532"/>
        <v>0</v>
      </c>
      <c r="I1652" s="139">
        <f t="shared" si="533"/>
        <v>4.232826504894534E-4</v>
      </c>
      <c r="J1652" s="139" t="str">
        <f t="shared" si="534"/>
        <v/>
      </c>
      <c r="O1652" s="148">
        <v>996</v>
      </c>
      <c r="P1652" s="139">
        <f t="shared" si="535"/>
        <v>-1.1044714012527947</v>
      </c>
      <c r="Q1652" s="139">
        <f t="shared" si="536"/>
        <v>5.7785647484226684E-3</v>
      </c>
      <c r="R1652" s="139">
        <f t="shared" si="537"/>
        <v>0.49361719584771629</v>
      </c>
      <c r="S1652" s="139" t="str">
        <f t="shared" si="538"/>
        <v/>
      </c>
      <c r="T1652" s="139">
        <f t="shared" si="539"/>
        <v>5.7785647484226684E-3</v>
      </c>
      <c r="U1652" s="139" t="str">
        <f t="shared" si="540"/>
        <v/>
      </c>
      <c r="V1652" s="139">
        <f t="shared" si="541"/>
        <v>2.463193439540874E-3</v>
      </c>
      <c r="W1652" s="139" t="str">
        <f t="shared" si="542"/>
        <v/>
      </c>
      <c r="X1652" s="139" t="str">
        <f t="shared" si="543"/>
        <v/>
      </c>
      <c r="AB1652" s="148">
        <v>996</v>
      </c>
      <c r="AC1652" s="139">
        <f t="shared" si="552"/>
        <v>-1.3780265029155885</v>
      </c>
      <c r="AD1652" s="139">
        <f t="shared" si="544"/>
        <v>4.6314490261378525E-3</v>
      </c>
      <c r="AE1652" s="139">
        <f t="shared" si="545"/>
        <v>0.49361719584771613</v>
      </c>
      <c r="AF1652" s="139" t="str">
        <f t="shared" si="546"/>
        <v/>
      </c>
      <c r="AG1652" s="139">
        <f t="shared" si="547"/>
        <v>4.6314490261378525E-3</v>
      </c>
      <c r="AH1652" s="139" t="str">
        <f t="shared" si="548"/>
        <v/>
      </c>
      <c r="AI1652" s="139">
        <f t="shared" si="549"/>
        <v>2.3477338707400216E-6</v>
      </c>
      <c r="AJ1652" s="139" t="str">
        <f t="shared" si="550"/>
        <v/>
      </c>
      <c r="AK1652" s="139" t="str">
        <f t="shared" si="551"/>
        <v/>
      </c>
      <c r="AZ1652" s="148"/>
      <c r="BA1652" s="148">
        <f t="shared" si="523"/>
        <v>6.4064000000001178</v>
      </c>
      <c r="BB1652" s="165">
        <f t="shared" si="524"/>
        <v>0.49317593912318403</v>
      </c>
      <c r="BC1652" s="148">
        <f t="shared" si="525"/>
        <v>7.1820613076312156E-4</v>
      </c>
      <c r="BD1652" s="148" t="str">
        <f t="shared" si="521"/>
        <v/>
      </c>
      <c r="BE1652" s="140" t="str">
        <f t="shared" si="522"/>
        <v/>
      </c>
    </row>
    <row r="1653" spans="1:57" ht="20.100000000000001" customHeight="1" x14ac:dyDescent="0.25">
      <c r="A1653" s="139">
        <v>997</v>
      </c>
      <c r="B1653" s="139">
        <f t="shared" si="526"/>
        <v>-11.308506557392775</v>
      </c>
      <c r="C1653" s="139">
        <f t="shared" si="527"/>
        <v>4.2330635498160035E-4</v>
      </c>
      <c r="D1653" s="139">
        <f t="shared" si="528"/>
        <v>0.49521280752807773</v>
      </c>
      <c r="E1653" s="139" t="str">
        <f t="shared" si="529"/>
        <v/>
      </c>
      <c r="F1653" s="139">
        <f t="shared" si="530"/>
        <v>4.2330635498160035E-4</v>
      </c>
      <c r="G1653" s="139" t="str">
        <f t="shared" si="531"/>
        <v/>
      </c>
      <c r="H1653" s="139">
        <f t="shared" si="532"/>
        <v>0</v>
      </c>
      <c r="I1653" s="139">
        <f t="shared" si="533"/>
        <v>4.2330635498160035E-4</v>
      </c>
      <c r="J1653" s="139" t="str">
        <f t="shared" si="534"/>
        <v/>
      </c>
      <c r="O1653" s="139">
        <v>997</v>
      </c>
      <c r="P1653" s="139">
        <f t="shared" si="535"/>
        <v>-0.82835355093959606</v>
      </c>
      <c r="Q1653" s="139">
        <f t="shared" si="536"/>
        <v>5.7788883571095392E-3</v>
      </c>
      <c r="R1653" s="139">
        <f t="shared" si="537"/>
        <v>0.495212807528078</v>
      </c>
      <c r="S1653" s="139" t="str">
        <f t="shared" si="538"/>
        <v/>
      </c>
      <c r="T1653" s="139">
        <f t="shared" si="539"/>
        <v>5.7788883571095392E-3</v>
      </c>
      <c r="U1653" s="139" t="str">
        <f t="shared" si="540"/>
        <v/>
      </c>
      <c r="V1653" s="139">
        <f t="shared" si="541"/>
        <v>2.4760750731751937E-3</v>
      </c>
      <c r="W1653" s="139" t="str">
        <f t="shared" si="542"/>
        <v/>
      </c>
      <c r="X1653" s="139" t="str">
        <f t="shared" si="543"/>
        <v/>
      </c>
      <c r="AB1653" s="139">
        <v>997</v>
      </c>
      <c r="AC1653" s="139">
        <f t="shared" si="552"/>
        <v>-1.0335198771866771</v>
      </c>
      <c r="AD1653" s="139">
        <f t="shared" si="544"/>
        <v>4.6317083945455638E-3</v>
      </c>
      <c r="AE1653" s="139">
        <f t="shared" si="545"/>
        <v>0.49521280752807795</v>
      </c>
      <c r="AF1653" s="139" t="str">
        <f t="shared" si="546"/>
        <v/>
      </c>
      <c r="AG1653" s="139">
        <f t="shared" si="547"/>
        <v>4.6317083945455638E-3</v>
      </c>
      <c r="AH1653" s="139" t="str">
        <f t="shared" si="548"/>
        <v/>
      </c>
      <c r="AI1653" s="139">
        <f t="shared" si="549"/>
        <v>2.3114169030318341E-6</v>
      </c>
      <c r="AJ1653" s="139" t="str">
        <f t="shared" si="550"/>
        <v/>
      </c>
      <c r="AK1653" s="139" t="str">
        <f t="shared" si="551"/>
        <v/>
      </c>
      <c r="AZ1653" s="148"/>
      <c r="BA1653" s="148">
        <f t="shared" si="523"/>
        <v>6.412800000000118</v>
      </c>
      <c r="BB1653" s="165">
        <f t="shared" si="524"/>
        <v>0.4924577329924209</v>
      </c>
      <c r="BC1653" s="148">
        <f t="shared" si="525"/>
        <v>7.1769998144721736E-4</v>
      </c>
      <c r="BD1653" s="148" t="str">
        <f t="shared" si="521"/>
        <v/>
      </c>
      <c r="BE1653" s="140" t="str">
        <f t="shared" si="522"/>
        <v/>
      </c>
    </row>
    <row r="1654" spans="1:57" ht="20.100000000000001" customHeight="1" x14ac:dyDescent="0.25">
      <c r="A1654" s="139">
        <v>998</v>
      </c>
      <c r="B1654" s="139">
        <f t="shared" si="526"/>
        <v>-7.5390043715951833</v>
      </c>
      <c r="C1654" s="139">
        <f t="shared" si="527"/>
        <v>4.2332328757444925E-4</v>
      </c>
      <c r="D1654" s="139">
        <f t="shared" si="528"/>
        <v>0.49680849579953623</v>
      </c>
      <c r="E1654" s="139" t="str">
        <f t="shared" si="529"/>
        <v/>
      </c>
      <c r="F1654" s="139">
        <f t="shared" si="530"/>
        <v>4.2332328757444925E-4</v>
      </c>
      <c r="G1654" s="139" t="str">
        <f t="shared" si="531"/>
        <v/>
      </c>
      <c r="H1654" s="139">
        <f t="shared" si="532"/>
        <v>0</v>
      </c>
      <c r="I1654" s="139">
        <f t="shared" si="533"/>
        <v>4.2332328757444925E-4</v>
      </c>
      <c r="J1654" s="139" t="str">
        <f t="shared" si="534"/>
        <v/>
      </c>
      <c r="O1654" s="139">
        <v>998</v>
      </c>
      <c r="P1654" s="139">
        <f t="shared" si="535"/>
        <v>-0.55223570062639737</v>
      </c>
      <c r="Q1654" s="139">
        <f t="shared" si="536"/>
        <v>5.779119517266995E-3</v>
      </c>
      <c r="R1654" s="139">
        <f t="shared" si="537"/>
        <v>0.4968084957995364</v>
      </c>
      <c r="S1654" s="139" t="str">
        <f t="shared" si="538"/>
        <v/>
      </c>
      <c r="T1654" s="139">
        <f t="shared" si="539"/>
        <v>5.779119517266995E-3</v>
      </c>
      <c r="U1654" s="139" t="str">
        <f t="shared" si="540"/>
        <v/>
      </c>
      <c r="V1654" s="139">
        <f t="shared" si="541"/>
        <v>2.4889842491472251E-3</v>
      </c>
      <c r="W1654" s="139" t="str">
        <f t="shared" si="542"/>
        <v/>
      </c>
      <c r="X1654" s="139" t="str">
        <f t="shared" si="543"/>
        <v/>
      </c>
      <c r="AB1654" s="139">
        <v>998</v>
      </c>
      <c r="AC1654" s="139">
        <f t="shared" si="552"/>
        <v>-0.68901325145776582</v>
      </c>
      <c r="AD1654" s="139">
        <f t="shared" si="544"/>
        <v>4.6318936665867613E-3</v>
      </c>
      <c r="AE1654" s="139">
        <f t="shared" si="545"/>
        <v>0.49680849579953645</v>
      </c>
      <c r="AF1654" s="139" t="str">
        <f t="shared" si="546"/>
        <v/>
      </c>
      <c r="AG1654" s="139">
        <f t="shared" si="547"/>
        <v>4.6318936665867613E-3</v>
      </c>
      <c r="AH1654" s="139" t="str">
        <f t="shared" si="548"/>
        <v/>
      </c>
      <c r="AI1654" s="139">
        <f t="shared" si="549"/>
        <v>2.2756253102279954E-6</v>
      </c>
      <c r="AJ1654" s="139" t="str">
        <f t="shared" si="550"/>
        <v/>
      </c>
      <c r="AK1654" s="139" t="str">
        <f t="shared" si="551"/>
        <v/>
      </c>
      <c r="AZ1654" s="148"/>
      <c r="BA1654" s="148">
        <f t="shared" si="523"/>
        <v>6.4192000000001181</v>
      </c>
      <c r="BB1654" s="165">
        <f t="shared" si="524"/>
        <v>0.49174003301097369</v>
      </c>
      <c r="BC1654" s="148">
        <f t="shared" si="525"/>
        <v>7.1719240478218538E-4</v>
      </c>
      <c r="BD1654" s="148" t="str">
        <f t="shared" si="521"/>
        <v/>
      </c>
      <c r="BE1654" s="140" t="str">
        <f t="shared" si="522"/>
        <v/>
      </c>
    </row>
    <row r="1655" spans="1:57" ht="20.100000000000001" customHeight="1" x14ac:dyDescent="0.25">
      <c r="A1655" s="139">
        <v>999</v>
      </c>
      <c r="B1655" s="139">
        <f t="shared" si="526"/>
        <v>-3.7695021857975917</v>
      </c>
      <c r="C1655" s="139">
        <f t="shared" si="527"/>
        <v>4.2333344745526915E-4</v>
      </c>
      <c r="D1655" s="139">
        <f t="shared" si="528"/>
        <v>0.49840423513376836</v>
      </c>
      <c r="E1655" s="139" t="str">
        <f t="shared" si="529"/>
        <v/>
      </c>
      <c r="F1655" s="139">
        <f t="shared" si="530"/>
        <v>4.2333344745526915E-4</v>
      </c>
      <c r="G1655" s="139" t="str">
        <f t="shared" si="531"/>
        <v/>
      </c>
      <c r="H1655" s="139">
        <f t="shared" si="532"/>
        <v>0</v>
      </c>
      <c r="I1655" s="139">
        <f t="shared" si="533"/>
        <v>4.2333344745526915E-4</v>
      </c>
      <c r="J1655" s="139" t="str">
        <f t="shared" si="534"/>
        <v/>
      </c>
      <c r="O1655" s="139">
        <v>999</v>
      </c>
      <c r="P1655" s="139">
        <f t="shared" si="535"/>
        <v>-0.27611785031319869</v>
      </c>
      <c r="Q1655" s="139">
        <f t="shared" si="536"/>
        <v>5.7792582177998101E-3</v>
      </c>
      <c r="R1655" s="139">
        <f t="shared" si="537"/>
        <v>0.49840423513376841</v>
      </c>
      <c r="S1655" s="139" t="str">
        <f t="shared" si="538"/>
        <v/>
      </c>
      <c r="T1655" s="139">
        <f t="shared" si="539"/>
        <v>5.7792582177998101E-3</v>
      </c>
      <c r="U1655" s="139" t="str">
        <f t="shared" si="540"/>
        <v/>
      </c>
      <c r="V1655" s="139">
        <f t="shared" si="541"/>
        <v>2.5019206968835443E-3</v>
      </c>
      <c r="W1655" s="139" t="str">
        <f t="shared" si="542"/>
        <v/>
      </c>
      <c r="X1655" s="139" t="str">
        <f t="shared" si="543"/>
        <v/>
      </c>
      <c r="AB1655" s="139">
        <v>999</v>
      </c>
      <c r="AC1655" s="139">
        <f t="shared" si="552"/>
        <v>-0.34450662572891133</v>
      </c>
      <c r="AD1655" s="139">
        <f t="shared" si="544"/>
        <v>4.6320048333687563E-3</v>
      </c>
      <c r="AE1655" s="139">
        <f t="shared" si="545"/>
        <v>0.4984042351337683</v>
      </c>
      <c r="AF1655" s="139" t="str">
        <f t="shared" si="546"/>
        <v/>
      </c>
      <c r="AG1655" s="139">
        <f t="shared" si="547"/>
        <v>4.6320048333687563E-3</v>
      </c>
      <c r="AH1655" s="139" t="str">
        <f t="shared" si="548"/>
        <v/>
      </c>
      <c r="AI1655" s="139">
        <f t="shared" si="549"/>
        <v>2.2403520935110823E-6</v>
      </c>
      <c r="AJ1655" s="139" t="str">
        <f t="shared" si="550"/>
        <v/>
      </c>
      <c r="AK1655" s="139" t="str">
        <f t="shared" si="551"/>
        <v/>
      </c>
      <c r="AZ1655" s="148"/>
      <c r="BA1655" s="148">
        <f t="shared" si="523"/>
        <v>6.4256000000001183</v>
      </c>
      <c r="BB1655" s="165">
        <f t="shared" si="524"/>
        <v>0.4910228406061915</v>
      </c>
      <c r="BC1655" s="148">
        <f t="shared" si="525"/>
        <v>7.1668340785402407E-4</v>
      </c>
      <c r="BD1655" s="148" t="str">
        <f t="shared" si="521"/>
        <v/>
      </c>
      <c r="BE1655" s="140" t="str">
        <f t="shared" si="522"/>
        <v/>
      </c>
    </row>
    <row r="1656" spans="1:57" ht="20.100000000000001" customHeight="1" x14ac:dyDescent="0.25">
      <c r="A1656" s="139">
        <v>1000</v>
      </c>
      <c r="B1656" s="139">
        <f t="shared" si="526"/>
        <v>0</v>
      </c>
      <c r="C1656" s="139">
        <f t="shared" si="527"/>
        <v>4.2333683413639549E-4</v>
      </c>
      <c r="D1656" s="139">
        <f t="shared" si="528"/>
        <v>0.5</v>
      </c>
      <c r="E1656" s="139" t="str">
        <f t="shared" si="529"/>
        <v/>
      </c>
      <c r="F1656" s="139">
        <f t="shared" si="530"/>
        <v>4.2333683413639549E-4</v>
      </c>
      <c r="G1656" s="139">
        <f t="shared" si="531"/>
        <v>4.2333683413639549E-4</v>
      </c>
      <c r="H1656" s="139">
        <f t="shared" si="532"/>
        <v>0</v>
      </c>
      <c r="I1656" s="139">
        <f t="shared" si="533"/>
        <v>4.2333683413639549E-4</v>
      </c>
      <c r="J1656" s="139" t="str">
        <f t="shared" si="534"/>
        <v/>
      </c>
      <c r="O1656" s="139">
        <v>1000</v>
      </c>
      <c r="P1656" s="139">
        <f t="shared" si="535"/>
        <v>0</v>
      </c>
      <c r="Q1656" s="139">
        <f t="shared" si="536"/>
        <v>5.7793044520504881E-3</v>
      </c>
      <c r="R1656" s="139">
        <f t="shared" si="537"/>
        <v>0.5</v>
      </c>
      <c r="S1656" s="139" t="str">
        <f t="shared" si="538"/>
        <v/>
      </c>
      <c r="T1656" s="139">
        <f t="shared" si="539"/>
        <v>5.7793044520504881E-3</v>
      </c>
      <c r="U1656" s="139">
        <f t="shared" si="540"/>
        <v>5.7793044520504881E-3</v>
      </c>
      <c r="V1656" s="139">
        <f t="shared" si="541"/>
        <v>2.5148841430898258E-3</v>
      </c>
      <c r="W1656" s="139" t="str">
        <f t="shared" si="542"/>
        <v/>
      </c>
      <c r="X1656" s="139" t="str">
        <f t="shared" si="543"/>
        <v/>
      </c>
      <c r="AB1656" s="139">
        <v>1000</v>
      </c>
      <c r="AC1656" s="139">
        <f t="shared" si="552"/>
        <v>0</v>
      </c>
      <c r="AD1656" s="139">
        <f t="shared" si="544"/>
        <v>4.6320418895556478E-3</v>
      </c>
      <c r="AE1656" s="139">
        <f t="shared" si="545"/>
        <v>0.5</v>
      </c>
      <c r="AF1656" s="139" t="str">
        <f t="shared" si="546"/>
        <v/>
      </c>
      <c r="AG1656" s="139">
        <f t="shared" si="547"/>
        <v>4.6320418895556478E-3</v>
      </c>
      <c r="AH1656" s="139">
        <f t="shared" si="548"/>
        <v>4.6320418895556478E-3</v>
      </c>
      <c r="AI1656" s="139">
        <f t="shared" si="549"/>
        <v>2.2055903378043439E-6</v>
      </c>
      <c r="AJ1656" s="139" t="str">
        <f t="shared" si="550"/>
        <v/>
      </c>
      <c r="AK1656" s="139" t="str">
        <f t="shared" si="551"/>
        <v/>
      </c>
      <c r="AZ1656" s="148"/>
      <c r="BA1656" s="148">
        <f t="shared" si="523"/>
        <v>6.4320000000001185</v>
      </c>
      <c r="BB1656" s="165">
        <f t="shared" si="524"/>
        <v>0.49030615719833748</v>
      </c>
      <c r="BC1656" s="148">
        <f t="shared" si="525"/>
        <v>7.1617299773429899E-4</v>
      </c>
      <c r="BD1656" s="148" t="str">
        <f t="shared" si="521"/>
        <v/>
      </c>
      <c r="BE1656" s="140" t="str">
        <f t="shared" si="522"/>
        <v/>
      </c>
    </row>
    <row r="1657" spans="1:57" ht="20.100000000000001" customHeight="1" x14ac:dyDescent="0.25">
      <c r="A1657" s="139">
        <v>1001</v>
      </c>
      <c r="B1657" s="139">
        <f t="shared" si="526"/>
        <v>3.7695021857971369</v>
      </c>
      <c r="C1657" s="139">
        <f t="shared" si="527"/>
        <v>4.2333344745526915E-4</v>
      </c>
      <c r="D1657" s="139">
        <f t="shared" si="528"/>
        <v>0.50159576486623147</v>
      </c>
      <c r="E1657" s="139" t="str">
        <f t="shared" si="529"/>
        <v/>
      </c>
      <c r="F1657" s="139">
        <f t="shared" si="530"/>
        <v>4.2333344745526915E-4</v>
      </c>
      <c r="G1657" s="139" t="str">
        <f t="shared" si="531"/>
        <v/>
      </c>
      <c r="H1657" s="139">
        <f t="shared" si="532"/>
        <v>0</v>
      </c>
      <c r="I1657" s="139">
        <f t="shared" si="533"/>
        <v>4.2333344745526915E-4</v>
      </c>
      <c r="J1657" s="139" t="str">
        <f t="shared" si="534"/>
        <v/>
      </c>
      <c r="O1657" s="139">
        <v>1001</v>
      </c>
      <c r="P1657" s="139">
        <f t="shared" si="535"/>
        <v>0.27611785031319869</v>
      </c>
      <c r="Q1657" s="139">
        <f t="shared" si="536"/>
        <v>5.7792582177998101E-3</v>
      </c>
      <c r="R1657" s="139">
        <f t="shared" si="537"/>
        <v>0.50159576486623159</v>
      </c>
      <c r="S1657" s="139" t="str">
        <f t="shared" si="538"/>
        <v/>
      </c>
      <c r="T1657" s="139">
        <f t="shared" si="539"/>
        <v>5.7792582177998101E-3</v>
      </c>
      <c r="U1657" s="139" t="str">
        <f t="shared" si="540"/>
        <v/>
      </c>
      <c r="V1657" s="139">
        <f t="shared" si="541"/>
        <v>2.527874311754226E-3</v>
      </c>
      <c r="W1657" s="139" t="str">
        <f t="shared" si="542"/>
        <v/>
      </c>
      <c r="X1657" s="139" t="str">
        <f t="shared" si="543"/>
        <v/>
      </c>
      <c r="AB1657" s="139">
        <v>1001</v>
      </c>
      <c r="AC1657" s="139">
        <f t="shared" si="552"/>
        <v>0.34450662572891133</v>
      </c>
      <c r="AD1657" s="139">
        <f t="shared" si="544"/>
        <v>4.6320048333687563E-3</v>
      </c>
      <c r="AE1657" s="139">
        <f t="shared" si="545"/>
        <v>0.5015957648662317</v>
      </c>
      <c r="AF1657" s="139" t="str">
        <f t="shared" si="546"/>
        <v/>
      </c>
      <c r="AG1657" s="139">
        <f t="shared" si="547"/>
        <v>4.6320048333687563E-3</v>
      </c>
      <c r="AH1657" s="139" t="str">
        <f t="shared" si="548"/>
        <v/>
      </c>
      <c r="AI1657" s="139">
        <f t="shared" si="549"/>
        <v>2.1713332109128494E-6</v>
      </c>
      <c r="AJ1657" s="139" t="str">
        <f t="shared" si="550"/>
        <v/>
      </c>
      <c r="AK1657" s="139" t="str">
        <f t="shared" si="551"/>
        <v/>
      </c>
      <c r="AZ1657" s="148"/>
      <c r="BA1657" s="148">
        <f t="shared" si="523"/>
        <v>6.4384000000001187</v>
      </c>
      <c r="BB1657" s="165">
        <f t="shared" si="524"/>
        <v>0.48958998420060318</v>
      </c>
      <c r="BC1657" s="148">
        <f t="shared" si="525"/>
        <v>7.1566118148358449E-4</v>
      </c>
      <c r="BD1657" s="148" t="str">
        <f t="shared" si="521"/>
        <v/>
      </c>
      <c r="BE1657" s="140" t="str">
        <f t="shared" si="522"/>
        <v/>
      </c>
    </row>
    <row r="1658" spans="1:57" ht="20.100000000000001" customHeight="1" x14ac:dyDescent="0.25">
      <c r="A1658" s="148">
        <v>1002</v>
      </c>
      <c r="B1658" s="139">
        <f t="shared" si="526"/>
        <v>7.5390043715947286</v>
      </c>
      <c r="C1658" s="139">
        <f t="shared" si="527"/>
        <v>4.2332328757444925E-4</v>
      </c>
      <c r="D1658" s="139">
        <f t="shared" si="528"/>
        <v>0.50319150420046355</v>
      </c>
      <c r="E1658" s="139" t="str">
        <f t="shared" si="529"/>
        <v/>
      </c>
      <c r="F1658" s="139">
        <f t="shared" si="530"/>
        <v>4.2332328757444925E-4</v>
      </c>
      <c r="G1658" s="139" t="str">
        <f t="shared" si="531"/>
        <v/>
      </c>
      <c r="H1658" s="139">
        <f t="shared" si="532"/>
        <v>0</v>
      </c>
      <c r="I1658" s="139">
        <f t="shared" si="533"/>
        <v>4.2332328757444925E-4</v>
      </c>
      <c r="J1658" s="139" t="str">
        <f t="shared" si="534"/>
        <v/>
      </c>
      <c r="O1658" s="148">
        <v>1002</v>
      </c>
      <c r="P1658" s="139">
        <f t="shared" si="535"/>
        <v>0.55223570062645422</v>
      </c>
      <c r="Q1658" s="139">
        <f t="shared" si="536"/>
        <v>5.779119517266995E-3</v>
      </c>
      <c r="R1658" s="139">
        <f t="shared" si="537"/>
        <v>0.50319150420046388</v>
      </c>
      <c r="S1658" s="139" t="str">
        <f t="shared" si="538"/>
        <v/>
      </c>
      <c r="T1658" s="139">
        <f t="shared" si="539"/>
        <v>5.779119517266995E-3</v>
      </c>
      <c r="U1658" s="139" t="str">
        <f t="shared" si="540"/>
        <v/>
      </c>
      <c r="V1658" s="139">
        <f t="shared" si="541"/>
        <v>2.5408909241510262E-3</v>
      </c>
      <c r="W1658" s="139" t="str">
        <f t="shared" si="542"/>
        <v/>
      </c>
      <c r="X1658" s="139" t="str">
        <f t="shared" si="543"/>
        <v/>
      </c>
      <c r="AB1658" s="148">
        <v>1002</v>
      </c>
      <c r="AC1658" s="139">
        <f t="shared" si="552"/>
        <v>0.68901325145782266</v>
      </c>
      <c r="AD1658" s="139">
        <f t="shared" si="544"/>
        <v>4.6318936665867613E-3</v>
      </c>
      <c r="AE1658" s="139">
        <f t="shared" si="545"/>
        <v>0.50319150420046377</v>
      </c>
      <c r="AF1658" s="139" t="str">
        <f t="shared" si="546"/>
        <v/>
      </c>
      <c r="AG1658" s="139">
        <f t="shared" si="547"/>
        <v>4.6318936665867613E-3</v>
      </c>
      <c r="AH1658" s="139" t="str">
        <f t="shared" si="548"/>
        <v/>
      </c>
      <c r="AI1658" s="139">
        <f t="shared" si="549"/>
        <v>2.1375739626713061E-6</v>
      </c>
      <c r="AJ1658" s="139" t="str">
        <f t="shared" si="550"/>
        <v/>
      </c>
      <c r="AK1658" s="139" t="str">
        <f t="shared" si="551"/>
        <v/>
      </c>
      <c r="AZ1658" s="148"/>
      <c r="BA1658" s="148">
        <f t="shared" si="523"/>
        <v>6.4448000000001189</v>
      </c>
      <c r="BB1658" s="165">
        <f t="shared" si="524"/>
        <v>0.48887432301911959</v>
      </c>
      <c r="BC1658" s="148">
        <f t="shared" si="525"/>
        <v>7.1514796614902121E-4</v>
      </c>
      <c r="BD1658" s="148" t="str">
        <f t="shared" si="521"/>
        <v/>
      </c>
      <c r="BE1658" s="140" t="str">
        <f t="shared" si="522"/>
        <v/>
      </c>
    </row>
    <row r="1659" spans="1:57" ht="20.100000000000001" customHeight="1" x14ac:dyDescent="0.25">
      <c r="A1659" s="139">
        <v>1003</v>
      </c>
      <c r="B1659" s="139">
        <f t="shared" si="526"/>
        <v>11.30850655739232</v>
      </c>
      <c r="C1659" s="139">
        <f t="shared" si="527"/>
        <v>4.2330635498160035E-4</v>
      </c>
      <c r="D1659" s="139">
        <f t="shared" si="528"/>
        <v>0.50478719247192205</v>
      </c>
      <c r="E1659" s="139" t="str">
        <f t="shared" si="529"/>
        <v/>
      </c>
      <c r="F1659" s="139">
        <f t="shared" si="530"/>
        <v>4.2330635498160035E-4</v>
      </c>
      <c r="G1659" s="139" t="str">
        <f t="shared" si="531"/>
        <v/>
      </c>
      <c r="H1659" s="139">
        <f t="shared" si="532"/>
        <v>0</v>
      </c>
      <c r="I1659" s="139">
        <f t="shared" si="533"/>
        <v>4.2330635498160035E-4</v>
      </c>
      <c r="J1659" s="139" t="str">
        <f t="shared" si="534"/>
        <v/>
      </c>
      <c r="O1659" s="139">
        <v>1003</v>
      </c>
      <c r="P1659" s="139">
        <f t="shared" si="535"/>
        <v>0.82835355093965291</v>
      </c>
      <c r="Q1659" s="139">
        <f t="shared" si="536"/>
        <v>5.7788883571095392E-3</v>
      </c>
      <c r="R1659" s="139">
        <f t="shared" si="537"/>
        <v>0.50478719247192227</v>
      </c>
      <c r="S1659" s="139" t="str">
        <f t="shared" si="538"/>
        <v/>
      </c>
      <c r="T1659" s="139">
        <f t="shared" si="539"/>
        <v>5.7788883571095392E-3</v>
      </c>
      <c r="U1659" s="139" t="str">
        <f t="shared" si="540"/>
        <v/>
      </c>
      <c r="V1659" s="139">
        <f t="shared" si="541"/>
        <v>2.5539336988444792E-3</v>
      </c>
      <c r="W1659" s="139" t="str">
        <f t="shared" si="542"/>
        <v/>
      </c>
      <c r="X1659" s="139" t="str">
        <f t="shared" si="543"/>
        <v/>
      </c>
      <c r="AB1659" s="139">
        <v>1003</v>
      </c>
      <c r="AC1659" s="139">
        <f t="shared" si="552"/>
        <v>1.0335198771866771</v>
      </c>
      <c r="AD1659" s="139">
        <f t="shared" si="544"/>
        <v>4.6317083945455638E-3</v>
      </c>
      <c r="AE1659" s="139">
        <f t="shared" si="545"/>
        <v>0.50478719247192205</v>
      </c>
      <c r="AF1659" s="139" t="str">
        <f t="shared" si="546"/>
        <v/>
      </c>
      <c r="AG1659" s="139">
        <f t="shared" si="547"/>
        <v>4.6317083945455638E-3</v>
      </c>
      <c r="AH1659" s="139" t="str">
        <f t="shared" si="548"/>
        <v/>
      </c>
      <c r="AI1659" s="139">
        <f t="shared" si="549"/>
        <v>2.1043059240986448E-6</v>
      </c>
      <c r="AJ1659" s="139" t="str">
        <f t="shared" si="550"/>
        <v/>
      </c>
      <c r="AK1659" s="139" t="str">
        <f t="shared" si="551"/>
        <v/>
      </c>
      <c r="AZ1659" s="148"/>
      <c r="BA1659" s="148">
        <f t="shared" si="523"/>
        <v>6.4512000000001191</v>
      </c>
      <c r="BB1659" s="165">
        <f t="shared" si="524"/>
        <v>0.48815917505297057</v>
      </c>
      <c r="BC1659" s="148">
        <f t="shared" si="525"/>
        <v>7.1463335876531531E-4</v>
      </c>
      <c r="BD1659" s="148" t="str">
        <f t="shared" si="521"/>
        <v/>
      </c>
      <c r="BE1659" s="140" t="str">
        <f t="shared" si="522"/>
        <v/>
      </c>
    </row>
    <row r="1660" spans="1:57" ht="20.100000000000001" customHeight="1" x14ac:dyDescent="0.25">
      <c r="A1660" s="139">
        <v>1004</v>
      </c>
      <c r="B1660" s="139">
        <f t="shared" si="526"/>
        <v>15.078008743189912</v>
      </c>
      <c r="C1660" s="139">
        <f t="shared" si="527"/>
        <v>4.232826504894534E-4</v>
      </c>
      <c r="D1660" s="139">
        <f t="shared" si="528"/>
        <v>0.50638280415228387</v>
      </c>
      <c r="E1660" s="139" t="str">
        <f t="shared" si="529"/>
        <v/>
      </c>
      <c r="F1660" s="139">
        <f t="shared" si="530"/>
        <v>4.232826504894534E-4</v>
      </c>
      <c r="G1660" s="139" t="str">
        <f t="shared" si="531"/>
        <v/>
      </c>
      <c r="H1660" s="139">
        <f t="shared" si="532"/>
        <v>0</v>
      </c>
      <c r="I1660" s="139">
        <f t="shared" si="533"/>
        <v>4.232826504894534E-4</v>
      </c>
      <c r="J1660" s="139" t="str">
        <f t="shared" si="534"/>
        <v/>
      </c>
      <c r="O1660" s="139">
        <v>1004</v>
      </c>
      <c r="P1660" s="139">
        <f t="shared" si="535"/>
        <v>1.1044714012528516</v>
      </c>
      <c r="Q1660" s="139">
        <f t="shared" si="536"/>
        <v>5.7785647484226684E-3</v>
      </c>
      <c r="R1660" s="139">
        <f t="shared" si="537"/>
        <v>0.50638280415228398</v>
      </c>
      <c r="S1660" s="139" t="str">
        <f t="shared" si="538"/>
        <v/>
      </c>
      <c r="T1660" s="139">
        <f t="shared" si="539"/>
        <v>5.7785647484226684E-3</v>
      </c>
      <c r="U1660" s="139" t="str">
        <f t="shared" si="540"/>
        <v/>
      </c>
      <c r="V1660" s="139">
        <f t="shared" si="541"/>
        <v>2.5670023516929357E-3</v>
      </c>
      <c r="W1660" s="139" t="str">
        <f t="shared" si="542"/>
        <v/>
      </c>
      <c r="X1660" s="139" t="str">
        <f t="shared" si="543"/>
        <v/>
      </c>
      <c r="AB1660" s="139">
        <v>1004</v>
      </c>
      <c r="AC1660" s="139">
        <f t="shared" si="552"/>
        <v>1.3780265029155885</v>
      </c>
      <c r="AD1660" s="139">
        <f t="shared" si="544"/>
        <v>4.6314490261378525E-3</v>
      </c>
      <c r="AE1660" s="139">
        <f t="shared" si="545"/>
        <v>0.50638280415228387</v>
      </c>
      <c r="AF1660" s="139" t="str">
        <f t="shared" si="546"/>
        <v/>
      </c>
      <c r="AG1660" s="139">
        <f t="shared" si="547"/>
        <v>4.6314490261378525E-3</v>
      </c>
      <c r="AH1660" s="139" t="str">
        <f t="shared" si="548"/>
        <v/>
      </c>
      <c r="AI1660" s="139">
        <f t="shared" si="549"/>
        <v>2.0715225065592633E-6</v>
      </c>
      <c r="AJ1660" s="139" t="str">
        <f t="shared" si="550"/>
        <v/>
      </c>
      <c r="AK1660" s="139" t="str">
        <f t="shared" si="551"/>
        <v/>
      </c>
      <c r="AZ1660" s="148"/>
      <c r="BA1660" s="148">
        <f t="shared" si="523"/>
        <v>6.4576000000001192</v>
      </c>
      <c r="BB1660" s="165">
        <f t="shared" si="524"/>
        <v>0.48744454169420526</v>
      </c>
      <c r="BC1660" s="148">
        <f t="shared" si="525"/>
        <v>7.1411736635484946E-4</v>
      </c>
      <c r="BD1660" s="148" t="str">
        <f t="shared" si="521"/>
        <v/>
      </c>
      <c r="BE1660" s="140" t="str">
        <f t="shared" si="522"/>
        <v/>
      </c>
    </row>
    <row r="1661" spans="1:57" ht="20.100000000000001" customHeight="1" x14ac:dyDescent="0.25">
      <c r="A1661" s="139">
        <v>1005</v>
      </c>
      <c r="B1661" s="139">
        <f t="shared" si="526"/>
        <v>18.847510928987049</v>
      </c>
      <c r="C1661" s="139">
        <f t="shared" si="527"/>
        <v>4.2325217523574052E-4</v>
      </c>
      <c r="D1661" s="139">
        <f t="shared" si="528"/>
        <v>0.50797831371690183</v>
      </c>
      <c r="E1661" s="139" t="str">
        <f t="shared" si="529"/>
        <v/>
      </c>
      <c r="F1661" s="139">
        <f t="shared" si="530"/>
        <v>4.2325217523574052E-4</v>
      </c>
      <c r="G1661" s="139" t="str">
        <f t="shared" si="531"/>
        <v/>
      </c>
      <c r="H1661" s="139">
        <f t="shared" si="532"/>
        <v>0</v>
      </c>
      <c r="I1661" s="139">
        <f t="shared" si="533"/>
        <v>4.2325217523574052E-4</v>
      </c>
      <c r="J1661" s="139" t="str">
        <f t="shared" si="534"/>
        <v/>
      </c>
      <c r="O1661" s="139">
        <v>1005</v>
      </c>
      <c r="P1661" s="139">
        <f t="shared" si="535"/>
        <v>1.3805892515660503</v>
      </c>
      <c r="Q1661" s="139">
        <f t="shared" si="536"/>
        <v>5.7781487067384623E-3</v>
      </c>
      <c r="R1661" s="139">
        <f t="shared" si="537"/>
        <v>0.50797831371690205</v>
      </c>
      <c r="S1661" s="139" t="str">
        <f t="shared" si="538"/>
        <v/>
      </c>
      <c r="T1661" s="139">
        <f t="shared" si="539"/>
        <v>5.7781487067384623E-3</v>
      </c>
      <c r="U1661" s="139" t="str">
        <f t="shared" si="540"/>
        <v/>
      </c>
      <c r="V1661" s="139">
        <f t="shared" si="541"/>
        <v>2.5800965958531698E-3</v>
      </c>
      <c r="W1661" s="139" t="str">
        <f t="shared" si="542"/>
        <v/>
      </c>
      <c r="X1661" s="139" t="str">
        <f t="shared" si="543"/>
        <v/>
      </c>
      <c r="AB1661" s="139">
        <v>1005</v>
      </c>
      <c r="AC1661" s="139">
        <f t="shared" si="552"/>
        <v>1.7225331286444998</v>
      </c>
      <c r="AD1661" s="139">
        <f t="shared" si="544"/>
        <v>4.6311155738123985E-3</v>
      </c>
      <c r="AE1661" s="139">
        <f t="shared" si="545"/>
        <v>0.50797831371690205</v>
      </c>
      <c r="AF1661" s="139" t="str">
        <f t="shared" si="546"/>
        <v/>
      </c>
      <c r="AG1661" s="139">
        <f t="shared" si="547"/>
        <v>4.6311155738123985E-3</v>
      </c>
      <c r="AH1661" s="139" t="str">
        <f t="shared" si="548"/>
        <v/>
      </c>
      <c r="AI1661" s="139">
        <f t="shared" si="549"/>
        <v>2.0392172009309816E-6</v>
      </c>
      <c r="AJ1661" s="139" t="str">
        <f t="shared" si="550"/>
        <v/>
      </c>
      <c r="AK1661" s="139" t="str">
        <f t="shared" si="551"/>
        <v/>
      </c>
      <c r="AZ1661" s="148"/>
      <c r="BA1661" s="148">
        <f t="shared" si="523"/>
        <v>6.4640000000001194</v>
      </c>
      <c r="BB1661" s="165">
        <f t="shared" si="524"/>
        <v>0.48673042432785041</v>
      </c>
      <c r="BC1661" s="148">
        <f t="shared" si="525"/>
        <v>7.1359999592512935E-4</v>
      </c>
      <c r="BD1661" s="148" t="str">
        <f t="shared" si="521"/>
        <v/>
      </c>
      <c r="BE1661" s="140" t="str">
        <f t="shared" si="522"/>
        <v/>
      </c>
    </row>
    <row r="1662" spans="1:57" ht="20.100000000000001" customHeight="1" x14ac:dyDescent="0.25">
      <c r="A1662" s="139">
        <v>1006</v>
      </c>
      <c r="B1662" s="139">
        <f t="shared" si="526"/>
        <v>22.61701311478464</v>
      </c>
      <c r="C1662" s="139">
        <f t="shared" si="527"/>
        <v>4.2321493068310409E-4</v>
      </c>
      <c r="D1662" s="139">
        <f t="shared" si="528"/>
        <v>0.50957369564603039</v>
      </c>
      <c r="E1662" s="139" t="str">
        <f t="shared" si="529"/>
        <v/>
      </c>
      <c r="F1662" s="139">
        <f t="shared" si="530"/>
        <v>4.2321493068310409E-4</v>
      </c>
      <c r="G1662" s="139" t="str">
        <f t="shared" si="531"/>
        <v/>
      </c>
      <c r="H1662" s="139">
        <f t="shared" si="532"/>
        <v>0</v>
      </c>
      <c r="I1662" s="139">
        <f t="shared" si="533"/>
        <v>4.2321493068310409E-4</v>
      </c>
      <c r="J1662" s="139" t="str">
        <f t="shared" si="534"/>
        <v/>
      </c>
      <c r="O1662" s="139">
        <v>1006</v>
      </c>
      <c r="P1662" s="139">
        <f t="shared" si="535"/>
        <v>1.656707101879249</v>
      </c>
      <c r="Q1662" s="139">
        <f t="shared" si="536"/>
        <v>5.777640252024604E-3</v>
      </c>
      <c r="R1662" s="139">
        <f t="shared" si="537"/>
        <v>0.50957369564603061</v>
      </c>
      <c r="S1662" s="139" t="str">
        <f t="shared" si="538"/>
        <v/>
      </c>
      <c r="T1662" s="139">
        <f t="shared" si="539"/>
        <v>5.777640252024604E-3</v>
      </c>
      <c r="U1662" s="139" t="str">
        <f t="shared" si="540"/>
        <v/>
      </c>
      <c r="V1662" s="139">
        <f t="shared" si="541"/>
        <v>2.5932161417849672E-3</v>
      </c>
      <c r="W1662" s="139" t="str">
        <f t="shared" si="542"/>
        <v/>
      </c>
      <c r="X1662" s="139" t="str">
        <f t="shared" si="543"/>
        <v/>
      </c>
      <c r="AB1662" s="139">
        <v>1006</v>
      </c>
      <c r="AC1662" s="139">
        <f t="shared" si="552"/>
        <v>2.0670397543734111</v>
      </c>
      <c r="AD1662" s="139">
        <f t="shared" si="544"/>
        <v>4.6307080535730565E-3</v>
      </c>
      <c r="AE1662" s="139">
        <f t="shared" si="545"/>
        <v>0.50957369564603061</v>
      </c>
      <c r="AF1662" s="139" t="str">
        <f t="shared" si="546"/>
        <v/>
      </c>
      <c r="AG1662" s="139">
        <f t="shared" si="547"/>
        <v>4.6307080535730565E-3</v>
      </c>
      <c r="AH1662" s="139" t="str">
        <f t="shared" si="548"/>
        <v/>
      </c>
      <c r="AI1662" s="139">
        <f t="shared" si="549"/>
        <v>2.0073835767796021E-6</v>
      </c>
      <c r="AJ1662" s="139" t="str">
        <f t="shared" si="550"/>
        <v/>
      </c>
      <c r="AK1662" s="139" t="str">
        <f t="shared" si="551"/>
        <v/>
      </c>
      <c r="AZ1662" s="148"/>
      <c r="BA1662" s="148">
        <f t="shared" si="523"/>
        <v>6.4704000000001196</v>
      </c>
      <c r="BB1662" s="165">
        <f t="shared" si="524"/>
        <v>0.48601682433192528</v>
      </c>
      <c r="BC1662" s="148">
        <f t="shared" si="525"/>
        <v>7.1308125447433479E-4</v>
      </c>
      <c r="BD1662" s="148" t="str">
        <f t="shared" si="521"/>
        <v/>
      </c>
      <c r="BE1662" s="140" t="str">
        <f t="shared" si="522"/>
        <v/>
      </c>
    </row>
    <row r="1663" spans="1:57" ht="20.100000000000001" customHeight="1" x14ac:dyDescent="0.25">
      <c r="A1663" s="139">
        <v>1007</v>
      </c>
      <c r="B1663" s="139">
        <f t="shared" si="526"/>
        <v>26.386515300582232</v>
      </c>
      <c r="C1663" s="139">
        <f t="shared" si="527"/>
        <v>4.2317091861898009E-4</v>
      </c>
      <c r="D1663" s="139">
        <f t="shared" si="528"/>
        <v>0.51116892442604933</v>
      </c>
      <c r="E1663" s="139" t="str">
        <f t="shared" si="529"/>
        <v/>
      </c>
      <c r="F1663" s="139">
        <f t="shared" si="530"/>
        <v>4.2317091861898009E-4</v>
      </c>
      <c r="G1663" s="139" t="str">
        <f t="shared" si="531"/>
        <v/>
      </c>
      <c r="H1663" s="139">
        <f t="shared" si="532"/>
        <v>0</v>
      </c>
      <c r="I1663" s="139">
        <f t="shared" si="533"/>
        <v>4.2317091861898009E-4</v>
      </c>
      <c r="J1663" s="139" t="str">
        <f t="shared" si="534"/>
        <v/>
      </c>
      <c r="O1663" s="139">
        <v>1007</v>
      </c>
      <c r="P1663" s="139">
        <f t="shared" si="535"/>
        <v>1.9328249521924477</v>
      </c>
      <c r="Q1663" s="139">
        <f t="shared" si="536"/>
        <v>5.7770394086827902E-3</v>
      </c>
      <c r="R1663" s="139">
        <f t="shared" si="537"/>
        <v>0.51116892442604944</v>
      </c>
      <c r="S1663" s="139" t="str">
        <f t="shared" si="538"/>
        <v/>
      </c>
      <c r="T1663" s="139">
        <f t="shared" si="539"/>
        <v>5.7770394086827902E-3</v>
      </c>
      <c r="U1663" s="139" t="str">
        <f t="shared" si="540"/>
        <v/>
      </c>
      <c r="V1663" s="139">
        <f t="shared" si="541"/>
        <v>2.6063606972559403E-3</v>
      </c>
      <c r="W1663" s="139" t="str">
        <f t="shared" si="542"/>
        <v/>
      </c>
      <c r="X1663" s="139" t="str">
        <f t="shared" si="543"/>
        <v/>
      </c>
      <c r="AB1663" s="139">
        <v>1007</v>
      </c>
      <c r="AC1663" s="139">
        <f t="shared" si="552"/>
        <v>2.4115463801023225</v>
      </c>
      <c r="AD1663" s="139">
        <f t="shared" si="544"/>
        <v>4.6302264849774856E-3</v>
      </c>
      <c r="AE1663" s="139">
        <f t="shared" si="545"/>
        <v>0.51116892442604955</v>
      </c>
      <c r="AF1663" s="139" t="str">
        <f t="shared" si="546"/>
        <v/>
      </c>
      <c r="AG1663" s="139">
        <f t="shared" si="547"/>
        <v>4.6302264849774856E-3</v>
      </c>
      <c r="AH1663" s="139" t="str">
        <f t="shared" si="548"/>
        <v/>
      </c>
      <c r="AI1663" s="139">
        <f t="shared" si="549"/>
        <v>1.9760152815401081E-6</v>
      </c>
      <c r="AJ1663" s="139" t="str">
        <f t="shared" si="550"/>
        <v/>
      </c>
      <c r="AK1663" s="139" t="str">
        <f t="shared" si="551"/>
        <v/>
      </c>
      <c r="AZ1663" s="148"/>
      <c r="BA1663" s="148">
        <f t="shared" si="523"/>
        <v>6.4768000000001198</v>
      </c>
      <c r="BB1663" s="165">
        <f t="shared" si="524"/>
        <v>0.48530374307745094</v>
      </c>
      <c r="BC1663" s="148">
        <f t="shared" si="525"/>
        <v>7.1256114898543554E-4</v>
      </c>
      <c r="BD1663" s="148" t="str">
        <f t="shared" si="521"/>
        <v/>
      </c>
      <c r="BE1663" s="140" t="str">
        <f t="shared" si="522"/>
        <v/>
      </c>
    </row>
    <row r="1664" spans="1:57" ht="20.100000000000001" customHeight="1" x14ac:dyDescent="0.25">
      <c r="A1664" s="139">
        <v>1008</v>
      </c>
      <c r="B1664" s="139">
        <f t="shared" si="526"/>
        <v>30.156017486379824</v>
      </c>
      <c r="C1664" s="139">
        <f t="shared" si="527"/>
        <v>4.2312014115545454E-4</v>
      </c>
      <c r="D1664" s="139">
        <f t="shared" si="528"/>
        <v>0.51276397455068801</v>
      </c>
      <c r="E1664" s="139" t="str">
        <f t="shared" si="529"/>
        <v/>
      </c>
      <c r="F1664" s="139">
        <f t="shared" si="530"/>
        <v>4.2312014115545454E-4</v>
      </c>
      <c r="G1664" s="139" t="str">
        <f t="shared" si="531"/>
        <v/>
      </c>
      <c r="H1664" s="139">
        <f t="shared" si="532"/>
        <v>0</v>
      </c>
      <c r="I1664" s="139">
        <f t="shared" si="533"/>
        <v>4.2312014115545454E-4</v>
      </c>
      <c r="J1664" s="139" t="str">
        <f t="shared" si="534"/>
        <v/>
      </c>
      <c r="O1664" s="139">
        <v>1008</v>
      </c>
      <c r="P1664" s="139">
        <f t="shared" si="535"/>
        <v>2.2089428025057032</v>
      </c>
      <c r="Q1664" s="139">
        <f t="shared" si="536"/>
        <v>5.776346205546767E-3</v>
      </c>
      <c r="R1664" s="139">
        <f t="shared" si="537"/>
        <v>0.51276397455068823</v>
      </c>
      <c r="S1664" s="139" t="str">
        <f t="shared" si="538"/>
        <v/>
      </c>
      <c r="T1664" s="139">
        <f t="shared" si="539"/>
        <v>5.776346205546767E-3</v>
      </c>
      <c r="U1664" s="139" t="str">
        <f t="shared" si="540"/>
        <v/>
      </c>
      <c r="V1664" s="139">
        <f t="shared" si="541"/>
        <v>2.6195299673465984E-3</v>
      </c>
      <c r="W1664" s="139" t="str">
        <f t="shared" si="542"/>
        <v/>
      </c>
      <c r="X1664" s="139" t="str">
        <f t="shared" si="543"/>
        <v/>
      </c>
      <c r="AB1664" s="139">
        <v>1008</v>
      </c>
      <c r="AC1664" s="139">
        <f t="shared" si="552"/>
        <v>2.756053005831177</v>
      </c>
      <c r="AD1664" s="139">
        <f t="shared" si="544"/>
        <v>4.6296708911355861E-3</v>
      </c>
      <c r="AE1664" s="139">
        <f t="shared" si="545"/>
        <v>0.51276397455068801</v>
      </c>
      <c r="AF1664" s="139" t="str">
        <f t="shared" si="546"/>
        <v/>
      </c>
      <c r="AG1664" s="139">
        <f t="shared" si="547"/>
        <v>4.6296708911355861E-3</v>
      </c>
      <c r="AH1664" s="139" t="str">
        <f t="shared" si="548"/>
        <v/>
      </c>
      <c r="AI1664" s="139">
        <f t="shared" si="549"/>
        <v>1.9451060397044606E-6</v>
      </c>
      <c r="AJ1664" s="139" t="str">
        <f t="shared" si="550"/>
        <v/>
      </c>
      <c r="AK1664" s="139" t="str">
        <f t="shared" si="551"/>
        <v/>
      </c>
      <c r="AZ1664" s="148"/>
      <c r="BA1664" s="148">
        <f t="shared" si="523"/>
        <v>6.48320000000012</v>
      </c>
      <c r="BB1664" s="165">
        <f t="shared" si="524"/>
        <v>0.48459118192846551</v>
      </c>
      <c r="BC1664" s="148">
        <f t="shared" si="525"/>
        <v>7.1203968642896687E-4</v>
      </c>
      <c r="BD1664" s="148" t="str">
        <f t="shared" si="521"/>
        <v/>
      </c>
      <c r="BE1664" s="140" t="str">
        <f t="shared" si="522"/>
        <v/>
      </c>
    </row>
    <row r="1665" spans="1:57" ht="20.100000000000001" customHeight="1" x14ac:dyDescent="0.25">
      <c r="A1665" s="148">
        <v>1009</v>
      </c>
      <c r="B1665" s="139">
        <f t="shared" si="526"/>
        <v>33.925519672176961</v>
      </c>
      <c r="C1665" s="139">
        <f t="shared" si="527"/>
        <v>4.2306260072909503E-4</v>
      </c>
      <c r="D1665" s="139">
        <f t="shared" si="528"/>
        <v>0.51435882052224879</v>
      </c>
      <c r="E1665" s="139" t="str">
        <f t="shared" si="529"/>
        <v/>
      </c>
      <c r="F1665" s="139">
        <f t="shared" si="530"/>
        <v>4.2306260072909503E-4</v>
      </c>
      <c r="G1665" s="139" t="str">
        <f t="shared" si="531"/>
        <v/>
      </c>
      <c r="H1665" s="139">
        <f t="shared" si="532"/>
        <v>0</v>
      </c>
      <c r="I1665" s="139">
        <f t="shared" si="533"/>
        <v>4.2306260072909503E-4</v>
      </c>
      <c r="J1665" s="139" t="str">
        <f t="shared" si="534"/>
        <v/>
      </c>
      <c r="O1665" s="148">
        <v>1009</v>
      </c>
      <c r="P1665" s="139">
        <f t="shared" si="535"/>
        <v>2.4850606528189019</v>
      </c>
      <c r="Q1665" s="139">
        <f t="shared" si="536"/>
        <v>5.7755606758800419E-3</v>
      </c>
      <c r="R1665" s="139">
        <f t="shared" si="537"/>
        <v>0.51435882052224913</v>
      </c>
      <c r="S1665" s="139" t="str">
        <f t="shared" si="538"/>
        <v/>
      </c>
      <c r="T1665" s="139">
        <f t="shared" si="539"/>
        <v>5.7755606758800419E-3</v>
      </c>
      <c r="U1665" s="139" t="str">
        <f t="shared" si="540"/>
        <v/>
      </c>
      <c r="V1665" s="139">
        <f t="shared" si="541"/>
        <v>2.6327236544556334E-3</v>
      </c>
      <c r="W1665" s="139" t="str">
        <f t="shared" si="542"/>
        <v/>
      </c>
      <c r="X1665" s="139" t="str">
        <f t="shared" si="543"/>
        <v/>
      </c>
      <c r="AB1665" s="148">
        <v>1009</v>
      </c>
      <c r="AC1665" s="139">
        <f t="shared" si="552"/>
        <v>3.1005596315600883</v>
      </c>
      <c r="AD1665" s="139">
        <f t="shared" si="544"/>
        <v>4.6290412987076467E-3</v>
      </c>
      <c r="AE1665" s="139">
        <f t="shared" si="545"/>
        <v>0.51435882052224891</v>
      </c>
      <c r="AF1665" s="139" t="str">
        <f t="shared" si="546"/>
        <v/>
      </c>
      <c r="AG1665" s="139">
        <f t="shared" si="547"/>
        <v>4.6290412987076467E-3</v>
      </c>
      <c r="AH1665" s="139" t="str">
        <f t="shared" si="548"/>
        <v/>
      </c>
      <c r="AI1665" s="139">
        <f t="shared" si="549"/>
        <v>1.9146496520159403E-6</v>
      </c>
      <c r="AJ1665" s="139" t="str">
        <f t="shared" si="550"/>
        <v/>
      </c>
      <c r="AK1665" s="139" t="str">
        <f t="shared" si="551"/>
        <v/>
      </c>
      <c r="AZ1665" s="148"/>
      <c r="BA1665" s="148">
        <f t="shared" si="523"/>
        <v>6.4896000000001202</v>
      </c>
      <c r="BB1665" s="165">
        <f t="shared" si="524"/>
        <v>0.48387914224203654</v>
      </c>
      <c r="BC1665" s="148">
        <f t="shared" si="525"/>
        <v>7.1151687376302952E-4</v>
      </c>
      <c r="BD1665" s="148" t="str">
        <f t="shared" si="521"/>
        <v/>
      </c>
      <c r="BE1665" s="140" t="str">
        <f t="shared" si="522"/>
        <v/>
      </c>
    </row>
    <row r="1666" spans="1:57" ht="20.100000000000001" customHeight="1" x14ac:dyDescent="0.25">
      <c r="A1666" s="139">
        <v>1010</v>
      </c>
      <c r="B1666" s="139">
        <f t="shared" si="526"/>
        <v>37.695021857974552</v>
      </c>
      <c r="C1666" s="139">
        <f t="shared" si="527"/>
        <v>4.2299830010075577E-4</v>
      </c>
      <c r="D1666" s="139">
        <f t="shared" si="528"/>
        <v>0.51595343685283068</v>
      </c>
      <c r="E1666" s="139" t="str">
        <f t="shared" si="529"/>
        <v/>
      </c>
      <c r="F1666" s="139">
        <f t="shared" si="530"/>
        <v>4.2299830010075577E-4</v>
      </c>
      <c r="G1666" s="139" t="str">
        <f t="shared" si="531"/>
        <v/>
      </c>
      <c r="H1666" s="139">
        <f t="shared" si="532"/>
        <v>0</v>
      </c>
      <c r="I1666" s="139">
        <f t="shared" si="533"/>
        <v>4.2299830010075577E-4</v>
      </c>
      <c r="J1666" s="139" t="str">
        <f t="shared" si="534"/>
        <v/>
      </c>
      <c r="O1666" s="139">
        <v>1010</v>
      </c>
      <c r="P1666" s="139">
        <f t="shared" si="535"/>
        <v>2.7611785031321006</v>
      </c>
      <c r="Q1666" s="139">
        <f t="shared" si="536"/>
        <v>5.7746828573732043E-3</v>
      </c>
      <c r="R1666" s="139">
        <f t="shared" si="537"/>
        <v>0.5159534368528309</v>
      </c>
      <c r="S1666" s="139" t="str">
        <f t="shared" si="538"/>
        <v/>
      </c>
      <c r="T1666" s="139">
        <f t="shared" si="539"/>
        <v>5.7746828573732043E-3</v>
      </c>
      <c r="U1666" s="139" t="str">
        <f t="shared" si="540"/>
        <v/>
      </c>
      <c r="V1666" s="139">
        <f t="shared" si="541"/>
        <v>2.6459414583054797E-3</v>
      </c>
      <c r="W1666" s="139" t="str">
        <f t="shared" si="542"/>
        <v/>
      </c>
      <c r="X1666" s="139" t="str">
        <f t="shared" si="543"/>
        <v/>
      </c>
      <c r="AB1666" s="139">
        <v>1010</v>
      </c>
      <c r="AC1666" s="139">
        <f t="shared" si="552"/>
        <v>3.4450662572889996</v>
      </c>
      <c r="AD1666" s="139">
        <f t="shared" si="544"/>
        <v>4.6283377379022191E-3</v>
      </c>
      <c r="AE1666" s="139">
        <f t="shared" si="545"/>
        <v>0.51595343685283079</v>
      </c>
      <c r="AF1666" s="139" t="str">
        <f t="shared" si="546"/>
        <v/>
      </c>
      <c r="AG1666" s="139">
        <f t="shared" si="547"/>
        <v>4.6283377379022191E-3</v>
      </c>
      <c r="AH1666" s="139" t="str">
        <f t="shared" si="548"/>
        <v/>
      </c>
      <c r="AI1666" s="139">
        <f t="shared" si="549"/>
        <v>1.8846399946700742E-6</v>
      </c>
      <c r="AJ1666" s="139" t="str">
        <f t="shared" si="550"/>
        <v/>
      </c>
      <c r="AK1666" s="139" t="str">
        <f t="shared" si="551"/>
        <v/>
      </c>
      <c r="AZ1666" s="148"/>
      <c r="BA1666" s="148">
        <f t="shared" si="523"/>
        <v>6.4960000000001203</v>
      </c>
      <c r="BB1666" s="165">
        <f t="shared" si="524"/>
        <v>0.48316762536827351</v>
      </c>
      <c r="BC1666" s="148">
        <f t="shared" si="525"/>
        <v>7.1099271793206853E-4</v>
      </c>
      <c r="BD1666" s="148" t="str">
        <f t="shared" si="521"/>
        <v/>
      </c>
      <c r="BE1666" s="140" t="str">
        <f t="shared" si="522"/>
        <v/>
      </c>
    </row>
    <row r="1667" spans="1:57" ht="20.100000000000001" customHeight="1" x14ac:dyDescent="0.25">
      <c r="A1667" s="139">
        <v>1011</v>
      </c>
      <c r="B1667" s="139">
        <f t="shared" si="526"/>
        <v>41.464524043772144</v>
      </c>
      <c r="C1667" s="139">
        <f t="shared" si="527"/>
        <v>4.2292724235535657E-4</v>
      </c>
      <c r="D1667" s="139">
        <f t="shared" si="528"/>
        <v>0.51754779806554962</v>
      </c>
      <c r="E1667" s="139" t="str">
        <f t="shared" si="529"/>
        <v/>
      </c>
      <c r="F1667" s="139">
        <f t="shared" si="530"/>
        <v>4.2292724235535657E-4</v>
      </c>
      <c r="G1667" s="139" t="str">
        <f t="shared" si="531"/>
        <v/>
      </c>
      <c r="H1667" s="139">
        <f t="shared" si="532"/>
        <v>0</v>
      </c>
      <c r="I1667" s="139">
        <f t="shared" si="533"/>
        <v>4.2292724235535657E-4</v>
      </c>
      <c r="J1667" s="139" t="str">
        <f t="shared" si="534"/>
        <v/>
      </c>
      <c r="O1667" s="139">
        <v>1011</v>
      </c>
      <c r="P1667" s="139">
        <f t="shared" si="535"/>
        <v>3.0372963534452992</v>
      </c>
      <c r="Q1667" s="139">
        <f t="shared" si="536"/>
        <v>5.7737127921409269E-3</v>
      </c>
      <c r="R1667" s="139">
        <f t="shared" si="537"/>
        <v>0.51754779806554985</v>
      </c>
      <c r="S1667" s="139" t="str">
        <f t="shared" si="538"/>
        <v/>
      </c>
      <c r="T1667" s="139">
        <f t="shared" si="539"/>
        <v>5.7737127921409269E-3</v>
      </c>
      <c r="U1667" s="139" t="str">
        <f t="shared" si="540"/>
        <v/>
      </c>
      <c r="V1667" s="139">
        <f t="shared" si="541"/>
        <v>2.6591830759480945E-3</v>
      </c>
      <c r="W1667" s="139" t="str">
        <f t="shared" si="542"/>
        <v/>
      </c>
      <c r="X1667" s="139" t="str">
        <f t="shared" si="543"/>
        <v/>
      </c>
      <c r="AB1667" s="139">
        <v>1011</v>
      </c>
      <c r="AC1667" s="139">
        <f t="shared" si="552"/>
        <v>3.789572883017911</v>
      </c>
      <c r="AD1667" s="139">
        <f t="shared" si="544"/>
        <v>4.6275602424736958E-3</v>
      </c>
      <c r="AE1667" s="139">
        <f t="shared" si="545"/>
        <v>0.51754779806554985</v>
      </c>
      <c r="AF1667" s="139" t="str">
        <f t="shared" si="546"/>
        <v/>
      </c>
      <c r="AG1667" s="139">
        <f t="shared" si="547"/>
        <v>4.6275602424736958E-3</v>
      </c>
      <c r="AH1667" s="139" t="str">
        <f t="shared" si="548"/>
        <v/>
      </c>
      <c r="AI1667" s="139">
        <f t="shared" si="549"/>
        <v>1.8550710185220577E-6</v>
      </c>
      <c r="AJ1667" s="139" t="str">
        <f t="shared" si="550"/>
        <v/>
      </c>
      <c r="AK1667" s="139" t="str">
        <f t="shared" si="551"/>
        <v/>
      </c>
      <c r="AZ1667" s="148"/>
      <c r="BA1667" s="148">
        <f t="shared" si="523"/>
        <v>6.5024000000001205</v>
      </c>
      <c r="BB1667" s="165">
        <f t="shared" si="524"/>
        <v>0.48245663265034144</v>
      </c>
      <c r="BC1667" s="148">
        <f t="shared" si="525"/>
        <v>7.104672258695377E-4</v>
      </c>
      <c r="BD1667" s="148" t="str">
        <f t="shared" si="521"/>
        <v/>
      </c>
      <c r="BE1667" s="140" t="str">
        <f t="shared" si="522"/>
        <v/>
      </c>
    </row>
    <row r="1668" spans="1:57" ht="20.100000000000001" customHeight="1" x14ac:dyDescent="0.25">
      <c r="A1668" s="139">
        <v>1012</v>
      </c>
      <c r="B1668" s="139">
        <f t="shared" si="526"/>
        <v>45.234026229569736</v>
      </c>
      <c r="C1668" s="139">
        <f t="shared" si="527"/>
        <v>4.2284943090163652E-4</v>
      </c>
      <c r="D1668" s="139">
        <f t="shared" si="528"/>
        <v>0.51914187869576134</v>
      </c>
      <c r="E1668" s="139" t="str">
        <f t="shared" si="529"/>
        <v/>
      </c>
      <c r="F1668" s="139">
        <f t="shared" si="530"/>
        <v>4.2284943090163652E-4</v>
      </c>
      <c r="G1668" s="139" t="str">
        <f t="shared" si="531"/>
        <v/>
      </c>
      <c r="H1668" s="139">
        <f t="shared" si="532"/>
        <v>0</v>
      </c>
      <c r="I1668" s="139">
        <f t="shared" si="533"/>
        <v>4.2284943090163652E-4</v>
      </c>
      <c r="J1668" s="139" t="str">
        <f t="shared" si="534"/>
        <v/>
      </c>
      <c r="O1668" s="139">
        <v>1012</v>
      </c>
      <c r="P1668" s="139">
        <f t="shared" si="535"/>
        <v>3.3134142037584979</v>
      </c>
      <c r="Q1668" s="139">
        <f t="shared" si="536"/>
        <v>5.7726505267185878E-3</v>
      </c>
      <c r="R1668" s="139">
        <f t="shared" si="537"/>
        <v>0.51914187869576145</v>
      </c>
      <c r="S1668" s="139" t="str">
        <f t="shared" si="538"/>
        <v/>
      </c>
      <c r="T1668" s="139">
        <f t="shared" si="539"/>
        <v>5.7726505267185878E-3</v>
      </c>
      <c r="U1668" s="139" t="str">
        <f t="shared" si="540"/>
        <v/>
      </c>
      <c r="V1668" s="139">
        <f t="shared" si="541"/>
        <v>2.6724482017709879E-3</v>
      </c>
      <c r="W1668" s="139" t="str">
        <f t="shared" si="542"/>
        <v/>
      </c>
      <c r="X1668" s="139" t="str">
        <f t="shared" si="543"/>
        <v/>
      </c>
      <c r="AB1668" s="139">
        <v>1012</v>
      </c>
      <c r="AC1668" s="139">
        <f t="shared" si="552"/>
        <v>4.1340795087468223</v>
      </c>
      <c r="AD1668" s="139">
        <f t="shared" si="544"/>
        <v>4.6267088497196161E-3</v>
      </c>
      <c r="AE1668" s="139">
        <f t="shared" si="545"/>
        <v>0.51914187869576156</v>
      </c>
      <c r="AF1668" s="139" t="str">
        <f t="shared" si="546"/>
        <v/>
      </c>
      <c r="AG1668" s="139">
        <f t="shared" si="547"/>
        <v>4.6267088497196161E-3</v>
      </c>
      <c r="AH1668" s="139" t="str">
        <f t="shared" si="548"/>
        <v/>
      </c>
      <c r="AI1668" s="139">
        <f t="shared" si="549"/>
        <v>1.8259367483006351E-6</v>
      </c>
      <c r="AJ1668" s="139" t="str">
        <f t="shared" si="550"/>
        <v/>
      </c>
      <c r="AK1668" s="139" t="str">
        <f t="shared" si="551"/>
        <v/>
      </c>
      <c r="AZ1668" s="148"/>
      <c r="BA1668" s="148">
        <f t="shared" si="523"/>
        <v>6.5088000000001207</v>
      </c>
      <c r="BB1668" s="165">
        <f t="shared" si="524"/>
        <v>0.48174616542447191</v>
      </c>
      <c r="BC1668" s="148">
        <f t="shared" si="525"/>
        <v>7.0994040449368079E-4</v>
      </c>
      <c r="BD1668" s="148" t="str">
        <f t="shared" si="521"/>
        <v/>
      </c>
      <c r="BE1668" s="140" t="str">
        <f t="shared" si="522"/>
        <v/>
      </c>
    </row>
    <row r="1669" spans="1:57" ht="20.100000000000001" customHeight="1" x14ac:dyDescent="0.25">
      <c r="A1669" s="139">
        <v>1013</v>
      </c>
      <c r="B1669" s="139">
        <f t="shared" si="526"/>
        <v>49.003528415367327</v>
      </c>
      <c r="C1669" s="139">
        <f t="shared" si="527"/>
        <v>4.2276486947188095E-4</v>
      </c>
      <c r="D1669" s="139">
        <f t="shared" si="528"/>
        <v>0.52073565329228033</v>
      </c>
      <c r="E1669" s="139" t="str">
        <f t="shared" si="529"/>
        <v/>
      </c>
      <c r="F1669" s="139">
        <f t="shared" si="530"/>
        <v>4.2276486947188095E-4</v>
      </c>
      <c r="G1669" s="139" t="str">
        <f t="shared" si="531"/>
        <v/>
      </c>
      <c r="H1669" s="139">
        <f t="shared" si="532"/>
        <v>0</v>
      </c>
      <c r="I1669" s="139">
        <f t="shared" si="533"/>
        <v>4.2276486947188095E-4</v>
      </c>
      <c r="J1669" s="139" t="str">
        <f t="shared" si="534"/>
        <v/>
      </c>
      <c r="O1669" s="139">
        <v>1013</v>
      </c>
      <c r="P1669" s="139">
        <f t="shared" si="535"/>
        <v>3.5895320540716966</v>
      </c>
      <c r="Q1669" s="139">
        <f t="shared" si="536"/>
        <v>5.7714961120585587E-3</v>
      </c>
      <c r="R1669" s="139">
        <f t="shared" si="537"/>
        <v>0.52073565329228022</v>
      </c>
      <c r="S1669" s="139" t="str">
        <f t="shared" si="538"/>
        <v/>
      </c>
      <c r="T1669" s="139">
        <f t="shared" si="539"/>
        <v>5.7714961120585587E-3</v>
      </c>
      <c r="U1669" s="139" t="str">
        <f t="shared" si="540"/>
        <v/>
      </c>
      <c r="V1669" s="139">
        <f t="shared" si="541"/>
        <v>2.6857365275034942E-3</v>
      </c>
      <c r="W1669" s="139" t="str">
        <f t="shared" si="542"/>
        <v/>
      </c>
      <c r="X1669" s="139" t="str">
        <f t="shared" si="543"/>
        <v/>
      </c>
      <c r="AB1669" s="139">
        <v>1013</v>
      </c>
      <c r="AC1669" s="139">
        <f t="shared" si="552"/>
        <v>4.4785861344756768</v>
      </c>
      <c r="AD1669" s="139">
        <f t="shared" si="544"/>
        <v>4.6257836004776811E-3</v>
      </c>
      <c r="AE1669" s="139">
        <f t="shared" si="545"/>
        <v>0.52073565329228022</v>
      </c>
      <c r="AF1669" s="139" t="str">
        <f t="shared" si="546"/>
        <v/>
      </c>
      <c r="AG1669" s="139">
        <f t="shared" si="547"/>
        <v>4.6257836004776811E-3</v>
      </c>
      <c r="AH1669" s="139" t="str">
        <f t="shared" si="548"/>
        <v/>
      </c>
      <c r="AI1669" s="139">
        <f t="shared" si="549"/>
        <v>1.7972312818285109E-6</v>
      </c>
      <c r="AJ1669" s="139" t="str">
        <f t="shared" si="550"/>
        <v/>
      </c>
      <c r="AK1669" s="139" t="str">
        <f t="shared" si="551"/>
        <v/>
      </c>
      <c r="AZ1669" s="148"/>
      <c r="BA1669" s="148">
        <f t="shared" si="523"/>
        <v>6.5152000000001209</v>
      </c>
      <c r="BB1669" s="165">
        <f t="shared" si="524"/>
        <v>0.48103622501997823</v>
      </c>
      <c r="BC1669" s="148">
        <f t="shared" si="525"/>
        <v>7.0941226070975194E-4</v>
      </c>
      <c r="BD1669" s="148" t="str">
        <f t="shared" si="521"/>
        <v/>
      </c>
      <c r="BE1669" s="140" t="str">
        <f t="shared" si="522"/>
        <v/>
      </c>
    </row>
    <row r="1670" spans="1:57" ht="20.100000000000001" customHeight="1" x14ac:dyDescent="0.25">
      <c r="A1670" s="139">
        <v>1014</v>
      </c>
      <c r="B1670" s="139">
        <f t="shared" si="526"/>
        <v>52.773030601164464</v>
      </c>
      <c r="C1670" s="139">
        <f t="shared" si="527"/>
        <v>4.2267356212162392E-4</v>
      </c>
      <c r="D1670" s="139">
        <f t="shared" si="528"/>
        <v>0.52232909641859904</v>
      </c>
      <c r="E1670" s="139" t="str">
        <f t="shared" si="529"/>
        <v/>
      </c>
      <c r="F1670" s="139">
        <f t="shared" si="530"/>
        <v>4.2267356212162392E-4</v>
      </c>
      <c r="G1670" s="139" t="str">
        <f t="shared" si="531"/>
        <v/>
      </c>
      <c r="H1670" s="139">
        <f t="shared" si="532"/>
        <v>0</v>
      </c>
      <c r="I1670" s="139">
        <f t="shared" si="533"/>
        <v>4.2267356212162392E-4</v>
      </c>
      <c r="J1670" s="139" t="str">
        <f t="shared" si="534"/>
        <v/>
      </c>
      <c r="O1670" s="139">
        <v>1014</v>
      </c>
      <c r="P1670" s="139">
        <f t="shared" si="535"/>
        <v>3.8656499043848953</v>
      </c>
      <c r="Q1670" s="139">
        <f t="shared" si="536"/>
        <v>5.7702496035261222E-3</v>
      </c>
      <c r="R1670" s="139">
        <f t="shared" si="537"/>
        <v>0.52232909641859915</v>
      </c>
      <c r="S1670" s="139" t="str">
        <f t="shared" si="538"/>
        <v/>
      </c>
      <c r="T1670" s="139">
        <f t="shared" si="539"/>
        <v>5.7702496035261222E-3</v>
      </c>
      <c r="U1670" s="139" t="str">
        <f t="shared" si="540"/>
        <v/>
      </c>
      <c r="V1670" s="139">
        <f t="shared" si="541"/>
        <v>2.6990477422232945E-3</v>
      </c>
      <c r="W1670" s="139" t="str">
        <f t="shared" si="542"/>
        <v/>
      </c>
      <c r="X1670" s="139" t="str">
        <f t="shared" si="543"/>
        <v/>
      </c>
      <c r="AB1670" s="139">
        <v>1014</v>
      </c>
      <c r="AC1670" s="139">
        <f t="shared" si="552"/>
        <v>4.8230927602045881</v>
      </c>
      <c r="AD1670" s="139">
        <f t="shared" si="544"/>
        <v>4.6247845391224878E-3</v>
      </c>
      <c r="AE1670" s="139">
        <f t="shared" si="545"/>
        <v>0.52232909641859915</v>
      </c>
      <c r="AF1670" s="139" t="str">
        <f t="shared" si="546"/>
        <v/>
      </c>
      <c r="AG1670" s="139">
        <f t="shared" si="547"/>
        <v>4.6247845391224878E-3</v>
      </c>
      <c r="AH1670" s="139" t="str">
        <f t="shared" si="548"/>
        <v/>
      </c>
      <c r="AI1670" s="139">
        <f t="shared" si="549"/>
        <v>1.7689487892491321E-6</v>
      </c>
      <c r="AJ1670" s="139" t="str">
        <f t="shared" si="550"/>
        <v/>
      </c>
      <c r="AK1670" s="139" t="str">
        <f t="shared" si="551"/>
        <v/>
      </c>
      <c r="AZ1670" s="148"/>
      <c r="BA1670" s="148">
        <f t="shared" si="523"/>
        <v>6.5216000000001211</v>
      </c>
      <c r="BB1670" s="165">
        <f t="shared" si="524"/>
        <v>0.48032681275926847</v>
      </c>
      <c r="BC1670" s="148">
        <f t="shared" si="525"/>
        <v>7.0888280141290227E-4</v>
      </c>
      <c r="BD1670" s="148" t="str">
        <f t="shared" si="521"/>
        <v/>
      </c>
      <c r="BE1670" s="140" t="str">
        <f t="shared" si="522"/>
        <v/>
      </c>
    </row>
    <row r="1671" spans="1:57" ht="20.100000000000001" customHeight="1" x14ac:dyDescent="0.25">
      <c r="A1671" s="148">
        <v>1015</v>
      </c>
      <c r="B1671" s="139">
        <f t="shared" si="526"/>
        <v>56.542532786962056</v>
      </c>
      <c r="C1671" s="139">
        <f t="shared" si="527"/>
        <v>4.2257551322932298E-4</v>
      </c>
      <c r="D1671" s="139">
        <f t="shared" si="528"/>
        <v>0.52392218265410673</v>
      </c>
      <c r="E1671" s="139" t="str">
        <f t="shared" si="529"/>
        <v/>
      </c>
      <c r="F1671" s="139">
        <f t="shared" si="530"/>
        <v>4.2257551322932298E-4</v>
      </c>
      <c r="G1671" s="139" t="str">
        <f t="shared" si="531"/>
        <v/>
      </c>
      <c r="H1671" s="139">
        <f t="shared" si="532"/>
        <v>0</v>
      </c>
      <c r="I1671" s="139">
        <f t="shared" si="533"/>
        <v>4.2257551322932298E-4</v>
      </c>
      <c r="J1671" s="139" t="str">
        <f t="shared" si="534"/>
        <v/>
      </c>
      <c r="O1671" s="148">
        <v>1015</v>
      </c>
      <c r="P1671" s="139">
        <f t="shared" si="535"/>
        <v>4.1417677546981508</v>
      </c>
      <c r="Q1671" s="139">
        <f t="shared" si="536"/>
        <v>5.7689110608950527E-3</v>
      </c>
      <c r="R1671" s="139">
        <f t="shared" si="537"/>
        <v>0.52392218265410706</v>
      </c>
      <c r="S1671" s="139" t="str">
        <f t="shared" si="538"/>
        <v/>
      </c>
      <c r="T1671" s="139">
        <f t="shared" si="539"/>
        <v>5.7689110608950527E-3</v>
      </c>
      <c r="U1671" s="139" t="str">
        <f t="shared" si="540"/>
        <v/>
      </c>
      <c r="V1671" s="139">
        <f t="shared" si="541"/>
        <v>2.7123815323631785E-3</v>
      </c>
      <c r="W1671" s="139" t="str">
        <f t="shared" si="542"/>
        <v/>
      </c>
      <c r="X1671" s="139" t="str">
        <f t="shared" si="543"/>
        <v/>
      </c>
      <c r="AB1671" s="148">
        <v>1015</v>
      </c>
      <c r="AC1671" s="139">
        <f t="shared" si="552"/>
        <v>5.1675993859334994</v>
      </c>
      <c r="AD1671" s="139">
        <f t="shared" si="544"/>
        <v>4.623711713561989E-3</v>
      </c>
      <c r="AE1671" s="139">
        <f t="shared" si="545"/>
        <v>0.52392218265410695</v>
      </c>
      <c r="AF1671" s="139" t="str">
        <f t="shared" si="546"/>
        <v/>
      </c>
      <c r="AG1671" s="139">
        <f t="shared" si="547"/>
        <v>4.623711713561989E-3</v>
      </c>
      <c r="AH1671" s="139" t="str">
        <f t="shared" si="548"/>
        <v/>
      </c>
      <c r="AI1671" s="139">
        <f t="shared" si="549"/>
        <v>1.7410835122599255E-6</v>
      </c>
      <c r="AJ1671" s="139" t="str">
        <f t="shared" si="550"/>
        <v/>
      </c>
      <c r="AK1671" s="139" t="str">
        <f t="shared" si="551"/>
        <v/>
      </c>
      <c r="AZ1671" s="148"/>
      <c r="BA1671" s="148">
        <f t="shared" si="523"/>
        <v>6.5280000000001213</v>
      </c>
      <c r="BB1671" s="165">
        <f t="shared" si="524"/>
        <v>0.47961792995785557</v>
      </c>
      <c r="BC1671" s="148">
        <f t="shared" si="525"/>
        <v>7.0835203348207365E-4</v>
      </c>
      <c r="BD1671" s="148" t="str">
        <f t="shared" si="521"/>
        <v/>
      </c>
      <c r="BE1671" s="140" t="str">
        <f t="shared" si="522"/>
        <v/>
      </c>
    </row>
    <row r="1672" spans="1:57" ht="20.100000000000001" customHeight="1" x14ac:dyDescent="0.25">
      <c r="A1672" s="139">
        <v>1016</v>
      </c>
      <c r="B1672" s="139">
        <f t="shared" si="526"/>
        <v>60.312034972759648</v>
      </c>
      <c r="C1672" s="139">
        <f t="shared" si="527"/>
        <v>4.2247072749601009E-4</v>
      </c>
      <c r="D1672" s="139">
        <f t="shared" si="528"/>
        <v>0.52551488659530476</v>
      </c>
      <c r="E1672" s="139" t="str">
        <f t="shared" si="529"/>
        <v/>
      </c>
      <c r="F1672" s="139">
        <f t="shared" si="530"/>
        <v>4.2247072749601009E-4</v>
      </c>
      <c r="G1672" s="139" t="str">
        <f t="shared" si="531"/>
        <v/>
      </c>
      <c r="H1672" s="139">
        <f t="shared" si="532"/>
        <v>0</v>
      </c>
      <c r="I1672" s="139">
        <f t="shared" si="533"/>
        <v>4.2247072749601009E-4</v>
      </c>
      <c r="J1672" s="139" t="str">
        <f t="shared" si="534"/>
        <v/>
      </c>
      <c r="O1672" s="139">
        <v>1016</v>
      </c>
      <c r="P1672" s="139">
        <f t="shared" si="535"/>
        <v>4.4178856050113495</v>
      </c>
      <c r="Q1672" s="139">
        <f t="shared" si="536"/>
        <v>5.7674805483428401E-3</v>
      </c>
      <c r="R1672" s="139">
        <f t="shared" si="537"/>
        <v>0.52551488659530499</v>
      </c>
      <c r="S1672" s="139" t="str">
        <f t="shared" si="538"/>
        <v/>
      </c>
      <c r="T1672" s="139">
        <f t="shared" si="539"/>
        <v>5.7674805483428401E-3</v>
      </c>
      <c r="U1672" s="139" t="str">
        <f t="shared" si="540"/>
        <v/>
      </c>
      <c r="V1672" s="139">
        <f t="shared" si="541"/>
        <v>2.7257375817180463E-3</v>
      </c>
      <c r="W1672" s="139" t="str">
        <f t="shared" si="542"/>
        <v/>
      </c>
      <c r="X1672" s="139" t="str">
        <f t="shared" si="543"/>
        <v/>
      </c>
      <c r="AB1672" s="139">
        <v>1016</v>
      </c>
      <c r="AC1672" s="139">
        <f t="shared" si="552"/>
        <v>5.5121060116624108</v>
      </c>
      <c r="AD1672" s="139">
        <f t="shared" si="544"/>
        <v>4.6225651752336552E-3</v>
      </c>
      <c r="AE1672" s="139">
        <f t="shared" si="545"/>
        <v>0.52551488659530499</v>
      </c>
      <c r="AF1672" s="139" t="str">
        <f t="shared" si="546"/>
        <v/>
      </c>
      <c r="AG1672" s="139">
        <f t="shared" si="547"/>
        <v>4.6225651752336552E-3</v>
      </c>
      <c r="AH1672" s="139" t="str">
        <f t="shared" si="548"/>
        <v/>
      </c>
      <c r="AI1672" s="139">
        <f t="shared" si="549"/>
        <v>1.7136297633519063E-6</v>
      </c>
      <c r="AJ1672" s="139" t="str">
        <f t="shared" si="550"/>
        <v/>
      </c>
      <c r="AK1672" s="139" t="str">
        <f t="shared" si="551"/>
        <v/>
      </c>
      <c r="AZ1672" s="148"/>
      <c r="BA1672" s="148">
        <f t="shared" si="523"/>
        <v>6.5344000000001214</v>
      </c>
      <c r="BB1672" s="165">
        <f t="shared" si="524"/>
        <v>0.4789095779243735</v>
      </c>
      <c r="BC1672" s="148">
        <f t="shared" si="525"/>
        <v>7.0781996378477263E-4</v>
      </c>
      <c r="BD1672" s="148" t="str">
        <f t="shared" si="521"/>
        <v/>
      </c>
      <c r="BE1672" s="140" t="str">
        <f t="shared" si="522"/>
        <v/>
      </c>
    </row>
    <row r="1673" spans="1:57" ht="20.100000000000001" customHeight="1" x14ac:dyDescent="0.25">
      <c r="A1673" s="139">
        <v>1017</v>
      </c>
      <c r="B1673" s="139">
        <f t="shared" si="526"/>
        <v>64.081537158557239</v>
      </c>
      <c r="C1673" s="139">
        <f t="shared" si="527"/>
        <v>4.2235920994491559E-4</v>
      </c>
      <c r="D1673" s="139">
        <f t="shared" si="528"/>
        <v>0.52710718285702274</v>
      </c>
      <c r="E1673" s="139" t="str">
        <f t="shared" si="529"/>
        <v/>
      </c>
      <c r="F1673" s="139">
        <f t="shared" si="530"/>
        <v>4.2235920994491559E-4</v>
      </c>
      <c r="G1673" s="139" t="str">
        <f t="shared" si="531"/>
        <v/>
      </c>
      <c r="H1673" s="139">
        <f t="shared" si="532"/>
        <v>0</v>
      </c>
      <c r="I1673" s="139">
        <f t="shared" si="533"/>
        <v>4.2235920994491559E-4</v>
      </c>
      <c r="J1673" s="139" t="str">
        <f t="shared" si="534"/>
        <v/>
      </c>
      <c r="O1673" s="139">
        <v>1017</v>
      </c>
      <c r="P1673" s="139">
        <f t="shared" si="535"/>
        <v>4.6940034553245482</v>
      </c>
      <c r="Q1673" s="139">
        <f t="shared" si="536"/>
        <v>5.7659581344455535E-3</v>
      </c>
      <c r="R1673" s="139">
        <f t="shared" si="537"/>
        <v>0.52710718285702285</v>
      </c>
      <c r="S1673" s="139" t="str">
        <f t="shared" si="538"/>
        <v/>
      </c>
      <c r="T1673" s="139">
        <f t="shared" si="539"/>
        <v>5.7659581344455535E-3</v>
      </c>
      <c r="U1673" s="139" t="str">
        <f t="shared" si="540"/>
        <v/>
      </c>
      <c r="V1673" s="139">
        <f t="shared" si="541"/>
        <v>2.7391155714521793E-3</v>
      </c>
      <c r="W1673" s="139" t="str">
        <f t="shared" si="542"/>
        <v/>
      </c>
      <c r="X1673" s="139" t="str">
        <f t="shared" si="543"/>
        <v/>
      </c>
      <c r="AB1673" s="139">
        <v>1017</v>
      </c>
      <c r="AC1673" s="139">
        <f t="shared" si="552"/>
        <v>5.8566126373912653</v>
      </c>
      <c r="AD1673" s="139">
        <f t="shared" si="544"/>
        <v>4.6213449791003697E-3</v>
      </c>
      <c r="AE1673" s="139">
        <f t="shared" si="545"/>
        <v>0.52710718285702263</v>
      </c>
      <c r="AF1673" s="139" t="str">
        <f t="shared" si="546"/>
        <v/>
      </c>
      <c r="AG1673" s="139">
        <f t="shared" si="547"/>
        <v>4.6213449791003697E-3</v>
      </c>
      <c r="AH1673" s="139" t="str">
        <f t="shared" si="548"/>
        <v/>
      </c>
      <c r="AI1673" s="139">
        <f t="shared" si="549"/>
        <v>1.6865819250556139E-6</v>
      </c>
      <c r="AJ1673" s="139" t="str">
        <f t="shared" si="550"/>
        <v/>
      </c>
      <c r="AK1673" s="139" t="str">
        <f t="shared" si="551"/>
        <v/>
      </c>
      <c r="AZ1673" s="148"/>
      <c r="BA1673" s="148">
        <f t="shared" si="523"/>
        <v>6.5408000000001216</v>
      </c>
      <c r="BB1673" s="165">
        <f t="shared" si="524"/>
        <v>0.47820175796058872</v>
      </c>
      <c r="BC1673" s="148">
        <f t="shared" si="525"/>
        <v>7.0728659917485004E-4</v>
      </c>
      <c r="BD1673" s="148" t="str">
        <f t="shared" si="521"/>
        <v/>
      </c>
      <c r="BE1673" s="140" t="str">
        <f t="shared" si="522"/>
        <v/>
      </c>
    </row>
    <row r="1674" spans="1:57" ht="20.100000000000001" customHeight="1" x14ac:dyDescent="0.25">
      <c r="A1674" s="139">
        <v>1018</v>
      </c>
      <c r="B1674" s="139">
        <f t="shared" si="526"/>
        <v>67.851039344354376</v>
      </c>
      <c r="C1674" s="139">
        <f t="shared" si="527"/>
        <v>4.2224096592106692E-4</v>
      </c>
      <c r="D1674" s="139">
        <f t="shared" si="528"/>
        <v>0.52869904607363138</v>
      </c>
      <c r="E1674" s="139" t="str">
        <f t="shared" si="529"/>
        <v/>
      </c>
      <c r="F1674" s="139">
        <f t="shared" si="530"/>
        <v>4.2224096592106692E-4</v>
      </c>
      <c r="G1674" s="139" t="str">
        <f t="shared" si="531"/>
        <v/>
      </c>
      <c r="H1674" s="139">
        <f t="shared" si="532"/>
        <v>0</v>
      </c>
      <c r="I1674" s="139">
        <f t="shared" si="533"/>
        <v>4.2224096592106692E-4</v>
      </c>
      <c r="J1674" s="139" t="str">
        <f t="shared" si="534"/>
        <v/>
      </c>
      <c r="O1674" s="139">
        <v>1018</v>
      </c>
      <c r="P1674" s="139">
        <f t="shared" si="535"/>
        <v>4.9701213056377469</v>
      </c>
      <c r="Q1674" s="139">
        <f t="shared" si="536"/>
        <v>5.7643438921723732E-3</v>
      </c>
      <c r="R1674" s="139">
        <f t="shared" si="537"/>
        <v>0.52869904607363172</v>
      </c>
      <c r="S1674" s="139" t="str">
        <f t="shared" si="538"/>
        <v/>
      </c>
      <c r="T1674" s="139">
        <f t="shared" si="539"/>
        <v>5.7643438921723732E-3</v>
      </c>
      <c r="U1674" s="139" t="str">
        <f t="shared" si="540"/>
        <v/>
      </c>
      <c r="V1674" s="139">
        <f t="shared" si="541"/>
        <v>2.7525151801067269E-3</v>
      </c>
      <c r="W1674" s="139" t="str">
        <f t="shared" si="542"/>
        <v/>
      </c>
      <c r="X1674" s="139" t="str">
        <f t="shared" si="543"/>
        <v/>
      </c>
      <c r="AB1674" s="139">
        <v>1018</v>
      </c>
      <c r="AC1674" s="139">
        <f t="shared" si="552"/>
        <v>6.2011192631201766</v>
      </c>
      <c r="AD1674" s="139">
        <f t="shared" si="544"/>
        <v>4.6200511836460376E-3</v>
      </c>
      <c r="AE1674" s="139">
        <f t="shared" si="545"/>
        <v>0.52869904607363161</v>
      </c>
      <c r="AF1674" s="139" t="str">
        <f t="shared" si="546"/>
        <v/>
      </c>
      <c r="AG1674" s="139">
        <f t="shared" si="547"/>
        <v>4.6200511836460376E-3</v>
      </c>
      <c r="AH1674" s="139" t="str">
        <f t="shared" si="548"/>
        <v/>
      </c>
      <c r="AI1674" s="139">
        <f t="shared" si="549"/>
        <v>1.6599344491933981E-6</v>
      </c>
      <c r="AJ1674" s="139" t="str">
        <f t="shared" si="550"/>
        <v/>
      </c>
      <c r="AK1674" s="139" t="str">
        <f t="shared" si="551"/>
        <v/>
      </c>
      <c r="AZ1674" s="148"/>
      <c r="BA1674" s="148">
        <f t="shared" si="523"/>
        <v>6.5472000000001218</v>
      </c>
      <c r="BB1674" s="165">
        <f t="shared" si="524"/>
        <v>0.47749447136141387</v>
      </c>
      <c r="BC1674" s="148">
        <f t="shared" si="525"/>
        <v>7.0675194649361117E-4</v>
      </c>
      <c r="BD1674" s="148" t="str">
        <f t="shared" si="521"/>
        <v/>
      </c>
      <c r="BE1674" s="140" t="str">
        <f t="shared" si="522"/>
        <v/>
      </c>
    </row>
    <row r="1675" spans="1:57" ht="20.100000000000001" customHeight="1" x14ac:dyDescent="0.25">
      <c r="A1675" s="139">
        <v>1019</v>
      </c>
      <c r="B1675" s="139">
        <f t="shared" si="526"/>
        <v>71.620541530151968</v>
      </c>
      <c r="C1675" s="139">
        <f t="shared" si="527"/>
        <v>4.2211600109086155E-4</v>
      </c>
      <c r="D1675" s="139">
        <f t="shared" si="528"/>
        <v>0.5302904509002565</v>
      </c>
      <c r="E1675" s="139" t="str">
        <f t="shared" si="529"/>
        <v/>
      </c>
      <c r="F1675" s="139">
        <f t="shared" si="530"/>
        <v>4.2211600109086155E-4</v>
      </c>
      <c r="G1675" s="139" t="str">
        <f t="shared" si="531"/>
        <v/>
      </c>
      <c r="H1675" s="139">
        <f t="shared" si="532"/>
        <v>0</v>
      </c>
      <c r="I1675" s="139">
        <f t="shared" si="533"/>
        <v>4.2211600109086155E-4</v>
      </c>
      <c r="J1675" s="139" t="str">
        <f t="shared" si="534"/>
        <v/>
      </c>
      <c r="O1675" s="139">
        <v>1019</v>
      </c>
      <c r="P1675" s="139">
        <f t="shared" si="535"/>
        <v>5.2462391559509456</v>
      </c>
      <c r="Q1675" s="139">
        <f t="shared" si="536"/>
        <v>5.7626378988797529E-3</v>
      </c>
      <c r="R1675" s="139">
        <f t="shared" si="537"/>
        <v>0.53029045090025662</v>
      </c>
      <c r="S1675" s="139" t="str">
        <f t="shared" si="538"/>
        <v/>
      </c>
      <c r="T1675" s="139">
        <f t="shared" si="539"/>
        <v>5.7626378988797529E-3</v>
      </c>
      <c r="U1675" s="139" t="str">
        <f t="shared" si="540"/>
        <v/>
      </c>
      <c r="V1675" s="139">
        <f t="shared" si="541"/>
        <v>2.7659360836074657E-3</v>
      </c>
      <c r="W1675" s="139" t="str">
        <f t="shared" si="542"/>
        <v/>
      </c>
      <c r="X1675" s="139" t="str">
        <f t="shared" si="543"/>
        <v/>
      </c>
      <c r="AB1675" s="139">
        <v>1019</v>
      </c>
      <c r="AC1675" s="139">
        <f t="shared" si="552"/>
        <v>6.5456258888490879</v>
      </c>
      <c r="AD1675" s="139">
        <f t="shared" si="544"/>
        <v>4.6186838508709121E-3</v>
      </c>
      <c r="AE1675" s="139">
        <f t="shared" si="545"/>
        <v>0.53029045090025662</v>
      </c>
      <c r="AF1675" s="139" t="str">
        <f t="shared" si="546"/>
        <v/>
      </c>
      <c r="AG1675" s="139">
        <f t="shared" si="547"/>
        <v>4.6186838508709121E-3</v>
      </c>
      <c r="AH1675" s="139" t="str">
        <f t="shared" si="548"/>
        <v/>
      </c>
      <c r="AI1675" s="139">
        <f t="shared" si="549"/>
        <v>1.633681856138002E-6</v>
      </c>
      <c r="AJ1675" s="139" t="str">
        <f t="shared" si="550"/>
        <v/>
      </c>
      <c r="AK1675" s="139" t="str">
        <f t="shared" si="551"/>
        <v/>
      </c>
      <c r="AZ1675" s="148"/>
      <c r="BA1675" s="148">
        <f t="shared" si="523"/>
        <v>6.553600000000122</v>
      </c>
      <c r="BB1675" s="165">
        <f t="shared" si="524"/>
        <v>0.47678771941492026</v>
      </c>
      <c r="BC1675" s="148">
        <f t="shared" si="525"/>
        <v>7.0621601256837252E-4</v>
      </c>
      <c r="BD1675" s="148" t="str">
        <f t="shared" ref="BD1675:BD1738" si="553">IF(BB1675&lt;(1-$AZ$655),BC1675,"")</f>
        <v/>
      </c>
      <c r="BE1675" s="140" t="str">
        <f t="shared" ref="BE1675:BE1738" si="554">IF(BB1675&lt;(1-$AZ$661),BC1675,"")</f>
        <v/>
      </c>
    </row>
    <row r="1676" spans="1:57" ht="20.100000000000001" customHeight="1" x14ac:dyDescent="0.25">
      <c r="A1676" s="139">
        <v>1020</v>
      </c>
      <c r="B1676" s="139">
        <f t="shared" si="526"/>
        <v>75.39004371594956</v>
      </c>
      <c r="C1676" s="139">
        <f t="shared" si="527"/>
        <v>4.2198432144161468E-4</v>
      </c>
      <c r="D1676" s="139">
        <f t="shared" si="528"/>
        <v>0.53188137201398733</v>
      </c>
      <c r="E1676" s="139" t="str">
        <f t="shared" si="529"/>
        <v/>
      </c>
      <c r="F1676" s="139">
        <f t="shared" si="530"/>
        <v>4.2198432144161468E-4</v>
      </c>
      <c r="G1676" s="139" t="str">
        <f t="shared" si="531"/>
        <v/>
      </c>
      <c r="H1676" s="139">
        <f t="shared" si="532"/>
        <v>0</v>
      </c>
      <c r="I1676" s="139">
        <f t="shared" si="533"/>
        <v>4.2198432144161468E-4</v>
      </c>
      <c r="J1676" s="139" t="str">
        <f t="shared" si="534"/>
        <v/>
      </c>
      <c r="O1676" s="139">
        <v>1020</v>
      </c>
      <c r="P1676" s="139">
        <f t="shared" si="535"/>
        <v>5.5223570062641443</v>
      </c>
      <c r="Q1676" s="139">
        <f t="shared" si="536"/>
        <v>5.7608402363052476E-3</v>
      </c>
      <c r="R1676" s="139">
        <f t="shared" si="537"/>
        <v>0.53188137201398733</v>
      </c>
      <c r="S1676" s="139" t="str">
        <f t="shared" si="538"/>
        <v/>
      </c>
      <c r="T1676" s="139">
        <f t="shared" si="539"/>
        <v>5.7608402363052476E-3</v>
      </c>
      <c r="U1676" s="139" t="str">
        <f t="shared" si="540"/>
        <v/>
      </c>
      <c r="V1676" s="139">
        <f t="shared" si="541"/>
        <v>2.7793779552727927E-3</v>
      </c>
      <c r="W1676" s="139" t="str">
        <f t="shared" si="542"/>
        <v/>
      </c>
      <c r="X1676" s="139" t="str">
        <f t="shared" si="543"/>
        <v/>
      </c>
      <c r="AB1676" s="139">
        <v>1020</v>
      </c>
      <c r="AC1676" s="139">
        <f t="shared" si="552"/>
        <v>6.8901325145779992</v>
      </c>
      <c r="AD1676" s="139">
        <f t="shared" si="544"/>
        <v>4.6172430462866438E-3</v>
      </c>
      <c r="AE1676" s="139">
        <f t="shared" si="545"/>
        <v>0.53188137201398744</v>
      </c>
      <c r="AF1676" s="139" t="str">
        <f t="shared" si="546"/>
        <v/>
      </c>
      <c r="AG1676" s="139">
        <f t="shared" si="547"/>
        <v>4.6172430462866438E-3</v>
      </c>
      <c r="AH1676" s="139" t="str">
        <f t="shared" si="548"/>
        <v/>
      </c>
      <c r="AI1676" s="139">
        <f t="shared" si="549"/>
        <v>1.6078187340774146E-6</v>
      </c>
      <c r="AJ1676" s="139" t="str">
        <f t="shared" si="550"/>
        <v/>
      </c>
      <c r="AK1676" s="139" t="str">
        <f t="shared" si="551"/>
        <v/>
      </c>
      <c r="AZ1676" s="148"/>
      <c r="BA1676" s="148">
        <f t="shared" ref="BA1676:BA1739" si="555">BA1675+$BD$648</f>
        <v>6.5600000000001222</v>
      </c>
      <c r="BB1676" s="165">
        <f t="shared" ref="BB1676:BB1739" si="556">_xlfn.CHISQ.DIST.RT(BA1676,7)</f>
        <v>0.47608150340235189</v>
      </c>
      <c r="BC1676" s="148">
        <f t="shared" ref="BC1676:BC1739" si="557">BB1676-BB1677</f>
        <v>7.0567880421468221E-4</v>
      </c>
      <c r="BD1676" s="148" t="str">
        <f t="shared" si="553"/>
        <v/>
      </c>
      <c r="BE1676" s="140" t="str">
        <f t="shared" si="554"/>
        <v/>
      </c>
    </row>
    <row r="1677" spans="1:57" ht="20.100000000000001" customHeight="1" x14ac:dyDescent="0.25">
      <c r="A1677" s="139">
        <v>1021</v>
      </c>
      <c r="B1677" s="139">
        <f t="shared" si="526"/>
        <v>79.159545901747151</v>
      </c>
      <c r="C1677" s="139">
        <f t="shared" si="527"/>
        <v>4.2184593328108079E-4</v>
      </c>
      <c r="D1677" s="139">
        <f t="shared" si="528"/>
        <v>0.53347178411508678</v>
      </c>
      <c r="E1677" s="139" t="str">
        <f t="shared" si="529"/>
        <v/>
      </c>
      <c r="F1677" s="139">
        <f t="shared" si="530"/>
        <v>4.2184593328108079E-4</v>
      </c>
      <c r="G1677" s="139" t="str">
        <f t="shared" si="531"/>
        <v/>
      </c>
      <c r="H1677" s="139">
        <f t="shared" si="532"/>
        <v>0</v>
      </c>
      <c r="I1677" s="139">
        <f t="shared" si="533"/>
        <v>4.2184593328108079E-4</v>
      </c>
      <c r="J1677" s="139" t="str">
        <f t="shared" si="534"/>
        <v/>
      </c>
      <c r="O1677" s="139">
        <v>1021</v>
      </c>
      <c r="P1677" s="139">
        <f t="shared" si="535"/>
        <v>5.7984748565773998</v>
      </c>
      <c r="Q1677" s="139">
        <f t="shared" si="536"/>
        <v>5.7589509905609793E-3</v>
      </c>
      <c r="R1677" s="139">
        <f t="shared" si="537"/>
        <v>0.533471784115087</v>
      </c>
      <c r="S1677" s="139" t="str">
        <f t="shared" si="538"/>
        <v/>
      </c>
      <c r="T1677" s="139">
        <f t="shared" si="539"/>
        <v>5.7589509905609793E-3</v>
      </c>
      <c r="U1677" s="139" t="str">
        <f t="shared" si="540"/>
        <v/>
      </c>
      <c r="V1677" s="139">
        <f t="shared" si="541"/>
        <v>2.79284046582197E-3</v>
      </c>
      <c r="W1677" s="139" t="str">
        <f t="shared" si="542"/>
        <v/>
      </c>
      <c r="X1677" s="139" t="str">
        <f t="shared" si="543"/>
        <v/>
      </c>
      <c r="AB1677" s="139">
        <v>1021</v>
      </c>
      <c r="AC1677" s="139">
        <f t="shared" si="552"/>
        <v>7.2346391403069106</v>
      </c>
      <c r="AD1677" s="139">
        <f t="shared" si="544"/>
        <v>4.6157288389110469E-3</v>
      </c>
      <c r="AE1677" s="139">
        <f t="shared" si="545"/>
        <v>0.53347178411508689</v>
      </c>
      <c r="AF1677" s="139" t="str">
        <f t="shared" si="546"/>
        <v/>
      </c>
      <c r="AG1677" s="139">
        <f t="shared" si="547"/>
        <v>4.6157288389110469E-3</v>
      </c>
      <c r="AH1677" s="139" t="str">
        <f t="shared" si="548"/>
        <v/>
      </c>
      <c r="AI1677" s="139">
        <f t="shared" si="549"/>
        <v>1.5823397382859321E-6</v>
      </c>
      <c r="AJ1677" s="139" t="str">
        <f t="shared" si="550"/>
        <v/>
      </c>
      <c r="AK1677" s="139" t="str">
        <f t="shared" si="551"/>
        <v/>
      </c>
      <c r="AZ1677" s="148"/>
      <c r="BA1677" s="148">
        <f t="shared" si="555"/>
        <v>6.5664000000001224</v>
      </c>
      <c r="BB1677" s="165">
        <f t="shared" si="556"/>
        <v>0.47537582459813721</v>
      </c>
      <c r="BC1677" s="148">
        <f t="shared" si="557"/>
        <v>7.051403282333224E-4</v>
      </c>
      <c r="BD1677" s="148" t="str">
        <f t="shared" si="553"/>
        <v/>
      </c>
      <c r="BE1677" s="140" t="str">
        <f t="shared" si="554"/>
        <v/>
      </c>
    </row>
    <row r="1678" spans="1:57" ht="20.100000000000001" customHeight="1" x14ac:dyDescent="0.25">
      <c r="A1678" s="148">
        <v>1022</v>
      </c>
      <c r="B1678" s="139">
        <f t="shared" si="526"/>
        <v>82.929048087544288</v>
      </c>
      <c r="C1678" s="139">
        <f t="shared" si="527"/>
        <v>4.2170084323695048E-4</v>
      </c>
      <c r="D1678" s="139">
        <f t="shared" si="528"/>
        <v>0.53506166192819782</v>
      </c>
      <c r="E1678" s="139" t="str">
        <f t="shared" si="529"/>
        <v/>
      </c>
      <c r="F1678" s="139">
        <f t="shared" si="530"/>
        <v>4.2170084323695048E-4</v>
      </c>
      <c r="G1678" s="139" t="str">
        <f t="shared" si="531"/>
        <v/>
      </c>
      <c r="H1678" s="139">
        <f t="shared" si="532"/>
        <v>0</v>
      </c>
      <c r="I1678" s="139">
        <f t="shared" si="533"/>
        <v>4.2170084323695048E-4</v>
      </c>
      <c r="J1678" s="139" t="str">
        <f t="shared" si="534"/>
        <v/>
      </c>
      <c r="O1678" s="148">
        <v>1022</v>
      </c>
      <c r="P1678" s="139">
        <f t="shared" si="535"/>
        <v>6.0745927068905985</v>
      </c>
      <c r="Q1678" s="139">
        <f t="shared" si="536"/>
        <v>5.7569702521267693E-3</v>
      </c>
      <c r="R1678" s="139">
        <f t="shared" si="537"/>
        <v>0.53506166192819826</v>
      </c>
      <c r="S1678" s="139" t="str">
        <f t="shared" si="538"/>
        <v/>
      </c>
      <c r="T1678" s="139">
        <f t="shared" si="539"/>
        <v>5.7569702521267693E-3</v>
      </c>
      <c r="U1678" s="139" t="str">
        <f t="shared" si="540"/>
        <v/>
      </c>
      <c r="V1678" s="139">
        <f t="shared" si="541"/>
        <v>2.8063232833836146E-3</v>
      </c>
      <c r="W1678" s="139" t="str">
        <f t="shared" si="542"/>
        <v/>
      </c>
      <c r="X1678" s="139" t="str">
        <f t="shared" si="543"/>
        <v/>
      </c>
      <c r="AB1678" s="148">
        <v>1022</v>
      </c>
      <c r="AC1678" s="139">
        <f t="shared" si="552"/>
        <v>7.5791457660357651</v>
      </c>
      <c r="AD1678" s="139">
        <f t="shared" si="544"/>
        <v>4.6141413012625926E-3</v>
      </c>
      <c r="AE1678" s="139">
        <f t="shared" si="545"/>
        <v>0.53506166192819793</v>
      </c>
      <c r="AF1678" s="139" t="str">
        <f t="shared" si="546"/>
        <v/>
      </c>
      <c r="AG1678" s="139">
        <f t="shared" si="547"/>
        <v>4.6141413012625926E-3</v>
      </c>
      <c r="AH1678" s="139" t="str">
        <f t="shared" si="548"/>
        <v/>
      </c>
      <c r="AI1678" s="139">
        <f t="shared" si="549"/>
        <v>1.5572395904014707E-6</v>
      </c>
      <c r="AJ1678" s="139" t="str">
        <f t="shared" si="550"/>
        <v/>
      </c>
      <c r="AK1678" s="139" t="str">
        <f t="shared" si="551"/>
        <v/>
      </c>
      <c r="AZ1678" s="148"/>
      <c r="BA1678" s="148">
        <f t="shared" si="555"/>
        <v>6.5728000000001225</v>
      </c>
      <c r="BB1678" s="165">
        <f t="shared" si="556"/>
        <v>0.47467068426990389</v>
      </c>
      <c r="BC1678" s="148">
        <f t="shared" si="557"/>
        <v>7.0460059141297382E-4</v>
      </c>
      <c r="BD1678" s="148" t="str">
        <f t="shared" si="553"/>
        <v/>
      </c>
      <c r="BE1678" s="140" t="str">
        <f t="shared" si="554"/>
        <v/>
      </c>
    </row>
    <row r="1679" spans="1:57" ht="20.100000000000001" customHeight="1" x14ac:dyDescent="0.25">
      <c r="A1679" s="139">
        <v>1023</v>
      </c>
      <c r="B1679" s="139">
        <f t="shared" si="526"/>
        <v>86.69855027334188</v>
      </c>
      <c r="C1679" s="139">
        <f t="shared" si="527"/>
        <v>4.21549058256321E-4</v>
      </c>
      <c r="D1679" s="139">
        <f t="shared" si="528"/>
        <v>0.53665098020354929</v>
      </c>
      <c r="E1679" s="139" t="str">
        <f t="shared" si="529"/>
        <v/>
      </c>
      <c r="F1679" s="139">
        <f t="shared" si="530"/>
        <v>4.21549058256321E-4</v>
      </c>
      <c r="G1679" s="139" t="str">
        <f t="shared" si="531"/>
        <v/>
      </c>
      <c r="H1679" s="139">
        <f t="shared" si="532"/>
        <v>0</v>
      </c>
      <c r="I1679" s="139">
        <f t="shared" si="533"/>
        <v>4.21549058256321E-4</v>
      </c>
      <c r="J1679" s="139" t="str">
        <f t="shared" si="534"/>
        <v/>
      </c>
      <c r="O1679" s="139">
        <v>1023</v>
      </c>
      <c r="P1679" s="139">
        <f t="shared" si="535"/>
        <v>6.3507105572037972</v>
      </c>
      <c r="Q1679" s="139">
        <f t="shared" si="536"/>
        <v>5.7548981158429139E-3</v>
      </c>
      <c r="R1679" s="139">
        <f t="shared" si="537"/>
        <v>0.53665098020354962</v>
      </c>
      <c r="S1679" s="139" t="str">
        <f t="shared" si="538"/>
        <v/>
      </c>
      <c r="T1679" s="139">
        <f t="shared" si="539"/>
        <v>5.7548981158429139E-3</v>
      </c>
      <c r="U1679" s="139" t="str">
        <f t="shared" si="540"/>
        <v/>
      </c>
      <c r="V1679" s="139">
        <f t="shared" si="541"/>
        <v>2.8198260735044518E-3</v>
      </c>
      <c r="W1679" s="139" t="str">
        <f t="shared" si="542"/>
        <v/>
      </c>
      <c r="X1679" s="139" t="str">
        <f t="shared" si="543"/>
        <v/>
      </c>
      <c r="AB1679" s="139">
        <v>1023</v>
      </c>
      <c r="AC1679" s="139">
        <f t="shared" si="552"/>
        <v>7.9236523917646764</v>
      </c>
      <c r="AD1679" s="139">
        <f t="shared" si="544"/>
        <v>4.6124805093546179E-3</v>
      </c>
      <c r="AE1679" s="139">
        <f t="shared" si="545"/>
        <v>0.53665098020354951</v>
      </c>
      <c r="AF1679" s="139" t="str">
        <f t="shared" si="546"/>
        <v/>
      </c>
      <c r="AG1679" s="139">
        <f t="shared" si="547"/>
        <v>4.6124805093546179E-3</v>
      </c>
      <c r="AH1679" s="139" t="str">
        <f t="shared" si="548"/>
        <v/>
      </c>
      <c r="AI1679" s="139">
        <f t="shared" si="549"/>
        <v>1.5325130777090227E-6</v>
      </c>
      <c r="AJ1679" s="139" t="str">
        <f t="shared" si="550"/>
        <v/>
      </c>
      <c r="AK1679" s="139" t="str">
        <f t="shared" si="551"/>
        <v/>
      </c>
      <c r="AZ1679" s="148"/>
      <c r="BA1679" s="148">
        <f t="shared" si="555"/>
        <v>6.5792000000001227</v>
      </c>
      <c r="BB1679" s="165">
        <f t="shared" si="556"/>
        <v>0.47396608367849091</v>
      </c>
      <c r="BC1679" s="148">
        <f t="shared" si="557"/>
        <v>7.0405960052810634E-4</v>
      </c>
      <c r="BD1679" s="148" t="str">
        <f t="shared" si="553"/>
        <v/>
      </c>
      <c r="BE1679" s="140" t="str">
        <f t="shared" si="554"/>
        <v/>
      </c>
    </row>
    <row r="1680" spans="1:57" ht="20.100000000000001" customHeight="1" x14ac:dyDescent="0.25">
      <c r="A1680" s="139">
        <v>1024</v>
      </c>
      <c r="B1680" s="139">
        <f t="shared" ref="B1680:B1743" si="558">$B$650+(A1680*$B$653)</f>
        <v>90.468052459139471</v>
      </c>
      <c r="C1680" s="139">
        <f t="shared" ref="C1680:C1743" si="559">_xlfn.NORM.DIST($B1680,$B$647,$B$648,0)</f>
        <v>4.2139058560514207E-4</v>
      </c>
      <c r="D1680" s="139">
        <f t="shared" ref="D1680:D1743" si="560">_xlfn.NORM.DIST($B1680,$B$647,$B$648,1)</f>
        <v>0.53823971371815782</v>
      </c>
      <c r="E1680" s="139" t="str">
        <f t="shared" ref="E1680:E1743" si="561">IF(OR(D1680&lt;$F$652,D1680&gt;$F$653),C1680,"")</f>
        <v/>
      </c>
      <c r="F1680" s="139">
        <f t="shared" ref="F1680:F1743" si="562">IF(AND(D1680&gt;$F$652,D1680&lt;$F$653),C1680,"")</f>
        <v>4.2139058560514207E-4</v>
      </c>
      <c r="G1680" s="139" t="str">
        <f t="shared" ref="G1680:G1743" si="563">IF(C1680=MAX($C$656:$C$2656),C1680,"")</f>
        <v/>
      </c>
      <c r="H1680" s="139">
        <f t="shared" ref="H1680:H1743" si="564">_xlfn.NORM.DIST(B1680,$F$648,$F$649,0)</f>
        <v>0</v>
      </c>
      <c r="I1680" s="139">
        <f t="shared" ref="I1680:I1743" si="565">IF(H1680=MAX($H$656:$H$2656),C1680,"")</f>
        <v>4.2139058560514207E-4</v>
      </c>
      <c r="J1680" s="139" t="str">
        <f t="shared" ref="J1680:J1743" si="566">IF(I1680=MIN($I$656:$I$2656),I1680,"")</f>
        <v/>
      </c>
      <c r="O1680" s="139">
        <v>1024</v>
      </c>
      <c r="P1680" s="139">
        <f t="shared" ref="P1680:P1743" si="567">$P$650+(O1680*$P$653)</f>
        <v>6.6268284075169959</v>
      </c>
      <c r="Q1680" s="139">
        <f t="shared" ref="Q1680:Q1743" si="568">_xlfn.NORM.DIST(P1680,P$647,P$648,0)</f>
        <v>5.7527346809026136E-3</v>
      </c>
      <c r="R1680" s="139">
        <f t="shared" ref="R1680:R1743" si="569">_xlfn.NORM.DIST(P1680,P$647,P$648,1)</f>
        <v>0.53823971371815804</v>
      </c>
      <c r="S1680" s="139" t="str">
        <f t="shared" ref="S1680:S1743" si="570">IF(OR(R1680&lt;$T$652,R1680&gt;$T$653),Q1680,"")</f>
        <v/>
      </c>
      <c r="T1680" s="139">
        <f t="shared" ref="T1680:T1743" si="571">IF(AND(R1680&gt;$T$652,R1680&lt;$T$653),Q1680,"")</f>
        <v>5.7527346809026136E-3</v>
      </c>
      <c r="U1680" s="139" t="str">
        <f t="shared" ref="U1680:U1743" si="572">IF(Q1680=MAX($Q$656:$Q$2656),Q1680,"")</f>
        <v/>
      </c>
      <c r="V1680" s="139">
        <f t="shared" ref="V1680:V1743" si="573">_xlfn.NORM.DIST(P1680,$T$648,$T$649,0)</f>
        <v>2.8333484991582983E-3</v>
      </c>
      <c r="W1680" s="139" t="str">
        <f t="shared" ref="W1680:W1743" si="574">IF(V1680=MAX($V$656:$V$2656),Q1680,"")</f>
        <v/>
      </c>
      <c r="X1680" s="139" t="str">
        <f t="shared" ref="X1680:X1743" si="575">IF(W1680=MIN($W$656:$W$2656),W1680,"")</f>
        <v/>
      </c>
      <c r="AB1680" s="139">
        <v>1024</v>
      </c>
      <c r="AC1680" s="139">
        <f t="shared" si="552"/>
        <v>8.2681590174935877</v>
      </c>
      <c r="AD1680" s="139">
        <f t="shared" ref="AD1680:AD1743" si="576">_xlfn.NORM.DIST(AC1680,AC$647,AC$648,0)</f>
        <v>4.6107465426892622E-3</v>
      </c>
      <c r="AE1680" s="139">
        <f t="shared" ref="AE1680:AE1743" si="577">_xlfn.NORM.DIST(AC1680,AC$647,AC$648,1)</f>
        <v>0.53823971371815793</v>
      </c>
      <c r="AF1680" s="139" t="str">
        <f t="shared" ref="AF1680:AF1743" si="578">IF(OR(AE1680&lt;$T$652,AE1680&gt;$T$653),AD1680,"")</f>
        <v/>
      </c>
      <c r="AG1680" s="139">
        <f t="shared" ref="AG1680:AG1743" si="579">IF(AND(AE1680&gt;$AG$652,AE1680&lt;$AG$653),AD1680,"")</f>
        <v>4.6107465426892622E-3</v>
      </c>
      <c r="AH1680" s="139" t="str">
        <f t="shared" ref="AH1680:AH1743" si="580">IF(AD1680=MAX($AD$656:$AD$2656),AD1680,"")</f>
        <v/>
      </c>
      <c r="AI1680" s="139">
        <f t="shared" ref="AI1680:AI1743" si="581">_xlfn.NORM.DIST(AC1680,$AG$648,$AG$649,0)</f>
        <v>1.5081550524302938E-6</v>
      </c>
      <c r="AJ1680" s="139" t="str">
        <f t="shared" ref="AJ1680:AJ1743" si="582">IF(AI1680=MAX($AI$656:$AI$2656),AD1680,"")</f>
        <v/>
      </c>
      <c r="AK1680" s="139" t="str">
        <f t="shared" ref="AK1680:AK1743" si="583">IF(AJ1680=MIN($AJ$656:$AJ$2656),AJ1680,"")</f>
        <v/>
      </c>
      <c r="AZ1680" s="148"/>
      <c r="BA1680" s="148">
        <f t="shared" si="555"/>
        <v>6.5856000000001229</v>
      </c>
      <c r="BB1680" s="165">
        <f t="shared" si="556"/>
        <v>0.47326202407796281</v>
      </c>
      <c r="BC1680" s="148">
        <f t="shared" si="557"/>
        <v>7.0351736234208762E-4</v>
      </c>
      <c r="BD1680" s="148" t="str">
        <f t="shared" si="553"/>
        <v/>
      </c>
      <c r="BE1680" s="140" t="str">
        <f t="shared" si="554"/>
        <v/>
      </c>
    </row>
    <row r="1681" spans="1:57" ht="20.100000000000001" customHeight="1" x14ac:dyDescent="0.25">
      <c r="A1681" s="139">
        <v>1025</v>
      </c>
      <c r="B1681" s="139">
        <f t="shared" si="558"/>
        <v>94.237554644937063</v>
      </c>
      <c r="C1681" s="139">
        <f t="shared" si="559"/>
        <v>4.2122543286763622E-4</v>
      </c>
      <c r="D1681" s="139">
        <f t="shared" si="560"/>
        <v>0.53982783727702888</v>
      </c>
      <c r="E1681" s="139" t="str">
        <f t="shared" si="561"/>
        <v/>
      </c>
      <c r="F1681" s="139">
        <f t="shared" si="562"/>
        <v>4.2122543286763622E-4</v>
      </c>
      <c r="G1681" s="139" t="str">
        <f t="shared" si="563"/>
        <v/>
      </c>
      <c r="H1681" s="139">
        <f t="shared" si="564"/>
        <v>0</v>
      </c>
      <c r="I1681" s="139">
        <f t="shared" si="565"/>
        <v>4.2122543286763622E-4</v>
      </c>
      <c r="J1681" s="139" t="str">
        <f t="shared" si="566"/>
        <v/>
      </c>
      <c r="O1681" s="139">
        <v>1025</v>
      </c>
      <c r="P1681" s="139">
        <f t="shared" si="567"/>
        <v>6.9029462578301946</v>
      </c>
      <c r="Q1681" s="139">
        <f t="shared" si="568"/>
        <v>5.750480050844063E-3</v>
      </c>
      <c r="R1681" s="139">
        <f t="shared" si="569"/>
        <v>0.5398278372770291</v>
      </c>
      <c r="S1681" s="139" t="str">
        <f t="shared" si="570"/>
        <v/>
      </c>
      <c r="T1681" s="139">
        <f t="shared" si="571"/>
        <v>5.750480050844063E-3</v>
      </c>
      <c r="U1681" s="139" t="str">
        <f t="shared" si="572"/>
        <v/>
      </c>
      <c r="V1681" s="139">
        <f t="shared" si="573"/>
        <v>2.8468902207553076E-3</v>
      </c>
      <c r="W1681" s="139" t="str">
        <f t="shared" si="574"/>
        <v/>
      </c>
      <c r="X1681" s="139" t="str">
        <f t="shared" si="575"/>
        <v/>
      </c>
      <c r="AB1681" s="139">
        <v>1025</v>
      </c>
      <c r="AC1681" s="139">
        <f t="shared" ref="AC1681:AC1744" si="584">$AC$650+(AB1681*$AC$653)</f>
        <v>8.6126656432224991</v>
      </c>
      <c r="AD1681" s="139">
        <f t="shared" si="576"/>
        <v>4.6089394842511212E-3</v>
      </c>
      <c r="AE1681" s="139">
        <f t="shared" si="577"/>
        <v>0.5398278372770291</v>
      </c>
      <c r="AF1681" s="139" t="str">
        <f t="shared" si="578"/>
        <v/>
      </c>
      <c r="AG1681" s="139">
        <f t="shared" si="579"/>
        <v>4.6089394842511212E-3</v>
      </c>
      <c r="AH1681" s="139" t="str">
        <f t="shared" si="580"/>
        <v/>
      </c>
      <c r="AI1681" s="139">
        <f t="shared" si="581"/>
        <v>1.484160431019457E-6</v>
      </c>
      <c r="AJ1681" s="139" t="str">
        <f t="shared" si="582"/>
        <v/>
      </c>
      <c r="AK1681" s="139" t="str">
        <f t="shared" si="583"/>
        <v/>
      </c>
      <c r="AZ1681" s="148"/>
      <c r="BA1681" s="148">
        <f t="shared" si="555"/>
        <v>6.5920000000001231</v>
      </c>
      <c r="BB1681" s="165">
        <f t="shared" si="556"/>
        <v>0.47255850671562072</v>
      </c>
      <c r="BC1681" s="148">
        <f t="shared" si="557"/>
        <v>7.0297388360263113E-4</v>
      </c>
      <c r="BD1681" s="148" t="str">
        <f t="shared" si="553"/>
        <v/>
      </c>
      <c r="BE1681" s="140" t="str">
        <f t="shared" si="554"/>
        <v/>
      </c>
    </row>
    <row r="1682" spans="1:57" ht="20.100000000000001" customHeight="1" x14ac:dyDescent="0.25">
      <c r="A1682" s="139">
        <v>1026</v>
      </c>
      <c r="B1682" s="139">
        <f t="shared" si="558"/>
        <v>98.007056830734655</v>
      </c>
      <c r="C1682" s="139">
        <f t="shared" si="559"/>
        <v>4.2105360794569385E-4</v>
      </c>
      <c r="D1682" s="139">
        <f t="shared" si="560"/>
        <v>0.54141532571435613</v>
      </c>
      <c r="E1682" s="139" t="str">
        <f t="shared" si="561"/>
        <v/>
      </c>
      <c r="F1682" s="139">
        <f t="shared" si="562"/>
        <v>4.2105360794569385E-4</v>
      </c>
      <c r="G1682" s="139" t="str">
        <f t="shared" si="563"/>
        <v/>
      </c>
      <c r="H1682" s="139">
        <f t="shared" si="564"/>
        <v>0</v>
      </c>
      <c r="I1682" s="139">
        <f t="shared" si="565"/>
        <v>4.2105360794569385E-4</v>
      </c>
      <c r="J1682" s="139" t="str">
        <f t="shared" si="566"/>
        <v/>
      </c>
      <c r="O1682" s="139">
        <v>1026</v>
      </c>
      <c r="P1682" s="139">
        <f t="shared" si="567"/>
        <v>7.1790641081433932</v>
      </c>
      <c r="Q1682" s="139">
        <f t="shared" si="568"/>
        <v>5.748134333542188E-3</v>
      </c>
      <c r="R1682" s="139">
        <f t="shared" si="569"/>
        <v>0.54141532571435613</v>
      </c>
      <c r="S1682" s="139" t="str">
        <f t="shared" si="570"/>
        <v/>
      </c>
      <c r="T1682" s="139">
        <f t="shared" si="571"/>
        <v>5.748134333542188E-3</v>
      </c>
      <c r="U1682" s="139" t="str">
        <f t="shared" si="572"/>
        <v/>
      </c>
      <c r="V1682" s="139">
        <f t="shared" si="573"/>
        <v>2.8604508961514587E-3</v>
      </c>
      <c r="W1682" s="139" t="str">
        <f t="shared" si="574"/>
        <v/>
      </c>
      <c r="X1682" s="139" t="str">
        <f t="shared" si="575"/>
        <v/>
      </c>
      <c r="AB1682" s="139">
        <v>1026</v>
      </c>
      <c r="AC1682" s="139">
        <f t="shared" si="584"/>
        <v>8.9571722689514104</v>
      </c>
      <c r="AD1682" s="139">
        <f t="shared" si="576"/>
        <v>4.6070594205006327E-3</v>
      </c>
      <c r="AE1682" s="139">
        <f t="shared" si="577"/>
        <v>0.54141532571435624</v>
      </c>
      <c r="AF1682" s="139" t="str">
        <f t="shared" si="578"/>
        <v/>
      </c>
      <c r="AG1682" s="139">
        <f t="shared" si="579"/>
        <v>4.6070594205006327E-3</v>
      </c>
      <c r="AH1682" s="139" t="str">
        <f t="shared" si="580"/>
        <v/>
      </c>
      <c r="AI1682" s="139">
        <f t="shared" si="581"/>
        <v>1.4605241934649466E-6</v>
      </c>
      <c r="AJ1682" s="139" t="str">
        <f t="shared" si="582"/>
        <v/>
      </c>
      <c r="AK1682" s="139" t="str">
        <f t="shared" si="583"/>
        <v/>
      </c>
      <c r="AZ1682" s="148"/>
      <c r="BA1682" s="148">
        <f t="shared" si="555"/>
        <v>6.5984000000001233</v>
      </c>
      <c r="BB1682" s="165">
        <f t="shared" si="556"/>
        <v>0.47185553283201809</v>
      </c>
      <c r="BC1682" s="148">
        <f t="shared" si="557"/>
        <v>7.0242917104479385E-4</v>
      </c>
      <c r="BD1682" s="148" t="str">
        <f t="shared" si="553"/>
        <v/>
      </c>
      <c r="BE1682" s="140" t="str">
        <f t="shared" si="554"/>
        <v/>
      </c>
    </row>
    <row r="1683" spans="1:57" ht="20.100000000000001" customHeight="1" x14ac:dyDescent="0.25">
      <c r="A1683" s="139">
        <v>1027</v>
      </c>
      <c r="B1683" s="139">
        <f t="shared" si="558"/>
        <v>101.77655901653179</v>
      </c>
      <c r="C1683" s="139">
        <f t="shared" si="559"/>
        <v>4.20875119058243E-4</v>
      </c>
      <c r="D1683" s="139">
        <f t="shared" si="560"/>
        <v>0.54300215389471651</v>
      </c>
      <c r="E1683" s="139" t="str">
        <f t="shared" si="561"/>
        <v/>
      </c>
      <c r="F1683" s="139">
        <f t="shared" si="562"/>
        <v>4.20875119058243E-4</v>
      </c>
      <c r="G1683" s="139" t="str">
        <f t="shared" si="563"/>
        <v/>
      </c>
      <c r="H1683" s="139">
        <f t="shared" si="564"/>
        <v>0</v>
      </c>
      <c r="I1683" s="139">
        <f t="shared" si="565"/>
        <v>4.20875119058243E-4</v>
      </c>
      <c r="J1683" s="139" t="str">
        <f t="shared" si="566"/>
        <v/>
      </c>
      <c r="O1683" s="139">
        <v>1027</v>
      </c>
      <c r="P1683" s="139">
        <f t="shared" si="567"/>
        <v>7.4551819584565919</v>
      </c>
      <c r="Q1683" s="139">
        <f t="shared" si="568"/>
        <v>5.745697641200048E-3</v>
      </c>
      <c r="R1683" s="139">
        <f t="shared" si="569"/>
        <v>0.54300215389471651</v>
      </c>
      <c r="S1683" s="139" t="str">
        <f t="shared" si="570"/>
        <v/>
      </c>
      <c r="T1683" s="139">
        <f t="shared" si="571"/>
        <v>5.745697641200048E-3</v>
      </c>
      <c r="U1683" s="139" t="str">
        <f t="shared" si="572"/>
        <v/>
      </c>
      <c r="V1683" s="139">
        <f t="shared" si="573"/>
        <v>2.8740301806583009E-3</v>
      </c>
      <c r="W1683" s="139" t="str">
        <f t="shared" si="574"/>
        <v/>
      </c>
      <c r="X1683" s="139" t="str">
        <f t="shared" si="575"/>
        <v/>
      </c>
      <c r="AB1683" s="139">
        <v>1027</v>
      </c>
      <c r="AC1683" s="139">
        <f t="shared" si="584"/>
        <v>9.3016788946802649</v>
      </c>
      <c r="AD1683" s="139">
        <f t="shared" si="576"/>
        <v>4.6051064413671749E-3</v>
      </c>
      <c r="AE1683" s="139">
        <f t="shared" si="577"/>
        <v>0.54300215389471651</v>
      </c>
      <c r="AF1683" s="139" t="str">
        <f t="shared" si="578"/>
        <v/>
      </c>
      <c r="AG1683" s="139">
        <f t="shared" si="579"/>
        <v>4.6051064413671749E-3</v>
      </c>
      <c r="AH1683" s="139" t="str">
        <f t="shared" si="580"/>
        <v/>
      </c>
      <c r="AI1683" s="139">
        <f t="shared" si="581"/>
        <v>1.437241382597404E-6</v>
      </c>
      <c r="AJ1683" s="139" t="str">
        <f t="shared" si="582"/>
        <v/>
      </c>
      <c r="AK1683" s="139" t="str">
        <f t="shared" si="583"/>
        <v/>
      </c>
      <c r="AZ1683" s="148"/>
      <c r="BA1683" s="148">
        <f t="shared" si="555"/>
        <v>6.6048000000001235</v>
      </c>
      <c r="BB1683" s="165">
        <f t="shared" si="556"/>
        <v>0.47115310366097329</v>
      </c>
      <c r="BC1683" s="148">
        <f t="shared" si="557"/>
        <v>7.0188323139086517E-4</v>
      </c>
      <c r="BD1683" s="148" t="str">
        <f t="shared" si="553"/>
        <v/>
      </c>
      <c r="BE1683" s="140" t="str">
        <f t="shared" si="554"/>
        <v/>
      </c>
    </row>
    <row r="1684" spans="1:57" ht="20.100000000000001" customHeight="1" x14ac:dyDescent="0.25">
      <c r="A1684" s="148">
        <v>1028</v>
      </c>
      <c r="B1684" s="139">
        <f t="shared" si="558"/>
        <v>105.54606120232938</v>
      </c>
      <c r="C1684" s="139">
        <f t="shared" si="559"/>
        <v>4.2068997474059431E-4</v>
      </c>
      <c r="D1684" s="139">
        <f t="shared" si="560"/>
        <v>0.54458829671426556</v>
      </c>
      <c r="E1684" s="139" t="str">
        <f t="shared" si="561"/>
        <v/>
      </c>
      <c r="F1684" s="139">
        <f t="shared" si="562"/>
        <v>4.2068997474059431E-4</v>
      </c>
      <c r="G1684" s="139" t="str">
        <f t="shared" si="563"/>
        <v/>
      </c>
      <c r="H1684" s="139">
        <f t="shared" si="564"/>
        <v>0</v>
      </c>
      <c r="I1684" s="139">
        <f t="shared" si="565"/>
        <v>4.2068997474059431E-4</v>
      </c>
      <c r="J1684" s="139" t="str">
        <f t="shared" si="566"/>
        <v/>
      </c>
      <c r="O1684" s="148">
        <v>1028</v>
      </c>
      <c r="P1684" s="139">
        <f t="shared" si="567"/>
        <v>7.7312998087698475</v>
      </c>
      <c r="Q1684" s="139">
        <f t="shared" si="568"/>
        <v>5.7431700903398863E-3</v>
      </c>
      <c r="R1684" s="139">
        <f t="shared" si="569"/>
        <v>0.5445882967142659</v>
      </c>
      <c r="S1684" s="139" t="str">
        <f t="shared" si="570"/>
        <v/>
      </c>
      <c r="T1684" s="139">
        <f t="shared" si="571"/>
        <v>5.7431700903398863E-3</v>
      </c>
      <c r="U1684" s="139" t="str">
        <f t="shared" si="572"/>
        <v/>
      </c>
      <c r="V1684" s="139">
        <f t="shared" si="573"/>
        <v>2.8876277270529489E-3</v>
      </c>
      <c r="W1684" s="139" t="str">
        <f t="shared" si="574"/>
        <v/>
      </c>
      <c r="X1684" s="139" t="str">
        <f t="shared" si="575"/>
        <v/>
      </c>
      <c r="AB1684" s="148">
        <v>1028</v>
      </c>
      <c r="AC1684" s="139">
        <f t="shared" si="584"/>
        <v>9.6461855204091762</v>
      </c>
      <c r="AD1684" s="139">
        <f t="shared" si="576"/>
        <v>4.6030806402419036E-3</v>
      </c>
      <c r="AE1684" s="139">
        <f t="shared" si="577"/>
        <v>0.54458829671426567</v>
      </c>
      <c r="AF1684" s="139" t="str">
        <f t="shared" si="578"/>
        <v/>
      </c>
      <c r="AG1684" s="139">
        <f t="shared" si="579"/>
        <v>4.6030806402419036E-3</v>
      </c>
      <c r="AH1684" s="139" t="str">
        <f t="shared" si="580"/>
        <v/>
      </c>
      <c r="AI1684" s="139">
        <f t="shared" si="581"/>
        <v>1.4143071034035582E-6</v>
      </c>
      <c r="AJ1684" s="139" t="str">
        <f t="shared" si="582"/>
        <v/>
      </c>
      <c r="AK1684" s="139" t="str">
        <f t="shared" si="583"/>
        <v/>
      </c>
      <c r="AZ1684" s="148"/>
      <c r="BA1684" s="148">
        <f t="shared" si="555"/>
        <v>6.6112000000001236</v>
      </c>
      <c r="BB1684" s="165">
        <f t="shared" si="556"/>
        <v>0.47045122042958243</v>
      </c>
      <c r="BC1684" s="148">
        <f t="shared" si="557"/>
        <v>7.0133607135025589E-4</v>
      </c>
      <c r="BD1684" s="148" t="str">
        <f t="shared" si="553"/>
        <v/>
      </c>
      <c r="BE1684" s="140" t="str">
        <f t="shared" si="554"/>
        <v/>
      </c>
    </row>
    <row r="1685" spans="1:57" ht="20.100000000000001" customHeight="1" x14ac:dyDescent="0.25">
      <c r="A1685" s="139">
        <v>1029</v>
      </c>
      <c r="B1685" s="139">
        <f t="shared" si="558"/>
        <v>109.31556338812698</v>
      </c>
      <c r="C1685" s="139">
        <f t="shared" si="559"/>
        <v>4.2049818384376036E-4</v>
      </c>
      <c r="D1685" s="139">
        <f t="shared" si="560"/>
        <v>0.5461737291019273</v>
      </c>
      <c r="E1685" s="139" t="str">
        <f t="shared" si="561"/>
        <v/>
      </c>
      <c r="F1685" s="139">
        <f t="shared" si="562"/>
        <v>4.2049818384376036E-4</v>
      </c>
      <c r="G1685" s="139" t="str">
        <f t="shared" si="563"/>
        <v/>
      </c>
      <c r="H1685" s="139">
        <f t="shared" si="564"/>
        <v>0</v>
      </c>
      <c r="I1685" s="139">
        <f t="shared" si="565"/>
        <v>4.2049818384376036E-4</v>
      </c>
      <c r="J1685" s="139" t="str">
        <f t="shared" si="566"/>
        <v/>
      </c>
      <c r="O1685" s="139">
        <v>1029</v>
      </c>
      <c r="P1685" s="139">
        <f t="shared" si="567"/>
        <v>8.0074176590830461</v>
      </c>
      <c r="Q1685" s="139">
        <f t="shared" si="568"/>
        <v>5.7405518017938501E-3</v>
      </c>
      <c r="R1685" s="139">
        <f t="shared" si="569"/>
        <v>0.54617372910192752</v>
      </c>
      <c r="S1685" s="139" t="str">
        <f t="shared" si="570"/>
        <v/>
      </c>
      <c r="T1685" s="139">
        <f t="shared" si="571"/>
        <v>5.7405518017938501E-3</v>
      </c>
      <c r="U1685" s="139" t="str">
        <f t="shared" si="572"/>
        <v/>
      </c>
      <c r="V1685" s="139">
        <f t="shared" si="573"/>
        <v>2.901243185588312E-3</v>
      </c>
      <c r="W1685" s="139" t="str">
        <f t="shared" si="574"/>
        <v/>
      </c>
      <c r="X1685" s="139" t="str">
        <f t="shared" si="575"/>
        <v/>
      </c>
      <c r="AB1685" s="139">
        <v>1029</v>
      </c>
      <c r="AC1685" s="139">
        <f t="shared" si="584"/>
        <v>9.9906921461380875</v>
      </c>
      <c r="AD1685" s="139">
        <f t="shared" si="576"/>
        <v>4.6009821139703063E-3</v>
      </c>
      <c r="AE1685" s="139">
        <f t="shared" si="577"/>
        <v>0.54617372910192741</v>
      </c>
      <c r="AF1685" s="139" t="str">
        <f t="shared" si="578"/>
        <v/>
      </c>
      <c r="AG1685" s="139">
        <f t="shared" si="579"/>
        <v>4.6009821139703063E-3</v>
      </c>
      <c r="AH1685" s="139" t="str">
        <f t="shared" si="580"/>
        <v/>
      </c>
      <c r="AI1685" s="139">
        <f t="shared" si="581"/>
        <v>1.39171652234618E-6</v>
      </c>
      <c r="AJ1685" s="139" t="str">
        <f t="shared" si="582"/>
        <v/>
      </c>
      <c r="AK1685" s="139" t="str">
        <f t="shared" si="583"/>
        <v/>
      </c>
      <c r="AZ1685" s="148"/>
      <c r="BA1685" s="148">
        <f t="shared" si="555"/>
        <v>6.6176000000001238</v>
      </c>
      <c r="BB1685" s="165">
        <f t="shared" si="556"/>
        <v>0.46974988435823217</v>
      </c>
      <c r="BC1685" s="148">
        <f t="shared" si="557"/>
        <v>7.0078769761749982E-4</v>
      </c>
      <c r="BD1685" s="148" t="str">
        <f t="shared" si="553"/>
        <v/>
      </c>
      <c r="BE1685" s="140" t="str">
        <f t="shared" si="554"/>
        <v/>
      </c>
    </row>
    <row r="1686" spans="1:57" ht="20.100000000000001" customHeight="1" x14ac:dyDescent="0.25">
      <c r="A1686" s="139">
        <v>1030</v>
      </c>
      <c r="B1686" s="139">
        <f t="shared" si="558"/>
        <v>113.08506557392457</v>
      </c>
      <c r="C1686" s="139">
        <f t="shared" si="559"/>
        <v>4.2029975553375119E-4</v>
      </c>
      <c r="D1686" s="139">
        <f t="shared" si="560"/>
        <v>0.54775842602058389</v>
      </c>
      <c r="E1686" s="139" t="str">
        <f t="shared" si="561"/>
        <v/>
      </c>
      <c r="F1686" s="139">
        <f t="shared" si="562"/>
        <v>4.2029975553375119E-4</v>
      </c>
      <c r="G1686" s="139" t="str">
        <f t="shared" si="563"/>
        <v/>
      </c>
      <c r="H1686" s="139">
        <f t="shared" si="564"/>
        <v>0</v>
      </c>
      <c r="I1686" s="139">
        <f t="shared" si="565"/>
        <v>4.2029975553375119E-4</v>
      </c>
      <c r="J1686" s="139" t="str">
        <f t="shared" si="566"/>
        <v/>
      </c>
      <c r="O1686" s="139">
        <v>1030</v>
      </c>
      <c r="P1686" s="139">
        <f t="shared" si="567"/>
        <v>8.2835355093962448</v>
      </c>
      <c r="Q1686" s="139">
        <f t="shared" si="568"/>
        <v>5.7378429006943541E-3</v>
      </c>
      <c r="R1686" s="139">
        <f t="shared" si="569"/>
        <v>0.54775842602058389</v>
      </c>
      <c r="S1686" s="139" t="str">
        <f t="shared" si="570"/>
        <v/>
      </c>
      <c r="T1686" s="139">
        <f t="shared" si="571"/>
        <v>5.7378429006943541E-3</v>
      </c>
      <c r="U1686" s="139" t="str">
        <f t="shared" si="572"/>
        <v/>
      </c>
      <c r="V1686" s="139">
        <f t="shared" si="573"/>
        <v>2.9148762040036064E-3</v>
      </c>
      <c r="W1686" s="139" t="str">
        <f t="shared" si="574"/>
        <v/>
      </c>
      <c r="X1686" s="139" t="str">
        <f t="shared" si="575"/>
        <v/>
      </c>
      <c r="AB1686" s="139">
        <v>1030</v>
      </c>
      <c r="AC1686" s="139">
        <f t="shared" si="584"/>
        <v>10.335198771866999</v>
      </c>
      <c r="AD1686" s="139">
        <f t="shared" si="576"/>
        <v>4.5988109628444865E-3</v>
      </c>
      <c r="AE1686" s="139">
        <f t="shared" si="577"/>
        <v>0.54775842602058389</v>
      </c>
      <c r="AF1686" s="139" t="str">
        <f t="shared" si="578"/>
        <v/>
      </c>
      <c r="AG1686" s="139">
        <f t="shared" si="579"/>
        <v>4.5988109628444865E-3</v>
      </c>
      <c r="AH1686" s="139" t="str">
        <f t="shared" si="580"/>
        <v/>
      </c>
      <c r="AI1686" s="139">
        <f t="shared" si="581"/>
        <v>1.3694648666899492E-6</v>
      </c>
      <c r="AJ1686" s="139" t="str">
        <f t="shared" si="582"/>
        <v/>
      </c>
      <c r="AK1686" s="139" t="str">
        <f t="shared" si="583"/>
        <v/>
      </c>
      <c r="AZ1686" s="148"/>
      <c r="BA1686" s="148">
        <f t="shared" si="555"/>
        <v>6.624000000000124</v>
      </c>
      <c r="BB1686" s="165">
        <f t="shared" si="556"/>
        <v>0.46904909666061467</v>
      </c>
      <c r="BC1686" s="148">
        <f t="shared" si="557"/>
        <v>7.0023811687525139E-4</v>
      </c>
      <c r="BD1686" s="148" t="str">
        <f t="shared" si="553"/>
        <v/>
      </c>
      <c r="BE1686" s="140" t="str">
        <f t="shared" si="554"/>
        <v/>
      </c>
    </row>
    <row r="1687" spans="1:57" ht="20.100000000000001" customHeight="1" x14ac:dyDescent="0.25">
      <c r="A1687" s="139">
        <v>1031</v>
      </c>
      <c r="B1687" s="139">
        <f t="shared" si="558"/>
        <v>116.8545677597217</v>
      </c>
      <c r="C1687" s="139">
        <f t="shared" si="559"/>
        <v>4.2009469929084342E-4</v>
      </c>
      <c r="D1687" s="139">
        <f t="shared" si="560"/>
        <v>0.54934236246826085</v>
      </c>
      <c r="E1687" s="139" t="str">
        <f t="shared" si="561"/>
        <v/>
      </c>
      <c r="F1687" s="139">
        <f t="shared" si="562"/>
        <v>4.2009469929084342E-4</v>
      </c>
      <c r="G1687" s="139" t="str">
        <f t="shared" si="563"/>
        <v/>
      </c>
      <c r="H1687" s="139">
        <f t="shared" si="564"/>
        <v>0</v>
      </c>
      <c r="I1687" s="139">
        <f t="shared" si="565"/>
        <v>4.2009469929084342E-4</v>
      </c>
      <c r="J1687" s="139" t="str">
        <f t="shared" si="566"/>
        <v/>
      </c>
      <c r="O1687" s="139">
        <v>1031</v>
      </c>
      <c r="P1687" s="139">
        <f t="shared" si="567"/>
        <v>8.5596533597094435</v>
      </c>
      <c r="Q1687" s="139">
        <f t="shared" si="568"/>
        <v>5.7350435164641219E-3</v>
      </c>
      <c r="R1687" s="139">
        <f t="shared" si="569"/>
        <v>0.54934236246826096</v>
      </c>
      <c r="S1687" s="139" t="str">
        <f t="shared" si="570"/>
        <v/>
      </c>
      <c r="T1687" s="139">
        <f t="shared" si="571"/>
        <v>5.7350435164641219E-3</v>
      </c>
      <c r="U1687" s="139" t="str">
        <f t="shared" si="572"/>
        <v/>
      </c>
      <c r="V1687" s="139">
        <f t="shared" si="573"/>
        <v>2.928526427535091E-3</v>
      </c>
      <c r="W1687" s="139" t="str">
        <f t="shared" si="574"/>
        <v/>
      </c>
      <c r="X1687" s="139" t="str">
        <f t="shared" si="575"/>
        <v/>
      </c>
      <c r="AB1687" s="139">
        <v>1031</v>
      </c>
      <c r="AC1687" s="139">
        <f t="shared" si="584"/>
        <v>10.67970539759591</v>
      </c>
      <c r="AD1687" s="139">
        <f t="shared" si="576"/>
        <v>4.5965672905951731E-3</v>
      </c>
      <c r="AE1687" s="139">
        <f t="shared" si="577"/>
        <v>0.54934236246826118</v>
      </c>
      <c r="AF1687" s="139" t="str">
        <f t="shared" si="578"/>
        <v/>
      </c>
      <c r="AG1687" s="139">
        <f t="shared" si="579"/>
        <v>4.5965672905951731E-3</v>
      </c>
      <c r="AH1687" s="139" t="str">
        <f t="shared" si="580"/>
        <v/>
      </c>
      <c r="AI1687" s="139">
        <f t="shared" si="581"/>
        <v>1.3475474238333042E-6</v>
      </c>
      <c r="AJ1687" s="139" t="str">
        <f t="shared" si="582"/>
        <v/>
      </c>
      <c r="AK1687" s="139" t="str">
        <f t="shared" si="583"/>
        <v/>
      </c>
      <c r="AZ1687" s="148"/>
      <c r="BA1687" s="148">
        <f t="shared" si="555"/>
        <v>6.6304000000001242</v>
      </c>
      <c r="BB1687" s="165">
        <f t="shared" si="556"/>
        <v>0.46834885854373942</v>
      </c>
      <c r="BC1687" s="148">
        <f t="shared" si="557"/>
        <v>6.9968733579173215E-4</v>
      </c>
      <c r="BD1687" s="148" t="str">
        <f t="shared" si="553"/>
        <v/>
      </c>
      <c r="BE1687" s="140" t="str">
        <f t="shared" si="554"/>
        <v/>
      </c>
    </row>
    <row r="1688" spans="1:57" ht="20.100000000000001" customHeight="1" x14ac:dyDescent="0.25">
      <c r="A1688" s="139">
        <v>1032</v>
      </c>
      <c r="B1688" s="139">
        <f t="shared" si="558"/>
        <v>120.6240699455193</v>
      </c>
      <c r="C1688" s="139">
        <f t="shared" si="559"/>
        <v>4.1988302490882578E-4</v>
      </c>
      <c r="D1688" s="139">
        <f t="shared" si="560"/>
        <v>0.55092551347931162</v>
      </c>
      <c r="E1688" s="139" t="str">
        <f t="shared" si="561"/>
        <v/>
      </c>
      <c r="F1688" s="139">
        <f t="shared" si="562"/>
        <v>4.1988302490882578E-4</v>
      </c>
      <c r="G1688" s="139" t="str">
        <f t="shared" si="563"/>
        <v/>
      </c>
      <c r="H1688" s="139">
        <f t="shared" si="564"/>
        <v>0</v>
      </c>
      <c r="I1688" s="139">
        <f t="shared" si="565"/>
        <v>4.1988302490882578E-4</v>
      </c>
      <c r="J1688" s="139" t="str">
        <f t="shared" si="566"/>
        <v/>
      </c>
      <c r="O1688" s="139">
        <v>1032</v>
      </c>
      <c r="P1688" s="139">
        <f t="shared" si="567"/>
        <v>8.8357712100226422</v>
      </c>
      <c r="Q1688" s="139">
        <f t="shared" si="568"/>
        <v>5.7321537828058759E-3</v>
      </c>
      <c r="R1688" s="139">
        <f t="shared" si="569"/>
        <v>0.55092551347931162</v>
      </c>
      <c r="S1688" s="139" t="str">
        <f t="shared" si="570"/>
        <v/>
      </c>
      <c r="T1688" s="139">
        <f t="shared" si="571"/>
        <v>5.7321537828058759E-3</v>
      </c>
      <c r="U1688" s="139" t="str">
        <f t="shared" si="572"/>
        <v/>
      </c>
      <c r="V1688" s="139">
        <f t="shared" si="573"/>
        <v>2.9421934989270638E-3</v>
      </c>
      <c r="W1688" s="139" t="str">
        <f t="shared" si="574"/>
        <v/>
      </c>
      <c r="X1688" s="139" t="str">
        <f t="shared" si="575"/>
        <v/>
      </c>
      <c r="AB1688" s="139">
        <v>1032</v>
      </c>
      <c r="AC1688" s="139">
        <f t="shared" si="584"/>
        <v>11.024212023324765</v>
      </c>
      <c r="AD1688" s="139">
        <f t="shared" si="576"/>
        <v>4.5942512043834656E-3</v>
      </c>
      <c r="AE1688" s="139">
        <f t="shared" si="577"/>
        <v>0.55092551347931162</v>
      </c>
      <c r="AF1688" s="139" t="str">
        <f t="shared" si="578"/>
        <v/>
      </c>
      <c r="AG1688" s="139">
        <f t="shared" si="579"/>
        <v>4.5942512043834656E-3</v>
      </c>
      <c r="AH1688" s="139" t="str">
        <f t="shared" si="580"/>
        <v/>
      </c>
      <c r="AI1688" s="139">
        <f t="shared" si="581"/>
        <v>1.3259595406461581E-6</v>
      </c>
      <c r="AJ1688" s="139" t="str">
        <f t="shared" si="582"/>
        <v/>
      </c>
      <c r="AK1688" s="139" t="str">
        <f t="shared" si="583"/>
        <v/>
      </c>
      <c r="AZ1688" s="148"/>
      <c r="BA1688" s="148">
        <f t="shared" si="555"/>
        <v>6.6368000000001244</v>
      </c>
      <c r="BB1688" s="165">
        <f t="shared" si="556"/>
        <v>0.46764917120794769</v>
      </c>
      <c r="BC1688" s="148">
        <f t="shared" si="557"/>
        <v>6.9913536102184093E-4</v>
      </c>
      <c r="BD1688" s="148" t="str">
        <f t="shared" si="553"/>
        <v/>
      </c>
      <c r="BE1688" s="140" t="str">
        <f t="shared" si="554"/>
        <v/>
      </c>
    </row>
    <row r="1689" spans="1:57" ht="20.100000000000001" customHeight="1" x14ac:dyDescent="0.25">
      <c r="A1689" s="139">
        <v>1033</v>
      </c>
      <c r="B1689" s="139">
        <f t="shared" si="558"/>
        <v>124.39357213131689</v>
      </c>
      <c r="C1689" s="139">
        <f t="shared" si="559"/>
        <v>4.1966474249421968E-4</v>
      </c>
      <c r="D1689" s="139">
        <f t="shared" si="560"/>
        <v>0.55250785412559622</v>
      </c>
      <c r="E1689" s="139" t="str">
        <f t="shared" si="561"/>
        <v/>
      </c>
      <c r="F1689" s="139">
        <f t="shared" si="562"/>
        <v>4.1966474249421968E-4</v>
      </c>
      <c r="G1689" s="139" t="str">
        <f t="shared" si="563"/>
        <v/>
      </c>
      <c r="H1689" s="139">
        <f t="shared" si="564"/>
        <v>0</v>
      </c>
      <c r="I1689" s="139">
        <f t="shared" si="565"/>
        <v>4.1966474249421968E-4</v>
      </c>
      <c r="J1689" s="139" t="str">
        <f t="shared" si="566"/>
        <v/>
      </c>
      <c r="O1689" s="139">
        <v>1033</v>
      </c>
      <c r="P1689" s="139">
        <f t="shared" si="567"/>
        <v>9.1118890603358409</v>
      </c>
      <c r="Q1689" s="139">
        <f t="shared" si="568"/>
        <v>5.7291738376916944E-3</v>
      </c>
      <c r="R1689" s="139">
        <f t="shared" si="569"/>
        <v>0.55250785412559633</v>
      </c>
      <c r="S1689" s="139" t="str">
        <f t="shared" si="570"/>
        <v/>
      </c>
      <c r="T1689" s="139">
        <f t="shared" si="571"/>
        <v>5.7291738376916944E-3</v>
      </c>
      <c r="U1689" s="139" t="str">
        <f t="shared" si="572"/>
        <v/>
      </c>
      <c r="V1689" s="139">
        <f t="shared" si="573"/>
        <v>2.9558770584431132E-3</v>
      </c>
      <c r="W1689" s="139" t="str">
        <f t="shared" si="574"/>
        <v/>
      </c>
      <c r="X1689" s="139" t="str">
        <f t="shared" si="575"/>
        <v/>
      </c>
      <c r="AB1689" s="139">
        <v>1033</v>
      </c>
      <c r="AC1689" s="139">
        <f t="shared" si="584"/>
        <v>11.368718649053676</v>
      </c>
      <c r="AD1689" s="139">
        <f t="shared" si="576"/>
        <v>4.5918628147922982E-3</v>
      </c>
      <c r="AE1689" s="139">
        <f t="shared" si="577"/>
        <v>0.55250785412559633</v>
      </c>
      <c r="AF1689" s="139" t="str">
        <f t="shared" si="578"/>
        <v/>
      </c>
      <c r="AG1689" s="139">
        <f t="shared" si="579"/>
        <v>4.5918628147922982E-3</v>
      </c>
      <c r="AH1689" s="139" t="str">
        <f t="shared" si="580"/>
        <v/>
      </c>
      <c r="AI1689" s="139">
        <f t="shared" si="581"/>
        <v>1.3046966228135135E-6</v>
      </c>
      <c r="AJ1689" s="139" t="str">
        <f t="shared" si="582"/>
        <v/>
      </c>
      <c r="AK1689" s="139" t="str">
        <f t="shared" si="583"/>
        <v/>
      </c>
      <c r="AZ1689" s="148"/>
      <c r="BA1689" s="148">
        <f t="shared" si="555"/>
        <v>6.6432000000001246</v>
      </c>
      <c r="BB1689" s="165">
        <f t="shared" si="556"/>
        <v>0.46695003584692585</v>
      </c>
      <c r="BC1689" s="148">
        <f t="shared" si="557"/>
        <v>6.9858219920859721E-4</v>
      </c>
      <c r="BD1689" s="148" t="str">
        <f t="shared" si="553"/>
        <v/>
      </c>
      <c r="BE1689" s="140" t="str">
        <f t="shared" si="554"/>
        <v/>
      </c>
    </row>
    <row r="1690" spans="1:57" ht="20.100000000000001" customHeight="1" x14ac:dyDescent="0.25">
      <c r="A1690" s="139">
        <v>1034</v>
      </c>
      <c r="B1690" s="139">
        <f t="shared" si="558"/>
        <v>128.16307431711448</v>
      </c>
      <c r="C1690" s="139">
        <f t="shared" si="559"/>
        <v>4.1943986246547438E-4</v>
      </c>
      <c r="D1690" s="139">
        <f t="shared" si="560"/>
        <v>0.55408935951765992</v>
      </c>
      <c r="E1690" s="139" t="str">
        <f t="shared" si="561"/>
        <v/>
      </c>
      <c r="F1690" s="139">
        <f t="shared" si="562"/>
        <v>4.1943986246547438E-4</v>
      </c>
      <c r="G1690" s="139" t="str">
        <f t="shared" si="563"/>
        <v/>
      </c>
      <c r="H1690" s="139">
        <f t="shared" si="564"/>
        <v>0</v>
      </c>
      <c r="I1690" s="139">
        <f t="shared" si="565"/>
        <v>4.1943986246547438E-4</v>
      </c>
      <c r="J1690" s="139" t="str">
        <f t="shared" si="566"/>
        <v/>
      </c>
      <c r="O1690" s="139">
        <v>1034</v>
      </c>
      <c r="P1690" s="139">
        <f t="shared" si="567"/>
        <v>9.3880069106490964</v>
      </c>
      <c r="Q1690" s="139">
        <f t="shared" si="568"/>
        <v>5.7261038233520356E-3</v>
      </c>
      <c r="R1690" s="139">
        <f t="shared" si="569"/>
        <v>0.55408935951766014</v>
      </c>
      <c r="S1690" s="139" t="str">
        <f t="shared" si="570"/>
        <v/>
      </c>
      <c r="T1690" s="139">
        <f t="shared" si="571"/>
        <v>5.7261038233520356E-3</v>
      </c>
      <c r="U1690" s="139" t="str">
        <f t="shared" si="572"/>
        <v/>
      </c>
      <c r="V1690" s="139">
        <f t="shared" si="573"/>
        <v>2.9695767438776177E-3</v>
      </c>
      <c r="W1690" s="139" t="str">
        <f t="shared" si="574"/>
        <v/>
      </c>
      <c r="X1690" s="139" t="str">
        <f t="shared" si="575"/>
        <v/>
      </c>
      <c r="AB1690" s="139">
        <v>1034</v>
      </c>
      <c r="AC1690" s="139">
        <f t="shared" si="584"/>
        <v>11.713225274782587</v>
      </c>
      <c r="AD1690" s="139">
        <f t="shared" si="576"/>
        <v>4.5894022358176443E-3</v>
      </c>
      <c r="AE1690" s="139">
        <f t="shared" si="577"/>
        <v>0.55408935951765992</v>
      </c>
      <c r="AF1690" s="139" t="str">
        <f t="shared" si="578"/>
        <v/>
      </c>
      <c r="AG1690" s="139">
        <f t="shared" si="579"/>
        <v>4.5894022358176443E-3</v>
      </c>
      <c r="AH1690" s="139" t="str">
        <f t="shared" si="580"/>
        <v/>
      </c>
      <c r="AI1690" s="139">
        <f t="shared" si="581"/>
        <v>1.283754134184906E-6</v>
      </c>
      <c r="AJ1690" s="139" t="str">
        <f t="shared" si="582"/>
        <v/>
      </c>
      <c r="AK1690" s="139" t="str">
        <f t="shared" si="583"/>
        <v/>
      </c>
      <c r="AZ1690" s="148"/>
      <c r="BA1690" s="148">
        <f t="shared" si="555"/>
        <v>6.6496000000001247</v>
      </c>
      <c r="BB1690" s="165">
        <f t="shared" si="556"/>
        <v>0.46625145364771725</v>
      </c>
      <c r="BC1690" s="148">
        <f t="shared" si="557"/>
        <v>6.9802785697903325E-4</v>
      </c>
      <c r="BD1690" s="148" t="str">
        <f t="shared" si="553"/>
        <v/>
      </c>
      <c r="BE1690" s="140" t="str">
        <f t="shared" si="554"/>
        <v/>
      </c>
    </row>
    <row r="1691" spans="1:57" ht="20.100000000000001" customHeight="1" x14ac:dyDescent="0.25">
      <c r="A1691" s="148">
        <v>1035</v>
      </c>
      <c r="B1691" s="139">
        <f t="shared" si="558"/>
        <v>131.93257650291162</v>
      </c>
      <c r="C1691" s="139">
        <f t="shared" si="559"/>
        <v>4.1920839555213891E-4</v>
      </c>
      <c r="D1691" s="139">
        <f t="shared" si="560"/>
        <v>0.55567000480590623</v>
      </c>
      <c r="E1691" s="139" t="str">
        <f t="shared" si="561"/>
        <v/>
      </c>
      <c r="F1691" s="139">
        <f t="shared" si="562"/>
        <v>4.1920839555213891E-4</v>
      </c>
      <c r="G1691" s="139" t="str">
        <f t="shared" si="563"/>
        <v/>
      </c>
      <c r="H1691" s="139">
        <f t="shared" si="564"/>
        <v>0</v>
      </c>
      <c r="I1691" s="139">
        <f t="shared" si="565"/>
        <v>4.1920839555213891E-4</v>
      </c>
      <c r="J1691" s="139" t="str">
        <f t="shared" si="566"/>
        <v/>
      </c>
      <c r="O1691" s="148">
        <v>1035</v>
      </c>
      <c r="P1691" s="139">
        <f t="shared" si="567"/>
        <v>9.6641247609622951</v>
      </c>
      <c r="Q1691" s="139">
        <f t="shared" si="568"/>
        <v>5.7229438862644189E-3</v>
      </c>
      <c r="R1691" s="139">
        <f t="shared" si="569"/>
        <v>0.55567000480590667</v>
      </c>
      <c r="S1691" s="139" t="str">
        <f t="shared" si="570"/>
        <v/>
      </c>
      <c r="T1691" s="139">
        <f t="shared" si="571"/>
        <v>5.7229438862644189E-3</v>
      </c>
      <c r="U1691" s="139" t="str">
        <f t="shared" si="572"/>
        <v/>
      </c>
      <c r="V1691" s="139">
        <f t="shared" si="573"/>
        <v>2.9832921905674843E-3</v>
      </c>
      <c r="W1691" s="139" t="str">
        <f t="shared" si="574"/>
        <v/>
      </c>
      <c r="X1691" s="139" t="str">
        <f t="shared" si="575"/>
        <v/>
      </c>
      <c r="AB1691" s="148">
        <v>1035</v>
      </c>
      <c r="AC1691" s="139">
        <f t="shared" si="584"/>
        <v>12.057731900511499</v>
      </c>
      <c r="AD1691" s="139">
        <f t="shared" si="576"/>
        <v>4.5868695848594468E-3</v>
      </c>
      <c r="AE1691" s="139">
        <f t="shared" si="577"/>
        <v>0.55567000480590656</v>
      </c>
      <c r="AF1691" s="139" t="str">
        <f t="shared" si="578"/>
        <v/>
      </c>
      <c r="AG1691" s="139">
        <f t="shared" si="579"/>
        <v>4.5868695848594468E-3</v>
      </c>
      <c r="AH1691" s="139" t="str">
        <f t="shared" si="580"/>
        <v/>
      </c>
      <c r="AI1691" s="139">
        <f t="shared" si="581"/>
        <v>1.2631275961296885E-6</v>
      </c>
      <c r="AJ1691" s="139" t="str">
        <f t="shared" si="582"/>
        <v/>
      </c>
      <c r="AK1691" s="139" t="str">
        <f t="shared" si="583"/>
        <v/>
      </c>
      <c r="AZ1691" s="148"/>
      <c r="BA1691" s="148">
        <f t="shared" si="555"/>
        <v>6.6560000000001249</v>
      </c>
      <c r="BB1691" s="165">
        <f t="shared" si="556"/>
        <v>0.46555342579073822</v>
      </c>
      <c r="BC1691" s="148">
        <f t="shared" si="557"/>
        <v>6.9747234094930111E-4</v>
      </c>
      <c r="BD1691" s="148" t="str">
        <f t="shared" si="553"/>
        <v/>
      </c>
      <c r="BE1691" s="140" t="str">
        <f t="shared" si="554"/>
        <v/>
      </c>
    </row>
    <row r="1692" spans="1:57" ht="20.100000000000001" customHeight="1" x14ac:dyDescent="0.25">
      <c r="A1692" s="139">
        <v>1036</v>
      </c>
      <c r="B1692" s="139">
        <f t="shared" si="558"/>
        <v>135.70207868870921</v>
      </c>
      <c r="C1692" s="139">
        <f t="shared" si="559"/>
        <v>4.1897035279400848E-4</v>
      </c>
      <c r="D1692" s="139">
        <f t="shared" si="560"/>
        <v>0.55724976518176994</v>
      </c>
      <c r="E1692" s="139" t="str">
        <f t="shared" si="561"/>
        <v/>
      </c>
      <c r="F1692" s="139">
        <f t="shared" si="562"/>
        <v>4.1897035279400848E-4</v>
      </c>
      <c r="G1692" s="139" t="str">
        <f t="shared" si="563"/>
        <v/>
      </c>
      <c r="H1692" s="139">
        <f t="shared" si="564"/>
        <v>0</v>
      </c>
      <c r="I1692" s="139">
        <f t="shared" si="565"/>
        <v>4.1897035279400848E-4</v>
      </c>
      <c r="J1692" s="139" t="str">
        <f t="shared" si="566"/>
        <v/>
      </c>
      <c r="O1692" s="139">
        <v>1036</v>
      </c>
      <c r="P1692" s="139">
        <f t="shared" si="567"/>
        <v>9.9402426112754938</v>
      </c>
      <c r="Q1692" s="139">
        <f t="shared" si="568"/>
        <v>5.7196941771417804E-3</v>
      </c>
      <c r="R1692" s="139">
        <f t="shared" si="569"/>
        <v>0.55724976518177016</v>
      </c>
      <c r="S1692" s="139" t="str">
        <f t="shared" si="570"/>
        <v/>
      </c>
      <c r="T1692" s="139">
        <f t="shared" si="571"/>
        <v>5.7196941771417804E-3</v>
      </c>
      <c r="U1692" s="139" t="str">
        <f t="shared" si="572"/>
        <v/>
      </c>
      <c r="V1692" s="139">
        <f t="shared" si="573"/>
        <v>2.9970230314041711E-3</v>
      </c>
      <c r="W1692" s="139" t="str">
        <f t="shared" si="574"/>
        <v/>
      </c>
      <c r="X1692" s="139" t="str">
        <f t="shared" si="575"/>
        <v/>
      </c>
      <c r="AB1692" s="139">
        <v>1036</v>
      </c>
      <c r="AC1692" s="139">
        <f t="shared" si="584"/>
        <v>12.402238526240353</v>
      </c>
      <c r="AD1692" s="139">
        <f t="shared" si="576"/>
        <v>4.5842649827122824E-3</v>
      </c>
      <c r="AE1692" s="139">
        <f t="shared" si="577"/>
        <v>0.55724976518176994</v>
      </c>
      <c r="AF1692" s="139" t="str">
        <f t="shared" si="578"/>
        <v/>
      </c>
      <c r="AG1692" s="139">
        <f t="shared" si="579"/>
        <v>4.5842649827122824E-3</v>
      </c>
      <c r="AH1692" s="139" t="str">
        <f t="shared" si="580"/>
        <v/>
      </c>
      <c r="AI1692" s="139">
        <f t="shared" si="581"/>
        <v>1.2428125868980454E-6</v>
      </c>
      <c r="AJ1692" s="139" t="str">
        <f t="shared" si="582"/>
        <v/>
      </c>
      <c r="AK1692" s="139" t="str">
        <f t="shared" si="583"/>
        <v/>
      </c>
      <c r="AZ1692" s="148"/>
      <c r="BA1692" s="148">
        <f t="shared" si="555"/>
        <v>6.6624000000001251</v>
      </c>
      <c r="BB1692" s="165">
        <f t="shared" si="556"/>
        <v>0.46485595344978892</v>
      </c>
      <c r="BC1692" s="148">
        <f t="shared" si="557"/>
        <v>6.9691565771967667E-4</v>
      </c>
      <c r="BD1692" s="148" t="str">
        <f t="shared" si="553"/>
        <v/>
      </c>
      <c r="BE1692" s="140" t="str">
        <f t="shared" si="554"/>
        <v/>
      </c>
    </row>
    <row r="1693" spans="1:57" ht="20.100000000000001" customHeight="1" x14ac:dyDescent="0.25">
      <c r="A1693" s="139">
        <v>1037</v>
      </c>
      <c r="B1693" s="139">
        <f t="shared" si="558"/>
        <v>139.4715808745068</v>
      </c>
      <c r="C1693" s="139">
        <f t="shared" si="559"/>
        <v>4.1872574554024689E-4</v>
      </c>
      <c r="D1693" s="139">
        <f t="shared" si="560"/>
        <v>0.55882861587888266</v>
      </c>
      <c r="E1693" s="139" t="str">
        <f t="shared" si="561"/>
        <v/>
      </c>
      <c r="F1693" s="139">
        <f t="shared" si="562"/>
        <v>4.1872574554024689E-4</v>
      </c>
      <c r="G1693" s="139" t="str">
        <f t="shared" si="563"/>
        <v/>
      </c>
      <c r="H1693" s="139">
        <f t="shared" si="564"/>
        <v>0</v>
      </c>
      <c r="I1693" s="139">
        <f t="shared" si="565"/>
        <v>4.1872574554024689E-4</v>
      </c>
      <c r="J1693" s="139" t="str">
        <f t="shared" si="566"/>
        <v/>
      </c>
      <c r="O1693" s="139">
        <v>1037</v>
      </c>
      <c r="P1693" s="139">
        <f t="shared" si="567"/>
        <v>10.216360461588692</v>
      </c>
      <c r="Q1693" s="139">
        <f t="shared" si="568"/>
        <v>5.7163548509204945E-3</v>
      </c>
      <c r="R1693" s="139">
        <f t="shared" si="569"/>
        <v>0.55882861587888277</v>
      </c>
      <c r="S1693" s="139" t="str">
        <f t="shared" si="570"/>
        <v/>
      </c>
      <c r="T1693" s="139">
        <f t="shared" si="571"/>
        <v>5.7163548509204945E-3</v>
      </c>
      <c r="U1693" s="139" t="str">
        <f t="shared" si="572"/>
        <v/>
      </c>
      <c r="V1693" s="139">
        <f t="shared" si="573"/>
        <v>3.0107688968459318E-3</v>
      </c>
      <c r="W1693" s="139" t="str">
        <f t="shared" si="574"/>
        <v/>
      </c>
      <c r="X1693" s="139" t="str">
        <f t="shared" si="575"/>
        <v/>
      </c>
      <c r="AB1693" s="139">
        <v>1037</v>
      </c>
      <c r="AC1693" s="139">
        <f t="shared" si="584"/>
        <v>12.746745151969264</v>
      </c>
      <c r="AD1693" s="139">
        <f t="shared" si="576"/>
        <v>4.5815885535557587E-3</v>
      </c>
      <c r="AE1693" s="139">
        <f t="shared" si="577"/>
        <v>0.55882861587888266</v>
      </c>
      <c r="AF1693" s="139" t="str">
        <f t="shared" si="578"/>
        <v/>
      </c>
      <c r="AG1693" s="139">
        <f t="shared" si="579"/>
        <v>4.5815885535557587E-3</v>
      </c>
      <c r="AH1693" s="139" t="str">
        <f t="shared" si="580"/>
        <v/>
      </c>
      <c r="AI1693" s="139">
        <f t="shared" si="581"/>
        <v>1.222804740987787E-6</v>
      </c>
      <c r="AJ1693" s="139" t="str">
        <f t="shared" si="582"/>
        <v/>
      </c>
      <c r="AK1693" s="139" t="str">
        <f t="shared" si="583"/>
        <v/>
      </c>
      <c r="AZ1693" s="148"/>
      <c r="BA1693" s="148">
        <f t="shared" si="555"/>
        <v>6.6688000000001253</v>
      </c>
      <c r="BB1693" s="165">
        <f t="shared" si="556"/>
        <v>0.46415903779206924</v>
      </c>
      <c r="BC1693" s="148">
        <f t="shared" si="557"/>
        <v>6.9635781387855644E-4</v>
      </c>
      <c r="BD1693" s="148" t="str">
        <f t="shared" si="553"/>
        <v/>
      </c>
      <c r="BE1693" s="140" t="str">
        <f t="shared" si="554"/>
        <v/>
      </c>
    </row>
    <row r="1694" spans="1:57" ht="20.100000000000001" customHeight="1" x14ac:dyDescent="0.25">
      <c r="A1694" s="139">
        <v>1038</v>
      </c>
      <c r="B1694" s="139">
        <f t="shared" si="558"/>
        <v>143.24108306030439</v>
      </c>
      <c r="C1694" s="139">
        <f t="shared" si="559"/>
        <v>4.1847458544848516E-4</v>
      </c>
      <c r="D1694" s="139">
        <f t="shared" si="560"/>
        <v>0.56040653217423864</v>
      </c>
      <c r="E1694" s="139" t="str">
        <f t="shared" si="561"/>
        <v/>
      </c>
      <c r="F1694" s="139">
        <f t="shared" si="562"/>
        <v>4.1847458544848516E-4</v>
      </c>
      <c r="G1694" s="139" t="str">
        <f t="shared" si="563"/>
        <v/>
      </c>
      <c r="H1694" s="139">
        <f t="shared" si="564"/>
        <v>0</v>
      </c>
      <c r="I1694" s="139">
        <f t="shared" si="565"/>
        <v>4.1847458544848516E-4</v>
      </c>
      <c r="J1694" s="139" t="str">
        <f t="shared" si="566"/>
        <v/>
      </c>
      <c r="O1694" s="139">
        <v>1038</v>
      </c>
      <c r="P1694" s="139">
        <f t="shared" si="567"/>
        <v>10.492478311901891</v>
      </c>
      <c r="Q1694" s="139">
        <f t="shared" si="568"/>
        <v>5.7129260667480568E-3</v>
      </c>
      <c r="R1694" s="139">
        <f t="shared" si="569"/>
        <v>0.56040653217423875</v>
      </c>
      <c r="S1694" s="139" t="str">
        <f t="shared" si="570"/>
        <v/>
      </c>
      <c r="T1694" s="139">
        <f t="shared" si="571"/>
        <v>5.7129260667480568E-3</v>
      </c>
      <c r="U1694" s="139" t="str">
        <f t="shared" si="572"/>
        <v/>
      </c>
      <c r="V1694" s="139">
        <f t="shared" si="573"/>
        <v>3.0245294149303164E-3</v>
      </c>
      <c r="W1694" s="139" t="str">
        <f t="shared" si="574"/>
        <v/>
      </c>
      <c r="X1694" s="139" t="str">
        <f t="shared" si="575"/>
        <v/>
      </c>
      <c r="AB1694" s="139">
        <v>1038</v>
      </c>
      <c r="AC1694" s="139">
        <f t="shared" si="584"/>
        <v>13.091251777698176</v>
      </c>
      <c r="AD1694" s="139">
        <f t="shared" si="576"/>
        <v>4.5788404249446531E-3</v>
      </c>
      <c r="AE1694" s="139">
        <f t="shared" si="577"/>
        <v>0.56040653217423875</v>
      </c>
      <c r="AF1694" s="139" t="str">
        <f t="shared" si="578"/>
        <v/>
      </c>
      <c r="AG1694" s="139">
        <f t="shared" si="579"/>
        <v>4.5788404249446531E-3</v>
      </c>
      <c r="AH1694" s="139" t="str">
        <f t="shared" si="580"/>
        <v/>
      </c>
      <c r="AI1694" s="139">
        <f t="shared" si="581"/>
        <v>1.2030997485168799E-6</v>
      </c>
      <c r="AJ1694" s="139" t="str">
        <f t="shared" si="582"/>
        <v/>
      </c>
      <c r="AK1694" s="139" t="str">
        <f t="shared" si="583"/>
        <v/>
      </c>
      <c r="AZ1694" s="148"/>
      <c r="BA1694" s="148">
        <f t="shared" si="555"/>
        <v>6.6752000000001255</v>
      </c>
      <c r="BB1694" s="165">
        <f t="shared" si="556"/>
        <v>0.46346267997819068</v>
      </c>
      <c r="BC1694" s="148">
        <f t="shared" si="557"/>
        <v>6.9579881599990401E-4</v>
      </c>
      <c r="BD1694" s="148" t="str">
        <f t="shared" si="553"/>
        <v/>
      </c>
      <c r="BE1694" s="140" t="str">
        <f t="shared" si="554"/>
        <v/>
      </c>
    </row>
    <row r="1695" spans="1:57" ht="20.100000000000001" customHeight="1" x14ac:dyDescent="0.25">
      <c r="A1695" s="139">
        <v>1039</v>
      </c>
      <c r="B1695" s="139">
        <f t="shared" si="558"/>
        <v>147.01058524610198</v>
      </c>
      <c r="C1695" s="139">
        <f t="shared" si="559"/>
        <v>4.1821688448389483E-4</v>
      </c>
      <c r="D1695" s="139">
        <f t="shared" si="560"/>
        <v>0.56198348938935594</v>
      </c>
      <c r="E1695" s="139" t="str">
        <f t="shared" si="561"/>
        <v/>
      </c>
      <c r="F1695" s="139">
        <f t="shared" si="562"/>
        <v>4.1821688448389483E-4</v>
      </c>
      <c r="G1695" s="139" t="str">
        <f t="shared" si="563"/>
        <v/>
      </c>
      <c r="H1695" s="139">
        <f t="shared" si="564"/>
        <v>0</v>
      </c>
      <c r="I1695" s="139">
        <f t="shared" si="565"/>
        <v>4.1821688448389483E-4</v>
      </c>
      <c r="J1695" s="139" t="str">
        <f t="shared" si="566"/>
        <v/>
      </c>
      <c r="O1695" s="139">
        <v>1039</v>
      </c>
      <c r="P1695" s="139">
        <f t="shared" si="567"/>
        <v>10.76859616221509</v>
      </c>
      <c r="Q1695" s="139">
        <f t="shared" si="568"/>
        <v>5.7094079879704508E-3</v>
      </c>
      <c r="R1695" s="139">
        <f t="shared" si="569"/>
        <v>0.56198348938935583</v>
      </c>
      <c r="S1695" s="139" t="str">
        <f t="shared" si="570"/>
        <v/>
      </c>
      <c r="T1695" s="139">
        <f t="shared" si="571"/>
        <v>5.7094079879704508E-3</v>
      </c>
      <c r="U1695" s="139" t="str">
        <f t="shared" si="572"/>
        <v/>
      </c>
      <c r="V1695" s="139">
        <f t="shared" si="573"/>
        <v>3.0383042112869393E-3</v>
      </c>
      <c r="W1695" s="139" t="str">
        <f t="shared" si="574"/>
        <v/>
      </c>
      <c r="X1695" s="139" t="str">
        <f t="shared" si="575"/>
        <v/>
      </c>
      <c r="AB1695" s="139">
        <v>1039</v>
      </c>
      <c r="AC1695" s="139">
        <f t="shared" si="584"/>
        <v>13.435758403427087</v>
      </c>
      <c r="AD1695" s="139">
        <f t="shared" si="576"/>
        <v>4.5760207277987701E-3</v>
      </c>
      <c r="AE1695" s="139">
        <f t="shared" si="577"/>
        <v>0.56198348938935605</v>
      </c>
      <c r="AF1695" s="139" t="str">
        <f t="shared" si="578"/>
        <v/>
      </c>
      <c r="AG1695" s="139">
        <f t="shared" si="579"/>
        <v>4.5760207277987701E-3</v>
      </c>
      <c r="AH1695" s="139" t="str">
        <f t="shared" si="580"/>
        <v/>
      </c>
      <c r="AI1695" s="139">
        <f t="shared" si="581"/>
        <v>1.1836933546016016E-6</v>
      </c>
      <c r="AJ1695" s="139" t="str">
        <f t="shared" si="582"/>
        <v/>
      </c>
      <c r="AK1695" s="139" t="str">
        <f t="shared" si="583"/>
        <v/>
      </c>
      <c r="AZ1695" s="148"/>
      <c r="BA1695" s="148">
        <f t="shared" si="555"/>
        <v>6.6816000000001257</v>
      </c>
      <c r="BB1695" s="165">
        <f t="shared" si="556"/>
        <v>0.46276688116219078</v>
      </c>
      <c r="BC1695" s="148">
        <f t="shared" si="557"/>
        <v>6.9523867064580358E-4</v>
      </c>
      <c r="BD1695" s="148" t="str">
        <f t="shared" si="553"/>
        <v/>
      </c>
      <c r="BE1695" s="140" t="str">
        <f t="shared" si="554"/>
        <v/>
      </c>
    </row>
    <row r="1696" spans="1:57" ht="20.100000000000001" customHeight="1" x14ac:dyDescent="0.25">
      <c r="A1696" s="139">
        <v>1040</v>
      </c>
      <c r="B1696" s="139">
        <f t="shared" si="558"/>
        <v>150.78008743189912</v>
      </c>
      <c r="C1696" s="139">
        <f t="shared" si="559"/>
        <v>4.1795265491823875E-4</v>
      </c>
      <c r="D1696" s="139">
        <f t="shared" si="560"/>
        <v>0.56355946289143266</v>
      </c>
      <c r="E1696" s="139" t="str">
        <f t="shared" si="561"/>
        <v/>
      </c>
      <c r="F1696" s="139">
        <f t="shared" si="562"/>
        <v>4.1795265491823875E-4</v>
      </c>
      <c r="G1696" s="139" t="str">
        <f t="shared" si="563"/>
        <v/>
      </c>
      <c r="H1696" s="139">
        <f t="shared" si="564"/>
        <v>0</v>
      </c>
      <c r="I1696" s="139">
        <f t="shared" si="565"/>
        <v>4.1795265491823875E-4</v>
      </c>
      <c r="J1696" s="139" t="str">
        <f t="shared" si="566"/>
        <v/>
      </c>
      <c r="O1696" s="139">
        <v>1040</v>
      </c>
      <c r="P1696" s="139">
        <f t="shared" si="567"/>
        <v>11.044714012528289</v>
      </c>
      <c r="Q1696" s="139">
        <f t="shared" si="568"/>
        <v>5.7058007821191694E-3</v>
      </c>
      <c r="R1696" s="139">
        <f t="shared" si="569"/>
        <v>0.56355946289143277</v>
      </c>
      <c r="S1696" s="139" t="str">
        <f t="shared" si="570"/>
        <v/>
      </c>
      <c r="T1696" s="139">
        <f t="shared" si="571"/>
        <v>5.7058007821191694E-3</v>
      </c>
      <c r="U1696" s="139" t="str">
        <f t="shared" si="572"/>
        <v/>
      </c>
      <c r="V1696" s="139">
        <f t="shared" si="573"/>
        <v>3.0520929091504777E-3</v>
      </c>
      <c r="W1696" s="139" t="str">
        <f t="shared" si="574"/>
        <v/>
      </c>
      <c r="X1696" s="139" t="str">
        <f t="shared" si="575"/>
        <v/>
      </c>
      <c r="AB1696" s="139">
        <v>1040</v>
      </c>
      <c r="AC1696" s="139">
        <f t="shared" si="584"/>
        <v>13.780265029155998</v>
      </c>
      <c r="AD1696" s="139">
        <f t="shared" si="576"/>
        <v>4.5731295963925582E-3</v>
      </c>
      <c r="AE1696" s="139">
        <f t="shared" si="577"/>
        <v>0.56355946289143299</v>
      </c>
      <c r="AF1696" s="139" t="str">
        <f t="shared" si="578"/>
        <v/>
      </c>
      <c r="AG1696" s="139">
        <f t="shared" si="579"/>
        <v>4.5731295963925582E-3</v>
      </c>
      <c r="AH1696" s="139" t="str">
        <f t="shared" si="580"/>
        <v/>
      </c>
      <c r="AI1696" s="139">
        <f t="shared" si="581"/>
        <v>1.1645813587403883E-6</v>
      </c>
      <c r="AJ1696" s="139" t="str">
        <f t="shared" si="582"/>
        <v/>
      </c>
      <c r="AK1696" s="139" t="str">
        <f t="shared" si="583"/>
        <v/>
      </c>
      <c r="AZ1696" s="148"/>
      <c r="BA1696" s="148">
        <f t="shared" si="555"/>
        <v>6.6880000000001258</v>
      </c>
      <c r="BB1696" s="165">
        <f t="shared" si="556"/>
        <v>0.46207164249154498</v>
      </c>
      <c r="BC1696" s="148">
        <f t="shared" si="557"/>
        <v>6.9467738436224113E-4</v>
      </c>
      <c r="BD1696" s="148" t="str">
        <f t="shared" si="553"/>
        <v/>
      </c>
      <c r="BE1696" s="140" t="str">
        <f t="shared" si="554"/>
        <v/>
      </c>
    </row>
    <row r="1697" spans="1:57" ht="20.100000000000001" customHeight="1" x14ac:dyDescent="0.25">
      <c r="A1697" s="148">
        <v>1041</v>
      </c>
      <c r="B1697" s="139">
        <f t="shared" si="558"/>
        <v>154.54958961769671</v>
      </c>
      <c r="C1697" s="139">
        <f t="shared" si="559"/>
        <v>4.1768190932889657E-4</v>
      </c>
      <c r="D1697" s="139">
        <f t="shared" si="560"/>
        <v>0.56513442809450287</v>
      </c>
      <c r="E1697" s="139" t="str">
        <f t="shared" si="561"/>
        <v/>
      </c>
      <c r="F1697" s="139">
        <f t="shared" si="562"/>
        <v>4.1768190932889657E-4</v>
      </c>
      <c r="G1697" s="139" t="str">
        <f t="shared" si="563"/>
        <v/>
      </c>
      <c r="H1697" s="139">
        <f t="shared" si="564"/>
        <v>0</v>
      </c>
      <c r="I1697" s="139">
        <f t="shared" si="565"/>
        <v>4.1768190932889657E-4</v>
      </c>
      <c r="J1697" s="139" t="str">
        <f t="shared" si="566"/>
        <v/>
      </c>
      <c r="O1697" s="148">
        <v>1041</v>
      </c>
      <c r="P1697" s="139">
        <f t="shared" si="567"/>
        <v>11.320831862841544</v>
      </c>
      <c r="Q1697" s="139">
        <f t="shared" si="568"/>
        <v>5.7021046208979272E-3</v>
      </c>
      <c r="R1697" s="139">
        <f t="shared" si="569"/>
        <v>0.56513442809450321</v>
      </c>
      <c r="S1697" s="139" t="str">
        <f t="shared" si="570"/>
        <v/>
      </c>
      <c r="T1697" s="139">
        <f t="shared" si="571"/>
        <v>5.7021046208979272E-3</v>
      </c>
      <c r="U1697" s="139" t="str">
        <f t="shared" si="572"/>
        <v/>
      </c>
      <c r="V1697" s="139">
        <f t="shared" si="573"/>
        <v>3.0658951293739425E-3</v>
      </c>
      <c r="W1697" s="139" t="str">
        <f t="shared" si="574"/>
        <v/>
      </c>
      <c r="X1697" s="139" t="str">
        <f t="shared" si="575"/>
        <v/>
      </c>
      <c r="AB1697" s="148">
        <v>1041</v>
      </c>
      <c r="AC1697" s="139">
        <f t="shared" si="584"/>
        <v>14.124771654884853</v>
      </c>
      <c r="AD1697" s="139">
        <f t="shared" si="576"/>
        <v>4.5701671683444451E-3</v>
      </c>
      <c r="AE1697" s="139">
        <f t="shared" si="577"/>
        <v>0.56513442809450287</v>
      </c>
      <c r="AF1697" s="139" t="str">
        <f t="shared" si="578"/>
        <v/>
      </c>
      <c r="AG1697" s="139">
        <f t="shared" si="579"/>
        <v>4.5701671683444451E-3</v>
      </c>
      <c r="AH1697" s="139" t="str">
        <f t="shared" si="580"/>
        <v/>
      </c>
      <c r="AI1697" s="139">
        <f t="shared" si="581"/>
        <v>1.1457596142033126E-6</v>
      </c>
      <c r="AJ1697" s="139" t="str">
        <f t="shared" si="582"/>
        <v/>
      </c>
      <c r="AK1697" s="139" t="str">
        <f t="shared" si="583"/>
        <v/>
      </c>
      <c r="AZ1697" s="148"/>
      <c r="BA1697" s="148">
        <f t="shared" si="555"/>
        <v>6.694400000000126</v>
      </c>
      <c r="BB1697" s="165">
        <f t="shared" si="556"/>
        <v>0.46137696510718273</v>
      </c>
      <c r="BC1697" s="148">
        <f t="shared" si="557"/>
        <v>6.9411496368310122E-4</v>
      </c>
      <c r="BD1697" s="148" t="str">
        <f t="shared" si="553"/>
        <v/>
      </c>
      <c r="BE1697" s="140" t="str">
        <f t="shared" si="554"/>
        <v/>
      </c>
    </row>
    <row r="1698" spans="1:57" ht="20.100000000000001" customHeight="1" x14ac:dyDescent="0.25">
      <c r="A1698" s="139">
        <v>1042</v>
      </c>
      <c r="B1698" s="139">
        <f t="shared" si="558"/>
        <v>158.3190918034943</v>
      </c>
      <c r="C1698" s="139">
        <f t="shared" si="559"/>
        <v>4.1740466059786733E-4</v>
      </c>
      <c r="D1698" s="139">
        <f t="shared" si="560"/>
        <v>0.56670836046058448</v>
      </c>
      <c r="E1698" s="139" t="str">
        <f t="shared" si="561"/>
        <v/>
      </c>
      <c r="F1698" s="139">
        <f t="shared" si="562"/>
        <v>4.1740466059786733E-4</v>
      </c>
      <c r="G1698" s="139" t="str">
        <f t="shared" si="563"/>
        <v/>
      </c>
      <c r="H1698" s="139">
        <f t="shared" si="564"/>
        <v>0</v>
      </c>
      <c r="I1698" s="139">
        <f t="shared" si="565"/>
        <v>4.1740466059786733E-4</v>
      </c>
      <c r="J1698" s="139" t="str">
        <f t="shared" si="566"/>
        <v/>
      </c>
      <c r="O1698" s="139">
        <v>1042</v>
      </c>
      <c r="P1698" s="139">
        <f t="shared" si="567"/>
        <v>11.596949713154743</v>
      </c>
      <c r="Q1698" s="139">
        <f t="shared" si="568"/>
        <v>5.6983196801690368E-3</v>
      </c>
      <c r="R1698" s="139">
        <f t="shared" si="569"/>
        <v>0.5667083604605847</v>
      </c>
      <c r="S1698" s="139" t="str">
        <f t="shared" si="570"/>
        <v/>
      </c>
      <c r="T1698" s="139">
        <f t="shared" si="571"/>
        <v>5.6983196801690368E-3</v>
      </c>
      <c r="U1698" s="139" t="str">
        <f t="shared" si="572"/>
        <v/>
      </c>
      <c r="V1698" s="139">
        <f t="shared" si="573"/>
        <v>3.0797104904421758E-3</v>
      </c>
      <c r="W1698" s="139" t="str">
        <f t="shared" si="574"/>
        <v/>
      </c>
      <c r="X1698" s="139" t="str">
        <f t="shared" si="575"/>
        <v/>
      </c>
      <c r="AB1698" s="139">
        <v>1042</v>
      </c>
      <c r="AC1698" s="139">
        <f t="shared" si="584"/>
        <v>14.469278280613764</v>
      </c>
      <c r="AD1698" s="139">
        <f t="shared" si="576"/>
        <v>4.5671335846059237E-3</v>
      </c>
      <c r="AE1698" s="139">
        <f t="shared" si="577"/>
        <v>0.56670836046058448</v>
      </c>
      <c r="AF1698" s="139" t="str">
        <f t="shared" si="578"/>
        <v/>
      </c>
      <c r="AG1698" s="139">
        <f t="shared" si="579"/>
        <v>4.5671335846059237E-3</v>
      </c>
      <c r="AH1698" s="139" t="str">
        <f t="shared" si="580"/>
        <v/>
      </c>
      <c r="AI1698" s="139">
        <f t="shared" si="581"/>
        <v>1.127224027427092E-6</v>
      </c>
      <c r="AJ1698" s="139" t="str">
        <f t="shared" si="582"/>
        <v/>
      </c>
      <c r="AK1698" s="139" t="str">
        <f t="shared" si="583"/>
        <v/>
      </c>
      <c r="AZ1698" s="148"/>
      <c r="BA1698" s="148">
        <f t="shared" si="555"/>
        <v>6.7008000000001262</v>
      </c>
      <c r="BB1698" s="165">
        <f t="shared" si="556"/>
        <v>0.46068285014349963</v>
      </c>
      <c r="BC1698" s="148">
        <f t="shared" si="557"/>
        <v>6.9355141512961183E-4</v>
      </c>
      <c r="BD1698" s="148" t="str">
        <f t="shared" si="553"/>
        <v/>
      </c>
      <c r="BE1698" s="140" t="str">
        <f t="shared" si="554"/>
        <v/>
      </c>
    </row>
    <row r="1699" spans="1:57" ht="20.100000000000001" customHeight="1" x14ac:dyDescent="0.25">
      <c r="A1699" s="139">
        <v>1043</v>
      </c>
      <c r="B1699" s="139">
        <f t="shared" si="558"/>
        <v>162.08859398929189</v>
      </c>
      <c r="C1699" s="139">
        <f t="shared" si="559"/>
        <v>4.1712092191074787E-4</v>
      </c>
      <c r="D1699" s="139">
        <f t="shared" si="560"/>
        <v>0.5682812355008271</v>
      </c>
      <c r="E1699" s="139" t="str">
        <f t="shared" si="561"/>
        <v/>
      </c>
      <c r="F1699" s="139">
        <f t="shared" si="562"/>
        <v>4.1712092191074787E-4</v>
      </c>
      <c r="G1699" s="139" t="str">
        <f t="shared" si="563"/>
        <v/>
      </c>
      <c r="H1699" s="139">
        <f t="shared" si="564"/>
        <v>0</v>
      </c>
      <c r="I1699" s="139">
        <f t="shared" si="565"/>
        <v>4.1712092191074787E-4</v>
      </c>
      <c r="J1699" s="139" t="str">
        <f t="shared" si="566"/>
        <v/>
      </c>
      <c r="O1699" s="139">
        <v>1043</v>
      </c>
      <c r="P1699" s="139">
        <f t="shared" si="567"/>
        <v>11.873067563467941</v>
      </c>
      <c r="Q1699" s="139">
        <f t="shared" si="568"/>
        <v>5.6944461399394599E-3</v>
      </c>
      <c r="R1699" s="139">
        <f t="shared" si="569"/>
        <v>0.56828123550082732</v>
      </c>
      <c r="S1699" s="139" t="str">
        <f t="shared" si="570"/>
        <v/>
      </c>
      <c r="T1699" s="139">
        <f t="shared" si="571"/>
        <v>5.6944461399394599E-3</v>
      </c>
      <c r="U1699" s="139" t="str">
        <f t="shared" si="572"/>
        <v/>
      </c>
      <c r="V1699" s="139">
        <f t="shared" si="573"/>
        <v>3.093538608485628E-3</v>
      </c>
      <c r="W1699" s="139" t="str">
        <f t="shared" si="574"/>
        <v/>
      </c>
      <c r="X1699" s="139" t="str">
        <f t="shared" si="575"/>
        <v/>
      </c>
      <c r="AB1699" s="139">
        <v>1043</v>
      </c>
      <c r="AC1699" s="139">
        <f t="shared" si="584"/>
        <v>14.813784906342676</v>
      </c>
      <c r="AD1699" s="139">
        <f t="shared" si="576"/>
        <v>4.5640289894503744E-3</v>
      </c>
      <c r="AE1699" s="139">
        <f t="shared" si="577"/>
        <v>0.56828123550082721</v>
      </c>
      <c r="AF1699" s="139" t="str">
        <f t="shared" si="578"/>
        <v/>
      </c>
      <c r="AG1699" s="139">
        <f t="shared" si="579"/>
        <v>4.5640289894503744E-3</v>
      </c>
      <c r="AH1699" s="139" t="str">
        <f t="shared" si="580"/>
        <v/>
      </c>
      <c r="AI1699" s="139">
        <f t="shared" si="581"/>
        <v>1.1089705574157233E-6</v>
      </c>
      <c r="AJ1699" s="139" t="str">
        <f t="shared" si="582"/>
        <v/>
      </c>
      <c r="AK1699" s="139" t="str">
        <f t="shared" si="583"/>
        <v/>
      </c>
      <c r="AZ1699" s="148"/>
      <c r="BA1699" s="148">
        <f t="shared" si="555"/>
        <v>6.7072000000001264</v>
      </c>
      <c r="BB1699" s="165">
        <f t="shared" si="556"/>
        <v>0.45998929872837002</v>
      </c>
      <c r="BC1699" s="148">
        <f t="shared" si="557"/>
        <v>6.9298674520690273E-4</v>
      </c>
      <c r="BD1699" s="148" t="str">
        <f t="shared" si="553"/>
        <v/>
      </c>
      <c r="BE1699" s="140" t="str">
        <f t="shared" si="554"/>
        <v/>
      </c>
    </row>
    <row r="1700" spans="1:57" ht="20.100000000000001" customHeight="1" x14ac:dyDescent="0.25">
      <c r="A1700" s="139">
        <v>1044</v>
      </c>
      <c r="B1700" s="139">
        <f t="shared" si="558"/>
        <v>165.85809617508903</v>
      </c>
      <c r="C1700" s="139">
        <f t="shared" si="559"/>
        <v>4.1683070675568732E-4</v>
      </c>
      <c r="D1700" s="139">
        <f t="shared" si="560"/>
        <v>0.56985302877665389</v>
      </c>
      <c r="E1700" s="139" t="str">
        <f t="shared" si="561"/>
        <v/>
      </c>
      <c r="F1700" s="139">
        <f t="shared" si="562"/>
        <v>4.1683070675568732E-4</v>
      </c>
      <c r="G1700" s="139" t="str">
        <f t="shared" si="563"/>
        <v/>
      </c>
      <c r="H1700" s="139">
        <f t="shared" si="564"/>
        <v>0</v>
      </c>
      <c r="I1700" s="139">
        <f t="shared" si="565"/>
        <v>4.1683070675568732E-4</v>
      </c>
      <c r="J1700" s="139" t="str">
        <f t="shared" si="566"/>
        <v/>
      </c>
      <c r="O1700" s="139">
        <v>1044</v>
      </c>
      <c r="P1700" s="139">
        <f t="shared" si="567"/>
        <v>12.14918541378114</v>
      </c>
      <c r="Q1700" s="139">
        <f t="shared" si="568"/>
        <v>5.6904841843465458E-3</v>
      </c>
      <c r="R1700" s="139">
        <f t="shared" si="569"/>
        <v>0.56985302877665411</v>
      </c>
      <c r="S1700" s="139" t="str">
        <f t="shared" si="570"/>
        <v/>
      </c>
      <c r="T1700" s="139">
        <f t="shared" si="571"/>
        <v>5.6904841843465458E-3</v>
      </c>
      <c r="U1700" s="139" t="str">
        <f t="shared" si="572"/>
        <v/>
      </c>
      <c r="V1700" s="139">
        <f t="shared" si="573"/>
        <v>3.1073790972943639E-3</v>
      </c>
      <c r="W1700" s="139" t="str">
        <f t="shared" si="574"/>
        <v/>
      </c>
      <c r="X1700" s="139" t="str">
        <f t="shared" si="575"/>
        <v/>
      </c>
      <c r="AB1700" s="139">
        <v>1044</v>
      </c>
      <c r="AC1700" s="139">
        <f t="shared" si="584"/>
        <v>15.158291532071587</v>
      </c>
      <c r="AD1700" s="139">
        <f t="shared" si="576"/>
        <v>4.5608535304616313E-3</v>
      </c>
      <c r="AE1700" s="139">
        <f t="shared" si="577"/>
        <v>0.56985302877665411</v>
      </c>
      <c r="AF1700" s="139" t="str">
        <f t="shared" si="578"/>
        <v/>
      </c>
      <c r="AG1700" s="139">
        <f t="shared" si="579"/>
        <v>4.5608535304616313E-3</v>
      </c>
      <c r="AH1700" s="139" t="str">
        <f t="shared" si="580"/>
        <v/>
      </c>
      <c r="AI1700" s="139">
        <f t="shared" si="581"/>
        <v>1.0909952151465608E-6</v>
      </c>
      <c r="AJ1700" s="139" t="str">
        <f t="shared" si="582"/>
        <v/>
      </c>
      <c r="AK1700" s="139" t="str">
        <f t="shared" si="583"/>
        <v/>
      </c>
      <c r="AZ1700" s="148"/>
      <c r="BA1700" s="148">
        <f t="shared" si="555"/>
        <v>6.7136000000001266</v>
      </c>
      <c r="BB1700" s="165">
        <f t="shared" si="556"/>
        <v>0.45929631198316312</v>
      </c>
      <c r="BC1700" s="148">
        <f t="shared" si="557"/>
        <v>6.9242096040866841E-4</v>
      </c>
      <c r="BD1700" s="148" t="str">
        <f t="shared" si="553"/>
        <v/>
      </c>
      <c r="BE1700" s="140" t="str">
        <f t="shared" si="554"/>
        <v/>
      </c>
    </row>
    <row r="1701" spans="1:57" ht="20.100000000000001" customHeight="1" x14ac:dyDescent="0.25">
      <c r="A1701" s="139">
        <v>1045</v>
      </c>
      <c r="B1701" s="139">
        <f t="shared" si="558"/>
        <v>169.62759836088662</v>
      </c>
      <c r="C1701" s="139">
        <f t="shared" si="559"/>
        <v>4.1653402892231916E-4</v>
      </c>
      <c r="D1701" s="139">
        <f t="shared" si="560"/>
        <v>0.57142371590090058</v>
      </c>
      <c r="E1701" s="139" t="str">
        <f t="shared" si="561"/>
        <v/>
      </c>
      <c r="F1701" s="139">
        <f t="shared" si="562"/>
        <v>4.1653402892231916E-4</v>
      </c>
      <c r="G1701" s="139" t="str">
        <f t="shared" si="563"/>
        <v/>
      </c>
      <c r="H1701" s="139">
        <f t="shared" si="564"/>
        <v>0</v>
      </c>
      <c r="I1701" s="139">
        <f t="shared" si="565"/>
        <v>4.1653402892231916E-4</v>
      </c>
      <c r="J1701" s="139" t="str">
        <f t="shared" si="566"/>
        <v/>
      </c>
      <c r="O1701" s="139">
        <v>1045</v>
      </c>
      <c r="P1701" s="139">
        <f t="shared" si="567"/>
        <v>12.425303264094339</v>
      </c>
      <c r="Q1701" s="139">
        <f t="shared" si="568"/>
        <v>5.6864340016434343E-3</v>
      </c>
      <c r="R1701" s="139">
        <f t="shared" si="569"/>
        <v>0.5714237159009008</v>
      </c>
      <c r="S1701" s="139" t="str">
        <f t="shared" si="570"/>
        <v/>
      </c>
      <c r="T1701" s="139">
        <f t="shared" si="571"/>
        <v>5.6864340016434343E-3</v>
      </c>
      <c r="U1701" s="139" t="str">
        <f t="shared" si="572"/>
        <v/>
      </c>
      <c r="V1701" s="139">
        <f t="shared" si="573"/>
        <v>3.121231568332329E-3</v>
      </c>
      <c r="W1701" s="139" t="str">
        <f t="shared" si="574"/>
        <v/>
      </c>
      <c r="X1701" s="139" t="str">
        <f t="shared" si="575"/>
        <v/>
      </c>
      <c r="AB1701" s="139">
        <v>1045</v>
      </c>
      <c r="AC1701" s="139">
        <f t="shared" si="584"/>
        <v>15.502798157800498</v>
      </c>
      <c r="AD1701" s="139">
        <f t="shared" si="576"/>
        <v>4.5576073585222891E-3</v>
      </c>
      <c r="AE1701" s="139">
        <f t="shared" si="577"/>
        <v>0.57142371590090091</v>
      </c>
      <c r="AF1701" s="139" t="str">
        <f t="shared" si="578"/>
        <v/>
      </c>
      <c r="AG1701" s="139">
        <f t="shared" si="579"/>
        <v>4.5576073585222891E-3</v>
      </c>
      <c r="AH1701" s="139" t="str">
        <f t="shared" si="580"/>
        <v/>
      </c>
      <c r="AI1701" s="139">
        <f t="shared" si="581"/>
        <v>1.0732940629819632E-6</v>
      </c>
      <c r="AJ1701" s="139" t="str">
        <f t="shared" si="582"/>
        <v/>
      </c>
      <c r="AK1701" s="139" t="str">
        <f t="shared" si="583"/>
        <v/>
      </c>
      <c r="AZ1701" s="148"/>
      <c r="BA1701" s="148">
        <f t="shared" si="555"/>
        <v>6.7200000000001268</v>
      </c>
      <c r="BB1701" s="165">
        <f t="shared" si="556"/>
        <v>0.45860389102275445</v>
      </c>
      <c r="BC1701" s="148">
        <f t="shared" si="557"/>
        <v>6.9185406721361531E-4</v>
      </c>
      <c r="BD1701" s="148" t="str">
        <f t="shared" si="553"/>
        <v/>
      </c>
      <c r="BE1701" s="140" t="str">
        <f t="shared" si="554"/>
        <v/>
      </c>
    </row>
    <row r="1702" spans="1:57" ht="20.100000000000001" customHeight="1" x14ac:dyDescent="0.25">
      <c r="A1702" s="139">
        <v>1046</v>
      </c>
      <c r="B1702" s="139">
        <f t="shared" si="558"/>
        <v>173.39710054668421</v>
      </c>
      <c r="C1702" s="139">
        <f t="shared" si="559"/>
        <v>4.1623090250066889E-4</v>
      </c>
      <c r="D1702" s="139">
        <f t="shared" si="560"/>
        <v>0.57299327253894905</v>
      </c>
      <c r="E1702" s="139" t="str">
        <f t="shared" si="561"/>
        <v/>
      </c>
      <c r="F1702" s="139">
        <f t="shared" si="562"/>
        <v>4.1623090250066889E-4</v>
      </c>
      <c r="G1702" s="139" t="str">
        <f t="shared" si="563"/>
        <v/>
      </c>
      <c r="H1702" s="139">
        <f t="shared" si="564"/>
        <v>0</v>
      </c>
      <c r="I1702" s="139">
        <f t="shared" si="565"/>
        <v>4.1623090250066889E-4</v>
      </c>
      <c r="J1702" s="139" t="str">
        <f t="shared" si="566"/>
        <v/>
      </c>
      <c r="O1702" s="139">
        <v>1046</v>
      </c>
      <c r="P1702" s="139">
        <f t="shared" si="567"/>
        <v>12.701421114407538</v>
      </c>
      <c r="Q1702" s="139">
        <f t="shared" si="568"/>
        <v>5.682295784184159E-3</v>
      </c>
      <c r="R1702" s="139">
        <f t="shared" si="569"/>
        <v>0.57299327253894905</v>
      </c>
      <c r="S1702" s="139" t="str">
        <f t="shared" si="570"/>
        <v/>
      </c>
      <c r="T1702" s="139">
        <f t="shared" si="571"/>
        <v>5.682295784184159E-3</v>
      </c>
      <c r="U1702" s="139" t="str">
        <f t="shared" si="572"/>
        <v/>
      </c>
      <c r="V1702" s="139">
        <f t="shared" si="573"/>
        <v>3.1350956307518588E-3</v>
      </c>
      <c r="W1702" s="139" t="str">
        <f t="shared" si="574"/>
        <v/>
      </c>
      <c r="X1702" s="139" t="str">
        <f t="shared" si="575"/>
        <v/>
      </c>
      <c r="AB1702" s="139">
        <v>1046</v>
      </c>
      <c r="AC1702" s="139">
        <f t="shared" si="584"/>
        <v>15.847304783529353</v>
      </c>
      <c r="AD1702" s="139">
        <f t="shared" si="576"/>
        <v>4.5542906278017523E-3</v>
      </c>
      <c r="AE1702" s="139">
        <f t="shared" si="577"/>
        <v>0.57299327253894905</v>
      </c>
      <c r="AF1702" s="139" t="str">
        <f t="shared" si="578"/>
        <v/>
      </c>
      <c r="AG1702" s="139">
        <f t="shared" si="579"/>
        <v>4.5542906278017523E-3</v>
      </c>
      <c r="AH1702" s="139" t="str">
        <f t="shared" si="580"/>
        <v/>
      </c>
      <c r="AI1702" s="139">
        <f t="shared" si="581"/>
        <v>1.0558632140863331E-6</v>
      </c>
      <c r="AJ1702" s="139" t="str">
        <f t="shared" si="582"/>
        <v/>
      </c>
      <c r="AK1702" s="139" t="str">
        <f t="shared" si="583"/>
        <v/>
      </c>
      <c r="AZ1702" s="148"/>
      <c r="BA1702" s="148">
        <f t="shared" si="555"/>
        <v>6.7264000000001269</v>
      </c>
      <c r="BB1702" s="165">
        <f t="shared" si="556"/>
        <v>0.45791203695554084</v>
      </c>
      <c r="BC1702" s="148">
        <f t="shared" si="557"/>
        <v>6.9128607208834847E-4</v>
      </c>
      <c r="BD1702" s="148" t="str">
        <f t="shared" si="553"/>
        <v/>
      </c>
      <c r="BE1702" s="140" t="str">
        <f t="shared" si="554"/>
        <v/>
      </c>
    </row>
    <row r="1703" spans="1:57" ht="20.100000000000001" customHeight="1" x14ac:dyDescent="0.25">
      <c r="A1703" s="139">
        <v>1047</v>
      </c>
      <c r="B1703" s="139">
        <f t="shared" si="558"/>
        <v>177.16660273248181</v>
      </c>
      <c r="C1703" s="139">
        <f t="shared" si="559"/>
        <v>4.1592134188003869E-4</v>
      </c>
      <c r="D1703" s="139">
        <f t="shared" si="560"/>
        <v>0.57456167440985795</v>
      </c>
      <c r="E1703" s="139" t="str">
        <f t="shared" si="561"/>
        <v/>
      </c>
      <c r="F1703" s="139">
        <f t="shared" si="562"/>
        <v>4.1592134188003869E-4</v>
      </c>
      <c r="G1703" s="139" t="str">
        <f t="shared" si="563"/>
        <v/>
      </c>
      <c r="H1703" s="139">
        <f t="shared" si="564"/>
        <v>0</v>
      </c>
      <c r="I1703" s="139">
        <f t="shared" si="565"/>
        <v>4.1592134188003869E-4</v>
      </c>
      <c r="J1703" s="139" t="str">
        <f t="shared" si="566"/>
        <v/>
      </c>
      <c r="O1703" s="139">
        <v>1047</v>
      </c>
      <c r="P1703" s="139">
        <f t="shared" si="567"/>
        <v>12.977538964720793</v>
      </c>
      <c r="Q1703" s="139">
        <f t="shared" si="568"/>
        <v>5.6780697284084134E-3</v>
      </c>
      <c r="R1703" s="139">
        <f t="shared" si="569"/>
        <v>0.57456167440985828</v>
      </c>
      <c r="S1703" s="139" t="str">
        <f t="shared" si="570"/>
        <v/>
      </c>
      <c r="T1703" s="139">
        <f t="shared" si="571"/>
        <v>5.6780697284084134E-3</v>
      </c>
      <c r="U1703" s="139" t="str">
        <f t="shared" si="572"/>
        <v/>
      </c>
      <c r="V1703" s="139">
        <f t="shared" si="573"/>
        <v>3.1489708914084554E-3</v>
      </c>
      <c r="W1703" s="139" t="str">
        <f t="shared" si="574"/>
        <v/>
      </c>
      <c r="X1703" s="139" t="str">
        <f t="shared" si="575"/>
        <v/>
      </c>
      <c r="AB1703" s="139">
        <v>1047</v>
      </c>
      <c r="AC1703" s="139">
        <f t="shared" si="584"/>
        <v>16.191811409258264</v>
      </c>
      <c r="AD1703" s="139">
        <f t="shared" si="576"/>
        <v>4.5509034957440346E-3</v>
      </c>
      <c r="AE1703" s="139">
        <f t="shared" si="577"/>
        <v>0.57456167440985806</v>
      </c>
      <c r="AF1703" s="139" t="str">
        <f t="shared" si="578"/>
        <v/>
      </c>
      <c r="AG1703" s="139">
        <f t="shared" si="579"/>
        <v>4.5509034957440346E-3</v>
      </c>
      <c r="AH1703" s="139" t="str">
        <f t="shared" si="580"/>
        <v/>
      </c>
      <c r="AI1703" s="139">
        <f t="shared" si="581"/>
        <v>1.0386988318485834E-6</v>
      </c>
      <c r="AJ1703" s="139" t="str">
        <f t="shared" si="582"/>
        <v/>
      </c>
      <c r="AK1703" s="139" t="str">
        <f t="shared" si="583"/>
        <v/>
      </c>
      <c r="AZ1703" s="148"/>
      <c r="BA1703" s="148">
        <f t="shared" si="555"/>
        <v>6.7328000000001271</v>
      </c>
      <c r="BB1703" s="165">
        <f t="shared" si="556"/>
        <v>0.45722075088345249</v>
      </c>
      <c r="BC1703" s="148">
        <f t="shared" si="557"/>
        <v>6.9071698148315264E-4</v>
      </c>
      <c r="BD1703" s="148" t="str">
        <f t="shared" si="553"/>
        <v/>
      </c>
      <c r="BE1703" s="140" t="str">
        <f t="shared" si="554"/>
        <v/>
      </c>
    </row>
    <row r="1704" spans="1:57" ht="20.100000000000001" customHeight="1" x14ac:dyDescent="0.25">
      <c r="A1704" s="148">
        <v>1048</v>
      </c>
      <c r="B1704" s="139">
        <f t="shared" si="558"/>
        <v>180.93610491827894</v>
      </c>
      <c r="C1704" s="139">
        <f t="shared" si="559"/>
        <v>4.1560536174786933E-4</v>
      </c>
      <c r="D1704" s="139">
        <f t="shared" si="560"/>
        <v>0.57612889728748884</v>
      </c>
      <c r="E1704" s="139" t="str">
        <f t="shared" si="561"/>
        <v/>
      </c>
      <c r="F1704" s="139">
        <f t="shared" si="562"/>
        <v>4.1560536174786933E-4</v>
      </c>
      <c r="G1704" s="139" t="str">
        <f t="shared" si="563"/>
        <v/>
      </c>
      <c r="H1704" s="139">
        <f t="shared" si="564"/>
        <v>0</v>
      </c>
      <c r="I1704" s="139">
        <f t="shared" si="565"/>
        <v>4.1560536174786933E-4</v>
      </c>
      <c r="J1704" s="139" t="str">
        <f t="shared" si="566"/>
        <v/>
      </c>
      <c r="O1704" s="148">
        <v>1048</v>
      </c>
      <c r="P1704" s="139">
        <f t="shared" si="567"/>
        <v>13.253656815033992</v>
      </c>
      <c r="Q1704" s="139">
        <f t="shared" si="568"/>
        <v>5.6737560348260165E-3</v>
      </c>
      <c r="R1704" s="139">
        <f t="shared" si="569"/>
        <v>0.57612889728748917</v>
      </c>
      <c r="S1704" s="139" t="str">
        <f t="shared" si="570"/>
        <v/>
      </c>
      <c r="T1704" s="139">
        <f t="shared" si="571"/>
        <v>5.6737560348260165E-3</v>
      </c>
      <c r="U1704" s="139" t="str">
        <f t="shared" si="572"/>
        <v/>
      </c>
      <c r="V1704" s="139">
        <f t="shared" si="573"/>
        <v>3.1628569548757847E-3</v>
      </c>
      <c r="W1704" s="139" t="str">
        <f t="shared" si="574"/>
        <v/>
      </c>
      <c r="X1704" s="139" t="str">
        <f t="shared" si="575"/>
        <v/>
      </c>
      <c r="AB1704" s="148">
        <v>1048</v>
      </c>
      <c r="AC1704" s="139">
        <f t="shared" si="584"/>
        <v>16.536318034987175</v>
      </c>
      <c r="AD1704" s="139">
        <f t="shared" si="576"/>
        <v>4.5474461230553057E-3</v>
      </c>
      <c r="AE1704" s="139">
        <f t="shared" si="577"/>
        <v>0.57612889728748906</v>
      </c>
      <c r="AF1704" s="139" t="str">
        <f t="shared" si="578"/>
        <v/>
      </c>
      <c r="AG1704" s="139">
        <f t="shared" si="579"/>
        <v>4.5474461230553057E-3</v>
      </c>
      <c r="AH1704" s="139" t="str">
        <f t="shared" si="580"/>
        <v/>
      </c>
      <c r="AI1704" s="139">
        <f t="shared" si="581"/>
        <v>1.0217971293100471E-6</v>
      </c>
      <c r="AJ1704" s="139" t="str">
        <f t="shared" si="582"/>
        <v/>
      </c>
      <c r="AK1704" s="139" t="str">
        <f t="shared" si="583"/>
        <v/>
      </c>
      <c r="AZ1704" s="148"/>
      <c r="BA1704" s="148">
        <f t="shared" si="555"/>
        <v>6.7392000000001273</v>
      </c>
      <c r="BB1704" s="165">
        <f t="shared" si="556"/>
        <v>0.45653003390196933</v>
      </c>
      <c r="BC1704" s="148">
        <f t="shared" si="557"/>
        <v>6.9014680183787647E-4</v>
      </c>
      <c r="BD1704" s="148" t="str">
        <f t="shared" si="553"/>
        <v/>
      </c>
      <c r="BE1704" s="140" t="str">
        <f t="shared" si="554"/>
        <v/>
      </c>
    </row>
    <row r="1705" spans="1:57" ht="20.100000000000001" customHeight="1" x14ac:dyDescent="0.25">
      <c r="A1705" s="139">
        <v>1049</v>
      </c>
      <c r="B1705" s="139">
        <f t="shared" si="558"/>
        <v>184.70560710407653</v>
      </c>
      <c r="C1705" s="139">
        <f t="shared" si="559"/>
        <v>4.1528297708857839E-4</v>
      </c>
      <c r="D1705" s="139">
        <f t="shared" si="560"/>
        <v>0.57769491700162801</v>
      </c>
      <c r="E1705" s="139" t="str">
        <f t="shared" si="561"/>
        <v/>
      </c>
      <c r="F1705" s="139">
        <f t="shared" si="562"/>
        <v>4.1528297708857839E-4</v>
      </c>
      <c r="G1705" s="139" t="str">
        <f t="shared" si="563"/>
        <v/>
      </c>
      <c r="H1705" s="139">
        <f t="shared" si="564"/>
        <v>0</v>
      </c>
      <c r="I1705" s="139">
        <f t="shared" si="565"/>
        <v>4.1528297708857839E-4</v>
      </c>
      <c r="J1705" s="139" t="str">
        <f t="shared" si="566"/>
        <v/>
      </c>
      <c r="O1705" s="139">
        <v>1049</v>
      </c>
      <c r="P1705" s="139">
        <f t="shared" si="567"/>
        <v>13.52977466534719</v>
      </c>
      <c r="Q1705" s="139">
        <f t="shared" si="568"/>
        <v>5.6693549080010543E-3</v>
      </c>
      <c r="R1705" s="139">
        <f t="shared" si="569"/>
        <v>0.57769491700162823</v>
      </c>
      <c r="S1705" s="139" t="str">
        <f t="shared" si="570"/>
        <v/>
      </c>
      <c r="T1705" s="139">
        <f t="shared" si="571"/>
        <v>5.6693549080010543E-3</v>
      </c>
      <c r="U1705" s="139" t="str">
        <f t="shared" si="572"/>
        <v/>
      </c>
      <c r="V1705" s="139">
        <f t="shared" si="573"/>
        <v>3.1767534234609556E-3</v>
      </c>
      <c r="W1705" s="139" t="str">
        <f t="shared" si="574"/>
        <v/>
      </c>
      <c r="X1705" s="139" t="str">
        <f t="shared" si="575"/>
        <v/>
      </c>
      <c r="AB1705" s="139">
        <v>1049</v>
      </c>
      <c r="AC1705" s="139">
        <f t="shared" si="584"/>
        <v>16.880824660716087</v>
      </c>
      <c r="AD1705" s="139">
        <f t="shared" si="576"/>
        <v>4.5439186736911793E-3</v>
      </c>
      <c r="AE1705" s="139">
        <f t="shared" si="577"/>
        <v>0.57769491700162823</v>
      </c>
      <c r="AF1705" s="139" t="str">
        <f t="shared" si="578"/>
        <v/>
      </c>
      <c r="AG1705" s="139">
        <f t="shared" si="579"/>
        <v>4.5439186736911793E-3</v>
      </c>
      <c r="AH1705" s="139" t="str">
        <f t="shared" si="580"/>
        <v/>
      </c>
      <c r="AI1705" s="139">
        <f t="shared" si="581"/>
        <v>1.0051543685976916E-6</v>
      </c>
      <c r="AJ1705" s="139" t="str">
        <f t="shared" si="582"/>
        <v/>
      </c>
      <c r="AK1705" s="139" t="str">
        <f t="shared" si="583"/>
        <v/>
      </c>
      <c r="AZ1705" s="148"/>
      <c r="BA1705" s="148">
        <f t="shared" si="555"/>
        <v>6.7456000000001275</v>
      </c>
      <c r="BB1705" s="165">
        <f t="shared" si="556"/>
        <v>0.45583988710013146</v>
      </c>
      <c r="BC1705" s="148">
        <f t="shared" si="557"/>
        <v>6.8957553957682549E-4</v>
      </c>
      <c r="BD1705" s="148" t="str">
        <f t="shared" si="553"/>
        <v/>
      </c>
      <c r="BE1705" s="140" t="str">
        <f t="shared" si="554"/>
        <v/>
      </c>
    </row>
    <row r="1706" spans="1:57" ht="20.100000000000001" customHeight="1" x14ac:dyDescent="0.25">
      <c r="A1706" s="139">
        <v>1050</v>
      </c>
      <c r="B1706" s="139">
        <f t="shared" si="558"/>
        <v>188.47510928987413</v>
      </c>
      <c r="C1706" s="139">
        <f t="shared" si="559"/>
        <v>4.1495420318237678E-4</v>
      </c>
      <c r="D1706" s="139">
        <f t="shared" si="560"/>
        <v>0.57925970943910299</v>
      </c>
      <c r="E1706" s="139" t="str">
        <f t="shared" si="561"/>
        <v/>
      </c>
      <c r="F1706" s="139">
        <f t="shared" si="562"/>
        <v>4.1495420318237678E-4</v>
      </c>
      <c r="G1706" s="139" t="str">
        <f t="shared" si="563"/>
        <v/>
      </c>
      <c r="H1706" s="139">
        <f t="shared" si="564"/>
        <v>0</v>
      </c>
      <c r="I1706" s="139">
        <f t="shared" si="565"/>
        <v>4.1495420318237678E-4</v>
      </c>
      <c r="J1706" s="139" t="str">
        <f t="shared" si="566"/>
        <v/>
      </c>
      <c r="O1706" s="139">
        <v>1050</v>
      </c>
      <c r="P1706" s="139">
        <f t="shared" si="567"/>
        <v>13.805892515660389</v>
      </c>
      <c r="Q1706" s="139">
        <f t="shared" si="568"/>
        <v>5.6648665565357127E-3</v>
      </c>
      <c r="R1706" s="139">
        <f t="shared" si="569"/>
        <v>0.5792597094391031</v>
      </c>
      <c r="S1706" s="139" t="str">
        <f t="shared" si="570"/>
        <v/>
      </c>
      <c r="T1706" s="139">
        <f t="shared" si="571"/>
        <v>5.6648665565357127E-3</v>
      </c>
      <c r="U1706" s="139" t="str">
        <f t="shared" si="572"/>
        <v/>
      </c>
      <c r="V1706" s="139">
        <f t="shared" si="573"/>
        <v>3.1906598972200281E-3</v>
      </c>
      <c r="W1706" s="139" t="str">
        <f t="shared" si="574"/>
        <v/>
      </c>
      <c r="X1706" s="139" t="str">
        <f t="shared" si="575"/>
        <v/>
      </c>
      <c r="AB1706" s="139">
        <v>1050</v>
      </c>
      <c r="AC1706" s="139">
        <f t="shared" si="584"/>
        <v>17.225331286444941</v>
      </c>
      <c r="AD1706" s="139">
        <f t="shared" si="576"/>
        <v>4.5403213148437621E-3</v>
      </c>
      <c r="AE1706" s="139">
        <f t="shared" si="577"/>
        <v>0.57925970943910299</v>
      </c>
      <c r="AF1706" s="139" t="str">
        <f t="shared" si="578"/>
        <v/>
      </c>
      <c r="AG1706" s="139">
        <f t="shared" si="579"/>
        <v>4.5403213148437621E-3</v>
      </c>
      <c r="AH1706" s="139" t="str">
        <f t="shared" si="580"/>
        <v/>
      </c>
      <c r="AI1706" s="139">
        <f t="shared" si="581"/>
        <v>9.8876686036265803E-7</v>
      </c>
      <c r="AJ1706" s="139" t="str">
        <f t="shared" si="582"/>
        <v/>
      </c>
      <c r="AK1706" s="139" t="str">
        <f t="shared" si="583"/>
        <v/>
      </c>
      <c r="AZ1706" s="148"/>
      <c r="BA1706" s="148">
        <f t="shared" si="555"/>
        <v>6.7520000000001277</v>
      </c>
      <c r="BB1706" s="165">
        <f t="shared" si="556"/>
        <v>0.45515031156055463</v>
      </c>
      <c r="BC1706" s="148">
        <f t="shared" si="557"/>
        <v>6.8900320110876212E-4</v>
      </c>
      <c r="BD1706" s="148" t="str">
        <f t="shared" si="553"/>
        <v/>
      </c>
      <c r="BE1706" s="140" t="str">
        <f t="shared" si="554"/>
        <v/>
      </c>
    </row>
    <row r="1707" spans="1:57" ht="20.100000000000001" customHeight="1" x14ac:dyDescent="0.25">
      <c r="A1707" s="139">
        <v>1051</v>
      </c>
      <c r="B1707" s="139">
        <f t="shared" si="558"/>
        <v>192.24461147567172</v>
      </c>
      <c r="C1707" s="139">
        <f t="shared" si="559"/>
        <v>4.1461905560406087E-4</v>
      </c>
      <c r="D1707" s="139">
        <f t="shared" si="560"/>
        <v>0.58082325054489581</v>
      </c>
      <c r="E1707" s="139" t="str">
        <f t="shared" si="561"/>
        <v/>
      </c>
      <c r="F1707" s="139">
        <f t="shared" si="562"/>
        <v>4.1461905560406087E-4</v>
      </c>
      <c r="G1707" s="139" t="str">
        <f t="shared" si="563"/>
        <v/>
      </c>
      <c r="H1707" s="139">
        <f t="shared" si="564"/>
        <v>0</v>
      </c>
      <c r="I1707" s="139">
        <f t="shared" si="565"/>
        <v>4.1461905560406087E-4</v>
      </c>
      <c r="J1707" s="139" t="str">
        <f t="shared" si="566"/>
        <v/>
      </c>
      <c r="O1707" s="139">
        <v>1051</v>
      </c>
      <c r="P1707" s="139">
        <f t="shared" si="567"/>
        <v>14.082010365973588</v>
      </c>
      <c r="Q1707" s="139">
        <f t="shared" si="568"/>
        <v>5.6602911930538026E-3</v>
      </c>
      <c r="R1707" s="139">
        <f t="shared" si="569"/>
        <v>0.58082325054489581</v>
      </c>
      <c r="S1707" s="139" t="str">
        <f t="shared" si="570"/>
        <v/>
      </c>
      <c r="T1707" s="139">
        <f t="shared" si="571"/>
        <v>5.6602911930538026E-3</v>
      </c>
      <c r="U1707" s="139" t="str">
        <f t="shared" si="572"/>
        <v/>
      </c>
      <c r="V1707" s="139">
        <f t="shared" si="573"/>
        <v>3.2045759739737774E-3</v>
      </c>
      <c r="W1707" s="139" t="str">
        <f t="shared" si="574"/>
        <v/>
      </c>
      <c r="X1707" s="139" t="str">
        <f t="shared" si="575"/>
        <v/>
      </c>
      <c r="AB1707" s="139">
        <v>1051</v>
      </c>
      <c r="AC1707" s="139">
        <f t="shared" si="584"/>
        <v>17.569837912173853</v>
      </c>
      <c r="AD1707" s="139">
        <f t="shared" si="576"/>
        <v>4.5366542169284355E-3</v>
      </c>
      <c r="AE1707" s="139">
        <f t="shared" si="577"/>
        <v>0.58082325054489581</v>
      </c>
      <c r="AF1707" s="139" t="str">
        <f t="shared" si="578"/>
        <v/>
      </c>
      <c r="AG1707" s="139">
        <f t="shared" si="579"/>
        <v>4.5366542169284355E-3</v>
      </c>
      <c r="AH1707" s="139" t="str">
        <f t="shared" si="580"/>
        <v/>
      </c>
      <c r="AI1707" s="139">
        <f t="shared" si="581"/>
        <v>9.7263096322411115E-7</v>
      </c>
      <c r="AJ1707" s="139" t="str">
        <f t="shared" si="582"/>
        <v/>
      </c>
      <c r="AK1707" s="139" t="str">
        <f t="shared" si="583"/>
        <v/>
      </c>
      <c r="AZ1707" s="148"/>
      <c r="BA1707" s="148">
        <f t="shared" si="555"/>
        <v>6.7584000000001279</v>
      </c>
      <c r="BB1707" s="165">
        <f t="shared" si="556"/>
        <v>0.45446130835944587</v>
      </c>
      <c r="BC1707" s="148">
        <f t="shared" si="557"/>
        <v>6.8842979283478822E-4</v>
      </c>
      <c r="BD1707" s="148" t="str">
        <f t="shared" si="553"/>
        <v/>
      </c>
      <c r="BE1707" s="140" t="str">
        <f t="shared" si="554"/>
        <v/>
      </c>
    </row>
    <row r="1708" spans="1:57" ht="20.100000000000001" customHeight="1" x14ac:dyDescent="0.25">
      <c r="A1708" s="139">
        <v>1052</v>
      </c>
      <c r="B1708" s="139">
        <f t="shared" si="558"/>
        <v>196.01411366146931</v>
      </c>
      <c r="C1708" s="139">
        <f t="shared" si="559"/>
        <v>4.1427755022178345E-4</v>
      </c>
      <c r="D1708" s="139">
        <f t="shared" si="560"/>
        <v>0.58238551632325108</v>
      </c>
      <c r="E1708" s="139" t="str">
        <f t="shared" si="561"/>
        <v/>
      </c>
      <c r="F1708" s="139">
        <f t="shared" si="562"/>
        <v>4.1427755022178345E-4</v>
      </c>
      <c r="G1708" s="139" t="str">
        <f t="shared" si="563"/>
        <v/>
      </c>
      <c r="H1708" s="139">
        <f t="shared" si="564"/>
        <v>0</v>
      </c>
      <c r="I1708" s="139">
        <f t="shared" si="565"/>
        <v>4.1427755022178345E-4</v>
      </c>
      <c r="J1708" s="139" t="str">
        <f t="shared" si="566"/>
        <v/>
      </c>
      <c r="O1708" s="139">
        <v>1052</v>
      </c>
      <c r="P1708" s="139">
        <f t="shared" si="567"/>
        <v>14.358128216286786</v>
      </c>
      <c r="Q1708" s="139">
        <f t="shared" si="568"/>
        <v>5.6556290341839722E-3</v>
      </c>
      <c r="R1708" s="139">
        <f t="shared" si="569"/>
        <v>0.58238551632325097</v>
      </c>
      <c r="S1708" s="139" t="str">
        <f t="shared" si="570"/>
        <v/>
      </c>
      <c r="T1708" s="139">
        <f t="shared" si="571"/>
        <v>5.6556290341839722E-3</v>
      </c>
      <c r="U1708" s="139" t="str">
        <f t="shared" si="572"/>
        <v/>
      </c>
      <c r="V1708" s="139">
        <f t="shared" si="573"/>
        <v>3.2185012493236953E-3</v>
      </c>
      <c r="W1708" s="139" t="str">
        <f t="shared" si="574"/>
        <v/>
      </c>
      <c r="X1708" s="139" t="str">
        <f t="shared" si="575"/>
        <v/>
      </c>
      <c r="AB1708" s="139">
        <v>1052</v>
      </c>
      <c r="AC1708" s="139">
        <f t="shared" si="584"/>
        <v>17.914344537902764</v>
      </c>
      <c r="AD1708" s="139">
        <f t="shared" si="576"/>
        <v>4.5329175535704152E-3</v>
      </c>
      <c r="AE1708" s="139">
        <f t="shared" si="577"/>
        <v>0.58238551632325108</v>
      </c>
      <c r="AF1708" s="139" t="str">
        <f t="shared" si="578"/>
        <v/>
      </c>
      <c r="AG1708" s="139">
        <f t="shared" si="579"/>
        <v>4.5329175535704152E-3</v>
      </c>
      <c r="AH1708" s="139" t="str">
        <f t="shared" si="580"/>
        <v/>
      </c>
      <c r="AI1708" s="139">
        <f t="shared" si="581"/>
        <v>9.5674308321835513E-7</v>
      </c>
      <c r="AJ1708" s="139" t="str">
        <f t="shared" si="582"/>
        <v/>
      </c>
      <c r="AK1708" s="139" t="str">
        <f t="shared" si="583"/>
        <v/>
      </c>
      <c r="AZ1708" s="148"/>
      <c r="BA1708" s="148">
        <f t="shared" si="555"/>
        <v>6.764800000000128</v>
      </c>
      <c r="BB1708" s="165">
        <f t="shared" si="556"/>
        <v>0.45377287856661108</v>
      </c>
      <c r="BC1708" s="148">
        <f t="shared" si="557"/>
        <v>6.8785532113346814E-4</v>
      </c>
      <c r="BD1708" s="148" t="str">
        <f t="shared" si="553"/>
        <v/>
      </c>
      <c r="BE1708" s="140" t="str">
        <f t="shared" si="554"/>
        <v/>
      </c>
    </row>
    <row r="1709" spans="1:57" ht="20.100000000000001" customHeight="1" x14ac:dyDescent="0.25">
      <c r="A1709" s="139">
        <v>1053</v>
      </c>
      <c r="B1709" s="139">
        <f t="shared" si="558"/>
        <v>199.78361584726645</v>
      </c>
      <c r="C1709" s="139">
        <f t="shared" si="559"/>
        <v>4.1392970319580156E-4</v>
      </c>
      <c r="D1709" s="139">
        <f t="shared" si="560"/>
        <v>0.58394648283877926</v>
      </c>
      <c r="E1709" s="139" t="str">
        <f t="shared" si="561"/>
        <v/>
      </c>
      <c r="F1709" s="139">
        <f t="shared" si="562"/>
        <v>4.1392970319580156E-4</v>
      </c>
      <c r="G1709" s="139" t="str">
        <f t="shared" si="563"/>
        <v/>
      </c>
      <c r="H1709" s="139">
        <f t="shared" si="564"/>
        <v>0</v>
      </c>
      <c r="I1709" s="139">
        <f t="shared" si="565"/>
        <v>4.1392970319580156E-4</v>
      </c>
      <c r="J1709" s="139" t="str">
        <f t="shared" si="566"/>
        <v/>
      </c>
      <c r="O1709" s="139">
        <v>1053</v>
      </c>
      <c r="P1709" s="139">
        <f t="shared" si="567"/>
        <v>14.634246066600042</v>
      </c>
      <c r="Q1709" s="139">
        <f t="shared" si="568"/>
        <v>5.6508803005426121E-3</v>
      </c>
      <c r="R1709" s="139">
        <f t="shared" si="569"/>
        <v>0.58394648283877959</v>
      </c>
      <c r="S1709" s="139" t="str">
        <f t="shared" si="570"/>
        <v/>
      </c>
      <c r="T1709" s="139">
        <f t="shared" si="571"/>
        <v>5.6508803005426121E-3</v>
      </c>
      <c r="U1709" s="139" t="str">
        <f t="shared" si="572"/>
        <v/>
      </c>
      <c r="V1709" s="139">
        <f t="shared" si="573"/>
        <v>3.2324353166682663E-3</v>
      </c>
      <c r="W1709" s="139" t="str">
        <f t="shared" si="574"/>
        <v/>
      </c>
      <c r="X1709" s="139" t="str">
        <f t="shared" si="575"/>
        <v/>
      </c>
      <c r="AB1709" s="139">
        <v>1053</v>
      </c>
      <c r="AC1709" s="139">
        <f t="shared" si="584"/>
        <v>18.258851163631675</v>
      </c>
      <c r="AD1709" s="139">
        <f t="shared" si="576"/>
        <v>4.5291115015910427E-3</v>
      </c>
      <c r="AE1709" s="139">
        <f t="shared" si="577"/>
        <v>0.58394648283877948</v>
      </c>
      <c r="AF1709" s="139" t="str">
        <f t="shared" si="578"/>
        <v/>
      </c>
      <c r="AG1709" s="139">
        <f t="shared" si="579"/>
        <v>4.5291115015910427E-3</v>
      </c>
      <c r="AH1709" s="139" t="str">
        <f t="shared" si="580"/>
        <v/>
      </c>
      <c r="AI1709" s="139">
        <f t="shared" si="581"/>
        <v>9.4109967325313776E-7</v>
      </c>
      <c r="AJ1709" s="139" t="str">
        <f t="shared" si="582"/>
        <v/>
      </c>
      <c r="AK1709" s="139" t="str">
        <f t="shared" si="583"/>
        <v/>
      </c>
      <c r="AZ1709" s="148"/>
      <c r="BA1709" s="148">
        <f t="shared" si="555"/>
        <v>6.7712000000001282</v>
      </c>
      <c r="BB1709" s="165">
        <f t="shared" si="556"/>
        <v>0.45308502324547761</v>
      </c>
      <c r="BC1709" s="148">
        <f t="shared" si="557"/>
        <v>6.872797923782592E-4</v>
      </c>
      <c r="BD1709" s="148" t="str">
        <f t="shared" si="553"/>
        <v/>
      </c>
      <c r="BE1709" s="140" t="str">
        <f t="shared" si="554"/>
        <v/>
      </c>
    </row>
    <row r="1710" spans="1:57" ht="20.100000000000001" customHeight="1" x14ac:dyDescent="0.25">
      <c r="A1710" s="148">
        <v>1054</v>
      </c>
      <c r="B1710" s="139">
        <f t="shared" si="558"/>
        <v>203.55311803306404</v>
      </c>
      <c r="C1710" s="139">
        <f t="shared" si="559"/>
        <v>4.1357553097720167E-4</v>
      </c>
      <c r="D1710" s="139">
        <f t="shared" si="560"/>
        <v>0.58550612621755582</v>
      </c>
      <c r="E1710" s="139" t="str">
        <f t="shared" si="561"/>
        <v/>
      </c>
      <c r="F1710" s="139">
        <f t="shared" si="562"/>
        <v>4.1357553097720167E-4</v>
      </c>
      <c r="G1710" s="139" t="str">
        <f t="shared" si="563"/>
        <v/>
      </c>
      <c r="H1710" s="139">
        <f t="shared" si="564"/>
        <v>0</v>
      </c>
      <c r="I1710" s="139">
        <f t="shared" si="565"/>
        <v>4.1357553097720167E-4</v>
      </c>
      <c r="J1710" s="139" t="str">
        <f t="shared" si="566"/>
        <v/>
      </c>
      <c r="O1710" s="148">
        <v>1054</v>
      </c>
      <c r="P1710" s="139">
        <f t="shared" si="567"/>
        <v>14.910363916913241</v>
      </c>
      <c r="Q1710" s="139">
        <f t="shared" si="568"/>
        <v>5.6460452167164622E-3</v>
      </c>
      <c r="R1710" s="139">
        <f t="shared" si="569"/>
        <v>0.58550612621755616</v>
      </c>
      <c r="S1710" s="139" t="str">
        <f t="shared" si="570"/>
        <v/>
      </c>
      <c r="T1710" s="139">
        <f t="shared" si="571"/>
        <v>5.6460452167164622E-3</v>
      </c>
      <c r="U1710" s="139" t="str">
        <f t="shared" si="572"/>
        <v/>
      </c>
      <c r="V1710" s="139">
        <f t="shared" si="573"/>
        <v>3.2463777672194472E-3</v>
      </c>
      <c r="W1710" s="139" t="str">
        <f t="shared" si="574"/>
        <v/>
      </c>
      <c r="X1710" s="139" t="str">
        <f t="shared" si="575"/>
        <v/>
      </c>
      <c r="AB1710" s="148">
        <v>1054</v>
      </c>
      <c r="AC1710" s="139">
        <f t="shared" si="584"/>
        <v>18.603357789360587</v>
      </c>
      <c r="AD1710" s="139">
        <f t="shared" si="576"/>
        <v>4.5252362409938449E-3</v>
      </c>
      <c r="AE1710" s="139">
        <f t="shared" si="577"/>
        <v>0.58550612621755604</v>
      </c>
      <c r="AF1710" s="139" t="str">
        <f t="shared" si="578"/>
        <v/>
      </c>
      <c r="AG1710" s="139">
        <f t="shared" si="579"/>
        <v>4.5252362409938449E-3</v>
      </c>
      <c r="AH1710" s="139" t="str">
        <f t="shared" si="580"/>
        <v/>
      </c>
      <c r="AI1710" s="139">
        <f t="shared" si="581"/>
        <v>9.2569723256716088E-7</v>
      </c>
      <c r="AJ1710" s="139" t="str">
        <f t="shared" si="582"/>
        <v/>
      </c>
      <c r="AK1710" s="139" t="str">
        <f t="shared" si="583"/>
        <v/>
      </c>
      <c r="AZ1710" s="148"/>
      <c r="BA1710" s="148">
        <f t="shared" si="555"/>
        <v>6.7776000000001284</v>
      </c>
      <c r="BB1710" s="165">
        <f t="shared" si="556"/>
        <v>0.45239774345309935</v>
      </c>
      <c r="BC1710" s="148">
        <f t="shared" si="557"/>
        <v>6.8670321292318981E-4</v>
      </c>
      <c r="BD1710" s="148" t="str">
        <f t="shared" si="553"/>
        <v/>
      </c>
      <c r="BE1710" s="140" t="str">
        <f t="shared" si="554"/>
        <v/>
      </c>
    </row>
    <row r="1711" spans="1:57" ht="20.100000000000001" customHeight="1" x14ac:dyDescent="0.25">
      <c r="A1711" s="139">
        <v>1055</v>
      </c>
      <c r="B1711" s="139">
        <f t="shared" si="558"/>
        <v>207.32262021886163</v>
      </c>
      <c r="C1711" s="139">
        <f t="shared" si="559"/>
        <v>4.1321505030660391E-4</v>
      </c>
      <c r="D1711" s="139">
        <f t="shared" si="560"/>
        <v>0.58706442264821457</v>
      </c>
      <c r="E1711" s="139" t="str">
        <f t="shared" si="561"/>
        <v/>
      </c>
      <c r="F1711" s="139">
        <f t="shared" si="562"/>
        <v>4.1321505030660391E-4</v>
      </c>
      <c r="G1711" s="139" t="str">
        <f t="shared" si="563"/>
        <v/>
      </c>
      <c r="H1711" s="139">
        <f t="shared" si="564"/>
        <v>0</v>
      </c>
      <c r="I1711" s="139">
        <f t="shared" si="565"/>
        <v>4.1321505030660391E-4</v>
      </c>
      <c r="J1711" s="139" t="str">
        <f t="shared" si="566"/>
        <v/>
      </c>
      <c r="O1711" s="139">
        <v>1055</v>
      </c>
      <c r="P1711" s="139">
        <f t="shared" si="567"/>
        <v>15.186481767226439</v>
      </c>
      <c r="Q1711" s="139">
        <f t="shared" si="568"/>
        <v>5.6411240112449051E-3</v>
      </c>
      <c r="R1711" s="139">
        <f t="shared" si="569"/>
        <v>0.58706442264821479</v>
      </c>
      <c r="S1711" s="139" t="str">
        <f t="shared" si="570"/>
        <v/>
      </c>
      <c r="T1711" s="139">
        <f t="shared" si="571"/>
        <v>5.6411240112449051E-3</v>
      </c>
      <c r="U1711" s="139" t="str">
        <f t="shared" si="572"/>
        <v/>
      </c>
      <c r="V1711" s="139">
        <f t="shared" si="573"/>
        <v>3.2603281900194466E-3</v>
      </c>
      <c r="W1711" s="139" t="str">
        <f t="shared" si="574"/>
        <v/>
      </c>
      <c r="X1711" s="139" t="str">
        <f t="shared" si="575"/>
        <v/>
      </c>
      <c r="AB1711" s="139">
        <v>1055</v>
      </c>
      <c r="AC1711" s="139">
        <f t="shared" si="584"/>
        <v>18.947864415089441</v>
      </c>
      <c r="AD1711" s="139">
        <f t="shared" si="576"/>
        <v>4.5212919549503447E-3</v>
      </c>
      <c r="AE1711" s="139">
        <f t="shared" si="577"/>
        <v>0.58706442264821457</v>
      </c>
      <c r="AF1711" s="139" t="str">
        <f t="shared" si="578"/>
        <v/>
      </c>
      <c r="AG1711" s="139">
        <f t="shared" si="579"/>
        <v>4.5212919549503447E-3</v>
      </c>
      <c r="AH1711" s="139" t="str">
        <f t="shared" si="580"/>
        <v/>
      </c>
      <c r="AI1711" s="139">
        <f t="shared" si="581"/>
        <v>9.105323061947714E-7</v>
      </c>
      <c r="AJ1711" s="139" t="str">
        <f t="shared" si="582"/>
        <v/>
      </c>
      <c r="AK1711" s="139" t="str">
        <f t="shared" si="583"/>
        <v/>
      </c>
      <c r="AZ1711" s="148"/>
      <c r="BA1711" s="148">
        <f t="shared" si="555"/>
        <v>6.7840000000001286</v>
      </c>
      <c r="BB1711" s="165">
        <f t="shared" si="556"/>
        <v>0.45171104024017616</v>
      </c>
      <c r="BC1711" s="148">
        <f t="shared" si="557"/>
        <v>6.86125589110409E-4</v>
      </c>
      <c r="BD1711" s="148" t="str">
        <f t="shared" si="553"/>
        <v/>
      </c>
      <c r="BE1711" s="140" t="str">
        <f t="shared" si="554"/>
        <v/>
      </c>
    </row>
    <row r="1712" spans="1:57" ht="20.100000000000001" customHeight="1" x14ac:dyDescent="0.25">
      <c r="A1712" s="139">
        <v>1056</v>
      </c>
      <c r="B1712" s="139">
        <f t="shared" si="558"/>
        <v>211.09212240465922</v>
      </c>
      <c r="C1712" s="139">
        <f t="shared" si="559"/>
        <v>4.1284827821284263E-4</v>
      </c>
      <c r="D1712" s="139">
        <f t="shared" si="560"/>
        <v>0.58862134838303648</v>
      </c>
      <c r="E1712" s="139" t="str">
        <f t="shared" si="561"/>
        <v/>
      </c>
      <c r="F1712" s="139">
        <f t="shared" si="562"/>
        <v>4.1284827821284263E-4</v>
      </c>
      <c r="G1712" s="139" t="str">
        <f t="shared" si="563"/>
        <v/>
      </c>
      <c r="H1712" s="139">
        <f t="shared" si="564"/>
        <v>0</v>
      </c>
      <c r="I1712" s="139">
        <f t="shared" si="565"/>
        <v>4.1284827821284263E-4</v>
      </c>
      <c r="J1712" s="139" t="str">
        <f t="shared" si="566"/>
        <v/>
      </c>
      <c r="O1712" s="139">
        <v>1056</v>
      </c>
      <c r="P1712" s="139">
        <f t="shared" si="567"/>
        <v>15.462599617539638</v>
      </c>
      <c r="Q1712" s="139">
        <f t="shared" si="568"/>
        <v>5.6361169166019671E-3</v>
      </c>
      <c r="R1712" s="139">
        <f t="shared" si="569"/>
        <v>0.58862134838303659</v>
      </c>
      <c r="S1712" s="139" t="str">
        <f t="shared" si="570"/>
        <v/>
      </c>
      <c r="T1712" s="139">
        <f t="shared" si="571"/>
        <v>5.6361169166019671E-3</v>
      </c>
      <c r="U1712" s="139" t="str">
        <f t="shared" si="572"/>
        <v/>
      </c>
      <c r="V1712" s="139">
        <f t="shared" si="573"/>
        <v>3.2742861719577076E-3</v>
      </c>
      <c r="W1712" s="139" t="str">
        <f t="shared" si="574"/>
        <v/>
      </c>
      <c r="X1712" s="139" t="str">
        <f t="shared" si="575"/>
        <v/>
      </c>
      <c r="AB1712" s="139">
        <v>1056</v>
      </c>
      <c r="AC1712" s="139">
        <f t="shared" si="584"/>
        <v>19.292371040818352</v>
      </c>
      <c r="AD1712" s="139">
        <f t="shared" si="576"/>
        <v>4.5172788297856321E-3</v>
      </c>
      <c r="AE1712" s="139">
        <f t="shared" si="577"/>
        <v>0.58862134838303648</v>
      </c>
      <c r="AF1712" s="139" t="str">
        <f t="shared" si="578"/>
        <v/>
      </c>
      <c r="AG1712" s="139">
        <f t="shared" si="579"/>
        <v>4.5172788297856321E-3</v>
      </c>
      <c r="AH1712" s="139" t="str">
        <f t="shared" si="580"/>
        <v/>
      </c>
      <c r="AI1712" s="139">
        <f t="shared" si="581"/>
        <v>8.9560148443573432E-7</v>
      </c>
      <c r="AJ1712" s="139" t="str">
        <f t="shared" si="582"/>
        <v/>
      </c>
      <c r="AK1712" s="139" t="str">
        <f t="shared" si="583"/>
        <v/>
      </c>
      <c r="AZ1712" s="148"/>
      <c r="BA1712" s="148">
        <f t="shared" si="555"/>
        <v>6.7904000000001288</v>
      </c>
      <c r="BB1712" s="165">
        <f t="shared" si="556"/>
        <v>0.45102491465106576</v>
      </c>
      <c r="BC1712" s="148">
        <f t="shared" si="557"/>
        <v>6.8554692726829902E-4</v>
      </c>
      <c r="BD1712" s="148" t="str">
        <f t="shared" si="553"/>
        <v/>
      </c>
      <c r="BE1712" s="140" t="str">
        <f t="shared" si="554"/>
        <v/>
      </c>
    </row>
    <row r="1713" spans="1:57" ht="20.100000000000001" customHeight="1" x14ac:dyDescent="0.25">
      <c r="A1713" s="139">
        <v>1057</v>
      </c>
      <c r="B1713" s="139">
        <f t="shared" si="558"/>
        <v>214.86162459045636</v>
      </c>
      <c r="C1713" s="139">
        <f t="shared" si="559"/>
        <v>4.1247523201162604E-4</v>
      </c>
      <c r="D1713" s="139">
        <f t="shared" si="560"/>
        <v>0.59017687973903399</v>
      </c>
      <c r="E1713" s="139" t="str">
        <f t="shared" si="561"/>
        <v/>
      </c>
      <c r="F1713" s="139">
        <f t="shared" si="562"/>
        <v>4.1247523201162604E-4</v>
      </c>
      <c r="G1713" s="139" t="str">
        <f t="shared" si="563"/>
        <v/>
      </c>
      <c r="H1713" s="139">
        <f t="shared" si="564"/>
        <v>0</v>
      </c>
      <c r="I1713" s="139">
        <f t="shared" si="565"/>
        <v>4.1247523201162604E-4</v>
      </c>
      <c r="J1713" s="139" t="str">
        <f t="shared" si="566"/>
        <v/>
      </c>
      <c r="O1713" s="139">
        <v>1057</v>
      </c>
      <c r="P1713" s="139">
        <f t="shared" si="567"/>
        <v>15.738717467852837</v>
      </c>
      <c r="Q1713" s="139">
        <f t="shared" si="568"/>
        <v>5.631024169178018E-3</v>
      </c>
      <c r="R1713" s="139">
        <f t="shared" si="569"/>
        <v>0.59017687973903421</v>
      </c>
      <c r="S1713" s="139" t="str">
        <f t="shared" si="570"/>
        <v/>
      </c>
      <c r="T1713" s="139">
        <f t="shared" si="571"/>
        <v>5.631024169178018E-3</v>
      </c>
      <c r="U1713" s="139" t="str">
        <f t="shared" si="572"/>
        <v/>
      </c>
      <c r="V1713" s="139">
        <f t="shared" si="573"/>
        <v>3.2882512977881568E-3</v>
      </c>
      <c r="W1713" s="139" t="str">
        <f t="shared" si="574"/>
        <v/>
      </c>
      <c r="X1713" s="139" t="str">
        <f t="shared" si="575"/>
        <v/>
      </c>
      <c r="AB1713" s="139">
        <v>1057</v>
      </c>
      <c r="AC1713" s="139">
        <f t="shared" si="584"/>
        <v>19.636877666547264</v>
      </c>
      <c r="AD1713" s="139">
        <f t="shared" si="576"/>
        <v>4.5131970549637003E-3</v>
      </c>
      <c r="AE1713" s="139">
        <f t="shared" si="577"/>
        <v>0.59017687973903421</v>
      </c>
      <c r="AF1713" s="139" t="str">
        <f t="shared" si="578"/>
        <v/>
      </c>
      <c r="AG1713" s="139">
        <f t="shared" si="579"/>
        <v>4.5131970549637003E-3</v>
      </c>
      <c r="AH1713" s="139" t="str">
        <f t="shared" si="580"/>
        <v/>
      </c>
      <c r="AI1713" s="139">
        <f t="shared" si="581"/>
        <v>8.8090140233012104E-7</v>
      </c>
      <c r="AJ1713" s="139" t="str">
        <f t="shared" si="582"/>
        <v/>
      </c>
      <c r="AK1713" s="139" t="str">
        <f t="shared" si="583"/>
        <v/>
      </c>
      <c r="AZ1713" s="148"/>
      <c r="BA1713" s="148">
        <f t="shared" si="555"/>
        <v>6.796800000000129</v>
      </c>
      <c r="BB1713" s="165">
        <f t="shared" si="556"/>
        <v>0.45033936772379746</v>
      </c>
      <c r="BC1713" s="148">
        <f t="shared" si="557"/>
        <v>6.8496723371114232E-4</v>
      </c>
      <c r="BD1713" s="148" t="str">
        <f t="shared" si="553"/>
        <v/>
      </c>
      <c r="BE1713" s="140" t="str">
        <f t="shared" si="554"/>
        <v/>
      </c>
    </row>
    <row r="1714" spans="1:57" ht="20.100000000000001" customHeight="1" x14ac:dyDescent="0.25">
      <c r="A1714" s="139">
        <v>1058</v>
      </c>
      <c r="B1714" s="139">
        <f t="shared" si="558"/>
        <v>218.63112677625395</v>
      </c>
      <c r="C1714" s="139">
        <f t="shared" si="559"/>
        <v>4.1209592930417432E-4</v>
      </c>
      <c r="D1714" s="139">
        <f t="shared" si="560"/>
        <v>0.59173099309903021</v>
      </c>
      <c r="E1714" s="139" t="str">
        <f t="shared" si="561"/>
        <v/>
      </c>
      <c r="F1714" s="139">
        <f t="shared" si="562"/>
        <v>4.1209592930417432E-4</v>
      </c>
      <c r="G1714" s="139" t="str">
        <f t="shared" si="563"/>
        <v/>
      </c>
      <c r="H1714" s="139">
        <f t="shared" si="564"/>
        <v>0</v>
      </c>
      <c r="I1714" s="139">
        <f t="shared" si="565"/>
        <v>4.1209592930417432E-4</v>
      </c>
      <c r="J1714" s="139" t="str">
        <f t="shared" si="566"/>
        <v/>
      </c>
      <c r="O1714" s="139">
        <v>1058</v>
      </c>
      <c r="P1714" s="139">
        <f t="shared" si="567"/>
        <v>16.014835318166035</v>
      </c>
      <c r="Q1714" s="139">
        <f t="shared" si="568"/>
        <v>5.6258460092611694E-3</v>
      </c>
      <c r="R1714" s="139">
        <f t="shared" si="569"/>
        <v>0.59173099309903021</v>
      </c>
      <c r="S1714" s="139" t="str">
        <f t="shared" si="570"/>
        <v/>
      </c>
      <c r="T1714" s="139">
        <f t="shared" si="571"/>
        <v>5.6258460092611694E-3</v>
      </c>
      <c r="U1714" s="139" t="str">
        <f t="shared" si="572"/>
        <v/>
      </c>
      <c r="V1714" s="139">
        <f t="shared" si="573"/>
        <v>3.3022231501466954E-3</v>
      </c>
      <c r="W1714" s="139" t="str">
        <f t="shared" si="574"/>
        <v/>
      </c>
      <c r="X1714" s="139" t="str">
        <f t="shared" si="575"/>
        <v/>
      </c>
      <c r="AB1714" s="139">
        <v>1058</v>
      </c>
      <c r="AC1714" s="139">
        <f t="shared" si="584"/>
        <v>19.981384292276175</v>
      </c>
      <c r="AD1714" s="139">
        <f t="shared" si="576"/>
        <v>4.5090468230725329E-3</v>
      </c>
      <c r="AE1714" s="139">
        <f t="shared" si="577"/>
        <v>0.59173099309903032</v>
      </c>
      <c r="AF1714" s="139" t="str">
        <f t="shared" si="578"/>
        <v/>
      </c>
      <c r="AG1714" s="139">
        <f t="shared" si="579"/>
        <v>4.5090468230725329E-3</v>
      </c>
      <c r="AH1714" s="139" t="str">
        <f t="shared" si="580"/>
        <v/>
      </c>
      <c r="AI1714" s="139">
        <f t="shared" si="581"/>
        <v>8.6642873913826208E-7</v>
      </c>
      <c r="AJ1714" s="139" t="str">
        <f t="shared" si="582"/>
        <v/>
      </c>
      <c r="AK1714" s="139" t="str">
        <f t="shared" si="583"/>
        <v/>
      </c>
      <c r="AZ1714" s="148"/>
      <c r="BA1714" s="148">
        <f t="shared" si="555"/>
        <v>6.8032000000001291</v>
      </c>
      <c r="BB1714" s="165">
        <f t="shared" si="556"/>
        <v>0.44965440049008631</v>
      </c>
      <c r="BC1714" s="148">
        <f t="shared" si="557"/>
        <v>6.8438651474023171E-4</v>
      </c>
      <c r="BD1714" s="148" t="str">
        <f t="shared" si="553"/>
        <v/>
      </c>
      <c r="BE1714" s="140" t="str">
        <f t="shared" si="554"/>
        <v/>
      </c>
    </row>
    <row r="1715" spans="1:57" ht="20.100000000000001" customHeight="1" x14ac:dyDescent="0.25">
      <c r="A1715" s="139">
        <v>1059</v>
      </c>
      <c r="B1715" s="139">
        <f t="shared" si="558"/>
        <v>222.40062896205154</v>
      </c>
      <c r="C1715" s="139">
        <f t="shared" si="559"/>
        <v>4.1171038797583481E-4</v>
      </c>
      <c r="D1715" s="139">
        <f t="shared" si="560"/>
        <v>0.59328366491273121</v>
      </c>
      <c r="E1715" s="139" t="str">
        <f t="shared" si="561"/>
        <v/>
      </c>
      <c r="F1715" s="139">
        <f t="shared" si="562"/>
        <v>4.1171038797583481E-4</v>
      </c>
      <c r="G1715" s="139" t="str">
        <f t="shared" si="563"/>
        <v/>
      </c>
      <c r="H1715" s="139">
        <f t="shared" si="564"/>
        <v>0</v>
      </c>
      <c r="I1715" s="139">
        <f t="shared" si="565"/>
        <v>4.1171038797583481E-4</v>
      </c>
      <c r="J1715" s="139" t="str">
        <f t="shared" si="566"/>
        <v/>
      </c>
      <c r="O1715" s="139">
        <v>1059</v>
      </c>
      <c r="P1715" s="139">
        <f t="shared" si="567"/>
        <v>16.290953168479234</v>
      </c>
      <c r="Q1715" s="139">
        <f t="shared" si="568"/>
        <v>5.620582681018383E-3</v>
      </c>
      <c r="R1715" s="139">
        <f t="shared" si="569"/>
        <v>0.59328366491273121</v>
      </c>
      <c r="S1715" s="139" t="str">
        <f t="shared" si="570"/>
        <v/>
      </c>
      <c r="T1715" s="139">
        <f t="shared" si="571"/>
        <v>5.620582681018383E-3</v>
      </c>
      <c r="U1715" s="139" t="str">
        <f t="shared" si="572"/>
        <v/>
      </c>
      <c r="V1715" s="139">
        <f t="shared" si="573"/>
        <v>3.3162013095689308E-3</v>
      </c>
      <c r="W1715" s="139" t="str">
        <f t="shared" si="574"/>
        <v/>
      </c>
      <c r="X1715" s="139" t="str">
        <f t="shared" si="575"/>
        <v/>
      </c>
      <c r="AB1715" s="139">
        <v>1059</v>
      </c>
      <c r="AC1715" s="139">
        <f t="shared" si="584"/>
        <v>20.325890918005086</v>
      </c>
      <c r="AD1715" s="139">
        <f t="shared" si="576"/>
        <v>4.5048283298089681E-3</v>
      </c>
      <c r="AE1715" s="139">
        <f t="shared" si="577"/>
        <v>0.59328366491273143</v>
      </c>
      <c r="AF1715" s="139" t="str">
        <f t="shared" si="578"/>
        <v/>
      </c>
      <c r="AG1715" s="139">
        <f t="shared" si="579"/>
        <v>4.5048283298089681E-3</v>
      </c>
      <c r="AH1715" s="139" t="str">
        <f t="shared" si="580"/>
        <v/>
      </c>
      <c r="AI1715" s="139">
        <f t="shared" si="581"/>
        <v>8.5218021782570475E-7</v>
      </c>
      <c r="AJ1715" s="139" t="str">
        <f t="shared" si="582"/>
        <v/>
      </c>
      <c r="AK1715" s="139" t="str">
        <f t="shared" si="583"/>
        <v/>
      </c>
      <c r="AZ1715" s="148"/>
      <c r="BA1715" s="148">
        <f t="shared" si="555"/>
        <v>6.8096000000001293</v>
      </c>
      <c r="BB1715" s="165">
        <f t="shared" si="556"/>
        <v>0.44897001397534608</v>
      </c>
      <c r="BC1715" s="148">
        <f t="shared" si="557"/>
        <v>6.8380477664098382E-4</v>
      </c>
      <c r="BD1715" s="148" t="str">
        <f t="shared" si="553"/>
        <v/>
      </c>
      <c r="BE1715" s="140" t="str">
        <f t="shared" si="554"/>
        <v/>
      </c>
    </row>
    <row r="1716" spans="1:57" ht="20.100000000000001" customHeight="1" x14ac:dyDescent="0.25">
      <c r="A1716" s="139">
        <v>1060</v>
      </c>
      <c r="B1716" s="139">
        <f t="shared" si="558"/>
        <v>226.17013114784913</v>
      </c>
      <c r="C1716" s="139">
        <f t="shared" si="559"/>
        <v>4.1131862619467763E-4</v>
      </c>
      <c r="D1716" s="139">
        <f t="shared" si="560"/>
        <v>0.59483487169779581</v>
      </c>
      <c r="E1716" s="139" t="str">
        <f t="shared" si="561"/>
        <v/>
      </c>
      <c r="F1716" s="139">
        <f t="shared" si="562"/>
        <v>4.1131862619467763E-4</v>
      </c>
      <c r="G1716" s="139" t="str">
        <f t="shared" si="563"/>
        <v/>
      </c>
      <c r="H1716" s="139">
        <f t="shared" si="564"/>
        <v>0</v>
      </c>
      <c r="I1716" s="139">
        <f t="shared" si="565"/>
        <v>4.1131862619467763E-4</v>
      </c>
      <c r="J1716" s="139" t="str">
        <f t="shared" si="566"/>
        <v/>
      </c>
      <c r="O1716" s="139">
        <v>1060</v>
      </c>
      <c r="P1716" s="139">
        <f t="shared" si="567"/>
        <v>16.56707101879249</v>
      </c>
      <c r="Q1716" s="139">
        <f t="shared" si="568"/>
        <v>5.6152344324762876E-3</v>
      </c>
      <c r="R1716" s="139">
        <f t="shared" si="569"/>
        <v>0.59483487169779603</v>
      </c>
      <c r="S1716" s="139" t="str">
        <f t="shared" si="570"/>
        <v/>
      </c>
      <c r="T1716" s="139">
        <f t="shared" si="571"/>
        <v>5.6152344324762876E-3</v>
      </c>
      <c r="U1716" s="139" t="str">
        <f t="shared" si="572"/>
        <v/>
      </c>
      <c r="V1716" s="139">
        <f t="shared" si="573"/>
        <v>3.3301853545081588E-3</v>
      </c>
      <c r="W1716" s="139" t="str">
        <f t="shared" si="574"/>
        <v/>
      </c>
      <c r="X1716" s="139" t="str">
        <f t="shared" si="575"/>
        <v/>
      </c>
      <c r="AB1716" s="139">
        <v>1060</v>
      </c>
      <c r="AC1716" s="139">
        <f t="shared" si="584"/>
        <v>20.670397543733941</v>
      </c>
      <c r="AD1716" s="139">
        <f t="shared" si="576"/>
        <v>4.5005417739633164E-3</v>
      </c>
      <c r="AE1716" s="139">
        <f t="shared" si="577"/>
        <v>0.59483487169779581</v>
      </c>
      <c r="AF1716" s="139" t="str">
        <f t="shared" si="578"/>
        <v/>
      </c>
      <c r="AG1716" s="139">
        <f t="shared" si="579"/>
        <v>4.5005417739633164E-3</v>
      </c>
      <c r="AH1716" s="139" t="str">
        <f t="shared" si="580"/>
        <v/>
      </c>
      <c r="AI1716" s="139">
        <f t="shared" si="581"/>
        <v>8.3815260455315422E-7</v>
      </c>
      <c r="AJ1716" s="139" t="str">
        <f t="shared" si="582"/>
        <v/>
      </c>
      <c r="AK1716" s="139" t="str">
        <f t="shared" si="583"/>
        <v/>
      </c>
      <c r="AZ1716" s="148"/>
      <c r="BA1716" s="148">
        <f t="shared" si="555"/>
        <v>6.8160000000001295</v>
      </c>
      <c r="BB1716" s="165">
        <f t="shared" si="556"/>
        <v>0.4482862091987051</v>
      </c>
      <c r="BC1716" s="148">
        <f t="shared" si="557"/>
        <v>6.8322202568738E-4</v>
      </c>
      <c r="BD1716" s="148" t="str">
        <f t="shared" si="553"/>
        <v/>
      </c>
      <c r="BE1716" s="140" t="str">
        <f t="shared" si="554"/>
        <v/>
      </c>
    </row>
    <row r="1717" spans="1:57" ht="20.100000000000001" customHeight="1" x14ac:dyDescent="0.25">
      <c r="A1717" s="148">
        <v>1061</v>
      </c>
      <c r="B1717" s="139">
        <f t="shared" si="558"/>
        <v>229.93963333364627</v>
      </c>
      <c r="C1717" s="139">
        <f t="shared" si="559"/>
        <v>4.1092066241006804E-4</v>
      </c>
      <c r="D1717" s="139">
        <f t="shared" si="560"/>
        <v>0.59638459004089772</v>
      </c>
      <c r="E1717" s="139" t="str">
        <f t="shared" si="561"/>
        <v/>
      </c>
      <c r="F1717" s="139">
        <f t="shared" si="562"/>
        <v>4.1092066241006804E-4</v>
      </c>
      <c r="G1717" s="139" t="str">
        <f t="shared" si="563"/>
        <v/>
      </c>
      <c r="H1717" s="139">
        <f t="shared" si="564"/>
        <v>0</v>
      </c>
      <c r="I1717" s="139">
        <f t="shared" si="565"/>
        <v>4.1092066241006804E-4</v>
      </c>
      <c r="J1717" s="139" t="str">
        <f t="shared" si="566"/>
        <v/>
      </c>
      <c r="O1717" s="148">
        <v>1061</v>
      </c>
      <c r="P1717" s="139">
        <f t="shared" si="567"/>
        <v>16.843188869105688</v>
      </c>
      <c r="Q1717" s="139">
        <f t="shared" si="568"/>
        <v>5.6098015155016971E-3</v>
      </c>
      <c r="R1717" s="139">
        <f t="shared" si="569"/>
        <v>0.59638459004089794</v>
      </c>
      <c r="S1717" s="139" t="str">
        <f t="shared" si="570"/>
        <v/>
      </c>
      <c r="T1717" s="139">
        <f t="shared" si="571"/>
        <v>5.6098015155016971E-3</v>
      </c>
      <c r="U1717" s="139" t="str">
        <f t="shared" si="572"/>
        <v/>
      </c>
      <c r="V1717" s="139">
        <f t="shared" si="573"/>
        <v>3.3441748613535767E-3</v>
      </c>
      <c r="W1717" s="139" t="str">
        <f t="shared" si="574"/>
        <v/>
      </c>
      <c r="X1717" s="139" t="str">
        <f t="shared" si="575"/>
        <v/>
      </c>
      <c r="AB1717" s="148">
        <v>1061</v>
      </c>
      <c r="AC1717" s="139">
        <f t="shared" si="584"/>
        <v>21.014904169462852</v>
      </c>
      <c r="AD1717" s="139">
        <f t="shared" si="576"/>
        <v>4.4961873574037503E-3</v>
      </c>
      <c r="AE1717" s="139">
        <f t="shared" si="577"/>
        <v>0.59638459004089783</v>
      </c>
      <c r="AF1717" s="139" t="str">
        <f t="shared" si="578"/>
        <v/>
      </c>
      <c r="AG1717" s="139">
        <f t="shared" si="579"/>
        <v>4.4961873574037503E-3</v>
      </c>
      <c r="AH1717" s="139" t="str">
        <f t="shared" si="580"/>
        <v/>
      </c>
      <c r="AI1717" s="139">
        <f t="shared" si="581"/>
        <v>8.2434270817140359E-7</v>
      </c>
      <c r="AJ1717" s="139" t="str">
        <f t="shared" si="582"/>
        <v/>
      </c>
      <c r="AK1717" s="139" t="str">
        <f t="shared" si="583"/>
        <v/>
      </c>
      <c r="AZ1717" s="148"/>
      <c r="BA1717" s="148">
        <f t="shared" si="555"/>
        <v>6.8224000000001297</v>
      </c>
      <c r="BB1717" s="165">
        <f t="shared" si="556"/>
        <v>0.44760298717301772</v>
      </c>
      <c r="BC1717" s="148">
        <f t="shared" si="557"/>
        <v>6.8263826813841355E-4</v>
      </c>
      <c r="BD1717" s="148" t="str">
        <f t="shared" si="553"/>
        <v/>
      </c>
      <c r="BE1717" s="140" t="str">
        <f t="shared" si="554"/>
        <v/>
      </c>
    </row>
    <row r="1718" spans="1:57" ht="20.100000000000001" customHeight="1" x14ac:dyDescent="0.25">
      <c r="A1718" s="139">
        <v>1062</v>
      </c>
      <c r="B1718" s="139">
        <f t="shared" si="558"/>
        <v>233.70913551944386</v>
      </c>
      <c r="C1718" s="139">
        <f t="shared" si="559"/>
        <v>4.1051651535121937E-4</v>
      </c>
      <c r="D1718" s="139">
        <f t="shared" si="560"/>
        <v>0.59793279659878373</v>
      </c>
      <c r="E1718" s="139" t="str">
        <f t="shared" si="561"/>
        <v/>
      </c>
      <c r="F1718" s="139">
        <f t="shared" si="562"/>
        <v>4.1051651535121937E-4</v>
      </c>
      <c r="G1718" s="139" t="str">
        <f t="shared" si="563"/>
        <v/>
      </c>
      <c r="H1718" s="139">
        <f t="shared" si="564"/>
        <v>0</v>
      </c>
      <c r="I1718" s="139">
        <f t="shared" si="565"/>
        <v>4.1051651535121937E-4</v>
      </c>
      <c r="J1718" s="139" t="str">
        <f t="shared" si="566"/>
        <v/>
      </c>
      <c r="O1718" s="139">
        <v>1062</v>
      </c>
      <c r="P1718" s="139">
        <f t="shared" si="567"/>
        <v>17.119306719418887</v>
      </c>
      <c r="Q1718" s="139">
        <f t="shared" si="568"/>
        <v>5.6042841857818475E-3</v>
      </c>
      <c r="R1718" s="139">
        <f t="shared" si="569"/>
        <v>0.59793279659878396</v>
      </c>
      <c r="S1718" s="139" t="str">
        <f t="shared" si="570"/>
        <v/>
      </c>
      <c r="T1718" s="139">
        <f t="shared" si="571"/>
        <v>5.6042841857818475E-3</v>
      </c>
      <c r="U1718" s="139" t="str">
        <f t="shared" si="572"/>
        <v/>
      </c>
      <c r="V1718" s="139">
        <f t="shared" si="573"/>
        <v>3.3581694044487586E-3</v>
      </c>
      <c r="W1718" s="139" t="str">
        <f t="shared" si="574"/>
        <v/>
      </c>
      <c r="X1718" s="139" t="str">
        <f t="shared" si="575"/>
        <v/>
      </c>
      <c r="AB1718" s="139">
        <v>1062</v>
      </c>
      <c r="AC1718" s="139">
        <f t="shared" si="584"/>
        <v>21.359410795191764</v>
      </c>
      <c r="AD1718" s="139">
        <f t="shared" si="576"/>
        <v>4.4917652850604665E-3</v>
      </c>
      <c r="AE1718" s="139">
        <f t="shared" si="577"/>
        <v>0.59793279659878384</v>
      </c>
      <c r="AF1718" s="139" t="str">
        <f t="shared" si="578"/>
        <v/>
      </c>
      <c r="AG1718" s="139">
        <f t="shared" si="579"/>
        <v>4.4917652850604665E-3</v>
      </c>
      <c r="AH1718" s="139" t="str">
        <f t="shared" si="580"/>
        <v/>
      </c>
      <c r="AI1718" s="139">
        <f t="shared" si="581"/>
        <v>8.1074737972116189E-7</v>
      </c>
      <c r="AJ1718" s="139" t="str">
        <f t="shared" si="582"/>
        <v/>
      </c>
      <c r="AK1718" s="139" t="str">
        <f t="shared" si="583"/>
        <v/>
      </c>
      <c r="AZ1718" s="148"/>
      <c r="BA1718" s="148">
        <f t="shared" si="555"/>
        <v>6.8288000000001299</v>
      </c>
      <c r="BB1718" s="165">
        <f t="shared" si="556"/>
        <v>0.44692034890487931</v>
      </c>
      <c r="BC1718" s="148">
        <f t="shared" si="557"/>
        <v>6.8205351023864491E-4</v>
      </c>
      <c r="BD1718" s="148" t="str">
        <f t="shared" si="553"/>
        <v/>
      </c>
      <c r="BE1718" s="140" t="str">
        <f t="shared" si="554"/>
        <v/>
      </c>
    </row>
    <row r="1719" spans="1:57" ht="20.100000000000001" customHeight="1" x14ac:dyDescent="0.25">
      <c r="A1719" s="139">
        <v>1063</v>
      </c>
      <c r="B1719" s="139">
        <f t="shared" si="558"/>
        <v>237.47863770524145</v>
      </c>
      <c r="C1719" s="139">
        <f t="shared" si="559"/>
        <v>4.1010620402572343E-4</v>
      </c>
      <c r="D1719" s="139">
        <f t="shared" si="560"/>
        <v>0.5994794680993254</v>
      </c>
      <c r="E1719" s="139" t="str">
        <f t="shared" si="561"/>
        <v/>
      </c>
      <c r="F1719" s="139">
        <f t="shared" si="562"/>
        <v>4.1010620402572343E-4</v>
      </c>
      <c r="G1719" s="139" t="str">
        <f t="shared" si="563"/>
        <v/>
      </c>
      <c r="H1719" s="139">
        <f t="shared" si="564"/>
        <v>0</v>
      </c>
      <c r="I1719" s="139">
        <f t="shared" si="565"/>
        <v>4.1010620402572343E-4</v>
      </c>
      <c r="J1719" s="139" t="str">
        <f t="shared" si="566"/>
        <v/>
      </c>
      <c r="O1719" s="139">
        <v>1063</v>
      </c>
      <c r="P1719" s="139">
        <f t="shared" si="567"/>
        <v>17.395424569732086</v>
      </c>
      <c r="Q1719" s="139">
        <f t="shared" si="568"/>
        <v>5.5986827028043458E-3</v>
      </c>
      <c r="R1719" s="139">
        <f t="shared" si="569"/>
        <v>0.59947946809932551</v>
      </c>
      <c r="S1719" s="139" t="str">
        <f t="shared" si="570"/>
        <v/>
      </c>
      <c r="T1719" s="139">
        <f t="shared" si="571"/>
        <v>5.5986827028043458E-3</v>
      </c>
      <c r="U1719" s="139" t="str">
        <f t="shared" si="572"/>
        <v/>
      </c>
      <c r="V1719" s="139">
        <f t="shared" si="573"/>
        <v>3.3721685561103536E-3</v>
      </c>
      <c r="W1719" s="139" t="str">
        <f t="shared" si="574"/>
        <v/>
      </c>
      <c r="X1719" s="139" t="str">
        <f t="shared" si="575"/>
        <v/>
      </c>
      <c r="AB1719" s="139">
        <v>1063</v>
      </c>
      <c r="AC1719" s="139">
        <f t="shared" si="584"/>
        <v>21.703917420920675</v>
      </c>
      <c r="AD1719" s="139">
        <f t="shared" si="576"/>
        <v>4.4872757649096076E-3</v>
      </c>
      <c r="AE1719" s="139">
        <f t="shared" si="577"/>
        <v>0.59947946809932562</v>
      </c>
      <c r="AF1719" s="139" t="str">
        <f t="shared" si="578"/>
        <v/>
      </c>
      <c r="AG1719" s="139">
        <f t="shared" si="579"/>
        <v>4.4872757649096076E-3</v>
      </c>
      <c r="AH1719" s="139" t="str">
        <f t="shared" si="580"/>
        <v/>
      </c>
      <c r="AI1719" s="139">
        <f t="shared" si="581"/>
        <v>7.9736351193777492E-7</v>
      </c>
      <c r="AJ1719" s="139" t="str">
        <f t="shared" si="582"/>
        <v/>
      </c>
      <c r="AK1719" s="139" t="str">
        <f t="shared" si="583"/>
        <v/>
      </c>
      <c r="AZ1719" s="148"/>
      <c r="BA1719" s="148">
        <f t="shared" si="555"/>
        <v>6.8352000000001301</v>
      </c>
      <c r="BB1719" s="165">
        <f t="shared" si="556"/>
        <v>0.44623829539464066</v>
      </c>
      <c r="BC1719" s="148">
        <f t="shared" si="557"/>
        <v>6.8146775821953387E-4</v>
      </c>
      <c r="BD1719" s="148" t="str">
        <f t="shared" si="553"/>
        <v/>
      </c>
      <c r="BE1719" s="140" t="str">
        <f t="shared" si="554"/>
        <v/>
      </c>
    </row>
    <row r="1720" spans="1:57" ht="20.100000000000001" customHeight="1" x14ac:dyDescent="0.25">
      <c r="A1720" s="139">
        <v>1064</v>
      </c>
      <c r="B1720" s="139">
        <f t="shared" si="558"/>
        <v>241.24813989103905</v>
      </c>
      <c r="C1720" s="139">
        <f t="shared" si="559"/>
        <v>4.0968974771806176E-4</v>
      </c>
      <c r="D1720" s="139">
        <f t="shared" si="560"/>
        <v>0.60102458134256587</v>
      </c>
      <c r="E1720" s="139" t="str">
        <f t="shared" si="561"/>
        <v/>
      </c>
      <c r="F1720" s="139">
        <f t="shared" si="562"/>
        <v>4.0968974771806176E-4</v>
      </c>
      <c r="G1720" s="139" t="str">
        <f t="shared" si="563"/>
        <v/>
      </c>
      <c r="H1720" s="139">
        <f t="shared" si="564"/>
        <v>0</v>
      </c>
      <c r="I1720" s="139">
        <f t="shared" si="565"/>
        <v>4.0968974771806176E-4</v>
      </c>
      <c r="J1720" s="139" t="str">
        <f t="shared" si="566"/>
        <v/>
      </c>
      <c r="O1720" s="139">
        <v>1064</v>
      </c>
      <c r="P1720" s="139">
        <f t="shared" si="567"/>
        <v>17.671542420045284</v>
      </c>
      <c r="Q1720" s="139">
        <f t="shared" si="568"/>
        <v>5.5929973298368277E-3</v>
      </c>
      <c r="R1720" s="139">
        <f t="shared" si="569"/>
        <v>0.60102458134256587</v>
      </c>
      <c r="S1720" s="139" t="str">
        <f t="shared" si="570"/>
        <v/>
      </c>
      <c r="T1720" s="139">
        <f t="shared" si="571"/>
        <v>5.5929973298368277E-3</v>
      </c>
      <c r="U1720" s="139" t="str">
        <f t="shared" si="572"/>
        <v/>
      </c>
      <c r="V1720" s="139">
        <f t="shared" si="573"/>
        <v>3.3861718866470348E-3</v>
      </c>
      <c r="W1720" s="139" t="str">
        <f t="shared" si="574"/>
        <v/>
      </c>
      <c r="X1720" s="139" t="str">
        <f t="shared" si="575"/>
        <v/>
      </c>
      <c r="AB1720" s="139">
        <v>1064</v>
      </c>
      <c r="AC1720" s="139">
        <f t="shared" si="584"/>
        <v>22.048424046649586</v>
      </c>
      <c r="AD1720" s="139">
        <f t="shared" si="576"/>
        <v>4.4827190079569697E-3</v>
      </c>
      <c r="AE1720" s="139">
        <f t="shared" si="577"/>
        <v>0.60102458134256609</v>
      </c>
      <c r="AF1720" s="139" t="str">
        <f t="shared" si="578"/>
        <v/>
      </c>
      <c r="AG1720" s="139">
        <f t="shared" si="579"/>
        <v>4.4827190079569697E-3</v>
      </c>
      <c r="AH1720" s="139" t="str">
        <f t="shared" si="580"/>
        <v/>
      </c>
      <c r="AI1720" s="139">
        <f t="shared" si="581"/>
        <v>7.8418803876080358E-7</v>
      </c>
      <c r="AJ1720" s="139" t="str">
        <f t="shared" si="582"/>
        <v/>
      </c>
      <c r="AK1720" s="139" t="str">
        <f t="shared" si="583"/>
        <v/>
      </c>
      <c r="AZ1720" s="148"/>
      <c r="BA1720" s="148">
        <f t="shared" si="555"/>
        <v>6.8416000000001302</v>
      </c>
      <c r="BB1720" s="165">
        <f t="shared" si="556"/>
        <v>0.44555682763642113</v>
      </c>
      <c r="BC1720" s="148">
        <f t="shared" si="557"/>
        <v>6.8088101829844039E-4</v>
      </c>
      <c r="BD1720" s="148" t="str">
        <f t="shared" si="553"/>
        <v/>
      </c>
      <c r="BE1720" s="140" t="str">
        <f t="shared" si="554"/>
        <v/>
      </c>
    </row>
    <row r="1721" spans="1:57" ht="20.100000000000001" customHeight="1" x14ac:dyDescent="0.25">
      <c r="A1721" s="139">
        <v>1065</v>
      </c>
      <c r="B1721" s="139">
        <f t="shared" si="558"/>
        <v>245.01764207683664</v>
      </c>
      <c r="C1721" s="139">
        <f t="shared" si="559"/>
        <v>4.0926716598809436E-4</v>
      </c>
      <c r="D1721" s="139">
        <f t="shared" si="560"/>
        <v>0.60256811320176051</v>
      </c>
      <c r="E1721" s="139" t="str">
        <f t="shared" si="561"/>
        <v/>
      </c>
      <c r="F1721" s="139">
        <f t="shared" si="562"/>
        <v>4.0926716598809436E-4</v>
      </c>
      <c r="G1721" s="139" t="str">
        <f t="shared" si="563"/>
        <v/>
      </c>
      <c r="H1721" s="139">
        <f t="shared" si="564"/>
        <v>0</v>
      </c>
      <c r="I1721" s="139">
        <f t="shared" si="565"/>
        <v>4.0926716598809436E-4</v>
      </c>
      <c r="J1721" s="139" t="str">
        <f t="shared" si="566"/>
        <v/>
      </c>
      <c r="O1721" s="139">
        <v>1065</v>
      </c>
      <c r="P1721" s="139">
        <f t="shared" si="567"/>
        <v>17.947660270358483</v>
      </c>
      <c r="Q1721" s="139">
        <f t="shared" si="568"/>
        <v>5.5872283339063458E-3</v>
      </c>
      <c r="R1721" s="139">
        <f t="shared" si="569"/>
        <v>0.6025681132017604</v>
      </c>
      <c r="S1721" s="139" t="str">
        <f t="shared" si="570"/>
        <v/>
      </c>
      <c r="T1721" s="139">
        <f t="shared" si="571"/>
        <v>5.5872283339063458E-3</v>
      </c>
      <c r="U1721" s="139" t="str">
        <f t="shared" si="572"/>
        <v/>
      </c>
      <c r="V1721" s="139">
        <f t="shared" si="573"/>
        <v>3.4001789643786826E-3</v>
      </c>
      <c r="W1721" s="139" t="str">
        <f t="shared" si="574"/>
        <v/>
      </c>
      <c r="X1721" s="139" t="str">
        <f t="shared" si="575"/>
        <v/>
      </c>
      <c r="AB1721" s="139">
        <v>1065</v>
      </c>
      <c r="AC1721" s="139">
        <f t="shared" si="584"/>
        <v>22.392930672378441</v>
      </c>
      <c r="AD1721" s="139">
        <f t="shared" si="576"/>
        <v>4.4780952282214717E-3</v>
      </c>
      <c r="AE1721" s="139">
        <f t="shared" si="577"/>
        <v>0.6025681132017604</v>
      </c>
      <c r="AF1721" s="139" t="str">
        <f t="shared" si="578"/>
        <v/>
      </c>
      <c r="AG1721" s="139">
        <f t="shared" si="579"/>
        <v>4.4780952282214717E-3</v>
      </c>
      <c r="AH1721" s="139" t="str">
        <f t="shared" si="580"/>
        <v/>
      </c>
      <c r="AI1721" s="139">
        <f t="shared" si="581"/>
        <v>7.7121793484843793E-7</v>
      </c>
      <c r="AJ1721" s="139" t="str">
        <f t="shared" si="582"/>
        <v/>
      </c>
      <c r="AK1721" s="139" t="str">
        <f t="shared" si="583"/>
        <v/>
      </c>
      <c r="AZ1721" s="148"/>
      <c r="BA1721" s="148">
        <f t="shared" si="555"/>
        <v>6.8480000000001304</v>
      </c>
      <c r="BB1721" s="165">
        <f t="shared" si="556"/>
        <v>0.44487594661812269</v>
      </c>
      <c r="BC1721" s="148">
        <f t="shared" si="557"/>
        <v>6.802932966801789E-4</v>
      </c>
      <c r="BD1721" s="148" t="str">
        <f t="shared" si="553"/>
        <v/>
      </c>
      <c r="BE1721" s="140" t="str">
        <f t="shared" si="554"/>
        <v/>
      </c>
    </row>
    <row r="1722" spans="1:57" ht="20.100000000000001" customHeight="1" x14ac:dyDescent="0.25">
      <c r="A1722" s="139">
        <v>1066</v>
      </c>
      <c r="B1722" s="139">
        <f t="shared" si="558"/>
        <v>248.78714426263377</v>
      </c>
      <c r="C1722" s="139">
        <f t="shared" si="559"/>
        <v>4.0883847866952954E-4</v>
      </c>
      <c r="D1722" s="139">
        <f t="shared" si="560"/>
        <v>0.60411004062441231</v>
      </c>
      <c r="E1722" s="139" t="str">
        <f t="shared" si="561"/>
        <v/>
      </c>
      <c r="F1722" s="139">
        <f t="shared" si="562"/>
        <v>4.0883847866952954E-4</v>
      </c>
      <c r="G1722" s="139" t="str">
        <f t="shared" si="563"/>
        <v/>
      </c>
      <c r="H1722" s="139">
        <f t="shared" si="564"/>
        <v>0</v>
      </c>
      <c r="I1722" s="139">
        <f t="shared" si="565"/>
        <v>4.0883847866952954E-4</v>
      </c>
      <c r="J1722" s="139" t="str">
        <f t="shared" si="566"/>
        <v/>
      </c>
      <c r="O1722" s="139">
        <v>1066</v>
      </c>
      <c r="P1722" s="139">
        <f t="shared" si="567"/>
        <v>18.223778120671739</v>
      </c>
      <c r="Q1722" s="139">
        <f t="shared" si="568"/>
        <v>5.5813759857784679E-3</v>
      </c>
      <c r="R1722" s="139">
        <f t="shared" si="569"/>
        <v>0.60411004062441265</v>
      </c>
      <c r="S1722" s="139" t="str">
        <f t="shared" si="570"/>
        <v/>
      </c>
      <c r="T1722" s="139">
        <f t="shared" si="571"/>
        <v>5.5813759857784679E-3</v>
      </c>
      <c r="U1722" s="139" t="str">
        <f t="shared" si="572"/>
        <v/>
      </c>
      <c r="V1722" s="139">
        <f t="shared" si="573"/>
        <v>3.414189355655821E-3</v>
      </c>
      <c r="W1722" s="139" t="str">
        <f t="shared" si="574"/>
        <v/>
      </c>
      <c r="X1722" s="139" t="str">
        <f t="shared" si="575"/>
        <v/>
      </c>
      <c r="AB1722" s="139">
        <v>1066</v>
      </c>
      <c r="AC1722" s="139">
        <f t="shared" si="584"/>
        <v>22.737437298107352</v>
      </c>
      <c r="AD1722" s="139">
        <f t="shared" si="576"/>
        <v>4.4734046427184065E-3</v>
      </c>
      <c r="AE1722" s="139">
        <f t="shared" si="577"/>
        <v>0.60411004062441243</v>
      </c>
      <c r="AF1722" s="139" t="str">
        <f t="shared" si="578"/>
        <v/>
      </c>
      <c r="AG1722" s="139">
        <f t="shared" si="579"/>
        <v>4.4734046427184065E-3</v>
      </c>
      <c r="AH1722" s="139" t="str">
        <f t="shared" si="580"/>
        <v/>
      </c>
      <c r="AI1722" s="139">
        <f t="shared" si="581"/>
        <v>7.584502150966732E-7</v>
      </c>
      <c r="AJ1722" s="139" t="str">
        <f t="shared" si="582"/>
        <v/>
      </c>
      <c r="AK1722" s="139" t="str">
        <f t="shared" si="583"/>
        <v/>
      </c>
      <c r="AZ1722" s="148"/>
      <c r="BA1722" s="148">
        <f t="shared" si="555"/>
        <v>6.8544000000001306</v>
      </c>
      <c r="BB1722" s="165">
        <f t="shared" si="556"/>
        <v>0.44419565332144251</v>
      </c>
      <c r="BC1722" s="148">
        <f t="shared" si="557"/>
        <v>6.7970459955224438E-4</v>
      </c>
      <c r="BD1722" s="148" t="str">
        <f t="shared" si="553"/>
        <v/>
      </c>
      <c r="BE1722" s="140" t="str">
        <f t="shared" si="554"/>
        <v/>
      </c>
    </row>
    <row r="1723" spans="1:57" ht="20.100000000000001" customHeight="1" x14ac:dyDescent="0.25">
      <c r="A1723" s="148">
        <v>1067</v>
      </c>
      <c r="B1723" s="139">
        <f t="shared" si="558"/>
        <v>252.55664644843137</v>
      </c>
      <c r="C1723" s="139">
        <f t="shared" si="559"/>
        <v>4.0840370586837243E-4</v>
      </c>
      <c r="D1723" s="139">
        <f t="shared" si="560"/>
        <v>0.60565034063330159</v>
      </c>
      <c r="E1723" s="139" t="str">
        <f t="shared" si="561"/>
        <v/>
      </c>
      <c r="F1723" s="139">
        <f t="shared" si="562"/>
        <v>4.0840370586837243E-4</v>
      </c>
      <c r="G1723" s="139" t="str">
        <f t="shared" si="563"/>
        <v/>
      </c>
      <c r="H1723" s="139">
        <f t="shared" si="564"/>
        <v>0</v>
      </c>
      <c r="I1723" s="139">
        <f t="shared" si="565"/>
        <v>4.0840370586837243E-4</v>
      </c>
      <c r="J1723" s="139" t="str">
        <f t="shared" si="566"/>
        <v/>
      </c>
      <c r="O1723" s="148">
        <v>1067</v>
      </c>
      <c r="P1723" s="139">
        <f t="shared" si="567"/>
        <v>18.499895970984937</v>
      </c>
      <c r="Q1723" s="139">
        <f t="shared" si="568"/>
        <v>5.5754405599361036E-3</v>
      </c>
      <c r="R1723" s="139">
        <f t="shared" si="569"/>
        <v>0.60565034063330181</v>
      </c>
      <c r="S1723" s="139" t="str">
        <f t="shared" si="570"/>
        <v/>
      </c>
      <c r="T1723" s="139">
        <f t="shared" si="571"/>
        <v>5.5754405599361036E-3</v>
      </c>
      <c r="U1723" s="139" t="str">
        <f t="shared" si="572"/>
        <v/>
      </c>
      <c r="V1723" s="139">
        <f t="shared" si="573"/>
        <v>3.4282026248792616E-3</v>
      </c>
      <c r="W1723" s="139" t="str">
        <f t="shared" si="574"/>
        <v/>
      </c>
      <c r="X1723" s="139" t="str">
        <f t="shared" si="575"/>
        <v/>
      </c>
      <c r="AB1723" s="148">
        <v>1067</v>
      </c>
      <c r="AC1723" s="139">
        <f t="shared" si="584"/>
        <v>23.081943923836263</v>
      </c>
      <c r="AD1723" s="139">
        <f t="shared" si="576"/>
        <v>4.4686474714424711E-3</v>
      </c>
      <c r="AE1723" s="139">
        <f t="shared" si="577"/>
        <v>0.60565034063330181</v>
      </c>
      <c r="AF1723" s="139" t="str">
        <f t="shared" si="578"/>
        <v/>
      </c>
      <c r="AG1723" s="139">
        <f t="shared" si="579"/>
        <v>4.4686474714424711E-3</v>
      </c>
      <c r="AH1723" s="139" t="str">
        <f t="shared" si="580"/>
        <v/>
      </c>
      <c r="AI1723" s="139">
        <f t="shared" si="581"/>
        <v>7.4588193416327993E-7</v>
      </c>
      <c r="AJ1723" s="139" t="str">
        <f t="shared" si="582"/>
        <v/>
      </c>
      <c r="AK1723" s="139" t="str">
        <f t="shared" si="583"/>
        <v/>
      </c>
      <c r="AZ1723" s="148"/>
      <c r="BA1723" s="148">
        <f t="shared" si="555"/>
        <v>6.8608000000001308</v>
      </c>
      <c r="BB1723" s="165">
        <f t="shared" si="556"/>
        <v>0.44351594872189026</v>
      </c>
      <c r="BC1723" s="148">
        <f t="shared" si="557"/>
        <v>6.7911493309147364E-4</v>
      </c>
      <c r="BD1723" s="148" t="str">
        <f t="shared" si="553"/>
        <v/>
      </c>
      <c r="BE1723" s="140" t="str">
        <f t="shared" si="554"/>
        <v/>
      </c>
    </row>
    <row r="1724" spans="1:57" ht="20.100000000000001" customHeight="1" x14ac:dyDescent="0.25">
      <c r="A1724" s="139">
        <v>1068</v>
      </c>
      <c r="B1724" s="139">
        <f t="shared" si="558"/>
        <v>256.32614863422896</v>
      </c>
      <c r="C1724" s="139">
        <f t="shared" si="559"/>
        <v>4.0796286796135377E-4</v>
      </c>
      <c r="D1724" s="139">
        <f t="shared" si="560"/>
        <v>0.6071889903275085</v>
      </c>
      <c r="E1724" s="139" t="str">
        <f t="shared" si="561"/>
        <v/>
      </c>
      <c r="F1724" s="139">
        <f t="shared" si="562"/>
        <v>4.0796286796135377E-4</v>
      </c>
      <c r="G1724" s="139" t="str">
        <f t="shared" si="563"/>
        <v/>
      </c>
      <c r="H1724" s="139">
        <f t="shared" si="564"/>
        <v>0</v>
      </c>
      <c r="I1724" s="139">
        <f t="shared" si="565"/>
        <v>4.0796286796135377E-4</v>
      </c>
      <c r="J1724" s="139" t="str">
        <f t="shared" si="566"/>
        <v/>
      </c>
      <c r="O1724" s="139">
        <v>1068</v>
      </c>
      <c r="P1724" s="139">
        <f t="shared" si="567"/>
        <v>18.776013821298136</v>
      </c>
      <c r="Q1724" s="139">
        <f t="shared" si="568"/>
        <v>5.5694223345580489E-3</v>
      </c>
      <c r="R1724" s="139">
        <f t="shared" si="569"/>
        <v>0.60718899032750862</v>
      </c>
      <c r="S1724" s="139" t="str">
        <f t="shared" si="570"/>
        <v/>
      </c>
      <c r="T1724" s="139">
        <f t="shared" si="571"/>
        <v>5.5694223345580489E-3</v>
      </c>
      <c r="U1724" s="139" t="str">
        <f t="shared" si="572"/>
        <v/>
      </c>
      <c r="V1724" s="139">
        <f t="shared" si="573"/>
        <v>3.4422183345200262E-3</v>
      </c>
      <c r="W1724" s="139" t="str">
        <f t="shared" si="574"/>
        <v/>
      </c>
      <c r="X1724" s="139" t="str">
        <f t="shared" si="575"/>
        <v/>
      </c>
      <c r="AB1724" s="139">
        <v>1068</v>
      </c>
      <c r="AC1724" s="139">
        <f t="shared" si="584"/>
        <v>23.426450549565175</v>
      </c>
      <c r="AD1724" s="139">
        <f t="shared" si="576"/>
        <v>4.4638239373505691E-3</v>
      </c>
      <c r="AE1724" s="139">
        <f t="shared" si="577"/>
        <v>0.60718899032750862</v>
      </c>
      <c r="AF1724" s="139" t="str">
        <f t="shared" si="578"/>
        <v/>
      </c>
      <c r="AG1724" s="139">
        <f t="shared" si="579"/>
        <v>4.4638239373505691E-3</v>
      </c>
      <c r="AH1724" s="139" t="str">
        <f t="shared" si="580"/>
        <v/>
      </c>
      <c r="AI1724" s="139">
        <f t="shared" si="581"/>
        <v>7.3351018599645077E-7</v>
      </c>
      <c r="AJ1724" s="139" t="str">
        <f t="shared" si="582"/>
        <v/>
      </c>
      <c r="AK1724" s="139" t="str">
        <f t="shared" si="583"/>
        <v/>
      </c>
      <c r="AZ1724" s="148"/>
      <c r="BA1724" s="148">
        <f t="shared" si="555"/>
        <v>6.867200000000131</v>
      </c>
      <c r="BB1724" s="165">
        <f t="shared" si="556"/>
        <v>0.44283683378879879</v>
      </c>
      <c r="BC1724" s="148">
        <f t="shared" si="557"/>
        <v>6.7852430345949344E-4</v>
      </c>
      <c r="BD1724" s="148" t="str">
        <f t="shared" si="553"/>
        <v/>
      </c>
      <c r="BE1724" s="140" t="str">
        <f t="shared" si="554"/>
        <v/>
      </c>
    </row>
    <row r="1725" spans="1:57" ht="20.100000000000001" customHeight="1" x14ac:dyDescent="0.25">
      <c r="A1725" s="139">
        <v>1069</v>
      </c>
      <c r="B1725" s="139">
        <f t="shared" si="558"/>
        <v>260.09565082002655</v>
      </c>
      <c r="C1725" s="139">
        <f t="shared" si="559"/>
        <v>4.0751598559433873E-4</v>
      </c>
      <c r="D1725" s="139">
        <f t="shared" si="560"/>
        <v>0.60872596688343117</v>
      </c>
      <c r="E1725" s="139" t="str">
        <f t="shared" si="561"/>
        <v/>
      </c>
      <c r="F1725" s="139">
        <f t="shared" si="562"/>
        <v>4.0751598559433873E-4</v>
      </c>
      <c r="G1725" s="139" t="str">
        <f t="shared" si="563"/>
        <v/>
      </c>
      <c r="H1725" s="139">
        <f t="shared" si="564"/>
        <v>0</v>
      </c>
      <c r="I1725" s="139">
        <f t="shared" si="565"/>
        <v>4.0751598559433873E-4</v>
      </c>
      <c r="J1725" s="139" t="str">
        <f t="shared" si="566"/>
        <v/>
      </c>
      <c r="O1725" s="139">
        <v>1069</v>
      </c>
      <c r="P1725" s="139">
        <f t="shared" si="567"/>
        <v>19.052131671611335</v>
      </c>
      <c r="Q1725" s="139">
        <f t="shared" si="568"/>
        <v>5.563321591497263E-3</v>
      </c>
      <c r="R1725" s="139">
        <f t="shared" si="569"/>
        <v>0.60872596688343128</v>
      </c>
      <c r="S1725" s="139" t="str">
        <f t="shared" si="570"/>
        <v/>
      </c>
      <c r="T1725" s="139">
        <f t="shared" si="571"/>
        <v>5.563321591497263E-3</v>
      </c>
      <c r="U1725" s="139" t="str">
        <f t="shared" si="572"/>
        <v/>
      </c>
      <c r="V1725" s="139">
        <f t="shared" si="573"/>
        <v>3.4562360451394769E-3</v>
      </c>
      <c r="W1725" s="139" t="str">
        <f t="shared" si="574"/>
        <v/>
      </c>
      <c r="X1725" s="139" t="str">
        <f t="shared" si="575"/>
        <v/>
      </c>
      <c r="AB1725" s="139">
        <v>1069</v>
      </c>
      <c r="AC1725" s="139">
        <f t="shared" si="584"/>
        <v>23.770957175294029</v>
      </c>
      <c r="AD1725" s="139">
        <f t="shared" si="576"/>
        <v>4.4589342663444078E-3</v>
      </c>
      <c r="AE1725" s="139">
        <f t="shared" si="577"/>
        <v>0.60872596688343106</v>
      </c>
      <c r="AF1725" s="139" t="str">
        <f t="shared" si="578"/>
        <v/>
      </c>
      <c r="AG1725" s="139">
        <f t="shared" si="579"/>
        <v>4.4589342663444078E-3</v>
      </c>
      <c r="AH1725" s="139" t="str">
        <f t="shared" si="580"/>
        <v/>
      </c>
      <c r="AI1725" s="139">
        <f t="shared" si="581"/>
        <v>7.213321033681874E-7</v>
      </c>
      <c r="AJ1725" s="139" t="str">
        <f t="shared" si="582"/>
        <v/>
      </c>
      <c r="AK1725" s="139" t="str">
        <f t="shared" si="583"/>
        <v/>
      </c>
      <c r="AZ1725" s="148"/>
      <c r="BA1725" s="148">
        <f t="shared" si="555"/>
        <v>6.8736000000001312</v>
      </c>
      <c r="BB1725" s="165">
        <f t="shared" si="556"/>
        <v>0.4421583094853393</v>
      </c>
      <c r="BC1725" s="148">
        <f t="shared" si="557"/>
        <v>6.7793271680349765E-4</v>
      </c>
      <c r="BD1725" s="148" t="str">
        <f t="shared" si="553"/>
        <v/>
      </c>
      <c r="BE1725" s="140" t="str">
        <f t="shared" si="554"/>
        <v/>
      </c>
    </row>
    <row r="1726" spans="1:57" ht="20.100000000000001" customHeight="1" x14ac:dyDescent="0.25">
      <c r="A1726" s="139">
        <v>1070</v>
      </c>
      <c r="B1726" s="139">
        <f t="shared" si="558"/>
        <v>263.86515300582369</v>
      </c>
      <c r="C1726" s="139">
        <f t="shared" si="559"/>
        <v>4.0706307968071574E-4</v>
      </c>
      <c r="D1726" s="139">
        <f t="shared" si="560"/>
        <v>0.61026124755579703</v>
      </c>
      <c r="E1726" s="139" t="str">
        <f t="shared" si="561"/>
        <v/>
      </c>
      <c r="F1726" s="139">
        <f t="shared" si="562"/>
        <v>4.0706307968071574E-4</v>
      </c>
      <c r="G1726" s="139" t="str">
        <f t="shared" si="563"/>
        <v/>
      </c>
      <c r="H1726" s="139">
        <f t="shared" si="564"/>
        <v>0</v>
      </c>
      <c r="I1726" s="139">
        <f t="shared" si="565"/>
        <v>4.0706307968071574E-4</v>
      </c>
      <c r="J1726" s="139" t="str">
        <f t="shared" si="566"/>
        <v/>
      </c>
      <c r="O1726" s="139">
        <v>1070</v>
      </c>
      <c r="P1726" s="139">
        <f t="shared" si="567"/>
        <v>19.328249521924533</v>
      </c>
      <c r="Q1726" s="139">
        <f t="shared" si="568"/>
        <v>5.5571386162588778E-3</v>
      </c>
      <c r="R1726" s="139">
        <f t="shared" si="569"/>
        <v>0.61026124755579725</v>
      </c>
      <c r="S1726" s="139" t="str">
        <f t="shared" si="570"/>
        <v/>
      </c>
      <c r="T1726" s="139">
        <f t="shared" si="571"/>
        <v>5.5571386162588778E-3</v>
      </c>
      <c r="U1726" s="139" t="str">
        <f t="shared" si="572"/>
        <v/>
      </c>
      <c r="V1726" s="139">
        <f t="shared" si="573"/>
        <v>3.4702553154096877E-3</v>
      </c>
      <c r="W1726" s="139" t="str">
        <f t="shared" si="574"/>
        <v/>
      </c>
      <c r="X1726" s="139" t="str">
        <f t="shared" si="575"/>
        <v/>
      </c>
      <c r="AB1726" s="139">
        <v>1070</v>
      </c>
      <c r="AC1726" s="139">
        <f t="shared" si="584"/>
        <v>24.115463801022941</v>
      </c>
      <c r="AD1726" s="139">
        <f t="shared" si="576"/>
        <v>4.453978687252857E-3</v>
      </c>
      <c r="AE1726" s="139">
        <f t="shared" si="577"/>
        <v>0.61026124755579714</v>
      </c>
      <c r="AF1726" s="139" t="str">
        <f t="shared" si="578"/>
        <v/>
      </c>
      <c r="AG1726" s="139">
        <f t="shared" si="579"/>
        <v>4.453978687252857E-3</v>
      </c>
      <c r="AH1726" s="139" t="str">
        <f t="shared" si="580"/>
        <v/>
      </c>
      <c r="AI1726" s="139">
        <f t="shared" si="581"/>
        <v>7.0934485741229754E-7</v>
      </c>
      <c r="AJ1726" s="139" t="str">
        <f t="shared" si="582"/>
        <v/>
      </c>
      <c r="AK1726" s="139" t="str">
        <f t="shared" si="583"/>
        <v/>
      </c>
      <c r="AZ1726" s="148"/>
      <c r="BA1726" s="148">
        <f t="shared" si="555"/>
        <v>6.8800000000001313</v>
      </c>
      <c r="BB1726" s="165">
        <f t="shared" si="556"/>
        <v>0.4414803767685358</v>
      </c>
      <c r="BC1726" s="148">
        <f t="shared" si="557"/>
        <v>6.7734017925802359E-4</v>
      </c>
      <c r="BD1726" s="148" t="str">
        <f t="shared" si="553"/>
        <v/>
      </c>
      <c r="BE1726" s="140" t="str">
        <f t="shared" si="554"/>
        <v/>
      </c>
    </row>
    <row r="1727" spans="1:57" ht="20.100000000000001" customHeight="1" x14ac:dyDescent="0.25">
      <c r="A1727" s="139">
        <v>1071</v>
      </c>
      <c r="B1727" s="139">
        <f t="shared" si="558"/>
        <v>267.63465519162128</v>
      </c>
      <c r="C1727" s="139">
        <f t="shared" si="559"/>
        <v>4.0660417139976528E-4</v>
      </c>
      <c r="D1727" s="139">
        <f t="shared" si="560"/>
        <v>0.61179480967866895</v>
      </c>
      <c r="E1727" s="139" t="str">
        <f t="shared" si="561"/>
        <v/>
      </c>
      <c r="F1727" s="139">
        <f t="shared" si="562"/>
        <v>4.0660417139976528E-4</v>
      </c>
      <c r="G1727" s="139" t="str">
        <f t="shared" si="563"/>
        <v/>
      </c>
      <c r="H1727" s="139">
        <f t="shared" si="564"/>
        <v>0</v>
      </c>
      <c r="I1727" s="139">
        <f t="shared" si="565"/>
        <v>4.0660417139976528E-4</v>
      </c>
      <c r="J1727" s="139" t="str">
        <f t="shared" si="566"/>
        <v/>
      </c>
      <c r="O1727" s="139">
        <v>1071</v>
      </c>
      <c r="P1727" s="139">
        <f t="shared" si="567"/>
        <v>19.604367372237732</v>
      </c>
      <c r="Q1727" s="139">
        <f t="shared" si="568"/>
        <v>5.5508736979779302E-3</v>
      </c>
      <c r="R1727" s="139">
        <f t="shared" si="569"/>
        <v>0.61179480967866895</v>
      </c>
      <c r="S1727" s="139" t="str">
        <f t="shared" si="570"/>
        <v/>
      </c>
      <c r="T1727" s="139">
        <f t="shared" si="571"/>
        <v>5.5508736979779302E-3</v>
      </c>
      <c r="U1727" s="139" t="str">
        <f t="shared" si="572"/>
        <v/>
      </c>
      <c r="V1727" s="139">
        <f t="shared" si="573"/>
        <v>3.4842757021340534E-3</v>
      </c>
      <c r="W1727" s="139" t="str">
        <f t="shared" si="574"/>
        <v/>
      </c>
      <c r="X1727" s="139" t="str">
        <f t="shared" si="575"/>
        <v/>
      </c>
      <c r="AB1727" s="139">
        <v>1071</v>
      </c>
      <c r="AC1727" s="139">
        <f t="shared" si="584"/>
        <v>24.459970426751852</v>
      </c>
      <c r="AD1727" s="139">
        <f t="shared" si="576"/>
        <v>4.4489574318141174E-3</v>
      </c>
      <c r="AE1727" s="139">
        <f t="shared" si="577"/>
        <v>0.61179480967866895</v>
      </c>
      <c r="AF1727" s="139" t="str">
        <f t="shared" si="578"/>
        <v/>
      </c>
      <c r="AG1727" s="139">
        <f t="shared" si="579"/>
        <v>4.4489574318141174E-3</v>
      </c>
      <c r="AH1727" s="139" t="str">
        <f t="shared" si="580"/>
        <v/>
      </c>
      <c r="AI1727" s="139">
        <f t="shared" si="581"/>
        <v>6.9754565716704497E-7</v>
      </c>
      <c r="AJ1727" s="139" t="str">
        <f t="shared" si="582"/>
        <v/>
      </c>
      <c r="AK1727" s="139" t="str">
        <f t="shared" si="583"/>
        <v/>
      </c>
      <c r="AZ1727" s="148"/>
      <c r="BA1727" s="148">
        <f t="shared" si="555"/>
        <v>6.8864000000001315</v>
      </c>
      <c r="BB1727" s="165">
        <f t="shared" si="556"/>
        <v>0.44080303658927777</v>
      </c>
      <c r="BC1727" s="148">
        <f t="shared" si="557"/>
        <v>6.7674669694262057E-4</v>
      </c>
      <c r="BD1727" s="148" t="str">
        <f t="shared" si="553"/>
        <v/>
      </c>
      <c r="BE1727" s="140" t="str">
        <f t="shared" si="554"/>
        <v/>
      </c>
    </row>
    <row r="1728" spans="1:57" ht="20.100000000000001" customHeight="1" x14ac:dyDescent="0.25">
      <c r="A1728" s="139">
        <v>1072</v>
      </c>
      <c r="B1728" s="139">
        <f t="shared" si="558"/>
        <v>271.40415737741887</v>
      </c>
      <c r="C1728" s="139">
        <f t="shared" si="559"/>
        <v>4.0613928219501044E-4</v>
      </c>
      <c r="D1728" s="139">
        <f t="shared" si="560"/>
        <v>0.61332663066644266</v>
      </c>
      <c r="E1728" s="139" t="str">
        <f t="shared" si="561"/>
        <v/>
      </c>
      <c r="F1728" s="139">
        <f t="shared" si="562"/>
        <v>4.0613928219501044E-4</v>
      </c>
      <c r="G1728" s="139" t="str">
        <f t="shared" si="563"/>
        <v/>
      </c>
      <c r="H1728" s="139">
        <f t="shared" si="564"/>
        <v>0</v>
      </c>
      <c r="I1728" s="139">
        <f t="shared" si="565"/>
        <v>4.0613928219501044E-4</v>
      </c>
      <c r="J1728" s="139" t="str">
        <f t="shared" si="566"/>
        <v/>
      </c>
      <c r="O1728" s="139">
        <v>1072</v>
      </c>
      <c r="P1728" s="139">
        <f t="shared" si="567"/>
        <v>19.880485222550988</v>
      </c>
      <c r="Q1728" s="139">
        <f t="shared" si="568"/>
        <v>5.5445271293968357E-3</v>
      </c>
      <c r="R1728" s="139">
        <f t="shared" si="569"/>
        <v>0.61332663066644288</v>
      </c>
      <c r="S1728" s="139" t="str">
        <f t="shared" si="570"/>
        <v/>
      </c>
      <c r="T1728" s="139">
        <f t="shared" si="571"/>
        <v>5.5445271293968357E-3</v>
      </c>
      <c r="U1728" s="139" t="str">
        <f t="shared" si="572"/>
        <v/>
      </c>
      <c r="V1728" s="139">
        <f t="shared" si="573"/>
        <v>3.4982967602681389E-3</v>
      </c>
      <c r="W1728" s="139" t="str">
        <f t="shared" si="574"/>
        <v/>
      </c>
      <c r="X1728" s="139" t="str">
        <f t="shared" si="575"/>
        <v/>
      </c>
      <c r="AB1728" s="139">
        <v>1072</v>
      </c>
      <c r="AC1728" s="139">
        <f t="shared" si="584"/>
        <v>24.804477052480763</v>
      </c>
      <c r="AD1728" s="139">
        <f t="shared" si="576"/>
        <v>4.4438707346576567E-3</v>
      </c>
      <c r="AE1728" s="139">
        <f t="shared" si="577"/>
        <v>0.61332663066644277</v>
      </c>
      <c r="AF1728" s="139" t="str">
        <f t="shared" si="578"/>
        <v/>
      </c>
      <c r="AG1728" s="139">
        <f t="shared" si="579"/>
        <v>4.4438707346576567E-3</v>
      </c>
      <c r="AH1728" s="139" t="str">
        <f t="shared" si="580"/>
        <v/>
      </c>
      <c r="AI1728" s="139">
        <f t="shared" si="581"/>
        <v>6.8593174912238191E-7</v>
      </c>
      <c r="AJ1728" s="139" t="str">
        <f t="shared" si="582"/>
        <v/>
      </c>
      <c r="AK1728" s="139" t="str">
        <f t="shared" si="583"/>
        <v/>
      </c>
      <c r="AZ1728" s="148"/>
      <c r="BA1728" s="148">
        <f t="shared" si="555"/>
        <v>6.8928000000001317</v>
      </c>
      <c r="BB1728" s="165">
        <f t="shared" si="556"/>
        <v>0.44012628989233515</v>
      </c>
      <c r="BC1728" s="148">
        <f t="shared" si="557"/>
        <v>6.7615227596340421E-4</v>
      </c>
      <c r="BD1728" s="148" t="str">
        <f t="shared" si="553"/>
        <v/>
      </c>
      <c r="BE1728" s="140" t="str">
        <f t="shared" si="554"/>
        <v/>
      </c>
    </row>
    <row r="1729" spans="1:57" ht="20.100000000000001" customHeight="1" x14ac:dyDescent="0.25">
      <c r="A1729" s="139">
        <v>1073</v>
      </c>
      <c r="B1729" s="139">
        <f t="shared" si="558"/>
        <v>275.17365956321646</v>
      </c>
      <c r="C1729" s="139">
        <f t="shared" si="559"/>
        <v>4.0566843377254705E-4</v>
      </c>
      <c r="D1729" s="139">
        <f t="shared" si="560"/>
        <v>0.61485668801484128</v>
      </c>
      <c r="E1729" s="139" t="str">
        <f t="shared" si="561"/>
        <v/>
      </c>
      <c r="F1729" s="139">
        <f t="shared" si="562"/>
        <v>4.0566843377254705E-4</v>
      </c>
      <c r="G1729" s="139" t="str">
        <f t="shared" si="563"/>
        <v/>
      </c>
      <c r="H1729" s="139">
        <f t="shared" si="564"/>
        <v>0</v>
      </c>
      <c r="I1729" s="139">
        <f t="shared" si="565"/>
        <v>4.0566843377254705E-4</v>
      </c>
      <c r="J1729" s="139" t="str">
        <f t="shared" si="566"/>
        <v/>
      </c>
      <c r="O1729" s="139">
        <v>1073</v>
      </c>
      <c r="P1729" s="139">
        <f t="shared" si="567"/>
        <v>20.156603072864186</v>
      </c>
      <c r="Q1729" s="139">
        <f t="shared" si="568"/>
        <v>5.5380992068426024E-3</v>
      </c>
      <c r="R1729" s="139">
        <f t="shared" si="569"/>
        <v>0.6148566880148415</v>
      </c>
      <c r="S1729" s="139" t="str">
        <f t="shared" si="570"/>
        <v/>
      </c>
      <c r="T1729" s="139">
        <f t="shared" si="571"/>
        <v>5.5380992068426024E-3</v>
      </c>
      <c r="U1729" s="139" t="str">
        <f t="shared" si="572"/>
        <v/>
      </c>
      <c r="V1729" s="139">
        <f t="shared" si="573"/>
        <v>3.512318042940739E-3</v>
      </c>
      <c r="W1729" s="139" t="str">
        <f t="shared" si="574"/>
        <v/>
      </c>
      <c r="X1729" s="139" t="str">
        <f t="shared" si="575"/>
        <v/>
      </c>
      <c r="AB1729" s="139">
        <v>1073</v>
      </c>
      <c r="AC1729" s="139">
        <f t="shared" si="584"/>
        <v>25.148983678209675</v>
      </c>
      <c r="AD1729" s="139">
        <f t="shared" si="576"/>
        <v>4.4387188332859493E-3</v>
      </c>
      <c r="AE1729" s="139">
        <f t="shared" si="577"/>
        <v>0.61485668801484139</v>
      </c>
      <c r="AF1729" s="139" t="str">
        <f t="shared" si="578"/>
        <v/>
      </c>
      <c r="AG1729" s="139">
        <f t="shared" si="579"/>
        <v>4.4387188332859493E-3</v>
      </c>
      <c r="AH1729" s="139" t="str">
        <f t="shared" si="580"/>
        <v/>
      </c>
      <c r="AI1729" s="139">
        <f t="shared" si="581"/>
        <v>6.7450041677173329E-7</v>
      </c>
      <c r="AJ1729" s="139" t="str">
        <f t="shared" si="582"/>
        <v/>
      </c>
      <c r="AK1729" s="139" t="str">
        <f t="shared" si="583"/>
        <v/>
      </c>
      <c r="AZ1729" s="148"/>
      <c r="BA1729" s="148">
        <f t="shared" si="555"/>
        <v>6.8992000000001319</v>
      </c>
      <c r="BB1729" s="165">
        <f t="shared" si="556"/>
        <v>0.43945013761637175</v>
      </c>
      <c r="BC1729" s="148">
        <f t="shared" si="557"/>
        <v>6.7555692241172416E-4</v>
      </c>
      <c r="BD1729" s="148" t="str">
        <f t="shared" si="553"/>
        <v/>
      </c>
      <c r="BE1729" s="140" t="str">
        <f t="shared" si="554"/>
        <v/>
      </c>
    </row>
    <row r="1730" spans="1:57" ht="20.100000000000001" customHeight="1" x14ac:dyDescent="0.25">
      <c r="A1730" s="148">
        <v>1074</v>
      </c>
      <c r="B1730" s="139">
        <f t="shared" si="558"/>
        <v>278.9431617490136</v>
      </c>
      <c r="C1730" s="139">
        <f t="shared" si="559"/>
        <v>4.0519164809935506E-4</v>
      </c>
      <c r="D1730" s="139">
        <f t="shared" si="560"/>
        <v>0.61638495930190107</v>
      </c>
      <c r="E1730" s="139" t="str">
        <f t="shared" si="561"/>
        <v/>
      </c>
      <c r="F1730" s="139">
        <f t="shared" si="562"/>
        <v>4.0519164809935506E-4</v>
      </c>
      <c r="G1730" s="139" t="str">
        <f t="shared" si="563"/>
        <v/>
      </c>
      <c r="H1730" s="139">
        <f t="shared" si="564"/>
        <v>0</v>
      </c>
      <c r="I1730" s="139">
        <f t="shared" si="565"/>
        <v>4.0519164809935506E-4</v>
      </c>
      <c r="J1730" s="139" t="str">
        <f t="shared" si="566"/>
        <v/>
      </c>
      <c r="O1730" s="148">
        <v>1074</v>
      </c>
      <c r="P1730" s="139">
        <f t="shared" si="567"/>
        <v>20.432720923177385</v>
      </c>
      <c r="Q1730" s="139">
        <f t="shared" si="568"/>
        <v>5.5315902302037652E-3</v>
      </c>
      <c r="R1730" s="139">
        <f t="shared" si="569"/>
        <v>0.6163849593019014</v>
      </c>
      <c r="S1730" s="139" t="str">
        <f t="shared" si="570"/>
        <v/>
      </c>
      <c r="T1730" s="139">
        <f t="shared" si="571"/>
        <v>5.5315902302037652E-3</v>
      </c>
      <c r="U1730" s="139" t="str">
        <f t="shared" si="572"/>
        <v/>
      </c>
      <c r="V1730" s="139">
        <f t="shared" si="573"/>
        <v>3.5263391014752009E-3</v>
      </c>
      <c r="W1730" s="139" t="str">
        <f t="shared" si="574"/>
        <v/>
      </c>
      <c r="X1730" s="139" t="str">
        <f t="shared" si="575"/>
        <v/>
      </c>
      <c r="AB1730" s="148">
        <v>1074</v>
      </c>
      <c r="AC1730" s="139">
        <f t="shared" si="584"/>
        <v>25.493490303938529</v>
      </c>
      <c r="AD1730" s="139">
        <f t="shared" si="576"/>
        <v>4.4335019680559942E-3</v>
      </c>
      <c r="AE1730" s="139">
        <f t="shared" si="577"/>
        <v>0.61638495930190129</v>
      </c>
      <c r="AF1730" s="139" t="str">
        <f t="shared" si="578"/>
        <v/>
      </c>
      <c r="AG1730" s="139">
        <f t="shared" si="579"/>
        <v>4.4335019680559942E-3</v>
      </c>
      <c r="AH1730" s="139" t="str">
        <f t="shared" si="580"/>
        <v/>
      </c>
      <c r="AI1730" s="139">
        <f t="shared" si="581"/>
        <v>6.6324898016830202E-7</v>
      </c>
      <c r="AJ1730" s="139" t="str">
        <f t="shared" si="582"/>
        <v/>
      </c>
      <c r="AK1730" s="139" t="str">
        <f t="shared" si="583"/>
        <v/>
      </c>
      <c r="AZ1730" s="148"/>
      <c r="BA1730" s="148">
        <f t="shared" si="555"/>
        <v>6.9056000000001321</v>
      </c>
      <c r="BB1730" s="165">
        <f t="shared" si="556"/>
        <v>0.43877458069396003</v>
      </c>
      <c r="BC1730" s="148">
        <f t="shared" si="557"/>
        <v>6.7496064236627351E-4</v>
      </c>
      <c r="BD1730" s="148" t="str">
        <f t="shared" si="553"/>
        <v/>
      </c>
      <c r="BE1730" s="140" t="str">
        <f t="shared" si="554"/>
        <v/>
      </c>
    </row>
    <row r="1731" spans="1:57" ht="20.100000000000001" customHeight="1" x14ac:dyDescent="0.25">
      <c r="A1731" s="139">
        <v>1075</v>
      </c>
      <c r="B1731" s="139">
        <f t="shared" si="558"/>
        <v>282.71266393481119</v>
      </c>
      <c r="C1731" s="139">
        <f t="shared" si="559"/>
        <v>4.0470894740159081E-4</v>
      </c>
      <c r="D1731" s="139">
        <f t="shared" si="560"/>
        <v>0.61791142218895256</v>
      </c>
      <c r="E1731" s="139" t="str">
        <f t="shared" si="561"/>
        <v/>
      </c>
      <c r="F1731" s="139">
        <f t="shared" si="562"/>
        <v>4.0470894740159081E-4</v>
      </c>
      <c r="G1731" s="139" t="str">
        <f t="shared" si="563"/>
        <v/>
      </c>
      <c r="H1731" s="139">
        <f t="shared" si="564"/>
        <v>0</v>
      </c>
      <c r="I1731" s="139">
        <f t="shared" si="565"/>
        <v>4.0470894740159081E-4</v>
      </c>
      <c r="J1731" s="139" t="str">
        <f t="shared" si="566"/>
        <v/>
      </c>
      <c r="O1731" s="139">
        <v>1075</v>
      </c>
      <c r="P1731" s="139">
        <f t="shared" si="567"/>
        <v>20.708838773490584</v>
      </c>
      <c r="Q1731" s="139">
        <f t="shared" si="568"/>
        <v>5.5250005029070905E-3</v>
      </c>
      <c r="R1731" s="139">
        <f t="shared" si="569"/>
        <v>0.61791142218895279</v>
      </c>
      <c r="S1731" s="139" t="str">
        <f t="shared" si="570"/>
        <v/>
      </c>
      <c r="T1731" s="139">
        <f t="shared" si="571"/>
        <v>5.5250005029070905E-3</v>
      </c>
      <c r="U1731" s="139" t="str">
        <f t="shared" si="572"/>
        <v/>
      </c>
      <c r="V1731" s="139">
        <f t="shared" si="573"/>
        <v>3.5403594854109496E-3</v>
      </c>
      <c r="W1731" s="139" t="str">
        <f t="shared" si="574"/>
        <v/>
      </c>
      <c r="X1731" s="139" t="str">
        <f t="shared" si="575"/>
        <v/>
      </c>
      <c r="AB1731" s="139">
        <v>1075</v>
      </c>
      <c r="AC1731" s="139">
        <f t="shared" si="584"/>
        <v>25.83799692966744</v>
      </c>
      <c r="AD1731" s="139">
        <f t="shared" si="576"/>
        <v>4.4282203821606331E-3</v>
      </c>
      <c r="AE1731" s="139">
        <f t="shared" si="577"/>
        <v>0.61791142218895256</v>
      </c>
      <c r="AF1731" s="139" t="str">
        <f t="shared" si="578"/>
        <v/>
      </c>
      <c r="AG1731" s="139">
        <f t="shared" si="579"/>
        <v>4.4282203821606331E-3</v>
      </c>
      <c r="AH1731" s="139" t="str">
        <f t="shared" si="580"/>
        <v/>
      </c>
      <c r="AI1731" s="139">
        <f t="shared" si="581"/>
        <v>6.5217479548587634E-7</v>
      </c>
      <c r="AJ1731" s="139" t="str">
        <f t="shared" si="582"/>
        <v/>
      </c>
      <c r="AK1731" s="139" t="str">
        <f t="shared" si="583"/>
        <v/>
      </c>
      <c r="AZ1731" s="148"/>
      <c r="BA1731" s="148">
        <f t="shared" si="555"/>
        <v>6.9120000000001323</v>
      </c>
      <c r="BB1731" s="165">
        <f t="shared" si="556"/>
        <v>0.43809962005159375</v>
      </c>
      <c r="BC1731" s="148">
        <f t="shared" si="557"/>
        <v>6.7436344189020225E-4</v>
      </c>
      <c r="BD1731" s="148" t="str">
        <f t="shared" si="553"/>
        <v/>
      </c>
      <c r="BE1731" s="140" t="str">
        <f t="shared" si="554"/>
        <v/>
      </c>
    </row>
    <row r="1732" spans="1:57" ht="20.100000000000001" customHeight="1" x14ac:dyDescent="0.25">
      <c r="A1732" s="139">
        <v>1076</v>
      </c>
      <c r="B1732" s="139">
        <f t="shared" si="558"/>
        <v>286.48216612060878</v>
      </c>
      <c r="C1732" s="139">
        <f t="shared" si="559"/>
        <v>4.0422035416286137E-4</v>
      </c>
      <c r="D1732" s="139">
        <f t="shared" si="560"/>
        <v>0.61943605442159266</v>
      </c>
      <c r="E1732" s="139" t="str">
        <f t="shared" si="561"/>
        <v/>
      </c>
      <c r="F1732" s="139">
        <f t="shared" si="562"/>
        <v>4.0422035416286137E-4</v>
      </c>
      <c r="G1732" s="139" t="str">
        <f t="shared" si="563"/>
        <v/>
      </c>
      <c r="H1732" s="139">
        <f t="shared" si="564"/>
        <v>0</v>
      </c>
      <c r="I1732" s="139">
        <f t="shared" si="565"/>
        <v>4.0422035416286137E-4</v>
      </c>
      <c r="J1732" s="139" t="str">
        <f t="shared" si="566"/>
        <v/>
      </c>
      <c r="O1732" s="139">
        <v>1076</v>
      </c>
      <c r="P1732" s="139">
        <f t="shared" si="567"/>
        <v>20.984956623803782</v>
      </c>
      <c r="Q1732" s="139">
        <f t="shared" si="568"/>
        <v>5.5183303318939985E-3</v>
      </c>
      <c r="R1732" s="139">
        <f t="shared" si="569"/>
        <v>0.61943605442159277</v>
      </c>
      <c r="S1732" s="139" t="str">
        <f t="shared" si="570"/>
        <v/>
      </c>
      <c r="T1732" s="139">
        <f t="shared" si="571"/>
        <v>5.5183303318939985E-3</v>
      </c>
      <c r="U1732" s="139" t="str">
        <f t="shared" si="572"/>
        <v/>
      </c>
      <c r="V1732" s="139">
        <f t="shared" si="573"/>
        <v>3.5543787425252583E-3</v>
      </c>
      <c r="W1732" s="139" t="str">
        <f t="shared" si="574"/>
        <v/>
      </c>
      <c r="X1732" s="139" t="str">
        <f t="shared" si="575"/>
        <v/>
      </c>
      <c r="AB1732" s="139">
        <v>1076</v>
      </c>
      <c r="AC1732" s="139">
        <f t="shared" si="584"/>
        <v>26.182503555396352</v>
      </c>
      <c r="AD1732" s="139">
        <f t="shared" si="576"/>
        <v>4.4228743216096645E-3</v>
      </c>
      <c r="AE1732" s="139">
        <f t="shared" si="577"/>
        <v>0.61943605442159277</v>
      </c>
      <c r="AF1732" s="139" t="str">
        <f t="shared" si="578"/>
        <v/>
      </c>
      <c r="AG1732" s="139">
        <f t="shared" si="579"/>
        <v>4.4228743216096645E-3</v>
      </c>
      <c r="AH1732" s="139" t="str">
        <f t="shared" si="580"/>
        <v/>
      </c>
      <c r="AI1732" s="139">
        <f t="shared" si="581"/>
        <v>6.4127525458408811E-7</v>
      </c>
      <c r="AJ1732" s="139" t="str">
        <f t="shared" si="582"/>
        <v/>
      </c>
      <c r="AK1732" s="139" t="str">
        <f t="shared" si="583"/>
        <v/>
      </c>
      <c r="AZ1732" s="148"/>
      <c r="BA1732" s="148">
        <f t="shared" si="555"/>
        <v>6.9184000000001324</v>
      </c>
      <c r="BB1732" s="165">
        <f t="shared" si="556"/>
        <v>0.43742525660970355</v>
      </c>
      <c r="BC1732" s="148">
        <f t="shared" si="557"/>
        <v>6.7376532703400382E-4</v>
      </c>
      <c r="BD1732" s="148" t="str">
        <f t="shared" si="553"/>
        <v/>
      </c>
      <c r="BE1732" s="140" t="str">
        <f t="shared" si="554"/>
        <v/>
      </c>
    </row>
    <row r="1733" spans="1:57" ht="20.100000000000001" customHeight="1" x14ac:dyDescent="0.25">
      <c r="A1733" s="139">
        <v>1077</v>
      </c>
      <c r="B1733" s="139">
        <f t="shared" si="558"/>
        <v>290.25166830640637</v>
      </c>
      <c r="C1733" s="139">
        <f t="shared" si="559"/>
        <v>4.0372589112247948E-4</v>
      </c>
      <c r="D1733" s="139">
        <f t="shared" si="560"/>
        <v>0.62095883383065342</v>
      </c>
      <c r="E1733" s="139" t="str">
        <f t="shared" si="561"/>
        <v/>
      </c>
      <c r="F1733" s="139">
        <f t="shared" si="562"/>
        <v>4.0372589112247948E-4</v>
      </c>
      <c r="G1733" s="139" t="str">
        <f t="shared" si="563"/>
        <v/>
      </c>
      <c r="H1733" s="139">
        <f t="shared" si="564"/>
        <v>0</v>
      </c>
      <c r="I1733" s="139">
        <f t="shared" si="565"/>
        <v>4.0372589112247948E-4</v>
      </c>
      <c r="J1733" s="139" t="str">
        <f t="shared" si="566"/>
        <v/>
      </c>
      <c r="O1733" s="139">
        <v>1077</v>
      </c>
      <c r="P1733" s="139">
        <f t="shared" si="567"/>
        <v>21.261074474116981</v>
      </c>
      <c r="Q1733" s="139">
        <f t="shared" si="568"/>
        <v>5.5115800275967524E-3</v>
      </c>
      <c r="R1733" s="139">
        <f t="shared" si="569"/>
        <v>0.62095883383065342</v>
      </c>
      <c r="S1733" s="139" t="str">
        <f t="shared" si="570"/>
        <v/>
      </c>
      <c r="T1733" s="139">
        <f t="shared" si="571"/>
        <v>5.5115800275967524E-3</v>
      </c>
      <c r="U1733" s="139" t="str">
        <f t="shared" si="572"/>
        <v/>
      </c>
      <c r="V1733" s="139">
        <f t="shared" si="573"/>
        <v>3.5683964188552371E-3</v>
      </c>
      <c r="W1733" s="139" t="str">
        <f t="shared" si="574"/>
        <v/>
      </c>
      <c r="X1733" s="139" t="str">
        <f t="shared" si="575"/>
        <v/>
      </c>
      <c r="AB1733" s="139">
        <v>1077</v>
      </c>
      <c r="AC1733" s="139">
        <f t="shared" si="584"/>
        <v>26.527010181125263</v>
      </c>
      <c r="AD1733" s="139">
        <f t="shared" si="576"/>
        <v>4.4174640352107539E-3</v>
      </c>
      <c r="AE1733" s="139">
        <f t="shared" si="577"/>
        <v>0.62095883383065353</v>
      </c>
      <c r="AF1733" s="139" t="str">
        <f t="shared" si="578"/>
        <v/>
      </c>
      <c r="AG1733" s="139">
        <f t="shared" si="579"/>
        <v>4.4174640352107539E-3</v>
      </c>
      <c r="AH1733" s="139" t="str">
        <f t="shared" si="580"/>
        <v/>
      </c>
      <c r="AI1733" s="139">
        <f t="shared" si="581"/>
        <v>6.3054778457809538E-7</v>
      </c>
      <c r="AJ1733" s="139" t="str">
        <f t="shared" si="582"/>
        <v/>
      </c>
      <c r="AK1733" s="139" t="str">
        <f t="shared" si="583"/>
        <v/>
      </c>
      <c r="AZ1733" s="148"/>
      <c r="BA1733" s="148">
        <f t="shared" si="555"/>
        <v>6.9248000000001326</v>
      </c>
      <c r="BB1733" s="165">
        <f t="shared" si="556"/>
        <v>0.43675149128266955</v>
      </c>
      <c r="BC1733" s="148">
        <f t="shared" si="557"/>
        <v>6.7316630383373877E-4</v>
      </c>
      <c r="BD1733" s="148" t="str">
        <f t="shared" si="553"/>
        <v/>
      </c>
      <c r="BE1733" s="140" t="str">
        <f t="shared" si="554"/>
        <v/>
      </c>
    </row>
    <row r="1734" spans="1:57" ht="20.100000000000001" customHeight="1" x14ac:dyDescent="0.25">
      <c r="A1734" s="139">
        <v>1078</v>
      </c>
      <c r="B1734" s="139">
        <f t="shared" si="558"/>
        <v>294.02117049220396</v>
      </c>
      <c r="C1734" s="139">
        <f t="shared" si="559"/>
        <v>4.0322558127370018E-4</v>
      </c>
      <c r="D1734" s="139">
        <f t="shared" si="560"/>
        <v>0.62247973833316161</v>
      </c>
      <c r="E1734" s="139" t="str">
        <f t="shared" si="561"/>
        <v/>
      </c>
      <c r="F1734" s="139">
        <f t="shared" si="562"/>
        <v>4.0322558127370018E-4</v>
      </c>
      <c r="G1734" s="139" t="str">
        <f t="shared" si="563"/>
        <v/>
      </c>
      <c r="H1734" s="139">
        <f t="shared" si="564"/>
        <v>0</v>
      </c>
      <c r="I1734" s="139">
        <f t="shared" si="565"/>
        <v>4.0322558127370018E-4</v>
      </c>
      <c r="J1734" s="139" t="str">
        <f t="shared" si="566"/>
        <v/>
      </c>
      <c r="O1734" s="139">
        <v>1078</v>
      </c>
      <c r="P1734" s="139">
        <f t="shared" si="567"/>
        <v>21.53719232443018</v>
      </c>
      <c r="Q1734" s="139">
        <f t="shared" si="568"/>
        <v>5.5047499039143832E-3</v>
      </c>
      <c r="R1734" s="139">
        <f t="shared" si="569"/>
        <v>0.62247973833316161</v>
      </c>
      <c r="S1734" s="139" t="str">
        <f t="shared" si="570"/>
        <v/>
      </c>
      <c r="T1734" s="139">
        <f t="shared" si="571"/>
        <v>5.5047499039143832E-3</v>
      </c>
      <c r="U1734" s="139" t="str">
        <f t="shared" si="572"/>
        <v/>
      </c>
      <c r="V1734" s="139">
        <f t="shared" si="573"/>
        <v>3.5824120587200576E-3</v>
      </c>
      <c r="W1734" s="139" t="str">
        <f t="shared" si="574"/>
        <v/>
      </c>
      <c r="X1734" s="139" t="str">
        <f t="shared" si="575"/>
        <v/>
      </c>
      <c r="AB1734" s="139">
        <v>1078</v>
      </c>
      <c r="AC1734" s="139">
        <f t="shared" si="584"/>
        <v>26.871516806854174</v>
      </c>
      <c r="AD1734" s="139">
        <f t="shared" si="576"/>
        <v>4.4119897745501374E-3</v>
      </c>
      <c r="AE1734" s="139">
        <f t="shared" si="577"/>
        <v>0.62247973833316173</v>
      </c>
      <c r="AF1734" s="139" t="str">
        <f t="shared" si="578"/>
        <v/>
      </c>
      <c r="AG1734" s="139">
        <f t="shared" si="579"/>
        <v>4.4119897745501374E-3</v>
      </c>
      <c r="AH1734" s="139" t="str">
        <f t="shared" si="580"/>
        <v/>
      </c>
      <c r="AI1734" s="139">
        <f t="shared" si="581"/>
        <v>6.1998984741264767E-7</v>
      </c>
      <c r="AJ1734" s="139" t="str">
        <f t="shared" si="582"/>
        <v/>
      </c>
      <c r="AK1734" s="139" t="str">
        <f t="shared" si="583"/>
        <v/>
      </c>
      <c r="AZ1734" s="148"/>
      <c r="BA1734" s="148">
        <f t="shared" si="555"/>
        <v>6.9312000000001328</v>
      </c>
      <c r="BB1734" s="165">
        <f t="shared" si="556"/>
        <v>0.43607832497883581</v>
      </c>
      <c r="BC1734" s="148">
        <f t="shared" si="557"/>
        <v>6.7256637831036858E-4</v>
      </c>
      <c r="BD1734" s="148" t="str">
        <f t="shared" si="553"/>
        <v/>
      </c>
      <c r="BE1734" s="140" t="str">
        <f t="shared" si="554"/>
        <v/>
      </c>
    </row>
    <row r="1735" spans="1:57" ht="20.100000000000001" customHeight="1" x14ac:dyDescent="0.25">
      <c r="A1735" s="139">
        <v>1079</v>
      </c>
      <c r="B1735" s="139">
        <f t="shared" si="558"/>
        <v>297.7906726780011</v>
      </c>
      <c r="C1735" s="139">
        <f t="shared" si="559"/>
        <v>4.0271944786194008E-4</v>
      </c>
      <c r="D1735" s="139">
        <f t="shared" si="560"/>
        <v>0.62399874593329296</v>
      </c>
      <c r="E1735" s="139" t="str">
        <f t="shared" si="561"/>
        <v/>
      </c>
      <c r="F1735" s="139">
        <f t="shared" si="562"/>
        <v>4.0271944786194008E-4</v>
      </c>
      <c r="G1735" s="139" t="str">
        <f t="shared" si="563"/>
        <v/>
      </c>
      <c r="H1735" s="139">
        <f t="shared" si="564"/>
        <v>0</v>
      </c>
      <c r="I1735" s="139">
        <f t="shared" si="565"/>
        <v>4.0271944786194008E-4</v>
      </c>
      <c r="J1735" s="139" t="str">
        <f t="shared" si="566"/>
        <v/>
      </c>
      <c r="O1735" s="139">
        <v>1079</v>
      </c>
      <c r="P1735" s="139">
        <f t="shared" si="567"/>
        <v>21.813310174743435</v>
      </c>
      <c r="Q1735" s="139">
        <f t="shared" si="568"/>
        <v>5.4978402781883685E-3</v>
      </c>
      <c r="R1735" s="139">
        <f t="shared" si="569"/>
        <v>0.62399874593329341</v>
      </c>
      <c r="S1735" s="139" t="str">
        <f t="shared" si="570"/>
        <v/>
      </c>
      <c r="T1735" s="139">
        <f t="shared" si="571"/>
        <v>5.4978402781883685E-3</v>
      </c>
      <c r="U1735" s="139" t="str">
        <f t="shared" si="572"/>
        <v/>
      </c>
      <c r="V1735" s="139">
        <f t="shared" si="573"/>
        <v>3.5964252047433988E-3</v>
      </c>
      <c r="W1735" s="139" t="str">
        <f t="shared" si="574"/>
        <v/>
      </c>
      <c r="X1735" s="139" t="str">
        <f t="shared" si="575"/>
        <v/>
      </c>
      <c r="AB1735" s="139">
        <v>1079</v>
      </c>
      <c r="AC1735" s="139">
        <f t="shared" si="584"/>
        <v>27.216023432583029</v>
      </c>
      <c r="AD1735" s="139">
        <f t="shared" si="576"/>
        <v>4.406451793973136E-3</v>
      </c>
      <c r="AE1735" s="139">
        <f t="shared" si="577"/>
        <v>0.62399874593329319</v>
      </c>
      <c r="AF1735" s="139" t="str">
        <f t="shared" si="578"/>
        <v/>
      </c>
      <c r="AG1735" s="139">
        <f t="shared" si="579"/>
        <v>4.406451793973136E-3</v>
      </c>
      <c r="AH1735" s="139" t="str">
        <f t="shared" si="580"/>
        <v/>
      </c>
      <c r="AI1735" s="139">
        <f t="shared" si="581"/>
        <v>6.0959893944053709E-7</v>
      </c>
      <c r="AJ1735" s="139" t="str">
        <f t="shared" si="582"/>
        <v/>
      </c>
      <c r="AK1735" s="139" t="str">
        <f t="shared" si="583"/>
        <v/>
      </c>
      <c r="AZ1735" s="148"/>
      <c r="BA1735" s="148">
        <f t="shared" si="555"/>
        <v>6.937600000000133</v>
      </c>
      <c r="BB1735" s="165">
        <f t="shared" si="556"/>
        <v>0.43540575860052544</v>
      </c>
      <c r="BC1735" s="148">
        <f t="shared" si="557"/>
        <v>6.7196555647264233E-4</v>
      </c>
      <c r="BD1735" s="148" t="str">
        <f t="shared" si="553"/>
        <v/>
      </c>
      <c r="BE1735" s="140" t="str">
        <f t="shared" si="554"/>
        <v/>
      </c>
    </row>
    <row r="1736" spans="1:57" ht="20.100000000000001" customHeight="1" x14ac:dyDescent="0.25">
      <c r="A1736" s="148">
        <v>1080</v>
      </c>
      <c r="B1736" s="139">
        <f t="shared" si="558"/>
        <v>301.56017486379869</v>
      </c>
      <c r="C1736" s="139">
        <f t="shared" si="559"/>
        <v>4.0220751438297726E-4</v>
      </c>
      <c r="D1736" s="139">
        <f t="shared" si="560"/>
        <v>0.62551583472331995</v>
      </c>
      <c r="E1736" s="139" t="str">
        <f t="shared" si="561"/>
        <v/>
      </c>
      <c r="F1736" s="139">
        <f t="shared" si="562"/>
        <v>4.0220751438297726E-4</v>
      </c>
      <c r="G1736" s="139" t="str">
        <f t="shared" si="563"/>
        <v/>
      </c>
      <c r="H1736" s="139">
        <f t="shared" si="564"/>
        <v>0</v>
      </c>
      <c r="I1736" s="139">
        <f t="shared" si="565"/>
        <v>4.0220751438297726E-4</v>
      </c>
      <c r="J1736" s="139" t="str">
        <f t="shared" si="566"/>
        <v/>
      </c>
      <c r="O1736" s="148">
        <v>1080</v>
      </c>
      <c r="P1736" s="139">
        <f t="shared" si="567"/>
        <v>22.089428025056634</v>
      </c>
      <c r="Q1736" s="139">
        <f t="shared" si="568"/>
        <v>5.4908514711780867E-3</v>
      </c>
      <c r="R1736" s="139">
        <f t="shared" si="569"/>
        <v>0.62551583472332017</v>
      </c>
      <c r="S1736" s="139" t="str">
        <f t="shared" si="570"/>
        <v/>
      </c>
      <c r="T1736" s="139">
        <f t="shared" si="571"/>
        <v>5.4908514711780867E-3</v>
      </c>
      <c r="U1736" s="139" t="str">
        <f t="shared" si="572"/>
        <v/>
      </c>
      <c r="V1736" s="139">
        <f t="shared" si="573"/>
        <v>3.610435397876107E-3</v>
      </c>
      <c r="W1736" s="139" t="str">
        <f t="shared" si="574"/>
        <v/>
      </c>
      <c r="X1736" s="139" t="str">
        <f t="shared" si="575"/>
        <v/>
      </c>
      <c r="AB1736" s="148">
        <v>1080</v>
      </c>
      <c r="AC1736" s="139">
        <f t="shared" si="584"/>
        <v>27.56053005831194</v>
      </c>
      <c r="AD1736" s="139">
        <f t="shared" si="576"/>
        <v>4.4008503505644633E-3</v>
      </c>
      <c r="AE1736" s="139">
        <f t="shared" si="577"/>
        <v>0.62551583472332006</v>
      </c>
      <c r="AF1736" s="139" t="str">
        <f t="shared" si="578"/>
        <v/>
      </c>
      <c r="AG1736" s="139">
        <f t="shared" si="579"/>
        <v>4.4008503505644633E-3</v>
      </c>
      <c r="AH1736" s="139" t="str">
        <f t="shared" si="580"/>
        <v/>
      </c>
      <c r="AI1736" s="139">
        <f t="shared" si="581"/>
        <v>5.9937259100533644E-7</v>
      </c>
      <c r="AJ1736" s="139" t="str">
        <f t="shared" si="582"/>
        <v/>
      </c>
      <c r="AK1736" s="139" t="str">
        <f t="shared" si="583"/>
        <v/>
      </c>
      <c r="AZ1736" s="148"/>
      <c r="BA1736" s="148">
        <f t="shared" si="555"/>
        <v>6.9440000000001332</v>
      </c>
      <c r="BB1736" s="165">
        <f t="shared" si="556"/>
        <v>0.4347337930440528</v>
      </c>
      <c r="BC1736" s="148">
        <f t="shared" si="557"/>
        <v>6.713638443145431E-4</v>
      </c>
      <c r="BD1736" s="148" t="str">
        <f t="shared" si="553"/>
        <v/>
      </c>
      <c r="BE1736" s="140" t="str">
        <f t="shared" si="554"/>
        <v/>
      </c>
    </row>
    <row r="1737" spans="1:57" ht="20.100000000000001" customHeight="1" x14ac:dyDescent="0.25">
      <c r="A1737" s="139">
        <v>1081</v>
      </c>
      <c r="B1737" s="139">
        <f t="shared" si="558"/>
        <v>305.32967704959628</v>
      </c>
      <c r="C1737" s="139">
        <f t="shared" si="559"/>
        <v>4.0168980458113533E-4</v>
      </c>
      <c r="D1737" s="139">
        <f t="shared" si="560"/>
        <v>0.6270309828845505</v>
      </c>
      <c r="E1737" s="139" t="str">
        <f t="shared" si="561"/>
        <v/>
      </c>
      <c r="F1737" s="139">
        <f t="shared" si="562"/>
        <v>4.0168980458113533E-4</v>
      </c>
      <c r="G1737" s="139" t="str">
        <f t="shared" si="563"/>
        <v/>
      </c>
      <c r="H1737" s="139">
        <f t="shared" si="564"/>
        <v>0</v>
      </c>
      <c r="I1737" s="139">
        <f t="shared" si="565"/>
        <v>4.0168980458113533E-4</v>
      </c>
      <c r="J1737" s="139" t="str">
        <f t="shared" si="566"/>
        <v/>
      </c>
      <c r="O1737" s="139">
        <v>1081</v>
      </c>
      <c r="P1737" s="139">
        <f t="shared" si="567"/>
        <v>22.365545875369833</v>
      </c>
      <c r="Q1737" s="139">
        <f t="shared" si="568"/>
        <v>5.4837838070359891E-3</v>
      </c>
      <c r="R1737" s="139">
        <f t="shared" si="569"/>
        <v>0.62703098288455072</v>
      </c>
      <c r="S1737" s="139" t="str">
        <f t="shared" si="570"/>
        <v/>
      </c>
      <c r="T1737" s="139">
        <f t="shared" si="571"/>
        <v>5.4837838070359891E-3</v>
      </c>
      <c r="U1737" s="139" t="str">
        <f t="shared" si="572"/>
        <v/>
      </c>
      <c r="V1737" s="139">
        <f t="shared" si="573"/>
        <v>3.6244421774191036E-3</v>
      </c>
      <c r="W1737" s="139" t="str">
        <f t="shared" si="574"/>
        <v/>
      </c>
      <c r="X1737" s="139" t="str">
        <f t="shared" si="575"/>
        <v/>
      </c>
      <c r="AB1737" s="139">
        <v>1081</v>
      </c>
      <c r="AC1737" s="139">
        <f t="shared" si="584"/>
        <v>27.905036684040851</v>
      </c>
      <c r="AD1737" s="139">
        <f t="shared" si="576"/>
        <v>4.3951857041283513E-3</v>
      </c>
      <c r="AE1737" s="139">
        <f t="shared" si="577"/>
        <v>0.62703098288455061</v>
      </c>
      <c r="AF1737" s="139" t="str">
        <f t="shared" si="578"/>
        <v/>
      </c>
      <c r="AG1737" s="139">
        <f t="shared" si="579"/>
        <v>4.3951857041283513E-3</v>
      </c>
      <c r="AH1737" s="139" t="str">
        <f t="shared" si="580"/>
        <v/>
      </c>
      <c r="AI1737" s="139">
        <f t="shared" si="581"/>
        <v>5.8930836602846261E-7</v>
      </c>
      <c r="AJ1737" s="139" t="str">
        <f t="shared" si="582"/>
        <v/>
      </c>
      <c r="AK1737" s="139" t="str">
        <f t="shared" si="583"/>
        <v/>
      </c>
      <c r="AZ1737" s="148"/>
      <c r="BA1737" s="148">
        <f t="shared" si="555"/>
        <v>6.9504000000001334</v>
      </c>
      <c r="BB1737" s="165">
        <f t="shared" si="556"/>
        <v>0.43406242919973825</v>
      </c>
      <c r="BC1737" s="148">
        <f t="shared" si="557"/>
        <v>6.7076124781517699E-4</v>
      </c>
      <c r="BD1737" s="148" t="str">
        <f t="shared" si="553"/>
        <v/>
      </c>
      <c r="BE1737" s="140" t="str">
        <f t="shared" si="554"/>
        <v/>
      </c>
    </row>
    <row r="1738" spans="1:57" ht="20.100000000000001" customHeight="1" x14ac:dyDescent="0.25">
      <c r="A1738" s="139">
        <v>1082</v>
      </c>
      <c r="B1738" s="139">
        <f t="shared" si="558"/>
        <v>309.09917923539388</v>
      </c>
      <c r="C1738" s="139">
        <f t="shared" si="559"/>
        <v>4.0116634244744795E-4</v>
      </c>
      <c r="D1738" s="139">
        <f t="shared" si="560"/>
        <v>0.62854416868826291</v>
      </c>
      <c r="E1738" s="139" t="str">
        <f t="shared" si="561"/>
        <v/>
      </c>
      <c r="F1738" s="139">
        <f t="shared" si="562"/>
        <v>4.0116634244744795E-4</v>
      </c>
      <c r="G1738" s="139" t="str">
        <f t="shared" si="563"/>
        <v/>
      </c>
      <c r="H1738" s="139">
        <f t="shared" si="564"/>
        <v>0</v>
      </c>
      <c r="I1738" s="139">
        <f t="shared" si="565"/>
        <v>4.0116634244744795E-4</v>
      </c>
      <c r="J1738" s="139" t="str">
        <f t="shared" si="566"/>
        <v/>
      </c>
      <c r="O1738" s="139">
        <v>1082</v>
      </c>
      <c r="P1738" s="139">
        <f t="shared" si="567"/>
        <v>22.641663725683031</v>
      </c>
      <c r="Q1738" s="139">
        <f t="shared" si="568"/>
        <v>5.4766376132825666E-3</v>
      </c>
      <c r="R1738" s="139">
        <f t="shared" si="569"/>
        <v>0.62854416868826302</v>
      </c>
      <c r="S1738" s="139" t="str">
        <f t="shared" si="570"/>
        <v/>
      </c>
      <c r="T1738" s="139">
        <f t="shared" si="571"/>
        <v>5.4766376132825666E-3</v>
      </c>
      <c r="U1738" s="139" t="str">
        <f t="shared" si="572"/>
        <v/>
      </c>
      <c r="V1738" s="139">
        <f t="shared" si="573"/>
        <v>3.6384450810464887E-3</v>
      </c>
      <c r="W1738" s="139" t="str">
        <f t="shared" si="574"/>
        <v/>
      </c>
      <c r="X1738" s="139" t="str">
        <f t="shared" si="575"/>
        <v/>
      </c>
      <c r="AB1738" s="139">
        <v>1082</v>
      </c>
      <c r="AC1738" s="139">
        <f t="shared" si="584"/>
        <v>28.249543309769763</v>
      </c>
      <c r="AD1738" s="139">
        <f t="shared" si="576"/>
        <v>4.3894581171684734E-3</v>
      </c>
      <c r="AE1738" s="139">
        <f t="shared" si="577"/>
        <v>0.62854416868826302</v>
      </c>
      <c r="AF1738" s="139" t="str">
        <f t="shared" si="578"/>
        <v/>
      </c>
      <c r="AG1738" s="139">
        <f t="shared" si="579"/>
        <v>4.3894581171684734E-3</v>
      </c>
      <c r="AH1738" s="139" t="str">
        <f t="shared" si="580"/>
        <v/>
      </c>
      <c r="AI1738" s="139">
        <f t="shared" si="581"/>
        <v>5.7940386160049304E-7</v>
      </c>
      <c r="AJ1738" s="139" t="str">
        <f t="shared" si="582"/>
        <v/>
      </c>
      <c r="AK1738" s="139" t="str">
        <f t="shared" si="583"/>
        <v/>
      </c>
      <c r="AZ1738" s="148"/>
      <c r="BA1738" s="148">
        <f t="shared" si="555"/>
        <v>6.9568000000001335</v>
      </c>
      <c r="BB1738" s="165">
        <f t="shared" si="556"/>
        <v>0.43339166795192308</v>
      </c>
      <c r="BC1738" s="148">
        <f t="shared" si="557"/>
        <v>6.7015777294054946E-4</v>
      </c>
      <c r="BD1738" s="148" t="str">
        <f t="shared" si="553"/>
        <v/>
      </c>
      <c r="BE1738" s="140" t="str">
        <f t="shared" si="554"/>
        <v/>
      </c>
    </row>
    <row r="1739" spans="1:57" ht="20.100000000000001" customHeight="1" x14ac:dyDescent="0.25">
      <c r="A1739" s="139">
        <v>1083</v>
      </c>
      <c r="B1739" s="139">
        <f t="shared" si="558"/>
        <v>312.86868142119101</v>
      </c>
      <c r="C1739" s="139">
        <f t="shared" si="559"/>
        <v>4.0063715221780739E-4</v>
      </c>
      <c r="D1739" s="139">
        <f t="shared" si="560"/>
        <v>0.63005537049663163</v>
      </c>
      <c r="E1739" s="139" t="str">
        <f t="shared" si="561"/>
        <v/>
      </c>
      <c r="F1739" s="139">
        <f t="shared" si="562"/>
        <v>4.0063715221780739E-4</v>
      </c>
      <c r="G1739" s="139" t="str">
        <f t="shared" si="563"/>
        <v/>
      </c>
      <c r="H1739" s="139">
        <f t="shared" si="564"/>
        <v>0</v>
      </c>
      <c r="I1739" s="139">
        <f t="shared" si="565"/>
        <v>4.0063715221780739E-4</v>
      </c>
      <c r="J1739" s="139" t="str">
        <f t="shared" si="566"/>
        <v/>
      </c>
      <c r="O1739" s="139">
        <v>1083</v>
      </c>
      <c r="P1739" s="139">
        <f t="shared" si="567"/>
        <v>22.91778157599623</v>
      </c>
      <c r="Q1739" s="139">
        <f t="shared" si="568"/>
        <v>5.4694132207810664E-3</v>
      </c>
      <c r="R1739" s="139">
        <f t="shared" si="569"/>
        <v>0.63005537049663174</v>
      </c>
      <c r="S1739" s="139" t="str">
        <f t="shared" si="570"/>
        <v/>
      </c>
      <c r="T1739" s="139">
        <f t="shared" si="571"/>
        <v>5.4694132207810664E-3</v>
      </c>
      <c r="U1739" s="139" t="str">
        <f t="shared" si="572"/>
        <v/>
      </c>
      <c r="V1739" s="139">
        <f t="shared" si="573"/>
        <v>3.6524436448288813E-3</v>
      </c>
      <c r="W1739" s="139" t="str">
        <f t="shared" si="574"/>
        <v/>
      </c>
      <c r="X1739" s="139" t="str">
        <f t="shared" si="575"/>
        <v/>
      </c>
      <c r="AB1739" s="139">
        <v>1083</v>
      </c>
      <c r="AC1739" s="139">
        <f t="shared" si="584"/>
        <v>28.594049935498617</v>
      </c>
      <c r="AD1739" s="139">
        <f t="shared" si="576"/>
        <v>4.3836678548676766E-3</v>
      </c>
      <c r="AE1739" s="139">
        <f t="shared" si="577"/>
        <v>0.63005537049663163</v>
      </c>
      <c r="AF1739" s="139" t="str">
        <f t="shared" si="578"/>
        <v/>
      </c>
      <c r="AG1739" s="139">
        <f t="shared" si="579"/>
        <v>4.3836678548676766E-3</v>
      </c>
      <c r="AH1739" s="139" t="str">
        <f t="shared" si="580"/>
        <v/>
      </c>
      <c r="AI1739" s="139">
        <f t="shared" si="581"/>
        <v>5.6965670757669656E-7</v>
      </c>
      <c r="AJ1739" s="139" t="str">
        <f t="shared" si="582"/>
        <v/>
      </c>
      <c r="AK1739" s="139" t="str">
        <f t="shared" si="583"/>
        <v/>
      </c>
      <c r="AZ1739" s="148"/>
      <c r="BA1739" s="148">
        <f t="shared" si="555"/>
        <v>6.9632000000001337</v>
      </c>
      <c r="BB1739" s="165">
        <f t="shared" si="556"/>
        <v>0.43272151017898253</v>
      </c>
      <c r="BC1739" s="148">
        <f t="shared" si="557"/>
        <v>6.6955342564301024E-4</v>
      </c>
      <c r="BD1739" s="148" t="str">
        <f t="shared" ref="BD1739:BD1802" si="585">IF(BB1739&lt;(1-$AZ$655),BC1739,"")</f>
        <v/>
      </c>
      <c r="BE1739" s="140" t="str">
        <f t="shared" ref="BE1739:BE1802" si="586">IF(BB1739&lt;(1-$AZ$661),BC1739,"")</f>
        <v/>
      </c>
    </row>
    <row r="1740" spans="1:57" ht="20.100000000000001" customHeight="1" x14ac:dyDescent="0.25">
      <c r="A1740" s="139">
        <v>1084</v>
      </c>
      <c r="B1740" s="139">
        <f t="shared" si="558"/>
        <v>316.6381836069886</v>
      </c>
      <c r="C1740" s="139">
        <f t="shared" si="559"/>
        <v>4.0010225837109481E-4</v>
      </c>
      <c r="D1740" s="139">
        <f t="shared" si="560"/>
        <v>0.63156456676364714</v>
      </c>
      <c r="E1740" s="139" t="str">
        <f t="shared" si="561"/>
        <v/>
      </c>
      <c r="F1740" s="139">
        <f t="shared" si="562"/>
        <v>4.0010225837109481E-4</v>
      </c>
      <c r="G1740" s="139" t="str">
        <f t="shared" si="563"/>
        <v/>
      </c>
      <c r="H1740" s="139">
        <f t="shared" si="564"/>
        <v>0</v>
      </c>
      <c r="I1740" s="139">
        <f t="shared" si="565"/>
        <v>4.0010225837109481E-4</v>
      </c>
      <c r="J1740" s="139" t="str">
        <f t="shared" si="566"/>
        <v/>
      </c>
      <c r="O1740" s="139">
        <v>1084</v>
      </c>
      <c r="P1740" s="139">
        <f t="shared" si="567"/>
        <v>23.193899426309429</v>
      </c>
      <c r="Q1740" s="139">
        <f t="shared" si="568"/>
        <v>5.4621109637119731E-3</v>
      </c>
      <c r="R1740" s="139">
        <f t="shared" si="569"/>
        <v>0.63156456676364725</v>
      </c>
      <c r="S1740" s="139" t="str">
        <f t="shared" si="570"/>
        <v/>
      </c>
      <c r="T1740" s="139">
        <f t="shared" si="571"/>
        <v>5.4621109637119731E-3</v>
      </c>
      <c r="U1740" s="139" t="str">
        <f t="shared" si="572"/>
        <v/>
      </c>
      <c r="V1740" s="139">
        <f t="shared" si="573"/>
        <v>3.6664374032569693E-3</v>
      </c>
      <c r="W1740" s="139" t="str">
        <f t="shared" si="574"/>
        <v/>
      </c>
      <c r="X1740" s="139" t="str">
        <f t="shared" si="575"/>
        <v/>
      </c>
      <c r="AB1740" s="139">
        <v>1084</v>
      </c>
      <c r="AC1740" s="139">
        <f t="shared" si="584"/>
        <v>28.938556561227529</v>
      </c>
      <c r="AD1740" s="139">
        <f t="shared" si="576"/>
        <v>4.3778151850675327E-3</v>
      </c>
      <c r="AE1740" s="139">
        <f t="shared" si="577"/>
        <v>0.63156456676364714</v>
      </c>
      <c r="AF1740" s="139" t="str">
        <f t="shared" si="578"/>
        <v/>
      </c>
      <c r="AG1740" s="139">
        <f t="shared" si="579"/>
        <v>4.3778151850675327E-3</v>
      </c>
      <c r="AH1740" s="139" t="str">
        <f t="shared" si="580"/>
        <v/>
      </c>
      <c r="AI1740" s="139">
        <f t="shared" si="581"/>
        <v>5.600645661767736E-7</v>
      </c>
      <c r="AJ1740" s="139" t="str">
        <f t="shared" si="582"/>
        <v/>
      </c>
      <c r="AK1740" s="139" t="str">
        <f t="shared" si="583"/>
        <v/>
      </c>
      <c r="AZ1740" s="148"/>
      <c r="BA1740" s="148">
        <f t="shared" ref="BA1740:BA1803" si="587">BA1739+$BD$648</f>
        <v>6.9696000000001339</v>
      </c>
      <c r="BB1740" s="165">
        <f t="shared" ref="BB1740:BB1803" si="588">_xlfn.CHISQ.DIST.RT(BA1740,7)</f>
        <v>0.43205195675333952</v>
      </c>
      <c r="BC1740" s="148">
        <f t="shared" ref="BC1740:BC1803" si="589">BB1740-BB1741</f>
        <v>6.6894821185892184E-4</v>
      </c>
      <c r="BD1740" s="148" t="str">
        <f t="shared" si="585"/>
        <v/>
      </c>
      <c r="BE1740" s="140" t="str">
        <f t="shared" si="586"/>
        <v/>
      </c>
    </row>
    <row r="1741" spans="1:57" ht="20.100000000000001" customHeight="1" x14ac:dyDescent="0.25">
      <c r="A1741" s="139">
        <v>1085</v>
      </c>
      <c r="B1741" s="139">
        <f t="shared" si="558"/>
        <v>320.4076857927862</v>
      </c>
      <c r="C1741" s="139">
        <f t="shared" si="559"/>
        <v>3.9956168562729473E-4</v>
      </c>
      <c r="D1741" s="139">
        <f t="shared" si="560"/>
        <v>0.63307173603602807</v>
      </c>
      <c r="E1741" s="139" t="str">
        <f t="shared" si="561"/>
        <v/>
      </c>
      <c r="F1741" s="139">
        <f t="shared" si="562"/>
        <v>3.9956168562729473E-4</v>
      </c>
      <c r="G1741" s="139" t="str">
        <f t="shared" si="563"/>
        <v/>
      </c>
      <c r="H1741" s="139">
        <f t="shared" si="564"/>
        <v>0</v>
      </c>
      <c r="I1741" s="139">
        <f t="shared" si="565"/>
        <v>3.9956168562729473E-4</v>
      </c>
      <c r="J1741" s="139" t="str">
        <f t="shared" si="566"/>
        <v/>
      </c>
      <c r="O1741" s="139">
        <v>1085</v>
      </c>
      <c r="P1741" s="139">
        <f t="shared" si="567"/>
        <v>23.470017276622684</v>
      </c>
      <c r="Q1741" s="139">
        <f t="shared" si="568"/>
        <v>5.4547311795472564E-3</v>
      </c>
      <c r="R1741" s="139">
        <f t="shared" si="569"/>
        <v>0.63307173603602829</v>
      </c>
      <c r="S1741" s="139" t="str">
        <f t="shared" si="570"/>
        <v/>
      </c>
      <c r="T1741" s="139">
        <f t="shared" si="571"/>
        <v>5.4547311795472564E-3</v>
      </c>
      <c r="U1741" s="139" t="str">
        <f t="shared" si="572"/>
        <v/>
      </c>
      <c r="V1741" s="139">
        <f t="shared" si="573"/>
        <v>3.6804258892652844E-3</v>
      </c>
      <c r="W1741" s="139" t="str">
        <f t="shared" si="574"/>
        <v/>
      </c>
      <c r="X1741" s="139" t="str">
        <f t="shared" si="575"/>
        <v/>
      </c>
      <c r="AB1741" s="139">
        <v>1085</v>
      </c>
      <c r="AC1741" s="139">
        <f t="shared" si="584"/>
        <v>29.28306318695644</v>
      </c>
      <c r="AD1741" s="139">
        <f t="shared" si="576"/>
        <v>4.3719003782477063E-3</v>
      </c>
      <c r="AE1741" s="139">
        <f t="shared" si="577"/>
        <v>0.63307173603602807</v>
      </c>
      <c r="AF1741" s="139" t="str">
        <f t="shared" si="578"/>
        <v/>
      </c>
      <c r="AG1741" s="139">
        <f t="shared" si="579"/>
        <v>4.3719003782477063E-3</v>
      </c>
      <c r="AH1741" s="139" t="str">
        <f t="shared" si="580"/>
        <v/>
      </c>
      <c r="AI1741" s="139">
        <f t="shared" si="581"/>
        <v>5.5062513158875277E-7</v>
      </c>
      <c r="AJ1741" s="139" t="str">
        <f t="shared" si="582"/>
        <v/>
      </c>
      <c r="AK1741" s="139" t="str">
        <f t="shared" si="583"/>
        <v/>
      </c>
      <c r="AZ1741" s="148"/>
      <c r="BA1741" s="148">
        <f t="shared" si="587"/>
        <v>6.9760000000001341</v>
      </c>
      <c r="BB1741" s="165">
        <f t="shared" si="588"/>
        <v>0.43138300854148059</v>
      </c>
      <c r="BC1741" s="148">
        <f t="shared" si="589"/>
        <v>6.6834213751298943E-4</v>
      </c>
      <c r="BD1741" s="148" t="str">
        <f t="shared" si="585"/>
        <v/>
      </c>
      <c r="BE1741" s="140" t="str">
        <f t="shared" si="586"/>
        <v/>
      </c>
    </row>
    <row r="1742" spans="1:57" ht="20.100000000000001" customHeight="1" x14ac:dyDescent="0.25">
      <c r="A1742" s="139">
        <v>1086</v>
      </c>
      <c r="B1742" s="139">
        <f t="shared" si="558"/>
        <v>324.17718797858379</v>
      </c>
      <c r="C1742" s="139">
        <f t="shared" si="559"/>
        <v>3.9901545894559205E-4</v>
      </c>
      <c r="D1742" s="139">
        <f t="shared" si="560"/>
        <v>0.63457685695412624</v>
      </c>
      <c r="E1742" s="139" t="str">
        <f t="shared" si="561"/>
        <v/>
      </c>
      <c r="F1742" s="139">
        <f t="shared" si="562"/>
        <v>3.9901545894559205E-4</v>
      </c>
      <c r="G1742" s="139" t="str">
        <f t="shared" si="563"/>
        <v/>
      </c>
      <c r="H1742" s="139">
        <f t="shared" si="564"/>
        <v>0</v>
      </c>
      <c r="I1742" s="139">
        <f t="shared" si="565"/>
        <v>3.9901545894559205E-4</v>
      </c>
      <c r="J1742" s="139" t="str">
        <f t="shared" si="566"/>
        <v/>
      </c>
      <c r="O1742" s="139">
        <v>1086</v>
      </c>
      <c r="P1742" s="139">
        <f t="shared" si="567"/>
        <v>23.746135126935883</v>
      </c>
      <c r="Q1742" s="139">
        <f t="shared" si="568"/>
        <v>5.447274209024403E-3</v>
      </c>
      <c r="R1742" s="139">
        <f t="shared" si="569"/>
        <v>0.63457685695412647</v>
      </c>
      <c r="S1742" s="139" t="str">
        <f t="shared" si="570"/>
        <v/>
      </c>
      <c r="T1742" s="139">
        <f t="shared" si="571"/>
        <v>5.447274209024403E-3</v>
      </c>
      <c r="U1742" s="139" t="str">
        <f t="shared" si="572"/>
        <v/>
      </c>
      <c r="V1742" s="139">
        <f t="shared" si="573"/>
        <v>3.6944086342561777E-3</v>
      </c>
      <c r="W1742" s="139" t="str">
        <f t="shared" si="574"/>
        <v/>
      </c>
      <c r="X1742" s="139" t="str">
        <f t="shared" si="575"/>
        <v/>
      </c>
      <c r="AB1742" s="139">
        <v>1086</v>
      </c>
      <c r="AC1742" s="139">
        <f t="shared" si="584"/>
        <v>29.627569812685351</v>
      </c>
      <c r="AD1742" s="139">
        <f t="shared" si="576"/>
        <v>4.3659237075051247E-3</v>
      </c>
      <c r="AE1742" s="139">
        <f t="shared" si="577"/>
        <v>0.63457685695412636</v>
      </c>
      <c r="AF1742" s="139" t="str">
        <f t="shared" si="578"/>
        <v/>
      </c>
      <c r="AG1742" s="139">
        <f t="shared" si="579"/>
        <v>4.3659237075051247E-3</v>
      </c>
      <c r="AH1742" s="139" t="str">
        <f t="shared" si="580"/>
        <v/>
      </c>
      <c r="AI1742" s="139">
        <f t="shared" si="581"/>
        <v>5.4133612957702424E-7</v>
      </c>
      <c r="AJ1742" s="139" t="str">
        <f t="shared" si="582"/>
        <v/>
      </c>
      <c r="AK1742" s="139" t="str">
        <f t="shared" si="583"/>
        <v/>
      </c>
      <c r="AZ1742" s="148"/>
      <c r="BA1742" s="148">
        <f t="shared" si="587"/>
        <v>6.9824000000001343</v>
      </c>
      <c r="BB1742" s="165">
        <f t="shared" si="588"/>
        <v>0.43071466640396761</v>
      </c>
      <c r="BC1742" s="148">
        <f t="shared" si="589"/>
        <v>6.6773520851426404E-4</v>
      </c>
      <c r="BD1742" s="148" t="str">
        <f t="shared" si="585"/>
        <v/>
      </c>
      <c r="BE1742" s="140" t="str">
        <f t="shared" si="586"/>
        <v/>
      </c>
    </row>
    <row r="1743" spans="1:57" ht="20.100000000000001" customHeight="1" x14ac:dyDescent="0.25">
      <c r="A1743" s="148">
        <v>1087</v>
      </c>
      <c r="B1743" s="139">
        <f t="shared" si="558"/>
        <v>327.94669016438138</v>
      </c>
      <c r="C1743" s="139">
        <f t="shared" si="559"/>
        <v>3.9846360352245206E-4</v>
      </c>
      <c r="D1743" s="139">
        <f t="shared" si="560"/>
        <v>0.63607990825282534</v>
      </c>
      <c r="E1743" s="139" t="str">
        <f t="shared" si="561"/>
        <v/>
      </c>
      <c r="F1743" s="139">
        <f t="shared" si="562"/>
        <v>3.9846360352245206E-4</v>
      </c>
      <c r="G1743" s="139" t="str">
        <f t="shared" si="563"/>
        <v/>
      </c>
      <c r="H1743" s="139">
        <f t="shared" si="564"/>
        <v>0</v>
      </c>
      <c r="I1743" s="139">
        <f t="shared" si="565"/>
        <v>3.9846360352245206E-4</v>
      </c>
      <c r="J1743" s="139" t="str">
        <f t="shared" si="566"/>
        <v/>
      </c>
      <c r="O1743" s="148">
        <v>1087</v>
      </c>
      <c r="P1743" s="139">
        <f t="shared" si="567"/>
        <v>24.022252977249082</v>
      </c>
      <c r="Q1743" s="139">
        <f t="shared" si="568"/>
        <v>5.4397403961202002E-3</v>
      </c>
      <c r="R1743" s="139">
        <f t="shared" si="569"/>
        <v>0.63607990825282545</v>
      </c>
      <c r="S1743" s="139" t="str">
        <f t="shared" si="570"/>
        <v/>
      </c>
      <c r="T1743" s="139">
        <f t="shared" si="571"/>
        <v>5.4397403961202002E-3</v>
      </c>
      <c r="U1743" s="139" t="str">
        <f t="shared" si="572"/>
        <v/>
      </c>
      <c r="V1743" s="139">
        <f t="shared" si="573"/>
        <v>3.7083851681240371E-3</v>
      </c>
      <c r="W1743" s="139" t="str">
        <f t="shared" si="574"/>
        <v/>
      </c>
      <c r="X1743" s="139" t="str">
        <f t="shared" si="575"/>
        <v/>
      </c>
      <c r="AB1743" s="148">
        <v>1087</v>
      </c>
      <c r="AC1743" s="139">
        <f t="shared" si="584"/>
        <v>29.972076438414263</v>
      </c>
      <c r="AD1743" s="139">
        <f t="shared" si="576"/>
        <v>4.3598854485329807E-3</v>
      </c>
      <c r="AE1743" s="139">
        <f t="shared" si="577"/>
        <v>0.63607990825282545</v>
      </c>
      <c r="AF1743" s="139" t="str">
        <f t="shared" si="578"/>
        <v/>
      </c>
      <c r="AG1743" s="139">
        <f t="shared" si="579"/>
        <v>4.3598854485329807E-3</v>
      </c>
      <c r="AH1743" s="139" t="str">
        <f t="shared" si="580"/>
        <v/>
      </c>
      <c r="AI1743" s="139">
        <f t="shared" si="581"/>
        <v>5.3219531709447066E-7</v>
      </c>
      <c r="AJ1743" s="139" t="str">
        <f t="shared" si="582"/>
        <v/>
      </c>
      <c r="AK1743" s="139" t="str">
        <f t="shared" si="583"/>
        <v/>
      </c>
      <c r="AZ1743" s="148"/>
      <c r="BA1743" s="148">
        <f t="shared" si="587"/>
        <v>6.9888000000001345</v>
      </c>
      <c r="BB1743" s="165">
        <f t="shared" si="588"/>
        <v>0.43004693119545334</v>
      </c>
      <c r="BC1743" s="148">
        <f t="shared" si="589"/>
        <v>6.6712743075914016E-4</v>
      </c>
      <c r="BD1743" s="148" t="str">
        <f t="shared" si="585"/>
        <v/>
      </c>
      <c r="BE1743" s="140" t="str">
        <f t="shared" si="586"/>
        <v/>
      </c>
    </row>
    <row r="1744" spans="1:57" ht="20.100000000000001" customHeight="1" x14ac:dyDescent="0.25">
      <c r="A1744" s="139">
        <v>1088</v>
      </c>
      <c r="B1744" s="139">
        <f t="shared" ref="B1744:B1807" si="590">$B$650+(A1744*$B$653)</f>
        <v>331.71619235017852</v>
      </c>
      <c r="C1744" s="139">
        <f t="shared" ref="C1744:C1807" si="591">_xlfn.NORM.DIST($B1744,$B$647,$B$648,0)</f>
        <v>3.9790614478968519E-4</v>
      </c>
      <c r="D1744" s="139">
        <f t="shared" ref="D1744:D1807" si="592">_xlfn.NORM.DIST($B1744,$B$647,$B$648,1)</f>
        <v>0.63758086876243092</v>
      </c>
      <c r="E1744" s="139" t="str">
        <f t="shared" ref="E1744:E1807" si="593">IF(OR(D1744&lt;$F$652,D1744&gt;$F$653),C1744,"")</f>
        <v/>
      </c>
      <c r="F1744" s="139">
        <f t="shared" ref="F1744:F1807" si="594">IF(AND(D1744&gt;$F$652,D1744&lt;$F$653),C1744,"")</f>
        <v>3.9790614478968519E-4</v>
      </c>
      <c r="G1744" s="139" t="str">
        <f t="shared" ref="G1744:G1807" si="595">IF(C1744=MAX($C$656:$C$2656),C1744,"")</f>
        <v/>
      </c>
      <c r="H1744" s="139">
        <f t="shared" ref="H1744:H1807" si="596">_xlfn.NORM.DIST(B1744,$F$648,$F$649,0)</f>
        <v>0</v>
      </c>
      <c r="I1744" s="139">
        <f t="shared" ref="I1744:I1807" si="597">IF(H1744=MAX($H$656:$H$2656),C1744,"")</f>
        <v>3.9790614478968519E-4</v>
      </c>
      <c r="J1744" s="139" t="str">
        <f t="shared" ref="J1744:J1807" si="598">IF(I1744=MIN($I$656:$I$2656),I1744,"")</f>
        <v/>
      </c>
      <c r="O1744" s="139">
        <v>1088</v>
      </c>
      <c r="P1744" s="139">
        <f t="shared" ref="P1744:P1807" si="599">$P$650+(O1744*$P$653)</f>
        <v>24.29837082756228</v>
      </c>
      <c r="Q1744" s="139">
        <f t="shared" ref="Q1744:Q1807" si="600">_xlfn.NORM.DIST(P1744,P$647,P$648,0)</f>
        <v>5.4321300880243164E-3</v>
      </c>
      <c r="R1744" s="139">
        <f t="shared" ref="R1744:R1807" si="601">_xlfn.NORM.DIST(P1744,P$647,P$648,1)</f>
        <v>0.63758086876243114</v>
      </c>
      <c r="S1744" s="139" t="str">
        <f t="shared" ref="S1744:S1807" si="602">IF(OR(R1744&lt;$T$652,R1744&gt;$T$653),Q1744,"")</f>
        <v/>
      </c>
      <c r="T1744" s="139">
        <f t="shared" ref="T1744:T1807" si="603">IF(AND(R1744&gt;$T$652,R1744&lt;$T$653),Q1744,"")</f>
        <v>5.4321300880243164E-3</v>
      </c>
      <c r="U1744" s="139" t="str">
        <f t="shared" ref="U1744:U1807" si="604">IF(Q1744=MAX($Q$656:$Q$2656),Q1744,"")</f>
        <v/>
      </c>
      <c r="V1744" s="139">
        <f t="shared" ref="V1744:V1807" si="605">_xlfn.NORM.DIST(P1744,$T$648,$T$649,0)</f>
        <v>3.7223550192796947E-3</v>
      </c>
      <c r="W1744" s="139" t="str">
        <f t="shared" ref="W1744:W1807" si="606">IF(V1744=MAX($V$656:$V$2656),Q1744,"")</f>
        <v/>
      </c>
      <c r="X1744" s="139" t="str">
        <f t="shared" ref="X1744:X1807" si="607">IF(W1744=MIN($W$656:$W$2656),W1744,"")</f>
        <v/>
      </c>
      <c r="AB1744" s="139">
        <v>1088</v>
      </c>
      <c r="AC1744" s="139">
        <f t="shared" si="584"/>
        <v>30.316583064143117</v>
      </c>
      <c r="AD1744" s="139">
        <f t="shared" ref="AD1744:AD1807" si="608">_xlfn.NORM.DIST(AC1744,AC$647,AC$648,0)</f>
        <v>4.3537858795995518E-3</v>
      </c>
      <c r="AE1744" s="139">
        <f t="shared" ref="AE1744:AE1807" si="609">_xlfn.NORM.DIST(AC1744,AC$647,AC$648,1)</f>
        <v>0.63758086876243103</v>
      </c>
      <c r="AF1744" s="139" t="str">
        <f t="shared" ref="AF1744:AF1807" si="610">IF(OR(AE1744&lt;$T$652,AE1744&gt;$T$653),AD1744,"")</f>
        <v/>
      </c>
      <c r="AG1744" s="139">
        <f t="shared" ref="AG1744:AG1807" si="611">IF(AND(AE1744&gt;$AG$652,AE1744&lt;$AG$653),AD1744,"")</f>
        <v>4.3537858795995518E-3</v>
      </c>
      <c r="AH1744" s="139" t="str">
        <f t="shared" ref="AH1744:AH1807" si="612">IF(AD1744=MAX($AD$656:$AD$2656),AD1744,"")</f>
        <v/>
      </c>
      <c r="AI1744" s="139">
        <f t="shared" ref="AI1744:AI1807" si="613">_xlfn.NORM.DIST(AC1744,$AG$648,$AG$649,0)</f>
        <v>5.2320048189864962E-7</v>
      </c>
      <c r="AJ1744" s="139" t="str">
        <f t="shared" ref="AJ1744:AJ1807" si="614">IF(AI1744=MAX($AI$656:$AI$2656),AD1744,"")</f>
        <v/>
      </c>
      <c r="AK1744" s="139" t="str">
        <f t="shared" ref="AK1744:AK1807" si="615">IF(AJ1744=MIN($AJ$656:$AJ$2656),AJ1744,"")</f>
        <v/>
      </c>
      <c r="AZ1744" s="148"/>
      <c r="BA1744" s="148">
        <f t="shared" si="587"/>
        <v>6.9952000000001346</v>
      </c>
      <c r="BB1744" s="165">
        <f t="shared" si="588"/>
        <v>0.4293798037646942</v>
      </c>
      <c r="BC1744" s="148">
        <f t="shared" si="589"/>
        <v>6.665188101272479E-4</v>
      </c>
      <c r="BD1744" s="148" t="str">
        <f t="shared" si="585"/>
        <v/>
      </c>
      <c r="BE1744" s="140" t="str">
        <f t="shared" si="586"/>
        <v/>
      </c>
    </row>
    <row r="1745" spans="1:57" ht="20.100000000000001" customHeight="1" x14ac:dyDescent="0.25">
      <c r="A1745" s="139">
        <v>1089</v>
      </c>
      <c r="B1745" s="139">
        <f t="shared" si="590"/>
        <v>335.48569453597565</v>
      </c>
      <c r="C1745" s="139">
        <f t="shared" si="591"/>
        <v>3.9734310841249467E-4</v>
      </c>
      <c r="D1745" s="139">
        <f t="shared" si="592"/>
        <v>0.63907971740955505</v>
      </c>
      <c r="E1745" s="139" t="str">
        <f t="shared" si="593"/>
        <v/>
      </c>
      <c r="F1745" s="139">
        <f t="shared" si="594"/>
        <v>3.9734310841249467E-4</v>
      </c>
      <c r="G1745" s="139" t="str">
        <f t="shared" si="595"/>
        <v/>
      </c>
      <c r="H1745" s="139">
        <f t="shared" si="596"/>
        <v>0</v>
      </c>
      <c r="I1745" s="139">
        <f t="shared" si="597"/>
        <v>3.9734310841249467E-4</v>
      </c>
      <c r="J1745" s="139" t="str">
        <f t="shared" si="598"/>
        <v/>
      </c>
      <c r="O1745" s="139">
        <v>1089</v>
      </c>
      <c r="P1745" s="139">
        <f t="shared" si="599"/>
        <v>24.574488677875479</v>
      </c>
      <c r="Q1745" s="139">
        <f t="shared" si="600"/>
        <v>5.4244436351126501E-3</v>
      </c>
      <c r="R1745" s="139">
        <f t="shared" si="601"/>
        <v>0.63907971740955527</v>
      </c>
      <c r="S1745" s="139" t="str">
        <f t="shared" si="602"/>
        <v/>
      </c>
      <c r="T1745" s="139">
        <f t="shared" si="603"/>
        <v>5.4244436351126501E-3</v>
      </c>
      <c r="U1745" s="139" t="str">
        <f t="shared" si="604"/>
        <v/>
      </c>
      <c r="V1745" s="139">
        <f t="shared" si="605"/>
        <v>3.7363177146750499E-3</v>
      </c>
      <c r="W1745" s="139" t="str">
        <f t="shared" si="606"/>
        <v/>
      </c>
      <c r="X1745" s="139" t="str">
        <f t="shared" si="607"/>
        <v/>
      </c>
      <c r="AB1745" s="139">
        <v>1089</v>
      </c>
      <c r="AC1745" s="139">
        <f t="shared" ref="AC1745:AC1808" si="616">$AC$650+(AB1745*$AC$653)</f>
        <v>30.661089689872028</v>
      </c>
      <c r="AD1745" s="139">
        <f t="shared" si="608"/>
        <v>4.3476252815268365E-3</v>
      </c>
      <c r="AE1745" s="139">
        <f t="shared" si="609"/>
        <v>0.63907971740955527</v>
      </c>
      <c r="AF1745" s="139" t="str">
        <f t="shared" si="610"/>
        <v/>
      </c>
      <c r="AG1745" s="139">
        <f t="shared" si="611"/>
        <v>4.3476252815268365E-3</v>
      </c>
      <c r="AH1745" s="139" t="str">
        <f t="shared" si="612"/>
        <v/>
      </c>
      <c r="AI1745" s="139">
        <f t="shared" si="613"/>
        <v>5.1434944217203111E-7</v>
      </c>
      <c r="AJ1745" s="139" t="str">
        <f t="shared" si="614"/>
        <v/>
      </c>
      <c r="AK1745" s="139" t="str">
        <f t="shared" si="615"/>
        <v/>
      </c>
      <c r="AZ1745" s="148"/>
      <c r="BA1745" s="148">
        <f t="shared" si="587"/>
        <v>7.0016000000001348</v>
      </c>
      <c r="BB1745" s="165">
        <f t="shared" si="588"/>
        <v>0.42871328495456695</v>
      </c>
      <c r="BC1745" s="148">
        <f t="shared" si="589"/>
        <v>6.6590935248750371E-4</v>
      </c>
      <c r="BD1745" s="148" t="str">
        <f t="shared" si="585"/>
        <v/>
      </c>
      <c r="BE1745" s="140" t="str">
        <f t="shared" si="586"/>
        <v/>
      </c>
    </row>
    <row r="1746" spans="1:57" ht="20.100000000000001" customHeight="1" x14ac:dyDescent="0.25">
      <c r="A1746" s="139">
        <v>1090</v>
      </c>
      <c r="B1746" s="139">
        <f t="shared" si="590"/>
        <v>339.2551967217737</v>
      </c>
      <c r="C1746" s="139">
        <f t="shared" si="591"/>
        <v>3.9677452028750884E-4</v>
      </c>
      <c r="D1746" s="139">
        <f t="shared" si="592"/>
        <v>0.64057643321799118</v>
      </c>
      <c r="E1746" s="139" t="str">
        <f t="shared" si="593"/>
        <v/>
      </c>
      <c r="F1746" s="139">
        <f t="shared" si="594"/>
        <v>3.9677452028750884E-4</v>
      </c>
      <c r="G1746" s="139" t="str">
        <f t="shared" si="595"/>
        <v/>
      </c>
      <c r="H1746" s="139">
        <f t="shared" si="596"/>
        <v>0</v>
      </c>
      <c r="I1746" s="139">
        <f t="shared" si="597"/>
        <v>3.9677452028750884E-4</v>
      </c>
      <c r="J1746" s="139" t="str">
        <f t="shared" si="598"/>
        <v/>
      </c>
      <c r="O1746" s="139">
        <v>1090</v>
      </c>
      <c r="P1746" s="139">
        <f t="shared" si="599"/>
        <v>24.850606528188678</v>
      </c>
      <c r="Q1746" s="139">
        <f t="shared" si="600"/>
        <v>5.416681390920464E-3</v>
      </c>
      <c r="R1746" s="139">
        <f t="shared" si="601"/>
        <v>0.64057643321799129</v>
      </c>
      <c r="S1746" s="139" t="str">
        <f t="shared" si="602"/>
        <v/>
      </c>
      <c r="T1746" s="139">
        <f t="shared" si="603"/>
        <v>5.416681390920464E-3</v>
      </c>
      <c r="U1746" s="139" t="str">
        <f t="shared" si="604"/>
        <v/>
      </c>
      <c r="V1746" s="139">
        <f t="shared" si="605"/>
        <v>3.7502727798279078E-3</v>
      </c>
      <c r="W1746" s="139" t="str">
        <f t="shared" si="606"/>
        <v/>
      </c>
      <c r="X1746" s="139" t="str">
        <f t="shared" si="607"/>
        <v/>
      </c>
      <c r="AB1746" s="139">
        <v>1090</v>
      </c>
      <c r="AC1746" s="139">
        <f t="shared" si="616"/>
        <v>31.00559631560094</v>
      </c>
      <c r="AD1746" s="139">
        <f t="shared" si="608"/>
        <v>4.3414039376690281E-3</v>
      </c>
      <c r="AE1746" s="139">
        <f t="shared" si="609"/>
        <v>0.64057643321799129</v>
      </c>
      <c r="AF1746" s="139" t="str">
        <f t="shared" si="610"/>
        <v/>
      </c>
      <c r="AG1746" s="139">
        <f t="shared" si="611"/>
        <v>4.3414039376690281E-3</v>
      </c>
      <c r="AH1746" s="139" t="str">
        <f t="shared" si="612"/>
        <v/>
      </c>
      <c r="AI1746" s="139">
        <f t="shared" si="613"/>
        <v>5.0564004614623259E-7</v>
      </c>
      <c r="AJ1746" s="139" t="str">
        <f t="shared" si="614"/>
        <v/>
      </c>
      <c r="AK1746" s="139" t="str">
        <f t="shared" si="615"/>
        <v/>
      </c>
      <c r="AZ1746" s="148"/>
      <c r="BA1746" s="148">
        <f t="shared" si="587"/>
        <v>7.008000000000135</v>
      </c>
      <c r="BB1746" s="165">
        <f t="shared" si="588"/>
        <v>0.42804737560207945</v>
      </c>
      <c r="BC1746" s="148">
        <f t="shared" si="589"/>
        <v>6.652990636920042E-4</v>
      </c>
      <c r="BD1746" s="148" t="str">
        <f t="shared" si="585"/>
        <v/>
      </c>
      <c r="BE1746" s="140" t="str">
        <f t="shared" si="586"/>
        <v/>
      </c>
    </row>
    <row r="1747" spans="1:57" ht="20.100000000000001" customHeight="1" x14ac:dyDescent="0.25">
      <c r="A1747" s="139">
        <v>1091</v>
      </c>
      <c r="B1747" s="139">
        <f t="shared" si="590"/>
        <v>343.02469890757084</v>
      </c>
      <c r="C1747" s="139">
        <f t="shared" si="591"/>
        <v>3.9620040654079737E-4</v>
      </c>
      <c r="D1747" s="139">
        <f t="shared" si="592"/>
        <v>0.64207099530958289</v>
      </c>
      <c r="E1747" s="139" t="str">
        <f t="shared" si="593"/>
        <v/>
      </c>
      <c r="F1747" s="139">
        <f t="shared" si="594"/>
        <v>3.9620040654079737E-4</v>
      </c>
      <c r="G1747" s="139" t="str">
        <f t="shared" si="595"/>
        <v/>
      </c>
      <c r="H1747" s="139">
        <f t="shared" si="596"/>
        <v>0</v>
      </c>
      <c r="I1747" s="139">
        <f t="shared" si="597"/>
        <v>3.9620040654079737E-4</v>
      </c>
      <c r="J1747" s="139" t="str">
        <f t="shared" si="598"/>
        <v/>
      </c>
      <c r="O1747" s="139">
        <v>1091</v>
      </c>
      <c r="P1747" s="139">
        <f t="shared" si="599"/>
        <v>25.126724378501876</v>
      </c>
      <c r="Q1747" s="139">
        <f t="shared" si="600"/>
        <v>5.4088437121153068E-3</v>
      </c>
      <c r="R1747" s="139">
        <f t="shared" si="601"/>
        <v>0.64207099530958289</v>
      </c>
      <c r="S1747" s="139" t="str">
        <f t="shared" si="602"/>
        <v/>
      </c>
      <c r="T1747" s="139">
        <f t="shared" si="603"/>
        <v>5.4088437121153068E-3</v>
      </c>
      <c r="U1747" s="139" t="str">
        <f t="shared" si="604"/>
        <v/>
      </c>
      <c r="V1747" s="139">
        <f t="shared" si="605"/>
        <v>3.7642197388470244E-3</v>
      </c>
      <c r="W1747" s="139" t="str">
        <f t="shared" si="606"/>
        <v/>
      </c>
      <c r="X1747" s="139" t="str">
        <f t="shared" si="607"/>
        <v/>
      </c>
      <c r="AB1747" s="139">
        <v>1091</v>
      </c>
      <c r="AC1747" s="139">
        <f t="shared" si="616"/>
        <v>31.350102941329851</v>
      </c>
      <c r="AD1747" s="139">
        <f t="shared" si="608"/>
        <v>4.3351221338908084E-3</v>
      </c>
      <c r="AE1747" s="139">
        <f t="shared" si="609"/>
        <v>0.64207099530958311</v>
      </c>
      <c r="AF1747" s="139" t="str">
        <f t="shared" si="610"/>
        <v/>
      </c>
      <c r="AG1747" s="139">
        <f t="shared" si="611"/>
        <v>4.3351221338908084E-3</v>
      </c>
      <c r="AH1747" s="139" t="str">
        <f t="shared" si="612"/>
        <v/>
      </c>
      <c r="AI1747" s="139">
        <f t="shared" si="613"/>
        <v>4.9707017173021173E-7</v>
      </c>
      <c r="AJ1747" s="139" t="str">
        <f t="shared" si="614"/>
        <v/>
      </c>
      <c r="AK1747" s="139" t="str">
        <f t="shared" si="615"/>
        <v/>
      </c>
      <c r="AZ1747" s="148"/>
      <c r="BA1747" s="148">
        <f t="shared" si="587"/>
        <v>7.0144000000001352</v>
      </c>
      <c r="BB1747" s="165">
        <f t="shared" si="588"/>
        <v>0.42738207653838745</v>
      </c>
      <c r="BC1747" s="148">
        <f t="shared" si="589"/>
        <v>6.6468794958124411E-4</v>
      </c>
      <c r="BD1747" s="148" t="str">
        <f t="shared" si="585"/>
        <v/>
      </c>
      <c r="BE1747" s="140" t="str">
        <f t="shared" si="586"/>
        <v/>
      </c>
    </row>
    <row r="1748" spans="1:57" ht="20.100000000000001" customHeight="1" x14ac:dyDescent="0.25">
      <c r="A1748" s="139">
        <v>1092</v>
      </c>
      <c r="B1748" s="139">
        <f t="shared" si="590"/>
        <v>346.79420109336888</v>
      </c>
      <c r="C1748" s="139">
        <f t="shared" si="591"/>
        <v>3.9562079352587197E-4</v>
      </c>
      <c r="D1748" s="139">
        <f t="shared" si="592"/>
        <v>0.64356338290508619</v>
      </c>
      <c r="E1748" s="139" t="str">
        <f t="shared" si="593"/>
        <v/>
      </c>
      <c r="F1748" s="139">
        <f t="shared" si="594"/>
        <v>3.9562079352587197E-4</v>
      </c>
      <c r="G1748" s="139" t="str">
        <f t="shared" si="595"/>
        <v/>
      </c>
      <c r="H1748" s="139">
        <f t="shared" si="596"/>
        <v>0</v>
      </c>
      <c r="I1748" s="139">
        <f t="shared" si="597"/>
        <v>3.9562079352587197E-4</v>
      </c>
      <c r="J1748" s="139" t="str">
        <f t="shared" si="598"/>
        <v/>
      </c>
      <c r="O1748" s="139">
        <v>1092</v>
      </c>
      <c r="P1748" s="139">
        <f t="shared" si="599"/>
        <v>25.402842228815132</v>
      </c>
      <c r="Q1748" s="139">
        <f t="shared" si="600"/>
        <v>5.4009309584697185E-3</v>
      </c>
      <c r="R1748" s="139">
        <f t="shared" si="601"/>
        <v>0.6435633829050863</v>
      </c>
      <c r="S1748" s="139" t="str">
        <f t="shared" si="602"/>
        <v/>
      </c>
      <c r="T1748" s="139">
        <f t="shared" si="603"/>
        <v>5.4009309584697185E-3</v>
      </c>
      <c r="U1748" s="139" t="str">
        <f t="shared" si="604"/>
        <v/>
      </c>
      <c r="V1748" s="139">
        <f t="shared" si="605"/>
        <v>3.778158114457357E-3</v>
      </c>
      <c r="W1748" s="139" t="str">
        <f t="shared" si="606"/>
        <v/>
      </c>
      <c r="X1748" s="139" t="str">
        <f t="shared" si="607"/>
        <v/>
      </c>
      <c r="AB1748" s="139">
        <v>1092</v>
      </c>
      <c r="AC1748" s="139">
        <f t="shared" si="616"/>
        <v>31.694609567058762</v>
      </c>
      <c r="AD1748" s="139">
        <f t="shared" si="608"/>
        <v>4.3287801585454736E-3</v>
      </c>
      <c r="AE1748" s="139">
        <f t="shared" si="609"/>
        <v>0.64356338290508619</v>
      </c>
      <c r="AF1748" s="139" t="str">
        <f t="shared" si="610"/>
        <v/>
      </c>
      <c r="AG1748" s="139">
        <f t="shared" si="611"/>
        <v>4.3287801585454736E-3</v>
      </c>
      <c r="AH1748" s="139" t="str">
        <f t="shared" si="612"/>
        <v/>
      </c>
      <c r="AI1748" s="139">
        <f t="shared" si="613"/>
        <v>4.8863772614240839E-7</v>
      </c>
      <c r="AJ1748" s="139" t="str">
        <f t="shared" si="614"/>
        <v/>
      </c>
      <c r="AK1748" s="139" t="str">
        <f t="shared" si="615"/>
        <v/>
      </c>
      <c r="AZ1748" s="148"/>
      <c r="BA1748" s="148">
        <f t="shared" si="587"/>
        <v>7.0208000000001354</v>
      </c>
      <c r="BB1748" s="165">
        <f t="shared" si="588"/>
        <v>0.4267173885888062</v>
      </c>
      <c r="BC1748" s="148">
        <f t="shared" si="589"/>
        <v>6.6407601597862076E-4</v>
      </c>
      <c r="BD1748" s="148" t="str">
        <f t="shared" si="585"/>
        <v/>
      </c>
      <c r="BE1748" s="140" t="str">
        <f t="shared" si="586"/>
        <v/>
      </c>
    </row>
    <row r="1749" spans="1:57" ht="20.100000000000001" customHeight="1" x14ac:dyDescent="0.25">
      <c r="A1749" s="148">
        <v>1093</v>
      </c>
      <c r="B1749" s="139">
        <f t="shared" si="590"/>
        <v>350.56370327916602</v>
      </c>
      <c r="C1749" s="139">
        <f t="shared" si="591"/>
        <v>3.9503570782167249E-4</v>
      </c>
      <c r="D1749" s="139">
        <f t="shared" si="592"/>
        <v>0.64505357532502094</v>
      </c>
      <c r="E1749" s="139" t="str">
        <f t="shared" si="593"/>
        <v/>
      </c>
      <c r="F1749" s="139">
        <f t="shared" si="594"/>
        <v>3.9503570782167249E-4</v>
      </c>
      <c r="G1749" s="139" t="str">
        <f t="shared" si="595"/>
        <v/>
      </c>
      <c r="H1749" s="139">
        <f t="shared" si="596"/>
        <v>0</v>
      </c>
      <c r="I1749" s="139">
        <f t="shared" si="597"/>
        <v>3.9503570782167249E-4</v>
      </c>
      <c r="J1749" s="139" t="str">
        <f t="shared" si="598"/>
        <v/>
      </c>
      <c r="O1749" s="148">
        <v>1093</v>
      </c>
      <c r="P1749" s="139">
        <f t="shared" si="599"/>
        <v>25.678960079128331</v>
      </c>
      <c r="Q1749" s="139">
        <f t="shared" si="600"/>
        <v>5.3929434928337338E-3</v>
      </c>
      <c r="R1749" s="139">
        <f t="shared" si="601"/>
        <v>0.64505357532502117</v>
      </c>
      <c r="S1749" s="139" t="str">
        <f t="shared" si="602"/>
        <v/>
      </c>
      <c r="T1749" s="139">
        <f t="shared" si="603"/>
        <v>5.3929434928337338E-3</v>
      </c>
      <c r="U1749" s="139" t="str">
        <f t="shared" si="604"/>
        <v/>
      </c>
      <c r="V1749" s="139">
        <f t="shared" si="605"/>
        <v>3.792087428025513E-3</v>
      </c>
      <c r="W1749" s="139" t="str">
        <f t="shared" si="606"/>
        <v/>
      </c>
      <c r="X1749" s="139" t="str">
        <f t="shared" si="607"/>
        <v/>
      </c>
      <c r="AB1749" s="148">
        <v>1093</v>
      </c>
      <c r="AC1749" s="139">
        <f t="shared" si="616"/>
        <v>32.039116192787617</v>
      </c>
      <c r="AD1749" s="139">
        <f t="shared" si="608"/>
        <v>4.3223783024528865E-3</v>
      </c>
      <c r="AE1749" s="139">
        <f t="shared" si="609"/>
        <v>0.64505357532502106</v>
      </c>
      <c r="AF1749" s="139" t="str">
        <f t="shared" si="610"/>
        <v/>
      </c>
      <c r="AG1749" s="139">
        <f t="shared" si="611"/>
        <v>4.3223783024528865E-3</v>
      </c>
      <c r="AH1749" s="139" t="str">
        <f t="shared" si="612"/>
        <v/>
      </c>
      <c r="AI1749" s="139">
        <f t="shared" si="613"/>
        <v>4.8034064554679855E-7</v>
      </c>
      <c r="AJ1749" s="139" t="str">
        <f t="shared" si="614"/>
        <v/>
      </c>
      <c r="AK1749" s="139" t="str">
        <f t="shared" si="615"/>
        <v/>
      </c>
      <c r="AZ1749" s="148"/>
      <c r="BA1749" s="148">
        <f t="shared" si="587"/>
        <v>7.0272000000001356</v>
      </c>
      <c r="BB1749" s="165">
        <f t="shared" si="588"/>
        <v>0.42605331257282758</v>
      </c>
      <c r="BC1749" s="148">
        <f t="shared" si="589"/>
        <v>6.6346326869659578E-4</v>
      </c>
      <c r="BD1749" s="148" t="str">
        <f t="shared" si="585"/>
        <v/>
      </c>
      <c r="BE1749" s="140" t="str">
        <f t="shared" si="586"/>
        <v/>
      </c>
    </row>
    <row r="1750" spans="1:57" ht="20.100000000000001" customHeight="1" x14ac:dyDescent="0.25">
      <c r="A1750" s="139">
        <v>1094</v>
      </c>
      <c r="B1750" s="139">
        <f t="shared" si="590"/>
        <v>354.33320546496316</v>
      </c>
      <c r="C1750" s="139">
        <f t="shared" si="591"/>
        <v>3.944451762305364E-4</v>
      </c>
      <c r="D1750" s="139">
        <f t="shared" si="592"/>
        <v>0.64654155199051944</v>
      </c>
      <c r="E1750" s="139" t="str">
        <f t="shared" si="593"/>
        <v/>
      </c>
      <c r="F1750" s="139">
        <f t="shared" si="594"/>
        <v>3.944451762305364E-4</v>
      </c>
      <c r="G1750" s="139" t="str">
        <f t="shared" si="595"/>
        <v/>
      </c>
      <c r="H1750" s="139">
        <f t="shared" si="596"/>
        <v>0</v>
      </c>
      <c r="I1750" s="139">
        <f t="shared" si="597"/>
        <v>3.944451762305364E-4</v>
      </c>
      <c r="J1750" s="139" t="str">
        <f t="shared" si="598"/>
        <v/>
      </c>
      <c r="O1750" s="139">
        <v>1094</v>
      </c>
      <c r="P1750" s="139">
        <f t="shared" si="599"/>
        <v>25.955077929441529</v>
      </c>
      <c r="Q1750" s="139">
        <f t="shared" si="600"/>
        <v>5.3848816811071648E-3</v>
      </c>
      <c r="R1750" s="139">
        <f t="shared" si="601"/>
        <v>0.64654155199051977</v>
      </c>
      <c r="S1750" s="139" t="str">
        <f t="shared" si="602"/>
        <v/>
      </c>
      <c r="T1750" s="139">
        <f t="shared" si="603"/>
        <v>5.3848816811071648E-3</v>
      </c>
      <c r="U1750" s="139" t="str">
        <f t="shared" si="604"/>
        <v/>
      </c>
      <c r="V1750" s="139">
        <f t="shared" si="605"/>
        <v>3.8060071995854204E-3</v>
      </c>
      <c r="W1750" s="139" t="str">
        <f t="shared" si="606"/>
        <v/>
      </c>
      <c r="X1750" s="139" t="str">
        <f t="shared" si="607"/>
        <v/>
      </c>
      <c r="AB1750" s="139">
        <v>1094</v>
      </c>
      <c r="AC1750" s="139">
        <f t="shared" si="616"/>
        <v>32.383622818516528</v>
      </c>
      <c r="AD1750" s="139">
        <f t="shared" si="608"/>
        <v>4.3159168588772796E-3</v>
      </c>
      <c r="AE1750" s="139">
        <f t="shared" si="609"/>
        <v>0.64654155199051955</v>
      </c>
      <c r="AF1750" s="139" t="str">
        <f t="shared" si="610"/>
        <v/>
      </c>
      <c r="AG1750" s="139">
        <f t="shared" si="611"/>
        <v>4.3159168588772796E-3</v>
      </c>
      <c r="AH1750" s="139" t="str">
        <f t="shared" si="612"/>
        <v/>
      </c>
      <c r="AI1750" s="139">
        <f t="shared" si="613"/>
        <v>4.7217689469280433E-7</v>
      </c>
      <c r="AJ1750" s="139" t="str">
        <f t="shared" si="614"/>
        <v/>
      </c>
      <c r="AK1750" s="139" t="str">
        <f t="shared" si="615"/>
        <v/>
      </c>
      <c r="AZ1750" s="148"/>
      <c r="BA1750" s="148">
        <f t="shared" si="587"/>
        <v>7.0336000000001357</v>
      </c>
      <c r="BB1750" s="165">
        <f t="shared" si="588"/>
        <v>0.42538984930413098</v>
      </c>
      <c r="BC1750" s="148">
        <f t="shared" si="589"/>
        <v>6.628497135308109E-4</v>
      </c>
      <c r="BD1750" s="148" t="str">
        <f t="shared" si="585"/>
        <v/>
      </c>
      <c r="BE1750" s="140" t="str">
        <f t="shared" si="586"/>
        <v/>
      </c>
    </row>
    <row r="1751" spans="1:57" ht="20.100000000000001" customHeight="1" x14ac:dyDescent="0.25">
      <c r="A1751" s="139">
        <v>1095</v>
      </c>
      <c r="B1751" s="139">
        <f t="shared" si="590"/>
        <v>358.1027076507612</v>
      </c>
      <c r="C1751" s="139">
        <f t="shared" si="591"/>
        <v>3.9384922577615503E-4</v>
      </c>
      <c r="D1751" s="139">
        <f t="shared" si="592"/>
        <v>0.64802729242416279</v>
      </c>
      <c r="E1751" s="139" t="str">
        <f t="shared" si="593"/>
        <v/>
      </c>
      <c r="F1751" s="139">
        <f t="shared" si="594"/>
        <v>3.9384922577615503E-4</v>
      </c>
      <c r="G1751" s="139" t="str">
        <f t="shared" si="595"/>
        <v/>
      </c>
      <c r="H1751" s="139">
        <f t="shared" si="596"/>
        <v>0</v>
      </c>
      <c r="I1751" s="139">
        <f t="shared" si="597"/>
        <v>3.9384922577615503E-4</v>
      </c>
      <c r="J1751" s="139" t="str">
        <f t="shared" si="598"/>
        <v/>
      </c>
      <c r="O1751" s="139">
        <v>1095</v>
      </c>
      <c r="P1751" s="139">
        <f t="shared" si="599"/>
        <v>26.231195779754728</v>
      </c>
      <c r="Q1751" s="139">
        <f t="shared" si="600"/>
        <v>5.3767458922117008E-3</v>
      </c>
      <c r="R1751" s="139">
        <f t="shared" si="601"/>
        <v>0.64802729242416279</v>
      </c>
      <c r="S1751" s="139" t="str">
        <f t="shared" si="602"/>
        <v/>
      </c>
      <c r="T1751" s="139">
        <f t="shared" si="603"/>
        <v>5.3767458922117008E-3</v>
      </c>
      <c r="U1751" s="139" t="str">
        <f t="shared" si="604"/>
        <v/>
      </c>
      <c r="V1751" s="139">
        <f t="shared" si="605"/>
        <v>3.8199169478641847E-3</v>
      </c>
      <c r="W1751" s="139" t="str">
        <f t="shared" si="606"/>
        <v/>
      </c>
      <c r="X1751" s="139" t="str">
        <f t="shared" si="607"/>
        <v/>
      </c>
      <c r="AB1751" s="139">
        <v>1095</v>
      </c>
      <c r="AC1751" s="139">
        <f t="shared" si="616"/>
        <v>32.72812944424544</v>
      </c>
      <c r="AD1751" s="139">
        <f t="shared" si="608"/>
        <v>4.3093961235048774E-3</v>
      </c>
      <c r="AE1751" s="139">
        <f t="shared" si="609"/>
        <v>0.64802729242416279</v>
      </c>
      <c r="AF1751" s="139" t="str">
        <f t="shared" si="610"/>
        <v/>
      </c>
      <c r="AG1751" s="139">
        <f t="shared" si="611"/>
        <v>4.3093961235048774E-3</v>
      </c>
      <c r="AH1751" s="139" t="str">
        <f t="shared" si="612"/>
        <v/>
      </c>
      <c r="AI1751" s="139">
        <f t="shared" si="613"/>
        <v>4.6414446655907084E-7</v>
      </c>
      <c r="AJ1751" s="139" t="str">
        <f t="shared" si="614"/>
        <v/>
      </c>
      <c r="AK1751" s="139" t="str">
        <f t="shared" si="615"/>
        <v/>
      </c>
      <c r="AZ1751" s="148"/>
      <c r="BA1751" s="148">
        <f t="shared" si="587"/>
        <v>7.0400000000001359</v>
      </c>
      <c r="BB1751" s="165">
        <f t="shared" si="588"/>
        <v>0.42472699959060017</v>
      </c>
      <c r="BC1751" s="148">
        <f t="shared" si="589"/>
        <v>6.6223535626475094E-4</v>
      </c>
      <c r="BD1751" s="148" t="str">
        <f t="shared" si="585"/>
        <v/>
      </c>
      <c r="BE1751" s="140" t="str">
        <f t="shared" si="586"/>
        <v/>
      </c>
    </row>
    <row r="1752" spans="1:57" ht="20.100000000000001" customHeight="1" x14ac:dyDescent="0.25">
      <c r="A1752" s="139">
        <v>1096</v>
      </c>
      <c r="B1752" s="139">
        <f t="shared" si="590"/>
        <v>361.87220983655834</v>
      </c>
      <c r="C1752" s="139">
        <f t="shared" si="591"/>
        <v>3.9324788370151441E-4</v>
      </c>
      <c r="D1752" s="139">
        <f t="shared" si="592"/>
        <v>0.64951077625081133</v>
      </c>
      <c r="E1752" s="139" t="str">
        <f t="shared" si="593"/>
        <v/>
      </c>
      <c r="F1752" s="139">
        <f t="shared" si="594"/>
        <v>3.9324788370151441E-4</v>
      </c>
      <c r="G1752" s="139" t="str">
        <f t="shared" si="595"/>
        <v/>
      </c>
      <c r="H1752" s="139">
        <f t="shared" si="596"/>
        <v>0</v>
      </c>
      <c r="I1752" s="139">
        <f t="shared" si="597"/>
        <v>3.9324788370151441E-4</v>
      </c>
      <c r="J1752" s="139" t="str">
        <f t="shared" si="598"/>
        <v/>
      </c>
      <c r="O1752" s="139">
        <v>1096</v>
      </c>
      <c r="P1752" s="139">
        <f t="shared" si="599"/>
        <v>26.507313630067927</v>
      </c>
      <c r="Q1752" s="139">
        <f t="shared" si="600"/>
        <v>5.3685364980627943E-3</v>
      </c>
      <c r="R1752" s="139">
        <f t="shared" si="601"/>
        <v>0.64951077625081144</v>
      </c>
      <c r="S1752" s="139" t="str">
        <f t="shared" si="602"/>
        <v/>
      </c>
      <c r="T1752" s="139">
        <f t="shared" si="603"/>
        <v>5.3685364980627943E-3</v>
      </c>
      <c r="U1752" s="139" t="str">
        <f t="shared" si="604"/>
        <v/>
      </c>
      <c r="V1752" s="139">
        <f t="shared" si="605"/>
        <v>3.8338161903081446E-3</v>
      </c>
      <c r="W1752" s="139" t="str">
        <f t="shared" si="606"/>
        <v/>
      </c>
      <c r="X1752" s="139" t="str">
        <f t="shared" si="607"/>
        <v/>
      </c>
      <c r="AB1752" s="139">
        <v>1096</v>
      </c>
      <c r="AC1752" s="139">
        <f t="shared" si="616"/>
        <v>33.072636069974351</v>
      </c>
      <c r="AD1752" s="139">
        <f t="shared" si="608"/>
        <v>4.3028163944213681E-3</v>
      </c>
      <c r="AE1752" s="139">
        <f t="shared" si="609"/>
        <v>0.64951077625081155</v>
      </c>
      <c r="AF1752" s="139" t="str">
        <f t="shared" si="610"/>
        <v/>
      </c>
      <c r="AG1752" s="139">
        <f t="shared" si="611"/>
        <v>4.3028163944213681E-3</v>
      </c>
      <c r="AH1752" s="139" t="str">
        <f t="shared" si="612"/>
        <v/>
      </c>
      <c r="AI1752" s="139">
        <f t="shared" si="613"/>
        <v>4.5624138200104285E-7</v>
      </c>
      <c r="AJ1752" s="139" t="str">
        <f t="shared" si="614"/>
        <v/>
      </c>
      <c r="AK1752" s="139" t="str">
        <f t="shared" si="615"/>
        <v/>
      </c>
      <c r="AZ1752" s="148"/>
      <c r="BA1752" s="148">
        <f t="shared" si="587"/>
        <v>7.0464000000001361</v>
      </c>
      <c r="BB1752" s="165">
        <f t="shared" si="588"/>
        <v>0.42406476423433542</v>
      </c>
      <c r="BC1752" s="148">
        <f t="shared" si="589"/>
        <v>6.6162020266691268E-4</v>
      </c>
      <c r="BD1752" s="148" t="str">
        <f t="shared" si="585"/>
        <v/>
      </c>
      <c r="BE1752" s="140" t="str">
        <f t="shared" si="586"/>
        <v/>
      </c>
    </row>
    <row r="1753" spans="1:57" ht="20.100000000000001" customHeight="1" x14ac:dyDescent="0.25">
      <c r="A1753" s="139">
        <v>1097</v>
      </c>
      <c r="B1753" s="139">
        <f t="shared" si="590"/>
        <v>365.64171202235639</v>
      </c>
      <c r="C1753" s="139">
        <f t="shared" si="591"/>
        <v>3.9264117746682145E-4</v>
      </c>
      <c r="D1753" s="139">
        <f t="shared" si="592"/>
        <v>0.65099198319842899</v>
      </c>
      <c r="E1753" s="139" t="str">
        <f t="shared" si="593"/>
        <v/>
      </c>
      <c r="F1753" s="139">
        <f t="shared" si="594"/>
        <v>3.9264117746682145E-4</v>
      </c>
      <c r="G1753" s="139" t="str">
        <f t="shared" si="595"/>
        <v/>
      </c>
      <c r="H1753" s="139">
        <f t="shared" si="596"/>
        <v>0</v>
      </c>
      <c r="I1753" s="139">
        <f t="shared" si="597"/>
        <v>3.9264117746682145E-4</v>
      </c>
      <c r="J1753" s="139" t="str">
        <f t="shared" si="598"/>
        <v/>
      </c>
      <c r="O1753" s="139">
        <v>1097</v>
      </c>
      <c r="P1753" s="139">
        <f t="shared" si="599"/>
        <v>26.783431480381125</v>
      </c>
      <c r="Q1753" s="139">
        <f t="shared" si="600"/>
        <v>5.3602538735413536E-3</v>
      </c>
      <c r="R1753" s="139">
        <f t="shared" si="601"/>
        <v>0.65099198319842899</v>
      </c>
      <c r="S1753" s="139" t="str">
        <f t="shared" si="602"/>
        <v/>
      </c>
      <c r="T1753" s="139">
        <f t="shared" si="603"/>
        <v>5.3602538735413536E-3</v>
      </c>
      <c r="U1753" s="139" t="str">
        <f t="shared" si="604"/>
        <v/>
      </c>
      <c r="V1753" s="139">
        <f t="shared" si="605"/>
        <v>3.8477044431091357E-3</v>
      </c>
      <c r="W1753" s="139" t="str">
        <f t="shared" si="606"/>
        <v/>
      </c>
      <c r="X1753" s="139" t="str">
        <f t="shared" si="607"/>
        <v/>
      </c>
      <c r="AB1753" s="139">
        <v>1097</v>
      </c>
      <c r="AC1753" s="139">
        <f t="shared" si="616"/>
        <v>33.417142695703262</v>
      </c>
      <c r="AD1753" s="139">
        <f t="shared" si="608"/>
        <v>4.2961779720892199E-3</v>
      </c>
      <c r="AE1753" s="139">
        <f t="shared" si="609"/>
        <v>0.6509919831984291</v>
      </c>
      <c r="AF1753" s="139" t="str">
        <f t="shared" si="610"/>
        <v/>
      </c>
      <c r="AG1753" s="139">
        <f t="shared" si="611"/>
        <v>4.2961779720892199E-3</v>
      </c>
      <c r="AH1753" s="139" t="str">
        <f t="shared" si="612"/>
        <v/>
      </c>
      <c r="AI1753" s="139">
        <f t="shared" si="613"/>
        <v>4.4846568940232463E-7</v>
      </c>
      <c r="AJ1753" s="139" t="str">
        <f t="shared" si="614"/>
        <v/>
      </c>
      <c r="AK1753" s="139" t="str">
        <f t="shared" si="615"/>
        <v/>
      </c>
      <c r="AZ1753" s="148"/>
      <c r="BA1753" s="148">
        <f t="shared" si="587"/>
        <v>7.0528000000001363</v>
      </c>
      <c r="BB1753" s="165">
        <f t="shared" si="588"/>
        <v>0.42340314403166851</v>
      </c>
      <c r="BC1753" s="148">
        <f t="shared" si="589"/>
        <v>6.6100425849163758E-4</v>
      </c>
      <c r="BD1753" s="148" t="str">
        <f t="shared" si="585"/>
        <v/>
      </c>
      <c r="BE1753" s="140" t="str">
        <f t="shared" si="586"/>
        <v/>
      </c>
    </row>
    <row r="1754" spans="1:57" ht="20.100000000000001" customHeight="1" x14ac:dyDescent="0.25">
      <c r="A1754" s="139">
        <v>1098</v>
      </c>
      <c r="B1754" s="139">
        <f t="shared" si="590"/>
        <v>369.41121420815352</v>
      </c>
      <c r="C1754" s="139">
        <f t="shared" si="591"/>
        <v>3.9202913474741669E-4</v>
      </c>
      <c r="D1754" s="139">
        <f t="shared" si="592"/>
        <v>0.65247089309889605</v>
      </c>
      <c r="E1754" s="139" t="str">
        <f t="shared" si="593"/>
        <v/>
      </c>
      <c r="F1754" s="139">
        <f t="shared" si="594"/>
        <v>3.9202913474741669E-4</v>
      </c>
      <c r="G1754" s="139" t="str">
        <f t="shared" si="595"/>
        <v/>
      </c>
      <c r="H1754" s="139">
        <f t="shared" si="596"/>
        <v>0</v>
      </c>
      <c r="I1754" s="139">
        <f t="shared" si="597"/>
        <v>3.9202913474741669E-4</v>
      </c>
      <c r="J1754" s="139" t="str">
        <f t="shared" si="598"/>
        <v/>
      </c>
      <c r="O1754" s="139">
        <v>1098</v>
      </c>
      <c r="P1754" s="139">
        <f t="shared" si="599"/>
        <v>27.059549330694381</v>
      </c>
      <c r="Q1754" s="139">
        <f t="shared" si="600"/>
        <v>5.3518983964652381E-3</v>
      </c>
      <c r="R1754" s="139">
        <f t="shared" si="601"/>
        <v>0.65247089309889639</v>
      </c>
      <c r="S1754" s="139" t="str">
        <f t="shared" si="602"/>
        <v/>
      </c>
      <c r="T1754" s="139">
        <f t="shared" si="603"/>
        <v>5.3518983964652381E-3</v>
      </c>
      <c r="U1754" s="139" t="str">
        <f t="shared" si="604"/>
        <v/>
      </c>
      <c r="V1754" s="139">
        <f t="shared" si="605"/>
        <v>3.8615812212309457E-3</v>
      </c>
      <c r="W1754" s="139" t="str">
        <f t="shared" si="606"/>
        <v/>
      </c>
      <c r="X1754" s="139" t="str">
        <f t="shared" si="607"/>
        <v/>
      </c>
      <c r="AB1754" s="139">
        <v>1098</v>
      </c>
      <c r="AC1754" s="139">
        <f t="shared" si="616"/>
        <v>33.761649321432117</v>
      </c>
      <c r="AD1754" s="139">
        <f t="shared" si="608"/>
        <v>4.2894811593248306E-3</v>
      </c>
      <c r="AE1754" s="139">
        <f t="shared" si="609"/>
        <v>0.65247089309889605</v>
      </c>
      <c r="AF1754" s="139" t="str">
        <f t="shared" si="610"/>
        <v/>
      </c>
      <c r="AG1754" s="139">
        <f t="shared" si="611"/>
        <v>4.2894811593248306E-3</v>
      </c>
      <c r="AH1754" s="139" t="str">
        <f t="shared" si="612"/>
        <v/>
      </c>
      <c r="AI1754" s="139">
        <f t="shared" si="613"/>
        <v>4.4081546432978424E-7</v>
      </c>
      <c r="AJ1754" s="139" t="str">
        <f t="shared" si="614"/>
        <v/>
      </c>
      <c r="AK1754" s="139" t="str">
        <f t="shared" si="615"/>
        <v/>
      </c>
      <c r="AZ1754" s="148"/>
      <c r="BA1754" s="148">
        <f t="shared" si="587"/>
        <v>7.0592000000001365</v>
      </c>
      <c r="BB1754" s="165">
        <f t="shared" si="588"/>
        <v>0.42274213977317687</v>
      </c>
      <c r="BC1754" s="148">
        <f t="shared" si="589"/>
        <v>6.6038752947944479E-4</v>
      </c>
      <c r="BD1754" s="148" t="str">
        <f t="shared" si="585"/>
        <v/>
      </c>
      <c r="BE1754" s="140" t="str">
        <f t="shared" si="586"/>
        <v/>
      </c>
    </row>
    <row r="1755" spans="1:57" ht="20.100000000000001" customHeight="1" x14ac:dyDescent="0.25">
      <c r="A1755" s="139">
        <v>1099</v>
      </c>
      <c r="B1755" s="139">
        <f t="shared" si="590"/>
        <v>373.18071639395066</v>
      </c>
      <c r="C1755" s="139">
        <f t="shared" si="591"/>
        <v>3.9141178343167184E-4</v>
      </c>
      <c r="D1755" s="139">
        <f t="shared" si="592"/>
        <v>0.65394748588881813</v>
      </c>
      <c r="E1755" s="139" t="str">
        <f t="shared" si="593"/>
        <v/>
      </c>
      <c r="F1755" s="139">
        <f t="shared" si="594"/>
        <v>3.9141178343167184E-4</v>
      </c>
      <c r="G1755" s="139" t="str">
        <f t="shared" si="595"/>
        <v/>
      </c>
      <c r="H1755" s="139">
        <f t="shared" si="596"/>
        <v>0</v>
      </c>
      <c r="I1755" s="139">
        <f t="shared" si="597"/>
        <v>3.9141178343167184E-4</v>
      </c>
      <c r="J1755" s="139" t="str">
        <f t="shared" si="598"/>
        <v/>
      </c>
      <c r="O1755" s="139">
        <v>1099</v>
      </c>
      <c r="P1755" s="139">
        <f t="shared" si="599"/>
        <v>27.33566718100758</v>
      </c>
      <c r="Q1755" s="139">
        <f t="shared" si="600"/>
        <v>5.343470447560574E-3</v>
      </c>
      <c r="R1755" s="139">
        <f t="shared" si="601"/>
        <v>0.65394748588881857</v>
      </c>
      <c r="S1755" s="139" t="str">
        <f t="shared" si="602"/>
        <v/>
      </c>
      <c r="T1755" s="139">
        <f t="shared" si="603"/>
        <v>5.343470447560574E-3</v>
      </c>
      <c r="U1755" s="139" t="str">
        <f t="shared" si="604"/>
        <v/>
      </c>
      <c r="V1755" s="139">
        <f t="shared" si="605"/>
        <v>3.8754460384359548E-3</v>
      </c>
      <c r="W1755" s="139" t="str">
        <f t="shared" si="606"/>
        <v/>
      </c>
      <c r="X1755" s="139" t="str">
        <f t="shared" si="607"/>
        <v/>
      </c>
      <c r="AB1755" s="139">
        <v>1099</v>
      </c>
      <c r="AC1755" s="139">
        <f t="shared" si="616"/>
        <v>34.106155947161028</v>
      </c>
      <c r="AD1755" s="139">
        <f t="shared" si="608"/>
        <v>4.2827262612755348E-3</v>
      </c>
      <c r="AE1755" s="139">
        <f t="shared" si="609"/>
        <v>0.65394748588881835</v>
      </c>
      <c r="AF1755" s="139" t="str">
        <f t="shared" si="610"/>
        <v/>
      </c>
      <c r="AG1755" s="139">
        <f t="shared" si="611"/>
        <v>4.2827262612755348E-3</v>
      </c>
      <c r="AH1755" s="139" t="str">
        <f t="shared" si="612"/>
        <v/>
      </c>
      <c r="AI1755" s="139">
        <f t="shared" si="613"/>
        <v>4.3328880919239105E-7</v>
      </c>
      <c r="AJ1755" s="139" t="str">
        <f t="shared" si="614"/>
        <v/>
      </c>
      <c r="AK1755" s="139" t="str">
        <f t="shared" si="615"/>
        <v/>
      </c>
      <c r="AZ1755" s="148"/>
      <c r="BA1755" s="148">
        <f t="shared" si="587"/>
        <v>7.0656000000001367</v>
      </c>
      <c r="BB1755" s="165">
        <f t="shared" si="588"/>
        <v>0.42208175224369743</v>
      </c>
      <c r="BC1755" s="148">
        <f t="shared" si="589"/>
        <v>6.5977002135730878E-4</v>
      </c>
      <c r="BD1755" s="148" t="str">
        <f t="shared" si="585"/>
        <v/>
      </c>
      <c r="BE1755" s="140" t="str">
        <f t="shared" si="586"/>
        <v/>
      </c>
    </row>
    <row r="1756" spans="1:57" ht="20.100000000000001" customHeight="1" x14ac:dyDescent="0.25">
      <c r="A1756" s="148">
        <v>1100</v>
      </c>
      <c r="B1756" s="139">
        <f t="shared" si="590"/>
        <v>376.95021857974871</v>
      </c>
      <c r="C1756" s="139">
        <f t="shared" si="591"/>
        <v>3.9078915161887458E-4</v>
      </c>
      <c r="D1756" s="139">
        <f t="shared" si="592"/>
        <v>0.65542174161032429</v>
      </c>
      <c r="E1756" s="139" t="str">
        <f t="shared" si="593"/>
        <v/>
      </c>
      <c r="F1756" s="139">
        <f t="shared" si="594"/>
        <v>3.9078915161887458E-4</v>
      </c>
      <c r="G1756" s="139" t="str">
        <f t="shared" si="595"/>
        <v/>
      </c>
      <c r="H1756" s="139">
        <f t="shared" si="596"/>
        <v>0</v>
      </c>
      <c r="I1756" s="139">
        <f t="shared" si="597"/>
        <v>3.9078915161887458E-4</v>
      </c>
      <c r="J1756" s="139" t="str">
        <f t="shared" si="598"/>
        <v/>
      </c>
      <c r="O1756" s="148">
        <v>1100</v>
      </c>
      <c r="P1756" s="139">
        <f t="shared" si="599"/>
        <v>27.611785031320778</v>
      </c>
      <c r="Q1756" s="139">
        <f t="shared" si="600"/>
        <v>5.3349704104328644E-3</v>
      </c>
      <c r="R1756" s="139">
        <f t="shared" si="601"/>
        <v>0.65542174161032429</v>
      </c>
      <c r="S1756" s="139" t="str">
        <f t="shared" si="602"/>
        <v/>
      </c>
      <c r="T1756" s="139">
        <f t="shared" si="603"/>
        <v>5.3349704104328644E-3</v>
      </c>
      <c r="U1756" s="139" t="str">
        <f t="shared" si="604"/>
        <v/>
      </c>
      <c r="V1756" s="139">
        <f t="shared" si="605"/>
        <v>3.8892984073119938E-3</v>
      </c>
      <c r="W1756" s="139" t="str">
        <f t="shared" si="606"/>
        <v/>
      </c>
      <c r="X1756" s="139" t="str">
        <f t="shared" si="607"/>
        <v/>
      </c>
      <c r="AB1756" s="148">
        <v>1100</v>
      </c>
      <c r="AC1756" s="139">
        <f t="shared" si="616"/>
        <v>34.450662572889939</v>
      </c>
      <c r="AD1756" s="139">
        <f t="shared" si="608"/>
        <v>4.275913585396458E-3</v>
      </c>
      <c r="AE1756" s="139">
        <f t="shared" si="609"/>
        <v>0.65542174161032429</v>
      </c>
      <c r="AF1756" s="139" t="str">
        <f t="shared" si="610"/>
        <v/>
      </c>
      <c r="AG1756" s="139">
        <f t="shared" si="611"/>
        <v>4.275913585396458E-3</v>
      </c>
      <c r="AH1756" s="139" t="str">
        <f t="shared" si="612"/>
        <v/>
      </c>
      <c r="AI1756" s="139">
        <f t="shared" si="613"/>
        <v>4.2588385290373153E-7</v>
      </c>
      <c r="AJ1756" s="139" t="str">
        <f t="shared" si="614"/>
        <v/>
      </c>
      <c r="AK1756" s="139" t="str">
        <f t="shared" si="615"/>
        <v/>
      </c>
      <c r="AZ1756" s="148"/>
      <c r="BA1756" s="148">
        <f t="shared" si="587"/>
        <v>7.0720000000001368</v>
      </c>
      <c r="BB1756" s="165">
        <f t="shared" si="588"/>
        <v>0.42142198222234012</v>
      </c>
      <c r="BC1756" s="148">
        <f t="shared" si="589"/>
        <v>6.5915173983616127E-4</v>
      </c>
      <c r="BD1756" s="148" t="str">
        <f t="shared" si="585"/>
        <v/>
      </c>
      <c r="BE1756" s="140" t="str">
        <f t="shared" si="586"/>
        <v/>
      </c>
    </row>
    <row r="1757" spans="1:57" ht="20.100000000000001" customHeight="1" x14ac:dyDescent="0.25">
      <c r="A1757" s="139">
        <v>1101</v>
      </c>
      <c r="B1757" s="139">
        <f t="shared" si="590"/>
        <v>380.71972076554584</v>
      </c>
      <c r="C1757" s="139">
        <f t="shared" si="591"/>
        <v>3.9016126761710039E-4</v>
      </c>
      <c r="D1757" s="139">
        <f t="shared" si="592"/>
        <v>0.65689364041185694</v>
      </c>
      <c r="E1757" s="139" t="str">
        <f t="shared" si="593"/>
        <v/>
      </c>
      <c r="F1757" s="139">
        <f t="shared" si="594"/>
        <v>3.9016126761710039E-4</v>
      </c>
      <c r="G1757" s="139" t="str">
        <f t="shared" si="595"/>
        <v/>
      </c>
      <c r="H1757" s="139">
        <f t="shared" si="596"/>
        <v>0</v>
      </c>
      <c r="I1757" s="139">
        <f t="shared" si="597"/>
        <v>3.9016126761710039E-4</v>
      </c>
      <c r="J1757" s="139" t="str">
        <f t="shared" si="598"/>
        <v/>
      </c>
      <c r="O1757" s="139">
        <v>1101</v>
      </c>
      <c r="P1757" s="139">
        <f t="shared" si="599"/>
        <v>27.887902881633977</v>
      </c>
      <c r="Q1757" s="139">
        <f t="shared" si="600"/>
        <v>5.3263986715379298E-3</v>
      </c>
      <c r="R1757" s="139">
        <f t="shared" si="601"/>
        <v>0.65689364041185705</v>
      </c>
      <c r="S1757" s="139" t="str">
        <f t="shared" si="602"/>
        <v/>
      </c>
      <c r="T1757" s="139">
        <f t="shared" si="603"/>
        <v>5.3263986715379298E-3</v>
      </c>
      <c r="U1757" s="139" t="str">
        <f t="shared" si="604"/>
        <v/>
      </c>
      <c r="V1757" s="139">
        <f t="shared" si="605"/>
        <v>3.9031378392993645E-3</v>
      </c>
      <c r="W1757" s="139" t="str">
        <f t="shared" si="606"/>
        <v/>
      </c>
      <c r="X1757" s="139" t="str">
        <f t="shared" si="607"/>
        <v/>
      </c>
      <c r="AB1757" s="139">
        <v>1101</v>
      </c>
      <c r="AC1757" s="139">
        <f t="shared" si="616"/>
        <v>34.795169198618851</v>
      </c>
      <c r="AD1757" s="139">
        <f t="shared" si="608"/>
        <v>4.2690434414272152E-3</v>
      </c>
      <c r="AE1757" s="139">
        <f t="shared" si="609"/>
        <v>0.65689364041185705</v>
      </c>
      <c r="AF1757" s="139" t="str">
        <f t="shared" si="610"/>
        <v/>
      </c>
      <c r="AG1757" s="139">
        <f t="shared" si="611"/>
        <v>4.2690434414272152E-3</v>
      </c>
      <c r="AH1757" s="139" t="str">
        <f t="shared" si="612"/>
        <v/>
      </c>
      <c r="AI1757" s="139">
        <f t="shared" si="613"/>
        <v>4.185987505481845E-7</v>
      </c>
      <c r="AJ1757" s="139" t="str">
        <f t="shared" si="614"/>
        <v/>
      </c>
      <c r="AK1757" s="139" t="str">
        <f t="shared" si="615"/>
        <v/>
      </c>
      <c r="AZ1757" s="148"/>
      <c r="BA1757" s="148">
        <f t="shared" si="587"/>
        <v>7.078400000000137</v>
      </c>
      <c r="BB1757" s="165">
        <f t="shared" si="588"/>
        <v>0.42076283048250396</v>
      </c>
      <c r="BC1757" s="148">
        <f t="shared" si="589"/>
        <v>6.5853269061466602E-4</v>
      </c>
      <c r="BD1757" s="148" t="str">
        <f t="shared" si="585"/>
        <v/>
      </c>
      <c r="BE1757" s="140" t="str">
        <f t="shared" si="586"/>
        <v/>
      </c>
    </row>
    <row r="1758" spans="1:57" ht="20.100000000000001" customHeight="1" x14ac:dyDescent="0.25">
      <c r="A1758" s="139">
        <v>1102</v>
      </c>
      <c r="B1758" s="139">
        <f t="shared" si="590"/>
        <v>384.48922295134298</v>
      </c>
      <c r="C1758" s="139">
        <f t="shared" si="591"/>
        <v>3.8952815994106841E-4</v>
      </c>
      <c r="D1758" s="139">
        <f t="shared" si="592"/>
        <v>0.65836316254895721</v>
      </c>
      <c r="E1758" s="139" t="str">
        <f t="shared" si="593"/>
        <v/>
      </c>
      <c r="F1758" s="139">
        <f t="shared" si="594"/>
        <v>3.8952815994106841E-4</v>
      </c>
      <c r="G1758" s="139" t="str">
        <f t="shared" si="595"/>
        <v/>
      </c>
      <c r="H1758" s="139">
        <f t="shared" si="596"/>
        <v>0</v>
      </c>
      <c r="I1758" s="139">
        <f t="shared" si="597"/>
        <v>3.8952815994106841E-4</v>
      </c>
      <c r="J1758" s="139" t="str">
        <f t="shared" si="598"/>
        <v/>
      </c>
      <c r="O1758" s="139">
        <v>1102</v>
      </c>
      <c r="P1758" s="139">
        <f t="shared" si="599"/>
        <v>28.164020731947176</v>
      </c>
      <c r="Q1758" s="139">
        <f t="shared" si="600"/>
        <v>5.3177556201526588E-3</v>
      </c>
      <c r="R1758" s="139">
        <f t="shared" si="601"/>
        <v>0.65836316254895744</v>
      </c>
      <c r="S1758" s="139" t="str">
        <f t="shared" si="602"/>
        <v/>
      </c>
      <c r="T1758" s="139">
        <f t="shared" si="603"/>
        <v>5.3177556201526588E-3</v>
      </c>
      <c r="U1758" s="139" t="str">
        <f t="shared" si="604"/>
        <v/>
      </c>
      <c r="V1758" s="139">
        <f t="shared" si="605"/>
        <v>3.9169638447180645E-3</v>
      </c>
      <c r="W1758" s="139" t="str">
        <f t="shared" si="606"/>
        <v/>
      </c>
      <c r="X1758" s="139" t="str">
        <f t="shared" si="607"/>
        <v/>
      </c>
      <c r="AB1758" s="139">
        <v>1102</v>
      </c>
      <c r="AC1758" s="139">
        <f t="shared" si="616"/>
        <v>35.139675824347705</v>
      </c>
      <c r="AD1758" s="139">
        <f t="shared" si="608"/>
        <v>4.2621161413684766E-3</v>
      </c>
      <c r="AE1758" s="139">
        <f t="shared" si="609"/>
        <v>0.65836316254895744</v>
      </c>
      <c r="AF1758" s="139" t="str">
        <f t="shared" si="610"/>
        <v/>
      </c>
      <c r="AG1758" s="139">
        <f t="shared" si="611"/>
        <v>4.2621161413684766E-3</v>
      </c>
      <c r="AH1758" s="139" t="str">
        <f t="shared" si="612"/>
        <v/>
      </c>
      <c r="AI1758" s="139">
        <f t="shared" si="613"/>
        <v>4.1143168305071662E-7</v>
      </c>
      <c r="AJ1758" s="139" t="str">
        <f t="shared" si="614"/>
        <v/>
      </c>
      <c r="AK1758" s="139" t="str">
        <f t="shared" si="615"/>
        <v/>
      </c>
      <c r="AZ1758" s="148"/>
      <c r="BA1758" s="148">
        <f t="shared" si="587"/>
        <v>7.0848000000001372</v>
      </c>
      <c r="BB1758" s="165">
        <f t="shared" si="588"/>
        <v>0.42010429779188929</v>
      </c>
      <c r="BC1758" s="148">
        <f t="shared" si="589"/>
        <v>6.5791287937722043E-4</v>
      </c>
      <c r="BD1758" s="148" t="str">
        <f t="shared" si="585"/>
        <v/>
      </c>
      <c r="BE1758" s="140" t="str">
        <f t="shared" si="586"/>
        <v/>
      </c>
    </row>
    <row r="1759" spans="1:57" ht="20.100000000000001" customHeight="1" x14ac:dyDescent="0.25">
      <c r="A1759" s="139">
        <v>1103</v>
      </c>
      <c r="B1759" s="139">
        <f t="shared" si="590"/>
        <v>388.25872513714103</v>
      </c>
      <c r="C1759" s="139">
        <f t="shared" si="591"/>
        <v>3.8888985730998733E-4</v>
      </c>
      <c r="D1759" s="139">
        <f t="shared" si="592"/>
        <v>0.65983028838503877</v>
      </c>
      <c r="E1759" s="139" t="str">
        <f t="shared" si="593"/>
        <v/>
      </c>
      <c r="F1759" s="139">
        <f t="shared" si="594"/>
        <v>3.8888985730998733E-4</v>
      </c>
      <c r="G1759" s="139" t="str">
        <f t="shared" si="595"/>
        <v/>
      </c>
      <c r="H1759" s="139">
        <f t="shared" si="596"/>
        <v>0</v>
      </c>
      <c r="I1759" s="139">
        <f t="shared" si="597"/>
        <v>3.8888985730998733E-4</v>
      </c>
      <c r="J1759" s="139" t="str">
        <f t="shared" si="598"/>
        <v/>
      </c>
      <c r="O1759" s="139">
        <v>1103</v>
      </c>
      <c r="P1759" s="139">
        <f t="shared" si="599"/>
        <v>28.440138582260374</v>
      </c>
      <c r="Q1759" s="139">
        <f t="shared" si="600"/>
        <v>5.3090416483455817E-3</v>
      </c>
      <c r="R1759" s="139">
        <f t="shared" si="601"/>
        <v>0.65983028838503877</v>
      </c>
      <c r="S1759" s="139" t="str">
        <f t="shared" si="602"/>
        <v/>
      </c>
      <c r="T1759" s="139">
        <f t="shared" si="603"/>
        <v>5.3090416483455817E-3</v>
      </c>
      <c r="U1759" s="139" t="str">
        <f t="shared" si="604"/>
        <v/>
      </c>
      <c r="V1759" s="139">
        <f t="shared" si="605"/>
        <v>3.9307759327951979E-3</v>
      </c>
      <c r="W1759" s="139" t="str">
        <f t="shared" si="606"/>
        <v/>
      </c>
      <c r="X1759" s="139" t="str">
        <f t="shared" si="607"/>
        <v/>
      </c>
      <c r="AB1759" s="139">
        <v>1103</v>
      </c>
      <c r="AC1759" s="139">
        <f t="shared" si="616"/>
        <v>35.484182450076617</v>
      </c>
      <c r="AD1759" s="139">
        <f t="shared" si="608"/>
        <v>4.2551319994583768E-3</v>
      </c>
      <c r="AE1759" s="139">
        <f t="shared" si="609"/>
        <v>0.65983028838503865</v>
      </c>
      <c r="AF1759" s="139" t="str">
        <f t="shared" si="610"/>
        <v/>
      </c>
      <c r="AG1759" s="139">
        <f t="shared" si="611"/>
        <v>4.2551319994583768E-3</v>
      </c>
      <c r="AH1759" s="139" t="str">
        <f t="shared" si="612"/>
        <v/>
      </c>
      <c r="AI1759" s="139">
        <f t="shared" si="613"/>
        <v>4.0438085685028874E-7</v>
      </c>
      <c r="AJ1759" s="139" t="str">
        <f t="shared" si="614"/>
        <v/>
      </c>
      <c r="AK1759" s="139" t="str">
        <f t="shared" si="615"/>
        <v/>
      </c>
      <c r="AZ1759" s="148"/>
      <c r="BA1759" s="148">
        <f t="shared" si="587"/>
        <v>7.0912000000001374</v>
      </c>
      <c r="BB1759" s="165">
        <f t="shared" si="588"/>
        <v>0.41944638491251207</v>
      </c>
      <c r="BC1759" s="148">
        <f t="shared" si="589"/>
        <v>6.5729231179367797E-4</v>
      </c>
      <c r="BD1759" s="148" t="str">
        <f t="shared" si="585"/>
        <v/>
      </c>
      <c r="BE1759" s="140" t="str">
        <f t="shared" si="586"/>
        <v/>
      </c>
    </row>
    <row r="1760" spans="1:57" ht="20.100000000000001" customHeight="1" x14ac:dyDescent="0.25">
      <c r="A1760" s="139">
        <v>1104</v>
      </c>
      <c r="B1760" s="139">
        <f t="shared" si="590"/>
        <v>392.02822732293816</v>
      </c>
      <c r="C1760" s="139">
        <f t="shared" si="591"/>
        <v>3.8824638864538695E-4</v>
      </c>
      <c r="D1760" s="139">
        <f t="shared" si="592"/>
        <v>0.661294998392153</v>
      </c>
      <c r="E1760" s="139" t="str">
        <f t="shared" si="593"/>
        <v/>
      </c>
      <c r="F1760" s="139">
        <f t="shared" si="594"/>
        <v>3.8824638864538695E-4</v>
      </c>
      <c r="G1760" s="139" t="str">
        <f t="shared" si="595"/>
        <v/>
      </c>
      <c r="H1760" s="139">
        <f t="shared" si="596"/>
        <v>0</v>
      </c>
      <c r="I1760" s="139">
        <f t="shared" si="597"/>
        <v>3.8824638864538695E-4</v>
      </c>
      <c r="J1760" s="139" t="str">
        <f t="shared" si="598"/>
        <v/>
      </c>
      <c r="O1760" s="139">
        <v>1104</v>
      </c>
      <c r="P1760" s="139">
        <f t="shared" si="599"/>
        <v>28.716256432573573</v>
      </c>
      <c r="Q1760" s="139">
        <f t="shared" si="600"/>
        <v>5.3002571509472704E-3</v>
      </c>
      <c r="R1760" s="139">
        <f t="shared" si="601"/>
        <v>0.66129499839215311</v>
      </c>
      <c r="S1760" s="139" t="str">
        <f t="shared" si="602"/>
        <v/>
      </c>
      <c r="T1760" s="139">
        <f t="shared" si="603"/>
        <v>5.3002571509472704E-3</v>
      </c>
      <c r="U1760" s="139" t="str">
        <f t="shared" si="604"/>
        <v/>
      </c>
      <c r="V1760" s="139">
        <f t="shared" si="605"/>
        <v>3.9445736116925654E-3</v>
      </c>
      <c r="W1760" s="139" t="str">
        <f t="shared" si="606"/>
        <v/>
      </c>
      <c r="X1760" s="139" t="str">
        <f t="shared" si="607"/>
        <v/>
      </c>
      <c r="AB1760" s="139">
        <v>1104</v>
      </c>
      <c r="AC1760" s="139">
        <f t="shared" si="616"/>
        <v>35.828689075805528</v>
      </c>
      <c r="AD1760" s="139">
        <f t="shared" si="608"/>
        <v>4.2480913321487953E-3</v>
      </c>
      <c r="AE1760" s="139">
        <f t="shared" si="609"/>
        <v>0.66129499839215322</v>
      </c>
      <c r="AF1760" s="139" t="str">
        <f t="shared" si="610"/>
        <v/>
      </c>
      <c r="AG1760" s="139">
        <f t="shared" si="611"/>
        <v>4.2480913321487953E-3</v>
      </c>
      <c r="AH1760" s="139" t="str">
        <f t="shared" si="612"/>
        <v/>
      </c>
      <c r="AI1760" s="139">
        <f t="shared" si="613"/>
        <v>3.9744450357681845E-7</v>
      </c>
      <c r="AJ1760" s="139" t="str">
        <f t="shared" si="614"/>
        <v/>
      </c>
      <c r="AK1760" s="139" t="str">
        <f t="shared" si="615"/>
        <v/>
      </c>
      <c r="AZ1760" s="148"/>
      <c r="BA1760" s="148">
        <f t="shared" si="587"/>
        <v>7.0976000000001376</v>
      </c>
      <c r="BB1760" s="165">
        <f t="shared" si="588"/>
        <v>0.41878909260071839</v>
      </c>
      <c r="BC1760" s="148">
        <f t="shared" si="589"/>
        <v>6.5667099351862657E-4</v>
      </c>
      <c r="BD1760" s="148" t="str">
        <f t="shared" si="585"/>
        <v/>
      </c>
      <c r="BE1760" s="140" t="str">
        <f t="shared" si="586"/>
        <v/>
      </c>
    </row>
    <row r="1761" spans="1:57" ht="20.100000000000001" customHeight="1" x14ac:dyDescent="0.25">
      <c r="A1761" s="139">
        <v>1105</v>
      </c>
      <c r="B1761" s="139">
        <f t="shared" si="590"/>
        <v>395.79772950873621</v>
      </c>
      <c r="C1761" s="139">
        <f t="shared" si="591"/>
        <v>3.875977830689363E-4</v>
      </c>
      <c r="D1761" s="139">
        <f t="shared" si="592"/>
        <v>0.66275727315175059</v>
      </c>
      <c r="E1761" s="139" t="str">
        <f t="shared" si="593"/>
        <v/>
      </c>
      <c r="F1761" s="139">
        <f t="shared" si="594"/>
        <v>3.875977830689363E-4</v>
      </c>
      <c r="G1761" s="139" t="str">
        <f t="shared" si="595"/>
        <v/>
      </c>
      <c r="H1761" s="139">
        <f t="shared" si="596"/>
        <v>0</v>
      </c>
      <c r="I1761" s="139">
        <f t="shared" si="597"/>
        <v>3.875977830689363E-4</v>
      </c>
      <c r="J1761" s="139" t="str">
        <f t="shared" si="598"/>
        <v/>
      </c>
      <c r="O1761" s="139">
        <v>1105</v>
      </c>
      <c r="P1761" s="139">
        <f t="shared" si="599"/>
        <v>28.992374282886828</v>
      </c>
      <c r="Q1761" s="139">
        <f t="shared" si="600"/>
        <v>5.2914025255205634E-3</v>
      </c>
      <c r="R1761" s="139">
        <f t="shared" si="601"/>
        <v>0.6627572731517507</v>
      </c>
      <c r="S1761" s="139" t="str">
        <f t="shared" si="602"/>
        <v/>
      </c>
      <c r="T1761" s="139">
        <f t="shared" si="603"/>
        <v>5.2914025255205634E-3</v>
      </c>
      <c r="U1761" s="139" t="str">
        <f t="shared" si="604"/>
        <v/>
      </c>
      <c r="V1761" s="139">
        <f t="shared" si="605"/>
        <v>3.9583563885344465E-3</v>
      </c>
      <c r="W1761" s="139" t="str">
        <f t="shared" si="606"/>
        <v/>
      </c>
      <c r="X1761" s="139" t="str">
        <f t="shared" si="607"/>
        <v/>
      </c>
      <c r="AB1761" s="139">
        <v>1105</v>
      </c>
      <c r="AC1761" s="139">
        <f t="shared" si="616"/>
        <v>36.173195701534439</v>
      </c>
      <c r="AD1761" s="139">
        <f t="shared" si="608"/>
        <v>4.2409944580814882E-3</v>
      </c>
      <c r="AE1761" s="139">
        <f t="shared" si="609"/>
        <v>0.66275727315175059</v>
      </c>
      <c r="AF1761" s="139" t="str">
        <f t="shared" si="610"/>
        <v/>
      </c>
      <c r="AG1761" s="139">
        <f t="shared" si="611"/>
        <v>4.2409944580814882E-3</v>
      </c>
      <c r="AH1761" s="139" t="str">
        <f t="shared" si="612"/>
        <v/>
      </c>
      <c r="AI1761" s="139">
        <f t="shared" si="613"/>
        <v>3.9062087973167299E-7</v>
      </c>
      <c r="AJ1761" s="139" t="str">
        <f t="shared" si="614"/>
        <v/>
      </c>
      <c r="AK1761" s="139" t="str">
        <f t="shared" si="615"/>
        <v/>
      </c>
      <c r="AZ1761" s="148"/>
      <c r="BA1761" s="148">
        <f t="shared" si="587"/>
        <v>7.1040000000001378</v>
      </c>
      <c r="BB1761" s="165">
        <f t="shared" si="588"/>
        <v>0.41813242160719977</v>
      </c>
      <c r="BC1761" s="148">
        <f t="shared" si="589"/>
        <v>6.5604893019483024E-4</v>
      </c>
      <c r="BD1761" s="148" t="str">
        <f t="shared" si="585"/>
        <v/>
      </c>
      <c r="BE1761" s="140" t="str">
        <f t="shared" si="586"/>
        <v/>
      </c>
    </row>
    <row r="1762" spans="1:57" ht="20.100000000000001" customHeight="1" x14ac:dyDescent="0.25">
      <c r="A1762" s="148">
        <v>1106</v>
      </c>
      <c r="B1762" s="139">
        <f t="shared" si="590"/>
        <v>399.56723169453335</v>
      </c>
      <c r="C1762" s="139">
        <f t="shared" si="591"/>
        <v>3.8694406990025156E-4</v>
      </c>
      <c r="D1762" s="139">
        <f t="shared" si="592"/>
        <v>0.66421709335542878</v>
      </c>
      <c r="E1762" s="139" t="str">
        <f t="shared" si="593"/>
        <v/>
      </c>
      <c r="F1762" s="139">
        <f t="shared" si="594"/>
        <v>3.8694406990025156E-4</v>
      </c>
      <c r="G1762" s="139" t="str">
        <f t="shared" si="595"/>
        <v/>
      </c>
      <c r="H1762" s="139">
        <f t="shared" si="596"/>
        <v>0</v>
      </c>
      <c r="I1762" s="139">
        <f t="shared" si="597"/>
        <v>3.8694406990025156E-4</v>
      </c>
      <c r="J1762" s="139" t="str">
        <f t="shared" si="598"/>
        <v/>
      </c>
      <c r="O1762" s="148">
        <v>1106</v>
      </c>
      <c r="P1762" s="139">
        <f t="shared" si="599"/>
        <v>29.268492133200027</v>
      </c>
      <c r="Q1762" s="139">
        <f t="shared" si="600"/>
        <v>5.282478172330623E-3</v>
      </c>
      <c r="R1762" s="139">
        <f t="shared" si="601"/>
        <v>0.664217093355429</v>
      </c>
      <c r="S1762" s="139" t="str">
        <f t="shared" si="602"/>
        <v/>
      </c>
      <c r="T1762" s="139">
        <f t="shared" si="603"/>
        <v>5.282478172330623E-3</v>
      </c>
      <c r="U1762" s="139" t="str">
        <f t="shared" si="604"/>
        <v/>
      </c>
      <c r="V1762" s="139">
        <f t="shared" si="605"/>
        <v>3.9721237694355423E-3</v>
      </c>
      <c r="W1762" s="139" t="str">
        <f t="shared" si="606"/>
        <v/>
      </c>
      <c r="X1762" s="139" t="str">
        <f t="shared" si="607"/>
        <v/>
      </c>
      <c r="AB1762" s="148">
        <v>1106</v>
      </c>
      <c r="AC1762" s="139">
        <f t="shared" si="616"/>
        <v>36.517702327263351</v>
      </c>
      <c r="AD1762" s="139">
        <f t="shared" si="608"/>
        <v>4.2338416980640912E-3</v>
      </c>
      <c r="AE1762" s="139">
        <f t="shared" si="609"/>
        <v>0.664217093355429</v>
      </c>
      <c r="AF1762" s="139" t="str">
        <f t="shared" si="610"/>
        <v/>
      </c>
      <c r="AG1762" s="139">
        <f t="shared" si="611"/>
        <v>4.2338416980640912E-3</v>
      </c>
      <c r="AH1762" s="139" t="str">
        <f t="shared" si="612"/>
        <v/>
      </c>
      <c r="AI1762" s="139">
        <f t="shared" si="613"/>
        <v>3.8390826637168077E-7</v>
      </c>
      <c r="AJ1762" s="139" t="str">
        <f t="shared" si="614"/>
        <v/>
      </c>
      <c r="AK1762" s="139" t="str">
        <f t="shared" si="615"/>
        <v/>
      </c>
      <c r="AZ1762" s="148"/>
      <c r="BA1762" s="148">
        <f t="shared" si="587"/>
        <v>7.1104000000001379</v>
      </c>
      <c r="BB1762" s="165">
        <f t="shared" si="588"/>
        <v>0.41747637267700494</v>
      </c>
      <c r="BC1762" s="148">
        <f t="shared" si="589"/>
        <v>6.5542612744928785E-4</v>
      </c>
      <c r="BD1762" s="148" t="str">
        <f t="shared" si="585"/>
        <v/>
      </c>
      <c r="BE1762" s="140" t="str">
        <f t="shared" si="586"/>
        <v/>
      </c>
    </row>
    <row r="1763" spans="1:57" ht="20.100000000000001" customHeight="1" x14ac:dyDescent="0.25">
      <c r="A1763" s="139">
        <v>1107</v>
      </c>
      <c r="B1763" s="139">
        <f t="shared" si="590"/>
        <v>403.33673388033048</v>
      </c>
      <c r="C1763" s="139">
        <f t="shared" si="591"/>
        <v>3.8628527865468916E-4</v>
      </c>
      <c r="D1763" s="139">
        <f t="shared" si="592"/>
        <v>0.66567443980567564</v>
      </c>
      <c r="E1763" s="139" t="str">
        <f t="shared" si="593"/>
        <v/>
      </c>
      <c r="F1763" s="139">
        <f t="shared" si="594"/>
        <v>3.8628527865468916E-4</v>
      </c>
      <c r="G1763" s="139" t="str">
        <f t="shared" si="595"/>
        <v/>
      </c>
      <c r="H1763" s="139">
        <f t="shared" si="596"/>
        <v>0</v>
      </c>
      <c r="I1763" s="139">
        <f t="shared" si="597"/>
        <v>3.8628527865468916E-4</v>
      </c>
      <c r="J1763" s="139" t="str">
        <f t="shared" si="598"/>
        <v/>
      </c>
      <c r="O1763" s="139">
        <v>1107</v>
      </c>
      <c r="P1763" s="139">
        <f t="shared" si="599"/>
        <v>29.544609983513226</v>
      </c>
      <c r="Q1763" s="139">
        <f t="shared" si="600"/>
        <v>5.2734844943148236E-3</v>
      </c>
      <c r="R1763" s="139">
        <f t="shared" si="601"/>
        <v>0.66567443980567598</v>
      </c>
      <c r="S1763" s="139" t="str">
        <f t="shared" si="602"/>
        <v/>
      </c>
      <c r="T1763" s="139">
        <f t="shared" si="603"/>
        <v>5.2734844943148236E-3</v>
      </c>
      <c r="U1763" s="139" t="str">
        <f t="shared" si="604"/>
        <v/>
      </c>
      <c r="V1763" s="139">
        <f t="shared" si="605"/>
        <v>3.9858752595291298E-3</v>
      </c>
      <c r="W1763" s="139" t="str">
        <f t="shared" si="606"/>
        <v/>
      </c>
      <c r="X1763" s="139" t="str">
        <f t="shared" si="607"/>
        <v/>
      </c>
      <c r="AB1763" s="139">
        <v>1107</v>
      </c>
      <c r="AC1763" s="139">
        <f t="shared" si="616"/>
        <v>36.862208952992205</v>
      </c>
      <c r="AD1763" s="139">
        <f t="shared" si="608"/>
        <v>4.2266333750459861E-3</v>
      </c>
      <c r="AE1763" s="139">
        <f t="shared" si="609"/>
        <v>0.66567443980567576</v>
      </c>
      <c r="AF1763" s="139" t="str">
        <f t="shared" si="610"/>
        <v/>
      </c>
      <c r="AG1763" s="139">
        <f t="shared" si="611"/>
        <v>4.2266333750459861E-3</v>
      </c>
      <c r="AH1763" s="139" t="str">
        <f t="shared" si="612"/>
        <v/>
      </c>
      <c r="AI1763" s="139">
        <f t="shared" si="613"/>
        <v>3.7730496879661087E-7</v>
      </c>
      <c r="AJ1763" s="139" t="str">
        <f t="shared" si="614"/>
        <v/>
      </c>
      <c r="AK1763" s="139" t="str">
        <f t="shared" si="615"/>
        <v/>
      </c>
      <c r="AZ1763" s="148"/>
      <c r="BA1763" s="148">
        <f t="shared" si="587"/>
        <v>7.1168000000001381</v>
      </c>
      <c r="BB1763" s="165">
        <f t="shared" si="588"/>
        <v>0.41682094654955565</v>
      </c>
      <c r="BC1763" s="148">
        <f t="shared" si="589"/>
        <v>6.548025908956201E-4</v>
      </c>
      <c r="BD1763" s="148" t="str">
        <f t="shared" si="585"/>
        <v/>
      </c>
      <c r="BE1763" s="140" t="str">
        <f t="shared" si="586"/>
        <v/>
      </c>
    </row>
    <row r="1764" spans="1:57" ht="20.100000000000001" customHeight="1" x14ac:dyDescent="0.25">
      <c r="A1764" s="139">
        <v>1108</v>
      </c>
      <c r="B1764" s="139">
        <f t="shared" si="590"/>
        <v>407.10623606612853</v>
      </c>
      <c r="C1764" s="139">
        <f t="shared" si="591"/>
        <v>3.8562143904112924E-4</v>
      </c>
      <c r="D1764" s="139">
        <f t="shared" si="592"/>
        <v>0.66712929341660321</v>
      </c>
      <c r="E1764" s="139" t="str">
        <f t="shared" si="593"/>
        <v/>
      </c>
      <c r="F1764" s="139">
        <f t="shared" si="594"/>
        <v>3.8562143904112924E-4</v>
      </c>
      <c r="G1764" s="139" t="str">
        <f t="shared" si="595"/>
        <v/>
      </c>
      <c r="H1764" s="139">
        <f t="shared" si="596"/>
        <v>0</v>
      </c>
      <c r="I1764" s="139">
        <f t="shared" si="597"/>
        <v>3.8562143904112924E-4</v>
      </c>
      <c r="J1764" s="139" t="str">
        <f t="shared" si="598"/>
        <v/>
      </c>
      <c r="O1764" s="139">
        <v>1108</v>
      </c>
      <c r="P1764" s="139">
        <f t="shared" si="599"/>
        <v>29.820727833826425</v>
      </c>
      <c r="Q1764" s="139">
        <f t="shared" si="600"/>
        <v>5.2644218970524801E-3</v>
      </c>
      <c r="R1764" s="139">
        <f t="shared" si="601"/>
        <v>0.66712929341660332</v>
      </c>
      <c r="S1764" s="139" t="str">
        <f t="shared" si="602"/>
        <v/>
      </c>
      <c r="T1764" s="139">
        <f t="shared" si="603"/>
        <v>5.2644218970524801E-3</v>
      </c>
      <c r="U1764" s="139" t="str">
        <f t="shared" si="604"/>
        <v/>
      </c>
      <c r="V1764" s="139">
        <f t="shared" si="605"/>
        <v>3.9996103629953653E-3</v>
      </c>
      <c r="W1764" s="139" t="str">
        <f t="shared" si="606"/>
        <v/>
      </c>
      <c r="X1764" s="139" t="str">
        <f t="shared" si="607"/>
        <v/>
      </c>
      <c r="AB1764" s="139">
        <v>1108</v>
      </c>
      <c r="AC1764" s="139">
        <f t="shared" si="616"/>
        <v>37.206715578721116</v>
      </c>
      <c r="AD1764" s="139">
        <f t="shared" si="608"/>
        <v>4.219369814094035E-3</v>
      </c>
      <c r="AE1764" s="139">
        <f t="shared" si="609"/>
        <v>0.66712929341660321</v>
      </c>
      <c r="AF1764" s="139" t="str">
        <f t="shared" si="610"/>
        <v/>
      </c>
      <c r="AG1764" s="139">
        <f t="shared" si="611"/>
        <v>4.219369814094035E-3</v>
      </c>
      <c r="AH1764" s="139" t="str">
        <f t="shared" si="612"/>
        <v/>
      </c>
      <c r="AI1764" s="139">
        <f t="shared" si="613"/>
        <v>3.7080931624009152E-7</v>
      </c>
      <c r="AJ1764" s="139" t="str">
        <f t="shared" si="614"/>
        <v/>
      </c>
      <c r="AK1764" s="139" t="str">
        <f t="shared" si="615"/>
        <v/>
      </c>
      <c r="AZ1764" s="148"/>
      <c r="BA1764" s="148">
        <f t="shared" si="587"/>
        <v>7.1232000000001383</v>
      </c>
      <c r="BB1764" s="165">
        <f t="shared" si="588"/>
        <v>0.41616614395866003</v>
      </c>
      <c r="BC1764" s="148">
        <f t="shared" si="589"/>
        <v>6.5417832613251514E-4</v>
      </c>
      <c r="BD1764" s="148" t="str">
        <f t="shared" si="585"/>
        <v/>
      </c>
      <c r="BE1764" s="140" t="str">
        <f t="shared" si="586"/>
        <v/>
      </c>
    </row>
    <row r="1765" spans="1:57" ht="20.100000000000001" customHeight="1" x14ac:dyDescent="0.25">
      <c r="A1765" s="139">
        <v>1109</v>
      </c>
      <c r="B1765" s="139">
        <f t="shared" si="590"/>
        <v>410.87573825192567</v>
      </c>
      <c r="C1765" s="139">
        <f t="shared" si="591"/>
        <v>3.8495258095974644E-4</v>
      </c>
      <c r="D1765" s="139">
        <f t="shared" si="592"/>
        <v>0.66858163521467118</v>
      </c>
      <c r="E1765" s="139" t="str">
        <f t="shared" si="593"/>
        <v/>
      </c>
      <c r="F1765" s="139">
        <f t="shared" si="594"/>
        <v>3.8495258095974644E-4</v>
      </c>
      <c r="G1765" s="139" t="str">
        <f t="shared" si="595"/>
        <v/>
      </c>
      <c r="H1765" s="139">
        <f t="shared" si="596"/>
        <v>0</v>
      </c>
      <c r="I1765" s="139">
        <f t="shared" si="597"/>
        <v>3.8495258095974644E-4</v>
      </c>
      <c r="J1765" s="139" t="str">
        <f t="shared" si="598"/>
        <v/>
      </c>
      <c r="O1765" s="139">
        <v>1109</v>
      </c>
      <c r="P1765" s="139">
        <f t="shared" si="599"/>
        <v>30.096845684139623</v>
      </c>
      <c r="Q1765" s="139">
        <f t="shared" si="600"/>
        <v>5.2552907887344165E-3</v>
      </c>
      <c r="R1765" s="139">
        <f t="shared" si="601"/>
        <v>0.66858163521467129</v>
      </c>
      <c r="S1765" s="139" t="str">
        <f t="shared" si="602"/>
        <v/>
      </c>
      <c r="T1765" s="139">
        <f t="shared" si="603"/>
        <v>5.2552907887344165E-3</v>
      </c>
      <c r="U1765" s="139" t="str">
        <f t="shared" si="604"/>
        <v/>
      </c>
      <c r="V1765" s="139">
        <f t="shared" si="605"/>
        <v>4.0133285830897718E-3</v>
      </c>
      <c r="W1765" s="139" t="str">
        <f t="shared" si="606"/>
        <v/>
      </c>
      <c r="X1765" s="139" t="str">
        <f t="shared" si="607"/>
        <v/>
      </c>
      <c r="AB1765" s="139">
        <v>1109</v>
      </c>
      <c r="AC1765" s="139">
        <f t="shared" si="616"/>
        <v>37.551222204450028</v>
      </c>
      <c r="AD1765" s="139">
        <f t="shared" si="608"/>
        <v>4.2120513423681959E-3</v>
      </c>
      <c r="AE1765" s="139">
        <f t="shared" si="609"/>
        <v>0.6685816352146714</v>
      </c>
      <c r="AF1765" s="139" t="str">
        <f t="shared" si="610"/>
        <v/>
      </c>
      <c r="AG1765" s="139">
        <f t="shared" si="611"/>
        <v>4.2120513423681959E-3</v>
      </c>
      <c r="AH1765" s="139" t="str">
        <f t="shared" si="612"/>
        <v/>
      </c>
      <c r="AI1765" s="139">
        <f t="shared" si="613"/>
        <v>3.6441966156395387E-7</v>
      </c>
      <c r="AJ1765" s="139" t="str">
        <f t="shared" si="614"/>
        <v/>
      </c>
      <c r="AK1765" s="139" t="str">
        <f t="shared" si="615"/>
        <v/>
      </c>
      <c r="AZ1765" s="148"/>
      <c r="BA1765" s="148">
        <f t="shared" si="587"/>
        <v>7.1296000000001385</v>
      </c>
      <c r="BB1765" s="165">
        <f t="shared" si="588"/>
        <v>0.41551196563252751</v>
      </c>
      <c r="BC1765" s="148">
        <f t="shared" si="589"/>
        <v>6.5355333874578259E-4</v>
      </c>
      <c r="BD1765" s="148" t="str">
        <f t="shared" si="585"/>
        <v/>
      </c>
      <c r="BE1765" s="140" t="str">
        <f t="shared" si="586"/>
        <v/>
      </c>
    </row>
    <row r="1766" spans="1:57" ht="20.100000000000001" customHeight="1" x14ac:dyDescent="0.25">
      <c r="A1766" s="139">
        <v>1110</v>
      </c>
      <c r="B1766" s="139">
        <f t="shared" si="590"/>
        <v>414.64524043772371</v>
      </c>
      <c r="C1766" s="139">
        <f t="shared" si="591"/>
        <v>3.8427873449976829E-4</v>
      </c>
      <c r="D1766" s="139">
        <f t="shared" si="592"/>
        <v>0.67003144633940648</v>
      </c>
      <c r="E1766" s="139" t="str">
        <f t="shared" si="593"/>
        <v/>
      </c>
      <c r="F1766" s="139">
        <f t="shared" si="594"/>
        <v>3.8427873449976829E-4</v>
      </c>
      <c r="G1766" s="139" t="str">
        <f t="shared" si="595"/>
        <v/>
      </c>
      <c r="H1766" s="139">
        <f t="shared" si="596"/>
        <v>0</v>
      </c>
      <c r="I1766" s="139">
        <f t="shared" si="597"/>
        <v>3.8427873449976829E-4</v>
      </c>
      <c r="J1766" s="139" t="str">
        <f t="shared" si="598"/>
        <v/>
      </c>
      <c r="O1766" s="139">
        <v>1110</v>
      </c>
      <c r="P1766" s="139">
        <f t="shared" si="599"/>
        <v>30.372963534452822</v>
      </c>
      <c r="Q1766" s="139">
        <f t="shared" si="600"/>
        <v>5.2460915801323723E-3</v>
      </c>
      <c r="R1766" s="139">
        <f t="shared" si="601"/>
        <v>0.67003144633940626</v>
      </c>
      <c r="S1766" s="139" t="str">
        <f t="shared" si="602"/>
        <v/>
      </c>
      <c r="T1766" s="139">
        <f t="shared" si="603"/>
        <v>5.2460915801323723E-3</v>
      </c>
      <c r="U1766" s="139" t="str">
        <f t="shared" si="604"/>
        <v/>
      </c>
      <c r="V1766" s="139">
        <f t="shared" si="605"/>
        <v>4.0270294221718978E-3</v>
      </c>
      <c r="W1766" s="139" t="str">
        <f t="shared" si="606"/>
        <v/>
      </c>
      <c r="X1766" s="139" t="str">
        <f t="shared" si="607"/>
        <v/>
      </c>
      <c r="AB1766" s="139">
        <v>1110</v>
      </c>
      <c r="AC1766" s="139">
        <f t="shared" si="616"/>
        <v>37.895728830178939</v>
      </c>
      <c r="AD1766" s="139">
        <f t="shared" si="608"/>
        <v>4.2046782890970006E-3</v>
      </c>
      <c r="AE1766" s="139">
        <f t="shared" si="609"/>
        <v>0.67003144633940648</v>
      </c>
      <c r="AF1766" s="139" t="str">
        <f t="shared" si="610"/>
        <v/>
      </c>
      <c r="AG1766" s="139">
        <f t="shared" si="611"/>
        <v>4.2046782890970006E-3</v>
      </c>
      <c r="AH1766" s="139" t="str">
        <f t="shared" si="612"/>
        <v/>
      </c>
      <c r="AI1766" s="139">
        <f t="shared" si="613"/>
        <v>3.5813438095596435E-7</v>
      </c>
      <c r="AJ1766" s="139" t="str">
        <f t="shared" si="614"/>
        <v/>
      </c>
      <c r="AK1766" s="139" t="str">
        <f t="shared" si="615"/>
        <v/>
      </c>
      <c r="AZ1766" s="148"/>
      <c r="BA1766" s="148">
        <f t="shared" si="587"/>
        <v>7.1360000000001387</v>
      </c>
      <c r="BB1766" s="165">
        <f t="shared" si="588"/>
        <v>0.41485841229378173</v>
      </c>
      <c r="BC1766" s="148">
        <f t="shared" si="589"/>
        <v>6.5292763430585543E-4</v>
      </c>
      <c r="BD1766" s="148" t="str">
        <f t="shared" si="585"/>
        <v/>
      </c>
      <c r="BE1766" s="140" t="str">
        <f t="shared" si="586"/>
        <v/>
      </c>
    </row>
    <row r="1767" spans="1:57" ht="20.100000000000001" customHeight="1" x14ac:dyDescent="0.25">
      <c r="A1767" s="139">
        <v>1111</v>
      </c>
      <c r="B1767" s="139">
        <f t="shared" si="590"/>
        <v>418.41474262352085</v>
      </c>
      <c r="C1767" s="139">
        <f t="shared" si="591"/>
        <v>3.8359992993722476E-4</v>
      </c>
      <c r="D1767" s="139">
        <f t="shared" si="592"/>
        <v>0.6714787080441087</v>
      </c>
      <c r="E1767" s="139" t="str">
        <f t="shared" si="593"/>
        <v/>
      </c>
      <c r="F1767" s="139">
        <f t="shared" si="594"/>
        <v>3.8359992993722476E-4</v>
      </c>
      <c r="G1767" s="139" t="str">
        <f t="shared" si="595"/>
        <v/>
      </c>
      <c r="H1767" s="139">
        <f t="shared" si="596"/>
        <v>0</v>
      </c>
      <c r="I1767" s="139">
        <f t="shared" si="597"/>
        <v>3.8359992993722476E-4</v>
      </c>
      <c r="J1767" s="139" t="str">
        <f t="shared" si="598"/>
        <v/>
      </c>
      <c r="O1767" s="139">
        <v>1111</v>
      </c>
      <c r="P1767" s="139">
        <f t="shared" si="599"/>
        <v>30.649081384766077</v>
      </c>
      <c r="Q1767" s="139">
        <f t="shared" si="600"/>
        <v>5.236824684568266E-3</v>
      </c>
      <c r="R1767" s="139">
        <f t="shared" si="601"/>
        <v>0.67147870804410903</v>
      </c>
      <c r="S1767" s="139" t="str">
        <f t="shared" si="602"/>
        <v/>
      </c>
      <c r="T1767" s="139">
        <f t="shared" si="603"/>
        <v>5.236824684568266E-3</v>
      </c>
      <c r="U1767" s="139" t="str">
        <f t="shared" si="604"/>
        <v/>
      </c>
      <c r="V1767" s="139">
        <f t="shared" si="605"/>
        <v>4.040712381734154E-3</v>
      </c>
      <c r="W1767" s="139" t="str">
        <f t="shared" si="606"/>
        <v/>
      </c>
      <c r="X1767" s="139" t="str">
        <f t="shared" si="607"/>
        <v/>
      </c>
      <c r="AB1767" s="139">
        <v>1111</v>
      </c>
      <c r="AC1767" s="139">
        <f t="shared" si="616"/>
        <v>38.24023545590785</v>
      </c>
      <c r="AD1767" s="139">
        <f t="shared" si="608"/>
        <v>4.1972509855529123E-3</v>
      </c>
      <c r="AE1767" s="139">
        <f t="shared" si="609"/>
        <v>0.67147870804410892</v>
      </c>
      <c r="AF1767" s="139" t="str">
        <f t="shared" si="610"/>
        <v/>
      </c>
      <c r="AG1767" s="139">
        <f t="shared" si="611"/>
        <v>4.1972509855529123E-3</v>
      </c>
      <c r="AH1767" s="139" t="str">
        <f t="shared" si="612"/>
        <v/>
      </c>
      <c r="AI1767" s="139">
        <f t="shared" si="613"/>
        <v>3.5195187363090068E-7</v>
      </c>
      <c r="AJ1767" s="139" t="str">
        <f t="shared" si="614"/>
        <v/>
      </c>
      <c r="AK1767" s="139" t="str">
        <f t="shared" si="615"/>
        <v/>
      </c>
      <c r="AZ1767" s="148"/>
      <c r="BA1767" s="148">
        <f t="shared" si="587"/>
        <v>7.1424000000001389</v>
      </c>
      <c r="BB1767" s="165">
        <f t="shared" si="588"/>
        <v>0.41420548465947588</v>
      </c>
      <c r="BC1767" s="148">
        <f t="shared" si="589"/>
        <v>6.5230121837017707E-4</v>
      </c>
      <c r="BD1767" s="148" t="str">
        <f t="shared" si="585"/>
        <v/>
      </c>
      <c r="BE1767" s="140" t="str">
        <f t="shared" si="586"/>
        <v/>
      </c>
    </row>
    <row r="1768" spans="1:57" ht="20.100000000000001" customHeight="1" x14ac:dyDescent="0.25">
      <c r="A1768" s="139">
        <v>1112</v>
      </c>
      <c r="B1768" s="139">
        <f t="shared" si="590"/>
        <v>422.18424480931799</v>
      </c>
      <c r="C1768" s="139">
        <f t="shared" si="591"/>
        <v>3.829161977326836E-4</v>
      </c>
      <c r="D1768" s="139">
        <f t="shared" si="592"/>
        <v>0.67292340169655307</v>
      </c>
      <c r="E1768" s="139" t="str">
        <f t="shared" si="593"/>
        <v/>
      </c>
      <c r="F1768" s="139">
        <f t="shared" si="594"/>
        <v>3.829161977326836E-4</v>
      </c>
      <c r="G1768" s="139" t="str">
        <f t="shared" si="595"/>
        <v/>
      </c>
      <c r="H1768" s="139">
        <f t="shared" si="596"/>
        <v>0</v>
      </c>
      <c r="I1768" s="139">
        <f t="shared" si="597"/>
        <v>3.829161977326836E-4</v>
      </c>
      <c r="J1768" s="139" t="str">
        <f t="shared" si="598"/>
        <v/>
      </c>
      <c r="O1768" s="139">
        <v>1112</v>
      </c>
      <c r="P1768" s="139">
        <f t="shared" si="599"/>
        <v>30.925199235079276</v>
      </c>
      <c r="Q1768" s="139">
        <f t="shared" si="600"/>
        <v>5.2274905178832992E-3</v>
      </c>
      <c r="R1768" s="139">
        <f t="shared" si="601"/>
        <v>0.67292340169655329</v>
      </c>
      <c r="S1768" s="139" t="str">
        <f t="shared" si="602"/>
        <v/>
      </c>
      <c r="T1768" s="139">
        <f t="shared" si="603"/>
        <v>5.2274905178832992E-3</v>
      </c>
      <c r="U1768" s="139" t="str">
        <f t="shared" si="604"/>
        <v/>
      </c>
      <c r="V1768" s="139">
        <f t="shared" si="605"/>
        <v>4.0543769624307967E-3</v>
      </c>
      <c r="W1768" s="139" t="str">
        <f t="shared" si="606"/>
        <v/>
      </c>
      <c r="X1768" s="139" t="str">
        <f t="shared" si="607"/>
        <v/>
      </c>
      <c r="AB1768" s="139">
        <v>1112</v>
      </c>
      <c r="AC1768" s="139">
        <f t="shared" si="616"/>
        <v>38.584742081636705</v>
      </c>
      <c r="AD1768" s="139">
        <f t="shared" si="608"/>
        <v>4.1897697650275754E-3</v>
      </c>
      <c r="AE1768" s="139">
        <f t="shared" si="609"/>
        <v>0.67292340169655318</v>
      </c>
      <c r="AF1768" s="139" t="str">
        <f t="shared" si="610"/>
        <v/>
      </c>
      <c r="AG1768" s="139">
        <f t="shared" si="611"/>
        <v>4.1897697650275754E-3</v>
      </c>
      <c r="AH1768" s="139" t="str">
        <f t="shared" si="612"/>
        <v/>
      </c>
      <c r="AI1768" s="139">
        <f t="shared" si="613"/>
        <v>3.4587056153496116E-7</v>
      </c>
      <c r="AJ1768" s="139" t="str">
        <f t="shared" si="614"/>
        <v/>
      </c>
      <c r="AK1768" s="139" t="str">
        <f t="shared" si="615"/>
        <v/>
      </c>
      <c r="AZ1768" s="148"/>
      <c r="BA1768" s="148">
        <f t="shared" si="587"/>
        <v>7.148800000000139</v>
      </c>
      <c r="BB1768" s="165">
        <f t="shared" si="588"/>
        <v>0.4135531834411057</v>
      </c>
      <c r="BC1768" s="148">
        <f t="shared" si="589"/>
        <v>6.5167409648059227E-4</v>
      </c>
      <c r="BD1768" s="148" t="str">
        <f t="shared" si="585"/>
        <v/>
      </c>
      <c r="BE1768" s="140" t="str">
        <f t="shared" si="586"/>
        <v/>
      </c>
    </row>
    <row r="1769" spans="1:57" ht="20.100000000000001" customHeight="1" x14ac:dyDescent="0.25">
      <c r="A1769" s="148">
        <v>1113</v>
      </c>
      <c r="B1769" s="139">
        <f t="shared" si="590"/>
        <v>425.95374699511603</v>
      </c>
      <c r="C1769" s="139">
        <f t="shared" si="591"/>
        <v>3.8222756852897781E-4</v>
      </c>
      <c r="D1769" s="139">
        <f t="shared" si="592"/>
        <v>0.6743655087796796</v>
      </c>
      <c r="E1769" s="139" t="str">
        <f t="shared" si="593"/>
        <v/>
      </c>
      <c r="F1769" s="139">
        <f t="shared" si="594"/>
        <v>3.8222756852897781E-4</v>
      </c>
      <c r="G1769" s="139" t="str">
        <f t="shared" si="595"/>
        <v/>
      </c>
      <c r="H1769" s="139">
        <f t="shared" si="596"/>
        <v>0</v>
      </c>
      <c r="I1769" s="139">
        <f t="shared" si="597"/>
        <v>3.8222756852897781E-4</v>
      </c>
      <c r="J1769" s="139" t="str">
        <f t="shared" si="598"/>
        <v/>
      </c>
      <c r="O1769" s="148">
        <v>1113</v>
      </c>
      <c r="P1769" s="139">
        <f t="shared" si="599"/>
        <v>31.201317085392475</v>
      </c>
      <c r="Q1769" s="139">
        <f t="shared" si="600"/>
        <v>5.2180894984069142E-3</v>
      </c>
      <c r="R1769" s="139">
        <f t="shared" si="601"/>
        <v>0.6743655087796796</v>
      </c>
      <c r="S1769" s="139" t="str">
        <f t="shared" si="602"/>
        <v/>
      </c>
      <c r="T1769" s="139">
        <f t="shared" si="603"/>
        <v>5.2180894984069142E-3</v>
      </c>
      <c r="U1769" s="139" t="str">
        <f t="shared" si="604"/>
        <v/>
      </c>
      <c r="V1769" s="139">
        <f t="shared" si="605"/>
        <v>4.0680226641071123E-3</v>
      </c>
      <c r="W1769" s="139" t="str">
        <f t="shared" si="606"/>
        <v/>
      </c>
      <c r="X1769" s="139" t="str">
        <f t="shared" si="607"/>
        <v/>
      </c>
      <c r="AB1769" s="148">
        <v>1113</v>
      </c>
      <c r="AC1769" s="139">
        <f t="shared" si="616"/>
        <v>38.929248707365616</v>
      </c>
      <c r="AD1769" s="139">
        <f t="shared" si="608"/>
        <v>4.1822349628069201E-3</v>
      </c>
      <c r="AE1769" s="139">
        <f t="shared" si="609"/>
        <v>0.67436550877967938</v>
      </c>
      <c r="AF1769" s="139" t="str">
        <f t="shared" si="610"/>
        <v/>
      </c>
      <c r="AG1769" s="139">
        <f t="shared" si="611"/>
        <v>4.1822349628069201E-3</v>
      </c>
      <c r="AH1769" s="139" t="str">
        <f t="shared" si="612"/>
        <v/>
      </c>
      <c r="AI1769" s="139">
        <f t="shared" si="613"/>
        <v>3.3988888905347414E-7</v>
      </c>
      <c r="AJ1769" s="139" t="str">
        <f t="shared" si="614"/>
        <v/>
      </c>
      <c r="AK1769" s="139" t="str">
        <f t="shared" si="615"/>
        <v/>
      </c>
      <c r="AZ1769" s="148"/>
      <c r="BA1769" s="148">
        <f t="shared" si="587"/>
        <v>7.1552000000001392</v>
      </c>
      <c r="BB1769" s="165">
        <f t="shared" si="588"/>
        <v>0.41290150934462511</v>
      </c>
      <c r="BC1769" s="148">
        <f t="shared" si="589"/>
        <v>6.5104627416612271E-4</v>
      </c>
      <c r="BD1769" s="148" t="str">
        <f t="shared" si="585"/>
        <v/>
      </c>
      <c r="BE1769" s="140" t="str">
        <f t="shared" si="586"/>
        <v/>
      </c>
    </row>
    <row r="1770" spans="1:57" ht="20.100000000000001" customHeight="1" x14ac:dyDescent="0.25">
      <c r="A1770" s="139">
        <v>1114</v>
      </c>
      <c r="B1770" s="139">
        <f t="shared" si="590"/>
        <v>429.72324918091317</v>
      </c>
      <c r="C1770" s="139">
        <f t="shared" si="591"/>
        <v>3.815340731489217E-4</v>
      </c>
      <c r="D1770" s="139">
        <f t="shared" si="592"/>
        <v>0.67580501089227563</v>
      </c>
      <c r="E1770" s="139" t="str">
        <f t="shared" si="593"/>
        <v/>
      </c>
      <c r="F1770" s="139">
        <f t="shared" si="594"/>
        <v>3.815340731489217E-4</v>
      </c>
      <c r="G1770" s="139" t="str">
        <f t="shared" si="595"/>
        <v/>
      </c>
      <c r="H1770" s="139">
        <f t="shared" si="596"/>
        <v>0</v>
      </c>
      <c r="I1770" s="139">
        <f t="shared" si="597"/>
        <v>3.815340731489217E-4</v>
      </c>
      <c r="J1770" s="139" t="str">
        <f t="shared" si="598"/>
        <v/>
      </c>
      <c r="O1770" s="139">
        <v>1114</v>
      </c>
      <c r="P1770" s="139">
        <f t="shared" si="599"/>
        <v>31.477434935705674</v>
      </c>
      <c r="Q1770" s="139">
        <f t="shared" si="600"/>
        <v>5.2086220469256097E-3</v>
      </c>
      <c r="R1770" s="139">
        <f t="shared" si="601"/>
        <v>0.67580501089227585</v>
      </c>
      <c r="S1770" s="139" t="str">
        <f t="shared" si="602"/>
        <v/>
      </c>
      <c r="T1770" s="139">
        <f t="shared" si="603"/>
        <v>5.2086220469256097E-3</v>
      </c>
      <c r="U1770" s="139" t="str">
        <f t="shared" si="604"/>
        <v/>
      </c>
      <c r="V1770" s="139">
        <f t="shared" si="605"/>
        <v>4.0816489858287314E-3</v>
      </c>
      <c r="W1770" s="139" t="str">
        <f t="shared" si="606"/>
        <v/>
      </c>
      <c r="X1770" s="139" t="str">
        <f t="shared" si="607"/>
        <v/>
      </c>
      <c r="AB1770" s="139">
        <v>1114</v>
      </c>
      <c r="AC1770" s="139">
        <f t="shared" si="616"/>
        <v>39.273755333094527</v>
      </c>
      <c r="AD1770" s="139">
        <f t="shared" si="608"/>
        <v>4.1746469161461882E-3</v>
      </c>
      <c r="AE1770" s="139">
        <f t="shared" si="609"/>
        <v>0.67580501089227585</v>
      </c>
      <c r="AF1770" s="139" t="str">
        <f t="shared" si="610"/>
        <v/>
      </c>
      <c r="AG1770" s="139">
        <f t="shared" si="611"/>
        <v>4.1746469161461882E-3</v>
      </c>
      <c r="AH1770" s="139" t="str">
        <f t="shared" si="612"/>
        <v/>
      </c>
      <c r="AI1770" s="139">
        <f t="shared" si="613"/>
        <v>3.3400532272187857E-7</v>
      </c>
      <c r="AJ1770" s="139" t="str">
        <f t="shared" si="614"/>
        <v/>
      </c>
      <c r="AK1770" s="139" t="str">
        <f t="shared" si="615"/>
        <v/>
      </c>
      <c r="AZ1770" s="148"/>
      <c r="BA1770" s="148">
        <f t="shared" si="587"/>
        <v>7.1616000000001394</v>
      </c>
      <c r="BB1770" s="165">
        <f t="shared" si="588"/>
        <v>0.41225046307045898</v>
      </c>
      <c r="BC1770" s="148">
        <f t="shared" si="589"/>
        <v>6.5041775694207882E-4</v>
      </c>
      <c r="BD1770" s="148" t="str">
        <f t="shared" si="585"/>
        <v/>
      </c>
      <c r="BE1770" s="140" t="str">
        <f t="shared" si="586"/>
        <v/>
      </c>
    </row>
    <row r="1771" spans="1:57" ht="20.100000000000001" customHeight="1" x14ac:dyDescent="0.25">
      <c r="A1771" s="139">
        <v>1115</v>
      </c>
      <c r="B1771" s="139">
        <f t="shared" si="590"/>
        <v>433.49275136671031</v>
      </c>
      <c r="C1771" s="139">
        <f t="shared" si="591"/>
        <v>3.8083574259301496E-4</v>
      </c>
      <c r="D1771" s="139">
        <f t="shared" si="592"/>
        <v>0.67724188974965205</v>
      </c>
      <c r="E1771" s="139" t="str">
        <f t="shared" si="593"/>
        <v/>
      </c>
      <c r="F1771" s="139">
        <f t="shared" si="594"/>
        <v>3.8083574259301496E-4</v>
      </c>
      <c r="G1771" s="139" t="str">
        <f t="shared" si="595"/>
        <v/>
      </c>
      <c r="H1771" s="139">
        <f t="shared" si="596"/>
        <v>0</v>
      </c>
      <c r="I1771" s="139">
        <f t="shared" si="597"/>
        <v>3.8083574259301496E-4</v>
      </c>
      <c r="J1771" s="139" t="str">
        <f t="shared" si="598"/>
        <v/>
      </c>
      <c r="O1771" s="139">
        <v>1115</v>
      </c>
      <c r="P1771" s="139">
        <f t="shared" si="599"/>
        <v>31.753552786018872</v>
      </c>
      <c r="Q1771" s="139">
        <f t="shared" si="600"/>
        <v>5.1990885866516215E-3</v>
      </c>
      <c r="R1771" s="139">
        <f t="shared" si="601"/>
        <v>0.67724188974965238</v>
      </c>
      <c r="S1771" s="139" t="str">
        <f t="shared" si="602"/>
        <v/>
      </c>
      <c r="T1771" s="139">
        <f t="shared" si="603"/>
        <v>5.1990885866516215E-3</v>
      </c>
      <c r="U1771" s="139" t="str">
        <f t="shared" si="604"/>
        <v/>
      </c>
      <c r="V1771" s="139">
        <f t="shared" si="605"/>
        <v>4.0952554259111205E-3</v>
      </c>
      <c r="W1771" s="139" t="str">
        <f t="shared" si="606"/>
        <v/>
      </c>
      <c r="X1771" s="139" t="str">
        <f t="shared" si="607"/>
        <v/>
      </c>
      <c r="AB1771" s="139">
        <v>1115</v>
      </c>
      <c r="AC1771" s="139">
        <f t="shared" si="616"/>
        <v>39.618261958823439</v>
      </c>
      <c r="AD1771" s="139">
        <f t="shared" si="608"/>
        <v>4.1670059642448113E-3</v>
      </c>
      <c r="AE1771" s="139">
        <f t="shared" si="609"/>
        <v>0.67724188974965238</v>
      </c>
      <c r="AF1771" s="139" t="str">
        <f t="shared" si="610"/>
        <v/>
      </c>
      <c r="AG1771" s="139">
        <f t="shared" si="611"/>
        <v>4.1670059642448113E-3</v>
      </c>
      <c r="AH1771" s="139" t="str">
        <f t="shared" si="612"/>
        <v/>
      </c>
      <c r="AI1771" s="139">
        <f t="shared" si="613"/>
        <v>3.2821835093992859E-7</v>
      </c>
      <c r="AJ1771" s="139" t="str">
        <f t="shared" si="614"/>
        <v/>
      </c>
      <c r="AK1771" s="139" t="str">
        <f t="shared" si="615"/>
        <v/>
      </c>
      <c r="AZ1771" s="148"/>
      <c r="BA1771" s="148">
        <f t="shared" si="587"/>
        <v>7.1680000000001396</v>
      </c>
      <c r="BB1771" s="165">
        <f t="shared" si="588"/>
        <v>0.4116000453135169</v>
      </c>
      <c r="BC1771" s="148">
        <f t="shared" si="589"/>
        <v>6.4978855030750626E-4</v>
      </c>
      <c r="BD1771" s="148" t="str">
        <f t="shared" si="585"/>
        <v/>
      </c>
      <c r="BE1771" s="140" t="str">
        <f t="shared" si="586"/>
        <v/>
      </c>
    </row>
    <row r="1772" spans="1:57" ht="20.100000000000001" customHeight="1" x14ac:dyDescent="0.25">
      <c r="A1772" s="139">
        <v>1116</v>
      </c>
      <c r="B1772" s="139">
        <f t="shared" si="590"/>
        <v>437.26225355250835</v>
      </c>
      <c r="C1772" s="139">
        <f t="shared" si="591"/>
        <v>3.8013260803713907E-4</v>
      </c>
      <c r="D1772" s="139">
        <f t="shared" si="592"/>
        <v>0.67867612718430737</v>
      </c>
      <c r="E1772" s="139" t="str">
        <f t="shared" si="593"/>
        <v/>
      </c>
      <c r="F1772" s="139">
        <f t="shared" si="594"/>
        <v>3.8013260803713907E-4</v>
      </c>
      <c r="G1772" s="139" t="str">
        <f t="shared" si="595"/>
        <v/>
      </c>
      <c r="H1772" s="139">
        <f t="shared" si="596"/>
        <v>0</v>
      </c>
      <c r="I1772" s="139">
        <f t="shared" si="597"/>
        <v>3.8013260803713907E-4</v>
      </c>
      <c r="J1772" s="139" t="str">
        <f t="shared" si="598"/>
        <v/>
      </c>
      <c r="O1772" s="139">
        <v>1116</v>
      </c>
      <c r="P1772" s="139">
        <f t="shared" si="599"/>
        <v>32.029670636332071</v>
      </c>
      <c r="Q1772" s="139">
        <f t="shared" si="600"/>
        <v>5.1894895431914582E-3</v>
      </c>
      <c r="R1772" s="139">
        <f t="shared" si="601"/>
        <v>0.67867612718430737</v>
      </c>
      <c r="S1772" s="139" t="str">
        <f t="shared" si="602"/>
        <v/>
      </c>
      <c r="T1772" s="139">
        <f t="shared" si="603"/>
        <v>5.1894895431914582E-3</v>
      </c>
      <c r="U1772" s="139" t="str">
        <f t="shared" si="604"/>
        <v/>
      </c>
      <c r="V1772" s="139">
        <f t="shared" si="605"/>
        <v>4.1088414819492334E-3</v>
      </c>
      <c r="W1772" s="139" t="str">
        <f t="shared" si="606"/>
        <v/>
      </c>
      <c r="X1772" s="139" t="str">
        <f t="shared" si="607"/>
        <v/>
      </c>
      <c r="AB1772" s="139">
        <v>1116</v>
      </c>
      <c r="AC1772" s="139">
        <f t="shared" si="616"/>
        <v>39.96276858455235</v>
      </c>
      <c r="AD1772" s="139">
        <f t="shared" si="608"/>
        <v>4.159312448221205E-3</v>
      </c>
      <c r="AE1772" s="139">
        <f t="shared" si="609"/>
        <v>0.67867612718430759</v>
      </c>
      <c r="AF1772" s="139" t="str">
        <f t="shared" si="610"/>
        <v/>
      </c>
      <c r="AG1772" s="139">
        <f t="shared" si="611"/>
        <v>4.159312448221205E-3</v>
      </c>
      <c r="AH1772" s="139" t="str">
        <f t="shared" si="612"/>
        <v/>
      </c>
      <c r="AI1772" s="139">
        <f t="shared" si="613"/>
        <v>3.2252648368913072E-7</v>
      </c>
      <c r="AJ1772" s="139" t="str">
        <f t="shared" si="614"/>
        <v/>
      </c>
      <c r="AK1772" s="139" t="str">
        <f t="shared" si="615"/>
        <v/>
      </c>
      <c r="AZ1772" s="148"/>
      <c r="BA1772" s="148">
        <f t="shared" si="587"/>
        <v>7.1744000000001398</v>
      </c>
      <c r="BB1772" s="165">
        <f t="shared" si="588"/>
        <v>0.4109502567632094</v>
      </c>
      <c r="BC1772" s="148">
        <f t="shared" si="589"/>
        <v>6.4915865974951581E-4</v>
      </c>
      <c r="BD1772" s="148" t="str">
        <f t="shared" si="585"/>
        <v/>
      </c>
      <c r="BE1772" s="140" t="str">
        <f t="shared" si="586"/>
        <v/>
      </c>
    </row>
    <row r="1773" spans="1:57" ht="20.100000000000001" customHeight="1" x14ac:dyDescent="0.25">
      <c r="A1773" s="139">
        <v>1117</v>
      </c>
      <c r="B1773" s="139">
        <f t="shared" si="590"/>
        <v>441.03175573830549</v>
      </c>
      <c r="C1773" s="139">
        <f t="shared" si="591"/>
        <v>3.7942470083024313E-4</v>
      </c>
      <c r="D1773" s="139">
        <f t="shared" si="592"/>
        <v>0.68010770514658336</v>
      </c>
      <c r="E1773" s="139" t="str">
        <f t="shared" si="593"/>
        <v/>
      </c>
      <c r="F1773" s="139">
        <f t="shared" si="594"/>
        <v>3.7942470083024313E-4</v>
      </c>
      <c r="G1773" s="139" t="str">
        <f t="shared" si="595"/>
        <v/>
      </c>
      <c r="H1773" s="139">
        <f t="shared" si="596"/>
        <v>0</v>
      </c>
      <c r="I1773" s="139">
        <f t="shared" si="597"/>
        <v>3.7942470083024313E-4</v>
      </c>
      <c r="J1773" s="139" t="str">
        <f t="shared" si="598"/>
        <v/>
      </c>
      <c r="O1773" s="139">
        <v>1117</v>
      </c>
      <c r="P1773" s="139">
        <f t="shared" si="599"/>
        <v>32.305788486645326</v>
      </c>
      <c r="Q1773" s="139">
        <f t="shared" si="600"/>
        <v>5.1798253445142989E-3</v>
      </c>
      <c r="R1773" s="139">
        <f t="shared" si="601"/>
        <v>0.6801077051465837</v>
      </c>
      <c r="S1773" s="139" t="str">
        <f t="shared" si="602"/>
        <v/>
      </c>
      <c r="T1773" s="139">
        <f t="shared" si="603"/>
        <v>5.1798253445142989E-3</v>
      </c>
      <c r="U1773" s="139" t="str">
        <f t="shared" si="604"/>
        <v/>
      </c>
      <c r="V1773" s="139">
        <f t="shared" si="605"/>
        <v>4.1224066508473165E-3</v>
      </c>
      <c r="W1773" s="139" t="str">
        <f t="shared" si="606"/>
        <v/>
      </c>
      <c r="X1773" s="139" t="str">
        <f t="shared" si="607"/>
        <v/>
      </c>
      <c r="AB1773" s="139">
        <v>1117</v>
      </c>
      <c r="AC1773" s="139">
        <f t="shared" si="616"/>
        <v>40.307275210281205</v>
      </c>
      <c r="AD1773" s="139">
        <f t="shared" si="608"/>
        <v>4.1515667110874413E-3</v>
      </c>
      <c r="AE1773" s="139">
        <f t="shared" si="609"/>
        <v>0.68010770514658336</v>
      </c>
      <c r="AF1773" s="139" t="str">
        <f t="shared" si="610"/>
        <v/>
      </c>
      <c r="AG1773" s="139">
        <f t="shared" si="611"/>
        <v>4.1515667110874413E-3</v>
      </c>
      <c r="AH1773" s="139" t="str">
        <f t="shared" si="612"/>
        <v/>
      </c>
      <c r="AI1773" s="139">
        <f t="shared" si="613"/>
        <v>3.1692825225334812E-7</v>
      </c>
      <c r="AJ1773" s="139" t="str">
        <f t="shared" si="614"/>
        <v/>
      </c>
      <c r="AK1773" s="139" t="str">
        <f t="shared" si="615"/>
        <v/>
      </c>
      <c r="AZ1773" s="148"/>
      <c r="BA1773" s="148">
        <f t="shared" si="587"/>
        <v>7.18080000000014</v>
      </c>
      <c r="BB1773" s="165">
        <f t="shared" si="588"/>
        <v>0.41030109810345988</v>
      </c>
      <c r="BC1773" s="148">
        <f t="shared" si="589"/>
        <v>6.485280907396751E-4</v>
      </c>
      <c r="BD1773" s="148" t="str">
        <f t="shared" si="585"/>
        <v/>
      </c>
      <c r="BE1773" s="140" t="str">
        <f t="shared" si="586"/>
        <v/>
      </c>
    </row>
    <row r="1774" spans="1:57" ht="20.100000000000001" customHeight="1" x14ac:dyDescent="0.25">
      <c r="A1774" s="139">
        <v>1118</v>
      </c>
      <c r="B1774" s="139">
        <f t="shared" si="590"/>
        <v>444.80125792410354</v>
      </c>
      <c r="C1774" s="139">
        <f t="shared" si="591"/>
        <v>3.7871205249201872E-4</v>
      </c>
      <c r="D1774" s="139">
        <f t="shared" si="592"/>
        <v>0.68153660570531582</v>
      </c>
      <c r="E1774" s="139" t="str">
        <f t="shared" si="593"/>
        <v/>
      </c>
      <c r="F1774" s="139">
        <f t="shared" si="594"/>
        <v>3.7871205249201872E-4</v>
      </c>
      <c r="G1774" s="139" t="str">
        <f t="shared" si="595"/>
        <v/>
      </c>
      <c r="H1774" s="139">
        <f t="shared" si="596"/>
        <v>0</v>
      </c>
      <c r="I1774" s="139">
        <f t="shared" si="597"/>
        <v>3.7871205249201872E-4</v>
      </c>
      <c r="J1774" s="139" t="str">
        <f t="shared" si="598"/>
        <v/>
      </c>
      <c r="O1774" s="139">
        <v>1118</v>
      </c>
      <c r="P1774" s="139">
        <f t="shared" si="599"/>
        <v>32.581906336958525</v>
      </c>
      <c r="Q1774" s="139">
        <f t="shared" si="600"/>
        <v>5.1700964209202838E-3</v>
      </c>
      <c r="R1774" s="139">
        <f t="shared" si="601"/>
        <v>0.68153660570531582</v>
      </c>
      <c r="S1774" s="139" t="str">
        <f t="shared" si="602"/>
        <v/>
      </c>
      <c r="T1774" s="139">
        <f t="shared" si="603"/>
        <v>5.1700964209202838E-3</v>
      </c>
      <c r="U1774" s="139" t="str">
        <f t="shared" si="604"/>
        <v/>
      </c>
      <c r="V1774" s="139">
        <f t="shared" si="605"/>
        <v>4.1359504288488577E-3</v>
      </c>
      <c r="W1774" s="139" t="str">
        <f t="shared" si="606"/>
        <v/>
      </c>
      <c r="X1774" s="139" t="str">
        <f t="shared" si="607"/>
        <v/>
      </c>
      <c r="AB1774" s="139">
        <v>1118</v>
      </c>
      <c r="AC1774" s="139">
        <f t="shared" si="616"/>
        <v>40.651781836010116</v>
      </c>
      <c r="AD1774" s="139">
        <f t="shared" si="608"/>
        <v>4.1437690977238154E-3</v>
      </c>
      <c r="AE1774" s="139">
        <f t="shared" si="609"/>
        <v>0.68153660570531571</v>
      </c>
      <c r="AF1774" s="139" t="str">
        <f t="shared" si="610"/>
        <v/>
      </c>
      <c r="AG1774" s="139">
        <f t="shared" si="611"/>
        <v>4.1437690977238154E-3</v>
      </c>
      <c r="AH1774" s="139" t="str">
        <f t="shared" si="612"/>
        <v/>
      </c>
      <c r="AI1774" s="139">
        <f t="shared" si="613"/>
        <v>3.1142220894255892E-7</v>
      </c>
      <c r="AJ1774" s="139" t="str">
        <f t="shared" si="614"/>
        <v/>
      </c>
      <c r="AK1774" s="139" t="str">
        <f t="shared" si="615"/>
        <v/>
      </c>
      <c r="AZ1774" s="148"/>
      <c r="BA1774" s="148">
        <f t="shared" si="587"/>
        <v>7.1872000000001401</v>
      </c>
      <c r="BB1774" s="165">
        <f t="shared" si="588"/>
        <v>0.40965257001272021</v>
      </c>
      <c r="BC1774" s="148">
        <f t="shared" si="589"/>
        <v>6.4789684873661768E-4</v>
      </c>
      <c r="BD1774" s="148" t="str">
        <f t="shared" si="585"/>
        <v/>
      </c>
      <c r="BE1774" s="140" t="str">
        <f t="shared" si="586"/>
        <v/>
      </c>
    </row>
    <row r="1775" spans="1:57" ht="20.100000000000001" customHeight="1" x14ac:dyDescent="0.25">
      <c r="A1775" s="148">
        <v>1119</v>
      </c>
      <c r="B1775" s="139">
        <f t="shared" si="590"/>
        <v>448.57076010990068</v>
      </c>
      <c r="C1775" s="139">
        <f t="shared" si="591"/>
        <v>3.7799469471056814E-4</v>
      </c>
      <c r="D1775" s="139">
        <f t="shared" si="592"/>
        <v>0.68296281104847067</v>
      </c>
      <c r="E1775" s="139" t="str">
        <f t="shared" si="593"/>
        <v/>
      </c>
      <c r="F1775" s="139">
        <f t="shared" si="594"/>
        <v>3.7799469471056814E-4</v>
      </c>
      <c r="G1775" s="139" t="str">
        <f t="shared" si="595"/>
        <v/>
      </c>
      <c r="H1775" s="139">
        <f t="shared" si="596"/>
        <v>0</v>
      </c>
      <c r="I1775" s="139">
        <f t="shared" si="597"/>
        <v>3.7799469471056814E-4</v>
      </c>
      <c r="J1775" s="139" t="str">
        <f t="shared" si="598"/>
        <v/>
      </c>
      <c r="O1775" s="148">
        <v>1119</v>
      </c>
      <c r="P1775" s="139">
        <f t="shared" si="599"/>
        <v>32.858024187271724</v>
      </c>
      <c r="Q1775" s="139">
        <f t="shared" si="600"/>
        <v>5.1603032050086374E-3</v>
      </c>
      <c r="R1775" s="139">
        <f t="shared" si="601"/>
        <v>0.6829628110484709</v>
      </c>
      <c r="S1775" s="139" t="str">
        <f t="shared" si="602"/>
        <v/>
      </c>
      <c r="T1775" s="139">
        <f t="shared" si="603"/>
        <v>5.1603032050086374E-3</v>
      </c>
      <c r="U1775" s="139" t="str">
        <f t="shared" si="604"/>
        <v/>
      </c>
      <c r="V1775" s="139">
        <f t="shared" si="605"/>
        <v>4.1494723115667164E-3</v>
      </c>
      <c r="W1775" s="139" t="str">
        <f t="shared" si="606"/>
        <v/>
      </c>
      <c r="X1775" s="139" t="str">
        <f t="shared" si="607"/>
        <v/>
      </c>
      <c r="AB1775" s="148">
        <v>1119</v>
      </c>
      <c r="AC1775" s="139">
        <f t="shared" si="616"/>
        <v>40.996288461739027</v>
      </c>
      <c r="AD1775" s="139">
        <f t="shared" si="608"/>
        <v>4.1359199548533249E-3</v>
      </c>
      <c r="AE1775" s="139">
        <f t="shared" si="609"/>
        <v>0.68296281104847079</v>
      </c>
      <c r="AF1775" s="139" t="str">
        <f t="shared" si="610"/>
        <v/>
      </c>
      <c r="AG1775" s="139">
        <f t="shared" si="611"/>
        <v>4.1359199548533249E-3</v>
      </c>
      <c r="AH1775" s="139" t="str">
        <f t="shared" si="612"/>
        <v/>
      </c>
      <c r="AI1775" s="139">
        <f t="shared" si="613"/>
        <v>3.0600692681974736E-7</v>
      </c>
      <c r="AJ1775" s="139" t="str">
        <f t="shared" si="614"/>
        <v/>
      </c>
      <c r="AK1775" s="139" t="str">
        <f t="shared" si="615"/>
        <v/>
      </c>
      <c r="AZ1775" s="148"/>
      <c r="BA1775" s="148">
        <f t="shared" si="587"/>
        <v>7.1936000000001403</v>
      </c>
      <c r="BB1775" s="165">
        <f t="shared" si="588"/>
        <v>0.40900467316398359</v>
      </c>
      <c r="BC1775" s="148">
        <f t="shared" si="589"/>
        <v>6.4726493918382255E-4</v>
      </c>
      <c r="BD1775" s="148" t="str">
        <f t="shared" si="585"/>
        <v/>
      </c>
      <c r="BE1775" s="140" t="str">
        <f t="shared" si="586"/>
        <v/>
      </c>
    </row>
    <row r="1776" spans="1:57" ht="20.100000000000001" customHeight="1" x14ac:dyDescent="0.25">
      <c r="A1776" s="139">
        <v>1120</v>
      </c>
      <c r="B1776" s="139">
        <f t="shared" si="590"/>
        <v>452.34026229569781</v>
      </c>
      <c r="C1776" s="139">
        <f t="shared" si="591"/>
        <v>3.7727265934006052E-4</v>
      </c>
      <c r="D1776" s="139">
        <f t="shared" si="592"/>
        <v>0.68438630348377727</v>
      </c>
      <c r="E1776" s="139" t="str">
        <f t="shared" si="593"/>
        <v/>
      </c>
      <c r="F1776" s="139">
        <f t="shared" si="594"/>
        <v>3.7727265934006052E-4</v>
      </c>
      <c r="G1776" s="139" t="str">
        <f t="shared" si="595"/>
        <v/>
      </c>
      <c r="H1776" s="139">
        <f t="shared" si="596"/>
        <v>0</v>
      </c>
      <c r="I1776" s="139">
        <f t="shared" si="597"/>
        <v>3.7727265934006052E-4</v>
      </c>
      <c r="J1776" s="139" t="str">
        <f t="shared" si="598"/>
        <v/>
      </c>
      <c r="O1776" s="139">
        <v>1120</v>
      </c>
      <c r="P1776" s="139">
        <f t="shared" si="599"/>
        <v>33.134142037584922</v>
      </c>
      <c r="Q1776" s="139">
        <f t="shared" si="600"/>
        <v>5.1504461316457077E-3</v>
      </c>
      <c r="R1776" s="139">
        <f t="shared" si="601"/>
        <v>0.68438630348377749</v>
      </c>
      <c r="S1776" s="139" t="str">
        <f t="shared" si="602"/>
        <v/>
      </c>
      <c r="T1776" s="139">
        <f t="shared" si="603"/>
        <v>5.1504461316457077E-3</v>
      </c>
      <c r="U1776" s="139" t="str">
        <f t="shared" si="604"/>
        <v/>
      </c>
      <c r="V1776" s="139">
        <f t="shared" si="605"/>
        <v>4.1629717940133712E-3</v>
      </c>
      <c r="W1776" s="139" t="str">
        <f t="shared" si="606"/>
        <v/>
      </c>
      <c r="X1776" s="139" t="str">
        <f t="shared" si="607"/>
        <v/>
      </c>
      <c r="AB1776" s="139">
        <v>1120</v>
      </c>
      <c r="AC1776" s="139">
        <f t="shared" si="616"/>
        <v>41.340795087467939</v>
      </c>
      <c r="AD1776" s="139">
        <f t="shared" si="608"/>
        <v>4.1280196310160295E-3</v>
      </c>
      <c r="AE1776" s="139">
        <f t="shared" si="609"/>
        <v>0.6843863034837776</v>
      </c>
      <c r="AF1776" s="139" t="str">
        <f t="shared" si="610"/>
        <v/>
      </c>
      <c r="AG1776" s="139">
        <f t="shared" si="611"/>
        <v>4.1280196310160295E-3</v>
      </c>
      <c r="AH1776" s="139" t="str">
        <f t="shared" si="612"/>
        <v/>
      </c>
      <c r="AI1776" s="139">
        <f t="shared" si="613"/>
        <v>3.0068099943088941E-7</v>
      </c>
      <c r="AJ1776" s="139" t="str">
        <f t="shared" si="614"/>
        <v/>
      </c>
      <c r="AK1776" s="139" t="str">
        <f t="shared" si="615"/>
        <v/>
      </c>
      <c r="AZ1776" s="148"/>
      <c r="BA1776" s="148">
        <f t="shared" si="587"/>
        <v>7.2000000000001405</v>
      </c>
      <c r="BB1776" s="165">
        <f t="shared" si="588"/>
        <v>0.40835740822479977</v>
      </c>
      <c r="BC1776" s="148">
        <f t="shared" si="589"/>
        <v>6.466323675107799E-4</v>
      </c>
      <c r="BD1776" s="148" t="str">
        <f t="shared" si="585"/>
        <v/>
      </c>
      <c r="BE1776" s="140" t="str">
        <f t="shared" si="586"/>
        <v/>
      </c>
    </row>
    <row r="1777" spans="1:57" ht="20.100000000000001" customHeight="1" x14ac:dyDescent="0.25">
      <c r="A1777" s="139">
        <v>1121</v>
      </c>
      <c r="B1777" s="139">
        <f t="shared" si="590"/>
        <v>456.10976448149586</v>
      </c>
      <c r="C1777" s="139">
        <f t="shared" si="591"/>
        <v>3.7654597839838113E-4</v>
      </c>
      <c r="D1777" s="139">
        <f t="shared" si="592"/>
        <v>0.68580706543934833</v>
      </c>
      <c r="E1777" s="139" t="str">
        <f t="shared" si="593"/>
        <v/>
      </c>
      <c r="F1777" s="139">
        <f t="shared" si="594"/>
        <v>3.7654597839838113E-4</v>
      </c>
      <c r="G1777" s="139" t="str">
        <f t="shared" si="595"/>
        <v/>
      </c>
      <c r="H1777" s="139">
        <f t="shared" si="596"/>
        <v>0</v>
      </c>
      <c r="I1777" s="139">
        <f t="shared" si="597"/>
        <v>3.7654597839838113E-4</v>
      </c>
      <c r="J1777" s="139" t="str">
        <f t="shared" si="598"/>
        <v/>
      </c>
      <c r="O1777" s="139">
        <v>1121</v>
      </c>
      <c r="P1777" s="139">
        <f t="shared" si="599"/>
        <v>33.410259887898121</v>
      </c>
      <c r="Q1777" s="139">
        <f t="shared" si="600"/>
        <v>5.1405256379328584E-3</v>
      </c>
      <c r="R1777" s="139">
        <f t="shared" si="601"/>
        <v>0.68580706543934833</v>
      </c>
      <c r="S1777" s="139" t="str">
        <f t="shared" si="602"/>
        <v/>
      </c>
      <c r="T1777" s="139">
        <f t="shared" si="603"/>
        <v>5.1405256379328584E-3</v>
      </c>
      <c r="U1777" s="139" t="str">
        <f t="shared" si="604"/>
        <v/>
      </c>
      <c r="V1777" s="139">
        <f t="shared" si="605"/>
        <v>4.1764483706313365E-3</v>
      </c>
      <c r="W1777" s="139" t="str">
        <f t="shared" si="606"/>
        <v/>
      </c>
      <c r="X1777" s="139" t="str">
        <f t="shared" si="607"/>
        <v/>
      </c>
      <c r="AB1777" s="139">
        <v>1121</v>
      </c>
      <c r="AC1777" s="139">
        <f t="shared" si="616"/>
        <v>41.685301713196793</v>
      </c>
      <c r="AD1777" s="139">
        <f t="shared" si="608"/>
        <v>4.1200684765433353E-3</v>
      </c>
      <c r="AE1777" s="139">
        <f t="shared" si="609"/>
        <v>0.68580706543934822</v>
      </c>
      <c r="AF1777" s="139" t="str">
        <f t="shared" si="610"/>
        <v/>
      </c>
      <c r="AG1777" s="139">
        <f t="shared" si="611"/>
        <v>4.1200684765433353E-3</v>
      </c>
      <c r="AH1777" s="139" t="str">
        <f t="shared" si="612"/>
        <v/>
      </c>
      <c r="AI1777" s="139">
        <f t="shared" si="613"/>
        <v>2.9544304053800316E-7</v>
      </c>
      <c r="AJ1777" s="139" t="str">
        <f t="shared" si="614"/>
        <v/>
      </c>
      <c r="AK1777" s="139" t="str">
        <f t="shared" si="615"/>
        <v/>
      </c>
      <c r="AZ1777" s="148"/>
      <c r="BA1777" s="148">
        <f t="shared" si="587"/>
        <v>7.2064000000001407</v>
      </c>
      <c r="BB1777" s="165">
        <f t="shared" si="588"/>
        <v>0.40771077585728899</v>
      </c>
      <c r="BC1777" s="148">
        <f t="shared" si="589"/>
        <v>6.4599913913410134E-4</v>
      </c>
      <c r="BD1777" s="148" t="str">
        <f t="shared" si="585"/>
        <v/>
      </c>
      <c r="BE1777" s="140" t="str">
        <f t="shared" si="586"/>
        <v/>
      </c>
    </row>
    <row r="1778" spans="1:57" ht="20.100000000000001" customHeight="1" x14ac:dyDescent="0.25">
      <c r="A1778" s="139">
        <v>1122</v>
      </c>
      <c r="B1778" s="139">
        <f t="shared" si="590"/>
        <v>459.879266667293</v>
      </c>
      <c r="C1778" s="139">
        <f t="shared" si="591"/>
        <v>3.7581468406477209E-4</v>
      </c>
      <c r="D1778" s="139">
        <f t="shared" si="592"/>
        <v>0.68722507946429223</v>
      </c>
      <c r="E1778" s="139" t="str">
        <f t="shared" si="593"/>
        <v/>
      </c>
      <c r="F1778" s="139">
        <f t="shared" si="594"/>
        <v>3.7581468406477209E-4</v>
      </c>
      <c r="G1778" s="139" t="str">
        <f t="shared" si="595"/>
        <v/>
      </c>
      <c r="H1778" s="139">
        <f t="shared" si="596"/>
        <v>0</v>
      </c>
      <c r="I1778" s="139">
        <f t="shared" si="597"/>
        <v>3.7581468406477209E-4</v>
      </c>
      <c r="J1778" s="139" t="str">
        <f t="shared" si="598"/>
        <v/>
      </c>
      <c r="O1778" s="139">
        <v>1122</v>
      </c>
      <c r="P1778" s="139">
        <f t="shared" si="599"/>
        <v>33.68637773821132</v>
      </c>
      <c r="Q1778" s="139">
        <f t="shared" si="600"/>
        <v>5.130542163174258E-3</v>
      </c>
      <c r="R1778" s="139">
        <f t="shared" si="601"/>
        <v>0.68722507946429234</v>
      </c>
      <c r="S1778" s="139" t="str">
        <f t="shared" si="602"/>
        <v/>
      </c>
      <c r="T1778" s="139">
        <f t="shared" si="603"/>
        <v>5.130542163174258E-3</v>
      </c>
      <c r="U1778" s="139" t="str">
        <f t="shared" si="604"/>
        <v/>
      </c>
      <c r="V1778" s="139">
        <f t="shared" si="605"/>
        <v>4.1899015353237101E-3</v>
      </c>
      <c r="W1778" s="139" t="str">
        <f t="shared" si="606"/>
        <v/>
      </c>
      <c r="X1778" s="139" t="str">
        <f t="shared" si="607"/>
        <v/>
      </c>
      <c r="AB1778" s="139">
        <v>1122</v>
      </c>
      <c r="AC1778" s="139">
        <f t="shared" si="616"/>
        <v>42.029808338925704</v>
      </c>
      <c r="AD1778" s="139">
        <f t="shared" si="608"/>
        <v>4.1120668435321601E-3</v>
      </c>
      <c r="AE1778" s="139">
        <f t="shared" si="609"/>
        <v>0.68722507946429234</v>
      </c>
      <c r="AF1778" s="139" t="str">
        <f t="shared" si="610"/>
        <v/>
      </c>
      <c r="AG1778" s="139">
        <f t="shared" si="611"/>
        <v>4.1120668435321601E-3</v>
      </c>
      <c r="AH1778" s="139" t="str">
        <f t="shared" si="612"/>
        <v/>
      </c>
      <c r="AI1778" s="139">
        <f t="shared" si="613"/>
        <v>2.9029168385524118E-7</v>
      </c>
      <c r="AJ1778" s="139" t="str">
        <f t="shared" si="614"/>
        <v/>
      </c>
      <c r="AK1778" s="139" t="str">
        <f t="shared" si="615"/>
        <v/>
      </c>
      <c r="AZ1778" s="148"/>
      <c r="BA1778" s="148">
        <f t="shared" si="587"/>
        <v>7.2128000000001409</v>
      </c>
      <c r="BB1778" s="165">
        <f t="shared" si="588"/>
        <v>0.40706477671815489</v>
      </c>
      <c r="BC1778" s="148">
        <f t="shared" si="589"/>
        <v>6.453652594541337E-4</v>
      </c>
      <c r="BD1778" s="148" t="str">
        <f t="shared" si="585"/>
        <v/>
      </c>
      <c r="BE1778" s="140" t="str">
        <f t="shared" si="586"/>
        <v/>
      </c>
    </row>
    <row r="1779" spans="1:57" ht="20.100000000000001" customHeight="1" x14ac:dyDescent="0.25">
      <c r="A1779" s="139">
        <v>1123</v>
      </c>
      <c r="B1779" s="139">
        <f t="shared" si="590"/>
        <v>463.64876885309104</v>
      </c>
      <c r="C1779" s="139">
        <f t="shared" si="591"/>
        <v>3.7507880867746282E-4</v>
      </c>
      <c r="D1779" s="139">
        <f t="shared" si="592"/>
        <v>0.68864032822931853</v>
      </c>
      <c r="E1779" s="139" t="str">
        <f t="shared" si="593"/>
        <v/>
      </c>
      <c r="F1779" s="139">
        <f t="shared" si="594"/>
        <v>3.7507880867746282E-4</v>
      </c>
      <c r="G1779" s="139" t="str">
        <f t="shared" si="595"/>
        <v/>
      </c>
      <c r="H1779" s="139">
        <f t="shared" si="596"/>
        <v>0</v>
      </c>
      <c r="I1779" s="139">
        <f t="shared" si="597"/>
        <v>3.7507880867746282E-4</v>
      </c>
      <c r="J1779" s="139" t="str">
        <f t="shared" si="598"/>
        <v/>
      </c>
      <c r="O1779" s="139">
        <v>1123</v>
      </c>
      <c r="P1779" s="139">
        <f t="shared" si="599"/>
        <v>33.962495588524519</v>
      </c>
      <c r="Q1779" s="139">
        <f t="shared" si="600"/>
        <v>5.1204961488445439E-3</v>
      </c>
      <c r="R1779" s="139">
        <f t="shared" si="601"/>
        <v>0.68864032822931831</v>
      </c>
      <c r="S1779" s="139" t="str">
        <f t="shared" si="602"/>
        <v/>
      </c>
      <c r="T1779" s="139">
        <f t="shared" si="603"/>
        <v>5.1204961488445439E-3</v>
      </c>
      <c r="U1779" s="139" t="str">
        <f t="shared" si="604"/>
        <v/>
      </c>
      <c r="V1779" s="139">
        <f t="shared" si="605"/>
        <v>4.2033307814848698E-3</v>
      </c>
      <c r="W1779" s="139" t="str">
        <f t="shared" si="606"/>
        <v/>
      </c>
      <c r="X1779" s="139" t="str">
        <f t="shared" si="607"/>
        <v/>
      </c>
      <c r="AB1779" s="139">
        <v>1123</v>
      </c>
      <c r="AC1779" s="139">
        <f t="shared" si="616"/>
        <v>42.374314964654616</v>
      </c>
      <c r="AD1779" s="139">
        <f t="shared" si="608"/>
        <v>4.1040150858190306E-3</v>
      </c>
      <c r="AE1779" s="139">
        <f t="shared" si="609"/>
        <v>0.68864032822931842</v>
      </c>
      <c r="AF1779" s="139" t="str">
        <f t="shared" si="610"/>
        <v/>
      </c>
      <c r="AG1779" s="139">
        <f t="shared" si="611"/>
        <v>4.1040150858190306E-3</v>
      </c>
      <c r="AH1779" s="139" t="str">
        <f t="shared" si="612"/>
        <v/>
      </c>
      <c r="AI1779" s="139">
        <f t="shared" si="613"/>
        <v>2.8522558278799743E-7</v>
      </c>
      <c r="AJ1779" s="139" t="str">
        <f t="shared" si="614"/>
        <v/>
      </c>
      <c r="AK1779" s="139" t="str">
        <f t="shared" si="615"/>
        <v/>
      </c>
      <c r="AZ1779" s="148"/>
      <c r="BA1779" s="148">
        <f t="shared" si="587"/>
        <v>7.2192000000001411</v>
      </c>
      <c r="BB1779" s="165">
        <f t="shared" si="588"/>
        <v>0.40641941145870075</v>
      </c>
      <c r="BC1779" s="148">
        <f t="shared" si="589"/>
        <v>6.4473073385945545E-4</v>
      </c>
      <c r="BD1779" s="148" t="str">
        <f t="shared" si="585"/>
        <v/>
      </c>
      <c r="BE1779" s="140" t="str">
        <f t="shared" si="586"/>
        <v/>
      </c>
    </row>
    <row r="1780" spans="1:57" ht="20.100000000000001" customHeight="1" x14ac:dyDescent="0.25">
      <c r="A1780" s="139">
        <v>1124</v>
      </c>
      <c r="B1780" s="139">
        <f t="shared" si="590"/>
        <v>467.41827103888818</v>
      </c>
      <c r="C1780" s="139">
        <f t="shared" si="591"/>
        <v>3.743383847312951E-4</v>
      </c>
      <c r="D1780" s="139">
        <f t="shared" si="592"/>
        <v>0.69005279452733037</v>
      </c>
      <c r="E1780" s="139" t="str">
        <f t="shared" si="593"/>
        <v/>
      </c>
      <c r="F1780" s="139">
        <f t="shared" si="594"/>
        <v>3.743383847312951E-4</v>
      </c>
      <c r="G1780" s="139" t="str">
        <f t="shared" si="595"/>
        <v/>
      </c>
      <c r="H1780" s="139">
        <f t="shared" si="596"/>
        <v>0</v>
      </c>
      <c r="I1780" s="139">
        <f t="shared" si="597"/>
        <v>3.743383847312951E-4</v>
      </c>
      <c r="J1780" s="139" t="str">
        <f t="shared" si="598"/>
        <v/>
      </c>
      <c r="O1780" s="139">
        <v>1124</v>
      </c>
      <c r="P1780" s="139">
        <f t="shared" si="599"/>
        <v>34.238613438837774</v>
      </c>
      <c r="Q1780" s="139">
        <f t="shared" si="600"/>
        <v>5.1103880385563799E-3</v>
      </c>
      <c r="R1780" s="139">
        <f t="shared" si="601"/>
        <v>0.69005279452733059</v>
      </c>
      <c r="S1780" s="139" t="str">
        <f t="shared" si="602"/>
        <v/>
      </c>
      <c r="T1780" s="139">
        <f t="shared" si="603"/>
        <v>5.1103880385563799E-3</v>
      </c>
      <c r="U1780" s="139" t="str">
        <f t="shared" si="604"/>
        <v/>
      </c>
      <c r="V1780" s="139">
        <f t="shared" si="605"/>
        <v>4.2167356020313199E-3</v>
      </c>
      <c r="W1780" s="139" t="str">
        <f t="shared" si="606"/>
        <v/>
      </c>
      <c r="X1780" s="139" t="str">
        <f t="shared" si="607"/>
        <v/>
      </c>
      <c r="AB1780" s="139">
        <v>1124</v>
      </c>
      <c r="AC1780" s="139">
        <f t="shared" si="616"/>
        <v>42.718821590383527</v>
      </c>
      <c r="AD1780" s="139">
        <f t="shared" si="608"/>
        <v>4.0959135589540806E-3</v>
      </c>
      <c r="AE1780" s="139">
        <f t="shared" si="609"/>
        <v>0.69005279452733048</v>
      </c>
      <c r="AF1780" s="139" t="str">
        <f t="shared" si="610"/>
        <v/>
      </c>
      <c r="AG1780" s="139">
        <f t="shared" si="611"/>
        <v>4.0959135589540806E-3</v>
      </c>
      <c r="AH1780" s="139" t="str">
        <f t="shared" si="612"/>
        <v/>
      </c>
      <c r="AI1780" s="139">
        <f t="shared" si="613"/>
        <v>2.8024341017500369E-7</v>
      </c>
      <c r="AJ1780" s="139" t="str">
        <f t="shared" si="614"/>
        <v/>
      </c>
      <c r="AK1780" s="139" t="str">
        <f t="shared" si="615"/>
        <v/>
      </c>
      <c r="AZ1780" s="148"/>
      <c r="BA1780" s="148">
        <f t="shared" si="587"/>
        <v>7.2256000000001412</v>
      </c>
      <c r="BB1780" s="165">
        <f t="shared" si="588"/>
        <v>0.4057746807248413</v>
      </c>
      <c r="BC1780" s="148">
        <f t="shared" si="589"/>
        <v>6.4409556772310195E-4</v>
      </c>
      <c r="BD1780" s="148" t="str">
        <f t="shared" si="585"/>
        <v/>
      </c>
      <c r="BE1780" s="140" t="str">
        <f t="shared" si="586"/>
        <v/>
      </c>
    </row>
    <row r="1781" spans="1:57" ht="20.100000000000001" customHeight="1" x14ac:dyDescent="0.25">
      <c r="A1781" s="139">
        <v>1125</v>
      </c>
      <c r="B1781" s="139">
        <f t="shared" si="590"/>
        <v>471.18777322468532</v>
      </c>
      <c r="C1781" s="139">
        <f t="shared" si="591"/>
        <v>3.7359344487533771E-4</v>
      </c>
      <c r="D1781" s="139">
        <f t="shared" si="592"/>
        <v>0.69146246127401301</v>
      </c>
      <c r="E1781" s="139" t="str">
        <f t="shared" si="593"/>
        <v/>
      </c>
      <c r="F1781" s="139">
        <f t="shared" si="594"/>
        <v>3.7359344487533771E-4</v>
      </c>
      <c r="G1781" s="139" t="str">
        <f t="shared" si="595"/>
        <v/>
      </c>
      <c r="H1781" s="139">
        <f t="shared" si="596"/>
        <v>0</v>
      </c>
      <c r="I1781" s="139">
        <f t="shared" si="597"/>
        <v>3.7359344487533771E-4</v>
      </c>
      <c r="J1781" s="139" t="str">
        <f t="shared" si="598"/>
        <v/>
      </c>
      <c r="O1781" s="139">
        <v>1125</v>
      </c>
      <c r="P1781" s="139">
        <f t="shared" si="599"/>
        <v>34.514731289150973</v>
      </c>
      <c r="Q1781" s="139">
        <f t="shared" si="600"/>
        <v>5.1002182780279176E-3</v>
      </c>
      <c r="R1781" s="139">
        <f t="shared" si="601"/>
        <v>0.69146246127401334</v>
      </c>
      <c r="S1781" s="139" t="str">
        <f t="shared" si="602"/>
        <v/>
      </c>
      <c r="T1781" s="139">
        <f t="shared" si="603"/>
        <v>5.1002182780279176E-3</v>
      </c>
      <c r="U1781" s="139" t="str">
        <f t="shared" si="604"/>
        <v/>
      </c>
      <c r="V1781" s="139">
        <f t="shared" si="605"/>
        <v>4.2301154894326424E-3</v>
      </c>
      <c r="W1781" s="139" t="str">
        <f t="shared" si="606"/>
        <v/>
      </c>
      <c r="X1781" s="139" t="str">
        <f t="shared" si="607"/>
        <v/>
      </c>
      <c r="AB1781" s="139">
        <v>1125</v>
      </c>
      <c r="AC1781" s="139">
        <f t="shared" si="616"/>
        <v>43.063328216112438</v>
      </c>
      <c r="AD1781" s="139">
        <f t="shared" si="608"/>
        <v>4.0877626201749548E-3</v>
      </c>
      <c r="AE1781" s="139">
        <f t="shared" si="609"/>
        <v>0.69146246127401323</v>
      </c>
      <c r="AF1781" s="139" t="str">
        <f t="shared" si="610"/>
        <v/>
      </c>
      <c r="AG1781" s="139">
        <f t="shared" si="611"/>
        <v>4.0877626201749548E-3</v>
      </c>
      <c r="AH1781" s="139" t="str">
        <f t="shared" si="612"/>
        <v/>
      </c>
      <c r="AI1781" s="139">
        <f t="shared" si="613"/>
        <v>2.7534385803337479E-7</v>
      </c>
      <c r="AJ1781" s="139" t="str">
        <f t="shared" si="614"/>
        <v/>
      </c>
      <c r="AK1781" s="139" t="str">
        <f t="shared" si="615"/>
        <v/>
      </c>
      <c r="AZ1781" s="148"/>
      <c r="BA1781" s="148">
        <f t="shared" si="587"/>
        <v>7.2320000000001414</v>
      </c>
      <c r="BB1781" s="165">
        <f t="shared" si="588"/>
        <v>0.40513058515711819</v>
      </c>
      <c r="BC1781" s="148">
        <f t="shared" si="589"/>
        <v>6.4345976640345359E-4</v>
      </c>
      <c r="BD1781" s="148" t="str">
        <f t="shared" si="585"/>
        <v/>
      </c>
      <c r="BE1781" s="140" t="str">
        <f t="shared" si="586"/>
        <v/>
      </c>
    </row>
    <row r="1782" spans="1:57" ht="20.100000000000001" customHeight="1" x14ac:dyDescent="0.25">
      <c r="A1782" s="148">
        <v>1126</v>
      </c>
      <c r="B1782" s="139">
        <f t="shared" si="590"/>
        <v>474.95727541048336</v>
      </c>
      <c r="C1782" s="139">
        <f t="shared" si="591"/>
        <v>3.7284402191049474E-4</v>
      </c>
      <c r="D1782" s="139">
        <f t="shared" si="592"/>
        <v>0.69286931150840891</v>
      </c>
      <c r="E1782" s="139" t="str">
        <f t="shared" si="593"/>
        <v/>
      </c>
      <c r="F1782" s="139">
        <f t="shared" si="594"/>
        <v>3.7284402191049474E-4</v>
      </c>
      <c r="G1782" s="139" t="str">
        <f t="shared" si="595"/>
        <v/>
      </c>
      <c r="H1782" s="139">
        <f t="shared" si="596"/>
        <v>0</v>
      </c>
      <c r="I1782" s="139">
        <f t="shared" si="597"/>
        <v>3.7284402191049474E-4</v>
      </c>
      <c r="J1782" s="139" t="str">
        <f t="shared" si="598"/>
        <v/>
      </c>
      <c r="O1782" s="148">
        <v>1126</v>
      </c>
      <c r="P1782" s="139">
        <f t="shared" si="599"/>
        <v>34.790849139464171</v>
      </c>
      <c r="Q1782" s="139">
        <f t="shared" si="600"/>
        <v>5.0899873150501256E-3</v>
      </c>
      <c r="R1782" s="139">
        <f t="shared" si="601"/>
        <v>0.69286931150840914</v>
      </c>
      <c r="S1782" s="139" t="str">
        <f t="shared" si="602"/>
        <v/>
      </c>
      <c r="T1782" s="139">
        <f t="shared" si="603"/>
        <v>5.0899873150501256E-3</v>
      </c>
      <c r="U1782" s="139" t="str">
        <f t="shared" si="604"/>
        <v/>
      </c>
      <c r="V1782" s="139">
        <f t="shared" si="605"/>
        <v>4.2434699357426307E-3</v>
      </c>
      <c r="W1782" s="139" t="str">
        <f t="shared" si="606"/>
        <v/>
      </c>
      <c r="X1782" s="139" t="str">
        <f t="shared" si="607"/>
        <v/>
      </c>
      <c r="AB1782" s="148">
        <v>1126</v>
      </c>
      <c r="AC1782" s="139">
        <f t="shared" si="616"/>
        <v>43.407834841841293</v>
      </c>
      <c r="AD1782" s="139">
        <f t="shared" si="608"/>
        <v>4.0795626283806471E-3</v>
      </c>
      <c r="AE1782" s="139">
        <f t="shared" si="609"/>
        <v>0.6928693115084088</v>
      </c>
      <c r="AF1782" s="139" t="str">
        <f t="shared" si="610"/>
        <v/>
      </c>
      <c r="AG1782" s="139">
        <f t="shared" si="611"/>
        <v>4.0795626283806471E-3</v>
      </c>
      <c r="AH1782" s="139" t="str">
        <f t="shared" si="612"/>
        <v/>
      </c>
      <c r="AI1782" s="139">
        <f t="shared" si="613"/>
        <v>2.7052563730659001E-7</v>
      </c>
      <c r="AJ1782" s="139" t="str">
        <f t="shared" si="614"/>
        <v/>
      </c>
      <c r="AK1782" s="139" t="str">
        <f t="shared" si="615"/>
        <v/>
      </c>
      <c r="AZ1782" s="148"/>
      <c r="BA1782" s="148">
        <f t="shared" si="587"/>
        <v>7.2384000000001416</v>
      </c>
      <c r="BB1782" s="165">
        <f t="shared" si="588"/>
        <v>0.40448712539071474</v>
      </c>
      <c r="BC1782" s="148">
        <f t="shared" si="589"/>
        <v>6.4282333524684487E-4</v>
      </c>
      <c r="BD1782" s="148" t="str">
        <f t="shared" si="585"/>
        <v/>
      </c>
      <c r="BE1782" s="140" t="str">
        <f t="shared" si="586"/>
        <v/>
      </c>
    </row>
    <row r="1783" spans="1:57" ht="20.100000000000001" customHeight="1" x14ac:dyDescent="0.25">
      <c r="A1783" s="139">
        <v>1127</v>
      </c>
      <c r="B1783" s="139">
        <f t="shared" si="590"/>
        <v>478.7267775962805</v>
      </c>
      <c r="C1783" s="139">
        <f t="shared" si="591"/>
        <v>3.7209014878710703E-4</v>
      </c>
      <c r="D1783" s="139">
        <f t="shared" si="592"/>
        <v>0.69427332839348566</v>
      </c>
      <c r="E1783" s="139" t="str">
        <f t="shared" si="593"/>
        <v/>
      </c>
      <c r="F1783" s="139">
        <f t="shared" si="594"/>
        <v>3.7209014878710703E-4</v>
      </c>
      <c r="G1783" s="139" t="str">
        <f t="shared" si="595"/>
        <v/>
      </c>
      <c r="H1783" s="139">
        <f t="shared" si="596"/>
        <v>0</v>
      </c>
      <c r="I1783" s="139">
        <f t="shared" si="597"/>
        <v>3.7209014878710703E-4</v>
      </c>
      <c r="J1783" s="139" t="str">
        <f t="shared" si="598"/>
        <v/>
      </c>
      <c r="O1783" s="139">
        <v>1127</v>
      </c>
      <c r="P1783" s="139">
        <f t="shared" si="599"/>
        <v>35.06696698977737</v>
      </c>
      <c r="Q1783" s="139">
        <f t="shared" si="600"/>
        <v>5.0796955994540467E-3</v>
      </c>
      <c r="R1783" s="139">
        <f t="shared" si="601"/>
        <v>0.69427332839348588</v>
      </c>
      <c r="S1783" s="139" t="str">
        <f t="shared" si="602"/>
        <v/>
      </c>
      <c r="T1783" s="139">
        <f t="shared" si="603"/>
        <v>5.0796955994540467E-3</v>
      </c>
      <c r="U1783" s="139" t="str">
        <f t="shared" si="604"/>
        <v/>
      </c>
      <c r="V1783" s="139">
        <f t="shared" si="605"/>
        <v>4.256798432630513E-3</v>
      </c>
      <c r="W1783" s="139" t="str">
        <f t="shared" si="606"/>
        <v/>
      </c>
      <c r="X1783" s="139" t="str">
        <f t="shared" si="607"/>
        <v/>
      </c>
      <c r="AB1783" s="139">
        <v>1127</v>
      </c>
      <c r="AC1783" s="139">
        <f t="shared" si="616"/>
        <v>43.752341467570204</v>
      </c>
      <c r="AD1783" s="139">
        <f t="shared" si="608"/>
        <v>4.0713139441052376E-3</v>
      </c>
      <c r="AE1783" s="139">
        <f t="shared" si="609"/>
        <v>0.69427332839348577</v>
      </c>
      <c r="AF1783" s="139" t="str">
        <f t="shared" si="610"/>
        <v/>
      </c>
      <c r="AG1783" s="139">
        <f t="shared" si="611"/>
        <v>4.0713139441052376E-3</v>
      </c>
      <c r="AH1783" s="139" t="str">
        <f t="shared" si="612"/>
        <v/>
      </c>
      <c r="AI1783" s="139">
        <f t="shared" si="613"/>
        <v>2.6578747761537606E-7</v>
      </c>
      <c r="AJ1783" s="139" t="str">
        <f t="shared" si="614"/>
        <v/>
      </c>
      <c r="AK1783" s="139" t="str">
        <f t="shared" si="615"/>
        <v/>
      </c>
      <c r="AZ1783" s="148"/>
      <c r="BA1783" s="148">
        <f t="shared" si="587"/>
        <v>7.2448000000001418</v>
      </c>
      <c r="BB1783" s="165">
        <f t="shared" si="588"/>
        <v>0.4038443020554679</v>
      </c>
      <c r="BC1783" s="148">
        <f t="shared" si="589"/>
        <v>6.4218627958406715E-4</v>
      </c>
      <c r="BD1783" s="148" t="str">
        <f t="shared" si="585"/>
        <v/>
      </c>
      <c r="BE1783" s="140" t="str">
        <f t="shared" si="586"/>
        <v/>
      </c>
    </row>
    <row r="1784" spans="1:57" ht="20.100000000000001" customHeight="1" x14ac:dyDescent="0.25">
      <c r="A1784" s="139">
        <v>1128</v>
      </c>
      <c r="B1784" s="139">
        <f t="shared" si="590"/>
        <v>482.49627978207764</v>
      </c>
      <c r="C1784" s="139">
        <f t="shared" si="591"/>
        <v>3.7133185860254472E-4</v>
      </c>
      <c r="D1784" s="139">
        <f t="shared" si="592"/>
        <v>0.69567449521669555</v>
      </c>
      <c r="E1784" s="139" t="str">
        <f t="shared" si="593"/>
        <v/>
      </c>
      <c r="F1784" s="139">
        <f t="shared" si="594"/>
        <v>3.7133185860254472E-4</v>
      </c>
      <c r="G1784" s="139" t="str">
        <f t="shared" si="595"/>
        <v/>
      </c>
      <c r="H1784" s="139">
        <f t="shared" si="596"/>
        <v>0</v>
      </c>
      <c r="I1784" s="139">
        <f t="shared" si="597"/>
        <v>3.7133185860254472E-4</v>
      </c>
      <c r="J1784" s="139" t="str">
        <f t="shared" si="598"/>
        <v/>
      </c>
      <c r="O1784" s="139">
        <v>1128</v>
      </c>
      <c r="P1784" s="139">
        <f t="shared" si="599"/>
        <v>35.343084840090569</v>
      </c>
      <c r="Q1784" s="139">
        <f t="shared" si="600"/>
        <v>5.069343583077944E-3</v>
      </c>
      <c r="R1784" s="139">
        <f t="shared" si="601"/>
        <v>0.69567449521669578</v>
      </c>
      <c r="S1784" s="139" t="str">
        <f t="shared" si="602"/>
        <v/>
      </c>
      <c r="T1784" s="139">
        <f t="shared" si="603"/>
        <v>5.069343583077944E-3</v>
      </c>
      <c r="U1784" s="139" t="str">
        <f t="shared" si="604"/>
        <v/>
      </c>
      <c r="V1784" s="139">
        <f t="shared" si="605"/>
        <v>4.2701004714123265E-3</v>
      </c>
      <c r="W1784" s="139" t="str">
        <f t="shared" si="606"/>
        <v/>
      </c>
      <c r="X1784" s="139" t="str">
        <f t="shared" si="607"/>
        <v/>
      </c>
      <c r="AB1784" s="139">
        <v>1128</v>
      </c>
      <c r="AC1784" s="139">
        <f t="shared" si="616"/>
        <v>44.096848093299116</v>
      </c>
      <c r="AD1784" s="139">
        <f t="shared" si="608"/>
        <v>4.0630169294915731E-3</v>
      </c>
      <c r="AE1784" s="139">
        <f t="shared" si="609"/>
        <v>0.69567449521669578</v>
      </c>
      <c r="AF1784" s="139" t="str">
        <f t="shared" si="610"/>
        <v/>
      </c>
      <c r="AG1784" s="139">
        <f t="shared" si="611"/>
        <v>4.0630169294915731E-3</v>
      </c>
      <c r="AH1784" s="139" t="str">
        <f t="shared" si="612"/>
        <v/>
      </c>
      <c r="AI1784" s="139">
        <f t="shared" si="613"/>
        <v>2.6112812701147146E-7</v>
      </c>
      <c r="AJ1784" s="139" t="str">
        <f t="shared" si="614"/>
        <v/>
      </c>
      <c r="AK1784" s="139" t="str">
        <f t="shared" si="615"/>
        <v/>
      </c>
      <c r="AZ1784" s="148"/>
      <c r="BA1784" s="148">
        <f t="shared" si="587"/>
        <v>7.251200000000142</v>
      </c>
      <c r="BB1784" s="165">
        <f t="shared" si="588"/>
        <v>0.40320211577588383</v>
      </c>
      <c r="BC1784" s="148">
        <f t="shared" si="589"/>
        <v>6.4154860473103481E-4</v>
      </c>
      <c r="BD1784" s="148" t="str">
        <f t="shared" si="585"/>
        <v/>
      </c>
      <c r="BE1784" s="140" t="str">
        <f t="shared" si="586"/>
        <v/>
      </c>
    </row>
    <row r="1785" spans="1:57" ht="20.100000000000001" customHeight="1" x14ac:dyDescent="0.25">
      <c r="A1785" s="139">
        <v>1129</v>
      </c>
      <c r="B1785" s="139">
        <f t="shared" si="590"/>
        <v>486.26578196787568</v>
      </c>
      <c r="C1785" s="139">
        <f t="shared" si="591"/>
        <v>3.7056918459879416E-4</v>
      </c>
      <c r="D1785" s="139">
        <f t="shared" si="592"/>
        <v>0.69707279539052491</v>
      </c>
      <c r="E1785" s="139" t="str">
        <f t="shared" si="593"/>
        <v/>
      </c>
      <c r="F1785" s="139">
        <f t="shared" si="594"/>
        <v>3.7056918459879416E-4</v>
      </c>
      <c r="G1785" s="139" t="str">
        <f t="shared" si="595"/>
        <v/>
      </c>
      <c r="H1785" s="139">
        <f t="shared" si="596"/>
        <v>0</v>
      </c>
      <c r="I1785" s="139">
        <f t="shared" si="597"/>
        <v>3.7056918459879416E-4</v>
      </c>
      <c r="J1785" s="139" t="str">
        <f t="shared" si="598"/>
        <v/>
      </c>
      <c r="O1785" s="139">
        <v>1129</v>
      </c>
      <c r="P1785" s="139">
        <f t="shared" si="599"/>
        <v>35.619202690403768</v>
      </c>
      <c r="Q1785" s="139">
        <f t="shared" si="600"/>
        <v>5.0589317197343494E-3</v>
      </c>
      <c r="R1785" s="139">
        <f t="shared" si="601"/>
        <v>0.69707279539052491</v>
      </c>
      <c r="S1785" s="139" t="str">
        <f t="shared" si="602"/>
        <v/>
      </c>
      <c r="T1785" s="139">
        <f t="shared" si="603"/>
        <v>5.0589317197343494E-3</v>
      </c>
      <c r="U1785" s="139" t="str">
        <f t="shared" si="604"/>
        <v/>
      </c>
      <c r="V1785" s="139">
        <f t="shared" si="605"/>
        <v>4.2833755430824166E-3</v>
      </c>
      <c r="W1785" s="139" t="str">
        <f t="shared" si="606"/>
        <v/>
      </c>
      <c r="X1785" s="139" t="str">
        <f t="shared" si="607"/>
        <v/>
      </c>
      <c r="AB1785" s="139">
        <v>1129</v>
      </c>
      <c r="AC1785" s="139">
        <f t="shared" si="616"/>
        <v>44.441354719028027</v>
      </c>
      <c r="AD1785" s="139">
        <f t="shared" si="608"/>
        <v>4.0546719482648531E-3</v>
      </c>
      <c r="AE1785" s="139">
        <f t="shared" si="609"/>
        <v>0.69707279539052502</v>
      </c>
      <c r="AF1785" s="139" t="str">
        <f t="shared" si="610"/>
        <v/>
      </c>
      <c r="AG1785" s="139">
        <f t="shared" si="611"/>
        <v>4.0546719482648531E-3</v>
      </c>
      <c r="AH1785" s="139" t="str">
        <f t="shared" si="612"/>
        <v/>
      </c>
      <c r="AI1785" s="139">
        <f t="shared" si="613"/>
        <v>2.5654635173422727E-7</v>
      </c>
      <c r="AJ1785" s="139" t="str">
        <f t="shared" si="614"/>
        <v/>
      </c>
      <c r="AK1785" s="139" t="str">
        <f t="shared" si="615"/>
        <v/>
      </c>
      <c r="AZ1785" s="148"/>
      <c r="BA1785" s="148">
        <f t="shared" si="587"/>
        <v>7.2576000000001422</v>
      </c>
      <c r="BB1785" s="165">
        <f t="shared" si="588"/>
        <v>0.40256056717115279</v>
      </c>
      <c r="BC1785" s="148">
        <f t="shared" si="589"/>
        <v>6.4091031599222692E-4</v>
      </c>
      <c r="BD1785" s="148" t="str">
        <f t="shared" si="585"/>
        <v/>
      </c>
      <c r="BE1785" s="140" t="str">
        <f t="shared" si="586"/>
        <v/>
      </c>
    </row>
    <row r="1786" spans="1:57" ht="20.100000000000001" customHeight="1" x14ac:dyDescent="0.25">
      <c r="A1786" s="139">
        <v>1130</v>
      </c>
      <c r="B1786" s="139">
        <f t="shared" si="590"/>
        <v>490.03528415367282</v>
      </c>
      <c r="C1786" s="139">
        <f t="shared" si="591"/>
        <v>3.6980216016003879E-4</v>
      </c>
      <c r="D1786" s="139">
        <f t="shared" si="592"/>
        <v>0.6984682124530337</v>
      </c>
      <c r="E1786" s="139" t="str">
        <f t="shared" si="593"/>
        <v/>
      </c>
      <c r="F1786" s="139">
        <f t="shared" si="594"/>
        <v>3.6980216016003879E-4</v>
      </c>
      <c r="G1786" s="139" t="str">
        <f t="shared" si="595"/>
        <v/>
      </c>
      <c r="H1786" s="139">
        <f t="shared" si="596"/>
        <v>0</v>
      </c>
      <c r="I1786" s="139">
        <f t="shared" si="597"/>
        <v>3.6980216016003879E-4</v>
      </c>
      <c r="J1786" s="139" t="str">
        <f t="shared" si="598"/>
        <v/>
      </c>
      <c r="O1786" s="139">
        <v>1130</v>
      </c>
      <c r="P1786" s="139">
        <f t="shared" si="599"/>
        <v>35.895320540717023</v>
      </c>
      <c r="Q1786" s="139">
        <f t="shared" si="600"/>
        <v>5.0484604651770308E-3</v>
      </c>
      <c r="R1786" s="139">
        <f t="shared" si="601"/>
        <v>0.69846821245303403</v>
      </c>
      <c r="S1786" s="139" t="str">
        <f t="shared" si="602"/>
        <v/>
      </c>
      <c r="T1786" s="139">
        <f t="shared" si="603"/>
        <v>5.0484604651770308E-3</v>
      </c>
      <c r="U1786" s="139" t="str">
        <f t="shared" si="604"/>
        <v/>
      </c>
      <c r="V1786" s="139">
        <f t="shared" si="605"/>
        <v>4.2966231383450614E-3</v>
      </c>
      <c r="W1786" s="139" t="str">
        <f t="shared" si="606"/>
        <v/>
      </c>
      <c r="X1786" s="139" t="str">
        <f t="shared" si="607"/>
        <v/>
      </c>
      <c r="AB1786" s="139">
        <v>1130</v>
      </c>
      <c r="AC1786" s="139">
        <f t="shared" si="616"/>
        <v>44.785861344756938</v>
      </c>
      <c r="AD1786" s="139">
        <f t="shared" si="608"/>
        <v>4.0462793657061536E-3</v>
      </c>
      <c r="AE1786" s="139">
        <f t="shared" si="609"/>
        <v>0.69846821245303392</v>
      </c>
      <c r="AF1786" s="139" t="str">
        <f t="shared" si="610"/>
        <v/>
      </c>
      <c r="AG1786" s="139">
        <f t="shared" si="611"/>
        <v>4.0462793657061536E-3</v>
      </c>
      <c r="AH1786" s="139" t="str">
        <f t="shared" si="612"/>
        <v/>
      </c>
      <c r="AI1786" s="139">
        <f t="shared" si="613"/>
        <v>2.5204093597004842E-7</v>
      </c>
      <c r="AJ1786" s="139" t="str">
        <f t="shared" si="614"/>
        <v/>
      </c>
      <c r="AK1786" s="139" t="str">
        <f t="shared" si="615"/>
        <v/>
      </c>
      <c r="AZ1786" s="148"/>
      <c r="BA1786" s="148">
        <f t="shared" si="587"/>
        <v>7.2640000000001423</v>
      </c>
      <c r="BB1786" s="165">
        <f t="shared" si="588"/>
        <v>0.40191965685516057</v>
      </c>
      <c r="BC1786" s="148">
        <f t="shared" si="589"/>
        <v>6.402714186559133E-4</v>
      </c>
      <c r="BD1786" s="148" t="str">
        <f t="shared" si="585"/>
        <v/>
      </c>
      <c r="BE1786" s="140" t="str">
        <f t="shared" si="586"/>
        <v/>
      </c>
    </row>
    <row r="1787" spans="1:57" ht="20.100000000000001" customHeight="1" x14ac:dyDescent="0.25">
      <c r="A1787" s="139">
        <v>1131</v>
      </c>
      <c r="B1787" s="139">
        <f t="shared" si="590"/>
        <v>493.80478633947087</v>
      </c>
      <c r="C1787" s="139">
        <f t="shared" si="591"/>
        <v>3.6903081881023122E-4</v>
      </c>
      <c r="D1787" s="139">
        <f t="shared" si="592"/>
        <v>0.69986073006838911</v>
      </c>
      <c r="E1787" s="139" t="str">
        <f t="shared" si="593"/>
        <v/>
      </c>
      <c r="F1787" s="139">
        <f t="shared" si="594"/>
        <v>3.6903081881023122E-4</v>
      </c>
      <c r="G1787" s="139" t="str">
        <f t="shared" si="595"/>
        <v/>
      </c>
      <c r="H1787" s="139">
        <f t="shared" si="596"/>
        <v>0</v>
      </c>
      <c r="I1787" s="139">
        <f t="shared" si="597"/>
        <v>3.6903081881023122E-4</v>
      </c>
      <c r="J1787" s="139" t="str">
        <f t="shared" si="598"/>
        <v/>
      </c>
      <c r="O1787" s="139">
        <v>1131</v>
      </c>
      <c r="P1787" s="139">
        <f t="shared" si="599"/>
        <v>36.171438391030222</v>
      </c>
      <c r="Q1787" s="139">
        <f t="shared" si="600"/>
        <v>5.0379302770678707E-3</v>
      </c>
      <c r="R1787" s="139">
        <f t="shared" si="601"/>
        <v>0.69986073006838923</v>
      </c>
      <c r="S1787" s="139" t="str">
        <f t="shared" si="602"/>
        <v/>
      </c>
      <c r="T1787" s="139">
        <f t="shared" si="603"/>
        <v>5.0379302770678707E-3</v>
      </c>
      <c r="U1787" s="139" t="str">
        <f t="shared" si="604"/>
        <v/>
      </c>
      <c r="V1787" s="139">
        <f t="shared" si="605"/>
        <v>4.3098427476462005E-3</v>
      </c>
      <c r="W1787" s="139" t="str">
        <f t="shared" si="606"/>
        <v/>
      </c>
      <c r="X1787" s="139" t="str">
        <f t="shared" si="607"/>
        <v/>
      </c>
      <c r="AB1787" s="139">
        <v>1131</v>
      </c>
      <c r="AC1787" s="139">
        <f t="shared" si="616"/>
        <v>45.130367970485793</v>
      </c>
      <c r="AD1787" s="139">
        <f t="shared" si="608"/>
        <v>4.0378395486258788E-3</v>
      </c>
      <c r="AE1787" s="139">
        <f t="shared" si="609"/>
        <v>0.699860730068389</v>
      </c>
      <c r="AF1787" s="139" t="str">
        <f t="shared" si="610"/>
        <v/>
      </c>
      <c r="AG1787" s="139">
        <f t="shared" si="611"/>
        <v>4.0378395486258788E-3</v>
      </c>
      <c r="AH1787" s="139" t="str">
        <f t="shared" si="612"/>
        <v/>
      </c>
      <c r="AI1787" s="139">
        <f t="shared" si="613"/>
        <v>2.4761068161461527E-7</v>
      </c>
      <c r="AJ1787" s="139" t="str">
        <f t="shared" si="614"/>
        <v/>
      </c>
      <c r="AK1787" s="139" t="str">
        <f t="shared" si="615"/>
        <v/>
      </c>
      <c r="AZ1787" s="148"/>
      <c r="BA1787" s="148">
        <f t="shared" si="587"/>
        <v>7.2704000000001425</v>
      </c>
      <c r="BB1787" s="165">
        <f t="shared" si="588"/>
        <v>0.40127938543650465</v>
      </c>
      <c r="BC1787" s="148">
        <f t="shared" si="589"/>
        <v>6.3963191799576435E-4</v>
      </c>
      <c r="BD1787" s="148" t="str">
        <f t="shared" si="585"/>
        <v/>
      </c>
      <c r="BE1787" s="140" t="str">
        <f t="shared" si="586"/>
        <v/>
      </c>
    </row>
    <row r="1788" spans="1:57" ht="20.100000000000001" customHeight="1" x14ac:dyDescent="0.25">
      <c r="A1788" s="148">
        <v>1132</v>
      </c>
      <c r="B1788" s="139">
        <f t="shared" si="590"/>
        <v>497.574288525268</v>
      </c>
      <c r="C1788" s="139">
        <f t="shared" si="591"/>
        <v>3.6825519421066226E-4</v>
      </c>
      <c r="D1788" s="139">
        <f t="shared" si="592"/>
        <v>0.70125033202738529</v>
      </c>
      <c r="E1788" s="139" t="str">
        <f t="shared" si="593"/>
        <v/>
      </c>
      <c r="F1788" s="139">
        <f t="shared" si="594"/>
        <v>3.6825519421066226E-4</v>
      </c>
      <c r="G1788" s="139" t="str">
        <f t="shared" si="595"/>
        <v/>
      </c>
      <c r="H1788" s="139">
        <f t="shared" si="596"/>
        <v>0</v>
      </c>
      <c r="I1788" s="139">
        <f t="shared" si="597"/>
        <v>3.6825519421066226E-4</v>
      </c>
      <c r="J1788" s="139" t="str">
        <f t="shared" si="598"/>
        <v/>
      </c>
      <c r="O1788" s="148">
        <v>1132</v>
      </c>
      <c r="P1788" s="139">
        <f t="shared" si="599"/>
        <v>36.44755624134342</v>
      </c>
      <c r="Q1788" s="139">
        <f t="shared" si="600"/>
        <v>5.0273416149436466E-3</v>
      </c>
      <c r="R1788" s="139">
        <f t="shared" si="601"/>
        <v>0.70125033202738551</v>
      </c>
      <c r="S1788" s="139" t="str">
        <f t="shared" si="602"/>
        <v/>
      </c>
      <c r="T1788" s="139">
        <f t="shared" si="603"/>
        <v>5.0273416149436466E-3</v>
      </c>
      <c r="U1788" s="139" t="str">
        <f t="shared" si="604"/>
        <v/>
      </c>
      <c r="V1788" s="139">
        <f t="shared" si="605"/>
        <v>4.3230338612053158E-3</v>
      </c>
      <c r="W1788" s="139" t="str">
        <f t="shared" si="606"/>
        <v/>
      </c>
      <c r="X1788" s="139" t="str">
        <f t="shared" si="607"/>
        <v/>
      </c>
      <c r="AB1788" s="148">
        <v>1132</v>
      </c>
      <c r="AC1788" s="139">
        <f t="shared" si="616"/>
        <v>45.474874596214704</v>
      </c>
      <c r="AD1788" s="139">
        <f t="shared" si="608"/>
        <v>4.0293528653371378E-3</v>
      </c>
      <c r="AE1788" s="139">
        <f t="shared" si="609"/>
        <v>0.7012503320273854</v>
      </c>
      <c r="AF1788" s="139" t="str">
        <f t="shared" si="610"/>
        <v/>
      </c>
      <c r="AG1788" s="139">
        <f t="shared" si="611"/>
        <v>4.0293528653371378E-3</v>
      </c>
      <c r="AH1788" s="139" t="str">
        <f t="shared" si="612"/>
        <v/>
      </c>
      <c r="AI1788" s="139">
        <f t="shared" si="613"/>
        <v>2.4325440803788203E-7</v>
      </c>
      <c r="AJ1788" s="139" t="str">
        <f t="shared" si="614"/>
        <v/>
      </c>
      <c r="AK1788" s="139" t="str">
        <f t="shared" si="615"/>
        <v/>
      </c>
      <c r="AZ1788" s="148"/>
      <c r="BA1788" s="148">
        <f t="shared" si="587"/>
        <v>7.2768000000001427</v>
      </c>
      <c r="BB1788" s="165">
        <f t="shared" si="588"/>
        <v>0.40063975351850889</v>
      </c>
      <c r="BC1788" s="148">
        <f t="shared" si="589"/>
        <v>6.3899181927346005E-4</v>
      </c>
      <c r="BD1788" s="148" t="str">
        <f t="shared" si="585"/>
        <v/>
      </c>
      <c r="BE1788" s="140" t="str">
        <f t="shared" si="586"/>
        <v/>
      </c>
    </row>
    <row r="1789" spans="1:57" ht="20.100000000000001" customHeight="1" x14ac:dyDescent="0.25">
      <c r="A1789" s="139">
        <v>1133</v>
      </c>
      <c r="B1789" s="139">
        <f t="shared" si="590"/>
        <v>501.34379071106514</v>
      </c>
      <c r="C1789" s="139">
        <f t="shared" si="591"/>
        <v>3.6747532015752086E-4</v>
      </c>
      <c r="D1789" s="139">
        <f t="shared" si="592"/>
        <v>0.70263700224795844</v>
      </c>
      <c r="E1789" s="139" t="str">
        <f t="shared" si="593"/>
        <v/>
      </c>
      <c r="F1789" s="139">
        <f t="shared" si="594"/>
        <v>3.6747532015752086E-4</v>
      </c>
      <c r="G1789" s="139" t="str">
        <f t="shared" si="595"/>
        <v/>
      </c>
      <c r="H1789" s="139">
        <f t="shared" si="596"/>
        <v>0</v>
      </c>
      <c r="I1789" s="139">
        <f t="shared" si="597"/>
        <v>3.6747532015752086E-4</v>
      </c>
      <c r="J1789" s="139" t="str">
        <f t="shared" si="598"/>
        <v/>
      </c>
      <c r="O1789" s="139">
        <v>1133</v>
      </c>
      <c r="P1789" s="139">
        <f t="shared" si="599"/>
        <v>36.723674091656619</v>
      </c>
      <c r="Q1789" s="139">
        <f t="shared" si="600"/>
        <v>5.0166949401827471E-3</v>
      </c>
      <c r="R1789" s="139">
        <f t="shared" si="601"/>
        <v>0.70263700224795889</v>
      </c>
      <c r="S1789" s="139" t="str">
        <f t="shared" si="602"/>
        <v/>
      </c>
      <c r="T1789" s="139">
        <f t="shared" si="603"/>
        <v>5.0166949401827471E-3</v>
      </c>
      <c r="U1789" s="139" t="str">
        <f t="shared" si="604"/>
        <v/>
      </c>
      <c r="V1789" s="139">
        <f t="shared" si="605"/>
        <v>4.3361959690474015E-3</v>
      </c>
      <c r="W1789" s="139" t="str">
        <f t="shared" si="606"/>
        <v/>
      </c>
      <c r="X1789" s="139" t="str">
        <f t="shared" si="607"/>
        <v/>
      </c>
      <c r="AB1789" s="139">
        <v>1133</v>
      </c>
      <c r="AC1789" s="139">
        <f t="shared" si="616"/>
        <v>45.819381221943615</v>
      </c>
      <c r="AD1789" s="139">
        <f t="shared" si="608"/>
        <v>4.0208196856290736E-3</v>
      </c>
      <c r="AE1789" s="139">
        <f t="shared" si="609"/>
        <v>0.70263700224795889</v>
      </c>
      <c r="AF1789" s="139" t="str">
        <f t="shared" si="610"/>
        <v/>
      </c>
      <c r="AG1789" s="139">
        <f t="shared" si="611"/>
        <v>4.0208196856290736E-3</v>
      </c>
      <c r="AH1789" s="139" t="str">
        <f t="shared" si="612"/>
        <v/>
      </c>
      <c r="AI1789" s="139">
        <f t="shared" si="613"/>
        <v>2.3897095185181629E-7</v>
      </c>
      <c r="AJ1789" s="139" t="str">
        <f t="shared" si="614"/>
        <v/>
      </c>
      <c r="AK1789" s="139" t="str">
        <f t="shared" si="615"/>
        <v/>
      </c>
      <c r="AZ1789" s="148"/>
      <c r="BA1789" s="148">
        <f t="shared" si="587"/>
        <v>7.2832000000001429</v>
      </c>
      <c r="BB1789" s="165">
        <f t="shared" si="588"/>
        <v>0.40000076169923543</v>
      </c>
      <c r="BC1789" s="148">
        <f t="shared" si="589"/>
        <v>6.3835112773552583E-4</v>
      </c>
      <c r="BD1789" s="148" t="str">
        <f t="shared" si="585"/>
        <v/>
      </c>
      <c r="BE1789" s="140" t="str">
        <f t="shared" si="586"/>
        <v/>
      </c>
    </row>
    <row r="1790" spans="1:57" ht="20.100000000000001" customHeight="1" x14ac:dyDescent="0.25">
      <c r="A1790" s="139">
        <v>1134</v>
      </c>
      <c r="B1790" s="139">
        <f t="shared" si="590"/>
        <v>505.11329289686319</v>
      </c>
      <c r="C1790" s="139">
        <f t="shared" si="591"/>
        <v>3.6669123057945076E-4</v>
      </c>
      <c r="D1790" s="139">
        <f t="shared" si="592"/>
        <v>0.70402072477569055</v>
      </c>
      <c r="E1790" s="139" t="str">
        <f t="shared" si="593"/>
        <v/>
      </c>
      <c r="F1790" s="139">
        <f t="shared" si="594"/>
        <v>3.6669123057945076E-4</v>
      </c>
      <c r="G1790" s="139" t="str">
        <f t="shared" si="595"/>
        <v/>
      </c>
      <c r="H1790" s="139">
        <f t="shared" si="596"/>
        <v>0</v>
      </c>
      <c r="I1790" s="139">
        <f t="shared" si="597"/>
        <v>3.6669123057945076E-4</v>
      </c>
      <c r="J1790" s="139" t="str">
        <f t="shared" si="598"/>
        <v/>
      </c>
      <c r="O1790" s="139">
        <v>1134</v>
      </c>
      <c r="P1790" s="139">
        <f t="shared" si="599"/>
        <v>36.999791941969818</v>
      </c>
      <c r="Q1790" s="139">
        <f t="shared" si="600"/>
        <v>5.0059907159718062E-3</v>
      </c>
      <c r="R1790" s="139">
        <f t="shared" si="601"/>
        <v>0.70402072477569055</v>
      </c>
      <c r="S1790" s="139" t="str">
        <f t="shared" si="602"/>
        <v/>
      </c>
      <c r="T1790" s="139">
        <f t="shared" si="603"/>
        <v>5.0059907159718062E-3</v>
      </c>
      <c r="U1790" s="139" t="str">
        <f t="shared" si="604"/>
        <v/>
      </c>
      <c r="V1790" s="139">
        <f t="shared" si="605"/>
        <v>4.3493285610350565E-3</v>
      </c>
      <c r="W1790" s="139" t="str">
        <f t="shared" si="606"/>
        <v/>
      </c>
      <c r="X1790" s="139" t="str">
        <f t="shared" si="607"/>
        <v/>
      </c>
      <c r="AB1790" s="139">
        <v>1134</v>
      </c>
      <c r="AC1790" s="139">
        <f t="shared" si="616"/>
        <v>46.163887847672527</v>
      </c>
      <c r="AD1790" s="139">
        <f t="shared" si="608"/>
        <v>4.0122403807401107E-3</v>
      </c>
      <c r="AE1790" s="139">
        <f t="shared" si="609"/>
        <v>0.70402072477569066</v>
      </c>
      <c r="AF1790" s="139" t="str">
        <f t="shared" si="610"/>
        <v/>
      </c>
      <c r="AG1790" s="139">
        <f t="shared" si="611"/>
        <v>4.0122403807401107E-3</v>
      </c>
      <c r="AH1790" s="139" t="str">
        <f t="shared" si="612"/>
        <v/>
      </c>
      <c r="AI1790" s="139">
        <f t="shared" si="613"/>
        <v>2.3475916668086209E-7</v>
      </c>
      <c r="AJ1790" s="139" t="str">
        <f t="shared" si="614"/>
        <v/>
      </c>
      <c r="AK1790" s="139" t="str">
        <f t="shared" si="615"/>
        <v/>
      </c>
      <c r="AZ1790" s="148"/>
      <c r="BA1790" s="148">
        <f t="shared" si="587"/>
        <v>7.2896000000001431</v>
      </c>
      <c r="BB1790" s="165">
        <f t="shared" si="588"/>
        <v>0.3993624105714999</v>
      </c>
      <c r="BC1790" s="148">
        <f t="shared" si="589"/>
        <v>6.3770984861422075E-4</v>
      </c>
      <c r="BD1790" s="148" t="str">
        <f t="shared" si="585"/>
        <v/>
      </c>
      <c r="BE1790" s="140" t="str">
        <f t="shared" si="586"/>
        <v/>
      </c>
    </row>
    <row r="1791" spans="1:57" ht="20.100000000000001" customHeight="1" x14ac:dyDescent="0.25">
      <c r="A1791" s="139">
        <v>1135</v>
      </c>
      <c r="B1791" s="139">
        <f t="shared" si="590"/>
        <v>508.88279508266032</v>
      </c>
      <c r="C1791" s="139">
        <f t="shared" si="591"/>
        <v>3.6590295953510131E-4</v>
      </c>
      <c r="D1791" s="139">
        <f t="shared" si="592"/>
        <v>0.7054014837843019</v>
      </c>
      <c r="E1791" s="139" t="str">
        <f t="shared" si="593"/>
        <v/>
      </c>
      <c r="F1791" s="139">
        <f t="shared" si="594"/>
        <v>3.6590295953510131E-4</v>
      </c>
      <c r="G1791" s="139" t="str">
        <f t="shared" si="595"/>
        <v/>
      </c>
      <c r="H1791" s="139">
        <f t="shared" si="596"/>
        <v>0</v>
      </c>
      <c r="I1791" s="139">
        <f t="shared" si="597"/>
        <v>3.6590295953510131E-4</v>
      </c>
      <c r="J1791" s="139" t="str">
        <f t="shared" si="598"/>
        <v/>
      </c>
      <c r="O1791" s="139">
        <v>1135</v>
      </c>
      <c r="P1791" s="139">
        <f t="shared" si="599"/>
        <v>37.275909792283016</v>
      </c>
      <c r="Q1791" s="139">
        <f t="shared" si="600"/>
        <v>4.9952294072722571E-3</v>
      </c>
      <c r="R1791" s="139">
        <f t="shared" si="601"/>
        <v>0.70540148378430201</v>
      </c>
      <c r="S1791" s="139" t="str">
        <f t="shared" si="602"/>
        <v/>
      </c>
      <c r="T1791" s="139">
        <f t="shared" si="603"/>
        <v>4.9952294072722571E-3</v>
      </c>
      <c r="U1791" s="139" t="str">
        <f t="shared" si="604"/>
        <v/>
      </c>
      <c r="V1791" s="139">
        <f t="shared" si="605"/>
        <v>4.3624311269006896E-3</v>
      </c>
      <c r="W1791" s="139" t="str">
        <f t="shared" si="606"/>
        <v/>
      </c>
      <c r="X1791" s="139" t="str">
        <f t="shared" si="607"/>
        <v/>
      </c>
      <c r="AB1791" s="139">
        <v>1135</v>
      </c>
      <c r="AC1791" s="139">
        <f t="shared" si="616"/>
        <v>46.508394473401381</v>
      </c>
      <c r="AD1791" s="139">
        <f t="shared" si="608"/>
        <v>4.0036153233311599E-3</v>
      </c>
      <c r="AE1791" s="139">
        <f t="shared" si="609"/>
        <v>0.7054014837843019</v>
      </c>
      <c r="AF1791" s="139" t="str">
        <f t="shared" si="610"/>
        <v/>
      </c>
      <c r="AG1791" s="139">
        <f t="shared" si="611"/>
        <v>4.0036153233311599E-3</v>
      </c>
      <c r="AH1791" s="139" t="str">
        <f t="shared" si="612"/>
        <v/>
      </c>
      <c r="AI1791" s="139">
        <f t="shared" si="613"/>
        <v>2.3061792293508506E-7</v>
      </c>
      <c r="AJ1791" s="139" t="str">
        <f t="shared" si="614"/>
        <v/>
      </c>
      <c r="AK1791" s="139" t="str">
        <f t="shared" si="615"/>
        <v/>
      </c>
      <c r="AZ1791" s="148"/>
      <c r="BA1791" s="148">
        <f t="shared" si="587"/>
        <v>7.2960000000001433</v>
      </c>
      <c r="BB1791" s="165">
        <f t="shared" si="588"/>
        <v>0.39872470072288568</v>
      </c>
      <c r="BC1791" s="148">
        <f t="shared" si="589"/>
        <v>6.3706798712809265E-4</v>
      </c>
      <c r="BD1791" s="148" t="str">
        <f t="shared" si="585"/>
        <v/>
      </c>
      <c r="BE1791" s="140" t="str">
        <f t="shared" si="586"/>
        <v/>
      </c>
    </row>
    <row r="1792" spans="1:57" ht="20.100000000000001" customHeight="1" x14ac:dyDescent="0.25">
      <c r="A1792" s="139">
        <v>1136</v>
      </c>
      <c r="B1792" s="139">
        <f t="shared" si="590"/>
        <v>512.65229726845837</v>
      </c>
      <c r="C1792" s="139">
        <f t="shared" si="591"/>
        <v>3.6511054121067147E-4</v>
      </c>
      <c r="D1792" s="139">
        <f t="shared" si="592"/>
        <v>0.70677926357613963</v>
      </c>
      <c r="E1792" s="139" t="str">
        <f t="shared" si="593"/>
        <v/>
      </c>
      <c r="F1792" s="139">
        <f t="shared" si="594"/>
        <v>3.6511054121067147E-4</v>
      </c>
      <c r="G1792" s="139" t="str">
        <f t="shared" si="595"/>
        <v/>
      </c>
      <c r="H1792" s="139">
        <f t="shared" si="596"/>
        <v>0</v>
      </c>
      <c r="I1792" s="139">
        <f t="shared" si="597"/>
        <v>3.6511054121067147E-4</v>
      </c>
      <c r="J1792" s="139" t="str">
        <f t="shared" si="598"/>
        <v/>
      </c>
      <c r="O1792" s="139">
        <v>1136</v>
      </c>
      <c r="P1792" s="139">
        <f t="shared" si="599"/>
        <v>37.552027642596272</v>
      </c>
      <c r="Q1792" s="139">
        <f t="shared" si="600"/>
        <v>4.984411480786822E-3</v>
      </c>
      <c r="R1792" s="139">
        <f t="shared" si="601"/>
        <v>0.70677926357613974</v>
      </c>
      <c r="S1792" s="139" t="str">
        <f t="shared" si="602"/>
        <v/>
      </c>
      <c r="T1792" s="139">
        <f t="shared" si="603"/>
        <v>4.984411480786822E-3</v>
      </c>
      <c r="U1792" s="139" t="str">
        <f t="shared" si="604"/>
        <v/>
      </c>
      <c r="V1792" s="139">
        <f t="shared" si="605"/>
        <v>4.3755031562788347E-3</v>
      </c>
      <c r="W1792" s="139" t="str">
        <f t="shared" si="606"/>
        <v/>
      </c>
      <c r="X1792" s="139" t="str">
        <f t="shared" si="607"/>
        <v/>
      </c>
      <c r="AB1792" s="139">
        <v>1136</v>
      </c>
      <c r="AC1792" s="139">
        <f t="shared" si="616"/>
        <v>46.852901099130293</v>
      </c>
      <c r="AD1792" s="139">
        <f t="shared" si="608"/>
        <v>3.9949448874587439E-3</v>
      </c>
      <c r="AE1792" s="139">
        <f t="shared" si="609"/>
        <v>0.70677926357613952</v>
      </c>
      <c r="AF1792" s="139" t="str">
        <f t="shared" si="610"/>
        <v/>
      </c>
      <c r="AG1792" s="139">
        <f t="shared" si="611"/>
        <v>3.9949448874587439E-3</v>
      </c>
      <c r="AH1792" s="139" t="str">
        <f t="shared" si="612"/>
        <v/>
      </c>
      <c r="AI1792" s="139">
        <f t="shared" si="613"/>
        <v>2.2654610758598114E-7</v>
      </c>
      <c r="AJ1792" s="139" t="str">
        <f t="shared" si="614"/>
        <v/>
      </c>
      <c r="AK1792" s="139" t="str">
        <f t="shared" si="615"/>
        <v/>
      </c>
      <c r="AZ1792" s="148"/>
      <c r="BA1792" s="148">
        <f t="shared" si="587"/>
        <v>7.3024000000001434</v>
      </c>
      <c r="BB1792" s="165">
        <f t="shared" si="588"/>
        <v>0.39808763273575759</v>
      </c>
      <c r="BC1792" s="148">
        <f t="shared" si="589"/>
        <v>6.3642554848175603E-4</v>
      </c>
      <c r="BD1792" s="148" t="str">
        <f t="shared" si="585"/>
        <v/>
      </c>
      <c r="BE1792" s="140" t="str">
        <f t="shared" si="586"/>
        <v/>
      </c>
    </row>
    <row r="1793" spans="1:57" ht="20.100000000000001" customHeight="1" x14ac:dyDescent="0.25">
      <c r="A1793" s="139">
        <v>1137</v>
      </c>
      <c r="B1793" s="139">
        <f t="shared" si="590"/>
        <v>516.42179945425551</v>
      </c>
      <c r="C1793" s="139">
        <f t="shared" si="591"/>
        <v>3.6431400991745116E-4</v>
      </c>
      <c r="D1793" s="139">
        <f t="shared" si="592"/>
        <v>0.70815404858265119</v>
      </c>
      <c r="E1793" s="139" t="str">
        <f t="shared" si="593"/>
        <v/>
      </c>
      <c r="F1793" s="139">
        <f t="shared" si="594"/>
        <v>3.6431400991745116E-4</v>
      </c>
      <c r="G1793" s="139" t="str">
        <f t="shared" si="595"/>
        <v/>
      </c>
      <c r="H1793" s="139">
        <f t="shared" si="596"/>
        <v>0</v>
      </c>
      <c r="I1793" s="139">
        <f t="shared" si="597"/>
        <v>3.6431400991745116E-4</v>
      </c>
      <c r="J1793" s="139" t="str">
        <f t="shared" si="598"/>
        <v/>
      </c>
      <c r="O1793" s="139">
        <v>1137</v>
      </c>
      <c r="P1793" s="139">
        <f t="shared" si="599"/>
        <v>37.828145492909471</v>
      </c>
      <c r="Q1793" s="139">
        <f t="shared" si="600"/>
        <v>4.9735374049259384E-3</v>
      </c>
      <c r="R1793" s="139">
        <f t="shared" si="601"/>
        <v>0.70815404858265141</v>
      </c>
      <c r="S1793" s="139" t="str">
        <f t="shared" si="602"/>
        <v/>
      </c>
      <c r="T1793" s="139">
        <f t="shared" si="603"/>
        <v>4.9735374049259384E-3</v>
      </c>
      <c r="U1793" s="139" t="str">
        <f t="shared" si="604"/>
        <v/>
      </c>
      <c r="V1793" s="139">
        <f t="shared" si="605"/>
        <v>4.3885441387385565E-3</v>
      </c>
      <c r="W1793" s="139" t="str">
        <f t="shared" si="606"/>
        <v/>
      </c>
      <c r="X1793" s="139" t="str">
        <f t="shared" si="607"/>
        <v/>
      </c>
      <c r="AB1793" s="139">
        <v>1137</v>
      </c>
      <c r="AC1793" s="139">
        <f t="shared" si="616"/>
        <v>47.197407724859204</v>
      </c>
      <c r="AD1793" s="139">
        <f t="shared" si="608"/>
        <v>3.9862294485481066E-3</v>
      </c>
      <c r="AE1793" s="139">
        <f t="shared" si="609"/>
        <v>0.7081540485826513</v>
      </c>
      <c r="AF1793" s="139" t="str">
        <f t="shared" si="610"/>
        <v/>
      </c>
      <c r="AG1793" s="139">
        <f t="shared" si="611"/>
        <v>3.9862294485481066E-3</v>
      </c>
      <c r="AH1793" s="139" t="str">
        <f t="shared" si="612"/>
        <v/>
      </c>
      <c r="AI1793" s="139">
        <f t="shared" si="613"/>
        <v>2.2254262394494325E-7</v>
      </c>
      <c r="AJ1793" s="139" t="str">
        <f t="shared" si="614"/>
        <v/>
      </c>
      <c r="AK1793" s="139" t="str">
        <f t="shared" si="615"/>
        <v/>
      </c>
      <c r="AZ1793" s="148"/>
      <c r="BA1793" s="148">
        <f t="shared" si="587"/>
        <v>7.3088000000001436</v>
      </c>
      <c r="BB1793" s="165">
        <f t="shared" si="588"/>
        <v>0.39745120718727583</v>
      </c>
      <c r="BC1793" s="148">
        <f t="shared" si="589"/>
        <v>6.3578253786428229E-4</v>
      </c>
      <c r="BD1793" s="148" t="str">
        <f t="shared" si="585"/>
        <v/>
      </c>
      <c r="BE1793" s="140" t="str">
        <f t="shared" si="586"/>
        <v/>
      </c>
    </row>
    <row r="1794" spans="1:57" ht="20.100000000000001" customHeight="1" x14ac:dyDescent="0.25">
      <c r="A1794" s="139">
        <v>1138</v>
      </c>
      <c r="B1794" s="139">
        <f t="shared" si="590"/>
        <v>520.19130164005264</v>
      </c>
      <c r="C1794" s="139">
        <f t="shared" si="591"/>
        <v>3.6351340008935638E-4</v>
      </c>
      <c r="D1794" s="139">
        <f t="shared" si="592"/>
        <v>0.70952582336485326</v>
      </c>
      <c r="E1794" s="139" t="str">
        <f t="shared" si="593"/>
        <v/>
      </c>
      <c r="F1794" s="139">
        <f t="shared" si="594"/>
        <v>3.6351340008935638E-4</v>
      </c>
      <c r="G1794" s="139" t="str">
        <f t="shared" si="595"/>
        <v/>
      </c>
      <c r="H1794" s="139">
        <f t="shared" si="596"/>
        <v>0</v>
      </c>
      <c r="I1794" s="139">
        <f t="shared" si="597"/>
        <v>3.6351340008935638E-4</v>
      </c>
      <c r="J1794" s="139" t="str">
        <f t="shared" si="598"/>
        <v/>
      </c>
      <c r="O1794" s="139">
        <v>1138</v>
      </c>
      <c r="P1794" s="139">
        <f t="shared" si="599"/>
        <v>38.104263343222669</v>
      </c>
      <c r="Q1794" s="139">
        <f t="shared" si="600"/>
        <v>4.9626076497741025E-3</v>
      </c>
      <c r="R1794" s="139">
        <f t="shared" si="601"/>
        <v>0.70952582336485359</v>
      </c>
      <c r="S1794" s="139" t="str">
        <f t="shared" si="602"/>
        <v/>
      </c>
      <c r="T1794" s="139">
        <f t="shared" si="603"/>
        <v>4.9626076497741025E-3</v>
      </c>
      <c r="U1794" s="139" t="str">
        <f t="shared" si="604"/>
        <v/>
      </c>
      <c r="V1794" s="139">
        <f t="shared" si="605"/>
        <v>4.4015535638159842E-3</v>
      </c>
      <c r="W1794" s="139" t="str">
        <f t="shared" si="606"/>
        <v/>
      </c>
      <c r="X1794" s="139" t="str">
        <f t="shared" si="607"/>
        <v/>
      </c>
      <c r="AB1794" s="139">
        <v>1138</v>
      </c>
      <c r="AC1794" s="139">
        <f t="shared" si="616"/>
        <v>47.541914350588115</v>
      </c>
      <c r="AD1794" s="139">
        <f t="shared" si="608"/>
        <v>3.9774693833662276E-3</v>
      </c>
      <c r="AE1794" s="139">
        <f t="shared" si="609"/>
        <v>0.70952582336485348</v>
      </c>
      <c r="AF1794" s="139" t="str">
        <f t="shared" si="610"/>
        <v/>
      </c>
      <c r="AG1794" s="139">
        <f t="shared" si="611"/>
        <v>3.9774693833662276E-3</v>
      </c>
      <c r="AH1794" s="139" t="str">
        <f t="shared" si="612"/>
        <v/>
      </c>
      <c r="AI1794" s="139">
        <f t="shared" si="613"/>
        <v>2.1860639144432085E-7</v>
      </c>
      <c r="AJ1794" s="139" t="str">
        <f t="shared" si="614"/>
        <v/>
      </c>
      <c r="AK1794" s="139" t="str">
        <f t="shared" si="615"/>
        <v/>
      </c>
      <c r="AZ1794" s="148"/>
      <c r="BA1794" s="148">
        <f t="shared" si="587"/>
        <v>7.3152000000001438</v>
      </c>
      <c r="BB1794" s="165">
        <f t="shared" si="588"/>
        <v>0.39681542464941155</v>
      </c>
      <c r="BC1794" s="148">
        <f t="shared" si="589"/>
        <v>6.351389604541402E-4</v>
      </c>
      <c r="BD1794" s="148" t="str">
        <f t="shared" si="585"/>
        <v/>
      </c>
      <c r="BE1794" s="140" t="str">
        <f t="shared" si="586"/>
        <v/>
      </c>
    </row>
    <row r="1795" spans="1:57" ht="20.100000000000001" customHeight="1" x14ac:dyDescent="0.25">
      <c r="A1795" s="148">
        <v>1139</v>
      </c>
      <c r="B1795" s="139">
        <f t="shared" si="590"/>
        <v>523.96080382585069</v>
      </c>
      <c r="C1795" s="139">
        <f t="shared" si="591"/>
        <v>3.6270874628045995E-4</v>
      </c>
      <c r="D1795" s="139">
        <f t="shared" si="592"/>
        <v>0.71089457261378852</v>
      </c>
      <c r="E1795" s="139" t="str">
        <f t="shared" si="593"/>
        <v/>
      </c>
      <c r="F1795" s="139">
        <f t="shared" si="594"/>
        <v>3.6270874628045995E-4</v>
      </c>
      <c r="G1795" s="139" t="str">
        <f t="shared" si="595"/>
        <v/>
      </c>
      <c r="H1795" s="139">
        <f t="shared" si="596"/>
        <v>0</v>
      </c>
      <c r="I1795" s="139">
        <f t="shared" si="597"/>
        <v>3.6270874628045995E-4</v>
      </c>
      <c r="J1795" s="139" t="str">
        <f t="shared" si="598"/>
        <v/>
      </c>
      <c r="O1795" s="148">
        <v>1139</v>
      </c>
      <c r="P1795" s="139">
        <f t="shared" si="599"/>
        <v>38.380381193535868</v>
      </c>
      <c r="Q1795" s="139">
        <f t="shared" si="600"/>
        <v>4.9516226870561751E-3</v>
      </c>
      <c r="R1795" s="139">
        <f t="shared" si="601"/>
        <v>0.71089457261378852</v>
      </c>
      <c r="S1795" s="139" t="str">
        <f t="shared" si="602"/>
        <v/>
      </c>
      <c r="T1795" s="139">
        <f t="shared" si="603"/>
        <v>4.9516226870561751E-3</v>
      </c>
      <c r="U1795" s="139" t="str">
        <f t="shared" si="604"/>
        <v/>
      </c>
      <c r="V1795" s="139">
        <f t="shared" si="605"/>
        <v>4.4145309210469252E-3</v>
      </c>
      <c r="W1795" s="139" t="str">
        <f t="shared" si="606"/>
        <v/>
      </c>
      <c r="X1795" s="139" t="str">
        <f t="shared" si="607"/>
        <v/>
      </c>
      <c r="AB1795" s="148">
        <v>1139</v>
      </c>
      <c r="AC1795" s="139">
        <f t="shared" si="616"/>
        <v>47.886420976317027</v>
      </c>
      <c r="AD1795" s="139">
        <f t="shared" si="608"/>
        <v>3.9686650699948152E-3</v>
      </c>
      <c r="AE1795" s="139">
        <f t="shared" si="609"/>
        <v>0.71089457261378852</v>
      </c>
      <c r="AF1795" s="139" t="str">
        <f t="shared" si="610"/>
        <v/>
      </c>
      <c r="AG1795" s="139">
        <f t="shared" si="611"/>
        <v>3.9686650699948152E-3</v>
      </c>
      <c r="AH1795" s="139" t="str">
        <f t="shared" si="612"/>
        <v/>
      </c>
      <c r="AI1795" s="139">
        <f t="shared" si="613"/>
        <v>2.1473634542107753E-7</v>
      </c>
      <c r="AJ1795" s="139" t="str">
        <f t="shared" si="614"/>
        <v/>
      </c>
      <c r="AK1795" s="139" t="str">
        <f t="shared" si="615"/>
        <v/>
      </c>
      <c r="AZ1795" s="148"/>
      <c r="BA1795" s="148">
        <f t="shared" si="587"/>
        <v>7.321600000000144</v>
      </c>
      <c r="BB1795" s="165">
        <f t="shared" si="588"/>
        <v>0.39618028568895741</v>
      </c>
      <c r="BC1795" s="148">
        <f t="shared" si="589"/>
        <v>6.3449482141197944E-4</v>
      </c>
      <c r="BD1795" s="148" t="str">
        <f t="shared" si="585"/>
        <v/>
      </c>
      <c r="BE1795" s="140" t="str">
        <f t="shared" si="586"/>
        <v/>
      </c>
    </row>
    <row r="1796" spans="1:57" ht="20.100000000000001" customHeight="1" x14ac:dyDescent="0.25">
      <c r="A1796" s="139">
        <v>1140</v>
      </c>
      <c r="B1796" s="139">
        <f t="shared" si="590"/>
        <v>527.73030601164783</v>
      </c>
      <c r="C1796" s="139">
        <f t="shared" si="591"/>
        <v>3.6190008316251975E-4</v>
      </c>
      <c r="D1796" s="139">
        <f t="shared" si="592"/>
        <v>0.71226028115097295</v>
      </c>
      <c r="E1796" s="139" t="str">
        <f t="shared" si="593"/>
        <v/>
      </c>
      <c r="F1796" s="139">
        <f t="shared" si="594"/>
        <v>3.6190008316251975E-4</v>
      </c>
      <c r="G1796" s="139" t="str">
        <f t="shared" si="595"/>
        <v/>
      </c>
      <c r="H1796" s="139">
        <f t="shared" si="596"/>
        <v>0</v>
      </c>
      <c r="I1796" s="139">
        <f t="shared" si="597"/>
        <v>3.6190008316251975E-4</v>
      </c>
      <c r="J1796" s="139" t="str">
        <f t="shared" si="598"/>
        <v/>
      </c>
      <c r="O1796" s="139">
        <v>1140</v>
      </c>
      <c r="P1796" s="139">
        <f t="shared" si="599"/>
        <v>38.656499043849067</v>
      </c>
      <c r="Q1796" s="139">
        <f t="shared" si="600"/>
        <v>4.9405829901036178E-3</v>
      </c>
      <c r="R1796" s="139">
        <f t="shared" si="601"/>
        <v>0.71226028115097306</v>
      </c>
      <c r="S1796" s="139" t="str">
        <f t="shared" si="602"/>
        <v/>
      </c>
      <c r="T1796" s="139">
        <f t="shared" si="603"/>
        <v>4.9405829901036178E-3</v>
      </c>
      <c r="U1796" s="139" t="str">
        <f t="shared" si="604"/>
        <v/>
      </c>
      <c r="V1796" s="139">
        <f t="shared" si="605"/>
        <v>4.4274756999995828E-3</v>
      </c>
      <c r="W1796" s="139" t="str">
        <f t="shared" si="606"/>
        <v/>
      </c>
      <c r="X1796" s="139" t="str">
        <f t="shared" si="607"/>
        <v/>
      </c>
      <c r="AB1796" s="139">
        <v>1140</v>
      </c>
      <c r="AC1796" s="139">
        <f t="shared" si="616"/>
        <v>48.230927602045881</v>
      </c>
      <c r="AD1796" s="139">
        <f t="shared" si="608"/>
        <v>3.9598168878032533E-3</v>
      </c>
      <c r="AE1796" s="139">
        <f t="shared" si="609"/>
        <v>0.71226028115097295</v>
      </c>
      <c r="AF1796" s="139" t="str">
        <f t="shared" si="610"/>
        <v/>
      </c>
      <c r="AG1796" s="139">
        <f t="shared" si="611"/>
        <v>3.9598168878032533E-3</v>
      </c>
      <c r="AH1796" s="139" t="str">
        <f t="shared" si="612"/>
        <v/>
      </c>
      <c r="AI1796" s="139">
        <f t="shared" si="613"/>
        <v>2.1093143690301705E-7</v>
      </c>
      <c r="AJ1796" s="139" t="str">
        <f t="shared" si="614"/>
        <v/>
      </c>
      <c r="AK1796" s="139" t="str">
        <f t="shared" si="615"/>
        <v/>
      </c>
      <c r="AZ1796" s="148"/>
      <c r="BA1796" s="148">
        <f t="shared" si="587"/>
        <v>7.3280000000001442</v>
      </c>
      <c r="BB1796" s="165">
        <f t="shared" si="588"/>
        <v>0.39554579086754543</v>
      </c>
      <c r="BC1796" s="148">
        <f t="shared" si="589"/>
        <v>6.3385012588612621E-4</v>
      </c>
      <c r="BD1796" s="148" t="str">
        <f t="shared" si="585"/>
        <v/>
      </c>
      <c r="BE1796" s="140" t="str">
        <f t="shared" si="586"/>
        <v/>
      </c>
    </row>
    <row r="1797" spans="1:57" ht="20.100000000000001" customHeight="1" x14ac:dyDescent="0.25">
      <c r="A1797" s="139">
        <v>1141</v>
      </c>
      <c r="B1797" s="139">
        <f t="shared" si="590"/>
        <v>531.49980819744496</v>
      </c>
      <c r="C1797" s="139">
        <f t="shared" si="591"/>
        <v>3.6108744552250014E-4</v>
      </c>
      <c r="D1797" s="139">
        <f t="shared" si="592"/>
        <v>0.71362293392883647</v>
      </c>
      <c r="E1797" s="139" t="str">
        <f t="shared" si="593"/>
        <v/>
      </c>
      <c r="F1797" s="139">
        <f t="shared" si="594"/>
        <v>3.6108744552250014E-4</v>
      </c>
      <c r="G1797" s="139" t="str">
        <f t="shared" si="595"/>
        <v/>
      </c>
      <c r="H1797" s="139">
        <f t="shared" si="596"/>
        <v>0</v>
      </c>
      <c r="I1797" s="139">
        <f t="shared" si="597"/>
        <v>3.6108744552250014E-4</v>
      </c>
      <c r="J1797" s="139" t="str">
        <f t="shared" si="598"/>
        <v/>
      </c>
      <c r="O1797" s="139">
        <v>1141</v>
      </c>
      <c r="P1797" s="139">
        <f t="shared" si="599"/>
        <v>38.932616894162265</v>
      </c>
      <c r="Q1797" s="139">
        <f t="shared" si="600"/>
        <v>4.9294890338206724E-3</v>
      </c>
      <c r="R1797" s="139">
        <f t="shared" si="601"/>
        <v>0.71362293392883669</v>
      </c>
      <c r="S1797" s="139" t="str">
        <f t="shared" si="602"/>
        <v/>
      </c>
      <c r="T1797" s="139">
        <f t="shared" si="603"/>
        <v>4.9294890338206724E-3</v>
      </c>
      <c r="U1797" s="139" t="str">
        <f t="shared" si="604"/>
        <v/>
      </c>
      <c r="V1797" s="139">
        <f t="shared" si="605"/>
        <v>4.4403873903073642E-3</v>
      </c>
      <c r="W1797" s="139" t="str">
        <f t="shared" si="606"/>
        <v/>
      </c>
      <c r="X1797" s="139" t="str">
        <f t="shared" si="607"/>
        <v/>
      </c>
      <c r="AB1797" s="139">
        <v>1141</v>
      </c>
      <c r="AC1797" s="139">
        <f t="shared" si="616"/>
        <v>48.575434227774792</v>
      </c>
      <c r="AD1797" s="139">
        <f t="shared" si="608"/>
        <v>3.9509252174214889E-3</v>
      </c>
      <c r="AE1797" s="139">
        <f t="shared" si="609"/>
        <v>0.71362293392883669</v>
      </c>
      <c r="AF1797" s="139" t="str">
        <f t="shared" si="610"/>
        <v/>
      </c>
      <c r="AG1797" s="139">
        <f t="shared" si="611"/>
        <v>3.9509252174214889E-3</v>
      </c>
      <c r="AH1797" s="139" t="str">
        <f t="shared" si="612"/>
        <v/>
      </c>
      <c r="AI1797" s="139">
        <f t="shared" si="613"/>
        <v>2.0719063239753764E-7</v>
      </c>
      <c r="AJ1797" s="139" t="str">
        <f t="shared" si="614"/>
        <v/>
      </c>
      <c r="AK1797" s="139" t="str">
        <f t="shared" si="615"/>
        <v/>
      </c>
      <c r="AZ1797" s="148"/>
      <c r="BA1797" s="148">
        <f t="shared" si="587"/>
        <v>7.3344000000001444</v>
      </c>
      <c r="BB1797" s="165">
        <f t="shared" si="588"/>
        <v>0.39491194074165931</v>
      </c>
      <c r="BC1797" s="148">
        <f t="shared" si="589"/>
        <v>6.3320487901108446E-4</v>
      </c>
      <c r="BD1797" s="148" t="str">
        <f t="shared" si="585"/>
        <v/>
      </c>
      <c r="BE1797" s="140" t="str">
        <f t="shared" si="586"/>
        <v/>
      </c>
    </row>
    <row r="1798" spans="1:57" ht="20.100000000000001" customHeight="1" x14ac:dyDescent="0.25">
      <c r="A1798" s="139">
        <v>1142</v>
      </c>
      <c r="B1798" s="139">
        <f t="shared" si="590"/>
        <v>535.26931038324301</v>
      </c>
      <c r="C1798" s="139">
        <f t="shared" si="591"/>
        <v>3.6027086826009202E-4</v>
      </c>
      <c r="D1798" s="139">
        <f t="shared" si="592"/>
        <v>0.71498251603115215</v>
      </c>
      <c r="E1798" s="139" t="str">
        <f t="shared" si="593"/>
        <v/>
      </c>
      <c r="F1798" s="139">
        <f t="shared" si="594"/>
        <v>3.6027086826009202E-4</v>
      </c>
      <c r="G1798" s="139" t="str">
        <f t="shared" si="595"/>
        <v/>
      </c>
      <c r="H1798" s="139">
        <f t="shared" si="596"/>
        <v>0</v>
      </c>
      <c r="I1798" s="139">
        <f t="shared" si="597"/>
        <v>3.6027086826009202E-4</v>
      </c>
      <c r="J1798" s="139" t="str">
        <f t="shared" si="598"/>
        <v/>
      </c>
      <c r="O1798" s="139">
        <v>1142</v>
      </c>
      <c r="P1798" s="139">
        <f t="shared" si="599"/>
        <v>39.208734744475464</v>
      </c>
      <c r="Q1798" s="139">
        <f t="shared" si="600"/>
        <v>4.9183412946505042E-3</v>
      </c>
      <c r="R1798" s="139">
        <f t="shared" si="601"/>
        <v>0.71498251603115215</v>
      </c>
      <c r="S1798" s="139" t="str">
        <f t="shared" si="602"/>
        <v/>
      </c>
      <c r="T1798" s="139">
        <f t="shared" si="603"/>
        <v>4.9183412946505042E-3</v>
      </c>
      <c r="U1798" s="139" t="str">
        <f t="shared" si="604"/>
        <v/>
      </c>
      <c r="V1798" s="139">
        <f t="shared" si="605"/>
        <v>4.4532654817017858E-3</v>
      </c>
      <c r="W1798" s="139" t="str">
        <f t="shared" si="606"/>
        <v/>
      </c>
      <c r="X1798" s="139" t="str">
        <f t="shared" si="607"/>
        <v/>
      </c>
      <c r="AB1798" s="139">
        <v>1142</v>
      </c>
      <c r="AC1798" s="139">
        <f t="shared" si="616"/>
        <v>48.919940853503704</v>
      </c>
      <c r="AD1798" s="139">
        <f t="shared" si="608"/>
        <v>3.9419904407128918E-3</v>
      </c>
      <c r="AE1798" s="139">
        <f t="shared" si="609"/>
        <v>0.71498251603115226</v>
      </c>
      <c r="AF1798" s="139" t="str">
        <f t="shared" si="610"/>
        <v/>
      </c>
      <c r="AG1798" s="139">
        <f t="shared" si="611"/>
        <v>3.9419904407128918E-3</v>
      </c>
      <c r="AH1798" s="139" t="str">
        <f t="shared" si="612"/>
        <v/>
      </c>
      <c r="AI1798" s="139">
        <f t="shared" si="613"/>
        <v>2.0351291368291055E-7</v>
      </c>
      <c r="AJ1798" s="139" t="str">
        <f t="shared" si="614"/>
        <v/>
      </c>
      <c r="AK1798" s="139" t="str">
        <f t="shared" si="615"/>
        <v/>
      </c>
      <c r="AZ1798" s="148"/>
      <c r="BA1798" s="148">
        <f t="shared" si="587"/>
        <v>7.3408000000001445</v>
      </c>
      <c r="BB1798" s="165">
        <f t="shared" si="588"/>
        <v>0.39427873586264822</v>
      </c>
      <c r="BC1798" s="148">
        <f t="shared" si="589"/>
        <v>6.3255908590725829E-4</v>
      </c>
      <c r="BD1798" s="148" t="str">
        <f t="shared" si="585"/>
        <v/>
      </c>
      <c r="BE1798" s="140" t="str">
        <f t="shared" si="586"/>
        <v/>
      </c>
    </row>
    <row r="1799" spans="1:57" ht="20.100000000000001" customHeight="1" x14ac:dyDescent="0.25">
      <c r="A1799" s="139">
        <v>1143</v>
      </c>
      <c r="B1799" s="139">
        <f t="shared" si="590"/>
        <v>539.03881256904015</v>
      </c>
      <c r="C1799" s="139">
        <f t="shared" si="591"/>
        <v>3.5945038638522919E-4</v>
      </c>
      <c r="D1799" s="139">
        <f t="shared" si="592"/>
        <v>0.71633901267345479</v>
      </c>
      <c r="E1799" s="139" t="str">
        <f t="shared" si="593"/>
        <v/>
      </c>
      <c r="F1799" s="139">
        <f t="shared" si="594"/>
        <v>3.5945038638522919E-4</v>
      </c>
      <c r="G1799" s="139" t="str">
        <f t="shared" si="595"/>
        <v/>
      </c>
      <c r="H1799" s="139">
        <f t="shared" si="596"/>
        <v>0</v>
      </c>
      <c r="I1799" s="139">
        <f t="shared" si="597"/>
        <v>3.5945038638522919E-4</v>
      </c>
      <c r="J1799" s="139" t="str">
        <f t="shared" si="598"/>
        <v/>
      </c>
      <c r="O1799" s="139">
        <v>1143</v>
      </c>
      <c r="P1799" s="139">
        <f t="shared" si="599"/>
        <v>39.48485259478872</v>
      </c>
      <c r="Q1799" s="139">
        <f t="shared" si="600"/>
        <v>4.9071402505412743E-3</v>
      </c>
      <c r="R1799" s="139">
        <f t="shared" si="601"/>
        <v>0.71633901267345512</v>
      </c>
      <c r="S1799" s="139" t="str">
        <f t="shared" si="602"/>
        <v/>
      </c>
      <c r="T1799" s="139">
        <f t="shared" si="603"/>
        <v>4.9071402505412743E-3</v>
      </c>
      <c r="U1799" s="139" t="str">
        <f t="shared" si="604"/>
        <v/>
      </c>
      <c r="V1799" s="139">
        <f t="shared" si="605"/>
        <v>4.4661094640454672E-3</v>
      </c>
      <c r="W1799" s="139" t="str">
        <f t="shared" si="606"/>
        <v/>
      </c>
      <c r="X1799" s="139" t="str">
        <f t="shared" si="607"/>
        <v/>
      </c>
      <c r="AB1799" s="139">
        <v>1143</v>
      </c>
      <c r="AC1799" s="139">
        <f t="shared" si="616"/>
        <v>49.264447479232615</v>
      </c>
      <c r="AD1799" s="139">
        <f t="shared" si="608"/>
        <v>3.9330129407470797E-3</v>
      </c>
      <c r="AE1799" s="139">
        <f t="shared" si="609"/>
        <v>0.71633901267345501</v>
      </c>
      <c r="AF1799" s="139" t="str">
        <f t="shared" si="610"/>
        <v/>
      </c>
      <c r="AG1799" s="139">
        <f t="shared" si="611"/>
        <v>3.9330129407470797E-3</v>
      </c>
      <c r="AH1799" s="139" t="str">
        <f t="shared" si="612"/>
        <v/>
      </c>
      <c r="AI1799" s="139">
        <f t="shared" si="613"/>
        <v>1.9989727760203841E-7</v>
      </c>
      <c r="AJ1799" s="139" t="str">
        <f t="shared" si="614"/>
        <v/>
      </c>
      <c r="AK1799" s="139" t="str">
        <f t="shared" si="615"/>
        <v/>
      </c>
      <c r="AZ1799" s="148"/>
      <c r="BA1799" s="148">
        <f t="shared" si="587"/>
        <v>7.3472000000001447</v>
      </c>
      <c r="BB1799" s="165">
        <f t="shared" si="588"/>
        <v>0.39364617677674096</v>
      </c>
      <c r="BC1799" s="148">
        <f t="shared" si="589"/>
        <v>6.3191275168011929E-4</v>
      </c>
      <c r="BD1799" s="148" t="str">
        <f t="shared" si="585"/>
        <v/>
      </c>
      <c r="BE1799" s="140" t="str">
        <f t="shared" si="586"/>
        <v/>
      </c>
    </row>
    <row r="1800" spans="1:57" ht="20.100000000000001" customHeight="1" x14ac:dyDescent="0.25">
      <c r="A1800" s="139">
        <v>1144</v>
      </c>
      <c r="B1800" s="139">
        <f t="shared" si="590"/>
        <v>542.80831475483819</v>
      </c>
      <c r="C1800" s="139">
        <f t="shared" si="591"/>
        <v>3.5862603501559943E-4</v>
      </c>
      <c r="D1800" s="139">
        <f t="shared" si="592"/>
        <v>0.71769240920345456</v>
      </c>
      <c r="E1800" s="139" t="str">
        <f t="shared" si="593"/>
        <v/>
      </c>
      <c r="F1800" s="139">
        <f t="shared" si="594"/>
        <v>3.5862603501559943E-4</v>
      </c>
      <c r="G1800" s="139" t="str">
        <f t="shared" si="595"/>
        <v/>
      </c>
      <c r="H1800" s="139">
        <f t="shared" si="596"/>
        <v>0</v>
      </c>
      <c r="I1800" s="139">
        <f t="shared" si="597"/>
        <v>3.5862603501559943E-4</v>
      </c>
      <c r="J1800" s="139" t="str">
        <f t="shared" si="598"/>
        <v/>
      </c>
      <c r="O1800" s="139">
        <v>1144</v>
      </c>
      <c r="P1800" s="139">
        <f t="shared" si="599"/>
        <v>39.760970445101918</v>
      </c>
      <c r="Q1800" s="139">
        <f t="shared" si="600"/>
        <v>4.8958863809122058E-3</v>
      </c>
      <c r="R1800" s="139">
        <f t="shared" si="601"/>
        <v>0.71769240920345467</v>
      </c>
      <c r="S1800" s="139" t="str">
        <f t="shared" si="602"/>
        <v/>
      </c>
      <c r="T1800" s="139">
        <f t="shared" si="603"/>
        <v>4.8958863809122058E-3</v>
      </c>
      <c r="U1800" s="139" t="str">
        <f t="shared" si="604"/>
        <v/>
      </c>
      <c r="V1800" s="139">
        <f t="shared" si="605"/>
        <v>4.4789188273651921E-3</v>
      </c>
      <c r="W1800" s="139" t="str">
        <f t="shared" si="606"/>
        <v/>
      </c>
      <c r="X1800" s="139" t="str">
        <f t="shared" si="607"/>
        <v/>
      </c>
      <c r="AB1800" s="139">
        <v>1144</v>
      </c>
      <c r="AC1800" s="139">
        <f t="shared" si="616"/>
        <v>49.608954104961526</v>
      </c>
      <c r="AD1800" s="139">
        <f t="shared" si="608"/>
        <v>3.9239931017726933E-3</v>
      </c>
      <c r="AE1800" s="139">
        <f t="shared" si="609"/>
        <v>0.71769240920345467</v>
      </c>
      <c r="AF1800" s="139" t="str">
        <f t="shared" si="610"/>
        <v/>
      </c>
      <c r="AG1800" s="139">
        <f t="shared" si="611"/>
        <v>3.9239931017726933E-3</v>
      </c>
      <c r="AH1800" s="139" t="str">
        <f t="shared" si="612"/>
        <v/>
      </c>
      <c r="AI1800" s="139">
        <f t="shared" si="613"/>
        <v>1.9634273585868803E-7</v>
      </c>
      <c r="AJ1800" s="139" t="str">
        <f t="shared" si="614"/>
        <v/>
      </c>
      <c r="AK1800" s="139" t="str">
        <f t="shared" si="615"/>
        <v/>
      </c>
      <c r="AZ1800" s="148"/>
      <c r="BA1800" s="148">
        <f t="shared" si="587"/>
        <v>7.3536000000001449</v>
      </c>
      <c r="BB1800" s="165">
        <f t="shared" si="588"/>
        <v>0.39301426402506084</v>
      </c>
      <c r="BC1800" s="148">
        <f t="shared" si="589"/>
        <v>6.3126588142253803E-4</v>
      </c>
      <c r="BD1800" s="148" t="str">
        <f t="shared" si="585"/>
        <v/>
      </c>
      <c r="BE1800" s="140" t="str">
        <f t="shared" si="586"/>
        <v/>
      </c>
    </row>
    <row r="1801" spans="1:57" ht="20.100000000000001" customHeight="1" x14ac:dyDescent="0.25">
      <c r="A1801" s="148">
        <v>1145</v>
      </c>
      <c r="B1801" s="139">
        <f t="shared" si="590"/>
        <v>546.57781694063533</v>
      </c>
      <c r="C1801" s="139">
        <f t="shared" si="591"/>
        <v>3.5779784937415638E-4</v>
      </c>
      <c r="D1801" s="139">
        <f t="shared" si="592"/>
        <v>0.71904269110143559</v>
      </c>
      <c r="E1801" s="139" t="str">
        <f t="shared" si="593"/>
        <v/>
      </c>
      <c r="F1801" s="139">
        <f t="shared" si="594"/>
        <v>3.5779784937415638E-4</v>
      </c>
      <c r="G1801" s="139" t="str">
        <f t="shared" si="595"/>
        <v/>
      </c>
      <c r="H1801" s="139">
        <f t="shared" si="596"/>
        <v>0</v>
      </c>
      <c r="I1801" s="139">
        <f t="shared" si="597"/>
        <v>3.5779784937415638E-4</v>
      </c>
      <c r="J1801" s="139" t="str">
        <f t="shared" si="598"/>
        <v/>
      </c>
      <c r="O1801" s="148">
        <v>1145</v>
      </c>
      <c r="P1801" s="139">
        <f t="shared" si="599"/>
        <v>40.037088295415117</v>
      </c>
      <c r="Q1801" s="139">
        <f t="shared" si="600"/>
        <v>4.8845801666195596E-3</v>
      </c>
      <c r="R1801" s="139">
        <f t="shared" si="601"/>
        <v>0.71904269110143582</v>
      </c>
      <c r="S1801" s="139" t="str">
        <f t="shared" si="602"/>
        <v/>
      </c>
      <c r="T1801" s="139">
        <f t="shared" si="603"/>
        <v>4.8845801666195596E-3</v>
      </c>
      <c r="U1801" s="139" t="str">
        <f t="shared" si="604"/>
        <v/>
      </c>
      <c r="V1801" s="139">
        <f t="shared" si="605"/>
        <v>4.4916930618850879E-3</v>
      </c>
      <c r="W1801" s="139" t="str">
        <f t="shared" si="606"/>
        <v/>
      </c>
      <c r="X1801" s="139" t="str">
        <f t="shared" si="607"/>
        <v/>
      </c>
      <c r="AB1801" s="148">
        <v>1145</v>
      </c>
      <c r="AC1801" s="139">
        <f t="shared" si="616"/>
        <v>49.953460730690381</v>
      </c>
      <c r="AD1801" s="139">
        <f t="shared" si="608"/>
        <v>3.9149313091901552E-3</v>
      </c>
      <c r="AE1801" s="139">
        <f t="shared" si="609"/>
        <v>0.7190426911014357</v>
      </c>
      <c r="AF1801" s="139" t="str">
        <f t="shared" si="610"/>
        <v/>
      </c>
      <c r="AG1801" s="139">
        <f t="shared" si="611"/>
        <v>3.9149313091901552E-3</v>
      </c>
      <c r="AH1801" s="139" t="str">
        <f t="shared" si="612"/>
        <v/>
      </c>
      <c r="AI1801" s="139">
        <f t="shared" si="613"/>
        <v>1.9284831481615538E-7</v>
      </c>
      <c r="AJ1801" s="139" t="str">
        <f t="shared" si="614"/>
        <v/>
      </c>
      <c r="AK1801" s="139" t="str">
        <f t="shared" si="615"/>
        <v/>
      </c>
      <c r="AZ1801" s="148"/>
      <c r="BA1801" s="148">
        <f t="shared" si="587"/>
        <v>7.3600000000001451</v>
      </c>
      <c r="BB1801" s="165">
        <f t="shared" si="588"/>
        <v>0.39238299814363831</v>
      </c>
      <c r="BC1801" s="148">
        <f t="shared" si="589"/>
        <v>6.3061848021211953E-4</v>
      </c>
      <c r="BD1801" s="148" t="str">
        <f t="shared" si="585"/>
        <v/>
      </c>
      <c r="BE1801" s="140" t="str">
        <f t="shared" si="586"/>
        <v/>
      </c>
    </row>
    <row r="1802" spans="1:57" ht="20.100000000000001" customHeight="1" x14ac:dyDescent="0.25">
      <c r="A1802" s="139">
        <v>1146</v>
      </c>
      <c r="B1802" s="139">
        <f t="shared" si="590"/>
        <v>550.34731912643247</v>
      </c>
      <c r="C1802" s="139">
        <f t="shared" si="591"/>
        <v>3.5696586478662414E-4</v>
      </c>
      <c r="D1802" s="139">
        <f t="shared" si="592"/>
        <v>0.72038984398065065</v>
      </c>
      <c r="E1802" s="139" t="str">
        <f t="shared" si="593"/>
        <v/>
      </c>
      <c r="F1802" s="139">
        <f t="shared" si="594"/>
        <v>3.5696586478662414E-4</v>
      </c>
      <c r="G1802" s="139" t="str">
        <f t="shared" si="595"/>
        <v/>
      </c>
      <c r="H1802" s="139">
        <f t="shared" si="596"/>
        <v>0</v>
      </c>
      <c r="I1802" s="139">
        <f t="shared" si="597"/>
        <v>3.5696586478662414E-4</v>
      </c>
      <c r="J1802" s="139" t="str">
        <f t="shared" si="598"/>
        <v/>
      </c>
      <c r="O1802" s="139">
        <v>1146</v>
      </c>
      <c r="P1802" s="139">
        <f t="shared" si="599"/>
        <v>40.313206145728316</v>
      </c>
      <c r="Q1802" s="139">
        <f t="shared" si="600"/>
        <v>4.8732220899226153E-3</v>
      </c>
      <c r="R1802" s="139">
        <f t="shared" si="601"/>
        <v>0.72038984398065087</v>
      </c>
      <c r="S1802" s="139" t="str">
        <f t="shared" si="602"/>
        <v/>
      </c>
      <c r="T1802" s="139">
        <f t="shared" si="603"/>
        <v>4.8732220899226153E-3</v>
      </c>
      <c r="U1802" s="139" t="str">
        <f t="shared" si="604"/>
        <v/>
      </c>
      <c r="V1802" s="139">
        <f t="shared" si="605"/>
        <v>4.5044316580598485E-3</v>
      </c>
      <c r="W1802" s="139" t="str">
        <f t="shared" si="606"/>
        <v/>
      </c>
      <c r="X1802" s="139" t="str">
        <f t="shared" si="607"/>
        <v/>
      </c>
      <c r="AB1802" s="139">
        <v>1146</v>
      </c>
      <c r="AC1802" s="139">
        <f t="shared" si="616"/>
        <v>50.297967356419292</v>
      </c>
      <c r="AD1802" s="139">
        <f t="shared" si="608"/>
        <v>3.9058279495243794E-3</v>
      </c>
      <c r="AE1802" s="139">
        <f t="shared" si="609"/>
        <v>0.72038984398065087</v>
      </c>
      <c r="AF1802" s="139" t="str">
        <f t="shared" si="610"/>
        <v/>
      </c>
      <c r="AG1802" s="139">
        <f t="shared" si="611"/>
        <v>3.9058279495243794E-3</v>
      </c>
      <c r="AH1802" s="139" t="str">
        <f t="shared" si="612"/>
        <v/>
      </c>
      <c r="AI1802" s="139">
        <f t="shared" si="613"/>
        <v>1.8941305529834935E-7</v>
      </c>
      <c r="AJ1802" s="139" t="str">
        <f t="shared" si="614"/>
        <v/>
      </c>
      <c r="AK1802" s="139" t="str">
        <f t="shared" si="615"/>
        <v/>
      </c>
      <c r="AZ1802" s="148"/>
      <c r="BA1802" s="148">
        <f t="shared" si="587"/>
        <v>7.3664000000001453</v>
      </c>
      <c r="BB1802" s="165">
        <f t="shared" si="588"/>
        <v>0.39175237966342619</v>
      </c>
      <c r="BC1802" s="148">
        <f t="shared" si="589"/>
        <v>6.2997055311342365E-4</v>
      </c>
      <c r="BD1802" s="148" t="str">
        <f t="shared" si="585"/>
        <v/>
      </c>
      <c r="BE1802" s="140" t="str">
        <f t="shared" si="586"/>
        <v/>
      </c>
    </row>
    <row r="1803" spans="1:57" ht="20.100000000000001" customHeight="1" x14ac:dyDescent="0.25">
      <c r="A1803" s="139">
        <v>1147</v>
      </c>
      <c r="B1803" s="139">
        <f t="shared" si="590"/>
        <v>554.11682131223051</v>
      </c>
      <c r="C1803" s="139">
        <f t="shared" si="591"/>
        <v>3.5613011667900301E-4</v>
      </c>
      <c r="D1803" s="139">
        <f t="shared" si="592"/>
        <v>0.72173385358770248</v>
      </c>
      <c r="E1803" s="139" t="str">
        <f t="shared" si="593"/>
        <v/>
      </c>
      <c r="F1803" s="139">
        <f t="shared" si="594"/>
        <v>3.5613011667900301E-4</v>
      </c>
      <c r="G1803" s="139" t="str">
        <f t="shared" si="595"/>
        <v/>
      </c>
      <c r="H1803" s="139">
        <f t="shared" si="596"/>
        <v>0</v>
      </c>
      <c r="I1803" s="139">
        <f t="shared" si="597"/>
        <v>3.5613011667900301E-4</v>
      </c>
      <c r="J1803" s="139" t="str">
        <f t="shared" si="598"/>
        <v/>
      </c>
      <c r="O1803" s="139">
        <v>1147</v>
      </c>
      <c r="P1803" s="139">
        <f t="shared" si="599"/>
        <v>40.589323996041514</v>
      </c>
      <c r="Q1803" s="139">
        <f t="shared" si="600"/>
        <v>4.8618126344495997E-3</v>
      </c>
      <c r="R1803" s="139">
        <f t="shared" si="601"/>
        <v>0.72173385358770248</v>
      </c>
      <c r="S1803" s="139" t="str">
        <f t="shared" si="602"/>
        <v/>
      </c>
      <c r="T1803" s="139">
        <f t="shared" si="603"/>
        <v>4.8618126344495997E-3</v>
      </c>
      <c r="U1803" s="139" t="str">
        <f t="shared" si="604"/>
        <v/>
      </c>
      <c r="V1803" s="139">
        <f t="shared" si="605"/>
        <v>4.5171341066080556E-3</v>
      </c>
      <c r="W1803" s="139" t="str">
        <f t="shared" si="606"/>
        <v/>
      </c>
      <c r="X1803" s="139" t="str">
        <f t="shared" si="607"/>
        <v/>
      </c>
      <c r="AB1803" s="139">
        <v>1147</v>
      </c>
      <c r="AC1803" s="139">
        <f t="shared" si="616"/>
        <v>50.642473982148204</v>
      </c>
      <c r="AD1803" s="139">
        <f t="shared" si="608"/>
        <v>3.8966834103974809E-3</v>
      </c>
      <c r="AE1803" s="139">
        <f t="shared" si="609"/>
        <v>0.72173385358770248</v>
      </c>
      <c r="AF1803" s="139" t="str">
        <f t="shared" si="610"/>
        <v/>
      </c>
      <c r="AG1803" s="139">
        <f t="shared" si="611"/>
        <v>3.8966834103974809E-3</v>
      </c>
      <c r="AH1803" s="139" t="str">
        <f t="shared" si="612"/>
        <v/>
      </c>
      <c r="AI1803" s="139">
        <f t="shared" si="613"/>
        <v>1.8603601239326935E-7</v>
      </c>
      <c r="AJ1803" s="139" t="str">
        <f t="shared" si="614"/>
        <v/>
      </c>
      <c r="AK1803" s="139" t="str">
        <f t="shared" si="615"/>
        <v/>
      </c>
      <c r="AZ1803" s="148"/>
      <c r="BA1803" s="148">
        <f t="shared" si="587"/>
        <v>7.3728000000001455</v>
      </c>
      <c r="BB1803" s="165">
        <f t="shared" si="588"/>
        <v>0.39112240911031276</v>
      </c>
      <c r="BC1803" s="148">
        <f t="shared" si="589"/>
        <v>6.2932210517541165E-4</v>
      </c>
      <c r="BD1803" s="148" t="str">
        <f t="shared" ref="BD1803:BD1866" si="617">IF(BB1803&lt;(1-$AZ$655),BC1803,"")</f>
        <v/>
      </c>
      <c r="BE1803" s="140" t="str">
        <f t="shared" ref="BE1803:BE1866" si="618">IF(BB1803&lt;(1-$AZ$661),BC1803,"")</f>
        <v/>
      </c>
    </row>
    <row r="1804" spans="1:57" ht="20.100000000000001" customHeight="1" x14ac:dyDescent="0.25">
      <c r="A1804" s="139">
        <v>1148</v>
      </c>
      <c r="B1804" s="139">
        <f t="shared" si="590"/>
        <v>557.88632349802765</v>
      </c>
      <c r="C1804" s="139">
        <f t="shared" si="591"/>
        <v>3.5529064057507212E-4</v>
      </c>
      <c r="D1804" s="139">
        <f t="shared" si="592"/>
        <v>0.72307470580291622</v>
      </c>
      <c r="E1804" s="139" t="str">
        <f t="shared" si="593"/>
        <v/>
      </c>
      <c r="F1804" s="139">
        <f t="shared" si="594"/>
        <v>3.5529064057507212E-4</v>
      </c>
      <c r="G1804" s="139" t="str">
        <f t="shared" si="595"/>
        <v/>
      </c>
      <c r="H1804" s="139">
        <f t="shared" si="596"/>
        <v>0</v>
      </c>
      <c r="I1804" s="139">
        <f t="shared" si="597"/>
        <v>3.5529064057507212E-4</v>
      </c>
      <c r="J1804" s="139" t="str">
        <f t="shared" si="598"/>
        <v/>
      </c>
      <c r="O1804" s="139">
        <v>1148</v>
      </c>
      <c r="P1804" s="139">
        <f t="shared" si="599"/>
        <v>40.865441846354713</v>
      </c>
      <c r="Q1804" s="139">
        <f t="shared" si="600"/>
        <v>4.8503522851635859E-3</v>
      </c>
      <c r="R1804" s="139">
        <f t="shared" si="601"/>
        <v>0.72307470580291633</v>
      </c>
      <c r="S1804" s="139" t="str">
        <f t="shared" si="602"/>
        <v/>
      </c>
      <c r="T1804" s="139">
        <f t="shared" si="603"/>
        <v>4.8503522851635859E-3</v>
      </c>
      <c r="U1804" s="139" t="str">
        <f t="shared" si="604"/>
        <v/>
      </c>
      <c r="V1804" s="139">
        <f t="shared" si="605"/>
        <v>4.5297998985455628E-3</v>
      </c>
      <c r="W1804" s="139" t="str">
        <f t="shared" si="606"/>
        <v/>
      </c>
      <c r="X1804" s="139" t="str">
        <f t="shared" si="607"/>
        <v/>
      </c>
      <c r="AB1804" s="139">
        <v>1148</v>
      </c>
      <c r="AC1804" s="139">
        <f t="shared" si="616"/>
        <v>50.986980607877115</v>
      </c>
      <c r="AD1804" s="139">
        <f t="shared" si="608"/>
        <v>3.8874980805014372E-3</v>
      </c>
      <c r="AE1804" s="139">
        <f t="shared" si="609"/>
        <v>0.72307470580291644</v>
      </c>
      <c r="AF1804" s="139" t="str">
        <f t="shared" si="610"/>
        <v/>
      </c>
      <c r="AG1804" s="139">
        <f t="shared" si="611"/>
        <v>3.8874980805014372E-3</v>
      </c>
      <c r="AH1804" s="139" t="str">
        <f t="shared" si="612"/>
        <v/>
      </c>
      <c r="AI1804" s="139">
        <f t="shared" si="613"/>
        <v>1.8271625525885227E-7</v>
      </c>
      <c r="AJ1804" s="139" t="str">
        <f t="shared" si="614"/>
        <v/>
      </c>
      <c r="AK1804" s="139" t="str">
        <f t="shared" si="615"/>
        <v/>
      </c>
      <c r="AZ1804" s="148"/>
      <c r="BA1804" s="148">
        <f t="shared" ref="BA1804:BA1867" si="619">BA1803+$BD$648</f>
        <v>7.3792000000001456</v>
      </c>
      <c r="BB1804" s="165">
        <f t="shared" ref="BB1804:BB1867" si="620">_xlfn.CHISQ.DIST.RT(BA1804,7)</f>
        <v>0.39049308700513735</v>
      </c>
      <c r="BC1804" s="148">
        <f t="shared" ref="BC1804:BC1867" si="621">BB1804-BB1805</f>
        <v>6.2867314143622011E-4</v>
      </c>
      <c r="BD1804" s="148" t="str">
        <f t="shared" si="617"/>
        <v/>
      </c>
      <c r="BE1804" s="140" t="str">
        <f t="shared" si="618"/>
        <v/>
      </c>
    </row>
    <row r="1805" spans="1:57" ht="20.100000000000001" customHeight="1" x14ac:dyDescent="0.25">
      <c r="A1805" s="139">
        <v>1149</v>
      </c>
      <c r="B1805" s="139">
        <f t="shared" si="590"/>
        <v>561.6558256838257</v>
      </c>
      <c r="C1805" s="139">
        <f t="shared" si="591"/>
        <v>3.5444747209388816E-4</v>
      </c>
      <c r="D1805" s="139">
        <f t="shared" si="592"/>
        <v>0.72441238664070617</v>
      </c>
      <c r="E1805" s="139" t="str">
        <f t="shared" si="593"/>
        <v/>
      </c>
      <c r="F1805" s="139">
        <f t="shared" si="594"/>
        <v>3.5444747209388816E-4</v>
      </c>
      <c r="G1805" s="139" t="str">
        <f t="shared" si="595"/>
        <v/>
      </c>
      <c r="H1805" s="139">
        <f t="shared" si="596"/>
        <v>0</v>
      </c>
      <c r="I1805" s="139">
        <f t="shared" si="597"/>
        <v>3.5444747209388816E-4</v>
      </c>
      <c r="J1805" s="139" t="str">
        <f t="shared" si="598"/>
        <v/>
      </c>
      <c r="O1805" s="139">
        <v>1149</v>
      </c>
      <c r="P1805" s="139">
        <f t="shared" si="599"/>
        <v>41.141559696667969</v>
      </c>
      <c r="Q1805" s="139">
        <f t="shared" si="600"/>
        <v>4.838841528328368E-3</v>
      </c>
      <c r="R1805" s="139">
        <f t="shared" si="601"/>
        <v>0.72441238664070629</v>
      </c>
      <c r="S1805" s="139" t="str">
        <f t="shared" si="602"/>
        <v/>
      </c>
      <c r="T1805" s="139">
        <f t="shared" si="603"/>
        <v>4.838841528328368E-3</v>
      </c>
      <c r="U1805" s="139" t="str">
        <f t="shared" si="604"/>
        <v/>
      </c>
      <c r="V1805" s="139">
        <f t="shared" si="605"/>
        <v>4.5424285252189606E-3</v>
      </c>
      <c r="W1805" s="139" t="str">
        <f t="shared" si="606"/>
        <v/>
      </c>
      <c r="X1805" s="139" t="str">
        <f t="shared" si="607"/>
        <v/>
      </c>
      <c r="AB1805" s="139">
        <v>1149</v>
      </c>
      <c r="AC1805" s="139">
        <f t="shared" si="616"/>
        <v>51.331487233606026</v>
      </c>
      <c r="AD1805" s="139">
        <f t="shared" si="608"/>
        <v>3.8782723495707373E-3</v>
      </c>
      <c r="AE1805" s="139">
        <f t="shared" si="609"/>
        <v>0.72441238664070617</v>
      </c>
      <c r="AF1805" s="139" t="str">
        <f t="shared" si="610"/>
        <v/>
      </c>
      <c r="AG1805" s="139">
        <f t="shared" si="611"/>
        <v>3.8782723495707373E-3</v>
      </c>
      <c r="AH1805" s="139" t="str">
        <f t="shared" si="612"/>
        <v/>
      </c>
      <c r="AI1805" s="139">
        <f t="shared" si="613"/>
        <v>1.794528669311556E-7</v>
      </c>
      <c r="AJ1805" s="139" t="str">
        <f t="shared" si="614"/>
        <v/>
      </c>
      <c r="AK1805" s="139" t="str">
        <f t="shared" si="615"/>
        <v/>
      </c>
      <c r="AZ1805" s="148"/>
      <c r="BA1805" s="148">
        <f t="shared" si="619"/>
        <v>7.3856000000001458</v>
      </c>
      <c r="BB1805" s="165">
        <f t="shared" si="620"/>
        <v>0.38986441386370113</v>
      </c>
      <c r="BC1805" s="148">
        <f t="shared" si="621"/>
        <v>6.2802366691594447E-4</v>
      </c>
      <c r="BD1805" s="148" t="str">
        <f t="shared" si="617"/>
        <v/>
      </c>
      <c r="BE1805" s="140" t="str">
        <f t="shared" si="618"/>
        <v/>
      </c>
    </row>
    <row r="1806" spans="1:57" ht="20.100000000000001" customHeight="1" x14ac:dyDescent="0.25">
      <c r="A1806" s="139">
        <v>1150</v>
      </c>
      <c r="B1806" s="139">
        <f t="shared" si="590"/>
        <v>565.42532786962283</v>
      </c>
      <c r="C1806" s="139">
        <f t="shared" si="591"/>
        <v>3.536006469472857E-4</v>
      </c>
      <c r="D1806" s="139">
        <f t="shared" si="592"/>
        <v>0.72574688224992645</v>
      </c>
      <c r="E1806" s="139" t="str">
        <f t="shared" si="593"/>
        <v/>
      </c>
      <c r="F1806" s="139">
        <f t="shared" si="594"/>
        <v>3.536006469472857E-4</v>
      </c>
      <c r="G1806" s="139" t="str">
        <f t="shared" si="595"/>
        <v/>
      </c>
      <c r="H1806" s="139">
        <f t="shared" si="596"/>
        <v>0</v>
      </c>
      <c r="I1806" s="139">
        <f t="shared" si="597"/>
        <v>3.536006469472857E-4</v>
      </c>
      <c r="J1806" s="139" t="str">
        <f t="shared" si="598"/>
        <v/>
      </c>
      <c r="O1806" s="139">
        <v>1150</v>
      </c>
      <c r="P1806" s="139">
        <f t="shared" si="599"/>
        <v>41.417677546981167</v>
      </c>
      <c r="Q1806" s="139">
        <f t="shared" si="600"/>
        <v>4.8272808514743162E-3</v>
      </c>
      <c r="R1806" s="139">
        <f t="shared" si="601"/>
        <v>0.72574688224992667</v>
      </c>
      <c r="S1806" s="139" t="str">
        <f t="shared" si="602"/>
        <v/>
      </c>
      <c r="T1806" s="139">
        <f t="shared" si="603"/>
        <v>4.8272808514743162E-3</v>
      </c>
      <c r="U1806" s="139" t="str">
        <f t="shared" si="604"/>
        <v/>
      </c>
      <c r="V1806" s="139">
        <f t="shared" si="605"/>
        <v>4.555019478339091E-3</v>
      </c>
      <c r="W1806" s="139" t="str">
        <f t="shared" si="606"/>
        <v/>
      </c>
      <c r="X1806" s="139" t="str">
        <f t="shared" si="607"/>
        <v/>
      </c>
      <c r="AB1806" s="139">
        <v>1150</v>
      </c>
      <c r="AC1806" s="139">
        <f t="shared" si="616"/>
        <v>51.675993859334881</v>
      </c>
      <c r="AD1806" s="139">
        <f t="shared" si="608"/>
        <v>3.8690066083550134E-3</v>
      </c>
      <c r="AE1806" s="139">
        <f t="shared" si="609"/>
        <v>0.72574688224992645</v>
      </c>
      <c r="AF1806" s="139" t="str">
        <f t="shared" si="610"/>
        <v/>
      </c>
      <c r="AG1806" s="139">
        <f t="shared" si="611"/>
        <v>3.8690066083550134E-3</v>
      </c>
      <c r="AH1806" s="139" t="str">
        <f t="shared" si="612"/>
        <v/>
      </c>
      <c r="AI1806" s="139">
        <f t="shared" si="613"/>
        <v>1.7624494413487516E-7</v>
      </c>
      <c r="AJ1806" s="139" t="str">
        <f t="shared" si="614"/>
        <v/>
      </c>
      <c r="AK1806" s="139" t="str">
        <f t="shared" si="615"/>
        <v/>
      </c>
      <c r="AZ1806" s="148"/>
      <c r="BA1806" s="148">
        <f t="shared" si="619"/>
        <v>7.392000000000146</v>
      </c>
      <c r="BB1806" s="165">
        <f t="shared" si="620"/>
        <v>0.38923639019678519</v>
      </c>
      <c r="BC1806" s="148">
        <f t="shared" si="621"/>
        <v>6.2737368662441062E-4</v>
      </c>
      <c r="BD1806" s="148" t="str">
        <f t="shared" si="617"/>
        <v/>
      </c>
      <c r="BE1806" s="140" t="str">
        <f t="shared" si="618"/>
        <v/>
      </c>
    </row>
    <row r="1807" spans="1:57" ht="20.100000000000001" customHeight="1" x14ac:dyDescent="0.25">
      <c r="A1807" s="139">
        <v>1151</v>
      </c>
      <c r="B1807" s="139">
        <f t="shared" si="590"/>
        <v>569.19483005541997</v>
      </c>
      <c r="C1807" s="139">
        <f t="shared" si="591"/>
        <v>3.5275020093737268E-4</v>
      </c>
      <c r="D1807" s="139">
        <f t="shared" si="592"/>
        <v>0.72707817891421922</v>
      </c>
      <c r="E1807" s="139" t="str">
        <f t="shared" si="593"/>
        <v/>
      </c>
      <c r="F1807" s="139">
        <f t="shared" si="594"/>
        <v>3.5275020093737268E-4</v>
      </c>
      <c r="G1807" s="139" t="str">
        <f t="shared" si="595"/>
        <v/>
      </c>
      <c r="H1807" s="139">
        <f t="shared" si="596"/>
        <v>0</v>
      </c>
      <c r="I1807" s="139">
        <f t="shared" si="597"/>
        <v>3.5275020093737268E-4</v>
      </c>
      <c r="J1807" s="139" t="str">
        <f t="shared" si="598"/>
        <v/>
      </c>
      <c r="O1807" s="139">
        <v>1151</v>
      </c>
      <c r="P1807" s="139">
        <f t="shared" si="599"/>
        <v>41.693795397294366</v>
      </c>
      <c r="Q1807" s="139">
        <f t="shared" si="600"/>
        <v>4.8156707433641968E-3</v>
      </c>
      <c r="R1807" s="139">
        <f t="shared" si="601"/>
        <v>0.72707817891421955</v>
      </c>
      <c r="S1807" s="139" t="str">
        <f t="shared" si="602"/>
        <v/>
      </c>
      <c r="T1807" s="139">
        <f t="shared" si="603"/>
        <v>4.8156707433641968E-3</v>
      </c>
      <c r="U1807" s="139" t="str">
        <f t="shared" si="604"/>
        <v/>
      </c>
      <c r="V1807" s="139">
        <f t="shared" si="605"/>
        <v>4.5675722500146537E-3</v>
      </c>
      <c r="W1807" s="139" t="str">
        <f t="shared" si="606"/>
        <v/>
      </c>
      <c r="X1807" s="139" t="str">
        <f t="shared" si="607"/>
        <v/>
      </c>
      <c r="AB1807" s="139">
        <v>1151</v>
      </c>
      <c r="AC1807" s="139">
        <f t="shared" si="616"/>
        <v>52.020500485063792</v>
      </c>
      <c r="AD1807" s="139">
        <f t="shared" si="608"/>
        <v>3.8597012485916487E-3</v>
      </c>
      <c r="AE1807" s="139">
        <f t="shared" si="609"/>
        <v>0.72707817891421933</v>
      </c>
      <c r="AF1807" s="139" t="str">
        <f t="shared" si="610"/>
        <v/>
      </c>
      <c r="AG1807" s="139">
        <f t="shared" si="611"/>
        <v>3.8597012485916487E-3</v>
      </c>
      <c r="AH1807" s="139" t="str">
        <f t="shared" si="612"/>
        <v/>
      </c>
      <c r="AI1807" s="139">
        <f t="shared" si="613"/>
        <v>1.7309159709614559E-7</v>
      </c>
      <c r="AJ1807" s="139" t="str">
        <f t="shared" si="614"/>
        <v/>
      </c>
      <c r="AK1807" s="139" t="str">
        <f t="shared" si="615"/>
        <v/>
      </c>
      <c r="AZ1807" s="148"/>
      <c r="BA1807" s="148">
        <f t="shared" si="619"/>
        <v>7.3984000000001462</v>
      </c>
      <c r="BB1807" s="165">
        <f t="shared" si="620"/>
        <v>0.38860901651016078</v>
      </c>
      <c r="BC1807" s="148">
        <f t="shared" si="621"/>
        <v>6.2672320555479111E-4</v>
      </c>
      <c r="BD1807" s="148" t="str">
        <f t="shared" si="617"/>
        <v/>
      </c>
      <c r="BE1807" s="140" t="str">
        <f t="shared" si="618"/>
        <v/>
      </c>
    </row>
    <row r="1808" spans="1:57" ht="20.100000000000001" customHeight="1" x14ac:dyDescent="0.25">
      <c r="A1808" s="148">
        <v>1152</v>
      </c>
      <c r="B1808" s="139">
        <f t="shared" ref="B1808:B1871" si="622">$B$650+(A1808*$B$653)</f>
        <v>572.96433224121802</v>
      </c>
      <c r="C1808" s="139">
        <f t="shared" ref="C1808:C1871" si="623">_xlfn.NORM.DIST($B1808,$B$647,$B$648,0)</f>
        <v>3.5189616995402669E-4</v>
      </c>
      <c r="D1808" s="139">
        <f t="shared" ref="D1808:D1871" si="624">_xlfn.NORM.DIST($B1808,$B$647,$B$648,1)</f>
        <v>0.72840626305234912</v>
      </c>
      <c r="E1808" s="139" t="str">
        <f t="shared" ref="E1808:E1871" si="625">IF(OR(D1808&lt;$F$652,D1808&gt;$F$653),C1808,"")</f>
        <v/>
      </c>
      <c r="F1808" s="139">
        <f t="shared" ref="F1808:F1871" si="626">IF(AND(D1808&gt;$F$652,D1808&lt;$F$653),C1808,"")</f>
        <v>3.5189616995402669E-4</v>
      </c>
      <c r="G1808" s="139" t="str">
        <f t="shared" ref="G1808:G1871" si="627">IF(C1808=MAX($C$656:$C$2656),C1808,"")</f>
        <v/>
      </c>
      <c r="H1808" s="139">
        <f t="shared" ref="H1808:H1871" si="628">_xlfn.NORM.DIST(B1808,$F$648,$F$649,0)</f>
        <v>0</v>
      </c>
      <c r="I1808" s="139">
        <f t="shared" ref="I1808:I1871" si="629">IF(H1808=MAX($H$656:$H$2656),C1808,"")</f>
        <v>3.5189616995402669E-4</v>
      </c>
      <c r="J1808" s="139" t="str">
        <f t="shared" ref="J1808:J1871" si="630">IF(I1808=MIN($I$656:$I$2656),I1808,"")</f>
        <v/>
      </c>
      <c r="O1808" s="148">
        <v>1152</v>
      </c>
      <c r="P1808" s="139">
        <f t="shared" ref="P1808:P1871" si="631">$P$650+(O1808*$P$653)</f>
        <v>41.969913247607565</v>
      </c>
      <c r="Q1808" s="139">
        <f t="shared" ref="Q1808:Q1871" si="632">_xlfn.NORM.DIST(P1808,P$647,P$648,0)</f>
        <v>4.8040116939589905E-3</v>
      </c>
      <c r="R1808" s="139">
        <f t="shared" ref="R1808:R1871" si="633">_xlfn.NORM.DIST(P1808,P$647,P$648,1)</f>
        <v>0.72840626305234912</v>
      </c>
      <c r="S1808" s="139" t="str">
        <f t="shared" ref="S1808:S1871" si="634">IF(OR(R1808&lt;$T$652,R1808&gt;$T$653),Q1808,"")</f>
        <v/>
      </c>
      <c r="T1808" s="139">
        <f t="shared" ref="T1808:T1871" si="635">IF(AND(R1808&gt;$T$652,R1808&lt;$T$653),Q1808,"")</f>
        <v>4.8040116939589905E-3</v>
      </c>
      <c r="U1808" s="139" t="str">
        <f t="shared" ref="U1808:U1871" si="636">IF(Q1808=MAX($Q$656:$Q$2656),Q1808,"")</f>
        <v/>
      </c>
      <c r="V1808" s="139">
        <f t="shared" ref="V1808:V1871" si="637">_xlfn.NORM.DIST(P1808,$T$648,$T$649,0)</f>
        <v>4.5800863327858472E-3</v>
      </c>
      <c r="W1808" s="139" t="str">
        <f t="shared" ref="W1808:W1871" si="638">IF(V1808=MAX($V$656:$V$2656),Q1808,"")</f>
        <v/>
      </c>
      <c r="X1808" s="139" t="str">
        <f t="shared" ref="X1808:X1871" si="639">IF(W1808=MIN($W$656:$W$2656),W1808,"")</f>
        <v/>
      </c>
      <c r="AB1808" s="148">
        <v>1152</v>
      </c>
      <c r="AC1808" s="139">
        <f t="shared" si="616"/>
        <v>52.365007110792703</v>
      </c>
      <c r="AD1808" s="139">
        <f t="shared" ref="AD1808:AD1871" si="640">_xlfn.NORM.DIST(AC1808,AC$647,AC$648,0)</f>
        <v>3.8503566629783828E-3</v>
      </c>
      <c r="AE1808" s="139">
        <f t="shared" ref="AE1808:AE1871" si="641">_xlfn.NORM.DIST(AC1808,AC$647,AC$648,1)</f>
        <v>0.72840626305234912</v>
      </c>
      <c r="AF1808" s="139" t="str">
        <f t="shared" ref="AF1808:AF1871" si="642">IF(OR(AE1808&lt;$T$652,AE1808&gt;$T$653),AD1808,"")</f>
        <v/>
      </c>
      <c r="AG1808" s="139">
        <f t="shared" ref="AG1808:AG1871" si="643">IF(AND(AE1808&gt;$AG$652,AE1808&lt;$AG$653),AD1808,"")</f>
        <v>3.8503566629783828E-3</v>
      </c>
      <c r="AH1808" s="139" t="str">
        <f t="shared" ref="AH1808:AH1871" si="644">IF(AD1808=MAX($AD$656:$AD$2656),AD1808,"")</f>
        <v/>
      </c>
      <c r="AI1808" s="139">
        <f t="shared" ref="AI1808:AI1871" si="645">_xlfn.NORM.DIST(AC1808,$AG$648,$AG$649,0)</f>
        <v>1.6999194935762772E-7</v>
      </c>
      <c r="AJ1808" s="139" t="str">
        <f t="shared" ref="AJ1808:AJ1871" si="646">IF(AI1808=MAX($AI$656:$AI$2656),AD1808,"")</f>
        <v/>
      </c>
      <c r="AK1808" s="139" t="str">
        <f t="shared" ref="AK1808:AK1871" si="647">IF(AJ1808=MIN($AJ$656:$AJ$2656),AJ1808,"")</f>
        <v/>
      </c>
      <c r="AZ1808" s="148"/>
      <c r="BA1808" s="148">
        <f t="shared" si="619"/>
        <v>7.4048000000001464</v>
      </c>
      <c r="BB1808" s="165">
        <f t="shared" si="620"/>
        <v>0.38798229330460599</v>
      </c>
      <c r="BC1808" s="148">
        <f t="shared" si="621"/>
        <v>6.2607222868804602E-4</v>
      </c>
      <c r="BD1808" s="148" t="str">
        <f t="shared" si="617"/>
        <v/>
      </c>
      <c r="BE1808" s="140" t="str">
        <f t="shared" si="618"/>
        <v/>
      </c>
    </row>
    <row r="1809" spans="1:57" ht="20.100000000000001" customHeight="1" x14ac:dyDescent="0.25">
      <c r="A1809" s="139">
        <v>1153</v>
      </c>
      <c r="B1809" s="139">
        <f t="shared" si="622"/>
        <v>576.73383442701515</v>
      </c>
      <c r="C1809" s="139">
        <f t="shared" si="623"/>
        <v>3.5103858997239052E-4</v>
      </c>
      <c r="D1809" s="139">
        <f t="shared" si="624"/>
        <v>0.72973112121852779</v>
      </c>
      <c r="E1809" s="139" t="str">
        <f t="shared" si="625"/>
        <v/>
      </c>
      <c r="F1809" s="139">
        <f t="shared" si="626"/>
        <v>3.5103858997239052E-4</v>
      </c>
      <c r="G1809" s="139" t="str">
        <f t="shared" si="627"/>
        <v/>
      </c>
      <c r="H1809" s="139">
        <f t="shared" si="628"/>
        <v>0</v>
      </c>
      <c r="I1809" s="139">
        <f t="shared" si="629"/>
        <v>3.5103858997239052E-4</v>
      </c>
      <c r="J1809" s="139" t="str">
        <f t="shared" si="630"/>
        <v/>
      </c>
      <c r="O1809" s="139">
        <v>1153</v>
      </c>
      <c r="P1809" s="139">
        <f t="shared" si="631"/>
        <v>42.246031097920763</v>
      </c>
      <c r="Q1809" s="139">
        <f t="shared" si="632"/>
        <v>4.792304194383693E-3</v>
      </c>
      <c r="R1809" s="139">
        <f t="shared" si="633"/>
        <v>0.7297311212185279</v>
      </c>
      <c r="S1809" s="139" t="str">
        <f t="shared" si="634"/>
        <v/>
      </c>
      <c r="T1809" s="139">
        <f t="shared" si="635"/>
        <v>4.792304194383693E-3</v>
      </c>
      <c r="U1809" s="139" t="str">
        <f t="shared" si="636"/>
        <v/>
      </c>
      <c r="V1809" s="139">
        <f t="shared" si="637"/>
        <v>4.5925612196580862E-3</v>
      </c>
      <c r="W1809" s="139" t="str">
        <f t="shared" si="638"/>
        <v/>
      </c>
      <c r="X1809" s="139" t="str">
        <f t="shared" si="639"/>
        <v/>
      </c>
      <c r="AB1809" s="139">
        <v>1153</v>
      </c>
      <c r="AC1809" s="139">
        <f t="shared" ref="AC1809:AC1872" si="648">$AC$650+(AB1809*$AC$653)</f>
        <v>52.709513736521615</v>
      </c>
      <c r="AD1809" s="139">
        <f t="shared" si="640"/>
        <v>3.8409732451458968E-3</v>
      </c>
      <c r="AE1809" s="139">
        <f t="shared" si="641"/>
        <v>0.72973112121852801</v>
      </c>
      <c r="AF1809" s="139" t="str">
        <f t="shared" si="642"/>
        <v/>
      </c>
      <c r="AG1809" s="139">
        <f t="shared" si="643"/>
        <v>3.8409732451458968E-3</v>
      </c>
      <c r="AH1809" s="139" t="str">
        <f t="shared" si="644"/>
        <v/>
      </c>
      <c r="AI1809" s="139">
        <f t="shared" si="645"/>
        <v>1.6694513759583861E-7</v>
      </c>
      <c r="AJ1809" s="139" t="str">
        <f t="shared" si="646"/>
        <v/>
      </c>
      <c r="AK1809" s="139" t="str">
        <f t="shared" si="647"/>
        <v/>
      </c>
      <c r="AZ1809" s="148"/>
      <c r="BA1809" s="148">
        <f t="shared" si="619"/>
        <v>7.4112000000001466</v>
      </c>
      <c r="BB1809" s="165">
        <f t="shared" si="620"/>
        <v>0.38735622107591794</v>
      </c>
      <c r="BC1809" s="148">
        <f t="shared" si="621"/>
        <v>6.2542076098942578E-4</v>
      </c>
      <c r="BD1809" s="148" t="str">
        <f t="shared" si="617"/>
        <v/>
      </c>
      <c r="BE1809" s="140" t="str">
        <f t="shared" si="618"/>
        <v/>
      </c>
    </row>
    <row r="1810" spans="1:57" ht="20.100000000000001" customHeight="1" x14ac:dyDescent="0.25">
      <c r="A1810" s="139">
        <v>1154</v>
      </c>
      <c r="B1810" s="139">
        <f t="shared" si="622"/>
        <v>580.50333661281229</v>
      </c>
      <c r="C1810" s="139">
        <f t="shared" si="623"/>
        <v>3.501774970503647E-4</v>
      </c>
      <c r="D1810" s="139">
        <f t="shared" si="624"/>
        <v>0.73105274010273358</v>
      </c>
      <c r="E1810" s="139" t="str">
        <f t="shared" si="625"/>
        <v/>
      </c>
      <c r="F1810" s="139">
        <f t="shared" si="626"/>
        <v>3.501774970503647E-4</v>
      </c>
      <c r="G1810" s="139" t="str">
        <f t="shared" si="627"/>
        <v/>
      </c>
      <c r="H1810" s="139">
        <f t="shared" si="628"/>
        <v>0</v>
      </c>
      <c r="I1810" s="139">
        <f t="shared" si="629"/>
        <v>3.501774970503647E-4</v>
      </c>
      <c r="J1810" s="139" t="str">
        <f t="shared" si="630"/>
        <v/>
      </c>
      <c r="O1810" s="139">
        <v>1154</v>
      </c>
      <c r="P1810" s="139">
        <f t="shared" si="631"/>
        <v>42.522148948233962</v>
      </c>
      <c r="Q1810" s="139">
        <f t="shared" si="632"/>
        <v>4.7805487368930985E-3</v>
      </c>
      <c r="R1810" s="139">
        <f t="shared" si="633"/>
        <v>0.73105274010273391</v>
      </c>
      <c r="S1810" s="139" t="str">
        <f t="shared" si="634"/>
        <v/>
      </c>
      <c r="T1810" s="139">
        <f t="shared" si="635"/>
        <v>4.7805487368930985E-3</v>
      </c>
      <c r="U1810" s="139" t="str">
        <f t="shared" si="636"/>
        <v/>
      </c>
      <c r="V1810" s="139">
        <f t="shared" si="637"/>
        <v>4.604996404135764E-3</v>
      </c>
      <c r="W1810" s="139" t="str">
        <f t="shared" si="638"/>
        <v/>
      </c>
      <c r="X1810" s="139" t="str">
        <f t="shared" si="639"/>
        <v/>
      </c>
      <c r="AB1810" s="139">
        <v>1154</v>
      </c>
      <c r="AC1810" s="139">
        <f t="shared" si="648"/>
        <v>53.054020362250469</v>
      </c>
      <c r="AD1810" s="139">
        <f t="shared" si="640"/>
        <v>3.8315513896303947E-3</v>
      </c>
      <c r="AE1810" s="139">
        <f t="shared" si="641"/>
        <v>0.7310527401027338</v>
      </c>
      <c r="AF1810" s="139" t="str">
        <f t="shared" si="642"/>
        <v/>
      </c>
      <c r="AG1810" s="139">
        <f t="shared" si="643"/>
        <v>3.8315513896303947E-3</v>
      </c>
      <c r="AH1810" s="139" t="str">
        <f t="shared" si="644"/>
        <v/>
      </c>
      <c r="AI1810" s="139">
        <f t="shared" si="645"/>
        <v>1.6395031144071627E-7</v>
      </c>
      <c r="AJ1810" s="139" t="str">
        <f t="shared" si="646"/>
        <v/>
      </c>
      <c r="AK1810" s="139" t="str">
        <f t="shared" si="647"/>
        <v/>
      </c>
      <c r="AZ1810" s="148"/>
      <c r="BA1810" s="148">
        <f t="shared" si="619"/>
        <v>7.4176000000001467</v>
      </c>
      <c r="BB1810" s="165">
        <f t="shared" si="620"/>
        <v>0.38673080031492851</v>
      </c>
      <c r="BC1810" s="148">
        <f t="shared" si="621"/>
        <v>6.2476880741291207E-4</v>
      </c>
      <c r="BD1810" s="148" t="str">
        <f t="shared" si="617"/>
        <v/>
      </c>
      <c r="BE1810" s="140" t="str">
        <f t="shared" si="618"/>
        <v/>
      </c>
    </row>
    <row r="1811" spans="1:57" ht="20.100000000000001" customHeight="1" x14ac:dyDescent="0.25">
      <c r="A1811" s="139">
        <v>1155</v>
      </c>
      <c r="B1811" s="139">
        <f t="shared" si="622"/>
        <v>584.27283879861034</v>
      </c>
      <c r="C1811" s="139">
        <f t="shared" si="623"/>
        <v>3.4931292732610182E-4</v>
      </c>
      <c r="D1811" s="139">
        <f t="shared" si="624"/>
        <v>0.732371106531017</v>
      </c>
      <c r="E1811" s="139" t="str">
        <f t="shared" si="625"/>
        <v/>
      </c>
      <c r="F1811" s="139">
        <f t="shared" si="626"/>
        <v>3.4931292732610182E-4</v>
      </c>
      <c r="G1811" s="139" t="str">
        <f t="shared" si="627"/>
        <v/>
      </c>
      <c r="H1811" s="139">
        <f t="shared" si="628"/>
        <v>0</v>
      </c>
      <c r="I1811" s="139">
        <f t="shared" si="629"/>
        <v>3.4931292732610182E-4</v>
      </c>
      <c r="J1811" s="139" t="str">
        <f t="shared" si="630"/>
        <v/>
      </c>
      <c r="O1811" s="139">
        <v>1155</v>
      </c>
      <c r="P1811" s="139">
        <f t="shared" si="631"/>
        <v>42.798266798547161</v>
      </c>
      <c r="Q1811" s="139">
        <f t="shared" si="632"/>
        <v>4.768745814837585E-3</v>
      </c>
      <c r="R1811" s="139">
        <f t="shared" si="633"/>
        <v>0.732371106531017</v>
      </c>
      <c r="S1811" s="139" t="str">
        <f t="shared" si="634"/>
        <v/>
      </c>
      <c r="T1811" s="139">
        <f t="shared" si="635"/>
        <v>4.768745814837585E-3</v>
      </c>
      <c r="U1811" s="139" t="str">
        <f t="shared" si="636"/>
        <v/>
      </c>
      <c r="V1811" s="139">
        <f t="shared" si="637"/>
        <v>4.6173913802560699E-3</v>
      </c>
      <c r="W1811" s="139" t="str">
        <f t="shared" si="638"/>
        <v/>
      </c>
      <c r="X1811" s="139" t="str">
        <f t="shared" si="639"/>
        <v/>
      </c>
      <c r="AB1811" s="139">
        <v>1155</v>
      </c>
      <c r="AC1811" s="139">
        <f t="shared" si="648"/>
        <v>53.39852698797938</v>
      </c>
      <c r="AD1811" s="139">
        <f t="shared" si="640"/>
        <v>3.8220914918461715E-3</v>
      </c>
      <c r="AE1811" s="139">
        <f t="shared" si="641"/>
        <v>0.732371106531017</v>
      </c>
      <c r="AF1811" s="139" t="str">
        <f t="shared" si="642"/>
        <v/>
      </c>
      <c r="AG1811" s="139">
        <f t="shared" si="643"/>
        <v>3.8220914918461715E-3</v>
      </c>
      <c r="AH1811" s="139" t="str">
        <f t="shared" si="644"/>
        <v/>
      </c>
      <c r="AI1811" s="139">
        <f t="shared" si="645"/>
        <v>1.6100663329738363E-7</v>
      </c>
      <c r="AJ1811" s="139" t="str">
        <f t="shared" si="646"/>
        <v/>
      </c>
      <c r="AK1811" s="139" t="str">
        <f t="shared" si="647"/>
        <v/>
      </c>
      <c r="AZ1811" s="148"/>
      <c r="BA1811" s="148">
        <f t="shared" si="619"/>
        <v>7.4240000000001469</v>
      </c>
      <c r="BB1811" s="165">
        <f t="shared" si="620"/>
        <v>0.3861060315075156</v>
      </c>
      <c r="BC1811" s="148">
        <f t="shared" si="621"/>
        <v>6.2411637289588873E-4</v>
      </c>
      <c r="BD1811" s="148" t="str">
        <f t="shared" si="617"/>
        <v/>
      </c>
      <c r="BE1811" s="140" t="str">
        <f t="shared" si="618"/>
        <v/>
      </c>
    </row>
    <row r="1812" spans="1:57" ht="20.100000000000001" customHeight="1" x14ac:dyDescent="0.25">
      <c r="A1812" s="139">
        <v>1156</v>
      </c>
      <c r="B1812" s="139">
        <f t="shared" si="622"/>
        <v>588.04234098440747</v>
      </c>
      <c r="C1812" s="139">
        <f t="shared" si="623"/>
        <v>3.4844491701549994E-4</v>
      </c>
      <c r="D1812" s="139">
        <f t="shared" si="624"/>
        <v>0.73368620746579749</v>
      </c>
      <c r="E1812" s="139" t="str">
        <f t="shared" si="625"/>
        <v/>
      </c>
      <c r="F1812" s="139">
        <f t="shared" si="626"/>
        <v>3.4844491701549994E-4</v>
      </c>
      <c r="G1812" s="139" t="str">
        <f t="shared" si="627"/>
        <v/>
      </c>
      <c r="H1812" s="139">
        <f t="shared" si="628"/>
        <v>0</v>
      </c>
      <c r="I1812" s="139">
        <f t="shared" si="629"/>
        <v>3.4844491701549994E-4</v>
      </c>
      <c r="J1812" s="139" t="str">
        <f t="shared" si="630"/>
        <v/>
      </c>
      <c r="O1812" s="139">
        <v>1156</v>
      </c>
      <c r="P1812" s="139">
        <f t="shared" si="631"/>
        <v>43.074384648860416</v>
      </c>
      <c r="Q1812" s="139">
        <f t="shared" si="632"/>
        <v>4.7568959226288853E-3</v>
      </c>
      <c r="R1812" s="139">
        <f t="shared" si="633"/>
        <v>0.73368620746579782</v>
      </c>
      <c r="S1812" s="139" t="str">
        <f t="shared" si="634"/>
        <v/>
      </c>
      <c r="T1812" s="139">
        <f t="shared" si="635"/>
        <v>4.7568959226288853E-3</v>
      </c>
      <c r="U1812" s="139" t="str">
        <f t="shared" si="636"/>
        <v/>
      </c>
      <c r="V1812" s="139">
        <f t="shared" si="637"/>
        <v>4.6297456426228649E-3</v>
      </c>
      <c r="W1812" s="139" t="str">
        <f t="shared" si="638"/>
        <v/>
      </c>
      <c r="X1812" s="139" t="str">
        <f t="shared" si="639"/>
        <v/>
      </c>
      <c r="AB1812" s="139">
        <v>1156</v>
      </c>
      <c r="AC1812" s="139">
        <f t="shared" si="648"/>
        <v>53.743033613708292</v>
      </c>
      <c r="AD1812" s="139">
        <f t="shared" si="640"/>
        <v>3.8125939480581931E-3</v>
      </c>
      <c r="AE1812" s="139">
        <f t="shared" si="641"/>
        <v>0.7336862074657976</v>
      </c>
      <c r="AF1812" s="139" t="str">
        <f t="shared" si="642"/>
        <v/>
      </c>
      <c r="AG1812" s="139">
        <f t="shared" si="643"/>
        <v>3.8125939480581931E-3</v>
      </c>
      <c r="AH1812" s="139" t="str">
        <f t="shared" si="644"/>
        <v/>
      </c>
      <c r="AI1812" s="139">
        <f t="shared" si="645"/>
        <v>1.5811327817010236E-7</v>
      </c>
      <c r="AJ1812" s="139" t="str">
        <f t="shared" si="646"/>
        <v/>
      </c>
      <c r="AK1812" s="139" t="str">
        <f t="shared" si="647"/>
        <v/>
      </c>
      <c r="AZ1812" s="148"/>
      <c r="BA1812" s="148">
        <f t="shared" si="619"/>
        <v>7.4304000000001471</v>
      </c>
      <c r="BB1812" s="165">
        <f t="shared" si="620"/>
        <v>0.38548191513461971</v>
      </c>
      <c r="BC1812" s="148">
        <f t="shared" si="621"/>
        <v>6.2346346236280548E-4</v>
      </c>
      <c r="BD1812" s="148" t="str">
        <f t="shared" si="617"/>
        <v/>
      </c>
      <c r="BE1812" s="140" t="str">
        <f t="shared" si="618"/>
        <v/>
      </c>
    </row>
    <row r="1813" spans="1:57" ht="20.100000000000001" customHeight="1" x14ac:dyDescent="0.25">
      <c r="A1813" s="139">
        <v>1157</v>
      </c>
      <c r="B1813" s="139">
        <f t="shared" si="622"/>
        <v>591.81184317020552</v>
      </c>
      <c r="C1813" s="139">
        <f t="shared" si="623"/>
        <v>3.4757350240969469E-4</v>
      </c>
      <c r="D1813" s="139">
        <f t="shared" si="624"/>
        <v>0.73499803000615449</v>
      </c>
      <c r="E1813" s="139" t="str">
        <f t="shared" si="625"/>
        <v/>
      </c>
      <c r="F1813" s="139">
        <f t="shared" si="626"/>
        <v>3.4757350240969469E-4</v>
      </c>
      <c r="G1813" s="139" t="str">
        <f t="shared" si="627"/>
        <v/>
      </c>
      <c r="H1813" s="139">
        <f t="shared" si="628"/>
        <v>0</v>
      </c>
      <c r="I1813" s="139">
        <f t="shared" si="629"/>
        <v>3.4757350240969469E-4</v>
      </c>
      <c r="J1813" s="139" t="str">
        <f t="shared" si="630"/>
        <v/>
      </c>
      <c r="O1813" s="139">
        <v>1157</v>
      </c>
      <c r="P1813" s="139">
        <f t="shared" si="631"/>
        <v>43.350502499173615</v>
      </c>
      <c r="Q1813" s="139">
        <f t="shared" si="632"/>
        <v>4.7449995557058778E-3</v>
      </c>
      <c r="R1813" s="139">
        <f t="shared" si="633"/>
        <v>0.7349980300061546</v>
      </c>
      <c r="S1813" s="139" t="str">
        <f t="shared" si="634"/>
        <v/>
      </c>
      <c r="T1813" s="139">
        <f t="shared" si="635"/>
        <v>4.7449995557058778E-3</v>
      </c>
      <c r="U1813" s="139" t="str">
        <f t="shared" si="636"/>
        <v/>
      </c>
      <c r="V1813" s="139">
        <f t="shared" si="637"/>
        <v>4.6420586864405816E-3</v>
      </c>
      <c r="W1813" s="139" t="str">
        <f t="shared" si="638"/>
        <v/>
      </c>
      <c r="X1813" s="139" t="str">
        <f t="shared" si="639"/>
        <v/>
      </c>
      <c r="AB1813" s="139">
        <v>1157</v>
      </c>
      <c r="AC1813" s="139">
        <f t="shared" si="648"/>
        <v>54.087540239437203</v>
      </c>
      <c r="AD1813" s="139">
        <f t="shared" si="640"/>
        <v>3.8030591553546616E-3</v>
      </c>
      <c r="AE1813" s="139">
        <f t="shared" si="641"/>
        <v>0.73499803000615449</v>
      </c>
      <c r="AF1813" s="139" t="str">
        <f t="shared" si="642"/>
        <v/>
      </c>
      <c r="AG1813" s="139">
        <f t="shared" si="643"/>
        <v>3.8030591553546616E-3</v>
      </c>
      <c r="AH1813" s="139" t="str">
        <f t="shared" si="644"/>
        <v/>
      </c>
      <c r="AI1813" s="139">
        <f t="shared" si="645"/>
        <v>1.5526943348838148E-7</v>
      </c>
      <c r="AJ1813" s="139" t="str">
        <f t="shared" si="646"/>
        <v/>
      </c>
      <c r="AK1813" s="139" t="str">
        <f t="shared" si="647"/>
        <v/>
      </c>
      <c r="AZ1813" s="148"/>
      <c r="BA1813" s="148">
        <f t="shared" si="619"/>
        <v>7.4368000000001473</v>
      </c>
      <c r="BB1813" s="165">
        <f t="shared" si="620"/>
        <v>0.38485845167225691</v>
      </c>
      <c r="BC1813" s="148">
        <f t="shared" si="621"/>
        <v>6.2281008072462285E-4</v>
      </c>
      <c r="BD1813" s="148" t="str">
        <f t="shared" si="617"/>
        <v/>
      </c>
      <c r="BE1813" s="140" t="str">
        <f t="shared" si="618"/>
        <v/>
      </c>
    </row>
    <row r="1814" spans="1:57" ht="20.100000000000001" customHeight="1" x14ac:dyDescent="0.25">
      <c r="A1814" s="148">
        <v>1158</v>
      </c>
      <c r="B1814" s="139">
        <f t="shared" si="622"/>
        <v>595.58134535600266</v>
      </c>
      <c r="C1814" s="139">
        <f t="shared" si="623"/>
        <v>3.4669871987255403E-4</v>
      </c>
      <c r="D1814" s="139">
        <f t="shared" si="624"/>
        <v>0.73630656138810369</v>
      </c>
      <c r="E1814" s="139" t="str">
        <f t="shared" si="625"/>
        <v/>
      </c>
      <c r="F1814" s="139">
        <f t="shared" si="626"/>
        <v>3.4669871987255403E-4</v>
      </c>
      <c r="G1814" s="139" t="str">
        <f t="shared" si="627"/>
        <v/>
      </c>
      <c r="H1814" s="139">
        <f t="shared" si="628"/>
        <v>0</v>
      </c>
      <c r="I1814" s="139">
        <f t="shared" si="629"/>
        <v>3.4669871987255403E-4</v>
      </c>
      <c r="J1814" s="139" t="str">
        <f t="shared" si="630"/>
        <v/>
      </c>
      <c r="O1814" s="148">
        <v>1158</v>
      </c>
      <c r="P1814" s="139">
        <f t="shared" si="631"/>
        <v>43.626620349486814</v>
      </c>
      <c r="Q1814" s="139">
        <f t="shared" si="632"/>
        <v>4.7330572105003469E-3</v>
      </c>
      <c r="R1814" s="139">
        <f t="shared" si="633"/>
        <v>0.73630656138810391</v>
      </c>
      <c r="S1814" s="139" t="str">
        <f t="shared" si="634"/>
        <v/>
      </c>
      <c r="T1814" s="139">
        <f t="shared" si="635"/>
        <v>4.7330572105003469E-3</v>
      </c>
      <c r="U1814" s="139" t="str">
        <f t="shared" si="636"/>
        <v/>
      </c>
      <c r="V1814" s="139">
        <f t="shared" si="637"/>
        <v>4.6543300075481955E-3</v>
      </c>
      <c r="W1814" s="139" t="str">
        <f t="shared" si="638"/>
        <v/>
      </c>
      <c r="X1814" s="139" t="str">
        <f t="shared" si="639"/>
        <v/>
      </c>
      <c r="AB1814" s="148">
        <v>1158</v>
      </c>
      <c r="AC1814" s="139">
        <f t="shared" si="648"/>
        <v>54.432046865166114</v>
      </c>
      <c r="AD1814" s="139">
        <f t="shared" si="640"/>
        <v>3.7934875116195869E-3</v>
      </c>
      <c r="AE1814" s="139">
        <f t="shared" si="641"/>
        <v>0.73630656138810391</v>
      </c>
      <c r="AF1814" s="139" t="str">
        <f t="shared" si="642"/>
        <v/>
      </c>
      <c r="AG1814" s="139">
        <f t="shared" si="643"/>
        <v>3.7934875116195869E-3</v>
      </c>
      <c r="AH1814" s="139" t="str">
        <f t="shared" si="644"/>
        <v/>
      </c>
      <c r="AI1814" s="139">
        <f t="shared" si="645"/>
        <v>1.5247429893522884E-7</v>
      </c>
      <c r="AJ1814" s="139" t="str">
        <f t="shared" si="646"/>
        <v/>
      </c>
      <c r="AK1814" s="139" t="str">
        <f t="shared" si="647"/>
        <v/>
      </c>
      <c r="AZ1814" s="148"/>
      <c r="BA1814" s="148">
        <f t="shared" si="619"/>
        <v>7.4432000000001475</v>
      </c>
      <c r="BB1814" s="165">
        <f t="shared" si="620"/>
        <v>0.38423564159153228</v>
      </c>
      <c r="BC1814" s="148">
        <f t="shared" si="621"/>
        <v>6.2215623287842359E-4</v>
      </c>
      <c r="BD1814" s="148" t="str">
        <f t="shared" si="617"/>
        <v/>
      </c>
      <c r="BE1814" s="140" t="str">
        <f t="shared" si="618"/>
        <v/>
      </c>
    </row>
    <row r="1815" spans="1:57" ht="20.100000000000001" customHeight="1" x14ac:dyDescent="0.25">
      <c r="A1815" s="139">
        <v>1159</v>
      </c>
      <c r="B1815" s="139">
        <f t="shared" si="622"/>
        <v>599.35084754179979</v>
      </c>
      <c r="C1815" s="139">
        <f t="shared" si="623"/>
        <v>3.4582060583817048E-4</v>
      </c>
      <c r="D1815" s="139">
        <f t="shared" si="624"/>
        <v>0.73761178898486823</v>
      </c>
      <c r="E1815" s="139" t="str">
        <f t="shared" si="625"/>
        <v/>
      </c>
      <c r="F1815" s="139">
        <f t="shared" si="626"/>
        <v>3.4582060583817048E-4</v>
      </c>
      <c r="G1815" s="139" t="str">
        <f t="shared" si="627"/>
        <v/>
      </c>
      <c r="H1815" s="139">
        <f t="shared" si="628"/>
        <v>0</v>
      </c>
      <c r="I1815" s="139">
        <f t="shared" si="629"/>
        <v>3.4582060583817048E-4</v>
      </c>
      <c r="J1815" s="139" t="str">
        <f t="shared" si="630"/>
        <v/>
      </c>
      <c r="O1815" s="139">
        <v>1159</v>
      </c>
      <c r="P1815" s="139">
        <f t="shared" si="631"/>
        <v>43.902738199800012</v>
      </c>
      <c r="Q1815" s="139">
        <f t="shared" si="632"/>
        <v>4.7210693844027809E-3</v>
      </c>
      <c r="R1815" s="139">
        <f t="shared" si="633"/>
        <v>0.73761178898486846</v>
      </c>
      <c r="S1815" s="139" t="str">
        <f t="shared" si="634"/>
        <v/>
      </c>
      <c r="T1815" s="139">
        <f t="shared" si="635"/>
        <v>4.7210693844027809E-3</v>
      </c>
      <c r="U1815" s="139" t="str">
        <f t="shared" si="636"/>
        <v/>
      </c>
      <c r="V1815" s="139">
        <f t="shared" si="637"/>
        <v>4.6665591024532124E-3</v>
      </c>
      <c r="W1815" s="139" t="str">
        <f t="shared" si="638"/>
        <v/>
      </c>
      <c r="X1815" s="139" t="str">
        <f t="shared" si="639"/>
        <v/>
      </c>
      <c r="AB1815" s="139">
        <v>1159</v>
      </c>
      <c r="AC1815" s="139">
        <f t="shared" si="648"/>
        <v>54.776553490894969</v>
      </c>
      <c r="AD1815" s="139">
        <f t="shared" si="640"/>
        <v>3.7838794155053688E-3</v>
      </c>
      <c r="AE1815" s="139">
        <f t="shared" si="641"/>
        <v>0.73761178898486846</v>
      </c>
      <c r="AF1815" s="139" t="str">
        <f t="shared" si="642"/>
        <v/>
      </c>
      <c r="AG1815" s="139">
        <f t="shared" si="643"/>
        <v>3.7838794155053688E-3</v>
      </c>
      <c r="AH1815" s="139" t="str">
        <f t="shared" si="644"/>
        <v/>
      </c>
      <c r="AI1815" s="139">
        <f t="shared" si="645"/>
        <v>1.4972708627751729E-7</v>
      </c>
      <c r="AJ1815" s="139" t="str">
        <f t="shared" si="646"/>
        <v/>
      </c>
      <c r="AK1815" s="139" t="str">
        <f t="shared" si="647"/>
        <v/>
      </c>
      <c r="AZ1815" s="148"/>
      <c r="BA1815" s="148">
        <f t="shared" si="619"/>
        <v>7.4496000000001477</v>
      </c>
      <c r="BB1815" s="165">
        <f t="shared" si="620"/>
        <v>0.38361348535865386</v>
      </c>
      <c r="BC1815" s="148">
        <f t="shared" si="621"/>
        <v>6.2150192370580282E-4</v>
      </c>
      <c r="BD1815" s="148" t="str">
        <f t="shared" si="617"/>
        <v/>
      </c>
      <c r="BE1815" s="140" t="str">
        <f t="shared" si="618"/>
        <v/>
      </c>
    </row>
    <row r="1816" spans="1:57" ht="20.100000000000001" customHeight="1" x14ac:dyDescent="0.25">
      <c r="A1816" s="139">
        <v>1160</v>
      </c>
      <c r="B1816" s="139">
        <f t="shared" si="622"/>
        <v>603.12034972759784</v>
      </c>
      <c r="C1816" s="139">
        <f t="shared" si="623"/>
        <v>3.4493919680835634E-4</v>
      </c>
      <c r="D1816" s="139">
        <f t="shared" si="624"/>
        <v>0.73891370030713843</v>
      </c>
      <c r="E1816" s="139" t="str">
        <f t="shared" si="625"/>
        <v/>
      </c>
      <c r="F1816" s="139">
        <f t="shared" si="626"/>
        <v>3.4493919680835634E-4</v>
      </c>
      <c r="G1816" s="139" t="str">
        <f t="shared" si="627"/>
        <v/>
      </c>
      <c r="H1816" s="139">
        <f t="shared" si="628"/>
        <v>0</v>
      </c>
      <c r="I1816" s="139">
        <f t="shared" si="629"/>
        <v>3.4493919680835634E-4</v>
      </c>
      <c r="J1816" s="139" t="str">
        <f t="shared" si="630"/>
        <v/>
      </c>
      <c r="O1816" s="139">
        <v>1160</v>
      </c>
      <c r="P1816" s="139">
        <f t="shared" si="631"/>
        <v>44.178856050113211</v>
      </c>
      <c r="Q1816" s="139">
        <f t="shared" si="632"/>
        <v>4.7090365757281637E-3</v>
      </c>
      <c r="R1816" s="139">
        <f t="shared" si="633"/>
        <v>0.73891370030713843</v>
      </c>
      <c r="S1816" s="139" t="str">
        <f t="shared" si="634"/>
        <v/>
      </c>
      <c r="T1816" s="139">
        <f t="shared" si="635"/>
        <v>4.7090365757281637E-3</v>
      </c>
      <c r="U1816" s="139" t="str">
        <f t="shared" si="636"/>
        <v/>
      </c>
      <c r="V1816" s="139">
        <f t="shared" si="637"/>
        <v>4.6787454683657045E-3</v>
      </c>
      <c r="W1816" s="139" t="str">
        <f t="shared" si="638"/>
        <v/>
      </c>
      <c r="X1816" s="139" t="str">
        <f t="shared" si="639"/>
        <v/>
      </c>
      <c r="AB1816" s="139">
        <v>1160</v>
      </c>
      <c r="AC1816" s="139">
        <f t="shared" si="648"/>
        <v>55.12106011662388</v>
      </c>
      <c r="AD1816" s="139">
        <f t="shared" si="640"/>
        <v>3.7742352664053742E-3</v>
      </c>
      <c r="AE1816" s="139">
        <f t="shared" si="641"/>
        <v>0.73891370030713843</v>
      </c>
      <c r="AF1816" s="139" t="str">
        <f t="shared" si="642"/>
        <v/>
      </c>
      <c r="AG1816" s="139">
        <f t="shared" si="643"/>
        <v>3.7742352664053742E-3</v>
      </c>
      <c r="AH1816" s="139" t="str">
        <f t="shared" si="644"/>
        <v/>
      </c>
      <c r="AI1816" s="139">
        <f t="shared" si="645"/>
        <v>1.4702701919844002E-7</v>
      </c>
      <c r="AJ1816" s="139" t="str">
        <f t="shared" si="646"/>
        <v/>
      </c>
      <c r="AK1816" s="139" t="str">
        <f t="shared" si="647"/>
        <v/>
      </c>
      <c r="AZ1816" s="148"/>
      <c r="BA1816" s="148">
        <f t="shared" si="619"/>
        <v>7.4560000000001478</v>
      </c>
      <c r="BB1816" s="165">
        <f t="shared" si="620"/>
        <v>0.38299198343494806</v>
      </c>
      <c r="BC1816" s="148">
        <f t="shared" si="621"/>
        <v>6.2084715807697588E-4</v>
      </c>
      <c r="BD1816" s="148" t="str">
        <f t="shared" si="617"/>
        <v/>
      </c>
      <c r="BE1816" s="140" t="str">
        <f t="shared" si="618"/>
        <v/>
      </c>
    </row>
    <row r="1817" spans="1:57" ht="20.100000000000001" customHeight="1" x14ac:dyDescent="0.25">
      <c r="A1817" s="139">
        <v>1161</v>
      </c>
      <c r="B1817" s="139">
        <f t="shared" si="622"/>
        <v>606.88985191339498</v>
      </c>
      <c r="C1817" s="139">
        <f t="shared" si="623"/>
        <v>3.4405452935013962E-4</v>
      </c>
      <c r="D1817" s="139">
        <f t="shared" si="624"/>
        <v>0.74021228300332065</v>
      </c>
      <c r="E1817" s="139" t="str">
        <f t="shared" si="625"/>
        <v/>
      </c>
      <c r="F1817" s="139">
        <f t="shared" si="626"/>
        <v>3.4405452935013962E-4</v>
      </c>
      <c r="G1817" s="139" t="str">
        <f t="shared" si="627"/>
        <v/>
      </c>
      <c r="H1817" s="139">
        <f t="shared" si="628"/>
        <v>0</v>
      </c>
      <c r="I1817" s="139">
        <f t="shared" si="629"/>
        <v>3.4405452935013962E-4</v>
      </c>
      <c r="J1817" s="139" t="str">
        <f t="shared" si="630"/>
        <v/>
      </c>
      <c r="O1817" s="139">
        <v>1161</v>
      </c>
      <c r="P1817" s="139">
        <f t="shared" si="631"/>
        <v>44.45497390042641</v>
      </c>
      <c r="Q1817" s="139">
        <f t="shared" si="632"/>
        <v>4.69695928368178E-3</v>
      </c>
      <c r="R1817" s="139">
        <f t="shared" si="633"/>
        <v>0.74021228300332076</v>
      </c>
      <c r="S1817" s="139" t="str">
        <f t="shared" si="634"/>
        <v/>
      </c>
      <c r="T1817" s="139">
        <f t="shared" si="635"/>
        <v>4.69695928368178E-3</v>
      </c>
      <c r="U1817" s="139" t="str">
        <f t="shared" si="636"/>
        <v/>
      </c>
      <c r="V1817" s="139">
        <f t="shared" si="637"/>
        <v>4.6908886032323779E-3</v>
      </c>
      <c r="W1817" s="139" t="str">
        <f t="shared" si="638"/>
        <v/>
      </c>
      <c r="X1817" s="139" t="str">
        <f t="shared" si="639"/>
        <v/>
      </c>
      <c r="AB1817" s="139">
        <v>1161</v>
      </c>
      <c r="AC1817" s="139">
        <f t="shared" si="648"/>
        <v>55.465566742352792</v>
      </c>
      <c r="AD1817" s="139">
        <f t="shared" si="640"/>
        <v>3.7645554644265386E-3</v>
      </c>
      <c r="AE1817" s="139">
        <f t="shared" si="641"/>
        <v>0.74021228300332087</v>
      </c>
      <c r="AF1817" s="139" t="str">
        <f t="shared" si="642"/>
        <v/>
      </c>
      <c r="AG1817" s="139">
        <f t="shared" si="643"/>
        <v>3.7645554644265386E-3</v>
      </c>
      <c r="AH1817" s="139" t="str">
        <f t="shared" si="644"/>
        <v/>
      </c>
      <c r="AI1817" s="139">
        <f t="shared" si="645"/>
        <v>1.4437333313205162E-7</v>
      </c>
      <c r="AJ1817" s="139" t="str">
        <f t="shared" si="646"/>
        <v/>
      </c>
      <c r="AK1817" s="139" t="str">
        <f t="shared" si="647"/>
        <v/>
      </c>
      <c r="AZ1817" s="148"/>
      <c r="BA1817" s="148">
        <f t="shared" si="619"/>
        <v>7.462400000000148</v>
      </c>
      <c r="BB1817" s="165">
        <f t="shared" si="620"/>
        <v>0.38237113627687108</v>
      </c>
      <c r="BC1817" s="148">
        <f t="shared" si="621"/>
        <v>6.2019194084617091E-4</v>
      </c>
      <c r="BD1817" s="148" t="str">
        <f t="shared" si="617"/>
        <v/>
      </c>
      <c r="BE1817" s="140" t="str">
        <f t="shared" si="618"/>
        <v/>
      </c>
    </row>
    <row r="1818" spans="1:57" ht="20.100000000000001" customHeight="1" x14ac:dyDescent="0.25">
      <c r="A1818" s="139">
        <v>1162</v>
      </c>
      <c r="B1818" s="139">
        <f t="shared" si="622"/>
        <v>610.65935409919302</v>
      </c>
      <c r="C1818" s="139">
        <f t="shared" si="623"/>
        <v>3.4316664009325905E-4</v>
      </c>
      <c r="D1818" s="139">
        <f t="shared" si="624"/>
        <v>0.74150752485978133</v>
      </c>
      <c r="E1818" s="139" t="str">
        <f t="shared" si="625"/>
        <v/>
      </c>
      <c r="F1818" s="139">
        <f t="shared" si="626"/>
        <v>3.4316664009325905E-4</v>
      </c>
      <c r="G1818" s="139" t="str">
        <f t="shared" si="627"/>
        <v/>
      </c>
      <c r="H1818" s="139">
        <f t="shared" si="628"/>
        <v>0</v>
      </c>
      <c r="I1818" s="139">
        <f t="shared" si="629"/>
        <v>3.4316664009325905E-4</v>
      </c>
      <c r="J1818" s="139" t="str">
        <f t="shared" si="630"/>
        <v/>
      </c>
      <c r="O1818" s="139">
        <v>1162</v>
      </c>
      <c r="P1818" s="139">
        <f t="shared" si="631"/>
        <v>44.731091750739665</v>
      </c>
      <c r="Q1818" s="139">
        <f t="shared" si="632"/>
        <v>4.6848380083250414E-3</v>
      </c>
      <c r="R1818" s="139">
        <f t="shared" si="633"/>
        <v>0.74150752485978155</v>
      </c>
      <c r="S1818" s="139" t="str">
        <f t="shared" si="634"/>
        <v/>
      </c>
      <c r="T1818" s="139">
        <f t="shared" si="635"/>
        <v>4.6848380083250414E-3</v>
      </c>
      <c r="U1818" s="139" t="str">
        <f t="shared" si="636"/>
        <v/>
      </c>
      <c r="V1818" s="139">
        <f t="shared" si="637"/>
        <v>4.7029880057706652E-3</v>
      </c>
      <c r="W1818" s="139" t="str">
        <f t="shared" si="638"/>
        <v/>
      </c>
      <c r="X1818" s="139" t="str">
        <f t="shared" si="639"/>
        <v/>
      </c>
      <c r="AB1818" s="139">
        <v>1162</v>
      </c>
      <c r="AC1818" s="139">
        <f t="shared" si="648"/>
        <v>55.810073368081703</v>
      </c>
      <c r="AD1818" s="139">
        <f t="shared" si="640"/>
        <v>3.7548404103619746E-3</v>
      </c>
      <c r="AE1818" s="139">
        <f t="shared" si="641"/>
        <v>0.74150752485978133</v>
      </c>
      <c r="AF1818" s="139" t="str">
        <f t="shared" si="642"/>
        <v/>
      </c>
      <c r="AG1818" s="139">
        <f t="shared" si="643"/>
        <v>3.7548404103619746E-3</v>
      </c>
      <c r="AH1818" s="139" t="str">
        <f t="shared" si="644"/>
        <v/>
      </c>
      <c r="AI1818" s="139">
        <f t="shared" si="645"/>
        <v>1.4176527509984662E-7</v>
      </c>
      <c r="AJ1818" s="139" t="str">
        <f t="shared" si="646"/>
        <v/>
      </c>
      <c r="AK1818" s="139" t="str">
        <f t="shared" si="647"/>
        <v/>
      </c>
      <c r="AZ1818" s="148"/>
      <c r="BA1818" s="148">
        <f t="shared" si="619"/>
        <v>7.4688000000001482</v>
      </c>
      <c r="BB1818" s="165">
        <f t="shared" si="620"/>
        <v>0.38175094433602491</v>
      </c>
      <c r="BC1818" s="148">
        <f t="shared" si="621"/>
        <v>6.1953627685473744E-4</v>
      </c>
      <c r="BD1818" s="148" t="str">
        <f t="shared" si="617"/>
        <v/>
      </c>
      <c r="BE1818" s="140" t="str">
        <f t="shared" si="618"/>
        <v/>
      </c>
    </row>
    <row r="1819" spans="1:57" ht="20.100000000000001" customHeight="1" x14ac:dyDescent="0.25">
      <c r="A1819" s="139">
        <v>1163</v>
      </c>
      <c r="B1819" s="139">
        <f t="shared" si="622"/>
        <v>614.42885628499016</v>
      </c>
      <c r="C1819" s="139">
        <f t="shared" si="623"/>
        <v>3.4227556572766378E-4</v>
      </c>
      <c r="D1819" s="139">
        <f t="shared" si="624"/>
        <v>0.74279941380107561</v>
      </c>
      <c r="E1819" s="139" t="str">
        <f t="shared" si="625"/>
        <v/>
      </c>
      <c r="F1819" s="139">
        <f t="shared" si="626"/>
        <v>3.4227556572766378E-4</v>
      </c>
      <c r="G1819" s="139" t="str">
        <f t="shared" si="627"/>
        <v/>
      </c>
      <c r="H1819" s="139">
        <f t="shared" si="628"/>
        <v>0</v>
      </c>
      <c r="I1819" s="139">
        <f t="shared" si="629"/>
        <v>3.4227556572766378E-4</v>
      </c>
      <c r="J1819" s="139" t="str">
        <f t="shared" si="630"/>
        <v/>
      </c>
      <c r="O1819" s="139">
        <v>1163</v>
      </c>
      <c r="P1819" s="139">
        <f t="shared" si="631"/>
        <v>45.007209601052864</v>
      </c>
      <c r="Q1819" s="139">
        <f t="shared" si="632"/>
        <v>4.6726732505413277E-3</v>
      </c>
      <c r="R1819" s="139">
        <f t="shared" si="633"/>
        <v>0.74279941380107584</v>
      </c>
      <c r="S1819" s="139" t="str">
        <f t="shared" si="634"/>
        <v/>
      </c>
      <c r="T1819" s="139">
        <f t="shared" si="635"/>
        <v>4.6726732505413277E-3</v>
      </c>
      <c r="U1819" s="139" t="str">
        <f t="shared" si="636"/>
        <v/>
      </c>
      <c r="V1819" s="139">
        <f t="shared" si="637"/>
        <v>4.7150431755028479E-3</v>
      </c>
      <c r="W1819" s="139" t="str">
        <f t="shared" si="638"/>
        <v/>
      </c>
      <c r="X1819" s="139" t="str">
        <f t="shared" si="639"/>
        <v/>
      </c>
      <c r="AB1819" s="139">
        <v>1163</v>
      </c>
      <c r="AC1819" s="139">
        <f t="shared" si="648"/>
        <v>56.154579993810614</v>
      </c>
      <c r="AD1819" s="139">
        <f t="shared" si="640"/>
        <v>3.7450905056635869E-3</v>
      </c>
      <c r="AE1819" s="139">
        <f t="shared" si="641"/>
        <v>0.74279941380107573</v>
      </c>
      <c r="AF1819" s="139" t="str">
        <f t="shared" si="642"/>
        <v/>
      </c>
      <c r="AG1819" s="139">
        <f t="shared" si="643"/>
        <v>3.7450905056635869E-3</v>
      </c>
      <c r="AH1819" s="139" t="str">
        <f t="shared" si="644"/>
        <v/>
      </c>
      <c r="AI1819" s="139">
        <f t="shared" si="645"/>
        <v>1.392021035493733E-7</v>
      </c>
      <c r="AJ1819" s="139" t="str">
        <f t="shared" si="646"/>
        <v/>
      </c>
      <c r="AK1819" s="139" t="str">
        <f t="shared" si="647"/>
        <v/>
      </c>
      <c r="AZ1819" s="148"/>
      <c r="BA1819" s="148">
        <f t="shared" si="619"/>
        <v>7.4752000000001484</v>
      </c>
      <c r="BB1819" s="165">
        <f t="shared" si="620"/>
        <v>0.38113140805917017</v>
      </c>
      <c r="BC1819" s="148">
        <f t="shared" si="621"/>
        <v>6.1888017093020276E-4</v>
      </c>
      <c r="BD1819" s="148" t="str">
        <f t="shared" si="617"/>
        <v/>
      </c>
      <c r="BE1819" s="140" t="str">
        <f t="shared" si="618"/>
        <v/>
      </c>
    </row>
    <row r="1820" spans="1:57" ht="20.100000000000001" customHeight="1" x14ac:dyDescent="0.25">
      <c r="A1820" s="139">
        <v>1164</v>
      </c>
      <c r="B1820" s="139">
        <f t="shared" si="622"/>
        <v>618.1983584707873</v>
      </c>
      <c r="C1820" s="139">
        <f t="shared" si="623"/>
        <v>3.413813430010112E-4</v>
      </c>
      <c r="D1820" s="139">
        <f t="shared" si="624"/>
        <v>0.74408793789017191</v>
      </c>
      <c r="E1820" s="139" t="str">
        <f t="shared" si="625"/>
        <v/>
      </c>
      <c r="F1820" s="139">
        <f t="shared" si="626"/>
        <v>3.413813430010112E-4</v>
      </c>
      <c r="G1820" s="139" t="str">
        <f t="shared" si="627"/>
        <v/>
      </c>
      <c r="H1820" s="139">
        <f t="shared" si="628"/>
        <v>0</v>
      </c>
      <c r="I1820" s="139">
        <f t="shared" si="629"/>
        <v>3.413813430010112E-4</v>
      </c>
      <c r="J1820" s="139" t="str">
        <f t="shared" si="630"/>
        <v/>
      </c>
      <c r="O1820" s="139">
        <v>1164</v>
      </c>
      <c r="P1820" s="139">
        <f t="shared" si="631"/>
        <v>45.283327451366063</v>
      </c>
      <c r="Q1820" s="139">
        <f t="shared" si="632"/>
        <v>4.6604655120018488E-3</v>
      </c>
      <c r="R1820" s="139">
        <f t="shared" si="633"/>
        <v>0.74408793789017214</v>
      </c>
      <c r="S1820" s="139" t="str">
        <f t="shared" si="634"/>
        <v/>
      </c>
      <c r="T1820" s="139">
        <f t="shared" si="635"/>
        <v>4.6604655120018488E-3</v>
      </c>
      <c r="U1820" s="139" t="str">
        <f t="shared" si="636"/>
        <v/>
      </c>
      <c r="V1820" s="139">
        <f t="shared" si="637"/>
        <v>4.7270536127902137E-3</v>
      </c>
      <c r="W1820" s="139" t="str">
        <f t="shared" si="638"/>
        <v/>
      </c>
      <c r="X1820" s="139" t="str">
        <f t="shared" si="639"/>
        <v/>
      </c>
      <c r="AB1820" s="139">
        <v>1164</v>
      </c>
      <c r="AC1820" s="139">
        <f t="shared" si="648"/>
        <v>56.499086619539469</v>
      </c>
      <c r="AD1820" s="139">
        <f t="shared" si="640"/>
        <v>3.73530615241472E-3</v>
      </c>
      <c r="AE1820" s="139">
        <f t="shared" si="641"/>
        <v>0.74408793789017191</v>
      </c>
      <c r="AF1820" s="139" t="str">
        <f t="shared" si="642"/>
        <v/>
      </c>
      <c r="AG1820" s="139">
        <f t="shared" si="643"/>
        <v>3.73530615241472E-3</v>
      </c>
      <c r="AH1820" s="139" t="str">
        <f t="shared" si="644"/>
        <v/>
      </c>
      <c r="AI1820" s="139">
        <f t="shared" si="645"/>
        <v>1.3668308819485806E-7</v>
      </c>
      <c r="AJ1820" s="139" t="str">
        <f t="shared" si="646"/>
        <v/>
      </c>
      <c r="AK1820" s="139" t="str">
        <f t="shared" si="647"/>
        <v/>
      </c>
      <c r="AZ1820" s="148"/>
      <c r="BA1820" s="148">
        <f t="shared" si="619"/>
        <v>7.4816000000001486</v>
      </c>
      <c r="BB1820" s="165">
        <f t="shared" si="620"/>
        <v>0.38051252788823997</v>
      </c>
      <c r="BC1820" s="148">
        <f t="shared" si="621"/>
        <v>6.182236278856057E-4</v>
      </c>
      <c r="BD1820" s="148" t="str">
        <f t="shared" si="617"/>
        <v/>
      </c>
      <c r="BE1820" s="140" t="str">
        <f t="shared" si="618"/>
        <v/>
      </c>
    </row>
    <row r="1821" spans="1:57" ht="20.100000000000001" customHeight="1" x14ac:dyDescent="0.25">
      <c r="A1821" s="148">
        <v>1165</v>
      </c>
      <c r="B1821" s="139">
        <f t="shared" si="622"/>
        <v>621.96786065658534</v>
      </c>
      <c r="C1821" s="139">
        <f t="shared" si="623"/>
        <v>3.4048400871616912E-4</v>
      </c>
      <c r="D1821" s="139">
        <f t="shared" si="624"/>
        <v>0.74537308532866398</v>
      </c>
      <c r="E1821" s="139" t="str">
        <f t="shared" si="625"/>
        <v/>
      </c>
      <c r="F1821" s="139">
        <f t="shared" si="626"/>
        <v>3.4048400871616912E-4</v>
      </c>
      <c r="G1821" s="139" t="str">
        <f t="shared" si="627"/>
        <v/>
      </c>
      <c r="H1821" s="139">
        <f t="shared" si="628"/>
        <v>0</v>
      </c>
      <c r="I1821" s="139">
        <f t="shared" si="629"/>
        <v>3.4048400871616912E-4</v>
      </c>
      <c r="J1821" s="139" t="str">
        <f t="shared" si="630"/>
        <v/>
      </c>
      <c r="O1821" s="148">
        <v>1165</v>
      </c>
      <c r="P1821" s="139">
        <f t="shared" si="631"/>
        <v>45.559445301679261</v>
      </c>
      <c r="Q1821" s="139">
        <f t="shared" si="632"/>
        <v>4.648215295131531E-3</v>
      </c>
      <c r="R1821" s="139">
        <f t="shared" si="633"/>
        <v>0.74537308532866398</v>
      </c>
      <c r="S1821" s="139" t="str">
        <f t="shared" si="634"/>
        <v/>
      </c>
      <c r="T1821" s="139">
        <f t="shared" si="635"/>
        <v>4.648215295131531E-3</v>
      </c>
      <c r="U1821" s="139" t="str">
        <f t="shared" si="636"/>
        <v/>
      </c>
      <c r="V1821" s="139">
        <f t="shared" si="637"/>
        <v>4.7390188188672138E-3</v>
      </c>
      <c r="W1821" s="139" t="str">
        <f t="shared" si="638"/>
        <v/>
      </c>
      <c r="X1821" s="139" t="str">
        <f t="shared" si="639"/>
        <v/>
      </c>
      <c r="AB1821" s="148">
        <v>1165</v>
      </c>
      <c r="AC1821" s="139">
        <f t="shared" si="648"/>
        <v>56.84359324526838</v>
      </c>
      <c r="AD1821" s="139">
        <f t="shared" si="640"/>
        <v>3.7254877533028129E-3</v>
      </c>
      <c r="AE1821" s="139">
        <f t="shared" si="641"/>
        <v>0.74537308532866398</v>
      </c>
      <c r="AF1821" s="139" t="str">
        <f t="shared" si="642"/>
        <v/>
      </c>
      <c r="AG1821" s="139">
        <f t="shared" si="643"/>
        <v>3.7254877533028129E-3</v>
      </c>
      <c r="AH1821" s="139" t="str">
        <f t="shared" si="644"/>
        <v/>
      </c>
      <c r="AI1821" s="139">
        <f t="shared" si="645"/>
        <v>1.3420750985981129E-7</v>
      </c>
      <c r="AJ1821" s="139" t="str">
        <f t="shared" si="646"/>
        <v/>
      </c>
      <c r="AK1821" s="139" t="str">
        <f t="shared" si="647"/>
        <v/>
      </c>
      <c r="AZ1821" s="148"/>
      <c r="BA1821" s="148">
        <f t="shared" si="619"/>
        <v>7.4880000000001488</v>
      </c>
      <c r="BB1821" s="165">
        <f t="shared" si="620"/>
        <v>0.37989430426035437</v>
      </c>
      <c r="BC1821" s="148">
        <f t="shared" si="621"/>
        <v>6.1756665252071796E-4</v>
      </c>
      <c r="BD1821" s="148" t="str">
        <f t="shared" si="617"/>
        <v/>
      </c>
      <c r="BE1821" s="140" t="str">
        <f t="shared" si="618"/>
        <v/>
      </c>
    </row>
    <row r="1822" spans="1:57" ht="20.100000000000001" customHeight="1" x14ac:dyDescent="0.25">
      <c r="A1822" s="139">
        <v>1166</v>
      </c>
      <c r="B1822" s="139">
        <f t="shared" si="622"/>
        <v>625.73736284238248</v>
      </c>
      <c r="C1822" s="139">
        <f t="shared" si="623"/>
        <v>3.3958359972871988E-4</v>
      </c>
      <c r="D1822" s="139">
        <f t="shared" si="624"/>
        <v>0.74665484445697317</v>
      </c>
      <c r="E1822" s="139" t="str">
        <f t="shared" si="625"/>
        <v/>
      </c>
      <c r="F1822" s="139">
        <f t="shared" si="626"/>
        <v>3.3958359972871988E-4</v>
      </c>
      <c r="G1822" s="139" t="str">
        <f t="shared" si="627"/>
        <v/>
      </c>
      <c r="H1822" s="139">
        <f t="shared" si="628"/>
        <v>0</v>
      </c>
      <c r="I1822" s="139">
        <f t="shared" si="629"/>
        <v>3.3958359972871988E-4</v>
      </c>
      <c r="J1822" s="139" t="str">
        <f t="shared" si="630"/>
        <v/>
      </c>
      <c r="O1822" s="139">
        <v>1166</v>
      </c>
      <c r="P1822" s="139">
        <f t="shared" si="631"/>
        <v>45.83556315199246</v>
      </c>
      <c r="Q1822" s="139">
        <f t="shared" si="632"/>
        <v>4.6359231030749445E-3</v>
      </c>
      <c r="R1822" s="139">
        <f t="shared" si="633"/>
        <v>0.74665484445697328</v>
      </c>
      <c r="S1822" s="139" t="str">
        <f t="shared" si="634"/>
        <v/>
      </c>
      <c r="T1822" s="139">
        <f t="shared" si="635"/>
        <v>4.6359231030749445E-3</v>
      </c>
      <c r="U1822" s="139" t="str">
        <f t="shared" si="636"/>
        <v/>
      </c>
      <c r="V1822" s="139">
        <f t="shared" si="637"/>
        <v>4.7509382958756579E-3</v>
      </c>
      <c r="W1822" s="139" t="str">
        <f t="shared" si="638"/>
        <v/>
      </c>
      <c r="X1822" s="139" t="str">
        <f t="shared" si="639"/>
        <v/>
      </c>
      <c r="AB1822" s="139">
        <v>1166</v>
      </c>
      <c r="AC1822" s="139">
        <f t="shared" si="648"/>
        <v>57.188099870997291</v>
      </c>
      <c r="AD1822" s="139">
        <f t="shared" si="640"/>
        <v>3.7156357115920888E-3</v>
      </c>
      <c r="AE1822" s="139">
        <f t="shared" si="641"/>
        <v>0.74665484445697328</v>
      </c>
      <c r="AF1822" s="139" t="str">
        <f t="shared" si="642"/>
        <v/>
      </c>
      <c r="AG1822" s="139">
        <f t="shared" si="643"/>
        <v>3.7156357115920888E-3</v>
      </c>
      <c r="AH1822" s="139" t="str">
        <f t="shared" si="644"/>
        <v/>
      </c>
      <c r="AI1822" s="139">
        <f t="shared" si="645"/>
        <v>1.3177466032160712E-7</v>
      </c>
      <c r="AJ1822" s="139" t="str">
        <f t="shared" si="646"/>
        <v/>
      </c>
      <c r="AK1822" s="139" t="str">
        <f t="shared" si="647"/>
        <v/>
      </c>
      <c r="AZ1822" s="148"/>
      <c r="BA1822" s="148">
        <f t="shared" si="619"/>
        <v>7.4944000000001489</v>
      </c>
      <c r="BB1822" s="165">
        <f t="shared" si="620"/>
        <v>0.37927673760783365</v>
      </c>
      <c r="BC1822" s="148">
        <f t="shared" si="621"/>
        <v>6.169092496211559E-4</v>
      </c>
      <c r="BD1822" s="148" t="str">
        <f t="shared" si="617"/>
        <v/>
      </c>
      <c r="BE1822" s="140" t="str">
        <f t="shared" si="618"/>
        <v/>
      </c>
    </row>
    <row r="1823" spans="1:57" ht="20.100000000000001" customHeight="1" x14ac:dyDescent="0.25">
      <c r="A1823" s="139">
        <v>1167</v>
      </c>
      <c r="B1823" s="139">
        <f t="shared" si="622"/>
        <v>629.50686502817962</v>
      </c>
      <c r="C1823" s="139">
        <f t="shared" si="623"/>
        <v>3.3868015294446488E-4</v>
      </c>
      <c r="D1823" s="139">
        <f t="shared" si="624"/>
        <v>0.74793320375454453</v>
      </c>
      <c r="E1823" s="139" t="str">
        <f t="shared" si="625"/>
        <v/>
      </c>
      <c r="F1823" s="139">
        <f t="shared" si="626"/>
        <v>3.3868015294446488E-4</v>
      </c>
      <c r="G1823" s="139" t="str">
        <f t="shared" si="627"/>
        <v/>
      </c>
      <c r="H1823" s="139">
        <f t="shared" si="628"/>
        <v>0</v>
      </c>
      <c r="I1823" s="139">
        <f t="shared" si="629"/>
        <v>3.3868015294446488E-4</v>
      </c>
      <c r="J1823" s="139" t="str">
        <f t="shared" si="630"/>
        <v/>
      </c>
      <c r="O1823" s="139">
        <v>1167</v>
      </c>
      <c r="P1823" s="139">
        <f t="shared" si="631"/>
        <v>46.111681002305659</v>
      </c>
      <c r="Q1823" s="139">
        <f t="shared" si="632"/>
        <v>4.623589439662245E-3</v>
      </c>
      <c r="R1823" s="139">
        <f t="shared" si="633"/>
        <v>0.74793320375454475</v>
      </c>
      <c r="S1823" s="139" t="str">
        <f t="shared" si="634"/>
        <v/>
      </c>
      <c r="T1823" s="139">
        <f t="shared" si="635"/>
        <v>4.623589439662245E-3</v>
      </c>
      <c r="U1823" s="139" t="str">
        <f t="shared" si="636"/>
        <v/>
      </c>
      <c r="V1823" s="139">
        <f t="shared" si="637"/>
        <v>4.7628115468989016E-3</v>
      </c>
      <c r="W1823" s="139" t="str">
        <f t="shared" si="638"/>
        <v/>
      </c>
      <c r="X1823" s="139" t="str">
        <f t="shared" si="639"/>
        <v/>
      </c>
      <c r="AB1823" s="139">
        <v>1167</v>
      </c>
      <c r="AC1823" s="139">
        <f t="shared" si="648"/>
        <v>57.532606496726203</v>
      </c>
      <c r="AD1823" s="139">
        <f t="shared" si="640"/>
        <v>3.7057504310962605E-3</v>
      </c>
      <c r="AE1823" s="139">
        <f t="shared" si="641"/>
        <v>0.74793320375454486</v>
      </c>
      <c r="AF1823" s="139" t="str">
        <f t="shared" si="642"/>
        <v/>
      </c>
      <c r="AG1823" s="139">
        <f t="shared" si="643"/>
        <v>3.7057504310962605E-3</v>
      </c>
      <c r="AH1823" s="139" t="str">
        <f t="shared" si="644"/>
        <v/>
      </c>
      <c r="AI1823" s="139">
        <f t="shared" si="645"/>
        <v>1.2938384215799848E-7</v>
      </c>
      <c r="AJ1823" s="139" t="str">
        <f t="shared" si="646"/>
        <v/>
      </c>
      <c r="AK1823" s="139" t="str">
        <f t="shared" si="647"/>
        <v/>
      </c>
      <c r="AZ1823" s="148"/>
      <c r="BA1823" s="148">
        <f t="shared" si="619"/>
        <v>7.5008000000001491</v>
      </c>
      <c r="BB1823" s="165">
        <f t="shared" si="620"/>
        <v>0.37865982835821249</v>
      </c>
      <c r="BC1823" s="148">
        <f t="shared" si="621"/>
        <v>6.1625142395888011E-4</v>
      </c>
      <c r="BD1823" s="148" t="str">
        <f t="shared" si="617"/>
        <v/>
      </c>
      <c r="BE1823" s="140" t="str">
        <f t="shared" si="618"/>
        <v/>
      </c>
    </row>
    <row r="1824" spans="1:57" ht="20.100000000000001" customHeight="1" x14ac:dyDescent="0.25">
      <c r="A1824" s="139">
        <v>1168</v>
      </c>
      <c r="B1824" s="139">
        <f t="shared" si="622"/>
        <v>633.27636721397766</v>
      </c>
      <c r="C1824" s="139">
        <f t="shared" si="623"/>
        <v>3.3777370531693353E-4</v>
      </c>
      <c r="D1824" s="139">
        <f t="shared" si="624"/>
        <v>0.74920815184003031</v>
      </c>
      <c r="E1824" s="139" t="str">
        <f t="shared" si="625"/>
        <v/>
      </c>
      <c r="F1824" s="139">
        <f t="shared" si="626"/>
        <v>3.3777370531693353E-4</v>
      </c>
      <c r="G1824" s="139" t="str">
        <f t="shared" si="627"/>
        <v/>
      </c>
      <c r="H1824" s="139">
        <f t="shared" si="628"/>
        <v>0</v>
      </c>
      <c r="I1824" s="139">
        <f t="shared" si="629"/>
        <v>3.3777370531693353E-4</v>
      </c>
      <c r="J1824" s="139" t="str">
        <f t="shared" si="630"/>
        <v/>
      </c>
      <c r="O1824" s="139">
        <v>1168</v>
      </c>
      <c r="P1824" s="139">
        <f t="shared" si="631"/>
        <v>46.387798852618857</v>
      </c>
      <c r="Q1824" s="139">
        <f t="shared" si="632"/>
        <v>4.611214809375163E-3</v>
      </c>
      <c r="R1824" s="139">
        <f t="shared" si="633"/>
        <v>0.74920815184003042</v>
      </c>
      <c r="S1824" s="139" t="str">
        <f t="shared" si="634"/>
        <v/>
      </c>
      <c r="T1824" s="139">
        <f t="shared" si="635"/>
        <v>4.611214809375163E-3</v>
      </c>
      <c r="U1824" s="139" t="str">
        <f t="shared" si="636"/>
        <v/>
      </c>
      <c r="V1824" s="139">
        <f t="shared" si="637"/>
        <v>4.7746380759960683E-3</v>
      </c>
      <c r="W1824" s="139" t="str">
        <f t="shared" si="638"/>
        <v/>
      </c>
      <c r="X1824" s="139" t="str">
        <f t="shared" si="639"/>
        <v/>
      </c>
      <c r="AB1824" s="139">
        <v>1168</v>
      </c>
      <c r="AC1824" s="139">
        <f t="shared" si="648"/>
        <v>57.877113122455057</v>
      </c>
      <c r="AD1824" s="139">
        <f t="shared" si="640"/>
        <v>3.6958323161512719E-3</v>
      </c>
      <c r="AE1824" s="139">
        <f t="shared" si="641"/>
        <v>0.74920815184003031</v>
      </c>
      <c r="AF1824" s="139" t="str">
        <f t="shared" si="642"/>
        <v/>
      </c>
      <c r="AG1824" s="139">
        <f t="shared" si="643"/>
        <v>3.6958323161512719E-3</v>
      </c>
      <c r="AH1824" s="139" t="str">
        <f t="shared" si="644"/>
        <v/>
      </c>
      <c r="AI1824" s="139">
        <f t="shared" si="645"/>
        <v>1.2703436859556867E-7</v>
      </c>
      <c r="AJ1824" s="139" t="str">
        <f t="shared" si="646"/>
        <v/>
      </c>
      <c r="AK1824" s="139" t="str">
        <f t="shared" si="647"/>
        <v/>
      </c>
      <c r="AZ1824" s="148"/>
      <c r="BA1824" s="148">
        <f t="shared" si="619"/>
        <v>7.5072000000001493</v>
      </c>
      <c r="BB1824" s="165">
        <f t="shared" si="620"/>
        <v>0.37804357693425361</v>
      </c>
      <c r="BC1824" s="148">
        <f t="shared" si="621"/>
        <v>6.1559318029225096E-4</v>
      </c>
      <c r="BD1824" s="148" t="str">
        <f t="shared" si="617"/>
        <v/>
      </c>
      <c r="BE1824" s="140" t="str">
        <f t="shared" si="618"/>
        <v/>
      </c>
    </row>
    <row r="1825" spans="1:57" ht="20.100000000000001" customHeight="1" x14ac:dyDescent="0.25">
      <c r="A1825" s="139">
        <v>1169</v>
      </c>
      <c r="B1825" s="139">
        <f t="shared" si="622"/>
        <v>637.0458693997748</v>
      </c>
      <c r="C1825" s="139">
        <f t="shared" si="623"/>
        <v>3.3686429384489512E-4</v>
      </c>
      <c r="D1825" s="139">
        <f t="shared" si="624"/>
        <v>0.75047967747146416</v>
      </c>
      <c r="E1825" s="139" t="str">
        <f t="shared" si="625"/>
        <v/>
      </c>
      <c r="F1825" s="139">
        <f t="shared" si="626"/>
        <v>3.3686429384489512E-4</v>
      </c>
      <c r="G1825" s="139" t="str">
        <f t="shared" si="627"/>
        <v/>
      </c>
      <c r="H1825" s="139">
        <f t="shared" si="628"/>
        <v>0</v>
      </c>
      <c r="I1825" s="139">
        <f t="shared" si="629"/>
        <v>3.3686429384489512E-4</v>
      </c>
      <c r="J1825" s="139" t="str">
        <f t="shared" si="630"/>
        <v/>
      </c>
      <c r="O1825" s="139">
        <v>1169</v>
      </c>
      <c r="P1825" s="139">
        <f t="shared" si="631"/>
        <v>46.663916702932113</v>
      </c>
      <c r="Q1825" s="139">
        <f t="shared" si="632"/>
        <v>4.5987997173130221E-3</v>
      </c>
      <c r="R1825" s="139">
        <f t="shared" si="633"/>
        <v>0.7504796774714646</v>
      </c>
      <c r="S1825" s="139" t="str">
        <f t="shared" si="634"/>
        <v/>
      </c>
      <c r="T1825" s="139">
        <f t="shared" si="635"/>
        <v>4.5987997173130221E-3</v>
      </c>
      <c r="U1825" s="139" t="str">
        <f t="shared" si="636"/>
        <v/>
      </c>
      <c r="V1825" s="139">
        <f t="shared" si="637"/>
        <v>4.7864173882362655E-3</v>
      </c>
      <c r="W1825" s="139" t="str">
        <f t="shared" si="638"/>
        <v/>
      </c>
      <c r="X1825" s="139" t="str">
        <f t="shared" si="639"/>
        <v/>
      </c>
      <c r="AB1825" s="139">
        <v>1169</v>
      </c>
      <c r="AC1825" s="139">
        <f t="shared" si="648"/>
        <v>58.221619748183969</v>
      </c>
      <c r="AD1825" s="139">
        <f t="shared" si="640"/>
        <v>3.6858817715880563E-3</v>
      </c>
      <c r="AE1825" s="139">
        <f t="shared" si="641"/>
        <v>0.75047967747146438</v>
      </c>
      <c r="AF1825" s="139" t="str">
        <f t="shared" si="642"/>
        <v/>
      </c>
      <c r="AG1825" s="139">
        <f t="shared" si="643"/>
        <v>3.6858817715880563E-3</v>
      </c>
      <c r="AH1825" s="139" t="str">
        <f t="shared" si="644"/>
        <v/>
      </c>
      <c r="AI1825" s="139">
        <f t="shared" si="645"/>
        <v>1.2472556336007575E-7</v>
      </c>
      <c r="AJ1825" s="139" t="str">
        <f t="shared" si="646"/>
        <v/>
      </c>
      <c r="AK1825" s="139" t="str">
        <f t="shared" si="647"/>
        <v/>
      </c>
      <c r="AZ1825" s="148"/>
      <c r="BA1825" s="148">
        <f t="shared" si="619"/>
        <v>7.5136000000001495</v>
      </c>
      <c r="BB1825" s="165">
        <f t="shared" si="620"/>
        <v>0.37742798375396136</v>
      </c>
      <c r="BC1825" s="148">
        <f t="shared" si="621"/>
        <v>6.1493452336525145E-4</v>
      </c>
      <c r="BD1825" s="148" t="str">
        <f t="shared" si="617"/>
        <v/>
      </c>
      <c r="BE1825" s="140" t="str">
        <f t="shared" si="618"/>
        <v/>
      </c>
    </row>
    <row r="1826" spans="1:57" ht="20.100000000000001" customHeight="1" x14ac:dyDescent="0.25">
      <c r="A1826" s="139">
        <v>1170</v>
      </c>
      <c r="B1826" s="139">
        <f t="shared" si="622"/>
        <v>640.81537158557285</v>
      </c>
      <c r="C1826" s="139">
        <f t="shared" si="623"/>
        <v>3.3595195556987163E-4</v>
      </c>
      <c r="D1826" s="139">
        <f t="shared" si="624"/>
        <v>0.75174776954642963</v>
      </c>
      <c r="E1826" s="139" t="str">
        <f t="shared" si="625"/>
        <v/>
      </c>
      <c r="F1826" s="139">
        <f t="shared" si="626"/>
        <v>3.3595195556987163E-4</v>
      </c>
      <c r="G1826" s="139" t="str">
        <f t="shared" si="627"/>
        <v/>
      </c>
      <c r="H1826" s="139">
        <f t="shared" si="628"/>
        <v>0</v>
      </c>
      <c r="I1826" s="139">
        <f t="shared" si="629"/>
        <v>3.3595195556987163E-4</v>
      </c>
      <c r="J1826" s="139" t="str">
        <f t="shared" si="630"/>
        <v/>
      </c>
      <c r="O1826" s="139">
        <v>1170</v>
      </c>
      <c r="P1826" s="139">
        <f t="shared" si="631"/>
        <v>46.940034553245312</v>
      </c>
      <c r="Q1826" s="139">
        <f t="shared" si="632"/>
        <v>4.5863446691588143E-3</v>
      </c>
      <c r="R1826" s="139">
        <f t="shared" si="633"/>
        <v>0.75174776954642963</v>
      </c>
      <c r="S1826" s="139" t="str">
        <f t="shared" si="634"/>
        <v/>
      </c>
      <c r="T1826" s="139">
        <f t="shared" si="635"/>
        <v>4.5863446691588143E-3</v>
      </c>
      <c r="U1826" s="139" t="str">
        <f t="shared" si="636"/>
        <v/>
      </c>
      <c r="V1826" s="139">
        <f t="shared" si="637"/>
        <v>4.7981489897327935E-3</v>
      </c>
      <c r="W1826" s="139" t="str">
        <f t="shared" si="638"/>
        <v/>
      </c>
      <c r="X1826" s="139" t="str">
        <f t="shared" si="639"/>
        <v/>
      </c>
      <c r="AB1826" s="139">
        <v>1170</v>
      </c>
      <c r="AC1826" s="139">
        <f t="shared" si="648"/>
        <v>58.56612637391288</v>
      </c>
      <c r="AD1826" s="139">
        <f t="shared" si="640"/>
        <v>3.6758992027053493E-3</v>
      </c>
      <c r="AE1826" s="139">
        <f t="shared" si="641"/>
        <v>0.75174776954642952</v>
      </c>
      <c r="AF1826" s="139" t="str">
        <f t="shared" si="642"/>
        <v/>
      </c>
      <c r="AG1826" s="139">
        <f t="shared" si="643"/>
        <v>3.6758992027053493E-3</v>
      </c>
      <c r="AH1826" s="139" t="str">
        <f t="shared" si="644"/>
        <v/>
      </c>
      <c r="AI1826" s="139">
        <f t="shared" si="645"/>
        <v>1.2245676052869126E-7</v>
      </c>
      <c r="AJ1826" s="139" t="str">
        <f t="shared" si="646"/>
        <v/>
      </c>
      <c r="AK1826" s="139" t="str">
        <f t="shared" si="647"/>
        <v/>
      </c>
      <c r="AZ1826" s="148"/>
      <c r="BA1826" s="148">
        <f t="shared" si="619"/>
        <v>7.5200000000001497</v>
      </c>
      <c r="BB1826" s="165">
        <f t="shared" si="620"/>
        <v>0.37681304923059611</v>
      </c>
      <c r="BC1826" s="148">
        <f t="shared" si="621"/>
        <v>6.1427545790898597E-4</v>
      </c>
      <c r="BD1826" s="148" t="str">
        <f t="shared" si="617"/>
        <v/>
      </c>
      <c r="BE1826" s="140" t="str">
        <f t="shared" si="618"/>
        <v/>
      </c>
    </row>
    <row r="1827" spans="1:57" ht="20.100000000000001" customHeight="1" x14ac:dyDescent="0.25">
      <c r="A1827" s="148">
        <v>1171</v>
      </c>
      <c r="B1827" s="139">
        <f t="shared" si="622"/>
        <v>644.58487377136998</v>
      </c>
      <c r="C1827" s="139">
        <f t="shared" si="623"/>
        <v>3.3503672757365652E-4</v>
      </c>
      <c r="D1827" s="139">
        <f t="shared" si="624"/>
        <v>0.75301241710221312</v>
      </c>
      <c r="E1827" s="139" t="str">
        <f t="shared" si="625"/>
        <v/>
      </c>
      <c r="F1827" s="139">
        <f t="shared" si="626"/>
        <v>3.3503672757365652E-4</v>
      </c>
      <c r="G1827" s="139" t="str">
        <f t="shared" si="627"/>
        <v/>
      </c>
      <c r="H1827" s="139">
        <f t="shared" si="628"/>
        <v>0</v>
      </c>
      <c r="I1827" s="139">
        <f t="shared" si="629"/>
        <v>3.3503672757365652E-4</v>
      </c>
      <c r="J1827" s="139" t="str">
        <f t="shared" si="630"/>
        <v/>
      </c>
      <c r="O1827" s="148">
        <v>1171</v>
      </c>
      <c r="P1827" s="139">
        <f t="shared" si="631"/>
        <v>47.21615240355851</v>
      </c>
      <c r="Q1827" s="139">
        <f t="shared" si="632"/>
        <v>4.5738501711452932E-3</v>
      </c>
      <c r="R1827" s="139">
        <f t="shared" si="633"/>
        <v>0.75301241710221323</v>
      </c>
      <c r="S1827" s="139" t="str">
        <f t="shared" si="634"/>
        <v/>
      </c>
      <c r="T1827" s="139">
        <f t="shared" si="635"/>
        <v>4.5738501711452932E-3</v>
      </c>
      <c r="U1827" s="139" t="str">
        <f t="shared" si="636"/>
        <v/>
      </c>
      <c r="V1827" s="139">
        <f t="shared" si="637"/>
        <v>4.8098323876773902E-3</v>
      </c>
      <c r="W1827" s="139" t="str">
        <f t="shared" si="638"/>
        <v/>
      </c>
      <c r="X1827" s="139" t="str">
        <f t="shared" si="639"/>
        <v/>
      </c>
      <c r="AB1827" s="148">
        <v>1171</v>
      </c>
      <c r="AC1827" s="139">
        <f t="shared" si="648"/>
        <v>58.910632999641791</v>
      </c>
      <c r="AD1827" s="139">
        <f t="shared" si="640"/>
        <v>3.6658850152425197E-3</v>
      </c>
      <c r="AE1827" s="139">
        <f t="shared" si="641"/>
        <v>0.75301241710221323</v>
      </c>
      <c r="AF1827" s="139" t="str">
        <f t="shared" si="642"/>
        <v/>
      </c>
      <c r="AG1827" s="139">
        <f t="shared" si="643"/>
        <v>3.6658850152425197E-3</v>
      </c>
      <c r="AH1827" s="139" t="str">
        <f t="shared" si="644"/>
        <v/>
      </c>
      <c r="AI1827" s="139">
        <f t="shared" si="645"/>
        <v>1.2022730438409418E-7</v>
      </c>
      <c r="AJ1827" s="139" t="str">
        <f t="shared" si="646"/>
        <v/>
      </c>
      <c r="AK1827" s="139" t="str">
        <f t="shared" si="647"/>
        <v/>
      </c>
      <c r="AZ1827" s="148"/>
      <c r="BA1827" s="148">
        <f t="shared" si="619"/>
        <v>7.5264000000001499</v>
      </c>
      <c r="BB1827" s="165">
        <f t="shared" si="620"/>
        <v>0.37619877377268712</v>
      </c>
      <c r="BC1827" s="148">
        <f t="shared" si="621"/>
        <v>6.1361598863873823E-4</v>
      </c>
      <c r="BD1827" s="148" t="str">
        <f t="shared" si="617"/>
        <v/>
      </c>
      <c r="BE1827" s="140" t="str">
        <f t="shared" si="618"/>
        <v/>
      </c>
    </row>
    <row r="1828" spans="1:57" ht="20.100000000000001" customHeight="1" x14ac:dyDescent="0.25">
      <c r="A1828" s="139">
        <v>1172</v>
      </c>
      <c r="B1828" s="139">
        <f t="shared" si="622"/>
        <v>648.35437595716712</v>
      </c>
      <c r="C1828" s="139">
        <f t="shared" si="623"/>
        <v>3.3411864697583467E-4</v>
      </c>
      <c r="D1828" s="139">
        <f t="shared" si="624"/>
        <v>0.75427360931595455</v>
      </c>
      <c r="E1828" s="139" t="str">
        <f t="shared" si="625"/>
        <v/>
      </c>
      <c r="F1828" s="139">
        <f t="shared" si="626"/>
        <v>3.3411864697583467E-4</v>
      </c>
      <c r="G1828" s="139" t="str">
        <f t="shared" si="627"/>
        <v/>
      </c>
      <c r="H1828" s="139">
        <f t="shared" si="628"/>
        <v>0</v>
      </c>
      <c r="I1828" s="139">
        <f t="shared" si="629"/>
        <v>3.3411864697583467E-4</v>
      </c>
      <c r="J1828" s="139" t="str">
        <f t="shared" si="630"/>
        <v/>
      </c>
      <c r="O1828" s="139">
        <v>1172</v>
      </c>
      <c r="P1828" s="139">
        <f t="shared" si="631"/>
        <v>47.492270253871709</v>
      </c>
      <c r="Q1828" s="139">
        <f t="shared" si="632"/>
        <v>4.5613167300211426E-3</v>
      </c>
      <c r="R1828" s="139">
        <f t="shared" si="633"/>
        <v>0.75427360931595477</v>
      </c>
      <c r="S1828" s="139" t="str">
        <f t="shared" si="634"/>
        <v/>
      </c>
      <c r="T1828" s="139">
        <f t="shared" si="635"/>
        <v>4.5613167300211426E-3</v>
      </c>
      <c r="U1828" s="139" t="str">
        <f t="shared" si="636"/>
        <v/>
      </c>
      <c r="V1828" s="139">
        <f t="shared" si="637"/>
        <v>4.8214670903744383E-3</v>
      </c>
      <c r="W1828" s="139" t="str">
        <f t="shared" si="638"/>
        <v/>
      </c>
      <c r="X1828" s="139" t="str">
        <f t="shared" si="639"/>
        <v/>
      </c>
      <c r="AB1828" s="139">
        <v>1172</v>
      </c>
      <c r="AC1828" s="139">
        <f t="shared" si="648"/>
        <v>59.255139625370703</v>
      </c>
      <c r="AD1828" s="139">
        <f t="shared" si="640"/>
        <v>3.6558396153524423E-3</v>
      </c>
      <c r="AE1828" s="139">
        <f t="shared" si="641"/>
        <v>0.75427360931595477</v>
      </c>
      <c r="AF1828" s="139" t="str">
        <f t="shared" si="642"/>
        <v/>
      </c>
      <c r="AG1828" s="139">
        <f t="shared" si="643"/>
        <v>3.6558396153524423E-3</v>
      </c>
      <c r="AH1828" s="139" t="str">
        <f t="shared" si="644"/>
        <v/>
      </c>
      <c r="AI1828" s="139">
        <f t="shared" si="645"/>
        <v>1.1803654927041534E-7</v>
      </c>
      <c r="AJ1828" s="139" t="str">
        <f t="shared" si="646"/>
        <v/>
      </c>
      <c r="AK1828" s="139" t="str">
        <f t="shared" si="647"/>
        <v/>
      </c>
      <c r="AZ1828" s="148"/>
      <c r="BA1828" s="148">
        <f t="shared" si="619"/>
        <v>7.53280000000015</v>
      </c>
      <c r="BB1828" s="165">
        <f t="shared" si="620"/>
        <v>0.37558515778404838</v>
      </c>
      <c r="BC1828" s="148">
        <f t="shared" si="621"/>
        <v>6.1295612025885626E-4</v>
      </c>
      <c r="BD1828" s="148" t="str">
        <f t="shared" si="617"/>
        <v/>
      </c>
      <c r="BE1828" s="140" t="str">
        <f t="shared" si="618"/>
        <v/>
      </c>
    </row>
    <row r="1829" spans="1:57" ht="20.100000000000001" customHeight="1" x14ac:dyDescent="0.25">
      <c r="A1829" s="139">
        <v>1173</v>
      </c>
      <c r="B1829" s="139">
        <f t="shared" si="622"/>
        <v>652.12387814296517</v>
      </c>
      <c r="C1829" s="139">
        <f t="shared" si="623"/>
        <v>3.3319775093130745E-4</v>
      </c>
      <c r="D1829" s="139">
        <f t="shared" si="624"/>
        <v>0.75553133550478324</v>
      </c>
      <c r="E1829" s="139" t="str">
        <f t="shared" si="625"/>
        <v/>
      </c>
      <c r="F1829" s="139">
        <f t="shared" si="626"/>
        <v>3.3319775093130745E-4</v>
      </c>
      <c r="G1829" s="139" t="str">
        <f t="shared" si="627"/>
        <v/>
      </c>
      <c r="H1829" s="139">
        <f t="shared" si="628"/>
        <v>0</v>
      </c>
      <c r="I1829" s="139">
        <f t="shared" si="629"/>
        <v>3.3319775093130745E-4</v>
      </c>
      <c r="J1829" s="139" t="str">
        <f t="shared" si="630"/>
        <v/>
      </c>
      <c r="O1829" s="139">
        <v>1173</v>
      </c>
      <c r="P1829" s="139">
        <f t="shared" si="631"/>
        <v>47.768388104184908</v>
      </c>
      <c r="Q1829" s="139">
        <f t="shared" si="632"/>
        <v>4.5487448530171764E-3</v>
      </c>
      <c r="R1829" s="139">
        <f t="shared" si="633"/>
        <v>0.75553133550478324</v>
      </c>
      <c r="S1829" s="139" t="str">
        <f t="shared" si="634"/>
        <v/>
      </c>
      <c r="T1829" s="139">
        <f t="shared" si="635"/>
        <v>4.5487448530171764E-3</v>
      </c>
      <c r="U1829" s="139" t="str">
        <f t="shared" si="636"/>
        <v/>
      </c>
      <c r="V1829" s="139">
        <f t="shared" si="637"/>
        <v>4.833052607275185E-3</v>
      </c>
      <c r="W1829" s="139" t="str">
        <f t="shared" si="638"/>
        <v/>
      </c>
      <c r="X1829" s="139" t="str">
        <f t="shared" si="639"/>
        <v/>
      </c>
      <c r="AB1829" s="139">
        <v>1173</v>
      </c>
      <c r="AC1829" s="139">
        <f t="shared" si="648"/>
        <v>59.599646251099557</v>
      </c>
      <c r="AD1829" s="139">
        <f t="shared" si="640"/>
        <v>3.6457634095744193E-3</v>
      </c>
      <c r="AE1829" s="139">
        <f t="shared" si="641"/>
        <v>0.75553133550478313</v>
      </c>
      <c r="AF1829" s="139" t="str">
        <f t="shared" si="642"/>
        <v/>
      </c>
      <c r="AG1829" s="139">
        <f t="shared" si="643"/>
        <v>3.6457634095744193E-3</v>
      </c>
      <c r="AH1829" s="139" t="str">
        <f t="shared" si="644"/>
        <v/>
      </c>
      <c r="AI1829" s="139">
        <f t="shared" si="645"/>
        <v>1.1588385945100178E-7</v>
      </c>
      <c r="AJ1829" s="139" t="str">
        <f t="shared" si="646"/>
        <v/>
      </c>
      <c r="AK1829" s="139" t="str">
        <f t="shared" si="647"/>
        <v/>
      </c>
      <c r="AZ1829" s="148"/>
      <c r="BA1829" s="148">
        <f t="shared" si="619"/>
        <v>7.5392000000001502</v>
      </c>
      <c r="BB1829" s="165">
        <f t="shared" si="620"/>
        <v>0.37497220166378953</v>
      </c>
      <c r="BC1829" s="148">
        <f t="shared" si="621"/>
        <v>6.1229585745797843E-4</v>
      </c>
      <c r="BD1829" s="148" t="str">
        <f t="shared" si="617"/>
        <v/>
      </c>
      <c r="BE1829" s="140" t="str">
        <f t="shared" si="618"/>
        <v/>
      </c>
    </row>
    <row r="1830" spans="1:57" ht="20.100000000000001" customHeight="1" x14ac:dyDescent="0.25">
      <c r="A1830" s="139">
        <v>1174</v>
      </c>
      <c r="B1830" s="139">
        <f t="shared" si="622"/>
        <v>655.8933803287623</v>
      </c>
      <c r="C1830" s="139">
        <f t="shared" si="623"/>
        <v>3.3227407662782179E-4</v>
      </c>
      <c r="D1830" s="139">
        <f t="shared" si="624"/>
        <v>0.75678558512594563</v>
      </c>
      <c r="E1830" s="139" t="str">
        <f t="shared" si="625"/>
        <v/>
      </c>
      <c r="F1830" s="139">
        <f t="shared" si="626"/>
        <v>3.3227407662782179E-4</v>
      </c>
      <c r="G1830" s="139" t="str">
        <f t="shared" si="627"/>
        <v/>
      </c>
      <c r="H1830" s="139">
        <f t="shared" si="628"/>
        <v>0</v>
      </c>
      <c r="I1830" s="139">
        <f t="shared" si="629"/>
        <v>3.3227407662782179E-4</v>
      </c>
      <c r="J1830" s="139" t="str">
        <f t="shared" si="630"/>
        <v/>
      </c>
      <c r="O1830" s="139">
        <v>1174</v>
      </c>
      <c r="P1830" s="139">
        <f t="shared" si="631"/>
        <v>48.044505954498106</v>
      </c>
      <c r="Q1830" s="139">
        <f t="shared" si="632"/>
        <v>4.5361350478126056E-3</v>
      </c>
      <c r="R1830" s="139">
        <f t="shared" si="633"/>
        <v>0.75678558512594574</v>
      </c>
      <c r="S1830" s="139" t="str">
        <f t="shared" si="634"/>
        <v/>
      </c>
      <c r="T1830" s="139">
        <f t="shared" si="635"/>
        <v>4.5361350478126056E-3</v>
      </c>
      <c r="U1830" s="139" t="str">
        <f t="shared" si="636"/>
        <v/>
      </c>
      <c r="V1830" s="139">
        <f t="shared" si="637"/>
        <v>4.8445884490119469E-3</v>
      </c>
      <c r="W1830" s="139" t="str">
        <f t="shared" si="638"/>
        <v/>
      </c>
      <c r="X1830" s="139" t="str">
        <f t="shared" si="639"/>
        <v/>
      </c>
      <c r="AB1830" s="139">
        <v>1174</v>
      </c>
      <c r="AC1830" s="139">
        <f t="shared" si="648"/>
        <v>59.944152876828468</v>
      </c>
      <c r="AD1830" s="139">
        <f t="shared" si="640"/>
        <v>3.6356568048071291E-3</v>
      </c>
      <c r="AE1830" s="139">
        <f t="shared" si="641"/>
        <v>0.75678558512594574</v>
      </c>
      <c r="AF1830" s="139" t="str">
        <f t="shared" si="642"/>
        <v/>
      </c>
      <c r="AG1830" s="139">
        <f t="shared" si="643"/>
        <v>3.6356568048071291E-3</v>
      </c>
      <c r="AH1830" s="139" t="str">
        <f t="shared" si="644"/>
        <v/>
      </c>
      <c r="AI1830" s="139">
        <f t="shared" si="645"/>
        <v>1.1376860896798577E-7</v>
      </c>
      <c r="AJ1830" s="139" t="str">
        <f t="shared" si="646"/>
        <v/>
      </c>
      <c r="AK1830" s="139" t="str">
        <f t="shared" si="647"/>
        <v/>
      </c>
      <c r="AZ1830" s="148"/>
      <c r="BA1830" s="148">
        <f t="shared" si="619"/>
        <v>7.5456000000001504</v>
      </c>
      <c r="BB1830" s="165">
        <f t="shared" si="620"/>
        <v>0.37435990580633155</v>
      </c>
      <c r="BC1830" s="148">
        <f t="shared" si="621"/>
        <v>6.1163520491153145E-4</v>
      </c>
      <c r="BD1830" s="148" t="str">
        <f t="shared" si="617"/>
        <v/>
      </c>
      <c r="BE1830" s="140" t="str">
        <f t="shared" si="618"/>
        <v/>
      </c>
    </row>
    <row r="1831" spans="1:57" ht="20.100000000000001" customHeight="1" x14ac:dyDescent="0.25">
      <c r="A1831" s="139">
        <v>1175</v>
      </c>
      <c r="B1831" s="139">
        <f t="shared" si="622"/>
        <v>659.66288251456035</v>
      </c>
      <c r="C1831" s="139">
        <f t="shared" si="623"/>
        <v>3.3134766128350171E-4</v>
      </c>
      <c r="D1831" s="139">
        <f t="shared" si="624"/>
        <v>0.75803634777692697</v>
      </c>
      <c r="E1831" s="139" t="str">
        <f t="shared" si="625"/>
        <v/>
      </c>
      <c r="F1831" s="139">
        <f t="shared" si="626"/>
        <v>3.3134766128350171E-4</v>
      </c>
      <c r="G1831" s="139" t="str">
        <f t="shared" si="627"/>
        <v/>
      </c>
      <c r="H1831" s="139">
        <f t="shared" si="628"/>
        <v>0</v>
      </c>
      <c r="I1831" s="139">
        <f t="shared" si="629"/>
        <v>3.3134766128350171E-4</v>
      </c>
      <c r="J1831" s="139" t="str">
        <f t="shared" si="630"/>
        <v/>
      </c>
      <c r="O1831" s="139">
        <v>1175</v>
      </c>
      <c r="P1831" s="139">
        <f t="shared" si="631"/>
        <v>48.320623804811362</v>
      </c>
      <c r="Q1831" s="139">
        <f t="shared" si="632"/>
        <v>4.5234878225013488E-3</v>
      </c>
      <c r="R1831" s="139">
        <f t="shared" si="633"/>
        <v>0.75803634777692719</v>
      </c>
      <c r="S1831" s="139" t="str">
        <f t="shared" si="634"/>
        <v/>
      </c>
      <c r="T1831" s="139">
        <f t="shared" si="635"/>
        <v>4.5234878225013488E-3</v>
      </c>
      <c r="U1831" s="139" t="str">
        <f t="shared" si="636"/>
        <v/>
      </c>
      <c r="V1831" s="139">
        <f t="shared" si="637"/>
        <v>4.8560741274323114E-3</v>
      </c>
      <c r="W1831" s="139" t="str">
        <f t="shared" si="638"/>
        <v/>
      </c>
      <c r="X1831" s="139" t="str">
        <f t="shared" si="639"/>
        <v/>
      </c>
      <c r="AB1831" s="139">
        <v>1175</v>
      </c>
      <c r="AC1831" s="139">
        <f t="shared" si="648"/>
        <v>60.28865950255738</v>
      </c>
      <c r="AD1831" s="139">
        <f t="shared" si="640"/>
        <v>3.6255202082816429E-3</v>
      </c>
      <c r="AE1831" s="139">
        <f t="shared" si="641"/>
        <v>0.75803634777692697</v>
      </c>
      <c r="AF1831" s="139" t="str">
        <f t="shared" si="642"/>
        <v/>
      </c>
      <c r="AG1831" s="139">
        <f t="shared" si="643"/>
        <v>3.6255202082816429E-3</v>
      </c>
      <c r="AH1831" s="139" t="str">
        <f t="shared" si="644"/>
        <v/>
      </c>
      <c r="AI1831" s="139">
        <f t="shared" si="645"/>
        <v>1.1169018150364257E-7</v>
      </c>
      <c r="AJ1831" s="139" t="str">
        <f t="shared" si="646"/>
        <v/>
      </c>
      <c r="AK1831" s="139" t="str">
        <f t="shared" si="647"/>
        <v/>
      </c>
      <c r="AZ1831" s="148"/>
      <c r="BA1831" s="148">
        <f t="shared" si="619"/>
        <v>7.5520000000001506</v>
      </c>
      <c r="BB1831" s="165">
        <f t="shared" si="620"/>
        <v>0.37374827060142002</v>
      </c>
      <c r="BC1831" s="148">
        <f t="shared" si="621"/>
        <v>6.1097416728111975E-4</v>
      </c>
      <c r="BD1831" s="148" t="str">
        <f t="shared" si="617"/>
        <v/>
      </c>
      <c r="BE1831" s="140" t="str">
        <f t="shared" si="618"/>
        <v/>
      </c>
    </row>
    <row r="1832" spans="1:57" ht="20.100000000000001" customHeight="1" x14ac:dyDescent="0.25">
      <c r="A1832" s="139">
        <v>1176</v>
      </c>
      <c r="B1832" s="139">
        <f t="shared" si="622"/>
        <v>663.43238470035749</v>
      </c>
      <c r="C1832" s="139">
        <f t="shared" si="623"/>
        <v>3.3041854214438718E-4</v>
      </c>
      <c r="D1832" s="139">
        <f t="shared" si="624"/>
        <v>0.75928361319555859</v>
      </c>
      <c r="E1832" s="139" t="str">
        <f t="shared" si="625"/>
        <v/>
      </c>
      <c r="F1832" s="139">
        <f t="shared" si="626"/>
        <v>3.3041854214438718E-4</v>
      </c>
      <c r="G1832" s="139" t="str">
        <f t="shared" si="627"/>
        <v/>
      </c>
      <c r="H1832" s="139">
        <f t="shared" si="628"/>
        <v>0</v>
      </c>
      <c r="I1832" s="139">
        <f t="shared" si="629"/>
        <v>3.3041854214438718E-4</v>
      </c>
      <c r="J1832" s="139" t="str">
        <f t="shared" si="630"/>
        <v/>
      </c>
      <c r="O1832" s="139">
        <v>1176</v>
      </c>
      <c r="P1832" s="139">
        <f t="shared" si="631"/>
        <v>48.596741655124561</v>
      </c>
      <c r="Q1832" s="139">
        <f t="shared" si="632"/>
        <v>4.5108036855584233E-3</v>
      </c>
      <c r="R1832" s="139">
        <f t="shared" si="633"/>
        <v>0.7592836131955587</v>
      </c>
      <c r="S1832" s="139" t="str">
        <f t="shared" si="634"/>
        <v/>
      </c>
      <c r="T1832" s="139">
        <f t="shared" si="635"/>
        <v>4.5108036855584233E-3</v>
      </c>
      <c r="U1832" s="139" t="str">
        <f t="shared" si="636"/>
        <v/>
      </c>
      <c r="V1832" s="139">
        <f t="shared" si="637"/>
        <v>4.8675091556332995E-3</v>
      </c>
      <c r="W1832" s="139" t="str">
        <f t="shared" si="638"/>
        <v/>
      </c>
      <c r="X1832" s="139" t="str">
        <f t="shared" si="639"/>
        <v/>
      </c>
      <c r="AB1832" s="139">
        <v>1176</v>
      </c>
      <c r="AC1832" s="139">
        <f t="shared" si="648"/>
        <v>60.633166128286291</v>
      </c>
      <c r="AD1832" s="139">
        <f t="shared" si="640"/>
        <v>3.6153540275344689E-3</v>
      </c>
      <c r="AE1832" s="139">
        <f t="shared" si="641"/>
        <v>0.7592836131955587</v>
      </c>
      <c r="AF1832" s="139" t="str">
        <f t="shared" si="642"/>
        <v/>
      </c>
      <c r="AG1832" s="139">
        <f t="shared" si="643"/>
        <v>3.6153540275344689E-3</v>
      </c>
      <c r="AH1832" s="139" t="str">
        <f t="shared" si="644"/>
        <v/>
      </c>
      <c r="AI1832" s="139">
        <f t="shared" si="645"/>
        <v>1.0964797024350907E-7</v>
      </c>
      <c r="AJ1832" s="139" t="str">
        <f t="shared" si="646"/>
        <v/>
      </c>
      <c r="AK1832" s="139" t="str">
        <f t="shared" si="647"/>
        <v/>
      </c>
      <c r="AZ1832" s="148"/>
      <c r="BA1832" s="148">
        <f t="shared" si="619"/>
        <v>7.5584000000001508</v>
      </c>
      <c r="BB1832" s="165">
        <f t="shared" si="620"/>
        <v>0.3731372964341389</v>
      </c>
      <c r="BC1832" s="148">
        <f t="shared" si="621"/>
        <v>6.1031274921496959E-4</v>
      </c>
      <c r="BD1832" s="148" t="str">
        <f t="shared" si="617"/>
        <v/>
      </c>
      <c r="BE1832" s="140" t="str">
        <f t="shared" si="618"/>
        <v/>
      </c>
    </row>
    <row r="1833" spans="1:57" ht="20.100000000000001" customHeight="1" x14ac:dyDescent="0.25">
      <c r="A1833" s="139">
        <v>1177</v>
      </c>
      <c r="B1833" s="139">
        <f t="shared" si="622"/>
        <v>667.20188688615463</v>
      </c>
      <c r="C1833" s="139">
        <f t="shared" si="623"/>
        <v>3.294867564819741E-4</v>
      </c>
      <c r="D1833" s="139">
        <f t="shared" si="624"/>
        <v>0.76052737126012004</v>
      </c>
      <c r="E1833" s="139" t="str">
        <f t="shared" si="625"/>
        <v/>
      </c>
      <c r="F1833" s="139">
        <f t="shared" si="626"/>
        <v>3.294867564819741E-4</v>
      </c>
      <c r="G1833" s="139" t="str">
        <f t="shared" si="627"/>
        <v/>
      </c>
      <c r="H1833" s="139">
        <f t="shared" si="628"/>
        <v>0</v>
      </c>
      <c r="I1833" s="139">
        <f t="shared" si="629"/>
        <v>3.294867564819741E-4</v>
      </c>
      <c r="J1833" s="139" t="str">
        <f t="shared" si="630"/>
        <v/>
      </c>
      <c r="O1833" s="139">
        <v>1177</v>
      </c>
      <c r="P1833" s="139">
        <f t="shared" si="631"/>
        <v>48.872859505437759</v>
      </c>
      <c r="Q1833" s="139">
        <f t="shared" si="632"/>
        <v>4.4980831458063687E-3</v>
      </c>
      <c r="R1833" s="139">
        <f t="shared" si="633"/>
        <v>0.76052737126012016</v>
      </c>
      <c r="S1833" s="139" t="str">
        <f t="shared" si="634"/>
        <v/>
      </c>
      <c r="T1833" s="139">
        <f t="shared" si="635"/>
        <v>4.4980831458063687E-3</v>
      </c>
      <c r="U1833" s="139" t="str">
        <f t="shared" si="636"/>
        <v/>
      </c>
      <c r="V1833" s="139">
        <f t="shared" si="637"/>
        <v>4.8788930479955498E-3</v>
      </c>
      <c r="W1833" s="139" t="str">
        <f t="shared" si="638"/>
        <v/>
      </c>
      <c r="X1833" s="139" t="str">
        <f t="shared" si="639"/>
        <v/>
      </c>
      <c r="AB1833" s="139">
        <v>1177</v>
      </c>
      <c r="AC1833" s="139">
        <f t="shared" si="648"/>
        <v>60.977672754015202</v>
      </c>
      <c r="AD1833" s="139">
        <f t="shared" si="640"/>
        <v>3.6051586703806562E-3</v>
      </c>
      <c r="AE1833" s="139">
        <f t="shared" si="641"/>
        <v>0.76052737126012016</v>
      </c>
      <c r="AF1833" s="139" t="str">
        <f t="shared" si="642"/>
        <v/>
      </c>
      <c r="AG1833" s="139">
        <f t="shared" si="643"/>
        <v>3.6051586703806562E-3</v>
      </c>
      <c r="AH1833" s="139" t="str">
        <f t="shared" si="644"/>
        <v/>
      </c>
      <c r="AI1833" s="139">
        <f t="shared" si="645"/>
        <v>1.0764137774124893E-7</v>
      </c>
      <c r="AJ1833" s="139" t="str">
        <f t="shared" si="646"/>
        <v/>
      </c>
      <c r="AK1833" s="139" t="str">
        <f t="shared" si="647"/>
        <v/>
      </c>
      <c r="AZ1833" s="148"/>
      <c r="BA1833" s="148">
        <f t="shared" si="619"/>
        <v>7.564800000000151</v>
      </c>
      <c r="BB1833" s="165">
        <f t="shared" si="620"/>
        <v>0.37252698368492393</v>
      </c>
      <c r="BC1833" s="148">
        <f t="shared" si="621"/>
        <v>6.0965095534670777E-4</v>
      </c>
      <c r="BD1833" s="148" t="str">
        <f t="shared" si="617"/>
        <v/>
      </c>
      <c r="BE1833" s="140" t="str">
        <f t="shared" si="618"/>
        <v/>
      </c>
    </row>
    <row r="1834" spans="1:57" ht="20.100000000000001" customHeight="1" x14ac:dyDescent="0.25">
      <c r="A1834" s="148">
        <v>1178</v>
      </c>
      <c r="B1834" s="139">
        <f t="shared" si="622"/>
        <v>670.97138907195267</v>
      </c>
      <c r="C1834" s="139">
        <f t="shared" si="623"/>
        <v>3.2855234159076199E-4</v>
      </c>
      <c r="D1834" s="139">
        <f t="shared" si="624"/>
        <v>0.7617676119894301</v>
      </c>
      <c r="E1834" s="139" t="str">
        <f t="shared" si="625"/>
        <v/>
      </c>
      <c r="F1834" s="139">
        <f t="shared" si="626"/>
        <v>3.2855234159076199E-4</v>
      </c>
      <c r="G1834" s="139" t="str">
        <f t="shared" si="627"/>
        <v/>
      </c>
      <c r="H1834" s="139">
        <f t="shared" si="628"/>
        <v>0</v>
      </c>
      <c r="I1834" s="139">
        <f t="shared" si="629"/>
        <v>3.2855234159076199E-4</v>
      </c>
      <c r="J1834" s="139" t="str">
        <f t="shared" si="630"/>
        <v/>
      </c>
      <c r="O1834" s="148">
        <v>1178</v>
      </c>
      <c r="P1834" s="139">
        <f t="shared" si="631"/>
        <v>49.148977355750958</v>
      </c>
      <c r="Q1834" s="139">
        <f t="shared" si="632"/>
        <v>4.4853267123817651E-3</v>
      </c>
      <c r="R1834" s="139">
        <f t="shared" si="633"/>
        <v>0.76176761198943022</v>
      </c>
      <c r="S1834" s="139" t="str">
        <f t="shared" si="634"/>
        <v/>
      </c>
      <c r="T1834" s="139">
        <f t="shared" si="635"/>
        <v>4.4853267123817651E-3</v>
      </c>
      <c r="U1834" s="139" t="str">
        <f t="shared" si="636"/>
        <v/>
      </c>
      <c r="V1834" s="139">
        <f t="shared" si="637"/>
        <v>4.89022532021744E-3</v>
      </c>
      <c r="W1834" s="139" t="str">
        <f t="shared" si="638"/>
        <v/>
      </c>
      <c r="X1834" s="139" t="str">
        <f t="shared" si="639"/>
        <v/>
      </c>
      <c r="AB1834" s="148">
        <v>1178</v>
      </c>
      <c r="AC1834" s="139">
        <f t="shared" si="648"/>
        <v>61.322179379744057</v>
      </c>
      <c r="AD1834" s="139">
        <f t="shared" si="640"/>
        <v>3.5949345448869512E-3</v>
      </c>
      <c r="AE1834" s="139">
        <f t="shared" si="641"/>
        <v>0.7617676119894301</v>
      </c>
      <c r="AF1834" s="139" t="str">
        <f t="shared" si="642"/>
        <v/>
      </c>
      <c r="AG1834" s="139">
        <f t="shared" si="643"/>
        <v>3.5949345448869512E-3</v>
      </c>
      <c r="AH1834" s="139" t="str">
        <f t="shared" si="644"/>
        <v/>
      </c>
      <c r="AI1834" s="139">
        <f t="shared" si="645"/>
        <v>1.0566981578524974E-7</v>
      </c>
      <c r="AJ1834" s="139" t="str">
        <f t="shared" si="646"/>
        <v/>
      </c>
      <c r="AK1834" s="139" t="str">
        <f t="shared" si="647"/>
        <v/>
      </c>
      <c r="AZ1834" s="148"/>
      <c r="BA1834" s="148">
        <f t="shared" si="619"/>
        <v>7.5712000000001511</v>
      </c>
      <c r="BB1834" s="165">
        <f t="shared" si="620"/>
        <v>0.37191733272957722</v>
      </c>
      <c r="BC1834" s="148">
        <f t="shared" si="621"/>
        <v>6.0898879029780417E-4</v>
      </c>
      <c r="BD1834" s="148" t="str">
        <f t="shared" si="617"/>
        <v/>
      </c>
      <c r="BE1834" s="140" t="str">
        <f t="shared" si="618"/>
        <v/>
      </c>
    </row>
    <row r="1835" spans="1:57" ht="20.100000000000001" customHeight="1" x14ac:dyDescent="0.25">
      <c r="A1835" s="139">
        <v>1179</v>
      </c>
      <c r="B1835" s="139">
        <f t="shared" si="622"/>
        <v>674.74089125774981</v>
      </c>
      <c r="C1835" s="139">
        <f t="shared" si="623"/>
        <v>3.2761533478580602E-4</v>
      </c>
      <c r="D1835" s="139">
        <f t="shared" si="624"/>
        <v>0.7630043255429283</v>
      </c>
      <c r="E1835" s="139" t="str">
        <f t="shared" si="625"/>
        <v/>
      </c>
      <c r="F1835" s="139">
        <f t="shared" si="626"/>
        <v>3.2761533478580602E-4</v>
      </c>
      <c r="G1835" s="139" t="str">
        <f t="shared" si="627"/>
        <v/>
      </c>
      <c r="H1835" s="139">
        <f t="shared" si="628"/>
        <v>0</v>
      </c>
      <c r="I1835" s="139">
        <f t="shared" si="629"/>
        <v>3.2761533478580602E-4</v>
      </c>
      <c r="J1835" s="139" t="str">
        <f t="shared" si="630"/>
        <v/>
      </c>
      <c r="O1835" s="139">
        <v>1179</v>
      </c>
      <c r="P1835" s="139">
        <f t="shared" si="631"/>
        <v>49.425095206064157</v>
      </c>
      <c r="Q1835" s="139">
        <f t="shared" si="632"/>
        <v>4.4725348947018059E-3</v>
      </c>
      <c r="R1835" s="139">
        <f t="shared" si="633"/>
        <v>0.76300432554292841</v>
      </c>
      <c r="S1835" s="139" t="str">
        <f t="shared" si="634"/>
        <v/>
      </c>
      <c r="T1835" s="139">
        <f t="shared" si="635"/>
        <v>4.4725348947018059E-3</v>
      </c>
      <c r="U1835" s="139" t="str">
        <f t="shared" si="636"/>
        <v/>
      </c>
      <c r="V1835" s="139">
        <f t="shared" si="637"/>
        <v>4.901505489349204E-3</v>
      </c>
      <c r="W1835" s="139" t="str">
        <f t="shared" si="638"/>
        <v/>
      </c>
      <c r="X1835" s="139" t="str">
        <f t="shared" si="639"/>
        <v/>
      </c>
      <c r="AB1835" s="139">
        <v>1179</v>
      </c>
      <c r="AC1835" s="139">
        <f t="shared" si="648"/>
        <v>61.666686005472968</v>
      </c>
      <c r="AD1835" s="139">
        <f t="shared" si="640"/>
        <v>3.5846820593450081E-3</v>
      </c>
      <c r="AE1835" s="139">
        <f t="shared" si="641"/>
        <v>0.76300432554292841</v>
      </c>
      <c r="AF1835" s="139" t="str">
        <f t="shared" si="642"/>
        <v/>
      </c>
      <c r="AG1835" s="139">
        <f t="shared" si="643"/>
        <v>3.5846820593450081E-3</v>
      </c>
      <c r="AH1835" s="139" t="str">
        <f t="shared" si="644"/>
        <v/>
      </c>
      <c r="AI1835" s="139">
        <f t="shared" si="645"/>
        <v>1.0373270526692127E-7</v>
      </c>
      <c r="AJ1835" s="139" t="str">
        <f t="shared" si="646"/>
        <v/>
      </c>
      <c r="AK1835" s="139" t="str">
        <f t="shared" si="647"/>
        <v/>
      </c>
      <c r="AZ1835" s="148"/>
      <c r="BA1835" s="148">
        <f t="shared" si="619"/>
        <v>7.5776000000001513</v>
      </c>
      <c r="BB1835" s="165">
        <f t="shared" si="620"/>
        <v>0.37130834393927942</v>
      </c>
      <c r="BC1835" s="148">
        <f t="shared" si="621"/>
        <v>6.083262586734639E-4</v>
      </c>
      <c r="BD1835" s="148" t="str">
        <f t="shared" si="617"/>
        <v/>
      </c>
      <c r="BE1835" s="140" t="str">
        <f t="shared" si="618"/>
        <v/>
      </c>
    </row>
    <row r="1836" spans="1:57" ht="20.100000000000001" customHeight="1" x14ac:dyDescent="0.25">
      <c r="A1836" s="139">
        <v>1180</v>
      </c>
      <c r="B1836" s="139">
        <f t="shared" si="622"/>
        <v>678.51039344354695</v>
      </c>
      <c r="C1836" s="139">
        <f t="shared" si="623"/>
        <v>3.2667577340027271E-4</v>
      </c>
      <c r="D1836" s="139">
        <f t="shared" si="624"/>
        <v>0.7642375022207486</v>
      </c>
      <c r="E1836" s="139" t="str">
        <f t="shared" si="625"/>
        <v/>
      </c>
      <c r="F1836" s="139">
        <f t="shared" si="626"/>
        <v>3.2667577340027271E-4</v>
      </c>
      <c r="G1836" s="139" t="str">
        <f t="shared" si="627"/>
        <v/>
      </c>
      <c r="H1836" s="139">
        <f t="shared" si="628"/>
        <v>0</v>
      </c>
      <c r="I1836" s="139">
        <f t="shared" si="629"/>
        <v>3.2667577340027271E-4</v>
      </c>
      <c r="J1836" s="139" t="str">
        <f t="shared" si="630"/>
        <v/>
      </c>
      <c r="O1836" s="139">
        <v>1180</v>
      </c>
      <c r="P1836" s="139">
        <f t="shared" si="631"/>
        <v>49.701213056377355</v>
      </c>
      <c r="Q1836" s="139">
        <f t="shared" si="632"/>
        <v>4.4597082024309459E-3</v>
      </c>
      <c r="R1836" s="139">
        <f t="shared" si="633"/>
        <v>0.76423750222074882</v>
      </c>
      <c r="S1836" s="139" t="str">
        <f t="shared" si="634"/>
        <v/>
      </c>
      <c r="T1836" s="139">
        <f t="shared" si="635"/>
        <v>4.4597082024309459E-3</v>
      </c>
      <c r="U1836" s="139" t="str">
        <f t="shared" si="636"/>
        <v/>
      </c>
      <c r="V1836" s="139">
        <f t="shared" si="637"/>
        <v>4.9127330738270173E-3</v>
      </c>
      <c r="W1836" s="139" t="str">
        <f t="shared" si="638"/>
        <v/>
      </c>
      <c r="X1836" s="139" t="str">
        <f t="shared" si="639"/>
        <v/>
      </c>
      <c r="AB1836" s="139">
        <v>1180</v>
      </c>
      <c r="AC1836" s="139">
        <f t="shared" si="648"/>
        <v>62.01119263120188</v>
      </c>
      <c r="AD1836" s="139">
        <f t="shared" si="640"/>
        <v>3.5744016222446599E-3</v>
      </c>
      <c r="AE1836" s="139">
        <f t="shared" si="641"/>
        <v>0.76423750222074882</v>
      </c>
      <c r="AF1836" s="139" t="str">
        <f t="shared" si="642"/>
        <v/>
      </c>
      <c r="AG1836" s="139">
        <f t="shared" si="643"/>
        <v>3.5744016222446599E-3</v>
      </c>
      <c r="AH1836" s="139" t="str">
        <f t="shared" si="644"/>
        <v/>
      </c>
      <c r="AI1836" s="139">
        <f t="shared" si="645"/>
        <v>1.0182947605069149E-7</v>
      </c>
      <c r="AJ1836" s="139" t="str">
        <f t="shared" si="646"/>
        <v/>
      </c>
      <c r="AK1836" s="139" t="str">
        <f t="shared" si="647"/>
        <v/>
      </c>
      <c r="AZ1836" s="148"/>
      <c r="BA1836" s="148">
        <f t="shared" si="619"/>
        <v>7.5840000000001515</v>
      </c>
      <c r="BB1836" s="165">
        <f t="shared" si="620"/>
        <v>0.37070001768060595</v>
      </c>
      <c r="BC1836" s="148">
        <f t="shared" si="621"/>
        <v>6.0766336506845597E-4</v>
      </c>
      <c r="BD1836" s="148" t="str">
        <f t="shared" si="617"/>
        <v/>
      </c>
      <c r="BE1836" s="140" t="str">
        <f t="shared" si="618"/>
        <v/>
      </c>
    </row>
    <row r="1837" spans="1:57" ht="20.100000000000001" customHeight="1" x14ac:dyDescent="0.25">
      <c r="A1837" s="139">
        <v>1181</v>
      </c>
      <c r="B1837" s="139">
        <f t="shared" si="622"/>
        <v>682.27989562934499</v>
      </c>
      <c r="C1837" s="139">
        <f t="shared" si="623"/>
        <v>3.2573369478300319E-4</v>
      </c>
      <c r="D1837" s="139">
        <f t="shared" si="624"/>
        <v>0.76546713246378317</v>
      </c>
      <c r="E1837" s="139" t="str">
        <f t="shared" si="625"/>
        <v/>
      </c>
      <c r="F1837" s="139">
        <f t="shared" si="626"/>
        <v>3.2573369478300319E-4</v>
      </c>
      <c r="G1837" s="139" t="str">
        <f t="shared" si="627"/>
        <v/>
      </c>
      <c r="H1837" s="139">
        <f t="shared" si="628"/>
        <v>0</v>
      </c>
      <c r="I1837" s="139">
        <f t="shared" si="629"/>
        <v>3.2573369478300319E-4</v>
      </c>
      <c r="J1837" s="139" t="str">
        <f t="shared" si="630"/>
        <v/>
      </c>
      <c r="O1837" s="139">
        <v>1181</v>
      </c>
      <c r="P1837" s="139">
        <f t="shared" si="631"/>
        <v>49.977330906690611</v>
      </c>
      <c r="Q1837" s="139">
        <f t="shared" si="632"/>
        <v>4.446847145447623E-3</v>
      </c>
      <c r="R1837" s="139">
        <f t="shared" si="633"/>
        <v>0.7654671324637834</v>
      </c>
      <c r="S1837" s="139" t="str">
        <f t="shared" si="634"/>
        <v/>
      </c>
      <c r="T1837" s="139">
        <f t="shared" si="635"/>
        <v>4.446847145447623E-3</v>
      </c>
      <c r="U1837" s="139" t="str">
        <f t="shared" si="636"/>
        <v/>
      </c>
      <c r="V1837" s="139">
        <f t="shared" si="637"/>
        <v>4.9239075935070533E-3</v>
      </c>
      <c r="W1837" s="139" t="str">
        <f t="shared" si="638"/>
        <v/>
      </c>
      <c r="X1837" s="139" t="str">
        <f t="shared" si="639"/>
        <v/>
      </c>
      <c r="AB1837" s="139">
        <v>1181</v>
      </c>
      <c r="AC1837" s="139">
        <f t="shared" si="648"/>
        <v>62.355699256930791</v>
      </c>
      <c r="AD1837" s="139">
        <f t="shared" si="640"/>
        <v>3.5640936422472462E-3</v>
      </c>
      <c r="AE1837" s="139">
        <f t="shared" si="641"/>
        <v>0.76546713246378328</v>
      </c>
      <c r="AF1837" s="139" t="str">
        <f t="shared" si="642"/>
        <v/>
      </c>
      <c r="AG1837" s="139">
        <f t="shared" si="643"/>
        <v>3.5640936422472462E-3</v>
      </c>
      <c r="AH1837" s="139" t="str">
        <f t="shared" si="644"/>
        <v/>
      </c>
      <c r="AI1837" s="139">
        <f t="shared" si="645"/>
        <v>9.9959566845664993E-8</v>
      </c>
      <c r="AJ1837" s="139" t="str">
        <f t="shared" si="646"/>
        <v/>
      </c>
      <c r="AK1837" s="139" t="str">
        <f t="shared" si="647"/>
        <v/>
      </c>
      <c r="AZ1837" s="148"/>
      <c r="BA1837" s="148">
        <f t="shared" si="619"/>
        <v>7.5904000000001517</v>
      </c>
      <c r="BB1837" s="165">
        <f t="shared" si="620"/>
        <v>0.3700923543155375</v>
      </c>
      <c r="BC1837" s="148">
        <f t="shared" si="621"/>
        <v>6.070001140611736E-4</v>
      </c>
      <c r="BD1837" s="148" t="str">
        <f t="shared" si="617"/>
        <v/>
      </c>
      <c r="BE1837" s="140" t="str">
        <f t="shared" si="618"/>
        <v/>
      </c>
    </row>
    <row r="1838" spans="1:57" ht="20.100000000000001" customHeight="1" x14ac:dyDescent="0.25">
      <c r="A1838" s="139">
        <v>1182</v>
      </c>
      <c r="B1838" s="139">
        <f t="shared" si="622"/>
        <v>686.04939781514213</v>
      </c>
      <c r="C1838" s="139">
        <f t="shared" si="623"/>
        <v>3.2478913629608181E-4</v>
      </c>
      <c r="D1838" s="139">
        <f t="shared" si="624"/>
        <v>0.7666932068537351</v>
      </c>
      <c r="E1838" s="139" t="str">
        <f t="shared" si="625"/>
        <v/>
      </c>
      <c r="F1838" s="139">
        <f t="shared" si="626"/>
        <v>3.2478913629608181E-4</v>
      </c>
      <c r="G1838" s="139" t="str">
        <f t="shared" si="627"/>
        <v/>
      </c>
      <c r="H1838" s="139">
        <f t="shared" si="628"/>
        <v>0</v>
      </c>
      <c r="I1838" s="139">
        <f t="shared" si="629"/>
        <v>3.2478913629608181E-4</v>
      </c>
      <c r="J1838" s="139" t="str">
        <f t="shared" si="630"/>
        <v/>
      </c>
      <c r="O1838" s="139">
        <v>1182</v>
      </c>
      <c r="P1838" s="139">
        <f t="shared" si="631"/>
        <v>50.25344875700381</v>
      </c>
      <c r="Q1838" s="139">
        <f t="shared" si="632"/>
        <v>4.43395223381107E-3</v>
      </c>
      <c r="R1838" s="139">
        <f t="shared" si="633"/>
        <v>0.76669320685373532</v>
      </c>
      <c r="S1838" s="139" t="str">
        <f t="shared" si="634"/>
        <v/>
      </c>
      <c r="T1838" s="139">
        <f t="shared" si="635"/>
        <v>4.43395223381107E-3</v>
      </c>
      <c r="U1838" s="139" t="str">
        <f t="shared" si="636"/>
        <v/>
      </c>
      <c r="V1838" s="139">
        <f t="shared" si="637"/>
        <v>4.9350285696994865E-3</v>
      </c>
      <c r="W1838" s="139" t="str">
        <f t="shared" si="638"/>
        <v/>
      </c>
      <c r="X1838" s="139" t="str">
        <f t="shared" si="639"/>
        <v/>
      </c>
      <c r="AB1838" s="139">
        <v>1182</v>
      </c>
      <c r="AC1838" s="139">
        <f t="shared" si="648"/>
        <v>62.700205882659702</v>
      </c>
      <c r="AD1838" s="139">
        <f t="shared" si="640"/>
        <v>3.5537585281590028E-3</v>
      </c>
      <c r="AE1838" s="139">
        <f t="shared" si="641"/>
        <v>0.76669320685373532</v>
      </c>
      <c r="AF1838" s="139" t="str">
        <f t="shared" si="642"/>
        <v/>
      </c>
      <c r="AG1838" s="139">
        <f t="shared" si="643"/>
        <v>3.5537585281590028E-3</v>
      </c>
      <c r="AH1838" s="139" t="str">
        <f t="shared" si="644"/>
        <v/>
      </c>
      <c r="AI1838" s="139">
        <f t="shared" si="645"/>
        <v>9.8122425078941634E-8</v>
      </c>
      <c r="AJ1838" s="139" t="str">
        <f t="shared" si="646"/>
        <v/>
      </c>
      <c r="AK1838" s="139" t="str">
        <f t="shared" si="647"/>
        <v/>
      </c>
      <c r="AZ1838" s="148"/>
      <c r="BA1838" s="148">
        <f t="shared" si="619"/>
        <v>7.5968000000001519</v>
      </c>
      <c r="BB1838" s="165">
        <f t="shared" si="620"/>
        <v>0.36948535420147632</v>
      </c>
      <c r="BC1838" s="148">
        <f t="shared" si="621"/>
        <v>6.0633651021796409E-4</v>
      </c>
      <c r="BD1838" s="148" t="str">
        <f t="shared" si="617"/>
        <v/>
      </c>
      <c r="BE1838" s="140" t="str">
        <f t="shared" si="618"/>
        <v/>
      </c>
    </row>
    <row r="1839" spans="1:57" ht="20.100000000000001" customHeight="1" x14ac:dyDescent="0.25">
      <c r="A1839" s="139">
        <v>1183</v>
      </c>
      <c r="B1839" s="139">
        <f t="shared" si="622"/>
        <v>689.81890000094018</v>
      </c>
      <c r="C1839" s="139">
        <f t="shared" si="623"/>
        <v>3.2384213531240892E-4</v>
      </c>
      <c r="D1839" s="139">
        <f t="shared" si="624"/>
        <v>0.76791571611316667</v>
      </c>
      <c r="E1839" s="139" t="str">
        <f t="shared" si="625"/>
        <v/>
      </c>
      <c r="F1839" s="139">
        <f t="shared" si="626"/>
        <v>3.2384213531240892E-4</v>
      </c>
      <c r="G1839" s="139" t="str">
        <f t="shared" si="627"/>
        <v/>
      </c>
      <c r="H1839" s="139">
        <f t="shared" si="628"/>
        <v>0</v>
      </c>
      <c r="I1839" s="139">
        <f t="shared" si="629"/>
        <v>3.2384213531240892E-4</v>
      </c>
      <c r="J1839" s="139" t="str">
        <f t="shared" si="630"/>
        <v/>
      </c>
      <c r="O1839" s="139">
        <v>1183</v>
      </c>
      <c r="P1839" s="139">
        <f t="shared" si="631"/>
        <v>50.529566607317008</v>
      </c>
      <c r="Q1839" s="139">
        <f t="shared" si="632"/>
        <v>4.4210239777281793E-3</v>
      </c>
      <c r="R1839" s="139">
        <f t="shared" si="633"/>
        <v>0.76791571611316667</v>
      </c>
      <c r="S1839" s="139" t="str">
        <f t="shared" si="634"/>
        <v/>
      </c>
      <c r="T1839" s="139">
        <f t="shared" si="635"/>
        <v>4.4210239777281793E-3</v>
      </c>
      <c r="U1839" s="139" t="str">
        <f t="shared" si="636"/>
        <v/>
      </c>
      <c r="V1839" s="139">
        <f t="shared" si="637"/>
        <v>4.9460955252024858E-3</v>
      </c>
      <c r="W1839" s="139" t="str">
        <f t="shared" si="638"/>
        <v/>
      </c>
      <c r="X1839" s="139" t="str">
        <f t="shared" si="639"/>
        <v/>
      </c>
      <c r="AB1839" s="139">
        <v>1183</v>
      </c>
      <c r="AC1839" s="139">
        <f t="shared" si="648"/>
        <v>63.044712508388557</v>
      </c>
      <c r="AD1839" s="139">
        <f t="shared" si="640"/>
        <v>3.5433966889045223E-3</v>
      </c>
      <c r="AE1839" s="139">
        <f t="shared" si="641"/>
        <v>0.76791571611316645</v>
      </c>
      <c r="AF1839" s="139" t="str">
        <f t="shared" si="642"/>
        <v/>
      </c>
      <c r="AG1839" s="139">
        <f t="shared" si="643"/>
        <v>3.5433966889045223E-3</v>
      </c>
      <c r="AH1839" s="139" t="str">
        <f t="shared" si="644"/>
        <v/>
      </c>
      <c r="AI1839" s="139">
        <f t="shared" si="645"/>
        <v>9.6317506770565404E-8</v>
      </c>
      <c r="AJ1839" s="139" t="str">
        <f t="shared" si="646"/>
        <v/>
      </c>
      <c r="AK1839" s="139" t="str">
        <f t="shared" si="647"/>
        <v/>
      </c>
      <c r="AZ1839" s="148"/>
      <c r="BA1839" s="148">
        <f t="shared" si="619"/>
        <v>7.6032000000001521</v>
      </c>
      <c r="BB1839" s="165">
        <f t="shared" si="620"/>
        <v>0.36887901769125836</v>
      </c>
      <c r="BC1839" s="148">
        <f t="shared" si="621"/>
        <v>6.0567255809046427E-4</v>
      </c>
      <c r="BD1839" s="148" t="str">
        <f t="shared" si="617"/>
        <v/>
      </c>
      <c r="BE1839" s="140" t="str">
        <f t="shared" si="618"/>
        <v/>
      </c>
    </row>
    <row r="1840" spans="1:57" ht="20.100000000000001" customHeight="1" x14ac:dyDescent="0.25">
      <c r="A1840" s="148">
        <v>1184</v>
      </c>
      <c r="B1840" s="139">
        <f t="shared" si="622"/>
        <v>693.58840218673731</v>
      </c>
      <c r="C1840" s="139">
        <f t="shared" si="623"/>
        <v>3.2289272921328288E-4</v>
      </c>
      <c r="D1840" s="139">
        <f t="shared" si="624"/>
        <v>0.76913465110553236</v>
      </c>
      <c r="E1840" s="139" t="str">
        <f t="shared" si="625"/>
        <v/>
      </c>
      <c r="F1840" s="139">
        <f t="shared" si="626"/>
        <v>3.2289272921328288E-4</v>
      </c>
      <c r="G1840" s="139" t="str">
        <f t="shared" si="627"/>
        <v/>
      </c>
      <c r="H1840" s="139">
        <f t="shared" si="628"/>
        <v>0</v>
      </c>
      <c r="I1840" s="139">
        <f t="shared" si="629"/>
        <v>3.2289272921328288E-4</v>
      </c>
      <c r="J1840" s="139" t="str">
        <f t="shared" si="630"/>
        <v/>
      </c>
      <c r="O1840" s="148">
        <v>1184</v>
      </c>
      <c r="P1840" s="139">
        <f t="shared" si="631"/>
        <v>50.805684457630207</v>
      </c>
      <c r="Q1840" s="139">
        <f t="shared" si="632"/>
        <v>4.4080628875204798E-3</v>
      </c>
      <c r="R1840" s="139">
        <f t="shared" si="633"/>
        <v>0.76913465110553259</v>
      </c>
      <c r="S1840" s="139" t="str">
        <f t="shared" si="634"/>
        <v/>
      </c>
      <c r="T1840" s="139">
        <f t="shared" si="635"/>
        <v>4.4080628875204798E-3</v>
      </c>
      <c r="U1840" s="139" t="str">
        <f t="shared" si="636"/>
        <v/>
      </c>
      <c r="V1840" s="139">
        <f t="shared" si="637"/>
        <v>4.9571079843361426E-3</v>
      </c>
      <c r="W1840" s="139" t="str">
        <f t="shared" si="638"/>
        <v/>
      </c>
      <c r="X1840" s="139" t="str">
        <f t="shared" si="639"/>
        <v/>
      </c>
      <c r="AB1840" s="148">
        <v>1184</v>
      </c>
      <c r="AC1840" s="139">
        <f t="shared" si="648"/>
        <v>63.389219134117468</v>
      </c>
      <c r="AD1840" s="139">
        <f t="shared" si="640"/>
        <v>3.5330085335002724E-3</v>
      </c>
      <c r="AE1840" s="139">
        <f t="shared" si="641"/>
        <v>0.76913465110553259</v>
      </c>
      <c r="AF1840" s="139" t="str">
        <f t="shared" si="642"/>
        <v/>
      </c>
      <c r="AG1840" s="139">
        <f t="shared" si="643"/>
        <v>3.5330085335002724E-3</v>
      </c>
      <c r="AH1840" s="139" t="str">
        <f t="shared" si="644"/>
        <v/>
      </c>
      <c r="AI1840" s="139">
        <f t="shared" si="645"/>
        <v>9.4544276410087201E-8</v>
      </c>
      <c r="AJ1840" s="139" t="str">
        <f t="shared" si="646"/>
        <v/>
      </c>
      <c r="AK1840" s="139" t="str">
        <f t="shared" si="647"/>
        <v/>
      </c>
      <c r="AZ1840" s="148"/>
      <c r="BA1840" s="148">
        <f t="shared" si="619"/>
        <v>7.6096000000001522</v>
      </c>
      <c r="BB1840" s="165">
        <f t="shared" si="620"/>
        <v>0.3682733451331679</v>
      </c>
      <c r="BC1840" s="148">
        <f t="shared" si="621"/>
        <v>6.050082622173214E-4</v>
      </c>
      <c r="BD1840" s="148" t="str">
        <f t="shared" si="617"/>
        <v/>
      </c>
      <c r="BE1840" s="140" t="str">
        <f t="shared" si="618"/>
        <v/>
      </c>
    </row>
    <row r="1841" spans="1:57" ht="20.100000000000001" customHeight="1" x14ac:dyDescent="0.25">
      <c r="A1841" s="139">
        <v>1185</v>
      </c>
      <c r="B1841" s="139">
        <f t="shared" si="622"/>
        <v>697.35790437253445</v>
      </c>
      <c r="C1841" s="139">
        <f t="shared" si="623"/>
        <v>3.2194095538598484E-4</v>
      </c>
      <c r="D1841" s="139">
        <f t="shared" si="624"/>
        <v>0.77035000283520916</v>
      </c>
      <c r="E1841" s="139" t="str">
        <f t="shared" si="625"/>
        <v/>
      </c>
      <c r="F1841" s="139">
        <f t="shared" si="626"/>
        <v>3.2194095538598484E-4</v>
      </c>
      <c r="G1841" s="139" t="str">
        <f t="shared" si="627"/>
        <v/>
      </c>
      <c r="H1841" s="139">
        <f t="shared" si="628"/>
        <v>0</v>
      </c>
      <c r="I1841" s="139">
        <f t="shared" si="629"/>
        <v>3.2194095538598484E-4</v>
      </c>
      <c r="J1841" s="139" t="str">
        <f t="shared" si="630"/>
        <v/>
      </c>
      <c r="O1841" s="139">
        <v>1185</v>
      </c>
      <c r="P1841" s="139">
        <f t="shared" si="631"/>
        <v>51.081802307943406</v>
      </c>
      <c r="Q1841" s="139">
        <f t="shared" si="632"/>
        <v>4.3950694735911911E-3</v>
      </c>
      <c r="R1841" s="139">
        <f t="shared" si="633"/>
        <v>0.77035000283520949</v>
      </c>
      <c r="S1841" s="139" t="str">
        <f t="shared" si="634"/>
        <v/>
      </c>
      <c r="T1841" s="139">
        <f t="shared" si="635"/>
        <v>4.3950694735911911E-3</v>
      </c>
      <c r="U1841" s="139" t="str">
        <f t="shared" si="636"/>
        <v/>
      </c>
      <c r="V1841" s="139">
        <f t="shared" si="637"/>
        <v>4.9680654729763636E-3</v>
      </c>
      <c r="W1841" s="139" t="str">
        <f t="shared" si="638"/>
        <v/>
      </c>
      <c r="X1841" s="139" t="str">
        <f t="shared" si="639"/>
        <v/>
      </c>
      <c r="AB1841" s="139">
        <v>1185</v>
      </c>
      <c r="AC1841" s="139">
        <f t="shared" si="648"/>
        <v>63.733725759846379</v>
      </c>
      <c r="AD1841" s="139">
        <f t="shared" si="640"/>
        <v>3.5225944710281956E-3</v>
      </c>
      <c r="AE1841" s="139">
        <f t="shared" si="641"/>
        <v>0.77035000283520949</v>
      </c>
      <c r="AF1841" s="139" t="str">
        <f t="shared" si="642"/>
        <v/>
      </c>
      <c r="AG1841" s="139">
        <f t="shared" si="643"/>
        <v>3.5225944710281956E-3</v>
      </c>
      <c r="AH1841" s="139" t="str">
        <f t="shared" si="644"/>
        <v/>
      </c>
      <c r="AI1841" s="139">
        <f t="shared" si="645"/>
        <v>9.280220683473369E-8</v>
      </c>
      <c r="AJ1841" s="139" t="str">
        <f t="shared" si="646"/>
        <v/>
      </c>
      <c r="AK1841" s="139" t="str">
        <f t="shared" si="647"/>
        <v/>
      </c>
      <c r="AZ1841" s="148"/>
      <c r="BA1841" s="148">
        <f t="shared" si="619"/>
        <v>7.6160000000001524</v>
      </c>
      <c r="BB1841" s="165">
        <f t="shared" si="620"/>
        <v>0.36766833687095057</v>
      </c>
      <c r="BC1841" s="148">
        <f t="shared" si="621"/>
        <v>6.0434362712358247E-4</v>
      </c>
      <c r="BD1841" s="148" t="str">
        <f t="shared" si="617"/>
        <v/>
      </c>
      <c r="BE1841" s="140" t="str">
        <f t="shared" si="618"/>
        <v/>
      </c>
    </row>
    <row r="1842" spans="1:57" ht="20.100000000000001" customHeight="1" x14ac:dyDescent="0.25">
      <c r="A1842" s="139">
        <v>1186</v>
      </c>
      <c r="B1842" s="139">
        <f t="shared" si="622"/>
        <v>701.1274065583325</v>
      </c>
      <c r="C1842" s="139">
        <f t="shared" si="623"/>
        <v>3.2098685122137317E-4</v>
      </c>
      <c r="D1842" s="139">
        <f t="shared" si="624"/>
        <v>0.7715617624475124</v>
      </c>
      <c r="E1842" s="139" t="str">
        <f t="shared" si="625"/>
        <v/>
      </c>
      <c r="F1842" s="139">
        <f t="shared" si="626"/>
        <v>3.2098685122137317E-4</v>
      </c>
      <c r="G1842" s="139" t="str">
        <f t="shared" si="627"/>
        <v/>
      </c>
      <c r="H1842" s="139">
        <f t="shared" si="628"/>
        <v>0</v>
      </c>
      <c r="I1842" s="139">
        <f t="shared" si="629"/>
        <v>3.2098685122137317E-4</v>
      </c>
      <c r="J1842" s="139" t="str">
        <f t="shared" si="630"/>
        <v/>
      </c>
      <c r="O1842" s="139">
        <v>1186</v>
      </c>
      <c r="P1842" s="139">
        <f t="shared" si="631"/>
        <v>51.357920158256604</v>
      </c>
      <c r="Q1842" s="139">
        <f t="shared" si="632"/>
        <v>4.382044246392363E-3</v>
      </c>
      <c r="R1842" s="139">
        <f t="shared" si="633"/>
        <v>0.7715617624475124</v>
      </c>
      <c r="S1842" s="139" t="str">
        <f t="shared" si="634"/>
        <v/>
      </c>
      <c r="T1842" s="139">
        <f t="shared" si="635"/>
        <v>4.382044246392363E-3</v>
      </c>
      <c r="U1842" s="139" t="str">
        <f t="shared" si="636"/>
        <v/>
      </c>
      <c r="V1842" s="139">
        <f t="shared" si="637"/>
        <v>4.9789675185887066E-3</v>
      </c>
      <c r="W1842" s="139" t="str">
        <f t="shared" si="638"/>
        <v/>
      </c>
      <c r="X1842" s="139" t="str">
        <f t="shared" si="639"/>
        <v/>
      </c>
      <c r="AB1842" s="139">
        <v>1186</v>
      </c>
      <c r="AC1842" s="139">
        <f t="shared" si="648"/>
        <v>64.078232385575291</v>
      </c>
      <c r="AD1842" s="139">
        <f t="shared" si="640"/>
        <v>3.5121549106093717E-3</v>
      </c>
      <c r="AE1842" s="139">
        <f t="shared" si="641"/>
        <v>0.7715617624475124</v>
      </c>
      <c r="AF1842" s="139" t="str">
        <f t="shared" si="642"/>
        <v/>
      </c>
      <c r="AG1842" s="139">
        <f t="shared" si="643"/>
        <v>3.5121549106093717E-3</v>
      </c>
      <c r="AH1842" s="139" t="str">
        <f t="shared" si="644"/>
        <v/>
      </c>
      <c r="AI1842" s="139">
        <f t="shared" si="645"/>
        <v>9.1090779109149073E-8</v>
      </c>
      <c r="AJ1842" s="139" t="str">
        <f t="shared" si="646"/>
        <v/>
      </c>
      <c r="AK1842" s="139" t="str">
        <f t="shared" si="647"/>
        <v/>
      </c>
      <c r="AZ1842" s="148"/>
      <c r="BA1842" s="148">
        <f t="shared" si="619"/>
        <v>7.6224000000001526</v>
      </c>
      <c r="BB1842" s="165">
        <f t="shared" si="620"/>
        <v>0.36706399324382699</v>
      </c>
      <c r="BC1842" s="148">
        <f t="shared" si="621"/>
        <v>6.0367865732008363E-4</v>
      </c>
      <c r="BD1842" s="148" t="str">
        <f t="shared" si="617"/>
        <v/>
      </c>
      <c r="BE1842" s="140" t="str">
        <f t="shared" si="618"/>
        <v/>
      </c>
    </row>
    <row r="1843" spans="1:57" ht="20.100000000000001" customHeight="1" x14ac:dyDescent="0.25">
      <c r="A1843" s="139">
        <v>1187</v>
      </c>
      <c r="B1843" s="139">
        <f t="shared" si="622"/>
        <v>704.89690874412963</v>
      </c>
      <c r="C1843" s="139">
        <f t="shared" si="623"/>
        <v>3.2003045411148356E-4</v>
      </c>
      <c r="D1843" s="139">
        <f t="shared" si="624"/>
        <v>0.77276992122870436</v>
      </c>
      <c r="E1843" s="139" t="str">
        <f t="shared" si="625"/>
        <v/>
      </c>
      <c r="F1843" s="139">
        <f t="shared" si="626"/>
        <v>3.2003045411148356E-4</v>
      </c>
      <c r="G1843" s="139" t="str">
        <f t="shared" si="627"/>
        <v/>
      </c>
      <c r="H1843" s="139">
        <f t="shared" si="628"/>
        <v>0</v>
      </c>
      <c r="I1843" s="139">
        <f t="shared" si="629"/>
        <v>3.2003045411148356E-4</v>
      </c>
      <c r="J1843" s="139" t="str">
        <f t="shared" si="630"/>
        <v/>
      </c>
      <c r="O1843" s="139">
        <v>1187</v>
      </c>
      <c r="P1843" s="139">
        <f t="shared" si="631"/>
        <v>51.634038008569803</v>
      </c>
      <c r="Q1843" s="139">
        <f t="shared" si="632"/>
        <v>4.368987716392111E-3</v>
      </c>
      <c r="R1843" s="139">
        <f t="shared" si="633"/>
        <v>0.77276992122870447</v>
      </c>
      <c r="S1843" s="139" t="str">
        <f t="shared" si="634"/>
        <v/>
      </c>
      <c r="T1843" s="139">
        <f t="shared" si="635"/>
        <v>4.368987716392111E-3</v>
      </c>
      <c r="U1843" s="139" t="str">
        <f t="shared" si="636"/>
        <v/>
      </c>
      <c r="V1843" s="139">
        <f t="shared" si="637"/>
        <v>4.9898136502621792E-3</v>
      </c>
      <c r="W1843" s="139" t="str">
        <f t="shared" si="638"/>
        <v/>
      </c>
      <c r="X1843" s="139" t="str">
        <f t="shared" si="639"/>
        <v/>
      </c>
      <c r="AB1843" s="139">
        <v>1187</v>
      </c>
      <c r="AC1843" s="139">
        <f t="shared" si="648"/>
        <v>64.422739011304145</v>
      </c>
      <c r="AD1843" s="139">
        <f t="shared" si="640"/>
        <v>3.5016902613777602E-3</v>
      </c>
      <c r="AE1843" s="139">
        <f t="shared" si="641"/>
        <v>0.77276992122870447</v>
      </c>
      <c r="AF1843" s="139" t="str">
        <f t="shared" si="642"/>
        <v/>
      </c>
      <c r="AG1843" s="139">
        <f t="shared" si="643"/>
        <v>3.5016902613777602E-3</v>
      </c>
      <c r="AH1843" s="139" t="str">
        <f t="shared" si="644"/>
        <v/>
      </c>
      <c r="AI1843" s="139">
        <f t="shared" si="645"/>
        <v>8.9409482406702186E-8</v>
      </c>
      <c r="AJ1843" s="139" t="str">
        <f t="shared" si="646"/>
        <v/>
      </c>
      <c r="AK1843" s="139" t="str">
        <f t="shared" si="647"/>
        <v/>
      </c>
      <c r="AZ1843" s="148"/>
      <c r="BA1843" s="148">
        <f t="shared" si="619"/>
        <v>7.6288000000001528</v>
      </c>
      <c r="BB1843" s="165">
        <f t="shared" si="620"/>
        <v>0.36646031458650691</v>
      </c>
      <c r="BC1843" s="148">
        <f t="shared" si="621"/>
        <v>6.030133573045604E-4</v>
      </c>
      <c r="BD1843" s="148" t="str">
        <f t="shared" si="617"/>
        <v/>
      </c>
      <c r="BE1843" s="140" t="str">
        <f t="shared" si="618"/>
        <v/>
      </c>
    </row>
    <row r="1844" spans="1:57" ht="20.100000000000001" customHeight="1" x14ac:dyDescent="0.25">
      <c r="A1844" s="139">
        <v>1188</v>
      </c>
      <c r="B1844" s="139">
        <f t="shared" si="622"/>
        <v>708.66641092992768</v>
      </c>
      <c r="C1844" s="139">
        <f t="shared" si="623"/>
        <v>3.1907180144713493E-4</v>
      </c>
      <c r="D1844" s="139">
        <f t="shared" si="624"/>
        <v>0.77397447060599678</v>
      </c>
      <c r="E1844" s="139" t="str">
        <f t="shared" si="625"/>
        <v/>
      </c>
      <c r="F1844" s="139">
        <f t="shared" si="626"/>
        <v>3.1907180144713493E-4</v>
      </c>
      <c r="G1844" s="139" t="str">
        <f t="shared" si="627"/>
        <v/>
      </c>
      <c r="H1844" s="139">
        <f t="shared" si="628"/>
        <v>0</v>
      </c>
      <c r="I1844" s="139">
        <f t="shared" si="629"/>
        <v>3.1907180144713493E-4</v>
      </c>
      <c r="J1844" s="139" t="str">
        <f t="shared" si="630"/>
        <v/>
      </c>
      <c r="O1844" s="139">
        <v>1188</v>
      </c>
      <c r="P1844" s="139">
        <f t="shared" si="631"/>
        <v>51.910155858883058</v>
      </c>
      <c r="Q1844" s="139">
        <f t="shared" si="632"/>
        <v>4.3559003940419486E-3</v>
      </c>
      <c r="R1844" s="139">
        <f t="shared" si="633"/>
        <v>0.77397447060599689</v>
      </c>
      <c r="S1844" s="139" t="str">
        <f t="shared" si="634"/>
        <v/>
      </c>
      <c r="T1844" s="139">
        <f t="shared" si="635"/>
        <v>4.3559003940419486E-3</v>
      </c>
      <c r="U1844" s="139" t="str">
        <f t="shared" si="636"/>
        <v/>
      </c>
      <c r="V1844" s="139">
        <f t="shared" si="637"/>
        <v>5.000603398742965E-3</v>
      </c>
      <c r="W1844" s="139" t="str">
        <f t="shared" si="638"/>
        <v/>
      </c>
      <c r="X1844" s="139" t="str">
        <f t="shared" si="639"/>
        <v/>
      </c>
      <c r="AB1844" s="139">
        <v>1188</v>
      </c>
      <c r="AC1844" s="139">
        <f t="shared" si="648"/>
        <v>64.767245637033056</v>
      </c>
      <c r="AD1844" s="139">
        <f t="shared" si="640"/>
        <v>3.4912009324540075E-3</v>
      </c>
      <c r="AE1844" s="139">
        <f t="shared" si="641"/>
        <v>0.77397447060599667</v>
      </c>
      <c r="AF1844" s="139" t="str">
        <f t="shared" si="642"/>
        <v/>
      </c>
      <c r="AG1844" s="139">
        <f t="shared" si="643"/>
        <v>3.4912009324540075E-3</v>
      </c>
      <c r="AH1844" s="139" t="str">
        <f t="shared" si="644"/>
        <v/>
      </c>
      <c r="AI1844" s="139">
        <f t="shared" si="645"/>
        <v>8.7757813892339172E-8</v>
      </c>
      <c r="AJ1844" s="139" t="str">
        <f t="shared" si="646"/>
        <v/>
      </c>
      <c r="AK1844" s="139" t="str">
        <f t="shared" si="647"/>
        <v/>
      </c>
      <c r="AZ1844" s="148"/>
      <c r="BA1844" s="148">
        <f t="shared" si="619"/>
        <v>7.635200000000153</v>
      </c>
      <c r="BB1844" s="165">
        <f t="shared" si="620"/>
        <v>0.36585730122920235</v>
      </c>
      <c r="BC1844" s="148">
        <f t="shared" si="621"/>
        <v>6.0234773156103705E-4</v>
      </c>
      <c r="BD1844" s="148" t="str">
        <f t="shared" si="617"/>
        <v/>
      </c>
      <c r="BE1844" s="140" t="str">
        <f t="shared" si="618"/>
        <v/>
      </c>
    </row>
    <row r="1845" spans="1:57" ht="20.100000000000001" customHeight="1" x14ac:dyDescent="0.25">
      <c r="A1845" s="139">
        <v>1189</v>
      </c>
      <c r="B1845" s="139">
        <f t="shared" si="622"/>
        <v>712.43591311572482</v>
      </c>
      <c r="C1845" s="139">
        <f t="shared" si="623"/>
        <v>3.1811093061554494E-4</v>
      </c>
      <c r="D1845" s="139">
        <f t="shared" si="624"/>
        <v>0.77517540214753855</v>
      </c>
      <c r="E1845" s="139" t="str">
        <f t="shared" si="625"/>
        <v/>
      </c>
      <c r="F1845" s="139">
        <f t="shared" si="626"/>
        <v>3.1811093061554494E-4</v>
      </c>
      <c r="G1845" s="139" t="str">
        <f t="shared" si="627"/>
        <v/>
      </c>
      <c r="H1845" s="139">
        <f t="shared" si="628"/>
        <v>0</v>
      </c>
      <c r="I1845" s="139">
        <f t="shared" si="629"/>
        <v>3.1811093061554494E-4</v>
      </c>
      <c r="J1845" s="139" t="str">
        <f t="shared" si="630"/>
        <v/>
      </c>
      <c r="O1845" s="139">
        <v>1189</v>
      </c>
      <c r="P1845" s="139">
        <f t="shared" si="631"/>
        <v>52.186273709196257</v>
      </c>
      <c r="Q1845" s="139">
        <f t="shared" si="632"/>
        <v>4.3427827897442213E-3</v>
      </c>
      <c r="R1845" s="139">
        <f t="shared" si="633"/>
        <v>0.77517540214753877</v>
      </c>
      <c r="S1845" s="139" t="str">
        <f t="shared" si="634"/>
        <v/>
      </c>
      <c r="T1845" s="139">
        <f t="shared" si="635"/>
        <v>4.3427827897442213E-3</v>
      </c>
      <c r="U1845" s="139" t="str">
        <f t="shared" si="636"/>
        <v/>
      </c>
      <c r="V1845" s="139">
        <f t="shared" si="637"/>
        <v>5.0113362964680939E-3</v>
      </c>
      <c r="W1845" s="139" t="str">
        <f t="shared" si="638"/>
        <v/>
      </c>
      <c r="X1845" s="139" t="str">
        <f t="shared" si="639"/>
        <v/>
      </c>
      <c r="AB1845" s="139">
        <v>1189</v>
      </c>
      <c r="AC1845" s="139">
        <f t="shared" si="648"/>
        <v>65.111752262761968</v>
      </c>
      <c r="AD1845" s="139">
        <f t="shared" si="640"/>
        <v>3.4806873329193554E-3</v>
      </c>
      <c r="AE1845" s="139">
        <f t="shared" si="641"/>
        <v>0.77517540214753866</v>
      </c>
      <c r="AF1845" s="139" t="str">
        <f t="shared" si="642"/>
        <v/>
      </c>
      <c r="AG1845" s="139">
        <f t="shared" si="643"/>
        <v>3.4806873329193554E-3</v>
      </c>
      <c r="AH1845" s="139" t="str">
        <f t="shared" si="644"/>
        <v/>
      </c>
      <c r="AI1845" s="139">
        <f t="shared" si="645"/>
        <v>8.6135278606965003E-8</v>
      </c>
      <c r="AJ1845" s="139" t="str">
        <f t="shared" si="646"/>
        <v/>
      </c>
      <c r="AK1845" s="139" t="str">
        <f t="shared" si="647"/>
        <v/>
      </c>
      <c r="AZ1845" s="148"/>
      <c r="BA1845" s="148">
        <f t="shared" si="619"/>
        <v>7.6416000000001532</v>
      </c>
      <c r="BB1845" s="165">
        <f t="shared" si="620"/>
        <v>0.36525495349764131</v>
      </c>
      <c r="BC1845" s="148">
        <f t="shared" si="621"/>
        <v>6.0168178455993759E-4</v>
      </c>
      <c r="BD1845" s="148" t="str">
        <f t="shared" si="617"/>
        <v/>
      </c>
      <c r="BE1845" s="140" t="str">
        <f t="shared" si="618"/>
        <v/>
      </c>
    </row>
    <row r="1846" spans="1:57" ht="20.100000000000001" customHeight="1" x14ac:dyDescent="0.25">
      <c r="A1846" s="139">
        <v>1190</v>
      </c>
      <c r="B1846" s="139">
        <f t="shared" si="622"/>
        <v>716.20541530152195</v>
      </c>
      <c r="C1846" s="139">
        <f t="shared" si="623"/>
        <v>3.1714787899795059E-4</v>
      </c>
      <c r="D1846" s="139">
        <f t="shared" si="624"/>
        <v>0.7763727075624004</v>
      </c>
      <c r="E1846" s="139" t="str">
        <f t="shared" si="625"/>
        <v/>
      </c>
      <c r="F1846" s="139">
        <f t="shared" si="626"/>
        <v>3.1714787899795059E-4</v>
      </c>
      <c r="G1846" s="139" t="str">
        <f t="shared" si="627"/>
        <v/>
      </c>
      <c r="H1846" s="139">
        <f t="shared" si="628"/>
        <v>0</v>
      </c>
      <c r="I1846" s="139">
        <f t="shared" si="629"/>
        <v>3.1714787899795059E-4</v>
      </c>
      <c r="J1846" s="139" t="str">
        <f t="shared" si="630"/>
        <v/>
      </c>
      <c r="O1846" s="139">
        <v>1190</v>
      </c>
      <c r="P1846" s="139">
        <f t="shared" si="631"/>
        <v>52.462391559509456</v>
      </c>
      <c r="Q1846" s="139">
        <f t="shared" si="632"/>
        <v>4.3296354138196288E-3</v>
      </c>
      <c r="R1846" s="139">
        <f t="shared" si="633"/>
        <v>0.77637270756240073</v>
      </c>
      <c r="S1846" s="139" t="str">
        <f t="shared" si="634"/>
        <v/>
      </c>
      <c r="T1846" s="139">
        <f t="shared" si="635"/>
        <v>4.3296354138196288E-3</v>
      </c>
      <c r="U1846" s="139" t="str">
        <f t="shared" si="636"/>
        <v/>
      </c>
      <c r="V1846" s="139">
        <f t="shared" si="637"/>
        <v>5.0220118775990688E-3</v>
      </c>
      <c r="W1846" s="139" t="str">
        <f t="shared" si="638"/>
        <v/>
      </c>
      <c r="X1846" s="139" t="str">
        <f t="shared" si="639"/>
        <v/>
      </c>
      <c r="AB1846" s="139">
        <v>1190</v>
      </c>
      <c r="AC1846" s="139">
        <f t="shared" si="648"/>
        <v>65.456258888490879</v>
      </c>
      <c r="AD1846" s="139">
        <f t="shared" si="640"/>
        <v>3.4701498717896097E-3</v>
      </c>
      <c r="AE1846" s="139">
        <f t="shared" si="641"/>
        <v>0.77637270756240062</v>
      </c>
      <c r="AF1846" s="139" t="str">
        <f t="shared" si="642"/>
        <v/>
      </c>
      <c r="AG1846" s="139">
        <f t="shared" si="643"/>
        <v>3.4701498717896097E-3</v>
      </c>
      <c r="AH1846" s="139" t="str">
        <f t="shared" si="644"/>
        <v/>
      </c>
      <c r="AI1846" s="139">
        <f t="shared" si="645"/>
        <v>8.4541389353333756E-8</v>
      </c>
      <c r="AJ1846" s="139" t="str">
        <f t="shared" si="646"/>
        <v/>
      </c>
      <c r="AK1846" s="139" t="str">
        <f t="shared" si="647"/>
        <v/>
      </c>
      <c r="AZ1846" s="148"/>
      <c r="BA1846" s="148">
        <f t="shared" si="619"/>
        <v>7.6480000000001533</v>
      </c>
      <c r="BB1846" s="165">
        <f t="shared" si="620"/>
        <v>0.36465327171308137</v>
      </c>
      <c r="BC1846" s="148">
        <f t="shared" si="621"/>
        <v>6.0101552075847442E-4</v>
      </c>
      <c r="BD1846" s="148" t="str">
        <f t="shared" si="617"/>
        <v/>
      </c>
      <c r="BE1846" s="140" t="str">
        <f t="shared" si="618"/>
        <v/>
      </c>
    </row>
    <row r="1847" spans="1:57" ht="20.100000000000001" customHeight="1" x14ac:dyDescent="0.25">
      <c r="A1847" s="148">
        <v>1191</v>
      </c>
      <c r="B1847" s="139">
        <f t="shared" si="622"/>
        <v>719.97491748732</v>
      </c>
      <c r="C1847" s="139">
        <f t="shared" si="623"/>
        <v>3.1618268396723769E-4</v>
      </c>
      <c r="D1847" s="139">
        <f t="shared" si="624"/>
        <v>0.77756637870054657</v>
      </c>
      <c r="E1847" s="139" t="str">
        <f t="shared" si="625"/>
        <v/>
      </c>
      <c r="F1847" s="139">
        <f t="shared" si="626"/>
        <v>3.1618268396723769E-4</v>
      </c>
      <c r="G1847" s="139" t="str">
        <f t="shared" si="627"/>
        <v/>
      </c>
      <c r="H1847" s="139">
        <f t="shared" si="628"/>
        <v>0</v>
      </c>
      <c r="I1847" s="139">
        <f t="shared" si="629"/>
        <v>3.1618268396723769E-4</v>
      </c>
      <c r="J1847" s="139" t="str">
        <f t="shared" si="630"/>
        <v/>
      </c>
      <c r="O1847" s="148">
        <v>1191</v>
      </c>
      <c r="P1847" s="139">
        <f t="shared" si="631"/>
        <v>52.738509409822655</v>
      </c>
      <c r="Q1847" s="139">
        <f t="shared" si="632"/>
        <v>4.3164587764748666E-3</v>
      </c>
      <c r="R1847" s="139">
        <f t="shared" si="633"/>
        <v>0.77756637870054657</v>
      </c>
      <c r="S1847" s="139" t="str">
        <f t="shared" si="634"/>
        <v/>
      </c>
      <c r="T1847" s="139">
        <f t="shared" si="635"/>
        <v>4.3164587764748666E-3</v>
      </c>
      <c r="U1847" s="139" t="str">
        <f t="shared" si="636"/>
        <v/>
      </c>
      <c r="V1847" s="139">
        <f t="shared" si="637"/>
        <v>5.0326296780554003E-3</v>
      </c>
      <c r="W1847" s="139" t="str">
        <f t="shared" si="638"/>
        <v/>
      </c>
      <c r="X1847" s="139" t="str">
        <f t="shared" si="639"/>
        <v/>
      </c>
      <c r="AB1847" s="148">
        <v>1191</v>
      </c>
      <c r="AC1847" s="139">
        <f t="shared" si="648"/>
        <v>65.80076551421979</v>
      </c>
      <c r="AD1847" s="139">
        <f t="shared" si="640"/>
        <v>3.4595889579892005E-3</v>
      </c>
      <c r="AE1847" s="139">
        <f t="shared" si="641"/>
        <v>0.77756637870054668</v>
      </c>
      <c r="AF1847" s="139" t="str">
        <f t="shared" si="642"/>
        <v/>
      </c>
      <c r="AG1847" s="139">
        <f t="shared" si="643"/>
        <v>3.4595889579892005E-3</v>
      </c>
      <c r="AH1847" s="139" t="str">
        <f t="shared" si="644"/>
        <v/>
      </c>
      <c r="AI1847" s="139">
        <f t="shared" si="645"/>
        <v>8.2975666583432066E-8</v>
      </c>
      <c r="AJ1847" s="139" t="str">
        <f t="shared" si="646"/>
        <v/>
      </c>
      <c r="AK1847" s="139" t="str">
        <f t="shared" si="647"/>
        <v/>
      </c>
      <c r="AZ1847" s="148"/>
      <c r="BA1847" s="148">
        <f t="shared" si="619"/>
        <v>7.6544000000001535</v>
      </c>
      <c r="BB1847" s="165">
        <f t="shared" si="620"/>
        <v>0.3640522561923229</v>
      </c>
      <c r="BC1847" s="148">
        <f t="shared" si="621"/>
        <v>6.0034894459931598E-4</v>
      </c>
      <c r="BD1847" s="148" t="str">
        <f t="shared" si="617"/>
        <v/>
      </c>
      <c r="BE1847" s="140" t="str">
        <f t="shared" si="618"/>
        <v/>
      </c>
    </row>
    <row r="1848" spans="1:57" ht="20.100000000000001" customHeight="1" x14ac:dyDescent="0.25">
      <c r="A1848" s="139">
        <v>1192</v>
      </c>
      <c r="B1848" s="139">
        <f t="shared" si="622"/>
        <v>723.74441967311714</v>
      </c>
      <c r="C1848" s="139">
        <f t="shared" si="623"/>
        <v>3.1521538288557869E-4</v>
      </c>
      <c r="D1848" s="139">
        <f t="shared" si="624"/>
        <v>0.77875640755279807</v>
      </c>
      <c r="E1848" s="139" t="str">
        <f t="shared" si="625"/>
        <v/>
      </c>
      <c r="F1848" s="139">
        <f t="shared" si="626"/>
        <v>3.1521538288557869E-4</v>
      </c>
      <c r="G1848" s="139" t="str">
        <f t="shared" si="627"/>
        <v/>
      </c>
      <c r="H1848" s="139">
        <f t="shared" si="628"/>
        <v>0</v>
      </c>
      <c r="I1848" s="139">
        <f t="shared" si="629"/>
        <v>3.1521538288557869E-4</v>
      </c>
      <c r="J1848" s="139" t="str">
        <f t="shared" si="630"/>
        <v/>
      </c>
      <c r="O1848" s="139">
        <v>1192</v>
      </c>
      <c r="P1848" s="139">
        <f t="shared" si="631"/>
        <v>53.014627260135853</v>
      </c>
      <c r="Q1848" s="139">
        <f t="shared" si="632"/>
        <v>4.3032533877703626E-3</v>
      </c>
      <c r="R1848" s="139">
        <f t="shared" si="633"/>
        <v>0.77875640755279818</v>
      </c>
      <c r="S1848" s="139" t="str">
        <f t="shared" si="634"/>
        <v/>
      </c>
      <c r="T1848" s="139">
        <f t="shared" si="635"/>
        <v>4.3032533877703626E-3</v>
      </c>
      <c r="U1848" s="139" t="str">
        <f t="shared" si="636"/>
        <v/>
      </c>
      <c r="V1848" s="139">
        <f t="shared" si="637"/>
        <v>5.0431892355480862E-3</v>
      </c>
      <c r="W1848" s="139" t="str">
        <f t="shared" si="638"/>
        <v/>
      </c>
      <c r="X1848" s="139" t="str">
        <f t="shared" si="639"/>
        <v/>
      </c>
      <c r="AB1848" s="139">
        <v>1192</v>
      </c>
      <c r="AC1848" s="139">
        <f t="shared" si="648"/>
        <v>66.145272139948645</v>
      </c>
      <c r="AD1848" s="139">
        <f t="shared" si="640"/>
        <v>3.4490050003253298E-3</v>
      </c>
      <c r="AE1848" s="139">
        <f t="shared" si="641"/>
        <v>0.77875640755279807</v>
      </c>
      <c r="AF1848" s="139" t="str">
        <f t="shared" si="642"/>
        <v/>
      </c>
      <c r="AG1848" s="139">
        <f t="shared" si="643"/>
        <v>3.4490050003253298E-3</v>
      </c>
      <c r="AH1848" s="139" t="str">
        <f t="shared" si="644"/>
        <v/>
      </c>
      <c r="AI1848" s="139">
        <f t="shared" si="645"/>
        <v>8.1437638287343514E-8</v>
      </c>
      <c r="AJ1848" s="139" t="str">
        <f t="shared" si="646"/>
        <v/>
      </c>
      <c r="AK1848" s="139" t="str">
        <f t="shared" si="647"/>
        <v/>
      </c>
      <c r="AZ1848" s="148"/>
      <c r="BA1848" s="148">
        <f t="shared" si="619"/>
        <v>7.6608000000001537</v>
      </c>
      <c r="BB1848" s="165">
        <f t="shared" si="620"/>
        <v>0.36345190724772358</v>
      </c>
      <c r="BC1848" s="148">
        <f t="shared" si="621"/>
        <v>5.9968206051214112E-4</v>
      </c>
      <c r="BD1848" s="148" t="str">
        <f t="shared" si="617"/>
        <v/>
      </c>
      <c r="BE1848" s="140" t="str">
        <f t="shared" si="618"/>
        <v/>
      </c>
    </row>
    <row r="1849" spans="1:57" ht="20.100000000000001" customHeight="1" x14ac:dyDescent="0.25">
      <c r="A1849" s="139">
        <v>1193</v>
      </c>
      <c r="B1849" s="139">
        <f t="shared" si="622"/>
        <v>727.51392185891427</v>
      </c>
      <c r="C1849" s="139">
        <f t="shared" si="623"/>
        <v>3.1424601310207684E-4</v>
      </c>
      <c r="D1849" s="139">
        <f t="shared" si="624"/>
        <v>0.77994278625079005</v>
      </c>
      <c r="E1849" s="139" t="str">
        <f t="shared" si="625"/>
        <v/>
      </c>
      <c r="F1849" s="139">
        <f t="shared" si="626"/>
        <v>3.1424601310207684E-4</v>
      </c>
      <c r="G1849" s="139" t="str">
        <f t="shared" si="627"/>
        <v/>
      </c>
      <c r="H1849" s="139">
        <f t="shared" si="628"/>
        <v>0</v>
      </c>
      <c r="I1849" s="139">
        <f t="shared" si="629"/>
        <v>3.1424601310207684E-4</v>
      </c>
      <c r="J1849" s="139" t="str">
        <f t="shared" si="630"/>
        <v/>
      </c>
      <c r="O1849" s="139">
        <v>1193</v>
      </c>
      <c r="P1849" s="139">
        <f t="shared" si="631"/>
        <v>53.290745110449052</v>
      </c>
      <c r="Q1849" s="139">
        <f t="shared" si="632"/>
        <v>4.2900197575881354E-3</v>
      </c>
      <c r="R1849" s="139">
        <f t="shared" si="633"/>
        <v>0.77994278625079017</v>
      </c>
      <c r="S1849" s="139" t="str">
        <f t="shared" si="634"/>
        <v/>
      </c>
      <c r="T1849" s="139">
        <f t="shared" si="635"/>
        <v>4.2900197575881354E-3</v>
      </c>
      <c r="U1849" s="139" t="str">
        <f t="shared" si="636"/>
        <v/>
      </c>
      <c r="V1849" s="139">
        <f t="shared" si="637"/>
        <v>5.0536900896130232E-3</v>
      </c>
      <c r="W1849" s="139" t="str">
        <f t="shared" si="638"/>
        <v/>
      </c>
      <c r="X1849" s="139" t="str">
        <f t="shared" si="639"/>
        <v/>
      </c>
      <c r="AB1849" s="139">
        <v>1193</v>
      </c>
      <c r="AC1849" s="139">
        <f t="shared" si="648"/>
        <v>66.489778765677556</v>
      </c>
      <c r="AD1849" s="139">
        <f t="shared" si="640"/>
        <v>3.4383984074622003E-3</v>
      </c>
      <c r="AE1849" s="139">
        <f t="shared" si="641"/>
        <v>0.77994278625079017</v>
      </c>
      <c r="AF1849" s="139" t="str">
        <f t="shared" si="642"/>
        <v/>
      </c>
      <c r="AG1849" s="139">
        <f t="shared" si="643"/>
        <v>3.4383984074622003E-3</v>
      </c>
      <c r="AH1849" s="139" t="str">
        <f t="shared" si="644"/>
        <v/>
      </c>
      <c r="AI1849" s="139">
        <f t="shared" si="645"/>
        <v>7.9926839883567209E-8</v>
      </c>
      <c r="AJ1849" s="139" t="str">
        <f t="shared" si="646"/>
        <v/>
      </c>
      <c r="AK1849" s="139" t="str">
        <f t="shared" si="647"/>
        <v/>
      </c>
      <c r="AZ1849" s="148"/>
      <c r="BA1849" s="148">
        <f t="shared" si="619"/>
        <v>7.6672000000001539</v>
      </c>
      <c r="BB1849" s="165">
        <f t="shared" si="620"/>
        <v>0.36285222518721144</v>
      </c>
      <c r="BC1849" s="148">
        <f t="shared" si="621"/>
        <v>5.9901487291441624E-4</v>
      </c>
      <c r="BD1849" s="148" t="str">
        <f t="shared" si="617"/>
        <v/>
      </c>
      <c r="BE1849" s="140" t="str">
        <f t="shared" si="618"/>
        <v/>
      </c>
    </row>
    <row r="1850" spans="1:57" ht="20.100000000000001" customHeight="1" x14ac:dyDescent="0.25">
      <c r="A1850" s="139">
        <v>1194</v>
      </c>
      <c r="B1850" s="139">
        <f t="shared" si="622"/>
        <v>731.28342404471232</v>
      </c>
      <c r="C1850" s="139">
        <f t="shared" si="623"/>
        <v>3.1327461195041948E-4</v>
      </c>
      <c r="D1850" s="139">
        <f t="shared" si="624"/>
        <v>0.78112550706691619</v>
      </c>
      <c r="E1850" s="139" t="str">
        <f t="shared" si="625"/>
        <v/>
      </c>
      <c r="F1850" s="139">
        <f t="shared" si="626"/>
        <v>3.1327461195041948E-4</v>
      </c>
      <c r="G1850" s="139" t="str">
        <f t="shared" si="627"/>
        <v/>
      </c>
      <c r="H1850" s="139">
        <f t="shared" si="628"/>
        <v>0</v>
      </c>
      <c r="I1850" s="139">
        <f t="shared" si="629"/>
        <v>3.1327461195041948E-4</v>
      </c>
      <c r="J1850" s="139" t="str">
        <f t="shared" si="630"/>
        <v/>
      </c>
      <c r="O1850" s="139">
        <v>1194</v>
      </c>
      <c r="P1850" s="139">
        <f t="shared" si="631"/>
        <v>53.566862960762307</v>
      </c>
      <c r="Q1850" s="139">
        <f t="shared" si="632"/>
        <v>4.2767583955997486E-3</v>
      </c>
      <c r="R1850" s="139">
        <f t="shared" si="633"/>
        <v>0.78112550706691641</v>
      </c>
      <c r="S1850" s="139" t="str">
        <f t="shared" si="634"/>
        <v/>
      </c>
      <c r="T1850" s="139">
        <f t="shared" si="635"/>
        <v>4.2767583955997486E-3</v>
      </c>
      <c r="U1850" s="139" t="str">
        <f t="shared" si="636"/>
        <v/>
      </c>
      <c r="V1850" s="139">
        <f t="shared" si="637"/>
        <v>5.064131781644326E-3</v>
      </c>
      <c r="W1850" s="139" t="str">
        <f t="shared" si="638"/>
        <v/>
      </c>
      <c r="X1850" s="139" t="str">
        <f t="shared" si="639"/>
        <v/>
      </c>
      <c r="AB1850" s="139">
        <v>1194</v>
      </c>
      <c r="AC1850" s="139">
        <f t="shared" si="648"/>
        <v>66.834285391406468</v>
      </c>
      <c r="AD1850" s="139">
        <f t="shared" si="640"/>
        <v>3.4277695878953463E-3</v>
      </c>
      <c r="AE1850" s="139">
        <f t="shared" si="641"/>
        <v>0.7811255070669163</v>
      </c>
      <c r="AF1850" s="139" t="str">
        <f t="shared" si="642"/>
        <v/>
      </c>
      <c r="AG1850" s="139">
        <f t="shared" si="643"/>
        <v>3.4277695878953463E-3</v>
      </c>
      <c r="AH1850" s="139" t="str">
        <f t="shared" si="644"/>
        <v/>
      </c>
      <c r="AI1850" s="139">
        <f t="shared" si="645"/>
        <v>7.8442814110783476E-8</v>
      </c>
      <c r="AJ1850" s="139" t="str">
        <f t="shared" si="646"/>
        <v/>
      </c>
      <c r="AK1850" s="139" t="str">
        <f t="shared" si="647"/>
        <v/>
      </c>
      <c r="AZ1850" s="148"/>
      <c r="BA1850" s="148">
        <f t="shared" si="619"/>
        <v>7.6736000000001541</v>
      </c>
      <c r="BB1850" s="165">
        <f t="shared" si="620"/>
        <v>0.36225321031429703</v>
      </c>
      <c r="BC1850" s="148">
        <f t="shared" si="621"/>
        <v>5.9834738620745398E-4</v>
      </c>
      <c r="BD1850" s="148" t="str">
        <f t="shared" si="617"/>
        <v/>
      </c>
      <c r="BE1850" s="140" t="str">
        <f t="shared" si="618"/>
        <v/>
      </c>
    </row>
    <row r="1851" spans="1:57" ht="20.100000000000001" customHeight="1" x14ac:dyDescent="0.25">
      <c r="A1851" s="139">
        <v>1195</v>
      </c>
      <c r="B1851" s="139">
        <f t="shared" si="622"/>
        <v>735.05292623050946</v>
      </c>
      <c r="C1851" s="139">
        <f t="shared" si="623"/>
        <v>3.1230121674654098E-4</v>
      </c>
      <c r="D1851" s="139">
        <f t="shared" si="624"/>
        <v>0.78230456241426682</v>
      </c>
      <c r="E1851" s="139" t="str">
        <f t="shared" si="625"/>
        <v/>
      </c>
      <c r="F1851" s="139">
        <f t="shared" si="626"/>
        <v>3.1230121674654098E-4</v>
      </c>
      <c r="G1851" s="139" t="str">
        <f t="shared" si="627"/>
        <v/>
      </c>
      <c r="H1851" s="139">
        <f t="shared" si="628"/>
        <v>0</v>
      </c>
      <c r="I1851" s="139">
        <f t="shared" si="629"/>
        <v>3.1230121674654098E-4</v>
      </c>
      <c r="J1851" s="139" t="str">
        <f t="shared" si="630"/>
        <v/>
      </c>
      <c r="O1851" s="139">
        <v>1195</v>
      </c>
      <c r="P1851" s="139">
        <f t="shared" si="631"/>
        <v>53.842980811075506</v>
      </c>
      <c r="Q1851" s="139">
        <f t="shared" si="632"/>
        <v>4.2634698112344032E-3</v>
      </c>
      <c r="R1851" s="139">
        <f t="shared" si="633"/>
        <v>0.78230456241426705</v>
      </c>
      <c r="S1851" s="139" t="str">
        <f t="shared" si="634"/>
        <v/>
      </c>
      <c r="T1851" s="139">
        <f t="shared" si="635"/>
        <v>4.2634698112344032E-3</v>
      </c>
      <c r="U1851" s="139" t="str">
        <f t="shared" si="636"/>
        <v/>
      </c>
      <c r="V1851" s="139">
        <f t="shared" si="637"/>
        <v>5.0745138549275794E-3</v>
      </c>
      <c r="W1851" s="139" t="str">
        <f t="shared" si="638"/>
        <v/>
      </c>
      <c r="X1851" s="139" t="str">
        <f t="shared" si="639"/>
        <v/>
      </c>
      <c r="AB1851" s="139">
        <v>1195</v>
      </c>
      <c r="AC1851" s="139">
        <f t="shared" si="648"/>
        <v>67.178792017135379</v>
      </c>
      <c r="AD1851" s="139">
        <f t="shared" si="640"/>
        <v>3.4171189499260426E-3</v>
      </c>
      <c r="AE1851" s="139">
        <f t="shared" si="641"/>
        <v>0.78230456241426705</v>
      </c>
      <c r="AF1851" s="139" t="str">
        <f t="shared" si="642"/>
        <v/>
      </c>
      <c r="AG1851" s="139">
        <f t="shared" si="643"/>
        <v>3.4171189499260426E-3</v>
      </c>
      <c r="AH1851" s="139" t="str">
        <f t="shared" si="644"/>
        <v/>
      </c>
      <c r="AI1851" s="139">
        <f t="shared" si="645"/>
        <v>7.6985110921046844E-8</v>
      </c>
      <c r="AJ1851" s="139" t="str">
        <f t="shared" si="646"/>
        <v/>
      </c>
      <c r="AK1851" s="139" t="str">
        <f t="shared" si="647"/>
        <v/>
      </c>
      <c r="AZ1851" s="148"/>
      <c r="BA1851" s="148">
        <f t="shared" si="619"/>
        <v>7.6800000000001543</v>
      </c>
      <c r="BB1851" s="165">
        <f t="shared" si="620"/>
        <v>0.36165486292808957</v>
      </c>
      <c r="BC1851" s="148">
        <f t="shared" si="621"/>
        <v>5.9767960478046556E-4</v>
      </c>
      <c r="BD1851" s="148" t="str">
        <f t="shared" si="617"/>
        <v/>
      </c>
      <c r="BE1851" s="140" t="str">
        <f t="shared" si="618"/>
        <v/>
      </c>
    </row>
    <row r="1852" spans="1:57" ht="20.100000000000001" customHeight="1" x14ac:dyDescent="0.25">
      <c r="A1852" s="139">
        <v>1196</v>
      </c>
      <c r="B1852" s="139">
        <f t="shared" si="622"/>
        <v>738.8224284163075</v>
      </c>
      <c r="C1852" s="139">
        <f t="shared" si="623"/>
        <v>3.1132586478629156E-4</v>
      </c>
      <c r="D1852" s="139">
        <f t="shared" si="624"/>
        <v>0.78347994484655803</v>
      </c>
      <c r="E1852" s="139" t="str">
        <f t="shared" si="625"/>
        <v/>
      </c>
      <c r="F1852" s="139">
        <f t="shared" si="626"/>
        <v>3.1132586478629156E-4</v>
      </c>
      <c r="G1852" s="139" t="str">
        <f t="shared" si="627"/>
        <v/>
      </c>
      <c r="H1852" s="139">
        <f t="shared" si="628"/>
        <v>0</v>
      </c>
      <c r="I1852" s="139">
        <f t="shared" si="629"/>
        <v>3.1132586478629156E-4</v>
      </c>
      <c r="J1852" s="139" t="str">
        <f t="shared" si="630"/>
        <v/>
      </c>
      <c r="O1852" s="139">
        <v>1196</v>
      </c>
      <c r="P1852" s="139">
        <f t="shared" si="631"/>
        <v>54.119098661388705</v>
      </c>
      <c r="Q1852" s="139">
        <f t="shared" si="632"/>
        <v>4.2501545136471187E-3</v>
      </c>
      <c r="R1852" s="139">
        <f t="shared" si="633"/>
        <v>0.78347994484655803</v>
      </c>
      <c r="S1852" s="139" t="str">
        <f t="shared" si="634"/>
        <v/>
      </c>
      <c r="T1852" s="139">
        <f t="shared" si="635"/>
        <v>4.2501545136471187E-3</v>
      </c>
      <c r="U1852" s="139" t="str">
        <f t="shared" si="636"/>
        <v/>
      </c>
      <c r="V1852" s="139">
        <f t="shared" si="637"/>
        <v>5.0848358546730183E-3</v>
      </c>
      <c r="W1852" s="139" t="str">
        <f t="shared" si="638"/>
        <v/>
      </c>
      <c r="X1852" s="139" t="str">
        <f t="shared" si="639"/>
        <v/>
      </c>
      <c r="AB1852" s="139">
        <v>1196</v>
      </c>
      <c r="AC1852" s="139">
        <f t="shared" si="648"/>
        <v>67.52329864286429</v>
      </c>
      <c r="AD1852" s="139">
        <f t="shared" si="640"/>
        <v>3.406446901635816E-3</v>
      </c>
      <c r="AE1852" s="139">
        <f t="shared" si="641"/>
        <v>0.78347994484655803</v>
      </c>
      <c r="AF1852" s="139" t="str">
        <f t="shared" si="642"/>
        <v/>
      </c>
      <c r="AG1852" s="139">
        <f t="shared" si="643"/>
        <v>3.406446901635816E-3</v>
      </c>
      <c r="AH1852" s="139" t="str">
        <f t="shared" si="644"/>
        <v/>
      </c>
      <c r="AI1852" s="139">
        <f t="shared" si="645"/>
        <v>7.5553287374387528E-8</v>
      </c>
      <c r="AJ1852" s="139" t="str">
        <f t="shared" si="646"/>
        <v/>
      </c>
      <c r="AK1852" s="139" t="str">
        <f t="shared" si="647"/>
        <v/>
      </c>
      <c r="AZ1852" s="148"/>
      <c r="BA1852" s="148">
        <f t="shared" si="619"/>
        <v>7.6864000000001544</v>
      </c>
      <c r="BB1852" s="165">
        <f t="shared" si="620"/>
        <v>0.36105718332330911</v>
      </c>
      <c r="BC1852" s="148">
        <f t="shared" si="621"/>
        <v>5.9701153301106036E-4</v>
      </c>
      <c r="BD1852" s="148" t="str">
        <f t="shared" si="617"/>
        <v/>
      </c>
      <c r="BE1852" s="140" t="str">
        <f t="shared" si="618"/>
        <v/>
      </c>
    </row>
    <row r="1853" spans="1:57" ht="20.100000000000001" customHeight="1" x14ac:dyDescent="0.25">
      <c r="A1853" s="148">
        <v>1197</v>
      </c>
      <c r="B1853" s="139">
        <f t="shared" si="622"/>
        <v>742.59193060210464</v>
      </c>
      <c r="C1853" s="139">
        <f t="shared" si="623"/>
        <v>3.1034859334311792E-4</v>
      </c>
      <c r="D1853" s="139">
        <f t="shared" si="624"/>
        <v>0.78465164705805068</v>
      </c>
      <c r="E1853" s="139" t="str">
        <f t="shared" si="625"/>
        <v/>
      </c>
      <c r="F1853" s="139">
        <f t="shared" si="626"/>
        <v>3.1034859334311792E-4</v>
      </c>
      <c r="G1853" s="139" t="str">
        <f t="shared" si="627"/>
        <v/>
      </c>
      <c r="H1853" s="139">
        <f t="shared" si="628"/>
        <v>0</v>
      </c>
      <c r="I1853" s="139">
        <f t="shared" si="629"/>
        <v>3.1034859334311792E-4</v>
      </c>
      <c r="J1853" s="139" t="str">
        <f t="shared" si="630"/>
        <v/>
      </c>
      <c r="O1853" s="148">
        <v>1197</v>
      </c>
      <c r="P1853" s="139">
        <f t="shared" si="631"/>
        <v>54.395216511701904</v>
      </c>
      <c r="Q1853" s="139">
        <f t="shared" si="632"/>
        <v>4.2368130116870609E-3</v>
      </c>
      <c r="R1853" s="139">
        <f t="shared" si="633"/>
        <v>0.78465164705805068</v>
      </c>
      <c r="S1853" s="139" t="str">
        <f t="shared" si="634"/>
        <v/>
      </c>
      <c r="T1853" s="139">
        <f t="shared" si="635"/>
        <v>4.2368130116870609E-3</v>
      </c>
      <c r="U1853" s="139" t="str">
        <f t="shared" si="636"/>
        <v/>
      </c>
      <c r="V1853" s="139">
        <f t="shared" si="637"/>
        <v>5.0950973280485925E-3</v>
      </c>
      <c r="W1853" s="139" t="str">
        <f t="shared" si="638"/>
        <v/>
      </c>
      <c r="X1853" s="139" t="str">
        <f t="shared" si="639"/>
        <v/>
      </c>
      <c r="AB1853" s="148">
        <v>1197</v>
      </c>
      <c r="AC1853" s="139">
        <f t="shared" si="648"/>
        <v>67.867805268593145</v>
      </c>
      <c r="AD1853" s="139">
        <f t="shared" si="640"/>
        <v>3.3957538508610557E-3</v>
      </c>
      <c r="AE1853" s="139">
        <f t="shared" si="641"/>
        <v>0.78465164705805068</v>
      </c>
      <c r="AF1853" s="139" t="str">
        <f t="shared" si="642"/>
        <v/>
      </c>
      <c r="AG1853" s="139">
        <f t="shared" si="643"/>
        <v>3.3957538508610557E-3</v>
      </c>
      <c r="AH1853" s="139" t="str">
        <f t="shared" si="644"/>
        <v/>
      </c>
      <c r="AI1853" s="139">
        <f t="shared" si="645"/>
        <v>7.4146907534806758E-8</v>
      </c>
      <c r="AJ1853" s="139" t="str">
        <f t="shared" si="646"/>
        <v/>
      </c>
      <c r="AK1853" s="139" t="str">
        <f t="shared" si="647"/>
        <v/>
      </c>
      <c r="AZ1853" s="148"/>
      <c r="BA1853" s="148">
        <f t="shared" si="619"/>
        <v>7.6928000000001546</v>
      </c>
      <c r="BB1853" s="165">
        <f t="shared" si="620"/>
        <v>0.36046017179029805</v>
      </c>
      <c r="BC1853" s="148">
        <f t="shared" si="621"/>
        <v>5.9634317525852909E-4</v>
      </c>
      <c r="BD1853" s="148" t="str">
        <f t="shared" si="617"/>
        <v/>
      </c>
      <c r="BE1853" s="140" t="str">
        <f t="shared" si="618"/>
        <v/>
      </c>
    </row>
    <row r="1854" spans="1:57" ht="20.100000000000001" customHeight="1" x14ac:dyDescent="0.25">
      <c r="A1854" s="139">
        <v>1198</v>
      </c>
      <c r="B1854" s="139">
        <f t="shared" si="622"/>
        <v>746.36143278790178</v>
      </c>
      <c r="C1854" s="139">
        <f t="shared" si="623"/>
        <v>3.093694396657503E-4</v>
      </c>
      <c r="D1854" s="139">
        <f t="shared" si="624"/>
        <v>0.78581966188346231</v>
      </c>
      <c r="E1854" s="139" t="str">
        <f t="shared" si="625"/>
        <v/>
      </c>
      <c r="F1854" s="139">
        <f t="shared" si="626"/>
        <v>3.093694396657503E-4</v>
      </c>
      <c r="G1854" s="139" t="str">
        <f t="shared" si="627"/>
        <v/>
      </c>
      <c r="H1854" s="139">
        <f t="shared" si="628"/>
        <v>0</v>
      </c>
      <c r="I1854" s="139">
        <f t="shared" si="629"/>
        <v>3.093694396657503E-4</v>
      </c>
      <c r="J1854" s="139" t="str">
        <f t="shared" si="630"/>
        <v/>
      </c>
      <c r="O1854" s="139">
        <v>1198</v>
      </c>
      <c r="P1854" s="139">
        <f t="shared" si="631"/>
        <v>54.671334362015102</v>
      </c>
      <c r="Q1854" s="139">
        <f t="shared" si="632"/>
        <v>4.2234458138659765E-3</v>
      </c>
      <c r="R1854" s="139">
        <f t="shared" si="633"/>
        <v>0.78581966188346253</v>
      </c>
      <c r="S1854" s="139" t="str">
        <f t="shared" si="634"/>
        <v/>
      </c>
      <c r="T1854" s="139">
        <f t="shared" si="635"/>
        <v>4.2234458138659765E-3</v>
      </c>
      <c r="U1854" s="139" t="str">
        <f t="shared" si="636"/>
        <v/>
      </c>
      <c r="V1854" s="139">
        <f t="shared" si="637"/>
        <v>5.1052978242129687E-3</v>
      </c>
      <c r="W1854" s="139" t="str">
        <f t="shared" si="638"/>
        <v/>
      </c>
      <c r="X1854" s="139" t="str">
        <f t="shared" si="639"/>
        <v/>
      </c>
      <c r="AB1854" s="139">
        <v>1198</v>
      </c>
      <c r="AC1854" s="139">
        <f t="shared" si="648"/>
        <v>68.212311894322056</v>
      </c>
      <c r="AD1854" s="139">
        <f t="shared" si="640"/>
        <v>3.3850402051677107E-3</v>
      </c>
      <c r="AE1854" s="139">
        <f t="shared" si="641"/>
        <v>0.78581966188346253</v>
      </c>
      <c r="AF1854" s="139" t="str">
        <f t="shared" si="642"/>
        <v/>
      </c>
      <c r="AG1854" s="139">
        <f t="shared" si="643"/>
        <v>3.3850402051677107E-3</v>
      </c>
      <c r="AH1854" s="139" t="str">
        <f t="shared" si="644"/>
        <v/>
      </c>
      <c r="AI1854" s="139">
        <f t="shared" si="645"/>
        <v>7.2765542367653801E-8</v>
      </c>
      <c r="AJ1854" s="139" t="str">
        <f t="shared" si="646"/>
        <v/>
      </c>
      <c r="AK1854" s="139" t="str">
        <f t="shared" si="647"/>
        <v/>
      </c>
      <c r="AZ1854" s="148"/>
      <c r="BA1854" s="148">
        <f t="shared" si="619"/>
        <v>7.6992000000001548</v>
      </c>
      <c r="BB1854" s="165">
        <f t="shared" si="620"/>
        <v>0.35986382861503952</v>
      </c>
      <c r="BC1854" s="148">
        <f t="shared" si="621"/>
        <v>5.956745358743909E-4</v>
      </c>
      <c r="BD1854" s="148" t="str">
        <f t="shared" si="617"/>
        <v/>
      </c>
      <c r="BE1854" s="140" t="str">
        <f t="shared" si="618"/>
        <v/>
      </c>
    </row>
    <row r="1855" spans="1:57" ht="20.100000000000001" customHeight="1" x14ac:dyDescent="0.25">
      <c r="A1855" s="139">
        <v>1199</v>
      </c>
      <c r="B1855" s="139">
        <f t="shared" si="622"/>
        <v>750.13093497369982</v>
      </c>
      <c r="C1855" s="139">
        <f t="shared" si="623"/>
        <v>3.0838844097590026E-4</v>
      </c>
      <c r="D1855" s="139">
        <f t="shared" si="624"/>
        <v>0.78698398229787025</v>
      </c>
      <c r="E1855" s="139" t="str">
        <f t="shared" si="625"/>
        <v/>
      </c>
      <c r="F1855" s="139">
        <f t="shared" si="626"/>
        <v>3.0838844097590026E-4</v>
      </c>
      <c r="G1855" s="139" t="str">
        <f t="shared" si="627"/>
        <v/>
      </c>
      <c r="H1855" s="139">
        <f t="shared" si="628"/>
        <v>0</v>
      </c>
      <c r="I1855" s="139">
        <f t="shared" si="629"/>
        <v>3.0838844097590026E-4</v>
      </c>
      <c r="J1855" s="139" t="str">
        <f t="shared" si="630"/>
        <v/>
      </c>
      <c r="O1855" s="139">
        <v>1199</v>
      </c>
      <c r="P1855" s="139">
        <f t="shared" si="631"/>
        <v>54.947452212328301</v>
      </c>
      <c r="Q1855" s="139">
        <f t="shared" si="632"/>
        <v>4.210053428326763E-3</v>
      </c>
      <c r="R1855" s="139">
        <f t="shared" si="633"/>
        <v>0.78698398229787025</v>
      </c>
      <c r="S1855" s="139" t="str">
        <f t="shared" si="634"/>
        <v/>
      </c>
      <c r="T1855" s="139">
        <f t="shared" si="635"/>
        <v>4.210053428326763E-3</v>
      </c>
      <c r="U1855" s="139" t="str">
        <f t="shared" si="636"/>
        <v/>
      </c>
      <c r="V1855" s="139">
        <f t="shared" si="637"/>
        <v>5.1154368943484288E-3</v>
      </c>
      <c r="W1855" s="139" t="str">
        <f t="shared" si="638"/>
        <v/>
      </c>
      <c r="X1855" s="139" t="str">
        <f t="shared" si="639"/>
        <v/>
      </c>
      <c r="AB1855" s="139">
        <v>1199</v>
      </c>
      <c r="AC1855" s="139">
        <f t="shared" si="648"/>
        <v>68.556818520050967</v>
      </c>
      <c r="AD1855" s="139">
        <f t="shared" si="640"/>
        <v>3.3743063718261021E-3</v>
      </c>
      <c r="AE1855" s="139">
        <f t="shared" si="641"/>
        <v>0.78698398229787037</v>
      </c>
      <c r="AF1855" s="139" t="str">
        <f t="shared" si="642"/>
        <v/>
      </c>
      <c r="AG1855" s="139">
        <f t="shared" si="643"/>
        <v>3.3743063718261021E-3</v>
      </c>
      <c r="AH1855" s="139" t="str">
        <f t="shared" si="644"/>
        <v/>
      </c>
      <c r="AI1855" s="139">
        <f t="shared" si="645"/>
        <v>7.1408769638363638E-8</v>
      </c>
      <c r="AJ1855" s="139" t="str">
        <f t="shared" si="646"/>
        <v/>
      </c>
      <c r="AK1855" s="139" t="str">
        <f t="shared" si="647"/>
        <v/>
      </c>
      <c r="AZ1855" s="148"/>
      <c r="BA1855" s="148">
        <f t="shared" si="619"/>
        <v>7.705600000000155</v>
      </c>
      <c r="BB1855" s="165">
        <f t="shared" si="620"/>
        <v>0.35926815407916513</v>
      </c>
      <c r="BC1855" s="148">
        <f t="shared" si="621"/>
        <v>5.9500561919201278E-4</v>
      </c>
      <c r="BD1855" s="148" t="str">
        <f t="shared" si="617"/>
        <v/>
      </c>
      <c r="BE1855" s="140" t="str">
        <f t="shared" si="618"/>
        <v/>
      </c>
    </row>
    <row r="1856" spans="1:57" ht="20.100000000000001" customHeight="1" x14ac:dyDescent="0.25">
      <c r="A1856" s="139">
        <v>1200</v>
      </c>
      <c r="B1856" s="139">
        <f t="shared" si="622"/>
        <v>753.90043715949696</v>
      </c>
      <c r="C1856" s="139">
        <f t="shared" si="623"/>
        <v>3.0740563446596849E-4</v>
      </c>
      <c r="D1856" s="139">
        <f t="shared" si="624"/>
        <v>0.78814460141660325</v>
      </c>
      <c r="E1856" s="139" t="str">
        <f t="shared" si="625"/>
        <v/>
      </c>
      <c r="F1856" s="139">
        <f t="shared" si="626"/>
        <v>3.0740563446596849E-4</v>
      </c>
      <c r="G1856" s="139" t="str">
        <f t="shared" si="627"/>
        <v/>
      </c>
      <c r="H1856" s="139">
        <f t="shared" si="628"/>
        <v>0</v>
      </c>
      <c r="I1856" s="139">
        <f t="shared" si="629"/>
        <v>3.0740563446596849E-4</v>
      </c>
      <c r="J1856" s="139" t="str">
        <f t="shared" si="630"/>
        <v/>
      </c>
      <c r="O1856" s="139">
        <v>1200</v>
      </c>
      <c r="P1856" s="139">
        <f t="shared" si="631"/>
        <v>55.223570062641556</v>
      </c>
      <c r="Q1856" s="139">
        <f t="shared" si="632"/>
        <v>4.1966363628121546E-3</v>
      </c>
      <c r="R1856" s="139">
        <f t="shared" si="633"/>
        <v>0.78814460141660359</v>
      </c>
      <c r="S1856" s="139" t="str">
        <f t="shared" si="634"/>
        <v/>
      </c>
      <c r="T1856" s="139">
        <f t="shared" si="635"/>
        <v>4.1966363628121546E-3</v>
      </c>
      <c r="U1856" s="139" t="str">
        <f t="shared" si="636"/>
        <v/>
      </c>
      <c r="V1856" s="139">
        <f t="shared" si="637"/>
        <v>5.1255140916936764E-3</v>
      </c>
      <c r="W1856" s="139" t="str">
        <f t="shared" si="638"/>
        <v/>
      </c>
      <c r="X1856" s="139" t="str">
        <f t="shared" si="639"/>
        <v/>
      </c>
      <c r="AB1856" s="139">
        <v>1200</v>
      </c>
      <c r="AC1856" s="139">
        <f t="shared" si="648"/>
        <v>68.901325145779879</v>
      </c>
      <c r="AD1856" s="139">
        <f t="shared" si="640"/>
        <v>3.3635527577858325E-3</v>
      </c>
      <c r="AE1856" s="139">
        <f t="shared" si="641"/>
        <v>0.78814460141660336</v>
      </c>
      <c r="AF1856" s="139" t="str">
        <f t="shared" si="642"/>
        <v/>
      </c>
      <c r="AG1856" s="139">
        <f t="shared" si="643"/>
        <v>3.3635527577858325E-3</v>
      </c>
      <c r="AH1856" s="139" t="str">
        <f t="shared" si="644"/>
        <v/>
      </c>
      <c r="AI1856" s="139">
        <f t="shared" si="645"/>
        <v>7.0076173812540605E-8</v>
      </c>
      <c r="AJ1856" s="139" t="str">
        <f t="shared" si="646"/>
        <v/>
      </c>
      <c r="AK1856" s="139" t="str">
        <f t="shared" si="647"/>
        <v/>
      </c>
      <c r="AZ1856" s="148"/>
      <c r="BA1856" s="148">
        <f t="shared" si="619"/>
        <v>7.7120000000001552</v>
      </c>
      <c r="BB1856" s="165">
        <f t="shared" si="620"/>
        <v>0.35867314845997311</v>
      </c>
      <c r="BC1856" s="148">
        <f t="shared" si="621"/>
        <v>5.9433642953427013E-4</v>
      </c>
      <c r="BD1856" s="148" t="str">
        <f t="shared" si="617"/>
        <v/>
      </c>
      <c r="BE1856" s="140" t="str">
        <f t="shared" si="618"/>
        <v/>
      </c>
    </row>
    <row r="1857" spans="1:57" ht="20.100000000000001" customHeight="1" x14ac:dyDescent="0.25">
      <c r="A1857" s="139">
        <v>1201</v>
      </c>
      <c r="B1857" s="139">
        <f t="shared" si="622"/>
        <v>757.66993934529501</v>
      </c>
      <c r="C1857" s="139">
        <f t="shared" si="623"/>
        <v>3.0642105729675943E-4</v>
      </c>
      <c r="D1857" s="139">
        <f t="shared" si="624"/>
        <v>0.78930151249512903</v>
      </c>
      <c r="E1857" s="139" t="str">
        <f t="shared" si="625"/>
        <v/>
      </c>
      <c r="F1857" s="139">
        <f t="shared" si="626"/>
        <v>3.0642105729675943E-4</v>
      </c>
      <c r="G1857" s="139" t="str">
        <f t="shared" si="627"/>
        <v/>
      </c>
      <c r="H1857" s="139">
        <f t="shared" si="628"/>
        <v>0</v>
      </c>
      <c r="I1857" s="139">
        <f t="shared" si="629"/>
        <v>3.0642105729675943E-4</v>
      </c>
      <c r="J1857" s="139" t="str">
        <f t="shared" si="630"/>
        <v/>
      </c>
      <c r="O1857" s="139">
        <v>1201</v>
      </c>
      <c r="P1857" s="139">
        <f t="shared" si="631"/>
        <v>55.499687912954755</v>
      </c>
      <c r="Q1857" s="139">
        <f t="shared" si="632"/>
        <v>4.183195124633568E-3</v>
      </c>
      <c r="R1857" s="139">
        <f t="shared" si="633"/>
        <v>0.78930151249512903</v>
      </c>
      <c r="S1857" s="139" t="str">
        <f t="shared" si="634"/>
        <v/>
      </c>
      <c r="T1857" s="139">
        <f t="shared" si="635"/>
        <v>4.183195124633568E-3</v>
      </c>
      <c r="U1857" s="139" t="str">
        <f t="shared" si="636"/>
        <v/>
      </c>
      <c r="V1857" s="139">
        <f t="shared" si="637"/>
        <v>5.1355289715765322E-3</v>
      </c>
      <c r="W1857" s="139" t="str">
        <f t="shared" si="638"/>
        <v/>
      </c>
      <c r="X1857" s="139" t="str">
        <f t="shared" si="639"/>
        <v/>
      </c>
      <c r="AB1857" s="139">
        <v>1201</v>
      </c>
      <c r="AC1857" s="139">
        <f t="shared" si="648"/>
        <v>69.245831771508733</v>
      </c>
      <c r="AD1857" s="139">
        <f t="shared" si="640"/>
        <v>3.352779769650796E-3</v>
      </c>
      <c r="AE1857" s="139">
        <f t="shared" si="641"/>
        <v>0.78930151249512881</v>
      </c>
      <c r="AF1857" s="139" t="str">
        <f t="shared" si="642"/>
        <v/>
      </c>
      <c r="AG1857" s="139">
        <f t="shared" si="643"/>
        <v>3.352779769650796E-3</v>
      </c>
      <c r="AH1857" s="139" t="str">
        <f t="shared" si="644"/>
        <v/>
      </c>
      <c r="AI1857" s="139">
        <f t="shared" si="645"/>
        <v>6.8767345957374212E-8</v>
      </c>
      <c r="AJ1857" s="139" t="str">
        <f t="shared" si="646"/>
        <v/>
      </c>
      <c r="AK1857" s="139" t="str">
        <f t="shared" si="647"/>
        <v/>
      </c>
      <c r="AZ1857" s="148"/>
      <c r="BA1857" s="148">
        <f t="shared" si="619"/>
        <v>7.7184000000001554</v>
      </c>
      <c r="BB1857" s="165">
        <f t="shared" si="620"/>
        <v>0.35807881203043884</v>
      </c>
      <c r="BC1857" s="148">
        <f t="shared" si="621"/>
        <v>5.9366697120916134E-4</v>
      </c>
      <c r="BD1857" s="148" t="str">
        <f t="shared" si="617"/>
        <v/>
      </c>
      <c r="BE1857" s="140" t="str">
        <f t="shared" si="618"/>
        <v/>
      </c>
    </row>
    <row r="1858" spans="1:57" ht="20.100000000000001" customHeight="1" x14ac:dyDescent="0.25">
      <c r="A1858" s="139">
        <v>1202</v>
      </c>
      <c r="B1858" s="139">
        <f t="shared" si="622"/>
        <v>761.43944153109214</v>
      </c>
      <c r="C1858" s="139">
        <f t="shared" si="623"/>
        <v>3.0543474659520936E-4</v>
      </c>
      <c r="D1858" s="139">
        <f t="shared" si="624"/>
        <v>0.79045470892892911</v>
      </c>
      <c r="E1858" s="139" t="str">
        <f t="shared" si="625"/>
        <v/>
      </c>
      <c r="F1858" s="139">
        <f t="shared" si="626"/>
        <v>3.0543474659520936E-4</v>
      </c>
      <c r="G1858" s="139" t="str">
        <f t="shared" si="627"/>
        <v/>
      </c>
      <c r="H1858" s="139">
        <f t="shared" si="628"/>
        <v>0</v>
      </c>
      <c r="I1858" s="139">
        <f t="shared" si="629"/>
        <v>3.0543474659520936E-4</v>
      </c>
      <c r="J1858" s="139" t="str">
        <f t="shared" si="630"/>
        <v/>
      </c>
      <c r="O1858" s="139">
        <v>1202</v>
      </c>
      <c r="P1858" s="139">
        <f t="shared" si="631"/>
        <v>55.775805763267954</v>
      </c>
      <c r="Q1858" s="139">
        <f t="shared" si="632"/>
        <v>4.169730220640034E-3</v>
      </c>
      <c r="R1858" s="139">
        <f t="shared" si="633"/>
        <v>0.79045470892892933</v>
      </c>
      <c r="S1858" s="139" t="str">
        <f t="shared" si="634"/>
        <v/>
      </c>
      <c r="T1858" s="139">
        <f t="shared" si="635"/>
        <v>4.169730220640034E-3</v>
      </c>
      <c r="U1858" s="139" t="str">
        <f t="shared" si="636"/>
        <v/>
      </c>
      <c r="V1858" s="139">
        <f t="shared" si="637"/>
        <v>5.1454810914465469E-3</v>
      </c>
      <c r="W1858" s="139" t="str">
        <f t="shared" si="638"/>
        <v/>
      </c>
      <c r="X1858" s="139" t="str">
        <f t="shared" si="639"/>
        <v/>
      </c>
      <c r="AB1858" s="139">
        <v>1202</v>
      </c>
      <c r="AC1858" s="139">
        <f t="shared" si="648"/>
        <v>69.590338397237645</v>
      </c>
      <c r="AD1858" s="139">
        <f t="shared" si="640"/>
        <v>3.341987813654297E-3</v>
      </c>
      <c r="AE1858" s="139">
        <f t="shared" si="641"/>
        <v>0.79045470892892911</v>
      </c>
      <c r="AF1858" s="139" t="str">
        <f t="shared" si="642"/>
        <v/>
      </c>
      <c r="AG1858" s="139">
        <f t="shared" si="643"/>
        <v>3.341987813654297E-3</v>
      </c>
      <c r="AH1858" s="139" t="str">
        <f t="shared" si="644"/>
        <v/>
      </c>
      <c r="AI1858" s="139">
        <f t="shared" si="645"/>
        <v>6.7481883644370449E-8</v>
      </c>
      <c r="AJ1858" s="139" t="str">
        <f t="shared" si="646"/>
        <v/>
      </c>
      <c r="AK1858" s="139" t="str">
        <f t="shared" si="647"/>
        <v/>
      </c>
      <c r="AZ1858" s="148"/>
      <c r="BA1858" s="148">
        <f t="shared" si="619"/>
        <v>7.7248000000001555</v>
      </c>
      <c r="BB1858" s="165">
        <f t="shared" si="620"/>
        <v>0.35748514505922968</v>
      </c>
      <c r="BC1858" s="148">
        <f t="shared" si="621"/>
        <v>5.9299724851241686E-4</v>
      </c>
      <c r="BD1858" s="148" t="str">
        <f t="shared" si="617"/>
        <v/>
      </c>
      <c r="BE1858" s="140" t="str">
        <f t="shared" si="618"/>
        <v/>
      </c>
    </row>
    <row r="1859" spans="1:57" ht="20.100000000000001" customHeight="1" x14ac:dyDescent="0.25">
      <c r="A1859" s="139">
        <v>1203</v>
      </c>
      <c r="B1859" s="139">
        <f t="shared" si="622"/>
        <v>765.20894371688928</v>
      </c>
      <c r="C1859" s="139">
        <f t="shared" si="623"/>
        <v>3.0444673945212133E-4</v>
      </c>
      <c r="D1859" s="139">
        <f t="shared" si="624"/>
        <v>0.79160418425336865</v>
      </c>
      <c r="E1859" s="139" t="str">
        <f t="shared" si="625"/>
        <v/>
      </c>
      <c r="F1859" s="139">
        <f t="shared" si="626"/>
        <v>3.0444673945212133E-4</v>
      </c>
      <c r="G1859" s="139" t="str">
        <f t="shared" si="627"/>
        <v/>
      </c>
      <c r="H1859" s="139">
        <f t="shared" si="628"/>
        <v>0</v>
      </c>
      <c r="I1859" s="139">
        <f t="shared" si="629"/>
        <v>3.0444673945212133E-4</v>
      </c>
      <c r="J1859" s="139" t="str">
        <f t="shared" si="630"/>
        <v/>
      </c>
      <c r="O1859" s="139">
        <v>1203</v>
      </c>
      <c r="P1859" s="139">
        <f t="shared" si="631"/>
        <v>56.051923613581152</v>
      </c>
      <c r="Q1859" s="139">
        <f t="shared" si="632"/>
        <v>4.1562421571873093E-3</v>
      </c>
      <c r="R1859" s="139">
        <f t="shared" si="633"/>
        <v>0.79160418425336887</v>
      </c>
      <c r="S1859" s="139" t="str">
        <f t="shared" si="634"/>
        <v/>
      </c>
      <c r="T1859" s="139">
        <f t="shared" si="635"/>
        <v>4.1562421571873093E-3</v>
      </c>
      <c r="U1859" s="139" t="str">
        <f t="shared" si="636"/>
        <v/>
      </c>
      <c r="V1859" s="139">
        <f t="shared" si="637"/>
        <v>5.1553700109074939E-3</v>
      </c>
      <c r="W1859" s="139" t="str">
        <f t="shared" si="638"/>
        <v/>
      </c>
      <c r="X1859" s="139" t="str">
        <f t="shared" si="639"/>
        <v/>
      </c>
      <c r="AB1859" s="139">
        <v>1203</v>
      </c>
      <c r="AC1859" s="139">
        <f t="shared" si="648"/>
        <v>69.934845022966556</v>
      </c>
      <c r="AD1859" s="139">
        <f t="shared" si="640"/>
        <v>3.3311772956342886E-3</v>
      </c>
      <c r="AE1859" s="139">
        <f t="shared" si="641"/>
        <v>0.79160418425336876</v>
      </c>
      <c r="AF1859" s="139" t="str">
        <f t="shared" si="642"/>
        <v/>
      </c>
      <c r="AG1859" s="139">
        <f t="shared" si="643"/>
        <v>3.3311772956342886E-3</v>
      </c>
      <c r="AH1859" s="139" t="str">
        <f t="shared" si="644"/>
        <v/>
      </c>
      <c r="AI1859" s="139">
        <f t="shared" si="645"/>
        <v>6.6219390853385169E-8</v>
      </c>
      <c r="AJ1859" s="139" t="str">
        <f t="shared" si="646"/>
        <v/>
      </c>
      <c r="AK1859" s="139" t="str">
        <f t="shared" si="647"/>
        <v/>
      </c>
      <c r="AZ1859" s="148"/>
      <c r="BA1859" s="148">
        <f t="shared" si="619"/>
        <v>7.7312000000001557</v>
      </c>
      <c r="BB1859" s="165">
        <f t="shared" si="620"/>
        <v>0.35689214781071726</v>
      </c>
      <c r="BC1859" s="148">
        <f t="shared" si="621"/>
        <v>5.9232726572455707E-4</v>
      </c>
      <c r="BD1859" s="148" t="str">
        <f t="shared" si="617"/>
        <v/>
      </c>
      <c r="BE1859" s="140" t="str">
        <f t="shared" si="618"/>
        <v/>
      </c>
    </row>
    <row r="1860" spans="1:57" ht="20.100000000000001" customHeight="1" x14ac:dyDescent="0.25">
      <c r="A1860" s="148">
        <v>1204</v>
      </c>
      <c r="B1860" s="139">
        <f t="shared" si="622"/>
        <v>768.97844590268733</v>
      </c>
      <c r="C1860" s="139">
        <f t="shared" si="623"/>
        <v>3.0345707291991152E-4</v>
      </c>
      <c r="D1860" s="139">
        <f t="shared" si="624"/>
        <v>0.79274993214355471</v>
      </c>
      <c r="E1860" s="139" t="str">
        <f t="shared" si="625"/>
        <v/>
      </c>
      <c r="F1860" s="139">
        <f t="shared" si="626"/>
        <v>3.0345707291991152E-4</v>
      </c>
      <c r="G1860" s="139" t="str">
        <f t="shared" si="627"/>
        <v/>
      </c>
      <c r="H1860" s="139">
        <f t="shared" si="628"/>
        <v>0</v>
      </c>
      <c r="I1860" s="139">
        <f t="shared" si="629"/>
        <v>3.0345707291991152E-4</v>
      </c>
      <c r="J1860" s="139" t="str">
        <f t="shared" si="630"/>
        <v/>
      </c>
      <c r="O1860" s="148">
        <v>1204</v>
      </c>
      <c r="P1860" s="139">
        <f t="shared" si="631"/>
        <v>56.328041463894351</v>
      </c>
      <c r="Q1860" s="139">
        <f t="shared" si="632"/>
        <v>4.1427314401071089E-3</v>
      </c>
      <c r="R1860" s="139">
        <f t="shared" si="633"/>
        <v>0.79274993214355471</v>
      </c>
      <c r="S1860" s="139" t="str">
        <f t="shared" si="634"/>
        <v/>
      </c>
      <c r="T1860" s="139">
        <f t="shared" si="635"/>
        <v>4.1427314401071089E-3</v>
      </c>
      <c r="U1860" s="139" t="str">
        <f t="shared" si="636"/>
        <v/>
      </c>
      <c r="V1860" s="139">
        <f t="shared" si="637"/>
        <v>5.1651952917497546E-3</v>
      </c>
      <c r="W1860" s="139" t="str">
        <f t="shared" si="638"/>
        <v/>
      </c>
      <c r="X1860" s="139" t="str">
        <f t="shared" si="639"/>
        <v/>
      </c>
      <c r="AB1860" s="148">
        <v>1204</v>
      </c>
      <c r="AC1860" s="139">
        <f t="shared" si="648"/>
        <v>70.279351648695467</v>
      </c>
      <c r="AD1860" s="139">
        <f t="shared" si="640"/>
        <v>3.3203486210087074E-3</v>
      </c>
      <c r="AE1860" s="139">
        <f t="shared" si="641"/>
        <v>0.79274993214355471</v>
      </c>
      <c r="AF1860" s="139" t="str">
        <f t="shared" si="642"/>
        <v/>
      </c>
      <c r="AG1860" s="139">
        <f t="shared" si="643"/>
        <v>3.3203486210087074E-3</v>
      </c>
      <c r="AH1860" s="139" t="str">
        <f t="shared" si="644"/>
        <v/>
      </c>
      <c r="AI1860" s="139">
        <f t="shared" si="645"/>
        <v>6.4979477877939895E-8</v>
      </c>
      <c r="AJ1860" s="139" t="str">
        <f t="shared" si="646"/>
        <v/>
      </c>
      <c r="AK1860" s="139" t="str">
        <f t="shared" si="647"/>
        <v/>
      </c>
      <c r="AZ1860" s="148"/>
      <c r="BA1860" s="148">
        <f t="shared" si="619"/>
        <v>7.7376000000001559</v>
      </c>
      <c r="BB1860" s="165">
        <f t="shared" si="620"/>
        <v>0.35629982054499271</v>
      </c>
      <c r="BC1860" s="148">
        <f t="shared" si="621"/>
        <v>5.9165702711511114E-4</v>
      </c>
      <c r="BD1860" s="148" t="str">
        <f t="shared" si="617"/>
        <v/>
      </c>
      <c r="BE1860" s="140" t="str">
        <f t="shared" si="618"/>
        <v/>
      </c>
    </row>
    <row r="1861" spans="1:57" ht="20.100000000000001" customHeight="1" x14ac:dyDescent="0.25">
      <c r="A1861" s="139">
        <v>1205</v>
      </c>
      <c r="B1861" s="139">
        <f t="shared" si="622"/>
        <v>772.74794808848446</v>
      </c>
      <c r="C1861" s="139">
        <f t="shared" si="623"/>
        <v>3.0246578401036707E-4</v>
      </c>
      <c r="D1861" s="139">
        <f t="shared" si="624"/>
        <v>0.79389194641418692</v>
      </c>
      <c r="E1861" s="139" t="str">
        <f t="shared" si="625"/>
        <v/>
      </c>
      <c r="F1861" s="139">
        <f t="shared" si="626"/>
        <v>3.0246578401036707E-4</v>
      </c>
      <c r="G1861" s="139" t="str">
        <f t="shared" si="627"/>
        <v/>
      </c>
      <c r="H1861" s="139">
        <f t="shared" si="628"/>
        <v>0</v>
      </c>
      <c r="I1861" s="139">
        <f t="shared" si="629"/>
        <v>3.0246578401036707E-4</v>
      </c>
      <c r="J1861" s="139" t="str">
        <f t="shared" si="630"/>
        <v/>
      </c>
      <c r="O1861" s="139">
        <v>1205</v>
      </c>
      <c r="P1861" s="139">
        <f t="shared" si="631"/>
        <v>56.60415931420755</v>
      </c>
      <c r="Q1861" s="139">
        <f t="shared" si="632"/>
        <v>4.1291985746764745E-3</v>
      </c>
      <c r="R1861" s="139">
        <f t="shared" si="633"/>
        <v>0.79389194641418692</v>
      </c>
      <c r="S1861" s="139" t="str">
        <f t="shared" si="634"/>
        <v/>
      </c>
      <c r="T1861" s="139">
        <f t="shared" si="635"/>
        <v>4.1291985746764745E-3</v>
      </c>
      <c r="U1861" s="139" t="str">
        <f t="shared" si="636"/>
        <v/>
      </c>
      <c r="V1861" s="139">
        <f t="shared" si="637"/>
        <v>5.1749564979825914E-3</v>
      </c>
      <c r="W1861" s="139" t="str">
        <f t="shared" si="638"/>
        <v/>
      </c>
      <c r="X1861" s="139" t="str">
        <f t="shared" si="639"/>
        <v/>
      </c>
      <c r="AB1861" s="139">
        <v>1205</v>
      </c>
      <c r="AC1861" s="139">
        <f t="shared" si="648"/>
        <v>70.623858274424379</v>
      </c>
      <c r="AD1861" s="139">
        <f t="shared" si="640"/>
        <v>3.3095021947509274E-3</v>
      </c>
      <c r="AE1861" s="139">
        <f t="shared" si="641"/>
        <v>0.79389194641418703</v>
      </c>
      <c r="AF1861" s="139" t="str">
        <f t="shared" si="642"/>
        <v/>
      </c>
      <c r="AG1861" s="139">
        <f t="shared" si="643"/>
        <v>3.3095021947509274E-3</v>
      </c>
      <c r="AH1861" s="139" t="str">
        <f t="shared" si="644"/>
        <v/>
      </c>
      <c r="AI1861" s="139">
        <f t="shared" si="645"/>
        <v>6.3761761231809166E-8</v>
      </c>
      <c r="AJ1861" s="139" t="str">
        <f t="shared" si="646"/>
        <v/>
      </c>
      <c r="AK1861" s="139" t="str">
        <f t="shared" si="647"/>
        <v/>
      </c>
      <c r="AZ1861" s="148"/>
      <c r="BA1861" s="148">
        <f t="shared" si="619"/>
        <v>7.7440000000001561</v>
      </c>
      <c r="BB1861" s="165">
        <f t="shared" si="620"/>
        <v>0.3557081635178776</v>
      </c>
      <c r="BC1861" s="148">
        <f t="shared" si="621"/>
        <v>5.9098653693767655E-4</v>
      </c>
      <c r="BD1861" s="148" t="str">
        <f t="shared" si="617"/>
        <v/>
      </c>
      <c r="BE1861" s="140" t="str">
        <f t="shared" si="618"/>
        <v/>
      </c>
    </row>
    <row r="1862" spans="1:57" ht="20.100000000000001" customHeight="1" x14ac:dyDescent="0.25">
      <c r="A1862" s="139">
        <v>1206</v>
      </c>
      <c r="B1862" s="139">
        <f t="shared" si="622"/>
        <v>776.5174502742816</v>
      </c>
      <c r="C1862" s="139">
        <f t="shared" si="623"/>
        <v>3.0147290969241201E-4</v>
      </c>
      <c r="D1862" s="139">
        <f t="shared" si="624"/>
        <v>0.79503022101940157</v>
      </c>
      <c r="E1862" s="139" t="str">
        <f t="shared" si="625"/>
        <v/>
      </c>
      <c r="F1862" s="139">
        <f t="shared" si="626"/>
        <v>3.0147290969241201E-4</v>
      </c>
      <c r="G1862" s="139" t="str">
        <f t="shared" si="627"/>
        <v/>
      </c>
      <c r="H1862" s="139">
        <f t="shared" si="628"/>
        <v>0</v>
      </c>
      <c r="I1862" s="139">
        <f t="shared" si="629"/>
        <v>3.0147290969241201E-4</v>
      </c>
      <c r="J1862" s="139" t="str">
        <f t="shared" si="630"/>
        <v/>
      </c>
      <c r="O1862" s="139">
        <v>1206</v>
      </c>
      <c r="P1862" s="139">
        <f t="shared" si="631"/>
        <v>56.880277164520749</v>
      </c>
      <c r="Q1862" s="139">
        <f t="shared" si="632"/>
        <v>4.1156440655873002E-3</v>
      </c>
      <c r="R1862" s="139">
        <f t="shared" si="633"/>
        <v>0.79503022101940179</v>
      </c>
      <c r="S1862" s="139" t="str">
        <f t="shared" si="634"/>
        <v/>
      </c>
      <c r="T1862" s="139">
        <f t="shared" si="635"/>
        <v>4.1156440655873002E-3</v>
      </c>
      <c r="U1862" s="139" t="str">
        <f t="shared" si="636"/>
        <v/>
      </c>
      <c r="V1862" s="139">
        <f t="shared" si="637"/>
        <v>5.1846531958663136E-3</v>
      </c>
      <c r="W1862" s="139" t="str">
        <f t="shared" si="638"/>
        <v/>
      </c>
      <c r="X1862" s="139" t="str">
        <f t="shared" si="639"/>
        <v/>
      </c>
      <c r="AB1862" s="139">
        <v>1206</v>
      </c>
      <c r="AC1862" s="139">
        <f t="shared" si="648"/>
        <v>70.968364900153233</v>
      </c>
      <c r="AD1862" s="139">
        <f t="shared" si="640"/>
        <v>3.2986384213653363E-3</v>
      </c>
      <c r="AE1862" s="139">
        <f t="shared" si="641"/>
        <v>0.79503022101940157</v>
      </c>
      <c r="AF1862" s="139" t="str">
        <f t="shared" si="642"/>
        <v/>
      </c>
      <c r="AG1862" s="139">
        <f t="shared" si="643"/>
        <v>3.2986384213653363E-3</v>
      </c>
      <c r="AH1862" s="139" t="str">
        <f t="shared" si="644"/>
        <v/>
      </c>
      <c r="AI1862" s="139">
        <f t="shared" si="645"/>
        <v>6.2565863556865173E-8</v>
      </c>
      <c r="AJ1862" s="139" t="str">
        <f t="shared" si="646"/>
        <v/>
      </c>
      <c r="AK1862" s="139" t="str">
        <f t="shared" si="647"/>
        <v/>
      </c>
      <c r="AZ1862" s="148"/>
      <c r="BA1862" s="148">
        <f t="shared" si="619"/>
        <v>7.7504000000001563</v>
      </c>
      <c r="BB1862" s="165">
        <f t="shared" si="620"/>
        <v>0.35511717698093992</v>
      </c>
      <c r="BC1862" s="148">
        <f t="shared" si="621"/>
        <v>5.9031579943508161E-4</v>
      </c>
      <c r="BD1862" s="148" t="str">
        <f t="shared" si="617"/>
        <v/>
      </c>
      <c r="BE1862" s="140" t="str">
        <f t="shared" si="618"/>
        <v/>
      </c>
    </row>
    <row r="1863" spans="1:57" ht="20.100000000000001" customHeight="1" x14ac:dyDescent="0.25">
      <c r="A1863" s="139">
        <v>1207</v>
      </c>
      <c r="B1863" s="139">
        <f t="shared" si="622"/>
        <v>780.28695246007965</v>
      </c>
      <c r="C1863" s="139">
        <f t="shared" si="623"/>
        <v>3.0047848688988547E-4</v>
      </c>
      <c r="D1863" s="139">
        <f t="shared" si="624"/>
        <v>0.79616475005260545</v>
      </c>
      <c r="E1863" s="139" t="str">
        <f t="shared" si="625"/>
        <v/>
      </c>
      <c r="F1863" s="139">
        <f t="shared" si="626"/>
        <v>3.0047848688988547E-4</v>
      </c>
      <c r="G1863" s="139" t="str">
        <f t="shared" si="627"/>
        <v/>
      </c>
      <c r="H1863" s="139">
        <f t="shared" si="628"/>
        <v>0</v>
      </c>
      <c r="I1863" s="139">
        <f t="shared" si="629"/>
        <v>3.0047848688988547E-4</v>
      </c>
      <c r="J1863" s="139" t="str">
        <f t="shared" si="630"/>
        <v/>
      </c>
      <c r="O1863" s="139">
        <v>1207</v>
      </c>
      <c r="P1863" s="139">
        <f t="shared" si="631"/>
        <v>57.156395014834004</v>
      </c>
      <c r="Q1863" s="139">
        <f t="shared" si="632"/>
        <v>4.1020684169159848E-3</v>
      </c>
      <c r="R1863" s="139">
        <f t="shared" si="633"/>
        <v>0.79616475005260567</v>
      </c>
      <c r="S1863" s="139" t="str">
        <f t="shared" si="634"/>
        <v/>
      </c>
      <c r="T1863" s="139">
        <f t="shared" si="635"/>
        <v>4.1020684169159848E-3</v>
      </c>
      <c r="U1863" s="139" t="str">
        <f t="shared" si="636"/>
        <v/>
      </c>
      <c r="V1863" s="139">
        <f t="shared" si="637"/>
        <v>5.1942849539443085E-3</v>
      </c>
      <c r="W1863" s="139" t="str">
        <f t="shared" si="638"/>
        <v/>
      </c>
      <c r="X1863" s="139" t="str">
        <f t="shared" si="639"/>
        <v/>
      </c>
      <c r="AB1863" s="139">
        <v>1207</v>
      </c>
      <c r="AC1863" s="139">
        <f t="shared" si="648"/>
        <v>71.312871525882144</v>
      </c>
      <c r="AD1863" s="139">
        <f t="shared" si="640"/>
        <v>3.287757704863007E-3</v>
      </c>
      <c r="AE1863" s="139">
        <f t="shared" si="641"/>
        <v>0.79616475005260545</v>
      </c>
      <c r="AF1863" s="139" t="str">
        <f t="shared" si="642"/>
        <v/>
      </c>
      <c r="AG1863" s="139">
        <f t="shared" si="643"/>
        <v>3.287757704863007E-3</v>
      </c>
      <c r="AH1863" s="139" t="str">
        <f t="shared" si="644"/>
        <v/>
      </c>
      <c r="AI1863" s="139">
        <f t="shared" si="645"/>
        <v>6.1391413532159248E-8</v>
      </c>
      <c r="AJ1863" s="139" t="str">
        <f t="shared" si="646"/>
        <v/>
      </c>
      <c r="AK1863" s="139" t="str">
        <f t="shared" si="647"/>
        <v/>
      </c>
      <c r="AZ1863" s="148"/>
      <c r="BA1863" s="148">
        <f t="shared" si="619"/>
        <v>7.7568000000001565</v>
      </c>
      <c r="BB1863" s="165">
        <f t="shared" si="620"/>
        <v>0.35452686118150484</v>
      </c>
      <c r="BC1863" s="148">
        <f t="shared" si="621"/>
        <v>5.8964481883466702E-4</v>
      </c>
      <c r="BD1863" s="148" t="str">
        <f t="shared" si="617"/>
        <v/>
      </c>
      <c r="BE1863" s="140" t="str">
        <f t="shared" si="618"/>
        <v/>
      </c>
    </row>
    <row r="1864" spans="1:57" ht="20.100000000000001" customHeight="1" x14ac:dyDescent="0.25">
      <c r="A1864" s="139">
        <v>1208</v>
      </c>
      <c r="B1864" s="139">
        <f t="shared" si="622"/>
        <v>784.05645464587678</v>
      </c>
      <c r="C1864" s="139">
        <f t="shared" si="623"/>
        <v>2.9948255247933149E-4</v>
      </c>
      <c r="D1864" s="139">
        <f t="shared" si="624"/>
        <v>0.79729552774630019</v>
      </c>
      <c r="E1864" s="139" t="str">
        <f t="shared" si="625"/>
        <v/>
      </c>
      <c r="F1864" s="139">
        <f t="shared" si="626"/>
        <v>2.9948255247933149E-4</v>
      </c>
      <c r="G1864" s="139" t="str">
        <f t="shared" si="627"/>
        <v/>
      </c>
      <c r="H1864" s="139">
        <f t="shared" si="628"/>
        <v>0</v>
      </c>
      <c r="I1864" s="139">
        <f t="shared" si="629"/>
        <v>2.9948255247933149E-4</v>
      </c>
      <c r="J1864" s="139" t="str">
        <f t="shared" si="630"/>
        <v/>
      </c>
      <c r="O1864" s="139">
        <v>1208</v>
      </c>
      <c r="P1864" s="139">
        <f t="shared" si="631"/>
        <v>57.432512865147203</v>
      </c>
      <c r="Q1864" s="139">
        <f t="shared" si="632"/>
        <v>4.0884721320932679E-3</v>
      </c>
      <c r="R1864" s="139">
        <f t="shared" si="633"/>
        <v>0.79729552774630053</v>
      </c>
      <c r="S1864" s="139" t="str">
        <f t="shared" si="634"/>
        <v/>
      </c>
      <c r="T1864" s="139">
        <f t="shared" si="635"/>
        <v>4.0884721320932679E-3</v>
      </c>
      <c r="U1864" s="139" t="str">
        <f t="shared" si="636"/>
        <v/>
      </c>
      <c r="V1864" s="139">
        <f t="shared" si="637"/>
        <v>5.203851343074958E-3</v>
      </c>
      <c r="W1864" s="139" t="str">
        <f t="shared" si="638"/>
        <v/>
      </c>
      <c r="X1864" s="139" t="str">
        <f t="shared" si="639"/>
        <v/>
      </c>
      <c r="AB1864" s="139">
        <v>1208</v>
      </c>
      <c r="AC1864" s="139">
        <f t="shared" si="648"/>
        <v>71.657378151611056</v>
      </c>
      <c r="AD1864" s="139">
        <f t="shared" si="640"/>
        <v>3.2768604487375206E-3</v>
      </c>
      <c r="AE1864" s="139">
        <f t="shared" si="641"/>
        <v>0.79729552774630041</v>
      </c>
      <c r="AF1864" s="139" t="str">
        <f t="shared" si="642"/>
        <v/>
      </c>
      <c r="AG1864" s="139">
        <f t="shared" si="643"/>
        <v>3.2768604487375206E-3</v>
      </c>
      <c r="AH1864" s="139" t="str">
        <f t="shared" si="644"/>
        <v/>
      </c>
      <c r="AI1864" s="139">
        <f t="shared" si="645"/>
        <v>6.0238045784232724E-8</v>
      </c>
      <c r="AJ1864" s="139" t="str">
        <f t="shared" si="646"/>
        <v/>
      </c>
      <c r="AK1864" s="139" t="str">
        <f t="shared" si="647"/>
        <v/>
      </c>
      <c r="AZ1864" s="148"/>
      <c r="BA1864" s="148">
        <f t="shared" si="619"/>
        <v>7.7632000000001566</v>
      </c>
      <c r="BB1864" s="165">
        <f t="shared" si="620"/>
        <v>0.35393721636267017</v>
      </c>
      <c r="BC1864" s="148">
        <f t="shared" si="621"/>
        <v>5.8897359935122795E-4</v>
      </c>
      <c r="BD1864" s="148" t="str">
        <f t="shared" si="617"/>
        <v/>
      </c>
      <c r="BE1864" s="140" t="str">
        <f t="shared" si="618"/>
        <v/>
      </c>
    </row>
    <row r="1865" spans="1:57" ht="20.100000000000001" customHeight="1" x14ac:dyDescent="0.25">
      <c r="A1865" s="139">
        <v>1209</v>
      </c>
      <c r="B1865" s="139">
        <f t="shared" si="622"/>
        <v>787.82595683167483</v>
      </c>
      <c r="C1865" s="139">
        <f t="shared" si="623"/>
        <v>2.9848514328779686E-4</v>
      </c>
      <c r="D1865" s="139">
        <f t="shared" si="624"/>
        <v>0.79842254847190242</v>
      </c>
      <c r="E1865" s="139" t="str">
        <f t="shared" si="625"/>
        <v/>
      </c>
      <c r="F1865" s="139">
        <f t="shared" si="626"/>
        <v>2.9848514328779686E-4</v>
      </c>
      <c r="G1865" s="139" t="str">
        <f t="shared" si="627"/>
        <v/>
      </c>
      <c r="H1865" s="139">
        <f t="shared" si="628"/>
        <v>0</v>
      </c>
      <c r="I1865" s="139">
        <f t="shared" si="629"/>
        <v>2.9848514328779686E-4</v>
      </c>
      <c r="J1865" s="139" t="str">
        <f t="shared" si="630"/>
        <v/>
      </c>
      <c r="O1865" s="139">
        <v>1209</v>
      </c>
      <c r="P1865" s="139">
        <f t="shared" si="631"/>
        <v>57.708630715460401</v>
      </c>
      <c r="Q1865" s="139">
        <f t="shared" si="632"/>
        <v>4.0748557138741677E-3</v>
      </c>
      <c r="R1865" s="139">
        <f t="shared" si="633"/>
        <v>0.79842254847190253</v>
      </c>
      <c r="S1865" s="139" t="str">
        <f t="shared" si="634"/>
        <v/>
      </c>
      <c r="T1865" s="139">
        <f t="shared" si="635"/>
        <v>4.0748557138741677E-3</v>
      </c>
      <c r="U1865" s="139" t="str">
        <f t="shared" si="636"/>
        <v/>
      </c>
      <c r="V1865" s="139">
        <f t="shared" si="637"/>
        <v>5.2133519364634395E-3</v>
      </c>
      <c r="W1865" s="139" t="str">
        <f t="shared" si="638"/>
        <v/>
      </c>
      <c r="X1865" s="139" t="str">
        <f t="shared" si="639"/>
        <v/>
      </c>
      <c r="AB1865" s="139">
        <v>1209</v>
      </c>
      <c r="AC1865" s="139">
        <f t="shared" si="648"/>
        <v>72.001884777339967</v>
      </c>
      <c r="AD1865" s="139">
        <f t="shared" si="640"/>
        <v>3.2659470559408829E-3</v>
      </c>
      <c r="AE1865" s="139">
        <f t="shared" si="641"/>
        <v>0.79842254847190242</v>
      </c>
      <c r="AF1865" s="139" t="str">
        <f t="shared" si="642"/>
        <v/>
      </c>
      <c r="AG1865" s="139">
        <f t="shared" si="643"/>
        <v>3.2659470559408829E-3</v>
      </c>
      <c r="AH1865" s="139" t="str">
        <f t="shared" si="644"/>
        <v/>
      </c>
      <c r="AI1865" s="139">
        <f t="shared" si="645"/>
        <v>5.910540079863827E-8</v>
      </c>
      <c r="AJ1865" s="139" t="str">
        <f t="shared" si="646"/>
        <v/>
      </c>
      <c r="AK1865" s="139" t="str">
        <f t="shared" si="647"/>
        <v/>
      </c>
      <c r="AZ1865" s="148"/>
      <c r="BA1865" s="148">
        <f t="shared" si="619"/>
        <v>7.7696000000001568</v>
      </c>
      <c r="BB1865" s="165">
        <f t="shared" si="620"/>
        <v>0.35334824276331894</v>
      </c>
      <c r="BC1865" s="148">
        <f t="shared" si="621"/>
        <v>5.8830214518695856E-4</v>
      </c>
      <c r="BD1865" s="148" t="str">
        <f t="shared" si="617"/>
        <v/>
      </c>
      <c r="BE1865" s="140" t="str">
        <f t="shared" si="618"/>
        <v/>
      </c>
    </row>
    <row r="1866" spans="1:57" ht="20.100000000000001" customHeight="1" x14ac:dyDescent="0.25">
      <c r="A1866" s="148">
        <v>1210</v>
      </c>
      <c r="B1866" s="139">
        <f t="shared" si="622"/>
        <v>791.59545901747197</v>
      </c>
      <c r="C1866" s="139">
        <f t="shared" si="623"/>
        <v>2.9748629609064448E-4</v>
      </c>
      <c r="D1866" s="139">
        <f t="shared" si="624"/>
        <v>0.79954580673955022</v>
      </c>
      <c r="E1866" s="139" t="str">
        <f t="shared" si="625"/>
        <v/>
      </c>
      <c r="F1866" s="139">
        <f t="shared" si="626"/>
        <v>2.9748629609064448E-4</v>
      </c>
      <c r="G1866" s="139" t="str">
        <f t="shared" si="627"/>
        <v/>
      </c>
      <c r="H1866" s="139">
        <f t="shared" si="628"/>
        <v>0</v>
      </c>
      <c r="I1866" s="139">
        <f t="shared" si="629"/>
        <v>2.9748629609064448E-4</v>
      </c>
      <c r="J1866" s="139" t="str">
        <f t="shared" si="630"/>
        <v/>
      </c>
      <c r="O1866" s="148">
        <v>1210</v>
      </c>
      <c r="P1866" s="139">
        <f t="shared" si="631"/>
        <v>57.9847485657736</v>
      </c>
      <c r="Q1866" s="139">
        <f t="shared" si="632"/>
        <v>4.0612196643081107E-3</v>
      </c>
      <c r="R1866" s="139">
        <f t="shared" si="633"/>
        <v>0.79954580673955045</v>
      </c>
      <c r="S1866" s="139" t="str">
        <f t="shared" si="634"/>
        <v/>
      </c>
      <c r="T1866" s="139">
        <f t="shared" si="635"/>
        <v>4.0612196643081107E-3</v>
      </c>
      <c r="U1866" s="139" t="str">
        <f t="shared" si="636"/>
        <v/>
      </c>
      <c r="V1866" s="139">
        <f t="shared" si="637"/>
        <v>5.2227863096933743E-3</v>
      </c>
      <c r="W1866" s="139" t="str">
        <f t="shared" si="638"/>
        <v/>
      </c>
      <c r="X1866" s="139" t="str">
        <f t="shared" si="639"/>
        <v/>
      </c>
      <c r="AB1866" s="148">
        <v>1210</v>
      </c>
      <c r="AC1866" s="139">
        <f t="shared" si="648"/>
        <v>72.346391403068878</v>
      </c>
      <c r="AD1866" s="139">
        <f t="shared" si="640"/>
        <v>3.2550179288595737E-3</v>
      </c>
      <c r="AE1866" s="139">
        <f t="shared" si="641"/>
        <v>0.79954580673955045</v>
      </c>
      <c r="AF1866" s="139" t="str">
        <f t="shared" si="642"/>
        <v/>
      </c>
      <c r="AG1866" s="139">
        <f t="shared" si="643"/>
        <v>3.2550179288595737E-3</v>
      </c>
      <c r="AH1866" s="139" t="str">
        <f t="shared" si="644"/>
        <v/>
      </c>
      <c r="AI1866" s="139">
        <f t="shared" si="645"/>
        <v>5.7993124832658224E-8</v>
      </c>
      <c r="AJ1866" s="139" t="str">
        <f t="shared" si="646"/>
        <v/>
      </c>
      <c r="AK1866" s="139" t="str">
        <f t="shared" si="647"/>
        <v/>
      </c>
      <c r="AZ1866" s="148"/>
      <c r="BA1866" s="148">
        <f t="shared" si="619"/>
        <v>7.776000000000157</v>
      </c>
      <c r="BB1866" s="165">
        <f t="shared" si="620"/>
        <v>0.35275994061813198</v>
      </c>
      <c r="BC1866" s="148">
        <f t="shared" si="621"/>
        <v>5.876304605296756E-4</v>
      </c>
      <c r="BD1866" s="148" t="str">
        <f t="shared" si="617"/>
        <v/>
      </c>
      <c r="BE1866" s="140" t="str">
        <f t="shared" si="618"/>
        <v/>
      </c>
    </row>
    <row r="1867" spans="1:57" ht="20.100000000000001" customHeight="1" x14ac:dyDescent="0.25">
      <c r="A1867" s="139">
        <v>1211</v>
      </c>
      <c r="B1867" s="139">
        <f t="shared" si="622"/>
        <v>795.3649612032691</v>
      </c>
      <c r="C1867" s="139">
        <f t="shared" si="623"/>
        <v>2.9648604760937374E-4</v>
      </c>
      <c r="D1867" s="139">
        <f t="shared" si="624"/>
        <v>0.80066529719790702</v>
      </c>
      <c r="E1867" s="139" t="str">
        <f t="shared" si="625"/>
        <v/>
      </c>
      <c r="F1867" s="139">
        <f t="shared" si="626"/>
        <v>2.9648604760937374E-4</v>
      </c>
      <c r="G1867" s="139" t="str">
        <f t="shared" si="627"/>
        <v/>
      </c>
      <c r="H1867" s="139">
        <f t="shared" si="628"/>
        <v>0</v>
      </c>
      <c r="I1867" s="139">
        <f t="shared" si="629"/>
        <v>2.9648604760937374E-4</v>
      </c>
      <c r="J1867" s="139" t="str">
        <f t="shared" si="630"/>
        <v/>
      </c>
      <c r="O1867" s="139">
        <v>1211</v>
      </c>
      <c r="P1867" s="139">
        <f t="shared" si="631"/>
        <v>58.260866416086799</v>
      </c>
      <c r="Q1867" s="139">
        <f t="shared" si="632"/>
        <v>4.0475644847092051E-3</v>
      </c>
      <c r="R1867" s="139">
        <f t="shared" si="633"/>
        <v>0.80066529719790713</v>
      </c>
      <c r="S1867" s="139" t="str">
        <f t="shared" si="634"/>
        <v/>
      </c>
      <c r="T1867" s="139">
        <f t="shared" si="635"/>
        <v>4.0475644847092051E-3</v>
      </c>
      <c r="U1867" s="139" t="str">
        <f t="shared" si="636"/>
        <v/>
      </c>
      <c r="V1867" s="139">
        <f t="shared" si="637"/>
        <v>5.232154040758369E-3</v>
      </c>
      <c r="W1867" s="139" t="str">
        <f t="shared" si="638"/>
        <v/>
      </c>
      <c r="X1867" s="139" t="str">
        <f t="shared" si="639"/>
        <v/>
      </c>
      <c r="AB1867" s="139">
        <v>1211</v>
      </c>
      <c r="AC1867" s="139">
        <f t="shared" si="648"/>
        <v>72.690898028797733</v>
      </c>
      <c r="AD1867" s="139">
        <f t="shared" si="640"/>
        <v>3.2440734692907244E-3</v>
      </c>
      <c r="AE1867" s="139">
        <f t="shared" si="641"/>
        <v>0.80066529719790713</v>
      </c>
      <c r="AF1867" s="139" t="str">
        <f t="shared" si="642"/>
        <v/>
      </c>
      <c r="AG1867" s="139">
        <f t="shared" si="643"/>
        <v>3.2440734692907244E-3</v>
      </c>
      <c r="AH1867" s="139" t="str">
        <f t="shared" si="644"/>
        <v/>
      </c>
      <c r="AI1867" s="139">
        <f t="shared" si="645"/>
        <v>5.6900869829205222E-8</v>
      </c>
      <c r="AJ1867" s="139" t="str">
        <f t="shared" si="646"/>
        <v/>
      </c>
      <c r="AK1867" s="139" t="str">
        <f t="shared" si="647"/>
        <v/>
      </c>
      <c r="AZ1867" s="148"/>
      <c r="BA1867" s="148">
        <f t="shared" si="619"/>
        <v>7.7824000000001572</v>
      </c>
      <c r="BB1867" s="165">
        <f t="shared" si="620"/>
        <v>0.35217231015760231</v>
      </c>
      <c r="BC1867" s="148">
        <f t="shared" si="621"/>
        <v>5.8695854955481686E-4</v>
      </c>
      <c r="BD1867" s="148" t="str">
        <f t="shared" ref="BD1867:BD1930" si="649">IF(BB1867&lt;(1-$AZ$655),BC1867,"")</f>
        <v/>
      </c>
      <c r="BE1867" s="140" t="str">
        <f t="shared" ref="BE1867:BE1930" si="650">IF(BB1867&lt;(1-$AZ$661),BC1867,"")</f>
        <v/>
      </c>
    </row>
    <row r="1868" spans="1:57" ht="20.100000000000001" customHeight="1" x14ac:dyDescent="0.25">
      <c r="A1868" s="139">
        <v>1212</v>
      </c>
      <c r="B1868" s="139">
        <f t="shared" si="622"/>
        <v>799.13446338906715</v>
      </c>
      <c r="C1868" s="139">
        <f t="shared" si="623"/>
        <v>2.954844345094557E-4</v>
      </c>
      <c r="D1868" s="139">
        <f t="shared" si="624"/>
        <v>0.80178101463395246</v>
      </c>
      <c r="E1868" s="139" t="str">
        <f t="shared" si="625"/>
        <v/>
      </c>
      <c r="F1868" s="139">
        <f t="shared" si="626"/>
        <v>2.954844345094557E-4</v>
      </c>
      <c r="G1868" s="139" t="str">
        <f t="shared" si="627"/>
        <v/>
      </c>
      <c r="H1868" s="139">
        <f t="shared" si="628"/>
        <v>0</v>
      </c>
      <c r="I1868" s="139">
        <f t="shared" si="629"/>
        <v>2.954844345094557E-4</v>
      </c>
      <c r="J1868" s="139" t="str">
        <f t="shared" si="630"/>
        <v/>
      </c>
      <c r="O1868" s="139">
        <v>1212</v>
      </c>
      <c r="P1868" s="139">
        <f t="shared" si="631"/>
        <v>58.536984266399998</v>
      </c>
      <c r="Q1868" s="139">
        <f t="shared" si="632"/>
        <v>4.0338906756266666E-3</v>
      </c>
      <c r="R1868" s="139">
        <f t="shared" si="633"/>
        <v>0.80178101463395246</v>
      </c>
      <c r="S1868" s="139" t="str">
        <f t="shared" si="634"/>
        <v/>
      </c>
      <c r="T1868" s="139">
        <f t="shared" si="635"/>
        <v>4.0338906756266666E-3</v>
      </c>
      <c r="U1868" s="139" t="str">
        <f t="shared" si="636"/>
        <v/>
      </c>
      <c r="V1868" s="139">
        <f t="shared" si="637"/>
        <v>5.2414547100934012E-3</v>
      </c>
      <c r="W1868" s="139" t="str">
        <f t="shared" si="638"/>
        <v/>
      </c>
      <c r="X1868" s="139" t="str">
        <f t="shared" si="639"/>
        <v/>
      </c>
      <c r="AB1868" s="139">
        <v>1212</v>
      </c>
      <c r="AC1868" s="139">
        <f t="shared" si="648"/>
        <v>73.035404654526644</v>
      </c>
      <c r="AD1868" s="139">
        <f t="shared" si="640"/>
        <v>3.2331140784184137E-3</v>
      </c>
      <c r="AE1868" s="139">
        <f t="shared" si="641"/>
        <v>0.80178101463395246</v>
      </c>
      <c r="AF1868" s="139" t="str">
        <f t="shared" si="642"/>
        <v/>
      </c>
      <c r="AG1868" s="139">
        <f t="shared" si="643"/>
        <v>3.2331140784184137E-3</v>
      </c>
      <c r="AH1868" s="139" t="str">
        <f t="shared" si="644"/>
        <v/>
      </c>
      <c r="AI1868" s="139">
        <f t="shared" si="645"/>
        <v>5.5828293331893713E-8</v>
      </c>
      <c r="AJ1868" s="139" t="str">
        <f t="shared" si="646"/>
        <v/>
      </c>
      <c r="AK1868" s="139" t="str">
        <f t="shared" si="647"/>
        <v/>
      </c>
      <c r="AZ1868" s="148"/>
      <c r="BA1868" s="148">
        <f t="shared" ref="BA1868:BA1931" si="651">BA1867+$BD$648</f>
        <v>7.7888000000001574</v>
      </c>
      <c r="BB1868" s="165">
        <f t="shared" ref="BB1868:BB1931" si="652">_xlfn.CHISQ.DIST.RT(BA1868,7)</f>
        <v>0.35158535160804749</v>
      </c>
      <c r="BC1868" s="148">
        <f t="shared" ref="BC1868:BC1931" si="653">BB1868-BB1869</f>
        <v>5.8628641642372026E-4</v>
      </c>
      <c r="BD1868" s="148" t="str">
        <f t="shared" si="649"/>
        <v/>
      </c>
      <c r="BE1868" s="140" t="str">
        <f t="shared" si="650"/>
        <v/>
      </c>
    </row>
    <row r="1869" spans="1:57" ht="20.100000000000001" customHeight="1" x14ac:dyDescent="0.25">
      <c r="A1869" s="139">
        <v>1213</v>
      </c>
      <c r="B1869" s="139">
        <f t="shared" si="622"/>
        <v>802.90396557486429</v>
      </c>
      <c r="C1869" s="139">
        <f t="shared" si="623"/>
        <v>2.9448149339817922E-4</v>
      </c>
      <c r="D1869" s="139">
        <f t="shared" si="624"/>
        <v>0.80289295397276739</v>
      </c>
      <c r="E1869" s="139" t="str">
        <f t="shared" si="625"/>
        <v/>
      </c>
      <c r="F1869" s="139">
        <f t="shared" si="626"/>
        <v>2.9448149339817922E-4</v>
      </c>
      <c r="G1869" s="139" t="str">
        <f t="shared" si="627"/>
        <v/>
      </c>
      <c r="H1869" s="139">
        <f t="shared" si="628"/>
        <v>0</v>
      </c>
      <c r="I1869" s="139">
        <f t="shared" si="629"/>
        <v>2.9448149339817922E-4</v>
      </c>
      <c r="J1869" s="139" t="str">
        <f t="shared" si="630"/>
        <v/>
      </c>
      <c r="O1869" s="139">
        <v>1213</v>
      </c>
      <c r="P1869" s="139">
        <f t="shared" si="631"/>
        <v>58.813102116713253</v>
      </c>
      <c r="Q1869" s="139">
        <f t="shared" si="632"/>
        <v>4.0201987368154108E-3</v>
      </c>
      <c r="R1869" s="139">
        <f t="shared" si="633"/>
        <v>0.80289295397276772</v>
      </c>
      <c r="S1869" s="139" t="str">
        <f t="shared" si="634"/>
        <v/>
      </c>
      <c r="T1869" s="139">
        <f t="shared" si="635"/>
        <v>4.0201987368154108E-3</v>
      </c>
      <c r="U1869" s="139" t="str">
        <f t="shared" si="636"/>
        <v/>
      </c>
      <c r="V1869" s="139">
        <f t="shared" si="637"/>
        <v>5.2506879006060771E-3</v>
      </c>
      <c r="W1869" s="139" t="str">
        <f t="shared" si="638"/>
        <v/>
      </c>
      <c r="X1869" s="139" t="str">
        <f t="shared" si="639"/>
        <v/>
      </c>
      <c r="AB1869" s="139">
        <v>1213</v>
      </c>
      <c r="AC1869" s="139">
        <f t="shared" si="648"/>
        <v>73.379911280255556</v>
      </c>
      <c r="AD1869" s="139">
        <f t="shared" si="640"/>
        <v>3.2221401567901014E-3</v>
      </c>
      <c r="AE1869" s="139">
        <f t="shared" si="641"/>
        <v>0.8028929539727675</v>
      </c>
      <c r="AF1869" s="139" t="str">
        <f t="shared" si="642"/>
        <v/>
      </c>
      <c r="AG1869" s="139">
        <f t="shared" si="643"/>
        <v>3.2221401567901014E-3</v>
      </c>
      <c r="AH1869" s="139" t="str">
        <f t="shared" si="644"/>
        <v/>
      </c>
      <c r="AI1869" s="139">
        <f t="shared" si="645"/>
        <v>5.4775058401265683E-8</v>
      </c>
      <c r="AJ1869" s="139" t="str">
        <f t="shared" si="646"/>
        <v/>
      </c>
      <c r="AK1869" s="139" t="str">
        <f t="shared" si="647"/>
        <v/>
      </c>
      <c r="AZ1869" s="148"/>
      <c r="BA1869" s="148">
        <f t="shared" si="651"/>
        <v>7.7952000000001576</v>
      </c>
      <c r="BB1869" s="165">
        <f t="shared" si="652"/>
        <v>0.35099906519162377</v>
      </c>
      <c r="BC1869" s="148">
        <f t="shared" si="653"/>
        <v>5.8561406528445659E-4</v>
      </c>
      <c r="BD1869" s="148" t="str">
        <f t="shared" si="649"/>
        <v/>
      </c>
      <c r="BE1869" s="140" t="str">
        <f t="shared" si="650"/>
        <v/>
      </c>
    </row>
    <row r="1870" spans="1:57" ht="20.100000000000001" customHeight="1" x14ac:dyDescent="0.25">
      <c r="A1870" s="139">
        <v>1214</v>
      </c>
      <c r="B1870" s="139">
        <f t="shared" si="622"/>
        <v>806.67346776066233</v>
      </c>
      <c r="C1870" s="139">
        <f t="shared" si="623"/>
        <v>2.9347726082250714E-4</v>
      </c>
      <c r="D1870" s="139">
        <f t="shared" si="624"/>
        <v>0.80400111027731191</v>
      </c>
      <c r="E1870" s="139" t="str">
        <f t="shared" si="625"/>
        <v/>
      </c>
      <c r="F1870" s="139">
        <f t="shared" si="626"/>
        <v>2.9347726082250714E-4</v>
      </c>
      <c r="G1870" s="139" t="str">
        <f t="shared" si="627"/>
        <v/>
      </c>
      <c r="H1870" s="139">
        <f t="shared" si="628"/>
        <v>0</v>
      </c>
      <c r="I1870" s="139">
        <f t="shared" si="629"/>
        <v>2.9347726082250714E-4</v>
      </c>
      <c r="J1870" s="139" t="str">
        <f t="shared" si="630"/>
        <v/>
      </c>
      <c r="O1870" s="139">
        <v>1214</v>
      </c>
      <c r="P1870" s="139">
        <f t="shared" si="631"/>
        <v>59.089219967026452</v>
      </c>
      <c r="Q1870" s="139">
        <f t="shared" si="632"/>
        <v>4.0064891672068172E-3</v>
      </c>
      <c r="R1870" s="139">
        <f t="shared" si="633"/>
        <v>0.80400111027731191</v>
      </c>
      <c r="S1870" s="139" t="str">
        <f t="shared" si="634"/>
        <v/>
      </c>
      <c r="T1870" s="139">
        <f t="shared" si="635"/>
        <v>4.0064891672068172E-3</v>
      </c>
      <c r="U1870" s="139" t="str">
        <f t="shared" si="636"/>
        <v/>
      </c>
      <c r="V1870" s="139">
        <f t="shared" si="637"/>
        <v>5.2598531977077409E-3</v>
      </c>
      <c r="W1870" s="139" t="str">
        <f t="shared" si="638"/>
        <v/>
      </c>
      <c r="X1870" s="139" t="str">
        <f t="shared" si="639"/>
        <v/>
      </c>
      <c r="AB1870" s="139">
        <v>1214</v>
      </c>
      <c r="AC1870" s="139">
        <f t="shared" si="648"/>
        <v>73.724417905984467</v>
      </c>
      <c r="AD1870" s="139">
        <f t="shared" si="640"/>
        <v>3.2111521042931853E-3</v>
      </c>
      <c r="AE1870" s="139">
        <f t="shared" si="641"/>
        <v>0.80400111027731191</v>
      </c>
      <c r="AF1870" s="139" t="str">
        <f t="shared" si="642"/>
        <v/>
      </c>
      <c r="AG1870" s="139">
        <f t="shared" si="643"/>
        <v>3.2111521042931853E-3</v>
      </c>
      <c r="AH1870" s="139" t="str">
        <f t="shared" si="644"/>
        <v/>
      </c>
      <c r="AI1870" s="139">
        <f t="shared" si="645"/>
        <v>5.3740833532157397E-8</v>
      </c>
      <c r="AJ1870" s="139" t="str">
        <f t="shared" si="646"/>
        <v/>
      </c>
      <c r="AK1870" s="139" t="str">
        <f t="shared" si="647"/>
        <v/>
      </c>
      <c r="AZ1870" s="148"/>
      <c r="BA1870" s="148">
        <f t="shared" si="651"/>
        <v>7.8016000000001577</v>
      </c>
      <c r="BB1870" s="165">
        <f t="shared" si="652"/>
        <v>0.35041345112633931</v>
      </c>
      <c r="BC1870" s="148">
        <f t="shared" si="653"/>
        <v>5.8494150027310621E-4</v>
      </c>
      <c r="BD1870" s="148" t="str">
        <f t="shared" si="649"/>
        <v/>
      </c>
      <c r="BE1870" s="140" t="str">
        <f t="shared" si="650"/>
        <v/>
      </c>
    </row>
    <row r="1871" spans="1:57" ht="20.100000000000001" customHeight="1" x14ac:dyDescent="0.25">
      <c r="A1871" s="139">
        <v>1215</v>
      </c>
      <c r="B1871" s="139">
        <f t="shared" si="622"/>
        <v>810.44296994645947</v>
      </c>
      <c r="C1871" s="139">
        <f t="shared" si="623"/>
        <v>2.9247177326694785E-4</v>
      </c>
      <c r="D1871" s="139">
        <f t="shared" si="624"/>
        <v>0.80510547874819161</v>
      </c>
      <c r="E1871" s="139" t="str">
        <f t="shared" si="625"/>
        <v/>
      </c>
      <c r="F1871" s="139">
        <f t="shared" si="626"/>
        <v>2.9247177326694785E-4</v>
      </c>
      <c r="G1871" s="139" t="str">
        <f t="shared" si="627"/>
        <v/>
      </c>
      <c r="H1871" s="139">
        <f t="shared" si="628"/>
        <v>0</v>
      </c>
      <c r="I1871" s="139">
        <f t="shared" si="629"/>
        <v>2.9247177326694785E-4</v>
      </c>
      <c r="J1871" s="139" t="str">
        <f t="shared" si="630"/>
        <v/>
      </c>
      <c r="O1871" s="139">
        <v>1215</v>
      </c>
      <c r="P1871" s="139">
        <f t="shared" si="631"/>
        <v>59.36533781733965</v>
      </c>
      <c r="Q1871" s="139">
        <f t="shared" si="632"/>
        <v>3.9927624648796265E-3</v>
      </c>
      <c r="R1871" s="139">
        <f t="shared" si="633"/>
        <v>0.80510547874819183</v>
      </c>
      <c r="S1871" s="139" t="str">
        <f t="shared" si="634"/>
        <v/>
      </c>
      <c r="T1871" s="139">
        <f t="shared" si="635"/>
        <v>3.9927624648796265E-3</v>
      </c>
      <c r="U1871" s="139" t="str">
        <f t="shared" si="636"/>
        <v/>
      </c>
      <c r="V1871" s="139">
        <f t="shared" si="637"/>
        <v>5.2689501893444504E-3</v>
      </c>
      <c r="W1871" s="139" t="str">
        <f t="shared" si="638"/>
        <v/>
      </c>
      <c r="X1871" s="139" t="str">
        <f t="shared" si="639"/>
        <v/>
      </c>
      <c r="AB1871" s="139">
        <v>1215</v>
      </c>
      <c r="AC1871" s="139">
        <f t="shared" si="648"/>
        <v>74.068924531713378</v>
      </c>
      <c r="AD1871" s="139">
        <f t="shared" si="640"/>
        <v>3.200150320131693E-3</v>
      </c>
      <c r="AE1871" s="139">
        <f t="shared" si="641"/>
        <v>0.80510547874819183</v>
      </c>
      <c r="AF1871" s="139" t="str">
        <f t="shared" si="642"/>
        <v/>
      </c>
      <c r="AG1871" s="139">
        <f t="shared" si="643"/>
        <v>3.200150320131693E-3</v>
      </c>
      <c r="AH1871" s="139" t="str">
        <f t="shared" si="644"/>
        <v/>
      </c>
      <c r="AI1871" s="139">
        <f t="shared" si="645"/>
        <v>5.2725292572192935E-8</v>
      </c>
      <c r="AJ1871" s="139" t="str">
        <f t="shared" si="646"/>
        <v/>
      </c>
      <c r="AK1871" s="139" t="str">
        <f t="shared" si="647"/>
        <v/>
      </c>
      <c r="AZ1871" s="148"/>
      <c r="BA1871" s="148">
        <f t="shared" si="651"/>
        <v>7.8080000000001579</v>
      </c>
      <c r="BB1871" s="165">
        <f t="shared" si="652"/>
        <v>0.34982850962606621</v>
      </c>
      <c r="BC1871" s="148">
        <f t="shared" si="653"/>
        <v>5.8426872551170517E-4</v>
      </c>
      <c r="BD1871" s="148" t="str">
        <f t="shared" si="649"/>
        <v/>
      </c>
      <c r="BE1871" s="140" t="str">
        <f t="shared" si="650"/>
        <v/>
      </c>
    </row>
    <row r="1872" spans="1:57" ht="20.100000000000001" customHeight="1" x14ac:dyDescent="0.25">
      <c r="A1872" s="139">
        <v>1216</v>
      </c>
      <c r="B1872" s="139">
        <f t="shared" ref="B1872:B1935" si="654">$B$650+(A1872*$B$653)</f>
        <v>814.21247213225661</v>
      </c>
      <c r="C1872" s="139">
        <f t="shared" ref="C1872:C1935" si="655">_xlfn.NORM.DIST($B1872,$B$647,$B$648,0)</f>
        <v>2.9146506715143575E-4</v>
      </c>
      <c r="D1872" s="139">
        <f t="shared" ref="D1872:D1935" si="656">_xlfn.NORM.DIST($B1872,$B$647,$B$648,1)</f>
        <v>0.80620605472342055</v>
      </c>
      <c r="E1872" s="139" t="str">
        <f t="shared" ref="E1872:E1935" si="657">IF(OR(D1872&lt;$F$652,D1872&gt;$F$653),C1872,"")</f>
        <v/>
      </c>
      <c r="F1872" s="139">
        <f t="shared" ref="F1872:F1935" si="658">IF(AND(D1872&gt;$F$652,D1872&lt;$F$653),C1872,"")</f>
        <v>2.9146506715143575E-4</v>
      </c>
      <c r="G1872" s="139" t="str">
        <f t="shared" ref="G1872:G1935" si="659">IF(C1872=MAX($C$656:$C$2656),C1872,"")</f>
        <v/>
      </c>
      <c r="H1872" s="139">
        <f t="shared" ref="H1872:H1935" si="660">_xlfn.NORM.DIST(B1872,$F$648,$F$649,0)</f>
        <v>0</v>
      </c>
      <c r="I1872" s="139">
        <f t="shared" ref="I1872:I1935" si="661">IF(H1872=MAX($H$656:$H$2656),C1872,"")</f>
        <v>2.9146506715143575E-4</v>
      </c>
      <c r="J1872" s="139" t="str">
        <f t="shared" ref="J1872:J1935" si="662">IF(I1872=MIN($I$656:$I$2656),I1872,"")</f>
        <v/>
      </c>
      <c r="O1872" s="139">
        <v>1216</v>
      </c>
      <c r="P1872" s="139">
        <f t="shared" ref="P1872:P1935" si="663">$P$650+(O1872*$P$653)</f>
        <v>59.641455667652849</v>
      </c>
      <c r="Q1872" s="139">
        <f t="shared" ref="Q1872:Q1935" si="664">_xlfn.NORM.DIST(P1872,P$647,P$648,0)</f>
        <v>3.979019127031044E-3</v>
      </c>
      <c r="R1872" s="139">
        <f t="shared" ref="R1872:R1935" si="665">_xlfn.NORM.DIST(P1872,P$647,P$648,1)</f>
        <v>0.80620605472342088</v>
      </c>
      <c r="S1872" s="139" t="str">
        <f t="shared" ref="S1872:S1935" si="666">IF(OR(R1872&lt;$T$652,R1872&gt;$T$653),Q1872,"")</f>
        <v/>
      </c>
      <c r="T1872" s="139">
        <f t="shared" ref="T1872:T1935" si="667">IF(AND(R1872&gt;$T$652,R1872&lt;$T$653),Q1872,"")</f>
        <v>3.979019127031044E-3</v>
      </c>
      <c r="U1872" s="139" t="str">
        <f t="shared" ref="U1872:U1935" si="668">IF(Q1872=MAX($Q$656:$Q$2656),Q1872,"")</f>
        <v/>
      </c>
      <c r="V1872" s="139">
        <f t="shared" ref="V1872:V1935" si="669">_xlfn.NORM.DIST(P1872,$T$648,$T$649,0)</f>
        <v>5.2779784660277849E-3</v>
      </c>
      <c r="W1872" s="139" t="str">
        <f t="shared" ref="W1872:W1935" si="670">IF(V1872=MAX($V$656:$V$2656),Q1872,"")</f>
        <v/>
      </c>
      <c r="X1872" s="139" t="str">
        <f t="shared" ref="X1872:X1935" si="671">IF(W1872=MIN($W$656:$W$2656),W1872,"")</f>
        <v/>
      </c>
      <c r="AB1872" s="139">
        <v>1216</v>
      </c>
      <c r="AC1872" s="139">
        <f t="shared" si="648"/>
        <v>74.413431157442233</v>
      </c>
      <c r="AD1872" s="139">
        <f t="shared" ref="AD1872:AD1935" si="672">_xlfn.NORM.DIST(AC1872,AC$647,AC$648,0)</f>
        <v>3.1891352028031086E-3</v>
      </c>
      <c r="AE1872" s="139">
        <f t="shared" ref="AE1872:AE1935" si="673">_xlfn.NORM.DIST(AC1872,AC$647,AC$648,1)</f>
        <v>0.80620605472342077</v>
      </c>
      <c r="AF1872" s="139" t="str">
        <f t="shared" ref="AF1872:AF1935" si="674">IF(OR(AE1872&lt;$T$652,AE1872&gt;$T$653),AD1872,"")</f>
        <v/>
      </c>
      <c r="AG1872" s="139">
        <f t="shared" ref="AG1872:AG1935" si="675">IF(AND(AE1872&gt;$AG$652,AE1872&lt;$AG$653),AD1872,"")</f>
        <v>3.1891352028031086E-3</v>
      </c>
      <c r="AH1872" s="139" t="str">
        <f t="shared" ref="AH1872:AH1935" si="676">IF(AD1872=MAX($AD$656:$AD$2656),AD1872,"")</f>
        <v/>
      </c>
      <c r="AI1872" s="139">
        <f t="shared" ref="AI1872:AI1935" si="677">_xlfn.NORM.DIST(AC1872,$AG$648,$AG$649,0)</f>
        <v>5.1728114641395061E-8</v>
      </c>
      <c r="AJ1872" s="139" t="str">
        <f t="shared" ref="AJ1872:AJ1935" si="678">IF(AI1872=MAX($AI$656:$AI$2656),AD1872,"")</f>
        <v/>
      </c>
      <c r="AK1872" s="139" t="str">
        <f t="shared" ref="AK1872:AK1935" si="679">IF(AJ1872=MIN($AJ$656:$AJ$2656),AJ1872,"")</f>
        <v/>
      </c>
      <c r="AZ1872" s="148"/>
      <c r="BA1872" s="148">
        <f t="shared" si="651"/>
        <v>7.8144000000001581</v>
      </c>
      <c r="BB1872" s="165">
        <f t="shared" si="652"/>
        <v>0.3492442409005545</v>
      </c>
      <c r="BC1872" s="148">
        <f t="shared" si="653"/>
        <v>5.835957451078011E-4</v>
      </c>
      <c r="BD1872" s="148" t="str">
        <f t="shared" si="649"/>
        <v/>
      </c>
      <c r="BE1872" s="140" t="str">
        <f t="shared" si="650"/>
        <v/>
      </c>
    </row>
    <row r="1873" spans="1:57" ht="20.100000000000001" customHeight="1" x14ac:dyDescent="0.25">
      <c r="A1873" s="148">
        <v>1217</v>
      </c>
      <c r="B1873" s="139">
        <f t="shared" si="654"/>
        <v>817.98197431805465</v>
      </c>
      <c r="C1873" s="139">
        <f t="shared" si="655"/>
        <v>2.9045717882922605E-4</v>
      </c>
      <c r="D1873" s="139">
        <f t="shared" si="656"/>
        <v>0.8073028336781729</v>
      </c>
      <c r="E1873" s="139" t="str">
        <f t="shared" si="657"/>
        <v/>
      </c>
      <c r="F1873" s="139">
        <f t="shared" si="658"/>
        <v>2.9045717882922605E-4</v>
      </c>
      <c r="G1873" s="139" t="str">
        <f t="shared" si="659"/>
        <v/>
      </c>
      <c r="H1873" s="139">
        <f t="shared" si="660"/>
        <v>0</v>
      </c>
      <c r="I1873" s="139">
        <f t="shared" si="661"/>
        <v>2.9045717882922605E-4</v>
      </c>
      <c r="J1873" s="139" t="str">
        <f t="shared" si="662"/>
        <v/>
      </c>
      <c r="O1873" s="148">
        <v>1217</v>
      </c>
      <c r="P1873" s="139">
        <f t="shared" si="663"/>
        <v>59.917573517966048</v>
      </c>
      <c r="Q1873" s="139">
        <f t="shared" si="664"/>
        <v>3.9652596499479831E-3</v>
      </c>
      <c r="R1873" s="139">
        <f t="shared" si="665"/>
        <v>0.8073028336781729</v>
      </c>
      <c r="S1873" s="139" t="str">
        <f t="shared" si="666"/>
        <v/>
      </c>
      <c r="T1873" s="139">
        <f t="shared" si="667"/>
        <v>3.9652596499479831E-3</v>
      </c>
      <c r="U1873" s="139" t="str">
        <f t="shared" si="668"/>
        <v/>
      </c>
      <c r="V1873" s="139">
        <f t="shared" si="669"/>
        <v>5.2869376208655233E-3</v>
      </c>
      <c r="W1873" s="139" t="str">
        <f t="shared" si="670"/>
        <v/>
      </c>
      <c r="X1873" s="139" t="str">
        <f t="shared" si="671"/>
        <v/>
      </c>
      <c r="AB1873" s="148">
        <v>1217</v>
      </c>
      <c r="AC1873" s="139">
        <f t="shared" ref="AC1873:AC1936" si="680">$AC$650+(AB1873*$AC$653)</f>
        <v>74.757937783171144</v>
      </c>
      <c r="AD1873" s="139">
        <f t="shared" si="672"/>
        <v>3.1781071500753262E-3</v>
      </c>
      <c r="AE1873" s="139">
        <f t="shared" si="673"/>
        <v>0.80730283367817279</v>
      </c>
      <c r="AF1873" s="139" t="str">
        <f t="shared" si="674"/>
        <v/>
      </c>
      <c r="AG1873" s="139">
        <f t="shared" si="675"/>
        <v>3.1781071500753262E-3</v>
      </c>
      <c r="AH1873" s="139" t="str">
        <f t="shared" si="676"/>
        <v/>
      </c>
      <c r="AI1873" s="139">
        <f t="shared" si="677"/>
        <v>5.0748984052892186E-8</v>
      </c>
      <c r="AJ1873" s="139" t="str">
        <f t="shared" si="678"/>
        <v/>
      </c>
      <c r="AK1873" s="139" t="str">
        <f t="shared" si="679"/>
        <v/>
      </c>
      <c r="AZ1873" s="148"/>
      <c r="BA1873" s="148">
        <f t="shared" si="651"/>
        <v>7.8208000000001583</v>
      </c>
      <c r="BB1873" s="165">
        <f t="shared" si="652"/>
        <v>0.3486606451554467</v>
      </c>
      <c r="BC1873" s="148">
        <f t="shared" si="653"/>
        <v>5.8292256315900515E-4</v>
      </c>
      <c r="BD1873" s="148" t="str">
        <f t="shared" si="649"/>
        <v/>
      </c>
      <c r="BE1873" s="140" t="str">
        <f t="shared" si="650"/>
        <v/>
      </c>
    </row>
    <row r="1874" spans="1:57" ht="20.100000000000001" customHeight="1" x14ac:dyDescent="0.25">
      <c r="A1874" s="139">
        <v>1218</v>
      </c>
      <c r="B1874" s="139">
        <f t="shared" si="654"/>
        <v>821.75147650385179</v>
      </c>
      <c r="C1874" s="139">
        <f t="shared" si="655"/>
        <v>2.8944814458480288E-4</v>
      </c>
      <c r="D1874" s="139">
        <f t="shared" si="656"/>
        <v>0.80839581122452631</v>
      </c>
      <c r="E1874" s="139" t="str">
        <f t="shared" si="657"/>
        <v/>
      </c>
      <c r="F1874" s="139">
        <f t="shared" si="658"/>
        <v>2.8944814458480288E-4</v>
      </c>
      <c r="G1874" s="139" t="str">
        <f t="shared" si="659"/>
        <v/>
      </c>
      <c r="H1874" s="139">
        <f t="shared" si="660"/>
        <v>0</v>
      </c>
      <c r="I1874" s="139">
        <f t="shared" si="661"/>
        <v>2.8944814458480288E-4</v>
      </c>
      <c r="J1874" s="139" t="str">
        <f t="shared" si="662"/>
        <v/>
      </c>
      <c r="O1874" s="139">
        <v>1218</v>
      </c>
      <c r="P1874" s="139">
        <f t="shared" si="663"/>
        <v>60.193691368279246</v>
      </c>
      <c r="Q1874" s="139">
        <f t="shared" si="664"/>
        <v>3.9514845289785015E-3</v>
      </c>
      <c r="R1874" s="139">
        <f t="shared" si="665"/>
        <v>0.80839581122452631</v>
      </c>
      <c r="S1874" s="139" t="str">
        <f t="shared" si="666"/>
        <v/>
      </c>
      <c r="T1874" s="139">
        <f t="shared" si="667"/>
        <v>3.9514845289785015E-3</v>
      </c>
      <c r="U1874" s="139" t="str">
        <f t="shared" si="668"/>
        <v/>
      </c>
      <c r="V1874" s="139">
        <f t="shared" si="669"/>
        <v>5.2958272495921442E-3</v>
      </c>
      <c r="W1874" s="139" t="str">
        <f t="shared" si="670"/>
        <v/>
      </c>
      <c r="X1874" s="139" t="str">
        <f t="shared" si="671"/>
        <v/>
      </c>
      <c r="AB1874" s="139">
        <v>1218</v>
      </c>
      <c r="AC1874" s="139">
        <f t="shared" si="680"/>
        <v>75.102444408900055</v>
      </c>
      <c r="AD1874" s="139">
        <f t="shared" si="672"/>
        <v>3.1670665589637603E-3</v>
      </c>
      <c r="AE1874" s="139">
        <f t="shared" si="673"/>
        <v>0.80839581122452642</v>
      </c>
      <c r="AF1874" s="139" t="str">
        <f t="shared" si="674"/>
        <v/>
      </c>
      <c r="AG1874" s="139">
        <f t="shared" si="675"/>
        <v>3.1670665589637603E-3</v>
      </c>
      <c r="AH1874" s="139" t="str">
        <f t="shared" si="676"/>
        <v/>
      </c>
      <c r="AI1874" s="139">
        <f t="shared" si="677"/>
        <v>4.9787590234716936E-8</v>
      </c>
      <c r="AJ1874" s="139" t="str">
        <f t="shared" si="678"/>
        <v/>
      </c>
      <c r="AK1874" s="139" t="str">
        <f t="shared" si="679"/>
        <v/>
      </c>
      <c r="AZ1874" s="148"/>
      <c r="BA1874" s="148">
        <f t="shared" si="651"/>
        <v>7.8272000000001585</v>
      </c>
      <c r="BB1874" s="165">
        <f t="shared" si="652"/>
        <v>0.3480777225922877</v>
      </c>
      <c r="BC1874" s="148">
        <f t="shared" si="653"/>
        <v>5.8224918374566448E-4</v>
      </c>
      <c r="BD1874" s="148" t="str">
        <f t="shared" si="649"/>
        <v/>
      </c>
      <c r="BE1874" s="140" t="str">
        <f t="shared" si="650"/>
        <v/>
      </c>
    </row>
    <row r="1875" spans="1:57" ht="20.100000000000001" customHeight="1" x14ac:dyDescent="0.25">
      <c r="A1875" s="139">
        <v>1219</v>
      </c>
      <c r="B1875" s="139">
        <f t="shared" si="654"/>
        <v>825.52097868964893</v>
      </c>
      <c r="C1875" s="139">
        <f t="shared" si="655"/>
        <v>2.8843800063179715E-4</v>
      </c>
      <c r="D1875" s="139">
        <f t="shared" si="656"/>
        <v>0.80948498311120098</v>
      </c>
      <c r="E1875" s="139" t="str">
        <f t="shared" si="657"/>
        <v/>
      </c>
      <c r="F1875" s="139">
        <f t="shared" si="658"/>
        <v>2.8843800063179715E-4</v>
      </c>
      <c r="G1875" s="139" t="str">
        <f t="shared" si="659"/>
        <v/>
      </c>
      <c r="H1875" s="139">
        <f t="shared" si="660"/>
        <v>0</v>
      </c>
      <c r="I1875" s="139">
        <f t="shared" si="661"/>
        <v>2.8843800063179715E-4</v>
      </c>
      <c r="J1875" s="139" t="str">
        <f t="shared" si="662"/>
        <v/>
      </c>
      <c r="O1875" s="139">
        <v>1219</v>
      </c>
      <c r="P1875" s="139">
        <f t="shared" si="663"/>
        <v>60.469809218592445</v>
      </c>
      <c r="Q1875" s="139">
        <f t="shared" si="664"/>
        <v>3.9376942585033882E-3</v>
      </c>
      <c r="R1875" s="139">
        <f t="shared" si="665"/>
        <v>0.8094849831112011</v>
      </c>
      <c r="S1875" s="139" t="str">
        <f t="shared" si="666"/>
        <v/>
      </c>
      <c r="T1875" s="139">
        <f t="shared" si="667"/>
        <v>3.9376942585033882E-3</v>
      </c>
      <c r="U1875" s="139" t="str">
        <f t="shared" si="668"/>
        <v/>
      </c>
      <c r="V1875" s="139">
        <f t="shared" si="669"/>
        <v>5.304646950599185E-3</v>
      </c>
      <c r="W1875" s="139" t="str">
        <f t="shared" si="670"/>
        <v/>
      </c>
      <c r="X1875" s="139" t="str">
        <f t="shared" si="671"/>
        <v/>
      </c>
      <c r="AB1875" s="139">
        <v>1219</v>
      </c>
      <c r="AC1875" s="139">
        <f t="shared" si="680"/>
        <v>75.446951034628967</v>
      </c>
      <c r="AD1875" s="139">
        <f t="shared" si="672"/>
        <v>3.1560138257085732E-3</v>
      </c>
      <c r="AE1875" s="139">
        <f t="shared" si="673"/>
        <v>0.80948498311120121</v>
      </c>
      <c r="AF1875" s="139" t="str">
        <f t="shared" si="674"/>
        <v/>
      </c>
      <c r="AG1875" s="139">
        <f t="shared" si="675"/>
        <v>3.1560138257085732E-3</v>
      </c>
      <c r="AH1875" s="139" t="str">
        <f t="shared" si="676"/>
        <v/>
      </c>
      <c r="AI1875" s="139">
        <f t="shared" si="677"/>
        <v>4.8843627652676891E-8</v>
      </c>
      <c r="AJ1875" s="139" t="str">
        <f t="shared" si="678"/>
        <v/>
      </c>
      <c r="AK1875" s="139" t="str">
        <f t="shared" si="679"/>
        <v/>
      </c>
      <c r="AZ1875" s="148"/>
      <c r="BA1875" s="148">
        <f t="shared" si="651"/>
        <v>7.8336000000001587</v>
      </c>
      <c r="BB1875" s="165">
        <f t="shared" si="652"/>
        <v>0.34749547340854203</v>
      </c>
      <c r="BC1875" s="148">
        <f t="shared" si="653"/>
        <v>5.8157561093852284E-4</v>
      </c>
      <c r="BD1875" s="148" t="str">
        <f t="shared" si="649"/>
        <v/>
      </c>
      <c r="BE1875" s="140" t="str">
        <f t="shared" si="650"/>
        <v/>
      </c>
    </row>
    <row r="1876" spans="1:57" ht="20.100000000000001" customHeight="1" x14ac:dyDescent="0.25">
      <c r="A1876" s="139">
        <v>1220</v>
      </c>
      <c r="B1876" s="139">
        <f t="shared" si="654"/>
        <v>829.29048087544697</v>
      </c>
      <c r="C1876" s="139">
        <f t="shared" si="655"/>
        <v>2.8742678311091978E-4</v>
      </c>
      <c r="D1876" s="139">
        <f t="shared" si="656"/>
        <v>0.81057034522328786</v>
      </c>
      <c r="E1876" s="139" t="str">
        <f t="shared" si="657"/>
        <v/>
      </c>
      <c r="F1876" s="139">
        <f t="shared" si="658"/>
        <v>2.8742678311091978E-4</v>
      </c>
      <c r="G1876" s="139" t="str">
        <f t="shared" si="659"/>
        <v/>
      </c>
      <c r="H1876" s="139">
        <f t="shared" si="660"/>
        <v>0</v>
      </c>
      <c r="I1876" s="139">
        <f t="shared" si="661"/>
        <v>2.8742678311091978E-4</v>
      </c>
      <c r="J1876" s="139" t="str">
        <f t="shared" si="662"/>
        <v/>
      </c>
      <c r="O1876" s="139">
        <v>1220</v>
      </c>
      <c r="P1876" s="139">
        <f t="shared" si="663"/>
        <v>60.745927068905701</v>
      </c>
      <c r="Q1876" s="139">
        <f t="shared" si="664"/>
        <v>3.9238893319079506E-3</v>
      </c>
      <c r="R1876" s="139">
        <f t="shared" si="665"/>
        <v>0.81057034522328797</v>
      </c>
      <c r="S1876" s="139" t="str">
        <f t="shared" si="666"/>
        <v/>
      </c>
      <c r="T1876" s="139">
        <f t="shared" si="667"/>
        <v>3.9238893319079506E-3</v>
      </c>
      <c r="U1876" s="139" t="str">
        <f t="shared" si="668"/>
        <v/>
      </c>
      <c r="V1876" s="139">
        <f t="shared" si="669"/>
        <v>5.3133963249654397E-3</v>
      </c>
      <c r="W1876" s="139" t="str">
        <f t="shared" si="670"/>
        <v/>
      </c>
      <c r="X1876" s="139" t="str">
        <f t="shared" si="671"/>
        <v/>
      </c>
      <c r="AB1876" s="139">
        <v>1220</v>
      </c>
      <c r="AC1876" s="139">
        <f t="shared" si="680"/>
        <v>75.791457660357821</v>
      </c>
      <c r="AD1876" s="139">
        <f t="shared" si="672"/>
        <v>3.1449493457520621E-3</v>
      </c>
      <c r="AE1876" s="139">
        <f t="shared" si="673"/>
        <v>0.81057034522328775</v>
      </c>
      <c r="AF1876" s="139" t="str">
        <f t="shared" si="674"/>
        <v/>
      </c>
      <c r="AG1876" s="139">
        <f t="shared" si="675"/>
        <v>3.1449493457520621E-3</v>
      </c>
      <c r="AH1876" s="139" t="str">
        <f t="shared" si="676"/>
        <v/>
      </c>
      <c r="AI1876" s="139">
        <f t="shared" si="677"/>
        <v>4.7916795734287147E-8</v>
      </c>
      <c r="AJ1876" s="139" t="str">
        <f t="shared" si="678"/>
        <v/>
      </c>
      <c r="AK1876" s="139" t="str">
        <f t="shared" si="679"/>
        <v/>
      </c>
      <c r="AZ1876" s="148"/>
      <c r="BA1876" s="148">
        <f t="shared" si="651"/>
        <v>7.8400000000001588</v>
      </c>
      <c r="BB1876" s="165">
        <f t="shared" si="652"/>
        <v>0.34691389779760351</v>
      </c>
      <c r="BC1876" s="148">
        <f t="shared" si="653"/>
        <v>5.809018487930584E-4</v>
      </c>
      <c r="BD1876" s="148" t="str">
        <f t="shared" si="649"/>
        <v/>
      </c>
      <c r="BE1876" s="140" t="str">
        <f t="shared" si="650"/>
        <v/>
      </c>
    </row>
    <row r="1877" spans="1:57" ht="20.100000000000001" customHeight="1" x14ac:dyDescent="0.25">
      <c r="A1877" s="139">
        <v>1221</v>
      </c>
      <c r="B1877" s="139">
        <f t="shared" si="654"/>
        <v>833.05998306124411</v>
      </c>
      <c r="C1877" s="139">
        <f t="shared" si="655"/>
        <v>2.8641452808790817E-4</v>
      </c>
      <c r="D1877" s="139">
        <f t="shared" si="656"/>
        <v>0.81165189358196876</v>
      </c>
      <c r="E1877" s="139" t="str">
        <f t="shared" si="657"/>
        <v/>
      </c>
      <c r="F1877" s="139">
        <f t="shared" si="658"/>
        <v>2.8641452808790817E-4</v>
      </c>
      <c r="G1877" s="139" t="str">
        <f t="shared" si="659"/>
        <v/>
      </c>
      <c r="H1877" s="139">
        <f t="shared" si="660"/>
        <v>0</v>
      </c>
      <c r="I1877" s="139">
        <f t="shared" si="661"/>
        <v>2.8641452808790817E-4</v>
      </c>
      <c r="J1877" s="139" t="str">
        <f t="shared" si="662"/>
        <v/>
      </c>
      <c r="O1877" s="139">
        <v>1221</v>
      </c>
      <c r="P1877" s="139">
        <f t="shared" si="663"/>
        <v>61.022044919218899</v>
      </c>
      <c r="Q1877" s="139">
        <f t="shared" si="664"/>
        <v>3.9100702415539642E-3</v>
      </c>
      <c r="R1877" s="139">
        <f t="shared" si="665"/>
        <v>0.81165189358196899</v>
      </c>
      <c r="S1877" s="139" t="str">
        <f t="shared" si="666"/>
        <v/>
      </c>
      <c r="T1877" s="139">
        <f t="shared" si="667"/>
        <v>3.9100702415539642E-3</v>
      </c>
      <c r="U1877" s="139" t="str">
        <f t="shared" si="668"/>
        <v/>
      </c>
      <c r="V1877" s="139">
        <f t="shared" si="669"/>
        <v>5.3220749764869681E-3</v>
      </c>
      <c r="W1877" s="139" t="str">
        <f t="shared" si="670"/>
        <v/>
      </c>
      <c r="X1877" s="139" t="str">
        <f t="shared" si="671"/>
        <v/>
      </c>
      <c r="AB1877" s="139">
        <v>1221</v>
      </c>
      <c r="AC1877" s="139">
        <f t="shared" si="680"/>
        <v>76.135964286086732</v>
      </c>
      <c r="AD1877" s="139">
        <f t="shared" si="672"/>
        <v>3.1338735137161648E-3</v>
      </c>
      <c r="AE1877" s="139">
        <f t="shared" si="673"/>
        <v>0.81165189358196888</v>
      </c>
      <c r="AF1877" s="139" t="str">
        <f t="shared" si="674"/>
        <v/>
      </c>
      <c r="AG1877" s="139">
        <f t="shared" si="675"/>
        <v>3.1338735137161648E-3</v>
      </c>
      <c r="AH1877" s="139" t="str">
        <f t="shared" si="676"/>
        <v/>
      </c>
      <c r="AI1877" s="139">
        <f t="shared" si="677"/>
        <v>4.7006798793751035E-8</v>
      </c>
      <c r="AJ1877" s="139" t="str">
        <f t="shared" si="678"/>
        <v/>
      </c>
      <c r="AK1877" s="139" t="str">
        <f t="shared" si="679"/>
        <v/>
      </c>
      <c r="AZ1877" s="148"/>
      <c r="BA1877" s="148">
        <f t="shared" si="651"/>
        <v>7.846400000000159</v>
      </c>
      <c r="BB1877" s="165">
        <f t="shared" si="652"/>
        <v>0.34633299594881045</v>
      </c>
      <c r="BC1877" s="148">
        <f t="shared" si="653"/>
        <v>5.8022790135298097E-4</v>
      </c>
      <c r="BD1877" s="148" t="str">
        <f t="shared" si="649"/>
        <v/>
      </c>
      <c r="BE1877" s="140" t="str">
        <f t="shared" si="650"/>
        <v/>
      </c>
    </row>
    <row r="1878" spans="1:57" ht="20.100000000000001" customHeight="1" x14ac:dyDescent="0.25">
      <c r="A1878" s="139">
        <v>1222</v>
      </c>
      <c r="B1878" s="139">
        <f t="shared" si="654"/>
        <v>836.82948524704216</v>
      </c>
      <c r="C1878" s="139">
        <f t="shared" si="655"/>
        <v>2.854012715514833E-4</v>
      </c>
      <c r="D1878" s="139">
        <f t="shared" si="656"/>
        <v>0.8127296243442319</v>
      </c>
      <c r="E1878" s="139" t="str">
        <f t="shared" si="657"/>
        <v/>
      </c>
      <c r="F1878" s="139">
        <f t="shared" si="658"/>
        <v>2.854012715514833E-4</v>
      </c>
      <c r="G1878" s="139" t="str">
        <f t="shared" si="659"/>
        <v/>
      </c>
      <c r="H1878" s="139">
        <f t="shared" si="660"/>
        <v>0</v>
      </c>
      <c r="I1878" s="139">
        <f t="shared" si="661"/>
        <v>2.854012715514833E-4</v>
      </c>
      <c r="J1878" s="139" t="str">
        <f t="shared" si="662"/>
        <v/>
      </c>
      <c r="O1878" s="139">
        <v>1222</v>
      </c>
      <c r="P1878" s="139">
        <f t="shared" si="663"/>
        <v>61.298162769532098</v>
      </c>
      <c r="Q1878" s="139">
        <f t="shared" si="664"/>
        <v>3.8962374787517981E-3</v>
      </c>
      <c r="R1878" s="139">
        <f t="shared" si="665"/>
        <v>0.81272962434423202</v>
      </c>
      <c r="S1878" s="139" t="str">
        <f t="shared" si="666"/>
        <v/>
      </c>
      <c r="T1878" s="139">
        <f t="shared" si="667"/>
        <v>3.8962374787517981E-3</v>
      </c>
      <c r="U1878" s="139" t="str">
        <f t="shared" si="668"/>
        <v/>
      </c>
      <c r="V1878" s="139">
        <f t="shared" si="669"/>
        <v>5.3306825117069787E-3</v>
      </c>
      <c r="W1878" s="139" t="str">
        <f t="shared" si="670"/>
        <v/>
      </c>
      <c r="X1878" s="139" t="str">
        <f t="shared" si="671"/>
        <v/>
      </c>
      <c r="AB1878" s="139">
        <v>1222</v>
      </c>
      <c r="AC1878" s="139">
        <f t="shared" si="680"/>
        <v>76.480470911815644</v>
      </c>
      <c r="AD1878" s="139">
        <f t="shared" si="672"/>
        <v>3.122786723380142E-3</v>
      </c>
      <c r="AE1878" s="139">
        <f t="shared" si="673"/>
        <v>0.8127296243442319</v>
      </c>
      <c r="AF1878" s="139" t="str">
        <f t="shared" si="674"/>
        <v/>
      </c>
      <c r="AG1878" s="139">
        <f t="shared" si="675"/>
        <v>3.122786723380142E-3</v>
      </c>
      <c r="AH1878" s="139" t="str">
        <f t="shared" si="676"/>
        <v/>
      </c>
      <c r="AI1878" s="139">
        <f t="shared" si="677"/>
        <v>4.6113345957976739E-8</v>
      </c>
      <c r="AJ1878" s="139" t="str">
        <f t="shared" si="678"/>
        <v/>
      </c>
      <c r="AK1878" s="139" t="str">
        <f t="shared" si="679"/>
        <v/>
      </c>
      <c r="AZ1878" s="148"/>
      <c r="BA1878" s="148">
        <f t="shared" si="651"/>
        <v>7.8528000000001592</v>
      </c>
      <c r="BB1878" s="165">
        <f t="shared" si="652"/>
        <v>0.34575276804745747</v>
      </c>
      <c r="BC1878" s="148">
        <f t="shared" si="653"/>
        <v>5.7955377264712338E-4</v>
      </c>
      <c r="BD1878" s="148" t="str">
        <f t="shared" si="649"/>
        <v/>
      </c>
      <c r="BE1878" s="140" t="str">
        <f t="shared" si="650"/>
        <v/>
      </c>
    </row>
    <row r="1879" spans="1:57" ht="20.100000000000001" customHeight="1" x14ac:dyDescent="0.25">
      <c r="A1879" s="148">
        <v>1223</v>
      </c>
      <c r="B1879" s="139">
        <f t="shared" si="654"/>
        <v>840.59898743283929</v>
      </c>
      <c r="C1879" s="139">
        <f t="shared" si="655"/>
        <v>2.8438704941132316E-4</v>
      </c>
      <c r="D1879" s="139">
        <f t="shared" si="656"/>
        <v>0.81380353380257575</v>
      </c>
      <c r="E1879" s="139" t="str">
        <f t="shared" si="657"/>
        <v/>
      </c>
      <c r="F1879" s="139">
        <f t="shared" si="658"/>
        <v>2.8438704941132316E-4</v>
      </c>
      <c r="G1879" s="139" t="str">
        <f t="shared" si="659"/>
        <v/>
      </c>
      <c r="H1879" s="139">
        <f t="shared" si="660"/>
        <v>0</v>
      </c>
      <c r="I1879" s="139">
        <f t="shared" si="661"/>
        <v>2.8438704941132316E-4</v>
      </c>
      <c r="J1879" s="139" t="str">
        <f t="shared" si="662"/>
        <v/>
      </c>
      <c r="O1879" s="148">
        <v>1223</v>
      </c>
      <c r="P1879" s="139">
        <f t="shared" si="663"/>
        <v>61.574280619845297</v>
      </c>
      <c r="Q1879" s="139">
        <f t="shared" si="664"/>
        <v>3.8823915337327366E-3</v>
      </c>
      <c r="R1879" s="139">
        <f t="shared" si="665"/>
        <v>0.81380353380257597</v>
      </c>
      <c r="S1879" s="139" t="str">
        <f t="shared" si="666"/>
        <v/>
      </c>
      <c r="T1879" s="139">
        <f t="shared" si="667"/>
        <v>3.8823915337327366E-3</v>
      </c>
      <c r="U1879" s="139" t="str">
        <f t="shared" si="668"/>
        <v/>
      </c>
      <c r="V1879" s="139">
        <f t="shared" si="669"/>
        <v>5.3392185399454969E-3</v>
      </c>
      <c r="W1879" s="139" t="str">
        <f t="shared" si="670"/>
        <v/>
      </c>
      <c r="X1879" s="139" t="str">
        <f t="shared" si="671"/>
        <v/>
      </c>
      <c r="AB1879" s="148">
        <v>1223</v>
      </c>
      <c r="AC1879" s="139">
        <f t="shared" si="680"/>
        <v>76.824977537544555</v>
      </c>
      <c r="AD1879" s="139">
        <f t="shared" si="672"/>
        <v>3.1116893676583776E-3</v>
      </c>
      <c r="AE1879" s="139">
        <f t="shared" si="673"/>
        <v>0.81380353380257597</v>
      </c>
      <c r="AF1879" s="139" t="str">
        <f t="shared" si="674"/>
        <v/>
      </c>
      <c r="AG1879" s="139">
        <f t="shared" si="675"/>
        <v>3.1116893676583776E-3</v>
      </c>
      <c r="AH1879" s="139" t="str">
        <f t="shared" si="676"/>
        <v/>
      </c>
      <c r="AI1879" s="139">
        <f t="shared" si="677"/>
        <v>4.5236151093618132E-8</v>
      </c>
      <c r="AJ1879" s="139" t="str">
        <f t="shared" si="678"/>
        <v/>
      </c>
      <c r="AK1879" s="139" t="str">
        <f t="shared" si="679"/>
        <v/>
      </c>
      <c r="AZ1879" s="148"/>
      <c r="BA1879" s="148">
        <f t="shared" si="651"/>
        <v>7.8592000000001594</v>
      </c>
      <c r="BB1879" s="165">
        <f t="shared" si="652"/>
        <v>0.34517321427481035</v>
      </c>
      <c r="BC1879" s="148">
        <f t="shared" si="653"/>
        <v>5.7887946669304968E-4</v>
      </c>
      <c r="BD1879" s="148" t="str">
        <f t="shared" si="649"/>
        <v/>
      </c>
      <c r="BE1879" s="140" t="str">
        <f t="shared" si="650"/>
        <v/>
      </c>
    </row>
    <row r="1880" spans="1:57" ht="20.100000000000001" customHeight="1" x14ac:dyDescent="0.25">
      <c r="A1880" s="139">
        <v>1224</v>
      </c>
      <c r="B1880" s="139">
        <f t="shared" si="654"/>
        <v>844.36848961863643</v>
      </c>
      <c r="C1880" s="139">
        <f t="shared" si="655"/>
        <v>2.833718974960473E-4</v>
      </c>
      <c r="D1880" s="139">
        <f t="shared" si="656"/>
        <v>0.81487361838470906</v>
      </c>
      <c r="E1880" s="139" t="str">
        <f t="shared" si="657"/>
        <v/>
      </c>
      <c r="F1880" s="139">
        <f t="shared" si="658"/>
        <v>2.833718974960473E-4</v>
      </c>
      <c r="G1880" s="139" t="str">
        <f t="shared" si="659"/>
        <v/>
      </c>
      <c r="H1880" s="139">
        <f t="shared" si="660"/>
        <v>0</v>
      </c>
      <c r="I1880" s="139">
        <f t="shared" si="661"/>
        <v>2.833718974960473E-4</v>
      </c>
      <c r="J1880" s="139" t="str">
        <f t="shared" si="662"/>
        <v/>
      </c>
      <c r="O1880" s="139">
        <v>1224</v>
      </c>
      <c r="P1880" s="139">
        <f t="shared" si="663"/>
        <v>61.850398470158495</v>
      </c>
      <c r="Q1880" s="139">
        <f t="shared" si="664"/>
        <v>3.8685328956214785E-3</v>
      </c>
      <c r="R1880" s="139">
        <f t="shared" si="665"/>
        <v>0.81487361838470918</v>
      </c>
      <c r="S1880" s="139" t="str">
        <f t="shared" si="666"/>
        <v/>
      </c>
      <c r="T1880" s="139">
        <f t="shared" si="667"/>
        <v>3.8685328956214785E-3</v>
      </c>
      <c r="U1880" s="139" t="str">
        <f t="shared" si="668"/>
        <v/>
      </c>
      <c r="V1880" s="139">
        <f t="shared" si="669"/>
        <v>5.3476826733288947E-3</v>
      </c>
      <c r="W1880" s="139" t="str">
        <f t="shared" si="670"/>
        <v/>
      </c>
      <c r="X1880" s="139" t="str">
        <f t="shared" si="671"/>
        <v/>
      </c>
      <c r="AB1880" s="139">
        <v>1224</v>
      </c>
      <c r="AC1880" s="139">
        <f t="shared" si="680"/>
        <v>77.169484163273466</v>
      </c>
      <c r="AD1880" s="139">
        <f t="shared" si="672"/>
        <v>3.1005818385783398E-3</v>
      </c>
      <c r="AE1880" s="139">
        <f t="shared" si="673"/>
        <v>0.8148736183847094</v>
      </c>
      <c r="AF1880" s="139" t="str">
        <f t="shared" si="674"/>
        <v/>
      </c>
      <c r="AG1880" s="139">
        <f t="shared" si="675"/>
        <v>3.1005818385783398E-3</v>
      </c>
      <c r="AH1880" s="139" t="str">
        <f t="shared" si="676"/>
        <v/>
      </c>
      <c r="AI1880" s="139">
        <f t="shared" si="677"/>
        <v>4.4374932735124208E-8</v>
      </c>
      <c r="AJ1880" s="139" t="str">
        <f t="shared" si="678"/>
        <v/>
      </c>
      <c r="AK1880" s="139" t="str">
        <f t="shared" si="679"/>
        <v/>
      </c>
      <c r="AZ1880" s="148"/>
      <c r="BA1880" s="148">
        <f t="shared" si="651"/>
        <v>7.8656000000001596</v>
      </c>
      <c r="BB1880" s="165">
        <f t="shared" si="652"/>
        <v>0.3445943348081173</v>
      </c>
      <c r="BC1880" s="148">
        <f t="shared" si="653"/>
        <v>5.782049874946682E-4</v>
      </c>
      <c r="BD1880" s="148" t="str">
        <f t="shared" si="649"/>
        <v/>
      </c>
      <c r="BE1880" s="140" t="str">
        <f t="shared" si="650"/>
        <v/>
      </c>
    </row>
    <row r="1881" spans="1:57" ht="20.100000000000001" customHeight="1" x14ac:dyDescent="0.25">
      <c r="A1881" s="139">
        <v>1225</v>
      </c>
      <c r="B1881" s="139">
        <f t="shared" si="654"/>
        <v>848.13799180443448</v>
      </c>
      <c r="C1881" s="139">
        <f t="shared" si="655"/>
        <v>2.8235585155121596E-4</v>
      </c>
      <c r="D1881" s="139">
        <f t="shared" si="656"/>
        <v>0.81593987465324047</v>
      </c>
      <c r="E1881" s="139" t="str">
        <f t="shared" si="657"/>
        <v/>
      </c>
      <c r="F1881" s="139">
        <f t="shared" si="658"/>
        <v>2.8235585155121596E-4</v>
      </c>
      <c r="G1881" s="139" t="str">
        <f t="shared" si="659"/>
        <v/>
      </c>
      <c r="H1881" s="139">
        <f t="shared" si="660"/>
        <v>0</v>
      </c>
      <c r="I1881" s="139">
        <f t="shared" si="661"/>
        <v>2.8235585155121596E-4</v>
      </c>
      <c r="J1881" s="139" t="str">
        <f t="shared" si="662"/>
        <v/>
      </c>
      <c r="O1881" s="139">
        <v>1225</v>
      </c>
      <c r="P1881" s="139">
        <f t="shared" si="663"/>
        <v>62.126516320471694</v>
      </c>
      <c r="Q1881" s="139">
        <f t="shared" si="664"/>
        <v>3.8546620524088182E-3</v>
      </c>
      <c r="R1881" s="139">
        <f t="shared" si="665"/>
        <v>0.81593987465324047</v>
      </c>
      <c r="S1881" s="139" t="str">
        <f t="shared" si="666"/>
        <v/>
      </c>
      <c r="T1881" s="139">
        <f t="shared" si="667"/>
        <v>3.8546620524088182E-3</v>
      </c>
      <c r="U1881" s="139" t="str">
        <f t="shared" si="668"/>
        <v/>
      </c>
      <c r="V1881" s="139">
        <f t="shared" si="669"/>
        <v>5.3560745268192156E-3</v>
      </c>
      <c r="W1881" s="139" t="str">
        <f t="shared" si="670"/>
        <v/>
      </c>
      <c r="X1881" s="139" t="str">
        <f t="shared" si="671"/>
        <v/>
      </c>
      <c r="AB1881" s="139">
        <v>1225</v>
      </c>
      <c r="AC1881" s="139">
        <f t="shared" si="680"/>
        <v>77.513990789002321</v>
      </c>
      <c r="AD1881" s="139">
        <f t="shared" si="672"/>
        <v>3.0894645272586878E-3</v>
      </c>
      <c r="AE1881" s="139">
        <f t="shared" si="673"/>
        <v>0.81593987465324047</v>
      </c>
      <c r="AF1881" s="139" t="str">
        <f t="shared" si="674"/>
        <v/>
      </c>
      <c r="AG1881" s="139">
        <f t="shared" si="675"/>
        <v>3.0894645272586878E-3</v>
      </c>
      <c r="AH1881" s="139" t="str">
        <f t="shared" si="676"/>
        <v/>
      </c>
      <c r="AI1881" s="139">
        <f t="shared" si="677"/>
        <v>4.3529414013787822E-8</v>
      </c>
      <c r="AJ1881" s="139" t="str">
        <f t="shared" si="678"/>
        <v/>
      </c>
      <c r="AK1881" s="139" t="str">
        <f t="shared" si="679"/>
        <v/>
      </c>
      <c r="AZ1881" s="148"/>
      <c r="BA1881" s="148">
        <f t="shared" si="651"/>
        <v>7.8720000000001598</v>
      </c>
      <c r="BB1881" s="165">
        <f t="shared" si="652"/>
        <v>0.34401612982062263</v>
      </c>
      <c r="BC1881" s="148">
        <f t="shared" si="653"/>
        <v>5.7753033904189843E-4</v>
      </c>
      <c r="BD1881" s="148" t="str">
        <f t="shared" si="649"/>
        <v/>
      </c>
      <c r="BE1881" s="140" t="str">
        <f t="shared" si="650"/>
        <v/>
      </c>
    </row>
    <row r="1882" spans="1:57" ht="20.100000000000001" customHeight="1" x14ac:dyDescent="0.25">
      <c r="A1882" s="139">
        <v>1226</v>
      </c>
      <c r="B1882" s="139">
        <f t="shared" si="654"/>
        <v>851.90749399023161</v>
      </c>
      <c r="C1882" s="139">
        <f t="shared" si="655"/>
        <v>2.8133894723734451E-4</v>
      </c>
      <c r="D1882" s="139">
        <f t="shared" si="656"/>
        <v>0.8170022993053615</v>
      </c>
      <c r="E1882" s="139" t="str">
        <f t="shared" si="657"/>
        <v/>
      </c>
      <c r="F1882" s="139">
        <f t="shared" si="658"/>
        <v>2.8133894723734451E-4</v>
      </c>
      <c r="G1882" s="139" t="str">
        <f t="shared" si="659"/>
        <v/>
      </c>
      <c r="H1882" s="139">
        <f t="shared" si="660"/>
        <v>0</v>
      </c>
      <c r="I1882" s="139">
        <f t="shared" si="661"/>
        <v>2.8133894723734451E-4</v>
      </c>
      <c r="J1882" s="139" t="str">
        <f t="shared" si="662"/>
        <v/>
      </c>
      <c r="O1882" s="139">
        <v>1226</v>
      </c>
      <c r="P1882" s="139">
        <f t="shared" si="663"/>
        <v>62.40263417078495</v>
      </c>
      <c r="Q1882" s="139">
        <f t="shared" si="664"/>
        <v>3.8407794909245158E-3</v>
      </c>
      <c r="R1882" s="139">
        <f t="shared" si="665"/>
        <v>0.81700229930536172</v>
      </c>
      <c r="S1882" s="139" t="str">
        <f t="shared" si="666"/>
        <v/>
      </c>
      <c r="T1882" s="139">
        <f t="shared" si="667"/>
        <v>3.8407794909245158E-3</v>
      </c>
      <c r="U1882" s="139" t="str">
        <f t="shared" si="668"/>
        <v/>
      </c>
      <c r="V1882" s="139">
        <f t="shared" si="669"/>
        <v>5.3643937182433444E-3</v>
      </c>
      <c r="W1882" s="139" t="str">
        <f t="shared" si="670"/>
        <v/>
      </c>
      <c r="X1882" s="139" t="str">
        <f t="shared" si="671"/>
        <v/>
      </c>
      <c r="AB1882" s="139">
        <v>1226</v>
      </c>
      <c r="AC1882" s="139">
        <f t="shared" si="680"/>
        <v>77.858497414731232</v>
      </c>
      <c r="AD1882" s="139">
        <f t="shared" si="672"/>
        <v>3.0783378238875246E-3</v>
      </c>
      <c r="AE1882" s="139">
        <f t="shared" si="673"/>
        <v>0.81700229930536161</v>
      </c>
      <c r="AF1882" s="139" t="str">
        <f t="shared" si="674"/>
        <v/>
      </c>
      <c r="AG1882" s="139">
        <f t="shared" si="675"/>
        <v>3.0783378238875246E-3</v>
      </c>
      <c r="AH1882" s="139" t="str">
        <f t="shared" si="676"/>
        <v/>
      </c>
      <c r="AI1882" s="139">
        <f t="shared" si="677"/>
        <v>4.2699322587780376E-8</v>
      </c>
      <c r="AJ1882" s="139" t="str">
        <f t="shared" si="678"/>
        <v/>
      </c>
      <c r="AK1882" s="139" t="str">
        <f t="shared" si="679"/>
        <v/>
      </c>
      <c r="AZ1882" s="148"/>
      <c r="BA1882" s="148">
        <f t="shared" si="651"/>
        <v>7.8784000000001599</v>
      </c>
      <c r="BB1882" s="165">
        <f t="shared" si="652"/>
        <v>0.34343859948158073</v>
      </c>
      <c r="BC1882" s="148">
        <f t="shared" si="653"/>
        <v>5.7685552531261397E-4</v>
      </c>
      <c r="BD1882" s="148" t="str">
        <f t="shared" si="649"/>
        <v/>
      </c>
      <c r="BE1882" s="140" t="str">
        <f t="shared" si="650"/>
        <v/>
      </c>
    </row>
    <row r="1883" spans="1:57" ht="20.100000000000001" customHeight="1" x14ac:dyDescent="0.25">
      <c r="A1883" s="139">
        <v>1227</v>
      </c>
      <c r="B1883" s="139">
        <f t="shared" si="654"/>
        <v>855.67699617602966</v>
      </c>
      <c r="C1883" s="139">
        <f t="shared" si="655"/>
        <v>2.8032122012792765E-4</v>
      </c>
      <c r="D1883" s="139">
        <f t="shared" si="656"/>
        <v>0.8180608891725234</v>
      </c>
      <c r="E1883" s="139" t="str">
        <f t="shared" si="657"/>
        <v/>
      </c>
      <c r="F1883" s="139">
        <f t="shared" si="658"/>
        <v>2.8032122012792765E-4</v>
      </c>
      <c r="G1883" s="139" t="str">
        <f t="shared" si="659"/>
        <v/>
      </c>
      <c r="H1883" s="139">
        <f t="shared" si="660"/>
        <v>0</v>
      </c>
      <c r="I1883" s="139">
        <f t="shared" si="661"/>
        <v>2.8032122012792765E-4</v>
      </c>
      <c r="J1883" s="139" t="str">
        <f t="shared" si="662"/>
        <v/>
      </c>
      <c r="O1883" s="139">
        <v>1227</v>
      </c>
      <c r="P1883" s="139">
        <f t="shared" si="663"/>
        <v>62.678752021098148</v>
      </c>
      <c r="Q1883" s="139">
        <f t="shared" si="664"/>
        <v>3.8268856968103728E-3</v>
      </c>
      <c r="R1883" s="139">
        <f t="shared" si="665"/>
        <v>0.81806088917252351</v>
      </c>
      <c r="S1883" s="139" t="str">
        <f t="shared" si="666"/>
        <v/>
      </c>
      <c r="T1883" s="139">
        <f t="shared" si="667"/>
        <v>3.8268856968103728E-3</v>
      </c>
      <c r="U1883" s="139" t="str">
        <f t="shared" si="668"/>
        <v/>
      </c>
      <c r="V1883" s="139">
        <f t="shared" si="669"/>
        <v>5.3726398683219632E-3</v>
      </c>
      <c r="W1883" s="139" t="str">
        <f t="shared" si="670"/>
        <v/>
      </c>
      <c r="X1883" s="139" t="str">
        <f t="shared" si="671"/>
        <v/>
      </c>
      <c r="AB1883" s="139">
        <v>1227</v>
      </c>
      <c r="AC1883" s="139">
        <f t="shared" si="680"/>
        <v>78.203004040460144</v>
      </c>
      <c r="AD1883" s="139">
        <f t="shared" si="672"/>
        <v>3.0672021177008146E-3</v>
      </c>
      <c r="AE1883" s="139">
        <f t="shared" si="673"/>
        <v>0.81806088917252329</v>
      </c>
      <c r="AF1883" s="139" t="str">
        <f t="shared" si="674"/>
        <v/>
      </c>
      <c r="AG1883" s="139">
        <f t="shared" si="675"/>
        <v>3.0672021177008146E-3</v>
      </c>
      <c r="AH1883" s="139" t="str">
        <f t="shared" si="676"/>
        <v/>
      </c>
      <c r="AI1883" s="139">
        <f t="shared" si="677"/>
        <v>4.1884390573161035E-8</v>
      </c>
      <c r="AJ1883" s="139" t="str">
        <f t="shared" si="678"/>
        <v/>
      </c>
      <c r="AK1883" s="139" t="str">
        <f t="shared" si="679"/>
        <v/>
      </c>
      <c r="AZ1883" s="148"/>
      <c r="BA1883" s="148">
        <f t="shared" si="651"/>
        <v>7.8848000000001601</v>
      </c>
      <c r="BB1883" s="165">
        <f t="shared" si="652"/>
        <v>0.34286174395626812</v>
      </c>
      <c r="BC1883" s="148">
        <f t="shared" si="653"/>
        <v>5.7618055027192083E-4</v>
      </c>
      <c r="BD1883" s="148" t="str">
        <f t="shared" si="649"/>
        <v/>
      </c>
      <c r="BE1883" s="140" t="str">
        <f t="shared" si="650"/>
        <v/>
      </c>
    </row>
    <row r="1884" spans="1:57" ht="20.100000000000001" customHeight="1" x14ac:dyDescent="0.25">
      <c r="A1884" s="139">
        <v>1228</v>
      </c>
      <c r="B1884" s="139">
        <f t="shared" si="654"/>
        <v>859.4464983618268</v>
      </c>
      <c r="C1884" s="139">
        <f t="shared" si="655"/>
        <v>2.7930270570748278E-4</v>
      </c>
      <c r="D1884" s="139">
        <f t="shared" si="656"/>
        <v>0.81911564122010372</v>
      </c>
      <c r="E1884" s="139" t="str">
        <f t="shared" si="657"/>
        <v/>
      </c>
      <c r="F1884" s="139">
        <f t="shared" si="658"/>
        <v>2.7930270570748278E-4</v>
      </c>
      <c r="G1884" s="139" t="str">
        <f t="shared" si="659"/>
        <v/>
      </c>
      <c r="H1884" s="139">
        <f t="shared" si="660"/>
        <v>0</v>
      </c>
      <c r="I1884" s="139">
        <f t="shared" si="661"/>
        <v>2.7930270570748278E-4</v>
      </c>
      <c r="J1884" s="139" t="str">
        <f t="shared" si="662"/>
        <v/>
      </c>
      <c r="O1884" s="139">
        <v>1228</v>
      </c>
      <c r="P1884" s="139">
        <f t="shared" si="663"/>
        <v>62.954869871411347</v>
      </c>
      <c r="Q1884" s="139">
        <f t="shared" si="664"/>
        <v>3.8129811544934653E-3</v>
      </c>
      <c r="R1884" s="139">
        <f t="shared" si="665"/>
        <v>0.81911564122010394</v>
      </c>
      <c r="S1884" s="139" t="str">
        <f t="shared" si="666"/>
        <v/>
      </c>
      <c r="T1884" s="139">
        <f t="shared" si="667"/>
        <v>3.8129811544934653E-3</v>
      </c>
      <c r="U1884" s="139" t="str">
        <f t="shared" si="668"/>
        <v/>
      </c>
      <c r="V1884" s="139">
        <f t="shared" si="669"/>
        <v>5.3808126006983569E-3</v>
      </c>
      <c r="W1884" s="139" t="str">
        <f t="shared" si="670"/>
        <v/>
      </c>
      <c r="X1884" s="139" t="str">
        <f t="shared" si="671"/>
        <v/>
      </c>
      <c r="AB1884" s="139">
        <v>1228</v>
      </c>
      <c r="AC1884" s="139">
        <f t="shared" si="680"/>
        <v>78.547510666189055</v>
      </c>
      <c r="AD1884" s="139">
        <f t="shared" si="672"/>
        <v>3.0560577969609426E-3</v>
      </c>
      <c r="AE1884" s="139">
        <f t="shared" si="673"/>
        <v>0.81911564122010394</v>
      </c>
      <c r="AF1884" s="139" t="str">
        <f t="shared" si="674"/>
        <v/>
      </c>
      <c r="AG1884" s="139">
        <f t="shared" si="675"/>
        <v>3.0560577969609426E-3</v>
      </c>
      <c r="AH1884" s="139" t="str">
        <f t="shared" si="676"/>
        <v/>
      </c>
      <c r="AI1884" s="139">
        <f t="shared" si="677"/>
        <v>4.1084354475845944E-8</v>
      </c>
      <c r="AJ1884" s="139" t="str">
        <f t="shared" si="678"/>
        <v/>
      </c>
      <c r="AK1884" s="139" t="str">
        <f t="shared" si="679"/>
        <v/>
      </c>
      <c r="AZ1884" s="148"/>
      <c r="BA1884" s="148">
        <f t="shared" si="651"/>
        <v>7.8912000000001603</v>
      </c>
      <c r="BB1884" s="165">
        <f t="shared" si="652"/>
        <v>0.3422855634059962</v>
      </c>
      <c r="BC1884" s="148">
        <f t="shared" si="653"/>
        <v>5.7550541787093623E-4</v>
      </c>
      <c r="BD1884" s="148" t="str">
        <f t="shared" si="649"/>
        <v/>
      </c>
      <c r="BE1884" s="140" t="str">
        <f t="shared" si="650"/>
        <v/>
      </c>
    </row>
    <row r="1885" spans="1:57" ht="20.100000000000001" customHeight="1" x14ac:dyDescent="0.25">
      <c r="A1885" s="139">
        <v>1229</v>
      </c>
      <c r="B1885" s="139">
        <f t="shared" si="654"/>
        <v>863.21600054762393</v>
      </c>
      <c r="C1885" s="139">
        <f t="shared" si="655"/>
        <v>2.7828343936960303E-4</v>
      </c>
      <c r="D1885" s="139">
        <f t="shared" si="656"/>
        <v>0.82016655254706927</v>
      </c>
      <c r="E1885" s="139" t="str">
        <f t="shared" si="657"/>
        <v/>
      </c>
      <c r="F1885" s="139">
        <f t="shared" si="658"/>
        <v>2.7828343936960303E-4</v>
      </c>
      <c r="G1885" s="139" t="str">
        <f t="shared" si="659"/>
        <v/>
      </c>
      <c r="H1885" s="139">
        <f t="shared" si="660"/>
        <v>0</v>
      </c>
      <c r="I1885" s="139">
        <f t="shared" si="661"/>
        <v>2.7828343936960303E-4</v>
      </c>
      <c r="J1885" s="139" t="str">
        <f t="shared" si="662"/>
        <v/>
      </c>
      <c r="O1885" s="139">
        <v>1229</v>
      </c>
      <c r="P1885" s="139">
        <f t="shared" si="663"/>
        <v>63.230987721724546</v>
      </c>
      <c r="Q1885" s="139">
        <f t="shared" si="664"/>
        <v>3.799066347159606E-3</v>
      </c>
      <c r="R1885" s="139">
        <f t="shared" si="665"/>
        <v>0.82016655254706949</v>
      </c>
      <c r="S1885" s="139" t="str">
        <f t="shared" si="666"/>
        <v/>
      </c>
      <c r="T1885" s="139">
        <f t="shared" si="667"/>
        <v>3.799066347159606E-3</v>
      </c>
      <c r="U1885" s="139" t="str">
        <f t="shared" si="668"/>
        <v/>
      </c>
      <c r="V1885" s="139">
        <f t="shared" si="669"/>
        <v>5.3889115419670022E-3</v>
      </c>
      <c r="W1885" s="139" t="str">
        <f t="shared" si="670"/>
        <v/>
      </c>
      <c r="X1885" s="139" t="str">
        <f t="shared" si="671"/>
        <v/>
      </c>
      <c r="AB1885" s="139">
        <v>1229</v>
      </c>
      <c r="AC1885" s="139">
        <f t="shared" si="680"/>
        <v>78.892017291917966</v>
      </c>
      <c r="AD1885" s="139">
        <f t="shared" si="672"/>
        <v>3.0449052489354336E-3</v>
      </c>
      <c r="AE1885" s="139">
        <f t="shared" si="673"/>
        <v>0.82016655254706949</v>
      </c>
      <c r="AF1885" s="139" t="str">
        <f t="shared" si="674"/>
        <v/>
      </c>
      <c r="AG1885" s="139">
        <f t="shared" si="675"/>
        <v>3.0449052489354336E-3</v>
      </c>
      <c r="AH1885" s="139" t="str">
        <f t="shared" si="676"/>
        <v/>
      </c>
      <c r="AI1885" s="139">
        <f t="shared" si="677"/>
        <v>4.029895512452971E-8</v>
      </c>
      <c r="AJ1885" s="139" t="str">
        <f t="shared" si="678"/>
        <v/>
      </c>
      <c r="AK1885" s="139" t="str">
        <f t="shared" si="679"/>
        <v/>
      </c>
      <c r="AZ1885" s="148"/>
      <c r="BA1885" s="148">
        <f t="shared" si="651"/>
        <v>7.8976000000001605</v>
      </c>
      <c r="BB1885" s="165">
        <f t="shared" si="652"/>
        <v>0.34171005798812526</v>
      </c>
      <c r="BC1885" s="148">
        <f t="shared" si="653"/>
        <v>5.7483013204817635E-4</v>
      </c>
      <c r="BD1885" s="148" t="str">
        <f t="shared" si="649"/>
        <v/>
      </c>
      <c r="BE1885" s="140" t="str">
        <f t="shared" si="650"/>
        <v/>
      </c>
    </row>
    <row r="1886" spans="1:57" ht="20.100000000000001" customHeight="1" x14ac:dyDescent="0.25">
      <c r="A1886" s="148">
        <v>1230</v>
      </c>
      <c r="B1886" s="139">
        <f t="shared" si="654"/>
        <v>866.98550273342198</v>
      </c>
      <c r="C1886" s="139">
        <f t="shared" si="655"/>
        <v>2.772634564150276E-4</v>
      </c>
      <c r="D1886" s="139">
        <f t="shared" si="656"/>
        <v>0.82121362038562828</v>
      </c>
      <c r="E1886" s="139" t="str">
        <f t="shared" si="657"/>
        <v/>
      </c>
      <c r="F1886" s="139">
        <f t="shared" si="658"/>
        <v>2.772634564150276E-4</v>
      </c>
      <c r="G1886" s="139" t="str">
        <f t="shared" si="659"/>
        <v/>
      </c>
      <c r="H1886" s="139">
        <f t="shared" si="660"/>
        <v>0</v>
      </c>
      <c r="I1886" s="139">
        <f t="shared" si="661"/>
        <v>2.772634564150276E-4</v>
      </c>
      <c r="J1886" s="139" t="str">
        <f t="shared" si="662"/>
        <v/>
      </c>
      <c r="O1886" s="148">
        <v>1230</v>
      </c>
      <c r="P1886" s="139">
        <f t="shared" si="663"/>
        <v>63.507105572037744</v>
      </c>
      <c r="Q1886" s="139">
        <f t="shared" si="664"/>
        <v>3.7851417567269828E-3</v>
      </c>
      <c r="R1886" s="139">
        <f t="shared" si="665"/>
        <v>0.82121362038562828</v>
      </c>
      <c r="S1886" s="139" t="str">
        <f t="shared" si="666"/>
        <v/>
      </c>
      <c r="T1886" s="139">
        <f t="shared" si="667"/>
        <v>3.7851417567269828E-3</v>
      </c>
      <c r="U1886" s="139" t="str">
        <f t="shared" si="668"/>
        <v/>
      </c>
      <c r="V1886" s="139">
        <f t="shared" si="669"/>
        <v>5.3969363217019686E-3</v>
      </c>
      <c r="W1886" s="139" t="str">
        <f t="shared" si="670"/>
        <v/>
      </c>
      <c r="X1886" s="139" t="str">
        <f t="shared" si="671"/>
        <v/>
      </c>
      <c r="AB1886" s="148">
        <v>1230</v>
      </c>
      <c r="AC1886" s="139">
        <f t="shared" si="680"/>
        <v>79.236523917646821</v>
      </c>
      <c r="AD1886" s="139">
        <f t="shared" si="672"/>
        <v>3.0337448598758247E-3</v>
      </c>
      <c r="AE1886" s="139">
        <f t="shared" si="673"/>
        <v>0.82121362038562828</v>
      </c>
      <c r="AF1886" s="139" t="str">
        <f t="shared" si="674"/>
        <v/>
      </c>
      <c r="AG1886" s="139">
        <f t="shared" si="675"/>
        <v>3.0337448598758247E-3</v>
      </c>
      <c r="AH1886" s="139" t="str">
        <f t="shared" si="676"/>
        <v/>
      </c>
      <c r="AI1886" s="139">
        <f t="shared" si="677"/>
        <v>3.9527937604543672E-8</v>
      </c>
      <c r="AJ1886" s="139" t="str">
        <f t="shared" si="678"/>
        <v/>
      </c>
      <c r="AK1886" s="139" t="str">
        <f t="shared" si="679"/>
        <v/>
      </c>
      <c r="AZ1886" s="148"/>
      <c r="BA1886" s="148">
        <f t="shared" si="651"/>
        <v>7.9040000000001607</v>
      </c>
      <c r="BB1886" s="165">
        <f t="shared" si="652"/>
        <v>0.34113522785607708</v>
      </c>
      <c r="BC1886" s="148">
        <f t="shared" si="653"/>
        <v>5.7415469672933428E-4</v>
      </c>
      <c r="BD1886" s="148" t="str">
        <f t="shared" si="649"/>
        <v/>
      </c>
      <c r="BE1886" s="140" t="str">
        <f t="shared" si="650"/>
        <v/>
      </c>
    </row>
    <row r="1887" spans="1:57" ht="20.100000000000001" customHeight="1" x14ac:dyDescent="0.25">
      <c r="A1887" s="139">
        <v>1231</v>
      </c>
      <c r="B1887" s="139">
        <f t="shared" si="654"/>
        <v>870.75500491921912</v>
      </c>
      <c r="C1887" s="139">
        <f t="shared" si="655"/>
        <v>2.7624279204972567E-4</v>
      </c>
      <c r="D1887" s="139">
        <f t="shared" si="656"/>
        <v>0.82225684210087668</v>
      </c>
      <c r="E1887" s="139" t="str">
        <f t="shared" si="657"/>
        <v/>
      </c>
      <c r="F1887" s="139">
        <f t="shared" si="658"/>
        <v>2.7624279204972567E-4</v>
      </c>
      <c r="G1887" s="139" t="str">
        <f t="shared" si="659"/>
        <v/>
      </c>
      <c r="H1887" s="139">
        <f t="shared" si="660"/>
        <v>0</v>
      </c>
      <c r="I1887" s="139">
        <f t="shared" si="661"/>
        <v>2.7624279204972567E-4</v>
      </c>
      <c r="J1887" s="139" t="str">
        <f t="shared" si="662"/>
        <v/>
      </c>
      <c r="O1887" s="139">
        <v>1231</v>
      </c>
      <c r="P1887" s="139">
        <f t="shared" si="663"/>
        <v>63.783223422350943</v>
      </c>
      <c r="Q1887" s="139">
        <f t="shared" si="664"/>
        <v>3.7712078638199968E-3</v>
      </c>
      <c r="R1887" s="139">
        <f t="shared" si="665"/>
        <v>0.82225684210087679</v>
      </c>
      <c r="S1887" s="139" t="str">
        <f t="shared" si="666"/>
        <v/>
      </c>
      <c r="T1887" s="139">
        <f t="shared" si="667"/>
        <v>3.7712078638199968E-3</v>
      </c>
      <c r="U1887" s="139" t="str">
        <f t="shared" si="668"/>
        <v/>
      </c>
      <c r="V1887" s="139">
        <f t="shared" si="669"/>
        <v>5.4048865724851411E-3</v>
      </c>
      <c r="W1887" s="139" t="str">
        <f t="shared" si="670"/>
        <v/>
      </c>
      <c r="X1887" s="139" t="str">
        <f t="shared" si="671"/>
        <v/>
      </c>
      <c r="AB1887" s="139">
        <v>1231</v>
      </c>
      <c r="AC1887" s="139">
        <f t="shared" si="680"/>
        <v>79.581030543375732</v>
      </c>
      <c r="AD1887" s="139">
        <f t="shared" si="672"/>
        <v>3.0225770149966981E-3</v>
      </c>
      <c r="AE1887" s="139">
        <f t="shared" si="673"/>
        <v>0.82225684210087679</v>
      </c>
      <c r="AF1887" s="139" t="str">
        <f t="shared" si="674"/>
        <v/>
      </c>
      <c r="AG1887" s="139">
        <f t="shared" si="675"/>
        <v>3.0225770149966981E-3</v>
      </c>
      <c r="AH1887" s="139" t="str">
        <f t="shared" si="676"/>
        <v/>
      </c>
      <c r="AI1887" s="139">
        <f t="shared" si="677"/>
        <v>3.877105119264066E-8</v>
      </c>
      <c r="AJ1887" s="139" t="str">
        <f t="shared" si="678"/>
        <v/>
      </c>
      <c r="AK1887" s="139" t="str">
        <f t="shared" si="679"/>
        <v/>
      </c>
      <c r="AZ1887" s="148"/>
      <c r="BA1887" s="148">
        <f t="shared" si="651"/>
        <v>7.9104000000001609</v>
      </c>
      <c r="BB1887" s="165">
        <f t="shared" si="652"/>
        <v>0.34056107315934775</v>
      </c>
      <c r="BC1887" s="148">
        <f t="shared" si="653"/>
        <v>5.7347911582694699E-4</v>
      </c>
      <c r="BD1887" s="148" t="str">
        <f t="shared" si="649"/>
        <v/>
      </c>
      <c r="BE1887" s="140" t="str">
        <f t="shared" si="650"/>
        <v/>
      </c>
    </row>
    <row r="1888" spans="1:57" ht="20.100000000000001" customHeight="1" x14ac:dyDescent="0.25">
      <c r="A1888" s="139">
        <v>1232</v>
      </c>
      <c r="B1888" s="139">
        <f t="shared" si="654"/>
        <v>874.52450710501626</v>
      </c>
      <c r="C1888" s="139">
        <f t="shared" si="655"/>
        <v>2.7522148138299393E-4</v>
      </c>
      <c r="D1888" s="139">
        <f t="shared" si="656"/>
        <v>0.8232962151904385</v>
      </c>
      <c r="E1888" s="139" t="str">
        <f t="shared" si="657"/>
        <v/>
      </c>
      <c r="F1888" s="139">
        <f t="shared" si="658"/>
        <v>2.7522148138299393E-4</v>
      </c>
      <c r="G1888" s="139" t="str">
        <f t="shared" si="659"/>
        <v/>
      </c>
      <c r="H1888" s="139">
        <f t="shared" si="660"/>
        <v>0</v>
      </c>
      <c r="I1888" s="139">
        <f t="shared" si="661"/>
        <v>2.7522148138299393E-4</v>
      </c>
      <c r="J1888" s="139" t="str">
        <f t="shared" si="662"/>
        <v/>
      </c>
      <c r="O1888" s="139">
        <v>1232</v>
      </c>
      <c r="P1888" s="139">
        <f t="shared" si="663"/>
        <v>64.059341272664142</v>
      </c>
      <c r="Q1888" s="139">
        <f t="shared" si="664"/>
        <v>3.7572651477433038E-3</v>
      </c>
      <c r="R1888" s="139">
        <f t="shared" si="665"/>
        <v>0.82329621519043861</v>
      </c>
      <c r="S1888" s="139" t="str">
        <f t="shared" si="666"/>
        <v/>
      </c>
      <c r="T1888" s="139">
        <f t="shared" si="667"/>
        <v>3.7572651477433038E-3</v>
      </c>
      <c r="U1888" s="139" t="str">
        <f t="shared" si="668"/>
        <v/>
      </c>
      <c r="V1888" s="139">
        <f t="shared" si="669"/>
        <v>5.4127619299342141E-3</v>
      </c>
      <c r="W1888" s="139" t="str">
        <f t="shared" si="670"/>
        <v/>
      </c>
      <c r="X1888" s="139" t="str">
        <f t="shared" si="671"/>
        <v/>
      </c>
      <c r="AB1888" s="139">
        <v>1232</v>
      </c>
      <c r="AC1888" s="139">
        <f t="shared" si="680"/>
        <v>79.925537169104643</v>
      </c>
      <c r="AD1888" s="139">
        <f t="shared" si="672"/>
        <v>3.0114020984548799E-3</v>
      </c>
      <c r="AE1888" s="139">
        <f t="shared" si="673"/>
        <v>0.82329621519043872</v>
      </c>
      <c r="AF1888" s="139" t="str">
        <f t="shared" si="674"/>
        <v/>
      </c>
      <c r="AG1888" s="139">
        <f t="shared" si="675"/>
        <v>3.0114020984548799E-3</v>
      </c>
      <c r="AH1888" s="139" t="str">
        <f t="shared" si="676"/>
        <v/>
      </c>
      <c r="AI1888" s="139">
        <f t="shared" si="677"/>
        <v>3.8028049292695915E-8</v>
      </c>
      <c r="AJ1888" s="139" t="str">
        <f t="shared" si="678"/>
        <v/>
      </c>
      <c r="AK1888" s="139" t="str">
        <f t="shared" si="679"/>
        <v/>
      </c>
      <c r="AZ1888" s="148"/>
      <c r="BA1888" s="148">
        <f t="shared" si="651"/>
        <v>7.916800000000161</v>
      </c>
      <c r="BB1888" s="165">
        <f t="shared" si="652"/>
        <v>0.3399875940435208</v>
      </c>
      <c r="BC1888" s="148">
        <f t="shared" si="653"/>
        <v>5.7280339324111695E-4</v>
      </c>
      <c r="BD1888" s="148" t="str">
        <f t="shared" si="649"/>
        <v/>
      </c>
      <c r="BE1888" s="140" t="str">
        <f t="shared" si="650"/>
        <v/>
      </c>
    </row>
    <row r="1889" spans="1:57" ht="20.100000000000001" customHeight="1" x14ac:dyDescent="0.25">
      <c r="A1889" s="139">
        <v>1233</v>
      </c>
      <c r="B1889" s="139">
        <f t="shared" si="654"/>
        <v>878.2940092908143</v>
      </c>
      <c r="C1889" s="139">
        <f t="shared" si="655"/>
        <v>2.7419955942556998E-4</v>
      </c>
      <c r="D1889" s="139">
        <f t="shared" si="656"/>
        <v>0.82433173728409703</v>
      </c>
      <c r="E1889" s="139" t="str">
        <f t="shared" si="657"/>
        <v/>
      </c>
      <c r="F1889" s="139">
        <f t="shared" si="658"/>
        <v>2.7419955942556998E-4</v>
      </c>
      <c r="G1889" s="139" t="str">
        <f t="shared" si="659"/>
        <v/>
      </c>
      <c r="H1889" s="139">
        <f t="shared" si="660"/>
        <v>0</v>
      </c>
      <c r="I1889" s="139">
        <f t="shared" si="661"/>
        <v>2.7419955942556998E-4</v>
      </c>
      <c r="J1889" s="139" t="str">
        <f t="shared" si="662"/>
        <v/>
      </c>
      <c r="O1889" s="139">
        <v>1233</v>
      </c>
      <c r="P1889" s="139">
        <f t="shared" si="663"/>
        <v>64.335459122977397</v>
      </c>
      <c r="Q1889" s="139">
        <f t="shared" si="664"/>
        <v>3.7433140864560513E-3</v>
      </c>
      <c r="R1889" s="139">
        <f t="shared" si="665"/>
        <v>0.82433173728409714</v>
      </c>
      <c r="S1889" s="139" t="str">
        <f t="shared" si="666"/>
        <v/>
      </c>
      <c r="T1889" s="139">
        <f t="shared" si="667"/>
        <v>3.7433140864560513E-3</v>
      </c>
      <c r="U1889" s="139" t="str">
        <f t="shared" si="668"/>
        <v/>
      </c>
      <c r="V1889" s="139">
        <f t="shared" si="669"/>
        <v>5.4205620327305156E-3</v>
      </c>
      <c r="W1889" s="139" t="str">
        <f t="shared" si="670"/>
        <v/>
      </c>
      <c r="X1889" s="139" t="str">
        <f t="shared" si="671"/>
        <v/>
      </c>
      <c r="AB1889" s="139">
        <v>1233</v>
      </c>
      <c r="AC1889" s="139">
        <f t="shared" si="680"/>
        <v>80.270043794833555</v>
      </c>
      <c r="AD1889" s="139">
        <f t="shared" si="672"/>
        <v>3.0002204933287854E-3</v>
      </c>
      <c r="AE1889" s="139">
        <f t="shared" si="673"/>
        <v>0.82433173728409714</v>
      </c>
      <c r="AF1889" s="139" t="str">
        <f t="shared" si="674"/>
        <v/>
      </c>
      <c r="AG1889" s="139">
        <f t="shared" si="675"/>
        <v>3.0002204933287854E-3</v>
      </c>
      <c r="AH1889" s="139" t="str">
        <f t="shared" si="676"/>
        <v/>
      </c>
      <c r="AI1889" s="139">
        <f t="shared" si="677"/>
        <v>3.7298689372311418E-8</v>
      </c>
      <c r="AJ1889" s="139" t="str">
        <f t="shared" si="678"/>
        <v/>
      </c>
      <c r="AK1889" s="139" t="str">
        <f t="shared" si="679"/>
        <v/>
      </c>
      <c r="AZ1889" s="148"/>
      <c r="BA1889" s="148">
        <f t="shared" si="651"/>
        <v>7.9232000000001612</v>
      </c>
      <c r="BB1889" s="165">
        <f t="shared" si="652"/>
        <v>0.33941479065027969</v>
      </c>
      <c r="BC1889" s="148">
        <f t="shared" si="653"/>
        <v>5.7212753285801332E-4</v>
      </c>
      <c r="BD1889" s="148" t="str">
        <f t="shared" si="649"/>
        <v/>
      </c>
      <c r="BE1889" s="140" t="str">
        <f t="shared" si="650"/>
        <v/>
      </c>
    </row>
    <row r="1890" spans="1:57" ht="20.100000000000001" customHeight="1" x14ac:dyDescent="0.25">
      <c r="A1890" s="139">
        <v>1234</v>
      </c>
      <c r="B1890" s="139">
        <f t="shared" si="654"/>
        <v>882.06351147661144</v>
      </c>
      <c r="C1890" s="139">
        <f t="shared" si="655"/>
        <v>2.7317706108776098E-4</v>
      </c>
      <c r="D1890" s="139">
        <f t="shared" si="656"/>
        <v>0.82536340614341919</v>
      </c>
      <c r="E1890" s="139" t="str">
        <f t="shared" si="657"/>
        <v/>
      </c>
      <c r="F1890" s="139">
        <f t="shared" si="658"/>
        <v>2.7317706108776098E-4</v>
      </c>
      <c r="G1890" s="139" t="str">
        <f t="shared" si="659"/>
        <v/>
      </c>
      <c r="H1890" s="139">
        <f t="shared" si="660"/>
        <v>0</v>
      </c>
      <c r="I1890" s="139">
        <f t="shared" si="661"/>
        <v>2.7317706108776098E-4</v>
      </c>
      <c r="J1890" s="139" t="str">
        <f t="shared" si="662"/>
        <v/>
      </c>
      <c r="O1890" s="139">
        <v>1234</v>
      </c>
      <c r="P1890" s="139">
        <f t="shared" si="663"/>
        <v>64.611576973290596</v>
      </c>
      <c r="Q1890" s="139">
        <f t="shared" si="664"/>
        <v>3.7293551565463282E-3</v>
      </c>
      <c r="R1890" s="139">
        <f t="shared" si="665"/>
        <v>0.82536340614341941</v>
      </c>
      <c r="S1890" s="139" t="str">
        <f t="shared" si="666"/>
        <v/>
      </c>
      <c r="T1890" s="139">
        <f t="shared" si="667"/>
        <v>3.7293551565463282E-3</v>
      </c>
      <c r="U1890" s="139" t="str">
        <f t="shared" si="668"/>
        <v/>
      </c>
      <c r="V1890" s="139">
        <f t="shared" si="669"/>
        <v>5.4282865226466005E-3</v>
      </c>
      <c r="W1890" s="139" t="str">
        <f t="shared" si="670"/>
        <v/>
      </c>
      <c r="X1890" s="139" t="str">
        <f t="shared" si="671"/>
        <v/>
      </c>
      <c r="AB1890" s="139">
        <v>1234</v>
      </c>
      <c r="AC1890" s="139">
        <f t="shared" si="680"/>
        <v>80.614550420562409</v>
      </c>
      <c r="AD1890" s="139">
        <f t="shared" si="672"/>
        <v>2.9890325815979438E-3</v>
      </c>
      <c r="AE1890" s="139">
        <f t="shared" si="673"/>
        <v>0.82536340614341941</v>
      </c>
      <c r="AF1890" s="139" t="str">
        <f t="shared" si="674"/>
        <v/>
      </c>
      <c r="AG1890" s="139">
        <f t="shared" si="675"/>
        <v>2.9890325815979438E-3</v>
      </c>
      <c r="AH1890" s="139" t="str">
        <f t="shared" si="676"/>
        <v/>
      </c>
      <c r="AI1890" s="139">
        <f t="shared" si="677"/>
        <v>3.6582732900311926E-8</v>
      </c>
      <c r="AJ1890" s="139" t="str">
        <f t="shared" si="678"/>
        <v/>
      </c>
      <c r="AK1890" s="139" t="str">
        <f t="shared" si="679"/>
        <v/>
      </c>
      <c r="AZ1890" s="148"/>
      <c r="BA1890" s="148">
        <f t="shared" si="651"/>
        <v>7.9296000000001614</v>
      </c>
      <c r="BB1890" s="165">
        <f t="shared" si="652"/>
        <v>0.33884266311742167</v>
      </c>
      <c r="BC1890" s="148">
        <f t="shared" si="653"/>
        <v>5.7145153855187036E-4</v>
      </c>
      <c r="BD1890" s="148" t="str">
        <f t="shared" si="649"/>
        <v/>
      </c>
      <c r="BE1890" s="140" t="str">
        <f t="shared" si="650"/>
        <v/>
      </c>
    </row>
    <row r="1891" spans="1:57" ht="20.100000000000001" customHeight="1" x14ac:dyDescent="0.25">
      <c r="A1891" s="139">
        <v>1235</v>
      </c>
      <c r="B1891" s="139">
        <f t="shared" si="654"/>
        <v>885.83301366240948</v>
      </c>
      <c r="C1891" s="139">
        <f t="shared" si="655"/>
        <v>2.7215402117758473E-4</v>
      </c>
      <c r="D1891" s="139">
        <f t="shared" si="656"/>
        <v>0.82639121966137552</v>
      </c>
      <c r="E1891" s="139" t="str">
        <f t="shared" si="657"/>
        <v/>
      </c>
      <c r="F1891" s="139">
        <f t="shared" si="658"/>
        <v>2.7215402117758473E-4</v>
      </c>
      <c r="G1891" s="139" t="str">
        <f t="shared" si="659"/>
        <v/>
      </c>
      <c r="H1891" s="139">
        <f t="shared" si="660"/>
        <v>0</v>
      </c>
      <c r="I1891" s="139">
        <f t="shared" si="661"/>
        <v>2.7215402117758473E-4</v>
      </c>
      <c r="J1891" s="139" t="str">
        <f t="shared" si="662"/>
        <v/>
      </c>
      <c r="O1891" s="139">
        <v>1235</v>
      </c>
      <c r="P1891" s="139">
        <f t="shared" si="663"/>
        <v>64.887694823603795</v>
      </c>
      <c r="Q1891" s="139">
        <f t="shared" si="664"/>
        <v>3.7153888332057973E-3</v>
      </c>
      <c r="R1891" s="139">
        <f t="shared" si="665"/>
        <v>0.82639121966137552</v>
      </c>
      <c r="S1891" s="139" t="str">
        <f t="shared" si="666"/>
        <v/>
      </c>
      <c r="T1891" s="139">
        <f t="shared" si="667"/>
        <v>3.7153888332057973E-3</v>
      </c>
      <c r="U1891" s="139" t="str">
        <f t="shared" si="668"/>
        <v/>
      </c>
      <c r="V1891" s="139">
        <f t="shared" si="669"/>
        <v>5.4359350445736592E-3</v>
      </c>
      <c r="W1891" s="139" t="str">
        <f t="shared" si="670"/>
        <v/>
      </c>
      <c r="X1891" s="139" t="str">
        <f t="shared" si="671"/>
        <v/>
      </c>
      <c r="AB1891" s="139">
        <v>1235</v>
      </c>
      <c r="AC1891" s="139">
        <f t="shared" si="680"/>
        <v>80.959057046291321</v>
      </c>
      <c r="AD1891" s="139">
        <f t="shared" si="672"/>
        <v>2.9778387441226628E-3</v>
      </c>
      <c r="AE1891" s="139">
        <f t="shared" si="673"/>
        <v>0.82639121966137541</v>
      </c>
      <c r="AF1891" s="139" t="str">
        <f t="shared" si="674"/>
        <v/>
      </c>
      <c r="AG1891" s="139">
        <f t="shared" si="675"/>
        <v>2.9778387441226628E-3</v>
      </c>
      <c r="AH1891" s="139" t="str">
        <f t="shared" si="676"/>
        <v/>
      </c>
      <c r="AI1891" s="139">
        <f t="shared" si="677"/>
        <v>3.5879945285122705E-8</v>
      </c>
      <c r="AJ1891" s="139" t="str">
        <f t="shared" si="678"/>
        <v/>
      </c>
      <c r="AK1891" s="139" t="str">
        <f t="shared" si="679"/>
        <v/>
      </c>
      <c r="AZ1891" s="148"/>
      <c r="BA1891" s="148">
        <f t="shared" si="651"/>
        <v>7.9360000000001616</v>
      </c>
      <c r="BB1891" s="165">
        <f t="shared" si="652"/>
        <v>0.3382712115788698</v>
      </c>
      <c r="BC1891" s="148">
        <f t="shared" si="653"/>
        <v>5.7077541418298905E-4</v>
      </c>
      <c r="BD1891" s="148" t="str">
        <f t="shared" si="649"/>
        <v/>
      </c>
      <c r="BE1891" s="140" t="str">
        <f t="shared" si="650"/>
        <v/>
      </c>
    </row>
    <row r="1892" spans="1:57" ht="20.100000000000001" customHeight="1" x14ac:dyDescent="0.25">
      <c r="A1892" s="148">
        <v>1236</v>
      </c>
      <c r="B1892" s="139">
        <f t="shared" si="654"/>
        <v>889.60251584820662</v>
      </c>
      <c r="C1892" s="139">
        <f t="shared" si="655"/>
        <v>2.7113047439892988E-4</v>
      </c>
      <c r="D1892" s="139">
        <f t="shared" si="656"/>
        <v>0.82741517586194813</v>
      </c>
      <c r="E1892" s="139" t="str">
        <f t="shared" si="657"/>
        <v/>
      </c>
      <c r="F1892" s="139">
        <f t="shared" si="658"/>
        <v>2.7113047439892988E-4</v>
      </c>
      <c r="G1892" s="139" t="str">
        <f t="shared" si="659"/>
        <v/>
      </c>
      <c r="H1892" s="139">
        <f t="shared" si="660"/>
        <v>0</v>
      </c>
      <c r="I1892" s="139">
        <f t="shared" si="661"/>
        <v>2.7113047439892988E-4</v>
      </c>
      <c r="J1892" s="139" t="str">
        <f t="shared" si="662"/>
        <v/>
      </c>
      <c r="O1892" s="148">
        <v>1236</v>
      </c>
      <c r="P1892" s="139">
        <f t="shared" si="663"/>
        <v>65.163812673916993</v>
      </c>
      <c r="Q1892" s="139">
        <f t="shared" si="664"/>
        <v>3.7014155902045593E-3</v>
      </c>
      <c r="R1892" s="139">
        <f t="shared" si="665"/>
        <v>0.82741517586194813</v>
      </c>
      <c r="S1892" s="139" t="str">
        <f t="shared" si="666"/>
        <v/>
      </c>
      <c r="T1892" s="139">
        <f t="shared" si="667"/>
        <v>3.7014155902045593E-3</v>
      </c>
      <c r="U1892" s="139" t="str">
        <f t="shared" si="668"/>
        <v/>
      </c>
      <c r="V1892" s="139">
        <f t="shared" si="669"/>
        <v>5.4435072465486957E-3</v>
      </c>
      <c r="W1892" s="139" t="str">
        <f t="shared" si="670"/>
        <v/>
      </c>
      <c r="X1892" s="139" t="str">
        <f t="shared" si="671"/>
        <v/>
      </c>
      <c r="AB1892" s="148">
        <v>1236</v>
      </c>
      <c r="AC1892" s="139">
        <f t="shared" si="680"/>
        <v>81.303563672020232</v>
      </c>
      <c r="AD1892" s="139">
        <f t="shared" si="672"/>
        <v>2.9666393606238893E-3</v>
      </c>
      <c r="AE1892" s="139">
        <f t="shared" si="673"/>
        <v>0.82741517586194824</v>
      </c>
      <c r="AF1892" s="139" t="str">
        <f t="shared" si="674"/>
        <v/>
      </c>
      <c r="AG1892" s="139">
        <f t="shared" si="675"/>
        <v>2.9666393606238893E-3</v>
      </c>
      <c r="AH1892" s="139" t="str">
        <f t="shared" si="676"/>
        <v/>
      </c>
      <c r="AI1892" s="139">
        <f t="shared" si="677"/>
        <v>3.5190095814017807E-8</v>
      </c>
      <c r="AJ1892" s="139" t="str">
        <f t="shared" si="678"/>
        <v/>
      </c>
      <c r="AK1892" s="139" t="str">
        <f t="shared" si="679"/>
        <v/>
      </c>
      <c r="AZ1892" s="148"/>
      <c r="BA1892" s="148">
        <f t="shared" si="651"/>
        <v>7.9424000000001618</v>
      </c>
      <c r="BB1892" s="165">
        <f t="shared" si="652"/>
        <v>0.33770043616468681</v>
      </c>
      <c r="BC1892" s="148">
        <f t="shared" si="653"/>
        <v>5.7009916360034607E-4</v>
      </c>
      <c r="BD1892" s="148" t="str">
        <f t="shared" si="649"/>
        <v/>
      </c>
      <c r="BE1892" s="140" t="str">
        <f t="shared" si="650"/>
        <v/>
      </c>
    </row>
    <row r="1893" spans="1:57" ht="20.100000000000001" customHeight="1" x14ac:dyDescent="0.25">
      <c r="A1893" s="139">
        <v>1237</v>
      </c>
      <c r="B1893" s="139">
        <f t="shared" si="654"/>
        <v>893.37201803400376</v>
      </c>
      <c r="C1893" s="139">
        <f t="shared" si="655"/>
        <v>2.7010645534972661E-4</v>
      </c>
      <c r="D1893" s="139">
        <f t="shared" si="656"/>
        <v>0.82843527289973773</v>
      </c>
      <c r="E1893" s="139" t="str">
        <f t="shared" si="657"/>
        <v/>
      </c>
      <c r="F1893" s="139">
        <f t="shared" si="658"/>
        <v>2.7010645534972661E-4</v>
      </c>
      <c r="G1893" s="139" t="str">
        <f t="shared" si="659"/>
        <v/>
      </c>
      <c r="H1893" s="139">
        <f t="shared" si="660"/>
        <v>0</v>
      </c>
      <c r="I1893" s="139">
        <f t="shared" si="661"/>
        <v>2.7010645534972661E-4</v>
      </c>
      <c r="J1893" s="139" t="str">
        <f t="shared" si="662"/>
        <v/>
      </c>
      <c r="O1893" s="139">
        <v>1237</v>
      </c>
      <c r="P1893" s="139">
        <f t="shared" si="663"/>
        <v>65.439930524230192</v>
      </c>
      <c r="Q1893" s="139">
        <f t="shared" si="664"/>
        <v>3.687435899866206E-3</v>
      </c>
      <c r="R1893" s="139">
        <f t="shared" si="665"/>
        <v>0.82843527289973784</v>
      </c>
      <c r="S1893" s="139" t="str">
        <f t="shared" si="666"/>
        <v/>
      </c>
      <c r="T1893" s="139">
        <f t="shared" si="667"/>
        <v>3.687435899866206E-3</v>
      </c>
      <c r="U1893" s="139" t="str">
        <f t="shared" si="668"/>
        <v/>
      </c>
      <c r="V1893" s="139">
        <f t="shared" si="669"/>
        <v>5.4510027797815049E-3</v>
      </c>
      <c r="W1893" s="139" t="str">
        <f t="shared" si="670"/>
        <v/>
      </c>
      <c r="X1893" s="139" t="str">
        <f t="shared" si="671"/>
        <v/>
      </c>
      <c r="AB1893" s="139">
        <v>1237</v>
      </c>
      <c r="AC1893" s="139">
        <f t="shared" si="680"/>
        <v>81.648070297749143</v>
      </c>
      <c r="AD1893" s="139">
        <f t="shared" si="672"/>
        <v>2.9554348096632117E-3</v>
      </c>
      <c r="AE1893" s="139">
        <f t="shared" si="673"/>
        <v>0.82843527289973784</v>
      </c>
      <c r="AF1893" s="139" t="str">
        <f t="shared" si="674"/>
        <v/>
      </c>
      <c r="AG1893" s="139">
        <f t="shared" si="675"/>
        <v>2.9554348096632117E-3</v>
      </c>
      <c r="AH1893" s="139" t="str">
        <f t="shared" si="676"/>
        <v/>
      </c>
      <c r="AI1893" s="139">
        <f t="shared" si="677"/>
        <v>3.4512957593227633E-8</v>
      </c>
      <c r="AJ1893" s="139" t="str">
        <f t="shared" si="678"/>
        <v/>
      </c>
      <c r="AK1893" s="139" t="str">
        <f t="shared" si="679"/>
        <v/>
      </c>
      <c r="AZ1893" s="148"/>
      <c r="BA1893" s="148">
        <f t="shared" si="651"/>
        <v>7.948800000000162</v>
      </c>
      <c r="BB1893" s="165">
        <f t="shared" si="652"/>
        <v>0.33713033700108647</v>
      </c>
      <c r="BC1893" s="148">
        <f t="shared" si="653"/>
        <v>5.694227906383742E-4</v>
      </c>
      <c r="BD1893" s="148" t="str">
        <f t="shared" si="649"/>
        <v/>
      </c>
      <c r="BE1893" s="140" t="str">
        <f t="shared" si="650"/>
        <v/>
      </c>
    </row>
    <row r="1894" spans="1:57" ht="20.100000000000001" customHeight="1" x14ac:dyDescent="0.25">
      <c r="A1894" s="139">
        <v>1238</v>
      </c>
      <c r="B1894" s="139">
        <f t="shared" si="654"/>
        <v>897.14152021980181</v>
      </c>
      <c r="C1894" s="139">
        <f t="shared" si="655"/>
        <v>2.6908199852013643E-4</v>
      </c>
      <c r="D1894" s="139">
        <f t="shared" si="656"/>
        <v>0.829451509059559</v>
      </c>
      <c r="E1894" s="139" t="str">
        <f t="shared" si="657"/>
        <v/>
      </c>
      <c r="F1894" s="139">
        <f t="shared" si="658"/>
        <v>2.6908199852013643E-4</v>
      </c>
      <c r="G1894" s="139" t="str">
        <f t="shared" si="659"/>
        <v/>
      </c>
      <c r="H1894" s="139">
        <f t="shared" si="660"/>
        <v>0</v>
      </c>
      <c r="I1894" s="139">
        <f t="shared" si="661"/>
        <v>2.6908199852013643E-4</v>
      </c>
      <c r="J1894" s="139" t="str">
        <f t="shared" si="662"/>
        <v/>
      </c>
      <c r="O1894" s="139">
        <v>1238</v>
      </c>
      <c r="P1894" s="139">
        <f t="shared" si="663"/>
        <v>65.716048374543391</v>
      </c>
      <c r="Q1894" s="139">
        <f t="shared" si="664"/>
        <v>3.6734502330430948E-3</v>
      </c>
      <c r="R1894" s="139">
        <f t="shared" si="665"/>
        <v>0.829451509059559</v>
      </c>
      <c r="S1894" s="139" t="str">
        <f t="shared" si="666"/>
        <v/>
      </c>
      <c r="T1894" s="139">
        <f t="shared" si="667"/>
        <v>3.6734502330430948E-3</v>
      </c>
      <c r="U1894" s="139" t="str">
        <f t="shared" si="668"/>
        <v/>
      </c>
      <c r="V1894" s="139">
        <f t="shared" si="669"/>
        <v>5.4584212986814309E-3</v>
      </c>
      <c r="W1894" s="139" t="str">
        <f t="shared" si="670"/>
        <v/>
      </c>
      <c r="X1894" s="139" t="str">
        <f t="shared" si="671"/>
        <v/>
      </c>
      <c r="AB1894" s="139">
        <v>1238</v>
      </c>
      <c r="AC1894" s="139">
        <f t="shared" si="680"/>
        <v>81.992576923478055</v>
      </c>
      <c r="AD1894" s="139">
        <f t="shared" si="672"/>
        <v>2.9442254686230383E-3</v>
      </c>
      <c r="AE1894" s="139">
        <f t="shared" si="673"/>
        <v>0.82945150905955911</v>
      </c>
      <c r="AF1894" s="139" t="str">
        <f t="shared" si="674"/>
        <v/>
      </c>
      <c r="AG1894" s="139">
        <f t="shared" si="675"/>
        <v>2.9442254686230383E-3</v>
      </c>
      <c r="AH1894" s="139" t="str">
        <f t="shared" si="676"/>
        <v/>
      </c>
      <c r="AI1894" s="139">
        <f t="shared" si="677"/>
        <v>3.3848307488894363E-8</v>
      </c>
      <c r="AJ1894" s="139" t="str">
        <f t="shared" si="678"/>
        <v/>
      </c>
      <c r="AK1894" s="139" t="str">
        <f t="shared" si="679"/>
        <v/>
      </c>
      <c r="AZ1894" s="148"/>
      <c r="BA1894" s="148">
        <f t="shared" si="651"/>
        <v>7.9552000000001621</v>
      </c>
      <c r="BB1894" s="165">
        <f t="shared" si="652"/>
        <v>0.33656091421044809</v>
      </c>
      <c r="BC1894" s="148">
        <f t="shared" si="653"/>
        <v>5.6874629911973784E-4</v>
      </c>
      <c r="BD1894" s="148" t="str">
        <f t="shared" si="649"/>
        <v/>
      </c>
      <c r="BE1894" s="140" t="str">
        <f t="shared" si="650"/>
        <v/>
      </c>
    </row>
    <row r="1895" spans="1:57" ht="20.100000000000001" customHeight="1" x14ac:dyDescent="0.25">
      <c r="A1895" s="139">
        <v>1239</v>
      </c>
      <c r="B1895" s="139">
        <f t="shared" si="654"/>
        <v>900.91102240559894</v>
      </c>
      <c r="C1895" s="139">
        <f t="shared" si="655"/>
        <v>2.6805713829075665E-4</v>
      </c>
      <c r="D1895" s="139">
        <f t="shared" si="656"/>
        <v>0.83046388275603111</v>
      </c>
      <c r="E1895" s="139" t="str">
        <f t="shared" si="657"/>
        <v/>
      </c>
      <c r="F1895" s="139">
        <f t="shared" si="658"/>
        <v>2.6805713829075665E-4</v>
      </c>
      <c r="G1895" s="139" t="str">
        <f t="shared" si="659"/>
        <v/>
      </c>
      <c r="H1895" s="139">
        <f t="shared" si="660"/>
        <v>0</v>
      </c>
      <c r="I1895" s="139">
        <f t="shared" si="661"/>
        <v>2.6805713829075665E-4</v>
      </c>
      <c r="J1895" s="139" t="str">
        <f t="shared" si="662"/>
        <v/>
      </c>
      <c r="O1895" s="139">
        <v>1239</v>
      </c>
      <c r="P1895" s="139">
        <f t="shared" si="663"/>
        <v>65.992166224856646</v>
      </c>
      <c r="Q1895" s="139">
        <f t="shared" si="664"/>
        <v>3.659459059091816E-3</v>
      </c>
      <c r="R1895" s="139">
        <f t="shared" si="665"/>
        <v>0.83046388275603134</v>
      </c>
      <c r="S1895" s="139" t="str">
        <f t="shared" si="666"/>
        <v/>
      </c>
      <c r="T1895" s="139">
        <f t="shared" si="667"/>
        <v>3.659459059091816E-3</v>
      </c>
      <c r="U1895" s="139" t="str">
        <f t="shared" si="668"/>
        <v/>
      </c>
      <c r="V1895" s="139">
        <f t="shared" si="669"/>
        <v>5.4657624608839047E-3</v>
      </c>
      <c r="W1895" s="139" t="str">
        <f t="shared" si="670"/>
        <v/>
      </c>
      <c r="X1895" s="139" t="str">
        <f t="shared" si="671"/>
        <v/>
      </c>
      <c r="AB1895" s="139">
        <v>1239</v>
      </c>
      <c r="AC1895" s="139">
        <f t="shared" si="680"/>
        <v>82.337083549206909</v>
      </c>
      <c r="AD1895" s="139">
        <f t="shared" si="672"/>
        <v>2.933011713686946E-3</v>
      </c>
      <c r="AE1895" s="139">
        <f t="shared" si="673"/>
        <v>0.83046388275603111</v>
      </c>
      <c r="AF1895" s="139" t="str">
        <f t="shared" si="674"/>
        <v/>
      </c>
      <c r="AG1895" s="139">
        <f t="shared" si="675"/>
        <v>2.933011713686946E-3</v>
      </c>
      <c r="AH1895" s="139" t="str">
        <f t="shared" si="676"/>
        <v/>
      </c>
      <c r="AI1895" s="139">
        <f t="shared" si="677"/>
        <v>3.3195926068865457E-8</v>
      </c>
      <c r="AJ1895" s="139" t="str">
        <f t="shared" si="678"/>
        <v/>
      </c>
      <c r="AK1895" s="139" t="str">
        <f t="shared" si="679"/>
        <v/>
      </c>
      <c r="AZ1895" s="148"/>
      <c r="BA1895" s="148">
        <f t="shared" si="651"/>
        <v>7.9616000000001623</v>
      </c>
      <c r="BB1895" s="165">
        <f t="shared" si="652"/>
        <v>0.33599216791132835</v>
      </c>
      <c r="BC1895" s="148">
        <f t="shared" si="653"/>
        <v>5.680696928541118E-4</v>
      </c>
      <c r="BD1895" s="148" t="str">
        <f t="shared" si="649"/>
        <v/>
      </c>
      <c r="BE1895" s="140" t="str">
        <f t="shared" si="650"/>
        <v/>
      </c>
    </row>
    <row r="1896" spans="1:57" ht="20.100000000000001" customHeight="1" x14ac:dyDescent="0.25">
      <c r="A1896" s="139">
        <v>1240</v>
      </c>
      <c r="B1896" s="139">
        <f t="shared" si="654"/>
        <v>904.68052459139699</v>
      </c>
      <c r="C1896" s="139">
        <f t="shared" si="655"/>
        <v>2.6703190893083775E-4</v>
      </c>
      <c r="D1896" s="139">
        <f t="shared" si="656"/>
        <v>0.8314723925331623</v>
      </c>
      <c r="E1896" s="139" t="str">
        <f t="shared" si="657"/>
        <v/>
      </c>
      <c r="F1896" s="139">
        <f t="shared" si="658"/>
        <v>2.6703190893083775E-4</v>
      </c>
      <c r="G1896" s="139" t="str">
        <f t="shared" si="659"/>
        <v/>
      </c>
      <c r="H1896" s="139">
        <f t="shared" si="660"/>
        <v>0</v>
      </c>
      <c r="I1896" s="139">
        <f t="shared" si="661"/>
        <v>2.6703190893083775E-4</v>
      </c>
      <c r="J1896" s="139" t="str">
        <f t="shared" si="662"/>
        <v/>
      </c>
      <c r="O1896" s="139">
        <v>1240</v>
      </c>
      <c r="P1896" s="139">
        <f t="shared" si="663"/>
        <v>66.268284075169845</v>
      </c>
      <c r="Q1896" s="139">
        <f t="shared" si="664"/>
        <v>3.6454628458489065E-3</v>
      </c>
      <c r="R1896" s="139">
        <f t="shared" si="665"/>
        <v>0.8314723925331623</v>
      </c>
      <c r="S1896" s="139" t="str">
        <f t="shared" si="666"/>
        <v/>
      </c>
      <c r="T1896" s="139">
        <f t="shared" si="667"/>
        <v>3.6454628458489065E-3</v>
      </c>
      <c r="U1896" s="139" t="str">
        <f t="shared" si="668"/>
        <v/>
      </c>
      <c r="V1896" s="139">
        <f t="shared" si="669"/>
        <v>5.4730259272767557E-3</v>
      </c>
      <c r="W1896" s="139" t="str">
        <f t="shared" si="670"/>
        <v/>
      </c>
      <c r="X1896" s="139" t="str">
        <f t="shared" si="671"/>
        <v/>
      </c>
      <c r="AB1896" s="139">
        <v>1240</v>
      </c>
      <c r="AC1896" s="139">
        <f t="shared" si="680"/>
        <v>82.68159017493582</v>
      </c>
      <c r="AD1896" s="139">
        <f t="shared" si="672"/>
        <v>2.9217939198201925E-3</v>
      </c>
      <c r="AE1896" s="139">
        <f t="shared" si="673"/>
        <v>0.83147239253316219</v>
      </c>
      <c r="AF1896" s="139" t="str">
        <f t="shared" si="674"/>
        <v/>
      </c>
      <c r="AG1896" s="139">
        <f t="shared" si="675"/>
        <v>2.9217939198201925E-3</v>
      </c>
      <c r="AH1896" s="139" t="str">
        <f t="shared" si="676"/>
        <v/>
      </c>
      <c r="AI1896" s="139">
        <f t="shared" si="677"/>
        <v>3.2555597545314734E-8</v>
      </c>
      <c r="AJ1896" s="139" t="str">
        <f t="shared" si="678"/>
        <v/>
      </c>
      <c r="AK1896" s="139" t="str">
        <f t="shared" si="679"/>
        <v/>
      </c>
      <c r="AZ1896" s="148"/>
      <c r="BA1896" s="148">
        <f t="shared" si="651"/>
        <v>7.9680000000001625</v>
      </c>
      <c r="BB1896" s="165">
        <f t="shared" si="652"/>
        <v>0.33542409821847424</v>
      </c>
      <c r="BC1896" s="148">
        <f t="shared" si="653"/>
        <v>5.6739297563762614E-4</v>
      </c>
      <c r="BD1896" s="148" t="str">
        <f t="shared" si="649"/>
        <v/>
      </c>
      <c r="BE1896" s="140" t="str">
        <f t="shared" si="650"/>
        <v/>
      </c>
    </row>
    <row r="1897" spans="1:57" ht="20.100000000000001" customHeight="1" x14ac:dyDescent="0.25">
      <c r="A1897" s="139">
        <v>1241</v>
      </c>
      <c r="B1897" s="139">
        <f t="shared" si="654"/>
        <v>908.45002677719413</v>
      </c>
      <c r="C1897" s="139">
        <f t="shared" si="655"/>
        <v>2.660063445965207E-4</v>
      </c>
      <c r="D1897" s="139">
        <f t="shared" si="656"/>
        <v>0.83247703706392528</v>
      </c>
      <c r="E1897" s="139" t="str">
        <f t="shared" si="657"/>
        <v/>
      </c>
      <c r="F1897" s="139">
        <f t="shared" si="658"/>
        <v>2.660063445965207E-4</v>
      </c>
      <c r="G1897" s="139" t="str">
        <f t="shared" si="659"/>
        <v/>
      </c>
      <c r="H1897" s="139">
        <f t="shared" si="660"/>
        <v>0</v>
      </c>
      <c r="I1897" s="139">
        <f t="shared" si="661"/>
        <v>2.660063445965207E-4</v>
      </c>
      <c r="J1897" s="139" t="str">
        <f t="shared" si="662"/>
        <v/>
      </c>
      <c r="O1897" s="139">
        <v>1241</v>
      </c>
      <c r="P1897" s="139">
        <f t="shared" si="663"/>
        <v>66.544401925483044</v>
      </c>
      <c r="Q1897" s="139">
        <f t="shared" si="664"/>
        <v>3.6314620596067308E-3</v>
      </c>
      <c r="R1897" s="139">
        <f t="shared" si="665"/>
        <v>0.8324770370639254</v>
      </c>
      <c r="S1897" s="139" t="str">
        <f t="shared" si="666"/>
        <v/>
      </c>
      <c r="T1897" s="139">
        <f t="shared" si="667"/>
        <v>3.6314620596067308E-3</v>
      </c>
      <c r="U1897" s="139" t="str">
        <f t="shared" si="668"/>
        <v/>
      </c>
      <c r="V1897" s="139">
        <f t="shared" si="669"/>
        <v>5.480211362026313E-3</v>
      </c>
      <c r="W1897" s="139" t="str">
        <f t="shared" si="670"/>
        <v/>
      </c>
      <c r="X1897" s="139" t="str">
        <f t="shared" si="671"/>
        <v/>
      </c>
      <c r="AB1897" s="139">
        <v>1241</v>
      </c>
      <c r="AC1897" s="139">
        <f t="shared" si="680"/>
        <v>83.026096800664732</v>
      </c>
      <c r="AD1897" s="139">
        <f t="shared" si="672"/>
        <v>2.9105724607504132E-3</v>
      </c>
      <c r="AE1897" s="139">
        <f t="shared" si="673"/>
        <v>0.8324770370639254</v>
      </c>
      <c r="AF1897" s="139" t="str">
        <f t="shared" si="674"/>
        <v/>
      </c>
      <c r="AG1897" s="139">
        <f t="shared" si="675"/>
        <v>2.9105724607504132E-3</v>
      </c>
      <c r="AH1897" s="139" t="str">
        <f t="shared" si="676"/>
        <v/>
      </c>
      <c r="AI1897" s="139">
        <f t="shared" si="677"/>
        <v>3.1927109718180181E-8</v>
      </c>
      <c r="AJ1897" s="139" t="str">
        <f t="shared" si="678"/>
        <v/>
      </c>
      <c r="AK1897" s="139" t="str">
        <f t="shared" si="679"/>
        <v/>
      </c>
      <c r="AZ1897" s="148"/>
      <c r="BA1897" s="148">
        <f t="shared" si="651"/>
        <v>7.9744000000001627</v>
      </c>
      <c r="BB1897" s="165">
        <f t="shared" si="652"/>
        <v>0.33485670524283662</v>
      </c>
      <c r="BC1897" s="148">
        <f t="shared" si="653"/>
        <v>5.6671615125430952E-4</v>
      </c>
      <c r="BD1897" s="148" t="str">
        <f t="shared" si="649"/>
        <v/>
      </c>
      <c r="BE1897" s="140" t="str">
        <f t="shared" si="650"/>
        <v/>
      </c>
    </row>
    <row r="1898" spans="1:57" ht="20.100000000000001" customHeight="1" x14ac:dyDescent="0.25">
      <c r="A1898" s="139">
        <v>1242</v>
      </c>
      <c r="B1898" s="139">
        <f t="shared" si="654"/>
        <v>912.21952896299126</v>
      </c>
      <c r="C1898" s="139">
        <f t="shared" si="655"/>
        <v>2.6498047932908597E-4</v>
      </c>
      <c r="D1898" s="139">
        <f t="shared" si="656"/>
        <v>0.83347781514982944</v>
      </c>
      <c r="E1898" s="139" t="str">
        <f t="shared" si="657"/>
        <v/>
      </c>
      <c r="F1898" s="139">
        <f t="shared" si="658"/>
        <v>2.6498047932908597E-4</v>
      </c>
      <c r="G1898" s="139" t="str">
        <f t="shared" si="659"/>
        <v/>
      </c>
      <c r="H1898" s="139">
        <f t="shared" si="660"/>
        <v>0</v>
      </c>
      <c r="I1898" s="139">
        <f t="shared" si="661"/>
        <v>2.6498047932908597E-4</v>
      </c>
      <c r="J1898" s="139" t="str">
        <f t="shared" si="662"/>
        <v/>
      </c>
      <c r="O1898" s="139">
        <v>1242</v>
      </c>
      <c r="P1898" s="139">
        <f t="shared" si="663"/>
        <v>66.820519775796242</v>
      </c>
      <c r="Q1898" s="139">
        <f t="shared" si="664"/>
        <v>3.6174571650896153E-3</v>
      </c>
      <c r="R1898" s="139">
        <f t="shared" si="665"/>
        <v>0.83347781514982966</v>
      </c>
      <c r="S1898" s="139" t="str">
        <f t="shared" si="666"/>
        <v/>
      </c>
      <c r="T1898" s="139">
        <f t="shared" si="667"/>
        <v>3.6174571650896153E-3</v>
      </c>
      <c r="U1898" s="139" t="str">
        <f t="shared" si="668"/>
        <v/>
      </c>
      <c r="V1898" s="139">
        <f t="shared" si="669"/>
        <v>5.487318432603262E-3</v>
      </c>
      <c r="W1898" s="139" t="str">
        <f t="shared" si="670"/>
        <v/>
      </c>
      <c r="X1898" s="139" t="str">
        <f t="shared" si="671"/>
        <v/>
      </c>
      <c r="AB1898" s="139">
        <v>1242</v>
      </c>
      <c r="AC1898" s="139">
        <f t="shared" si="680"/>
        <v>83.370603426393643</v>
      </c>
      <c r="AD1898" s="139">
        <f t="shared" si="672"/>
        <v>2.8993477089484772E-3</v>
      </c>
      <c r="AE1898" s="139">
        <f t="shared" si="673"/>
        <v>0.83347781514982966</v>
      </c>
      <c r="AF1898" s="139" t="str">
        <f t="shared" si="674"/>
        <v/>
      </c>
      <c r="AG1898" s="139">
        <f t="shared" si="675"/>
        <v>2.8993477089484772E-3</v>
      </c>
      <c r="AH1898" s="139" t="str">
        <f t="shared" si="676"/>
        <v/>
      </c>
      <c r="AI1898" s="139">
        <f t="shared" si="677"/>
        <v>3.1310253919406988E-8</v>
      </c>
      <c r="AJ1898" s="139" t="str">
        <f t="shared" si="678"/>
        <v/>
      </c>
      <c r="AK1898" s="139" t="str">
        <f t="shared" si="679"/>
        <v/>
      </c>
      <c r="AZ1898" s="148"/>
      <c r="BA1898" s="148">
        <f t="shared" si="651"/>
        <v>7.9808000000001629</v>
      </c>
      <c r="BB1898" s="165">
        <f t="shared" si="652"/>
        <v>0.33428998909158231</v>
      </c>
      <c r="BC1898" s="148">
        <f t="shared" si="653"/>
        <v>5.6603922347603364E-4</v>
      </c>
      <c r="BD1898" s="148" t="str">
        <f t="shared" si="649"/>
        <v/>
      </c>
      <c r="BE1898" s="140" t="str">
        <f t="shared" si="650"/>
        <v/>
      </c>
    </row>
    <row r="1899" spans="1:57" ht="20.100000000000001" customHeight="1" x14ac:dyDescent="0.25">
      <c r="A1899" s="148">
        <v>1243</v>
      </c>
      <c r="B1899" s="139">
        <f t="shared" si="654"/>
        <v>915.98903114878931</v>
      </c>
      <c r="C1899" s="139">
        <f t="shared" si="655"/>
        <v>2.6395434705322096E-4</v>
      </c>
      <c r="D1899" s="139">
        <f t="shared" si="656"/>
        <v>0.83447472572048331</v>
      </c>
      <c r="E1899" s="139" t="str">
        <f t="shared" si="657"/>
        <v/>
      </c>
      <c r="F1899" s="139">
        <f t="shared" si="658"/>
        <v>2.6395434705322096E-4</v>
      </c>
      <c r="G1899" s="139" t="str">
        <f t="shared" si="659"/>
        <v/>
      </c>
      <c r="H1899" s="139">
        <f t="shared" si="660"/>
        <v>0</v>
      </c>
      <c r="I1899" s="139">
        <f t="shared" si="661"/>
        <v>2.6395434705322096E-4</v>
      </c>
      <c r="J1899" s="139" t="str">
        <f t="shared" si="662"/>
        <v/>
      </c>
      <c r="O1899" s="148">
        <v>1243</v>
      </c>
      <c r="P1899" s="139">
        <f t="shared" si="663"/>
        <v>67.096637626109441</v>
      </c>
      <c r="Q1899" s="139">
        <f t="shared" si="664"/>
        <v>3.6034486254301833E-3</v>
      </c>
      <c r="R1899" s="139">
        <f t="shared" si="665"/>
        <v>0.83447472572048331</v>
      </c>
      <c r="S1899" s="139" t="str">
        <f t="shared" si="666"/>
        <v/>
      </c>
      <c r="T1899" s="139">
        <f t="shared" si="667"/>
        <v>3.6034486254301833E-3</v>
      </c>
      <c r="U1899" s="139" t="str">
        <f t="shared" si="668"/>
        <v/>
      </c>
      <c r="V1899" s="139">
        <f t="shared" si="669"/>
        <v>5.4943468098082818E-3</v>
      </c>
      <c r="W1899" s="139" t="str">
        <f t="shared" si="670"/>
        <v/>
      </c>
      <c r="X1899" s="139" t="str">
        <f t="shared" si="671"/>
        <v/>
      </c>
      <c r="AB1899" s="148">
        <v>1243</v>
      </c>
      <c r="AC1899" s="139">
        <f t="shared" si="680"/>
        <v>83.715110052122554</v>
      </c>
      <c r="AD1899" s="139">
        <f t="shared" si="672"/>
        <v>2.8881200356095215E-3</v>
      </c>
      <c r="AE1899" s="139">
        <f t="shared" si="673"/>
        <v>0.83447472572048342</v>
      </c>
      <c r="AF1899" s="139" t="str">
        <f t="shared" si="674"/>
        <v/>
      </c>
      <c r="AG1899" s="139">
        <f t="shared" si="675"/>
        <v>2.8881200356095215E-3</v>
      </c>
      <c r="AH1899" s="139" t="str">
        <f t="shared" si="676"/>
        <v/>
      </c>
      <c r="AI1899" s="139">
        <f t="shared" si="677"/>
        <v>3.0704824957988433E-8</v>
      </c>
      <c r="AJ1899" s="139" t="str">
        <f t="shared" si="678"/>
        <v/>
      </c>
      <c r="AK1899" s="139" t="str">
        <f t="shared" si="679"/>
        <v/>
      </c>
      <c r="AZ1899" s="148"/>
      <c r="BA1899" s="148">
        <f t="shared" si="651"/>
        <v>7.9872000000001631</v>
      </c>
      <c r="BB1899" s="165">
        <f t="shared" si="652"/>
        <v>0.33372394986810627</v>
      </c>
      <c r="BC1899" s="148">
        <f t="shared" si="653"/>
        <v>5.6536219606001525E-4</v>
      </c>
      <c r="BD1899" s="148" t="str">
        <f t="shared" si="649"/>
        <v/>
      </c>
      <c r="BE1899" s="140" t="str">
        <f t="shared" si="650"/>
        <v/>
      </c>
    </row>
    <row r="1900" spans="1:57" ht="20.100000000000001" customHeight="1" x14ac:dyDescent="0.25">
      <c r="A1900" s="139">
        <v>1244</v>
      </c>
      <c r="B1900" s="139">
        <f t="shared" si="654"/>
        <v>919.75853333458645</v>
      </c>
      <c r="C1900" s="139">
        <f t="shared" si="655"/>
        <v>2.6292798157530344E-4</v>
      </c>
      <c r="D1900" s="139">
        <f t="shared" si="656"/>
        <v>0.83546776783315169</v>
      </c>
      <c r="E1900" s="139" t="str">
        <f t="shared" si="657"/>
        <v/>
      </c>
      <c r="F1900" s="139">
        <f t="shared" si="658"/>
        <v>2.6292798157530344E-4</v>
      </c>
      <c r="G1900" s="139" t="str">
        <f t="shared" si="659"/>
        <v/>
      </c>
      <c r="H1900" s="139">
        <f t="shared" si="660"/>
        <v>0</v>
      </c>
      <c r="I1900" s="139">
        <f t="shared" si="661"/>
        <v>2.6292798157530344E-4</v>
      </c>
      <c r="J1900" s="139" t="str">
        <f t="shared" si="662"/>
        <v/>
      </c>
      <c r="O1900" s="139">
        <v>1244</v>
      </c>
      <c r="P1900" s="139">
        <f t="shared" si="663"/>
        <v>67.37275547642264</v>
      </c>
      <c r="Q1900" s="139">
        <f t="shared" si="664"/>
        <v>3.589436902145908E-3</v>
      </c>
      <c r="R1900" s="139">
        <f t="shared" si="665"/>
        <v>0.83546776783315169</v>
      </c>
      <c r="S1900" s="139" t="str">
        <f t="shared" si="666"/>
        <v/>
      </c>
      <c r="T1900" s="139">
        <f t="shared" si="667"/>
        <v>3.589436902145908E-3</v>
      </c>
      <c r="U1900" s="139" t="str">
        <f t="shared" si="668"/>
        <v/>
      </c>
      <c r="V1900" s="139">
        <f t="shared" si="669"/>
        <v>5.5012961677974453E-3</v>
      </c>
      <c r="W1900" s="139" t="str">
        <f t="shared" si="670"/>
        <v/>
      </c>
      <c r="X1900" s="139" t="str">
        <f t="shared" si="671"/>
        <v/>
      </c>
      <c r="AB1900" s="139">
        <v>1244</v>
      </c>
      <c r="AC1900" s="139">
        <f t="shared" si="680"/>
        <v>84.059616677851409</v>
      </c>
      <c r="AD1900" s="139">
        <f t="shared" si="672"/>
        <v>2.8768898106341628E-3</v>
      </c>
      <c r="AE1900" s="139">
        <f t="shared" si="673"/>
        <v>0.83546776783315169</v>
      </c>
      <c r="AF1900" s="139" t="str">
        <f t="shared" si="674"/>
        <v/>
      </c>
      <c r="AG1900" s="139">
        <f t="shared" si="675"/>
        <v>2.8768898106341628E-3</v>
      </c>
      <c r="AH1900" s="139" t="str">
        <f t="shared" si="676"/>
        <v/>
      </c>
      <c r="AI1900" s="139">
        <f t="shared" si="677"/>
        <v>3.011062106579151E-8</v>
      </c>
      <c r="AJ1900" s="139" t="str">
        <f t="shared" si="678"/>
        <v/>
      </c>
      <c r="AK1900" s="139" t="str">
        <f t="shared" si="679"/>
        <v/>
      </c>
      <c r="AZ1900" s="148"/>
      <c r="BA1900" s="148">
        <f t="shared" si="651"/>
        <v>7.9936000000001632</v>
      </c>
      <c r="BB1900" s="165">
        <f t="shared" si="652"/>
        <v>0.33315858767204626</v>
      </c>
      <c r="BC1900" s="148">
        <f t="shared" si="653"/>
        <v>5.6468507275270197E-4</v>
      </c>
      <c r="BD1900" s="148" t="str">
        <f t="shared" si="649"/>
        <v/>
      </c>
      <c r="BE1900" s="140" t="str">
        <f t="shared" si="650"/>
        <v/>
      </c>
    </row>
    <row r="1901" spans="1:57" ht="20.100000000000001" customHeight="1" x14ac:dyDescent="0.25">
      <c r="A1901" s="139">
        <v>1245</v>
      </c>
      <c r="B1901" s="139">
        <f t="shared" si="654"/>
        <v>923.52803552038358</v>
      </c>
      <c r="C1901" s="139">
        <f t="shared" si="655"/>
        <v>2.619014165816987E-4</v>
      </c>
      <c r="D1901" s="139">
        <f t="shared" si="656"/>
        <v>0.83645694067230747</v>
      </c>
      <c r="E1901" s="139" t="str">
        <f t="shared" si="657"/>
        <v/>
      </c>
      <c r="F1901" s="139">
        <f t="shared" si="658"/>
        <v>2.619014165816987E-4</v>
      </c>
      <c r="G1901" s="139" t="str">
        <f t="shared" si="659"/>
        <v/>
      </c>
      <c r="H1901" s="139">
        <f t="shared" si="660"/>
        <v>0</v>
      </c>
      <c r="I1901" s="139">
        <f t="shared" si="661"/>
        <v>2.619014165816987E-4</v>
      </c>
      <c r="J1901" s="139" t="str">
        <f t="shared" si="662"/>
        <v/>
      </c>
      <c r="O1901" s="139">
        <v>1245</v>
      </c>
      <c r="P1901" s="139">
        <f t="shared" si="663"/>
        <v>67.648873326735895</v>
      </c>
      <c r="Q1901" s="139">
        <f t="shared" si="664"/>
        <v>3.5754224551158894E-3</v>
      </c>
      <c r="R1901" s="139">
        <f t="shared" si="665"/>
        <v>0.8364569406723078</v>
      </c>
      <c r="S1901" s="139" t="str">
        <f t="shared" si="666"/>
        <v/>
      </c>
      <c r="T1901" s="139">
        <f t="shared" si="667"/>
        <v>3.5754224551158894E-3</v>
      </c>
      <c r="U1901" s="139" t="str">
        <f t="shared" si="668"/>
        <v/>
      </c>
      <c r="V1901" s="139">
        <f t="shared" si="669"/>
        <v>5.5081661841073814E-3</v>
      </c>
      <c r="W1901" s="139" t="str">
        <f t="shared" si="670"/>
        <v/>
      </c>
      <c r="X1901" s="139" t="str">
        <f t="shared" si="671"/>
        <v/>
      </c>
      <c r="AB1901" s="139">
        <v>1245</v>
      </c>
      <c r="AC1901" s="139">
        <f t="shared" si="680"/>
        <v>84.40412330358032</v>
      </c>
      <c r="AD1901" s="139">
        <f t="shared" si="672"/>
        <v>2.8656574026098779E-3</v>
      </c>
      <c r="AE1901" s="139">
        <f t="shared" si="673"/>
        <v>0.83645694067230769</v>
      </c>
      <c r="AF1901" s="139" t="str">
        <f t="shared" si="674"/>
        <v/>
      </c>
      <c r="AG1901" s="139">
        <f t="shared" si="675"/>
        <v>2.8656574026098779E-3</v>
      </c>
      <c r="AH1901" s="139" t="str">
        <f t="shared" si="676"/>
        <v/>
      </c>
      <c r="AI1901" s="139">
        <f t="shared" si="677"/>
        <v>2.9527443844158616E-8</v>
      </c>
      <c r="AJ1901" s="139" t="str">
        <f t="shared" si="678"/>
        <v/>
      </c>
      <c r="AK1901" s="139" t="str">
        <f t="shared" si="679"/>
        <v/>
      </c>
      <c r="AZ1901" s="148"/>
      <c r="BA1901" s="148">
        <f t="shared" si="651"/>
        <v>8.0000000000001634</v>
      </c>
      <c r="BB1901" s="165">
        <f t="shared" si="652"/>
        <v>0.33259390259929356</v>
      </c>
      <c r="BC1901" s="148">
        <f t="shared" si="653"/>
        <v>5.6400785728660807E-4</v>
      </c>
      <c r="BD1901" s="148" t="str">
        <f t="shared" si="649"/>
        <v/>
      </c>
      <c r="BE1901" s="140" t="str">
        <f t="shared" si="650"/>
        <v/>
      </c>
    </row>
    <row r="1902" spans="1:57" ht="20.100000000000001" customHeight="1" x14ac:dyDescent="0.25">
      <c r="A1902" s="139">
        <v>1246</v>
      </c>
      <c r="B1902" s="139">
        <f t="shared" si="654"/>
        <v>927.29753770618163</v>
      </c>
      <c r="C1902" s="139">
        <f t="shared" si="655"/>
        <v>2.6087468563707562E-4</v>
      </c>
      <c r="D1902" s="139">
        <f t="shared" si="656"/>
        <v>0.83744224354917574</v>
      </c>
      <c r="E1902" s="139" t="str">
        <f t="shared" si="657"/>
        <v/>
      </c>
      <c r="F1902" s="139">
        <f t="shared" si="658"/>
        <v>2.6087468563707562E-4</v>
      </c>
      <c r="G1902" s="139" t="str">
        <f t="shared" si="659"/>
        <v/>
      </c>
      <c r="H1902" s="139">
        <f t="shared" si="660"/>
        <v>0</v>
      </c>
      <c r="I1902" s="139">
        <f t="shared" si="661"/>
        <v>2.6087468563707562E-4</v>
      </c>
      <c r="J1902" s="139" t="str">
        <f t="shared" si="662"/>
        <v/>
      </c>
      <c r="O1902" s="139">
        <v>1246</v>
      </c>
      <c r="P1902" s="139">
        <f t="shared" si="663"/>
        <v>67.924991177049094</v>
      </c>
      <c r="Q1902" s="139">
        <f t="shared" si="664"/>
        <v>3.5614057425578573E-3</v>
      </c>
      <c r="R1902" s="139">
        <f t="shared" si="665"/>
        <v>0.83744224354917585</v>
      </c>
      <c r="S1902" s="139" t="str">
        <f t="shared" si="666"/>
        <v/>
      </c>
      <c r="T1902" s="139">
        <f t="shared" si="667"/>
        <v>3.5614057425578573E-3</v>
      </c>
      <c r="U1902" s="139" t="str">
        <f t="shared" si="668"/>
        <v/>
      </c>
      <c r="V1902" s="139">
        <f t="shared" si="669"/>
        <v>5.5149565396802038E-3</v>
      </c>
      <c r="W1902" s="139" t="str">
        <f t="shared" si="670"/>
        <v/>
      </c>
      <c r="X1902" s="139" t="str">
        <f t="shared" si="671"/>
        <v/>
      </c>
      <c r="AB1902" s="139">
        <v>1246</v>
      </c>
      <c r="AC1902" s="139">
        <f t="shared" si="680"/>
        <v>84.748629929309232</v>
      </c>
      <c r="AD1902" s="139">
        <f t="shared" si="672"/>
        <v>2.8544231787925754E-3</v>
      </c>
      <c r="AE1902" s="139">
        <f t="shared" si="673"/>
        <v>0.83744224354917574</v>
      </c>
      <c r="AF1902" s="139" t="str">
        <f t="shared" si="674"/>
        <v/>
      </c>
      <c r="AG1902" s="139">
        <f t="shared" si="675"/>
        <v>2.8544231787925754E-3</v>
      </c>
      <c r="AH1902" s="139" t="str">
        <f t="shared" si="676"/>
        <v/>
      </c>
      <c r="AI1902" s="139">
        <f t="shared" si="677"/>
        <v>2.8955098211275575E-8</v>
      </c>
      <c r="AJ1902" s="139" t="str">
        <f t="shared" si="678"/>
        <v/>
      </c>
      <c r="AK1902" s="139" t="str">
        <f t="shared" si="679"/>
        <v/>
      </c>
      <c r="AZ1902" s="148"/>
      <c r="BA1902" s="148">
        <f t="shared" si="651"/>
        <v>8.0064000000001627</v>
      </c>
      <c r="BB1902" s="165">
        <f t="shared" si="652"/>
        <v>0.33202989474200695</v>
      </c>
      <c r="BC1902" s="148">
        <f t="shared" si="653"/>
        <v>5.6333055338209093E-4</v>
      </c>
      <c r="BD1902" s="148" t="str">
        <f t="shared" si="649"/>
        <v/>
      </c>
      <c r="BE1902" s="140" t="str">
        <f t="shared" si="650"/>
        <v/>
      </c>
    </row>
    <row r="1903" spans="1:57" ht="20.100000000000001" customHeight="1" x14ac:dyDescent="0.25">
      <c r="A1903" s="139">
        <v>1247</v>
      </c>
      <c r="B1903" s="139">
        <f t="shared" si="654"/>
        <v>931.06703989197877</v>
      </c>
      <c r="C1903" s="139">
        <f t="shared" si="655"/>
        <v>2.5984782218273813E-4</v>
      </c>
      <c r="D1903" s="139">
        <f t="shared" si="656"/>
        <v>0.83842367590127065</v>
      </c>
      <c r="E1903" s="139" t="str">
        <f t="shared" si="657"/>
        <v/>
      </c>
      <c r="F1903" s="139">
        <f t="shared" si="658"/>
        <v>2.5984782218273813E-4</v>
      </c>
      <c r="G1903" s="139" t="str">
        <f t="shared" si="659"/>
        <v/>
      </c>
      <c r="H1903" s="139">
        <f t="shared" si="660"/>
        <v>0</v>
      </c>
      <c r="I1903" s="139">
        <f t="shared" si="661"/>
        <v>2.5984782218273813E-4</v>
      </c>
      <c r="J1903" s="139" t="str">
        <f t="shared" si="662"/>
        <v/>
      </c>
      <c r="O1903" s="139">
        <v>1247</v>
      </c>
      <c r="P1903" s="139">
        <f t="shared" si="663"/>
        <v>68.201109027362293</v>
      </c>
      <c r="Q1903" s="139">
        <f t="shared" si="664"/>
        <v>3.5473872210053737E-3</v>
      </c>
      <c r="R1903" s="139">
        <f t="shared" si="665"/>
        <v>0.83842367590127087</v>
      </c>
      <c r="S1903" s="139" t="str">
        <f t="shared" si="666"/>
        <v/>
      </c>
      <c r="T1903" s="139">
        <f t="shared" si="667"/>
        <v>3.5473872210053737E-3</v>
      </c>
      <c r="U1903" s="139" t="str">
        <f t="shared" si="668"/>
        <v/>
      </c>
      <c r="V1903" s="139">
        <f t="shared" si="669"/>
        <v>5.521666918888197E-3</v>
      </c>
      <c r="W1903" s="139" t="str">
        <f t="shared" si="670"/>
        <v/>
      </c>
      <c r="X1903" s="139" t="str">
        <f t="shared" si="671"/>
        <v/>
      </c>
      <c r="AB1903" s="139">
        <v>1247</v>
      </c>
      <c r="AC1903" s="139">
        <f t="shared" si="680"/>
        <v>85.093136555038143</v>
      </c>
      <c r="AD1903" s="139">
        <f t="shared" si="672"/>
        <v>2.8431875050883271E-3</v>
      </c>
      <c r="AE1903" s="139">
        <f t="shared" si="673"/>
        <v>0.83842367590127076</v>
      </c>
      <c r="AF1903" s="139" t="str">
        <f t="shared" si="674"/>
        <v/>
      </c>
      <c r="AG1903" s="139">
        <f t="shared" si="675"/>
        <v>2.8431875050883271E-3</v>
      </c>
      <c r="AH1903" s="139" t="str">
        <f t="shared" si="676"/>
        <v/>
      </c>
      <c r="AI1903" s="139">
        <f t="shared" si="677"/>
        <v>2.8393392350296045E-8</v>
      </c>
      <c r="AJ1903" s="139" t="str">
        <f t="shared" si="678"/>
        <v/>
      </c>
      <c r="AK1903" s="139" t="str">
        <f t="shared" si="679"/>
        <v/>
      </c>
      <c r="AZ1903" s="148"/>
      <c r="BA1903" s="148">
        <f t="shared" si="651"/>
        <v>8.012800000000162</v>
      </c>
      <c r="BB1903" s="165">
        <f t="shared" si="652"/>
        <v>0.33146656418862486</v>
      </c>
      <c r="BC1903" s="148">
        <f t="shared" si="653"/>
        <v>5.626531647466293E-4</v>
      </c>
      <c r="BD1903" s="148" t="str">
        <f t="shared" si="649"/>
        <v/>
      </c>
      <c r="BE1903" s="140" t="str">
        <f t="shared" si="650"/>
        <v/>
      </c>
    </row>
    <row r="1904" spans="1:57" ht="20.100000000000001" customHeight="1" x14ac:dyDescent="0.25">
      <c r="A1904" s="139">
        <v>1248</v>
      </c>
      <c r="B1904" s="139">
        <f t="shared" si="654"/>
        <v>934.83654207777681</v>
      </c>
      <c r="C1904" s="139">
        <f t="shared" si="655"/>
        <v>2.5882085953497135E-4</v>
      </c>
      <c r="D1904" s="139">
        <f t="shared" si="656"/>
        <v>0.8394012372919295</v>
      </c>
      <c r="E1904" s="139" t="str">
        <f t="shared" si="657"/>
        <v/>
      </c>
      <c r="F1904" s="139">
        <f t="shared" si="658"/>
        <v>2.5882085953497135E-4</v>
      </c>
      <c r="G1904" s="139" t="str">
        <f t="shared" si="659"/>
        <v/>
      </c>
      <c r="H1904" s="139">
        <f t="shared" si="660"/>
        <v>0</v>
      </c>
      <c r="I1904" s="139">
        <f t="shared" si="661"/>
        <v>2.5882085953497135E-4</v>
      </c>
      <c r="J1904" s="139" t="str">
        <f t="shared" si="662"/>
        <v/>
      </c>
      <c r="O1904" s="139">
        <v>1248</v>
      </c>
      <c r="P1904" s="139">
        <f t="shared" si="663"/>
        <v>68.477226877675491</v>
      </c>
      <c r="Q1904" s="139">
        <f t="shared" si="664"/>
        <v>3.5333673452852877E-3</v>
      </c>
      <c r="R1904" s="139">
        <f t="shared" si="665"/>
        <v>0.8394012372919295</v>
      </c>
      <c r="S1904" s="139" t="str">
        <f t="shared" si="666"/>
        <v/>
      </c>
      <c r="T1904" s="139">
        <f t="shared" si="667"/>
        <v>3.5333673452852877E-3</v>
      </c>
      <c r="U1904" s="139" t="str">
        <f t="shared" si="668"/>
        <v/>
      </c>
      <c r="V1904" s="139">
        <f t="shared" si="669"/>
        <v>5.528297009558255E-3</v>
      </c>
      <c r="W1904" s="139" t="str">
        <f t="shared" si="670"/>
        <v/>
      </c>
      <c r="X1904" s="139" t="str">
        <f t="shared" si="671"/>
        <v/>
      </c>
      <c r="AB1904" s="139">
        <v>1248</v>
      </c>
      <c r="AC1904" s="139">
        <f t="shared" si="680"/>
        <v>85.437643180767054</v>
      </c>
      <c r="AD1904" s="139">
        <f t="shared" si="672"/>
        <v>2.8319507460352949E-3</v>
      </c>
      <c r="AE1904" s="139">
        <f t="shared" si="673"/>
        <v>0.83940123729192961</v>
      </c>
      <c r="AF1904" s="139" t="str">
        <f t="shared" si="674"/>
        <v/>
      </c>
      <c r="AG1904" s="139">
        <f t="shared" si="675"/>
        <v>2.8319507460352949E-3</v>
      </c>
      <c r="AH1904" s="139" t="str">
        <f t="shared" si="676"/>
        <v/>
      </c>
      <c r="AI1904" s="139">
        <f t="shared" si="677"/>
        <v>2.7842137658211853E-8</v>
      </c>
      <c r="AJ1904" s="139" t="str">
        <f t="shared" si="678"/>
        <v/>
      </c>
      <c r="AK1904" s="139" t="str">
        <f t="shared" si="679"/>
        <v/>
      </c>
      <c r="AZ1904" s="148"/>
      <c r="BA1904" s="148">
        <f t="shared" si="651"/>
        <v>8.0192000000001613</v>
      </c>
      <c r="BB1904" s="165">
        <f t="shared" si="652"/>
        <v>0.33090391102387823</v>
      </c>
      <c r="BC1904" s="148">
        <f t="shared" si="653"/>
        <v>5.6197569507432377E-4</v>
      </c>
      <c r="BD1904" s="148" t="str">
        <f t="shared" si="649"/>
        <v/>
      </c>
      <c r="BE1904" s="140" t="str">
        <f t="shared" si="650"/>
        <v/>
      </c>
    </row>
    <row r="1905" spans="1:57" ht="20.100000000000001" customHeight="1" x14ac:dyDescent="0.25">
      <c r="A1905" s="148">
        <v>1249</v>
      </c>
      <c r="B1905" s="139">
        <f t="shared" si="654"/>
        <v>938.60604426357395</v>
      </c>
      <c r="C1905" s="139">
        <f t="shared" si="655"/>
        <v>2.5779383088340768E-4</v>
      </c>
      <c r="D1905" s="139">
        <f t="shared" si="656"/>
        <v>0.84037492740983633</v>
      </c>
      <c r="E1905" s="139" t="str">
        <f t="shared" si="657"/>
        <v/>
      </c>
      <c r="F1905" s="139">
        <f t="shared" si="658"/>
        <v>2.5779383088340768E-4</v>
      </c>
      <c r="G1905" s="139" t="str">
        <f t="shared" si="659"/>
        <v/>
      </c>
      <c r="H1905" s="139">
        <f t="shared" si="660"/>
        <v>0</v>
      </c>
      <c r="I1905" s="139">
        <f t="shared" si="661"/>
        <v>2.5779383088340768E-4</v>
      </c>
      <c r="J1905" s="139" t="str">
        <f t="shared" si="662"/>
        <v/>
      </c>
      <c r="O1905" s="148">
        <v>1249</v>
      </c>
      <c r="P1905" s="139">
        <f t="shared" si="663"/>
        <v>68.75334472798869</v>
      </c>
      <c r="Q1905" s="139">
        <f t="shared" si="664"/>
        <v>3.5193465684953962E-3</v>
      </c>
      <c r="R1905" s="139">
        <f t="shared" si="665"/>
        <v>0.84037492740983644</v>
      </c>
      <c r="S1905" s="139" t="str">
        <f t="shared" si="666"/>
        <v/>
      </c>
      <c r="T1905" s="139">
        <f t="shared" si="667"/>
        <v>3.5193465684953962E-3</v>
      </c>
      <c r="U1905" s="139" t="str">
        <f t="shared" si="668"/>
        <v/>
      </c>
      <c r="V1905" s="139">
        <f t="shared" si="669"/>
        <v>5.5348465029960757E-3</v>
      </c>
      <c r="W1905" s="139" t="str">
        <f t="shared" si="670"/>
        <v/>
      </c>
      <c r="X1905" s="139" t="str">
        <f t="shared" si="671"/>
        <v/>
      </c>
      <c r="AB1905" s="148">
        <v>1249</v>
      </c>
      <c r="AC1905" s="139">
        <f t="shared" si="680"/>
        <v>85.782149806495909</v>
      </c>
      <c r="AD1905" s="139">
        <f t="shared" si="672"/>
        <v>2.8207132647858277E-3</v>
      </c>
      <c r="AE1905" s="139">
        <f t="shared" si="673"/>
        <v>0.84037492740983644</v>
      </c>
      <c r="AF1905" s="139" t="str">
        <f t="shared" si="674"/>
        <v/>
      </c>
      <c r="AG1905" s="139">
        <f t="shared" si="675"/>
        <v>2.8207132647858277E-3</v>
      </c>
      <c r="AH1905" s="139" t="str">
        <f t="shared" si="676"/>
        <v/>
      </c>
      <c r="AI1905" s="139">
        <f t="shared" si="677"/>
        <v>2.7301148695460089E-8</v>
      </c>
      <c r="AJ1905" s="139" t="str">
        <f t="shared" si="678"/>
        <v/>
      </c>
      <c r="AK1905" s="139" t="str">
        <f t="shared" si="679"/>
        <v/>
      </c>
      <c r="AZ1905" s="148"/>
      <c r="BA1905" s="148">
        <f t="shared" si="651"/>
        <v>8.0256000000001606</v>
      </c>
      <c r="BB1905" s="165">
        <f t="shared" si="652"/>
        <v>0.3303419353288039</v>
      </c>
      <c r="BC1905" s="148">
        <f t="shared" si="653"/>
        <v>5.6129814804861677E-4</v>
      </c>
      <c r="BD1905" s="148" t="str">
        <f t="shared" si="649"/>
        <v/>
      </c>
      <c r="BE1905" s="140" t="str">
        <f t="shared" si="650"/>
        <v/>
      </c>
    </row>
    <row r="1906" spans="1:57" ht="20.100000000000001" customHeight="1" x14ac:dyDescent="0.25">
      <c r="A1906" s="139">
        <v>1250</v>
      </c>
      <c r="B1906" s="139">
        <f t="shared" si="654"/>
        <v>942.37554644937109</v>
      </c>
      <c r="C1906" s="139">
        <f t="shared" si="655"/>
        <v>2.5676676928940579E-4</v>
      </c>
      <c r="D1906" s="139">
        <f t="shared" si="656"/>
        <v>0.84134474606854281</v>
      </c>
      <c r="E1906" s="139" t="str">
        <f t="shared" si="657"/>
        <v/>
      </c>
      <c r="F1906" s="139">
        <f t="shared" si="658"/>
        <v>2.5676676928940579E-4</v>
      </c>
      <c r="G1906" s="139" t="str">
        <f t="shared" si="659"/>
        <v/>
      </c>
      <c r="H1906" s="139">
        <f t="shared" si="660"/>
        <v>0</v>
      </c>
      <c r="I1906" s="139">
        <f t="shared" si="661"/>
        <v>2.5676676928940579E-4</v>
      </c>
      <c r="J1906" s="139" t="str">
        <f t="shared" si="662"/>
        <v/>
      </c>
      <c r="O1906" s="139">
        <v>1250</v>
      </c>
      <c r="P1906" s="139">
        <f t="shared" si="663"/>
        <v>69.029462578301889</v>
      </c>
      <c r="Q1906" s="139">
        <f t="shared" si="664"/>
        <v>3.5053253419823423E-3</v>
      </c>
      <c r="R1906" s="139">
        <f t="shared" si="665"/>
        <v>0.84134474606854304</v>
      </c>
      <c r="S1906" s="139" t="str">
        <f t="shared" si="666"/>
        <v/>
      </c>
      <c r="T1906" s="139">
        <f t="shared" si="667"/>
        <v>3.5053253419823423E-3</v>
      </c>
      <c r="U1906" s="139" t="str">
        <f t="shared" si="668"/>
        <v/>
      </c>
      <c r="V1906" s="139">
        <f t="shared" si="669"/>
        <v>5.5413150940101076E-3</v>
      </c>
      <c r="W1906" s="139" t="str">
        <f t="shared" si="670"/>
        <v/>
      </c>
      <c r="X1906" s="139" t="str">
        <f t="shared" si="671"/>
        <v/>
      </c>
      <c r="AB1906" s="139">
        <v>1250</v>
      </c>
      <c r="AC1906" s="139">
        <f t="shared" si="680"/>
        <v>86.12665643222482</v>
      </c>
      <c r="AD1906" s="139">
        <f t="shared" si="672"/>
        <v>2.8094754230887399E-3</v>
      </c>
      <c r="AE1906" s="139">
        <f t="shared" si="673"/>
        <v>0.84134474606854304</v>
      </c>
      <c r="AF1906" s="139" t="str">
        <f t="shared" si="674"/>
        <v/>
      </c>
      <c r="AG1906" s="139">
        <f t="shared" si="675"/>
        <v>2.8094754230887399E-3</v>
      </c>
      <c r="AH1906" s="139" t="str">
        <f t="shared" si="676"/>
        <v/>
      </c>
      <c r="AI1906" s="139">
        <f t="shared" si="677"/>
        <v>2.6770243136258172E-8</v>
      </c>
      <c r="AJ1906" s="139" t="str">
        <f t="shared" si="678"/>
        <v/>
      </c>
      <c r="AK1906" s="139" t="str">
        <f t="shared" si="679"/>
        <v/>
      </c>
      <c r="AZ1906" s="148"/>
      <c r="BA1906" s="148">
        <f t="shared" si="651"/>
        <v>8.0320000000001599</v>
      </c>
      <c r="BB1906" s="165">
        <f t="shared" si="652"/>
        <v>0.32978063718075529</v>
      </c>
      <c r="BC1906" s="148">
        <f t="shared" si="653"/>
        <v>5.6062052733835133E-4</v>
      </c>
      <c r="BD1906" s="148" t="str">
        <f t="shared" si="649"/>
        <v/>
      </c>
      <c r="BE1906" s="140" t="str">
        <f t="shared" si="650"/>
        <v/>
      </c>
    </row>
    <row r="1907" spans="1:57" ht="20.100000000000001" customHeight="1" x14ac:dyDescent="0.25">
      <c r="A1907" s="139">
        <v>1251</v>
      </c>
      <c r="B1907" s="139">
        <f t="shared" si="654"/>
        <v>946.14504863516913</v>
      </c>
      <c r="C1907" s="139">
        <f t="shared" si="655"/>
        <v>2.5573970768444826E-4</v>
      </c>
      <c r="D1907" s="139">
        <f t="shared" si="656"/>
        <v>0.84231069320598129</v>
      </c>
      <c r="E1907" s="139" t="str">
        <f t="shared" si="657"/>
        <v/>
      </c>
      <c r="F1907" s="139">
        <f t="shared" si="658"/>
        <v>2.5573970768444826E-4</v>
      </c>
      <c r="G1907" s="139" t="str">
        <f t="shared" si="659"/>
        <v/>
      </c>
      <c r="H1907" s="139">
        <f t="shared" si="660"/>
        <v>0</v>
      </c>
      <c r="I1907" s="139">
        <f t="shared" si="661"/>
        <v>2.5573970768444826E-4</v>
      </c>
      <c r="J1907" s="139" t="str">
        <f t="shared" si="662"/>
        <v/>
      </c>
      <c r="O1907" s="139">
        <v>1251</v>
      </c>
      <c r="P1907" s="139">
        <f t="shared" si="663"/>
        <v>69.305580428615087</v>
      </c>
      <c r="Q1907" s="139">
        <f t="shared" si="664"/>
        <v>3.4913041153197284E-3</v>
      </c>
      <c r="R1907" s="139">
        <f t="shared" si="665"/>
        <v>0.84231069320598118</v>
      </c>
      <c r="S1907" s="139" t="str">
        <f t="shared" si="666"/>
        <v/>
      </c>
      <c r="T1907" s="139">
        <f t="shared" si="667"/>
        <v>3.4913041153197284E-3</v>
      </c>
      <c r="U1907" s="139" t="str">
        <f t="shared" si="668"/>
        <v/>
      </c>
      <c r="V1907" s="139">
        <f t="shared" si="669"/>
        <v>5.5477024809352411E-3</v>
      </c>
      <c r="W1907" s="139" t="str">
        <f t="shared" si="670"/>
        <v/>
      </c>
      <c r="X1907" s="139" t="str">
        <f t="shared" si="671"/>
        <v/>
      </c>
      <c r="AB1907" s="139">
        <v>1251</v>
      </c>
      <c r="AC1907" s="139">
        <f t="shared" si="680"/>
        <v>86.471163057953731</v>
      </c>
      <c r="AD1907" s="139">
        <f t="shared" si="672"/>
        <v>2.798237581271781E-3</v>
      </c>
      <c r="AE1907" s="139">
        <f t="shared" si="673"/>
        <v>0.8423106932059814</v>
      </c>
      <c r="AF1907" s="139" t="str">
        <f t="shared" si="674"/>
        <v/>
      </c>
      <c r="AG1907" s="139">
        <f t="shared" si="675"/>
        <v>2.798237581271781E-3</v>
      </c>
      <c r="AH1907" s="139" t="str">
        <f t="shared" si="676"/>
        <v/>
      </c>
      <c r="AI1907" s="139">
        <f t="shared" si="677"/>
        <v>2.6249241719657042E-8</v>
      </c>
      <c r="AJ1907" s="139" t="str">
        <f t="shared" si="678"/>
        <v/>
      </c>
      <c r="AK1907" s="139" t="str">
        <f t="shared" si="679"/>
        <v/>
      </c>
      <c r="AZ1907" s="148"/>
      <c r="BA1907" s="148">
        <f t="shared" si="651"/>
        <v>8.0384000000001592</v>
      </c>
      <c r="BB1907" s="165">
        <f t="shared" si="652"/>
        <v>0.32922001665341694</v>
      </c>
      <c r="BC1907" s="148">
        <f t="shared" si="653"/>
        <v>5.599428365997694E-4</v>
      </c>
      <c r="BD1907" s="148" t="str">
        <f t="shared" si="649"/>
        <v/>
      </c>
      <c r="BE1907" s="140" t="str">
        <f t="shared" si="650"/>
        <v/>
      </c>
    </row>
    <row r="1908" spans="1:57" ht="20.100000000000001" customHeight="1" x14ac:dyDescent="0.25">
      <c r="A1908" s="139">
        <v>1252</v>
      </c>
      <c r="B1908" s="139">
        <f t="shared" si="654"/>
        <v>949.91455082096627</v>
      </c>
      <c r="C1908" s="139">
        <f t="shared" si="655"/>
        <v>2.5471267886855684E-4</v>
      </c>
      <c r="D1908" s="139">
        <f t="shared" si="656"/>
        <v>0.8432727688839714</v>
      </c>
      <c r="E1908" s="139" t="str">
        <f t="shared" si="657"/>
        <v/>
      </c>
      <c r="F1908" s="139">
        <f t="shared" si="658"/>
        <v>2.5471267886855684E-4</v>
      </c>
      <c r="G1908" s="139" t="str">
        <f t="shared" si="659"/>
        <v/>
      </c>
      <c r="H1908" s="139">
        <f t="shared" si="660"/>
        <v>0</v>
      </c>
      <c r="I1908" s="139">
        <f t="shared" si="661"/>
        <v>2.5471267886855684E-4</v>
      </c>
      <c r="J1908" s="139" t="str">
        <f t="shared" si="662"/>
        <v/>
      </c>
      <c r="O1908" s="139">
        <v>1252</v>
      </c>
      <c r="P1908" s="139">
        <f t="shared" si="663"/>
        <v>69.581698278928343</v>
      </c>
      <c r="Q1908" s="139">
        <f t="shared" si="664"/>
        <v>3.477283336286466E-3</v>
      </c>
      <c r="R1908" s="139">
        <f t="shared" si="665"/>
        <v>0.84327276888397162</v>
      </c>
      <c r="S1908" s="139" t="str">
        <f t="shared" si="666"/>
        <v/>
      </c>
      <c r="T1908" s="139">
        <f t="shared" si="667"/>
        <v>3.477283336286466E-3</v>
      </c>
      <c r="U1908" s="139" t="str">
        <f t="shared" si="668"/>
        <v/>
      </c>
      <c r="V1908" s="139">
        <f t="shared" si="669"/>
        <v>5.5540083656562544E-3</v>
      </c>
      <c r="W1908" s="139" t="str">
        <f t="shared" si="670"/>
        <v/>
      </c>
      <c r="X1908" s="139" t="str">
        <f t="shared" si="671"/>
        <v/>
      </c>
      <c r="AB1908" s="139">
        <v>1252</v>
      </c>
      <c r="AC1908" s="139">
        <f t="shared" si="680"/>
        <v>86.815669683682643</v>
      </c>
      <c r="AD1908" s="139">
        <f t="shared" si="672"/>
        <v>2.7870000982242803E-3</v>
      </c>
      <c r="AE1908" s="139">
        <f t="shared" si="673"/>
        <v>0.84327276888397162</v>
      </c>
      <c r="AF1908" s="139" t="str">
        <f t="shared" si="674"/>
        <v/>
      </c>
      <c r="AG1908" s="139">
        <f t="shared" si="675"/>
        <v>2.7870000982242803E-3</v>
      </c>
      <c r="AH1908" s="139" t="str">
        <f t="shared" si="676"/>
        <v/>
      </c>
      <c r="AI1908" s="139">
        <f t="shared" si="677"/>
        <v>2.5737968201301425E-8</v>
      </c>
      <c r="AJ1908" s="139" t="str">
        <f t="shared" si="678"/>
        <v/>
      </c>
      <c r="AK1908" s="139" t="str">
        <f t="shared" si="679"/>
        <v/>
      </c>
      <c r="AZ1908" s="148"/>
      <c r="BA1908" s="148">
        <f t="shared" si="651"/>
        <v>8.0448000000001585</v>
      </c>
      <c r="BB1908" s="165">
        <f t="shared" si="652"/>
        <v>0.32866007381681717</v>
      </c>
      <c r="BC1908" s="148">
        <f t="shared" si="653"/>
        <v>5.5926507947862136E-4</v>
      </c>
      <c r="BD1908" s="148" t="str">
        <f t="shared" si="649"/>
        <v/>
      </c>
      <c r="BE1908" s="140" t="str">
        <f t="shared" si="650"/>
        <v/>
      </c>
    </row>
    <row r="1909" spans="1:57" ht="20.100000000000001" customHeight="1" x14ac:dyDescent="0.25">
      <c r="A1909" s="139">
        <v>1253</v>
      </c>
      <c r="B1909" s="139">
        <f t="shared" si="654"/>
        <v>953.68405300676341</v>
      </c>
      <c r="C1909" s="139">
        <f t="shared" si="655"/>
        <v>2.5368571550872157E-4</v>
      </c>
      <c r="D1909" s="139">
        <f t="shared" si="656"/>
        <v>0.84423097328772312</v>
      </c>
      <c r="E1909" s="139" t="str">
        <f t="shared" si="657"/>
        <v/>
      </c>
      <c r="F1909" s="139">
        <f t="shared" si="658"/>
        <v>2.5368571550872157E-4</v>
      </c>
      <c r="G1909" s="139" t="str">
        <f t="shared" si="659"/>
        <v/>
      </c>
      <c r="H1909" s="139">
        <f t="shared" si="660"/>
        <v>0</v>
      </c>
      <c r="I1909" s="139">
        <f t="shared" si="661"/>
        <v>2.5368571550872157E-4</v>
      </c>
      <c r="J1909" s="139" t="str">
        <f t="shared" si="662"/>
        <v/>
      </c>
      <c r="O1909" s="139">
        <v>1253</v>
      </c>
      <c r="P1909" s="139">
        <f t="shared" si="663"/>
        <v>69.857816129241542</v>
      </c>
      <c r="Q1909" s="139">
        <f t="shared" si="664"/>
        <v>3.4632634508453687E-3</v>
      </c>
      <c r="R1909" s="139">
        <f t="shared" si="665"/>
        <v>0.84423097328772334</v>
      </c>
      <c r="S1909" s="139" t="str">
        <f t="shared" si="666"/>
        <v/>
      </c>
      <c r="T1909" s="139">
        <f t="shared" si="667"/>
        <v>3.4632634508453687E-3</v>
      </c>
      <c r="U1909" s="139" t="str">
        <f t="shared" si="668"/>
        <v/>
      </c>
      <c r="V1909" s="139">
        <f t="shared" si="669"/>
        <v>5.56023245363098E-3</v>
      </c>
      <c r="W1909" s="139" t="str">
        <f t="shared" si="670"/>
        <v/>
      </c>
      <c r="X1909" s="139" t="str">
        <f t="shared" si="671"/>
        <v/>
      </c>
      <c r="AB1909" s="139">
        <v>1253</v>
      </c>
      <c r="AC1909" s="139">
        <f t="shared" si="680"/>
        <v>87.160176309411497</v>
      </c>
      <c r="AD1909" s="139">
        <f t="shared" si="672"/>
        <v>2.7757633313799782E-3</v>
      </c>
      <c r="AE1909" s="139">
        <f t="shared" si="673"/>
        <v>0.84423097328772312</v>
      </c>
      <c r="AF1909" s="139" t="str">
        <f t="shared" si="674"/>
        <v/>
      </c>
      <c r="AG1909" s="139">
        <f t="shared" si="675"/>
        <v>2.7757633313799782E-3</v>
      </c>
      <c r="AH1909" s="139" t="str">
        <f t="shared" si="676"/>
        <v/>
      </c>
      <c r="AI1909" s="139">
        <f t="shared" si="677"/>
        <v>2.5236249305891942E-8</v>
      </c>
      <c r="AJ1909" s="139" t="str">
        <f t="shared" si="678"/>
        <v/>
      </c>
      <c r="AK1909" s="139" t="str">
        <f t="shared" si="679"/>
        <v/>
      </c>
      <c r="AZ1909" s="148"/>
      <c r="BA1909" s="148">
        <f t="shared" si="651"/>
        <v>8.0512000000001578</v>
      </c>
      <c r="BB1909" s="165">
        <f t="shared" si="652"/>
        <v>0.32810080873733855</v>
      </c>
      <c r="BC1909" s="148">
        <f t="shared" si="653"/>
        <v>5.5858725960544753E-4</v>
      </c>
      <c r="BD1909" s="148" t="str">
        <f t="shared" si="649"/>
        <v/>
      </c>
      <c r="BE1909" s="140" t="str">
        <f t="shared" si="650"/>
        <v/>
      </c>
    </row>
    <row r="1910" spans="1:57" ht="20.100000000000001" customHeight="1" x14ac:dyDescent="0.25">
      <c r="A1910" s="139">
        <v>1254</v>
      </c>
      <c r="B1910" s="139">
        <f t="shared" si="654"/>
        <v>957.45355519256145</v>
      </c>
      <c r="C1910" s="139">
        <f t="shared" si="655"/>
        <v>2.526588501373493E-4</v>
      </c>
      <c r="D1910" s="139">
        <f t="shared" si="656"/>
        <v>0.8451853067253311</v>
      </c>
      <c r="E1910" s="139" t="str">
        <f t="shared" si="657"/>
        <v/>
      </c>
      <c r="F1910" s="139">
        <f t="shared" si="658"/>
        <v>2.526588501373493E-4</v>
      </c>
      <c r="G1910" s="139" t="str">
        <f t="shared" si="659"/>
        <v/>
      </c>
      <c r="H1910" s="139">
        <f t="shared" si="660"/>
        <v>0</v>
      </c>
      <c r="I1910" s="139">
        <f t="shared" si="661"/>
        <v>2.526588501373493E-4</v>
      </c>
      <c r="J1910" s="139" t="str">
        <f t="shared" si="662"/>
        <v/>
      </c>
      <c r="O1910" s="139">
        <v>1254</v>
      </c>
      <c r="P1910" s="139">
        <f t="shared" si="663"/>
        <v>70.13393397955474</v>
      </c>
      <c r="Q1910" s="139">
        <f t="shared" si="664"/>
        <v>3.4492449031219377E-3</v>
      </c>
      <c r="R1910" s="139">
        <f t="shared" si="665"/>
        <v>0.84518530672533121</v>
      </c>
      <c r="S1910" s="139" t="str">
        <f t="shared" si="666"/>
        <v/>
      </c>
      <c r="T1910" s="139">
        <f t="shared" si="667"/>
        <v>3.4492449031219377E-3</v>
      </c>
      <c r="U1910" s="139" t="str">
        <f t="shared" si="668"/>
        <v/>
      </c>
      <c r="V1910" s="139">
        <f t="shared" si="669"/>
        <v>5.5663744539132445E-3</v>
      </c>
      <c r="W1910" s="139" t="str">
        <f t="shared" si="670"/>
        <v/>
      </c>
      <c r="X1910" s="139" t="str">
        <f t="shared" si="671"/>
        <v/>
      </c>
      <c r="AB1910" s="139">
        <v>1254</v>
      </c>
      <c r="AC1910" s="139">
        <f t="shared" si="680"/>
        <v>87.504682935140409</v>
      </c>
      <c r="AD1910" s="139">
        <f t="shared" si="672"/>
        <v>2.7645276367000361E-3</v>
      </c>
      <c r="AE1910" s="139">
        <f t="shared" si="673"/>
        <v>0.8451853067253311</v>
      </c>
      <c r="AF1910" s="139" t="str">
        <f t="shared" si="674"/>
        <v/>
      </c>
      <c r="AG1910" s="139">
        <f t="shared" si="675"/>
        <v>2.7645276367000361E-3</v>
      </c>
      <c r="AH1910" s="139" t="str">
        <f t="shared" si="676"/>
        <v/>
      </c>
      <c r="AI1910" s="139">
        <f t="shared" si="677"/>
        <v>2.4743914680335208E-8</v>
      </c>
      <c r="AJ1910" s="139" t="str">
        <f t="shared" si="678"/>
        <v/>
      </c>
      <c r="AK1910" s="139" t="str">
        <f t="shared" si="679"/>
        <v/>
      </c>
      <c r="AZ1910" s="148"/>
      <c r="BA1910" s="148">
        <f t="shared" si="651"/>
        <v>8.0576000000001571</v>
      </c>
      <c r="BB1910" s="165">
        <f t="shared" si="652"/>
        <v>0.3275422214777331</v>
      </c>
      <c r="BC1910" s="148">
        <f t="shared" si="653"/>
        <v>5.5790938059985251E-4</v>
      </c>
      <c r="BD1910" s="148" t="str">
        <f t="shared" si="649"/>
        <v/>
      </c>
      <c r="BE1910" s="140" t="str">
        <f t="shared" si="650"/>
        <v/>
      </c>
    </row>
    <row r="1911" spans="1:57" ht="20.100000000000001" customHeight="1" x14ac:dyDescent="0.25">
      <c r="A1911" s="139">
        <v>1255</v>
      </c>
      <c r="B1911" s="139">
        <f t="shared" si="654"/>
        <v>961.22305737835859</v>
      </c>
      <c r="C1911" s="139">
        <f t="shared" si="655"/>
        <v>2.5163211515072924E-4</v>
      </c>
      <c r="D1911" s="139">
        <f t="shared" si="656"/>
        <v>0.846135769627265</v>
      </c>
      <c r="E1911" s="139" t="str">
        <f t="shared" si="657"/>
        <v/>
      </c>
      <c r="F1911" s="139">
        <f t="shared" si="658"/>
        <v>2.5163211515072924E-4</v>
      </c>
      <c r="G1911" s="139" t="str">
        <f t="shared" si="659"/>
        <v/>
      </c>
      <c r="H1911" s="139">
        <f t="shared" si="660"/>
        <v>0</v>
      </c>
      <c r="I1911" s="139">
        <f t="shared" si="661"/>
        <v>2.5163211515072924E-4</v>
      </c>
      <c r="J1911" s="139" t="str">
        <f t="shared" si="662"/>
        <v/>
      </c>
      <c r="O1911" s="139">
        <v>1255</v>
      </c>
      <c r="P1911" s="139">
        <f t="shared" si="663"/>
        <v>70.410051829867939</v>
      </c>
      <c r="Q1911" s="139">
        <f t="shared" si="664"/>
        <v>3.43522813538342E-3</v>
      </c>
      <c r="R1911" s="139">
        <f t="shared" si="665"/>
        <v>0.84613576962726522</v>
      </c>
      <c r="S1911" s="139" t="str">
        <f t="shared" si="666"/>
        <v/>
      </c>
      <c r="T1911" s="139">
        <f t="shared" si="667"/>
        <v>3.43522813538342E-3</v>
      </c>
      <c r="U1911" s="139" t="str">
        <f t="shared" si="668"/>
        <v/>
      </c>
      <c r="V1911" s="139">
        <f t="shared" si="669"/>
        <v>5.5724340791755188E-3</v>
      </c>
      <c r="W1911" s="139" t="str">
        <f t="shared" si="670"/>
        <v/>
      </c>
      <c r="X1911" s="139" t="str">
        <f t="shared" si="671"/>
        <v/>
      </c>
      <c r="AB1911" s="139">
        <v>1255</v>
      </c>
      <c r="AC1911" s="139">
        <f t="shared" si="680"/>
        <v>87.84918956086932</v>
      </c>
      <c r="AD1911" s="139">
        <f t="shared" si="672"/>
        <v>2.7532933686562483E-3</v>
      </c>
      <c r="AE1911" s="139">
        <f t="shared" si="673"/>
        <v>0.84613576962726511</v>
      </c>
      <c r="AF1911" s="139" t="str">
        <f t="shared" si="674"/>
        <v/>
      </c>
      <c r="AG1911" s="139">
        <f t="shared" si="675"/>
        <v>2.7532933686562483E-3</v>
      </c>
      <c r="AH1911" s="139" t="str">
        <f t="shared" si="676"/>
        <v/>
      </c>
      <c r="AI1911" s="139">
        <f t="shared" si="677"/>
        <v>2.4260796847577367E-8</v>
      </c>
      <c r="AJ1911" s="139" t="str">
        <f t="shared" si="678"/>
        <v/>
      </c>
      <c r="AK1911" s="139" t="str">
        <f t="shared" si="679"/>
        <v/>
      </c>
      <c r="AZ1911" s="148"/>
      <c r="BA1911" s="148">
        <f t="shared" si="651"/>
        <v>8.0640000000001564</v>
      </c>
      <c r="BB1911" s="165">
        <f t="shared" si="652"/>
        <v>0.32698431209713325</v>
      </c>
      <c r="BC1911" s="148">
        <f t="shared" si="653"/>
        <v>5.5723144606850683E-4</v>
      </c>
      <c r="BD1911" s="148" t="str">
        <f t="shared" si="649"/>
        <v/>
      </c>
      <c r="BE1911" s="140" t="str">
        <f t="shared" si="650"/>
        <v/>
      </c>
    </row>
    <row r="1912" spans="1:57" ht="20.100000000000001" customHeight="1" x14ac:dyDescent="0.25">
      <c r="A1912" s="148">
        <v>1256</v>
      </c>
      <c r="B1912" s="139">
        <f t="shared" si="654"/>
        <v>964.99255956415664</v>
      </c>
      <c r="C1912" s="139">
        <f t="shared" si="655"/>
        <v>2.5060554280751328E-4</v>
      </c>
      <c r="D1912" s="139">
        <f t="shared" si="656"/>
        <v>0.84708236254585367</v>
      </c>
      <c r="E1912" s="139" t="str">
        <f t="shared" si="657"/>
        <v/>
      </c>
      <c r="F1912" s="139">
        <f t="shared" si="658"/>
        <v>2.5060554280751328E-4</v>
      </c>
      <c r="G1912" s="139" t="str">
        <f t="shared" si="659"/>
        <v/>
      </c>
      <c r="H1912" s="139">
        <f t="shared" si="660"/>
        <v>0</v>
      </c>
      <c r="I1912" s="139">
        <f t="shared" si="661"/>
        <v>2.5060554280751328E-4</v>
      </c>
      <c r="J1912" s="139" t="str">
        <f t="shared" si="662"/>
        <v/>
      </c>
      <c r="O1912" s="148">
        <v>1256</v>
      </c>
      <c r="P1912" s="139">
        <f t="shared" si="663"/>
        <v>70.686169680181138</v>
      </c>
      <c r="Q1912" s="139">
        <f t="shared" si="664"/>
        <v>3.4212135880180763E-3</v>
      </c>
      <c r="R1912" s="139">
        <f t="shared" si="665"/>
        <v>0.84708236254585367</v>
      </c>
      <c r="S1912" s="139" t="str">
        <f t="shared" si="666"/>
        <v/>
      </c>
      <c r="T1912" s="139">
        <f t="shared" si="667"/>
        <v>3.4212135880180763E-3</v>
      </c>
      <c r="U1912" s="139" t="str">
        <f t="shared" si="668"/>
        <v/>
      </c>
      <c r="V1912" s="139">
        <f t="shared" si="669"/>
        <v>5.578411045731319E-3</v>
      </c>
      <c r="W1912" s="139" t="str">
        <f t="shared" si="670"/>
        <v/>
      </c>
      <c r="X1912" s="139" t="str">
        <f t="shared" si="671"/>
        <v/>
      </c>
      <c r="AB1912" s="148">
        <v>1256</v>
      </c>
      <c r="AC1912" s="139">
        <f t="shared" si="680"/>
        <v>88.193696186598231</v>
      </c>
      <c r="AD1912" s="139">
        <f t="shared" si="672"/>
        <v>2.7420608802144241E-3</v>
      </c>
      <c r="AE1912" s="139">
        <f t="shared" si="673"/>
        <v>0.84708236254585367</v>
      </c>
      <c r="AF1912" s="139" t="str">
        <f t="shared" si="674"/>
        <v/>
      </c>
      <c r="AG1912" s="139">
        <f t="shared" si="675"/>
        <v>2.7420608802144241E-3</v>
      </c>
      <c r="AH1912" s="139" t="str">
        <f t="shared" si="676"/>
        <v/>
      </c>
      <c r="AI1912" s="139">
        <f t="shared" si="677"/>
        <v>2.3786731161108453E-8</v>
      </c>
      <c r="AJ1912" s="139" t="str">
        <f t="shared" si="678"/>
        <v/>
      </c>
      <c r="AK1912" s="139" t="str">
        <f t="shared" si="679"/>
        <v/>
      </c>
      <c r="AZ1912" s="148"/>
      <c r="BA1912" s="148">
        <f t="shared" si="651"/>
        <v>8.0704000000001557</v>
      </c>
      <c r="BB1912" s="165">
        <f t="shared" si="652"/>
        <v>0.32642708065106474</v>
      </c>
      <c r="BC1912" s="148">
        <f t="shared" si="653"/>
        <v>5.5655345960553548E-4</v>
      </c>
      <c r="BD1912" s="148" t="str">
        <f t="shared" si="649"/>
        <v/>
      </c>
      <c r="BE1912" s="140" t="str">
        <f t="shared" si="650"/>
        <v/>
      </c>
    </row>
    <row r="1913" spans="1:57" ht="20.100000000000001" customHeight="1" x14ac:dyDescent="0.25">
      <c r="A1913" s="139">
        <v>1257</v>
      </c>
      <c r="B1913" s="139">
        <f t="shared" si="654"/>
        <v>968.76206174995377</v>
      </c>
      <c r="C1913" s="139">
        <f t="shared" si="655"/>
        <v>2.4957916522721645E-4</v>
      </c>
      <c r="D1913" s="139">
        <f t="shared" si="656"/>
        <v>0.84802508615476246</v>
      </c>
      <c r="E1913" s="139" t="str">
        <f t="shared" si="657"/>
        <v/>
      </c>
      <c r="F1913" s="139">
        <f t="shared" si="658"/>
        <v>2.4957916522721645E-4</v>
      </c>
      <c r="G1913" s="139" t="str">
        <f t="shared" si="659"/>
        <v/>
      </c>
      <c r="H1913" s="139">
        <f t="shared" si="660"/>
        <v>0</v>
      </c>
      <c r="I1913" s="139">
        <f t="shared" si="661"/>
        <v>2.4957916522721645E-4</v>
      </c>
      <c r="J1913" s="139" t="str">
        <f t="shared" si="662"/>
        <v/>
      </c>
      <c r="O1913" s="139">
        <v>1257</v>
      </c>
      <c r="P1913" s="139">
        <f t="shared" si="663"/>
        <v>70.962287530494336</v>
      </c>
      <c r="Q1913" s="139">
        <f t="shared" si="664"/>
        <v>3.4072016995146917E-3</v>
      </c>
      <c r="R1913" s="139">
        <f t="shared" si="665"/>
        <v>0.84802508615476258</v>
      </c>
      <c r="S1913" s="139" t="str">
        <f t="shared" si="666"/>
        <v/>
      </c>
      <c r="T1913" s="139">
        <f t="shared" si="667"/>
        <v>3.4072016995146917E-3</v>
      </c>
      <c r="U1913" s="139" t="str">
        <f t="shared" si="668"/>
        <v/>
      </c>
      <c r="V1913" s="139">
        <f t="shared" si="669"/>
        <v>5.5843050735573342E-3</v>
      </c>
      <c r="W1913" s="139" t="str">
        <f t="shared" si="670"/>
        <v/>
      </c>
      <c r="X1913" s="139" t="str">
        <f t="shared" si="671"/>
        <v/>
      </c>
      <c r="AB1913" s="139">
        <v>1257</v>
      </c>
      <c r="AC1913" s="139">
        <f t="shared" si="680"/>
        <v>88.538202812327143</v>
      </c>
      <c r="AD1913" s="139">
        <f t="shared" si="672"/>
        <v>2.7308305228179674E-3</v>
      </c>
      <c r="AE1913" s="139">
        <f t="shared" si="673"/>
        <v>0.84802508615476258</v>
      </c>
      <c r="AF1913" s="139" t="str">
        <f t="shared" si="674"/>
        <v/>
      </c>
      <c r="AG1913" s="139">
        <f t="shared" si="675"/>
        <v>2.7308305228179674E-3</v>
      </c>
      <c r="AH1913" s="139" t="str">
        <f t="shared" si="676"/>
        <v/>
      </c>
      <c r="AI1913" s="139">
        <f t="shared" si="677"/>
        <v>2.3321555760131601E-8</v>
      </c>
      <c r="AJ1913" s="139" t="str">
        <f t="shared" si="678"/>
        <v/>
      </c>
      <c r="AK1913" s="139" t="str">
        <f t="shared" si="679"/>
        <v/>
      </c>
      <c r="AZ1913" s="148"/>
      <c r="BA1913" s="148">
        <f t="shared" si="651"/>
        <v>8.076800000000155</v>
      </c>
      <c r="BB1913" s="165">
        <f t="shared" si="652"/>
        <v>0.3258705271914592</v>
      </c>
      <c r="BC1913" s="148">
        <f t="shared" si="653"/>
        <v>5.5587542479168528E-4</v>
      </c>
      <c r="BD1913" s="148" t="str">
        <f t="shared" si="649"/>
        <v/>
      </c>
      <c r="BE1913" s="140" t="str">
        <f t="shared" si="650"/>
        <v/>
      </c>
    </row>
    <row r="1914" spans="1:57" ht="20.100000000000001" customHeight="1" x14ac:dyDescent="0.25">
      <c r="A1914" s="139">
        <v>1258</v>
      </c>
      <c r="B1914" s="139">
        <f t="shared" si="654"/>
        <v>972.53156393575091</v>
      </c>
      <c r="C1914" s="139">
        <f t="shared" si="655"/>
        <v>2.4855301438873179E-4</v>
      </c>
      <c r="D1914" s="139">
        <f t="shared" si="656"/>
        <v>0.84896394124846775</v>
      </c>
      <c r="E1914" s="139" t="str">
        <f t="shared" si="657"/>
        <v/>
      </c>
      <c r="F1914" s="139">
        <f t="shared" si="658"/>
        <v>2.4855301438873179E-4</v>
      </c>
      <c r="G1914" s="139" t="str">
        <f t="shared" si="659"/>
        <v/>
      </c>
      <c r="H1914" s="139">
        <f t="shared" si="660"/>
        <v>0</v>
      </c>
      <c r="I1914" s="139">
        <f t="shared" si="661"/>
        <v>2.4855301438873179E-4</v>
      </c>
      <c r="J1914" s="139" t="str">
        <f t="shared" si="662"/>
        <v/>
      </c>
      <c r="O1914" s="139">
        <v>1258</v>
      </c>
      <c r="P1914" s="139">
        <f t="shared" si="663"/>
        <v>71.238405380807592</v>
      </c>
      <c r="Q1914" s="139">
        <f t="shared" si="664"/>
        <v>3.3931929064423168E-3</v>
      </c>
      <c r="R1914" s="139">
        <f t="shared" si="665"/>
        <v>0.84896394124846797</v>
      </c>
      <c r="S1914" s="139" t="str">
        <f t="shared" si="666"/>
        <v/>
      </c>
      <c r="T1914" s="139">
        <f t="shared" si="667"/>
        <v>3.3931929064423168E-3</v>
      </c>
      <c r="U1914" s="139" t="str">
        <f t="shared" si="668"/>
        <v/>
      </c>
      <c r="V1914" s="139">
        <f t="shared" si="669"/>
        <v>5.5901158863152839E-3</v>
      </c>
      <c r="W1914" s="139" t="str">
        <f t="shared" si="670"/>
        <v/>
      </c>
      <c r="X1914" s="139" t="str">
        <f t="shared" si="671"/>
        <v/>
      </c>
      <c r="AB1914" s="139">
        <v>1258</v>
      </c>
      <c r="AC1914" s="139">
        <f t="shared" si="680"/>
        <v>88.882709438055997</v>
      </c>
      <c r="AD1914" s="139">
        <f t="shared" si="672"/>
        <v>2.7196026463716387E-3</v>
      </c>
      <c r="AE1914" s="139">
        <f t="shared" si="673"/>
        <v>0.84896394124846786</v>
      </c>
      <c r="AF1914" s="139" t="str">
        <f t="shared" si="674"/>
        <v/>
      </c>
      <c r="AG1914" s="139">
        <f t="shared" si="675"/>
        <v>2.7196026463716387E-3</v>
      </c>
      <c r="AH1914" s="139" t="str">
        <f t="shared" si="676"/>
        <v/>
      </c>
      <c r="AI1914" s="139">
        <f t="shared" si="677"/>
        <v>2.2865111525386835E-8</v>
      </c>
      <c r="AJ1914" s="139" t="str">
        <f t="shared" si="678"/>
        <v/>
      </c>
      <c r="AK1914" s="139" t="str">
        <f t="shared" si="679"/>
        <v/>
      </c>
      <c r="AZ1914" s="148"/>
      <c r="BA1914" s="148">
        <f t="shared" si="651"/>
        <v>8.0832000000001543</v>
      </c>
      <c r="BB1914" s="165">
        <f t="shared" si="652"/>
        <v>0.32531465176666752</v>
      </c>
      <c r="BC1914" s="148">
        <f t="shared" si="653"/>
        <v>5.5519734519748898E-4</v>
      </c>
      <c r="BD1914" s="148" t="str">
        <f t="shared" si="649"/>
        <v/>
      </c>
      <c r="BE1914" s="140" t="str">
        <f t="shared" si="650"/>
        <v/>
      </c>
    </row>
    <row r="1915" spans="1:57" ht="20.100000000000001" customHeight="1" x14ac:dyDescent="0.25">
      <c r="A1915" s="139">
        <v>1259</v>
      </c>
      <c r="B1915" s="139">
        <f t="shared" si="654"/>
        <v>976.30106612154896</v>
      </c>
      <c r="C1915" s="139">
        <f t="shared" si="655"/>
        <v>2.4752712212886474E-4</v>
      </c>
      <c r="D1915" s="139">
        <f t="shared" si="656"/>
        <v>0.84989892874172246</v>
      </c>
      <c r="E1915" s="139" t="str">
        <f t="shared" si="657"/>
        <v/>
      </c>
      <c r="F1915" s="139">
        <f t="shared" si="658"/>
        <v>2.4752712212886474E-4</v>
      </c>
      <c r="G1915" s="139" t="str">
        <f t="shared" si="659"/>
        <v/>
      </c>
      <c r="H1915" s="139">
        <f t="shared" si="660"/>
        <v>0</v>
      </c>
      <c r="I1915" s="139">
        <f t="shared" si="661"/>
        <v>2.4752712212886474E-4</v>
      </c>
      <c r="J1915" s="139" t="str">
        <f t="shared" si="662"/>
        <v/>
      </c>
      <c r="O1915" s="139">
        <v>1259</v>
      </c>
      <c r="P1915" s="139">
        <f t="shared" si="663"/>
        <v>71.514523231120791</v>
      </c>
      <c r="Q1915" s="139">
        <f t="shared" si="664"/>
        <v>3.3791876434302571E-3</v>
      </c>
      <c r="R1915" s="139">
        <f t="shared" si="665"/>
        <v>0.84989892874172268</v>
      </c>
      <c r="S1915" s="139" t="str">
        <f t="shared" si="666"/>
        <v/>
      </c>
      <c r="T1915" s="139">
        <f t="shared" si="667"/>
        <v>3.3791876434302571E-3</v>
      </c>
      <c r="U1915" s="139" t="str">
        <f t="shared" si="668"/>
        <v/>
      </c>
      <c r="V1915" s="139">
        <f t="shared" si="669"/>
        <v>5.5958432113735078E-3</v>
      </c>
      <c r="W1915" s="139" t="str">
        <f t="shared" si="670"/>
        <v/>
      </c>
      <c r="X1915" s="139" t="str">
        <f t="shared" si="671"/>
        <v/>
      </c>
      <c r="AB1915" s="139">
        <v>1259</v>
      </c>
      <c r="AC1915" s="139">
        <f t="shared" si="680"/>
        <v>89.227216063784908</v>
      </c>
      <c r="AD1915" s="139">
        <f t="shared" si="672"/>
        <v>2.7083775992255074E-3</v>
      </c>
      <c r="AE1915" s="139">
        <f t="shared" si="673"/>
        <v>0.84989892874172257</v>
      </c>
      <c r="AF1915" s="139" t="str">
        <f t="shared" si="674"/>
        <v/>
      </c>
      <c r="AG1915" s="139">
        <f t="shared" si="675"/>
        <v>2.7083775992255074E-3</v>
      </c>
      <c r="AH1915" s="139" t="str">
        <f t="shared" si="676"/>
        <v/>
      </c>
      <c r="AI1915" s="139">
        <f t="shared" si="677"/>
        <v>2.2417242035620828E-8</v>
      </c>
      <c r="AJ1915" s="139" t="str">
        <f t="shared" si="678"/>
        <v/>
      </c>
      <c r="AK1915" s="139" t="str">
        <f t="shared" si="679"/>
        <v/>
      </c>
      <c r="AZ1915" s="148"/>
      <c r="BA1915" s="148">
        <f t="shared" si="651"/>
        <v>8.0896000000001536</v>
      </c>
      <c r="BB1915" s="165">
        <f t="shared" si="652"/>
        <v>0.32475945442147003</v>
      </c>
      <c r="BC1915" s="148">
        <f t="shared" si="653"/>
        <v>5.5451922437854684E-4</v>
      </c>
      <c r="BD1915" s="148" t="str">
        <f t="shared" si="649"/>
        <v/>
      </c>
      <c r="BE1915" s="140" t="str">
        <f t="shared" si="650"/>
        <v/>
      </c>
    </row>
    <row r="1916" spans="1:57" ht="20.100000000000001" customHeight="1" x14ac:dyDescent="0.25">
      <c r="A1916" s="139">
        <v>1260</v>
      </c>
      <c r="B1916" s="139">
        <f t="shared" si="654"/>
        <v>980.07056830734609</v>
      </c>
      <c r="C1916" s="139">
        <f t="shared" si="655"/>
        <v>2.4650152014088391E-4</v>
      </c>
      <c r="D1916" s="139">
        <f t="shared" si="656"/>
        <v>0.85083004966901854</v>
      </c>
      <c r="E1916" s="139">
        <f t="shared" si="657"/>
        <v>2.4650152014088391E-4</v>
      </c>
      <c r="F1916" s="139" t="str">
        <f t="shared" si="658"/>
        <v/>
      </c>
      <c r="G1916" s="139" t="str">
        <f t="shared" si="659"/>
        <v/>
      </c>
      <c r="H1916" s="139">
        <f t="shared" si="660"/>
        <v>0</v>
      </c>
      <c r="I1916" s="139">
        <f t="shared" si="661"/>
        <v>2.4650152014088391E-4</v>
      </c>
      <c r="J1916" s="139" t="str">
        <f t="shared" si="662"/>
        <v/>
      </c>
      <c r="O1916" s="139">
        <v>1260</v>
      </c>
      <c r="P1916" s="139">
        <f t="shared" si="663"/>
        <v>71.790641081433989</v>
      </c>
      <c r="Q1916" s="139">
        <f t="shared" si="664"/>
        <v>3.3651863431482707E-3</v>
      </c>
      <c r="R1916" s="139">
        <f t="shared" si="665"/>
        <v>0.85083004966901865</v>
      </c>
      <c r="S1916" s="139">
        <f t="shared" si="666"/>
        <v>3.3651863431482707E-3</v>
      </c>
      <c r="T1916" s="139" t="str">
        <f t="shared" si="667"/>
        <v/>
      </c>
      <c r="U1916" s="139" t="str">
        <f t="shared" si="668"/>
        <v/>
      </c>
      <c r="V1916" s="139">
        <f t="shared" si="669"/>
        <v>5.6014867798282846E-3</v>
      </c>
      <c r="W1916" s="139" t="str">
        <f t="shared" si="670"/>
        <v/>
      </c>
      <c r="X1916" s="139" t="str">
        <f t="shared" si="671"/>
        <v/>
      </c>
      <c r="AB1916" s="139">
        <v>1260</v>
      </c>
      <c r="AC1916" s="139">
        <f t="shared" si="680"/>
        <v>89.57172268951382</v>
      </c>
      <c r="AD1916" s="139">
        <f t="shared" si="672"/>
        <v>2.6971557281591026E-3</v>
      </c>
      <c r="AE1916" s="139">
        <f t="shared" si="673"/>
        <v>0.85083004966901865</v>
      </c>
      <c r="AF1916" s="139">
        <f t="shared" si="674"/>
        <v>2.6971557281591026E-3</v>
      </c>
      <c r="AG1916" s="139" t="str">
        <f t="shared" si="675"/>
        <v/>
      </c>
      <c r="AH1916" s="139" t="str">
        <f t="shared" si="676"/>
        <v/>
      </c>
      <c r="AI1916" s="139">
        <f t="shared" si="677"/>
        <v>2.1977793524695128E-8</v>
      </c>
      <c r="AJ1916" s="139" t="str">
        <f t="shared" si="678"/>
        <v/>
      </c>
      <c r="AK1916" s="139" t="str">
        <f t="shared" si="679"/>
        <v/>
      </c>
      <c r="AZ1916" s="148"/>
      <c r="BA1916" s="148">
        <f t="shared" si="651"/>
        <v>8.0960000000001529</v>
      </c>
      <c r="BB1916" s="165">
        <f t="shared" si="652"/>
        <v>0.32420493519709148</v>
      </c>
      <c r="BC1916" s="148">
        <f t="shared" si="653"/>
        <v>5.5384106587946791E-4</v>
      </c>
      <c r="BD1916" s="148" t="str">
        <f t="shared" si="649"/>
        <v/>
      </c>
      <c r="BE1916" s="140" t="str">
        <f t="shared" si="650"/>
        <v/>
      </c>
    </row>
    <row r="1917" spans="1:57" ht="20.100000000000001" customHeight="1" x14ac:dyDescent="0.25">
      <c r="A1917" s="139">
        <v>1261</v>
      </c>
      <c r="B1917" s="139">
        <f t="shared" si="654"/>
        <v>983.84007049314414</v>
      </c>
      <c r="C1917" s="139">
        <f t="shared" si="655"/>
        <v>2.4547623997308893E-4</v>
      </c>
      <c r="D1917" s="139">
        <f t="shared" si="656"/>
        <v>0.85175730518404291</v>
      </c>
      <c r="E1917" s="139">
        <f t="shared" si="657"/>
        <v>2.4547623997308893E-4</v>
      </c>
      <c r="F1917" s="139" t="str">
        <f t="shared" si="658"/>
        <v/>
      </c>
      <c r="G1917" s="139" t="str">
        <f t="shared" si="659"/>
        <v/>
      </c>
      <c r="H1917" s="139">
        <f t="shared" si="660"/>
        <v>0</v>
      </c>
      <c r="I1917" s="139">
        <f t="shared" si="661"/>
        <v>2.4547623997308893E-4</v>
      </c>
      <c r="J1917" s="139" t="str">
        <f t="shared" si="662"/>
        <v/>
      </c>
      <c r="O1917" s="139">
        <v>1261</v>
      </c>
      <c r="P1917" s="139">
        <f t="shared" si="663"/>
        <v>72.066758931747188</v>
      </c>
      <c r="Q1917" s="139">
        <f t="shared" si="664"/>
        <v>3.3511894362870383E-3</v>
      </c>
      <c r="R1917" s="139">
        <f t="shared" si="665"/>
        <v>0.85175730518404302</v>
      </c>
      <c r="S1917" s="139">
        <f t="shared" si="666"/>
        <v>3.3511894362870383E-3</v>
      </c>
      <c r="T1917" s="139" t="str">
        <f t="shared" si="667"/>
        <v/>
      </c>
      <c r="U1917" s="139" t="str">
        <f t="shared" si="668"/>
        <v/>
      </c>
      <c r="V1917" s="139">
        <f t="shared" si="669"/>
        <v>5.6070463265248645E-3</v>
      </c>
      <c r="W1917" s="139" t="str">
        <f t="shared" si="670"/>
        <v/>
      </c>
      <c r="X1917" s="139" t="str">
        <f t="shared" si="671"/>
        <v/>
      </c>
      <c r="AB1917" s="139">
        <v>1261</v>
      </c>
      <c r="AC1917" s="139">
        <f t="shared" si="680"/>
        <v>89.916229315242731</v>
      </c>
      <c r="AD1917" s="139">
        <f t="shared" si="672"/>
        <v>2.68593737836574E-3</v>
      </c>
      <c r="AE1917" s="139">
        <f t="shared" si="673"/>
        <v>0.85175730518404302</v>
      </c>
      <c r="AF1917" s="139">
        <f t="shared" si="674"/>
        <v>2.68593737836574E-3</v>
      </c>
      <c r="AG1917" s="139" t="str">
        <f t="shared" si="675"/>
        <v/>
      </c>
      <c r="AH1917" s="139" t="str">
        <f t="shared" si="676"/>
        <v/>
      </c>
      <c r="AI1917" s="139">
        <f t="shared" si="677"/>
        <v>2.1546614839324068E-8</v>
      </c>
      <c r="AJ1917" s="139" t="str">
        <f t="shared" si="678"/>
        <v/>
      </c>
      <c r="AK1917" s="139" t="str">
        <f t="shared" si="679"/>
        <v/>
      </c>
      <c r="AZ1917" s="148"/>
      <c r="BA1917" s="148">
        <f t="shared" si="651"/>
        <v>8.1024000000001521</v>
      </c>
      <c r="BB1917" s="165">
        <f t="shared" si="652"/>
        <v>0.32365109413121201</v>
      </c>
      <c r="BC1917" s="148">
        <f t="shared" si="653"/>
        <v>5.531628732312055E-4</v>
      </c>
      <c r="BD1917" s="148" t="str">
        <f t="shared" si="649"/>
        <v/>
      </c>
      <c r="BE1917" s="140" t="str">
        <f t="shared" si="650"/>
        <v/>
      </c>
    </row>
    <row r="1918" spans="1:57" ht="20.100000000000001" customHeight="1" x14ac:dyDescent="0.25">
      <c r="A1918" s="148">
        <v>1262</v>
      </c>
      <c r="B1918" s="139">
        <f t="shared" si="654"/>
        <v>987.60957267894128</v>
      </c>
      <c r="C1918" s="139">
        <f t="shared" si="655"/>
        <v>2.4445131302739683E-4</v>
      </c>
      <c r="D1918" s="139">
        <f t="shared" si="656"/>
        <v>0.85268069655912837</v>
      </c>
      <c r="E1918" s="139">
        <f t="shared" si="657"/>
        <v>2.4445131302739683E-4</v>
      </c>
      <c r="F1918" s="139" t="str">
        <f t="shared" si="658"/>
        <v/>
      </c>
      <c r="G1918" s="139" t="str">
        <f t="shared" si="659"/>
        <v/>
      </c>
      <c r="H1918" s="139">
        <f t="shared" si="660"/>
        <v>0</v>
      </c>
      <c r="I1918" s="139">
        <f t="shared" si="661"/>
        <v>2.4445131302739683E-4</v>
      </c>
      <c r="J1918" s="139" t="str">
        <f t="shared" si="662"/>
        <v/>
      </c>
      <c r="O1918" s="148">
        <v>1262</v>
      </c>
      <c r="P1918" s="139">
        <f t="shared" si="663"/>
        <v>72.342876782060387</v>
      </c>
      <c r="Q1918" s="139">
        <f t="shared" si="664"/>
        <v>3.3371973515388532E-3</v>
      </c>
      <c r="R1918" s="139">
        <f t="shared" si="665"/>
        <v>0.85268069655912848</v>
      </c>
      <c r="S1918" s="139">
        <f t="shared" si="666"/>
        <v>3.3371973515388532E-3</v>
      </c>
      <c r="T1918" s="139" t="str">
        <f t="shared" si="667"/>
        <v/>
      </c>
      <c r="U1918" s="139" t="str">
        <f t="shared" si="668"/>
        <v/>
      </c>
      <c r="V1918" s="139">
        <f t="shared" si="669"/>
        <v>5.6125215900782273E-3</v>
      </c>
      <c r="W1918" s="139" t="str">
        <f t="shared" si="670"/>
        <v/>
      </c>
      <c r="X1918" s="139" t="str">
        <f t="shared" si="671"/>
        <v/>
      </c>
      <c r="AB1918" s="148">
        <v>1262</v>
      </c>
      <c r="AC1918" s="139">
        <f t="shared" si="680"/>
        <v>90.260735940971642</v>
      </c>
      <c r="AD1918" s="139">
        <f t="shared" si="672"/>
        <v>2.6747228934370535E-3</v>
      </c>
      <c r="AE1918" s="139">
        <f t="shared" si="673"/>
        <v>0.85268069655912848</v>
      </c>
      <c r="AF1918" s="139">
        <f t="shared" si="674"/>
        <v>2.6747228934370535E-3</v>
      </c>
      <c r="AG1918" s="139" t="str">
        <f t="shared" si="675"/>
        <v/>
      </c>
      <c r="AH1918" s="139" t="str">
        <f t="shared" si="676"/>
        <v/>
      </c>
      <c r="AI1918" s="139">
        <f t="shared" si="677"/>
        <v>2.1123557397433029E-8</v>
      </c>
      <c r="AJ1918" s="139" t="str">
        <f t="shared" si="678"/>
        <v/>
      </c>
      <c r="AK1918" s="139" t="str">
        <f t="shared" si="679"/>
        <v/>
      </c>
      <c r="AZ1918" s="148"/>
      <c r="BA1918" s="148">
        <f t="shared" si="651"/>
        <v>8.1088000000001514</v>
      </c>
      <c r="BB1918" s="165">
        <f t="shared" si="652"/>
        <v>0.32309793125798081</v>
      </c>
      <c r="BC1918" s="148">
        <f t="shared" si="653"/>
        <v>5.5248464995405477E-4</v>
      </c>
      <c r="BD1918" s="148" t="str">
        <f t="shared" si="649"/>
        <v/>
      </c>
      <c r="BE1918" s="140" t="str">
        <f t="shared" si="650"/>
        <v/>
      </c>
    </row>
    <row r="1919" spans="1:57" ht="20.100000000000001" customHeight="1" x14ac:dyDescent="0.25">
      <c r="A1919" s="139">
        <v>1263</v>
      </c>
      <c r="B1919" s="139">
        <f t="shared" si="654"/>
        <v>991.37907486473841</v>
      </c>
      <c r="C1919" s="139">
        <f t="shared" si="655"/>
        <v>2.4342677055794472E-4</v>
      </c>
      <c r="D1919" s="139">
        <f t="shared" si="656"/>
        <v>0.85360022518469936</v>
      </c>
      <c r="E1919" s="139">
        <f t="shared" si="657"/>
        <v>2.4342677055794472E-4</v>
      </c>
      <c r="F1919" s="139" t="str">
        <f t="shared" si="658"/>
        <v/>
      </c>
      <c r="G1919" s="139" t="str">
        <f t="shared" si="659"/>
        <v/>
      </c>
      <c r="H1919" s="139">
        <f t="shared" si="660"/>
        <v>0</v>
      </c>
      <c r="I1919" s="139">
        <f t="shared" si="661"/>
        <v>2.4342677055794472E-4</v>
      </c>
      <c r="J1919" s="139" t="str">
        <f t="shared" si="662"/>
        <v/>
      </c>
      <c r="O1919" s="139">
        <v>1263</v>
      </c>
      <c r="P1919" s="139">
        <f t="shared" si="663"/>
        <v>72.618994632373585</v>
      </c>
      <c r="Q1919" s="139">
        <f t="shared" si="664"/>
        <v>3.3232105155785491E-3</v>
      </c>
      <c r="R1919" s="139">
        <f t="shared" si="665"/>
        <v>0.85360022518469947</v>
      </c>
      <c r="S1919" s="139">
        <f t="shared" si="666"/>
        <v>3.3232105155785491E-3</v>
      </c>
      <c r="T1919" s="139" t="str">
        <f t="shared" si="667"/>
        <v/>
      </c>
      <c r="U1919" s="139" t="str">
        <f t="shared" si="668"/>
        <v/>
      </c>
      <c r="V1919" s="139">
        <f t="shared" si="669"/>
        <v>5.6179123128935662E-3</v>
      </c>
      <c r="W1919" s="139" t="str">
        <f t="shared" si="670"/>
        <v/>
      </c>
      <c r="X1919" s="139" t="str">
        <f t="shared" si="671"/>
        <v/>
      </c>
      <c r="AB1919" s="139">
        <v>1263</v>
      </c>
      <c r="AC1919" s="139">
        <f t="shared" si="680"/>
        <v>90.605242566700497</v>
      </c>
      <c r="AD1919" s="139">
        <f t="shared" si="672"/>
        <v>2.6635126153477105E-3</v>
      </c>
      <c r="AE1919" s="139">
        <f t="shared" si="673"/>
        <v>0.85360022518469947</v>
      </c>
      <c r="AF1919" s="139">
        <f t="shared" si="674"/>
        <v>2.6635126153477105E-3</v>
      </c>
      <c r="AG1919" s="139" t="str">
        <f t="shared" si="675"/>
        <v/>
      </c>
      <c r="AH1919" s="139" t="str">
        <f t="shared" si="676"/>
        <v/>
      </c>
      <c r="AI1919" s="139">
        <f t="shared" si="677"/>
        <v>2.0708475147130151E-8</v>
      </c>
      <c r="AJ1919" s="139" t="str">
        <f t="shared" si="678"/>
        <v/>
      </c>
      <c r="AK1919" s="139" t="str">
        <f t="shared" si="679"/>
        <v/>
      </c>
      <c r="AZ1919" s="148"/>
      <c r="BA1919" s="148">
        <f t="shared" si="651"/>
        <v>8.1152000000001507</v>
      </c>
      <c r="BB1919" s="165">
        <f t="shared" si="652"/>
        <v>0.32254544660802675</v>
      </c>
      <c r="BC1919" s="148">
        <f t="shared" si="653"/>
        <v>5.5180639955432209E-4</v>
      </c>
      <c r="BD1919" s="148" t="str">
        <f t="shared" si="649"/>
        <v/>
      </c>
      <c r="BE1919" s="140" t="str">
        <f t="shared" si="650"/>
        <v/>
      </c>
    </row>
    <row r="1920" spans="1:57" ht="20.100000000000001" customHeight="1" x14ac:dyDescent="0.25">
      <c r="A1920" s="139">
        <v>1264</v>
      </c>
      <c r="B1920" s="139">
        <f t="shared" si="654"/>
        <v>995.14857705053646</v>
      </c>
      <c r="C1920" s="139">
        <f t="shared" si="655"/>
        <v>2.4240264366971083E-4</v>
      </c>
      <c r="D1920" s="139">
        <f t="shared" si="656"/>
        <v>0.85451589256871241</v>
      </c>
      <c r="E1920" s="139">
        <f t="shared" si="657"/>
        <v>2.4240264366971083E-4</v>
      </c>
      <c r="F1920" s="139" t="str">
        <f t="shared" si="658"/>
        <v/>
      </c>
      <c r="G1920" s="139" t="str">
        <f t="shared" si="659"/>
        <v/>
      </c>
      <c r="H1920" s="139">
        <f t="shared" si="660"/>
        <v>0</v>
      </c>
      <c r="I1920" s="139">
        <f t="shared" si="661"/>
        <v>2.4240264366971083E-4</v>
      </c>
      <c r="J1920" s="139" t="str">
        <f t="shared" si="662"/>
        <v/>
      </c>
      <c r="O1920" s="139">
        <v>1264</v>
      </c>
      <c r="P1920" s="139">
        <f t="shared" si="663"/>
        <v>72.895112482686841</v>
      </c>
      <c r="Q1920" s="139">
        <f t="shared" si="664"/>
        <v>3.3092293530446793E-3</v>
      </c>
      <c r="R1920" s="139">
        <f t="shared" si="665"/>
        <v>0.85451589256871263</v>
      </c>
      <c r="S1920" s="139">
        <f t="shared" si="666"/>
        <v>3.3092293530446793E-3</v>
      </c>
      <c r="T1920" s="139" t="str">
        <f t="shared" si="667"/>
        <v/>
      </c>
      <c r="U1920" s="139" t="str">
        <f t="shared" si="668"/>
        <v/>
      </c>
      <c r="V1920" s="139">
        <f t="shared" si="669"/>
        <v>5.6232182411864806E-3</v>
      </c>
      <c r="W1920" s="139" t="str">
        <f t="shared" si="670"/>
        <v/>
      </c>
      <c r="X1920" s="139" t="str">
        <f t="shared" si="671"/>
        <v/>
      </c>
      <c r="AB1920" s="139">
        <v>1264</v>
      </c>
      <c r="AC1920" s="139">
        <f t="shared" si="680"/>
        <v>90.949749192429408</v>
      </c>
      <c r="AD1920" s="139">
        <f t="shared" si="672"/>
        <v>2.6523068844403201E-3</v>
      </c>
      <c r="AE1920" s="139">
        <f t="shared" si="673"/>
        <v>0.85451589256871241</v>
      </c>
      <c r="AF1920" s="139">
        <f t="shared" si="674"/>
        <v>2.6523068844403201E-3</v>
      </c>
      <c r="AG1920" s="139" t="str">
        <f t="shared" si="675"/>
        <v/>
      </c>
      <c r="AH1920" s="139" t="str">
        <f t="shared" si="676"/>
        <v/>
      </c>
      <c r="AI1920" s="139">
        <f t="shared" si="677"/>
        <v>2.0301224526282765E-8</v>
      </c>
      <c r="AJ1920" s="139" t="str">
        <f t="shared" si="678"/>
        <v/>
      </c>
      <c r="AK1920" s="139" t="str">
        <f t="shared" si="679"/>
        <v/>
      </c>
      <c r="AZ1920" s="148"/>
      <c r="BA1920" s="148">
        <f t="shared" si="651"/>
        <v>8.12160000000015</v>
      </c>
      <c r="BB1920" s="165">
        <f t="shared" si="652"/>
        <v>0.32199364020847243</v>
      </c>
      <c r="BC1920" s="148">
        <f t="shared" si="653"/>
        <v>5.5112812552704504E-4</v>
      </c>
      <c r="BD1920" s="148" t="str">
        <f t="shared" si="649"/>
        <v/>
      </c>
      <c r="BE1920" s="140" t="str">
        <f t="shared" si="650"/>
        <v/>
      </c>
    </row>
    <row r="1921" spans="1:57" ht="20.100000000000001" customHeight="1" x14ac:dyDescent="0.25">
      <c r="A1921" s="139">
        <v>1265</v>
      </c>
      <c r="B1921" s="139">
        <f t="shared" si="654"/>
        <v>998.9180792363336</v>
      </c>
      <c r="C1921" s="139">
        <f t="shared" si="655"/>
        <v>2.4137896331715417E-4</v>
      </c>
      <c r="D1921" s="139">
        <f t="shared" si="656"/>
        <v>0.85542770033609028</v>
      </c>
      <c r="E1921" s="139">
        <f t="shared" si="657"/>
        <v>2.4137896331715417E-4</v>
      </c>
      <c r="F1921" s="139" t="str">
        <f t="shared" si="658"/>
        <v/>
      </c>
      <c r="G1921" s="139" t="str">
        <f t="shared" si="659"/>
        <v/>
      </c>
      <c r="H1921" s="139">
        <f t="shared" si="660"/>
        <v>0</v>
      </c>
      <c r="I1921" s="139">
        <f t="shared" si="661"/>
        <v>2.4137896331715417E-4</v>
      </c>
      <c r="J1921" s="139" t="str">
        <f t="shared" si="662"/>
        <v/>
      </c>
      <c r="O1921" s="139">
        <v>1265</v>
      </c>
      <c r="P1921" s="139">
        <f t="shared" si="663"/>
        <v>73.17123033300004</v>
      </c>
      <c r="Q1921" s="139">
        <f t="shared" si="664"/>
        <v>3.2952542865209346E-3</v>
      </c>
      <c r="R1921" s="139">
        <f t="shared" si="665"/>
        <v>0.8554277003360905</v>
      </c>
      <c r="S1921" s="139">
        <f t="shared" si="666"/>
        <v>3.2952542865209346E-3</v>
      </c>
      <c r="T1921" s="139" t="str">
        <f t="shared" si="667"/>
        <v/>
      </c>
      <c r="U1921" s="139" t="str">
        <f t="shared" si="668"/>
        <v/>
      </c>
      <c r="V1921" s="139">
        <f t="shared" si="669"/>
        <v>5.6284391250028811E-3</v>
      </c>
      <c r="W1921" s="139" t="str">
        <f t="shared" si="670"/>
        <v/>
      </c>
      <c r="X1921" s="139" t="str">
        <f t="shared" si="671"/>
        <v/>
      </c>
      <c r="AB1921" s="139">
        <v>1265</v>
      </c>
      <c r="AC1921" s="139">
        <f t="shared" si="680"/>
        <v>91.294255818158319</v>
      </c>
      <c r="AD1921" s="139">
        <f t="shared" si="672"/>
        <v>2.6411060394105437E-3</v>
      </c>
      <c r="AE1921" s="139">
        <f t="shared" si="673"/>
        <v>0.85542770033609039</v>
      </c>
      <c r="AF1921" s="139">
        <f t="shared" si="674"/>
        <v>2.6411060394105437E-3</v>
      </c>
      <c r="AG1921" s="139" t="str">
        <f t="shared" si="675"/>
        <v/>
      </c>
      <c r="AH1921" s="139" t="str">
        <f t="shared" si="676"/>
        <v/>
      </c>
      <c r="AI1921" s="139">
        <f t="shared" si="677"/>
        <v>1.990166442269117E-8</v>
      </c>
      <c r="AJ1921" s="139" t="str">
        <f t="shared" si="678"/>
        <v/>
      </c>
      <c r="AK1921" s="139" t="str">
        <f t="shared" si="679"/>
        <v/>
      </c>
      <c r="AZ1921" s="148"/>
      <c r="BA1921" s="148">
        <f t="shared" si="651"/>
        <v>8.1280000000001493</v>
      </c>
      <c r="BB1921" s="165">
        <f t="shared" si="652"/>
        <v>0.32144251208294539</v>
      </c>
      <c r="BC1921" s="148">
        <f t="shared" si="653"/>
        <v>5.5044983135393855E-4</v>
      </c>
      <c r="BD1921" s="148" t="str">
        <f t="shared" si="649"/>
        <v/>
      </c>
      <c r="BE1921" s="140" t="str">
        <f t="shared" si="650"/>
        <v/>
      </c>
    </row>
    <row r="1922" spans="1:57" ht="20.100000000000001" customHeight="1" x14ac:dyDescent="0.25">
      <c r="A1922" s="139">
        <v>1266</v>
      </c>
      <c r="B1922" s="139">
        <f t="shared" si="654"/>
        <v>1002.6875814221307</v>
      </c>
      <c r="C1922" s="139">
        <f t="shared" si="655"/>
        <v>2.4035576030286939E-4</v>
      </c>
      <c r="D1922" s="139">
        <f t="shared" si="656"/>
        <v>0.85633565022815361</v>
      </c>
      <c r="E1922" s="139">
        <f t="shared" si="657"/>
        <v>2.4035576030286939E-4</v>
      </c>
      <c r="F1922" s="139" t="str">
        <f t="shared" si="658"/>
        <v/>
      </c>
      <c r="G1922" s="139" t="str">
        <f t="shared" si="659"/>
        <v/>
      </c>
      <c r="H1922" s="139">
        <f t="shared" si="660"/>
        <v>0</v>
      </c>
      <c r="I1922" s="139">
        <f t="shared" si="661"/>
        <v>2.4035576030286939E-4</v>
      </c>
      <c r="J1922" s="139" t="str">
        <f t="shared" si="662"/>
        <v/>
      </c>
      <c r="O1922" s="139">
        <v>1266</v>
      </c>
      <c r="P1922" s="139">
        <f t="shared" si="663"/>
        <v>73.447348183313238</v>
      </c>
      <c r="Q1922" s="139">
        <f t="shared" si="664"/>
        <v>3.2812857365177887E-3</v>
      </c>
      <c r="R1922" s="139">
        <f t="shared" si="665"/>
        <v>0.85633565022815394</v>
      </c>
      <c r="S1922" s="139">
        <f t="shared" si="666"/>
        <v>3.2812857365177887E-3</v>
      </c>
      <c r="T1922" s="139" t="str">
        <f t="shared" si="667"/>
        <v/>
      </c>
      <c r="U1922" s="139" t="str">
        <f t="shared" si="668"/>
        <v/>
      </c>
      <c r="V1922" s="139">
        <f t="shared" si="669"/>
        <v>5.6335747182386193E-3</v>
      </c>
      <c r="W1922" s="139" t="str">
        <f t="shared" si="670"/>
        <v/>
      </c>
      <c r="X1922" s="139" t="str">
        <f t="shared" si="671"/>
        <v/>
      </c>
      <c r="AB1922" s="139">
        <v>1266</v>
      </c>
      <c r="AC1922" s="139">
        <f t="shared" si="680"/>
        <v>91.638762443887231</v>
      </c>
      <c r="AD1922" s="139">
        <f t="shared" si="672"/>
        <v>2.6299104172923873E-3</v>
      </c>
      <c r="AE1922" s="139">
        <f t="shared" si="673"/>
        <v>0.85633565022815383</v>
      </c>
      <c r="AF1922" s="139">
        <f t="shared" si="674"/>
        <v>2.6299104172923873E-3</v>
      </c>
      <c r="AG1922" s="139" t="str">
        <f t="shared" si="675"/>
        <v/>
      </c>
      <c r="AH1922" s="139" t="str">
        <f t="shared" si="676"/>
        <v/>
      </c>
      <c r="AI1922" s="139">
        <f t="shared" si="677"/>
        <v>1.9509656134849938E-8</v>
      </c>
      <c r="AJ1922" s="139" t="str">
        <f t="shared" si="678"/>
        <v/>
      </c>
      <c r="AK1922" s="139" t="str">
        <f t="shared" si="679"/>
        <v/>
      </c>
      <c r="AZ1922" s="148"/>
      <c r="BA1922" s="148">
        <f t="shared" si="651"/>
        <v>8.1344000000001486</v>
      </c>
      <c r="BB1922" s="165">
        <f t="shared" si="652"/>
        <v>0.32089206225159145</v>
      </c>
      <c r="BC1922" s="148">
        <f t="shared" si="653"/>
        <v>5.4977152050511569E-4</v>
      </c>
      <c r="BD1922" s="148" t="str">
        <f t="shared" si="649"/>
        <v/>
      </c>
      <c r="BE1922" s="140" t="str">
        <f t="shared" si="650"/>
        <v/>
      </c>
    </row>
    <row r="1923" spans="1:57" ht="20.100000000000001" customHeight="1" x14ac:dyDescent="0.25">
      <c r="A1923" s="139">
        <v>1267</v>
      </c>
      <c r="B1923" s="139">
        <f t="shared" si="654"/>
        <v>1006.4570836079288</v>
      </c>
      <c r="C1923" s="139">
        <f t="shared" si="655"/>
        <v>2.3933306527626155E-4</v>
      </c>
      <c r="D1923" s="139">
        <f t="shared" si="656"/>
        <v>0.85723974410204506</v>
      </c>
      <c r="E1923" s="139">
        <f t="shared" si="657"/>
        <v>2.3933306527626155E-4</v>
      </c>
      <c r="F1923" s="139" t="str">
        <f t="shared" si="658"/>
        <v/>
      </c>
      <c r="G1923" s="139" t="str">
        <f t="shared" si="659"/>
        <v/>
      </c>
      <c r="H1923" s="139">
        <f t="shared" si="660"/>
        <v>0</v>
      </c>
      <c r="I1923" s="139">
        <f t="shared" si="661"/>
        <v>2.3933306527626155E-4</v>
      </c>
      <c r="J1923" s="139" t="str">
        <f t="shared" si="662"/>
        <v/>
      </c>
      <c r="O1923" s="139">
        <v>1267</v>
      </c>
      <c r="P1923" s="139">
        <f t="shared" si="663"/>
        <v>73.723466033626437</v>
      </c>
      <c r="Q1923" s="139">
        <f t="shared" si="664"/>
        <v>3.2673241214544058E-3</v>
      </c>
      <c r="R1923" s="139">
        <f t="shared" si="665"/>
        <v>0.85723974410204518</v>
      </c>
      <c r="S1923" s="139">
        <f t="shared" si="666"/>
        <v>3.2673241214544058E-3</v>
      </c>
      <c r="T1923" s="139" t="str">
        <f t="shared" si="667"/>
        <v/>
      </c>
      <c r="U1923" s="139" t="str">
        <f t="shared" si="668"/>
        <v/>
      </c>
      <c r="V1923" s="139">
        <f t="shared" si="669"/>
        <v>5.6386247786588128E-3</v>
      </c>
      <c r="W1923" s="139" t="str">
        <f t="shared" si="670"/>
        <v/>
      </c>
      <c r="X1923" s="139" t="str">
        <f t="shared" si="671"/>
        <v/>
      </c>
      <c r="AB1923" s="139">
        <v>1267</v>
      </c>
      <c r="AC1923" s="139">
        <f t="shared" si="680"/>
        <v>91.983269069616142</v>
      </c>
      <c r="AD1923" s="139">
        <f t="shared" si="672"/>
        <v>2.6187203534437011E-3</v>
      </c>
      <c r="AE1923" s="139">
        <f t="shared" si="673"/>
        <v>0.85723974410204518</v>
      </c>
      <c r="AF1923" s="139">
        <f t="shared" si="674"/>
        <v>2.6187203534437011E-3</v>
      </c>
      <c r="AG1923" s="139" t="str">
        <f t="shared" si="675"/>
        <v/>
      </c>
      <c r="AH1923" s="139" t="str">
        <f t="shared" si="676"/>
        <v/>
      </c>
      <c r="AI1923" s="139">
        <f t="shared" si="677"/>
        <v>1.9125063333291739E-8</v>
      </c>
      <c r="AJ1923" s="139" t="str">
        <f t="shared" si="678"/>
        <v/>
      </c>
      <c r="AK1923" s="139" t="str">
        <f t="shared" si="679"/>
        <v/>
      </c>
      <c r="AZ1923" s="148"/>
      <c r="BA1923" s="148">
        <f t="shared" si="651"/>
        <v>8.1408000000001479</v>
      </c>
      <c r="BB1923" s="165">
        <f t="shared" si="652"/>
        <v>0.32034229073108633</v>
      </c>
      <c r="BC1923" s="148">
        <f t="shared" si="653"/>
        <v>5.4909319643775545E-4</v>
      </c>
      <c r="BD1923" s="148" t="str">
        <f t="shared" si="649"/>
        <v/>
      </c>
      <c r="BE1923" s="140" t="str">
        <f t="shared" si="650"/>
        <v/>
      </c>
    </row>
    <row r="1924" spans="1:57" ht="20.100000000000001" customHeight="1" x14ac:dyDescent="0.25">
      <c r="A1924" s="139">
        <v>1268</v>
      </c>
      <c r="B1924" s="139">
        <f t="shared" si="654"/>
        <v>1010.2265857937259</v>
      </c>
      <c r="C1924" s="139">
        <f t="shared" si="655"/>
        <v>2.3831090873223905E-4</v>
      </c>
      <c r="D1924" s="139">
        <f t="shared" si="656"/>
        <v>0.8581399839301489</v>
      </c>
      <c r="E1924" s="139">
        <f t="shared" si="657"/>
        <v>2.3831090873223905E-4</v>
      </c>
      <c r="F1924" s="139" t="str">
        <f t="shared" si="658"/>
        <v/>
      </c>
      <c r="G1924" s="139" t="str">
        <f t="shared" si="659"/>
        <v/>
      </c>
      <c r="H1924" s="139">
        <f t="shared" si="660"/>
        <v>0</v>
      </c>
      <c r="I1924" s="139">
        <f t="shared" si="661"/>
        <v>2.3831090873223905E-4</v>
      </c>
      <c r="J1924" s="139" t="str">
        <f t="shared" si="662"/>
        <v/>
      </c>
      <c r="O1924" s="139">
        <v>1268</v>
      </c>
      <c r="P1924" s="139">
        <f t="shared" si="663"/>
        <v>73.999583883939636</v>
      </c>
      <c r="Q1924" s="139">
        <f t="shared" si="664"/>
        <v>3.2533698576407851E-3</v>
      </c>
      <c r="R1924" s="139">
        <f t="shared" si="665"/>
        <v>0.85813998393014912</v>
      </c>
      <c r="S1924" s="139">
        <f t="shared" si="666"/>
        <v>3.2533698576407851E-3</v>
      </c>
      <c r="T1924" s="139" t="str">
        <f t="shared" si="667"/>
        <v/>
      </c>
      <c r="U1924" s="139" t="str">
        <f t="shared" si="668"/>
        <v/>
      </c>
      <c r="V1924" s="139">
        <f t="shared" si="669"/>
        <v>5.6435890679168927E-3</v>
      </c>
      <c r="W1924" s="139" t="str">
        <f t="shared" si="670"/>
        <v/>
      </c>
      <c r="X1924" s="139" t="str">
        <f t="shared" si="671"/>
        <v/>
      </c>
      <c r="AB1924" s="139">
        <v>1268</v>
      </c>
      <c r="AC1924" s="139">
        <f t="shared" si="680"/>
        <v>92.327775695344997</v>
      </c>
      <c r="AD1924" s="139">
        <f t="shared" si="672"/>
        <v>2.6075361815318604E-3</v>
      </c>
      <c r="AE1924" s="139">
        <f t="shared" si="673"/>
        <v>0.85813998393014901</v>
      </c>
      <c r="AF1924" s="139">
        <f t="shared" si="674"/>
        <v>2.6075361815318604E-3</v>
      </c>
      <c r="AG1924" s="139" t="str">
        <f t="shared" si="675"/>
        <v/>
      </c>
      <c r="AH1924" s="139" t="str">
        <f t="shared" si="676"/>
        <v/>
      </c>
      <c r="AI1924" s="139">
        <f t="shared" si="677"/>
        <v>1.8747752022503459E-8</v>
      </c>
      <c r="AJ1924" s="139" t="str">
        <f t="shared" si="678"/>
        <v/>
      </c>
      <c r="AK1924" s="139" t="str">
        <f t="shared" si="679"/>
        <v/>
      </c>
      <c r="AZ1924" s="148"/>
      <c r="BA1924" s="148">
        <f t="shared" si="651"/>
        <v>8.1472000000001472</v>
      </c>
      <c r="BB1924" s="165">
        <f t="shared" si="652"/>
        <v>0.31979319753464858</v>
      </c>
      <c r="BC1924" s="148">
        <f t="shared" si="653"/>
        <v>5.4841486259721295E-4</v>
      </c>
      <c r="BD1924" s="148" t="str">
        <f t="shared" si="649"/>
        <v/>
      </c>
      <c r="BE1924" s="140" t="str">
        <f t="shared" si="650"/>
        <v/>
      </c>
    </row>
    <row r="1925" spans="1:57" ht="20.100000000000001" customHeight="1" x14ac:dyDescent="0.25">
      <c r="A1925" s="148">
        <v>1269</v>
      </c>
      <c r="B1925" s="139">
        <f t="shared" si="654"/>
        <v>1013.996087979524</v>
      </c>
      <c r="C1925" s="139">
        <f t="shared" si="655"/>
        <v>2.3728932100992143E-4</v>
      </c>
      <c r="D1925" s="139">
        <f t="shared" si="656"/>
        <v>0.85903637179950776</v>
      </c>
      <c r="E1925" s="139">
        <f t="shared" si="657"/>
        <v>2.3728932100992143E-4</v>
      </c>
      <c r="F1925" s="139" t="str">
        <f t="shared" si="658"/>
        <v/>
      </c>
      <c r="G1925" s="139" t="str">
        <f t="shared" si="659"/>
        <v/>
      </c>
      <c r="H1925" s="139">
        <f t="shared" si="660"/>
        <v>0</v>
      </c>
      <c r="I1925" s="139">
        <f t="shared" si="661"/>
        <v>2.3728932100992143E-4</v>
      </c>
      <c r="J1925" s="139" t="str">
        <f t="shared" si="662"/>
        <v/>
      </c>
      <c r="O1925" s="148">
        <v>1269</v>
      </c>
      <c r="P1925" s="139">
        <f t="shared" si="663"/>
        <v>74.275701734252834</v>
      </c>
      <c r="Q1925" s="139">
        <f t="shared" si="664"/>
        <v>3.2394233592601437E-3</v>
      </c>
      <c r="R1925" s="139">
        <f t="shared" si="665"/>
        <v>0.85903637179950776</v>
      </c>
      <c r="S1925" s="139">
        <f t="shared" si="666"/>
        <v>3.2394233592601437E-3</v>
      </c>
      <c r="T1925" s="139" t="str">
        <f t="shared" si="667"/>
        <v/>
      </c>
      <c r="U1925" s="139" t="str">
        <f t="shared" si="668"/>
        <v/>
      </c>
      <c r="V1925" s="139">
        <f t="shared" si="669"/>
        <v>5.6484673515733415E-3</v>
      </c>
      <c r="W1925" s="139" t="str">
        <f t="shared" si="670"/>
        <v/>
      </c>
      <c r="X1925" s="139" t="str">
        <f t="shared" si="671"/>
        <v/>
      </c>
      <c r="AB1925" s="148">
        <v>1269</v>
      </c>
      <c r="AC1925" s="139">
        <f t="shared" si="680"/>
        <v>92.672282321073908</v>
      </c>
      <c r="AD1925" s="139">
        <f t="shared" si="672"/>
        <v>2.5963582335196507E-3</v>
      </c>
      <c r="AE1925" s="139">
        <f t="shared" si="673"/>
        <v>0.85903637179950776</v>
      </c>
      <c r="AF1925" s="139">
        <f t="shared" si="674"/>
        <v>2.5963582335196507E-3</v>
      </c>
      <c r="AG1925" s="139" t="str">
        <f t="shared" si="675"/>
        <v/>
      </c>
      <c r="AH1925" s="139" t="str">
        <f t="shared" si="676"/>
        <v/>
      </c>
      <c r="AI1925" s="139">
        <f t="shared" si="677"/>
        <v>1.8377590503407909E-8</v>
      </c>
      <c r="AJ1925" s="139" t="str">
        <f t="shared" si="678"/>
        <v/>
      </c>
      <c r="AK1925" s="139" t="str">
        <f t="shared" si="679"/>
        <v/>
      </c>
      <c r="AZ1925" s="148"/>
      <c r="BA1925" s="148">
        <f t="shared" si="651"/>
        <v>8.1536000000001465</v>
      </c>
      <c r="BB1925" s="165">
        <f t="shared" si="652"/>
        <v>0.31924478267205136</v>
      </c>
      <c r="BC1925" s="148">
        <f t="shared" si="653"/>
        <v>5.4773652241696391E-4</v>
      </c>
      <c r="BD1925" s="148" t="str">
        <f t="shared" si="649"/>
        <v/>
      </c>
      <c r="BE1925" s="140" t="str">
        <f t="shared" si="650"/>
        <v/>
      </c>
    </row>
    <row r="1926" spans="1:57" ht="20.100000000000001" customHeight="1" x14ac:dyDescent="0.25">
      <c r="A1926" s="139">
        <v>1270</v>
      </c>
      <c r="B1926" s="139">
        <f t="shared" si="654"/>
        <v>1017.7655901653211</v>
      </c>
      <c r="C1926" s="139">
        <f t="shared" si="655"/>
        <v>2.3626833229136969E-4</v>
      </c>
      <c r="D1926" s="139">
        <f t="shared" si="656"/>
        <v>0.85992890991123083</v>
      </c>
      <c r="E1926" s="139">
        <f t="shared" si="657"/>
        <v>2.3626833229136969E-4</v>
      </c>
      <c r="F1926" s="139" t="str">
        <f t="shared" si="658"/>
        <v/>
      </c>
      <c r="G1926" s="139" t="str">
        <f t="shared" si="659"/>
        <v/>
      </c>
      <c r="H1926" s="139">
        <f t="shared" si="660"/>
        <v>0</v>
      </c>
      <c r="I1926" s="139">
        <f t="shared" si="661"/>
        <v>2.3626833229136969E-4</v>
      </c>
      <c r="J1926" s="139" t="str">
        <f t="shared" si="662"/>
        <v/>
      </c>
      <c r="O1926" s="139">
        <v>1270</v>
      </c>
      <c r="P1926" s="139">
        <f t="shared" si="663"/>
        <v>74.551819584566033</v>
      </c>
      <c r="Q1926" s="139">
        <f t="shared" si="664"/>
        <v>3.225485038351553E-3</v>
      </c>
      <c r="R1926" s="139">
        <f t="shared" si="665"/>
        <v>0.85992890991123094</v>
      </c>
      <c r="S1926" s="139">
        <f t="shared" si="666"/>
        <v>3.225485038351553E-3</v>
      </c>
      <c r="T1926" s="139" t="str">
        <f t="shared" si="667"/>
        <v/>
      </c>
      <c r="U1926" s="139" t="str">
        <f t="shared" si="668"/>
        <v/>
      </c>
      <c r="V1926" s="139">
        <f t="shared" si="669"/>
        <v>5.6532593991141539E-3</v>
      </c>
      <c r="W1926" s="139" t="str">
        <f t="shared" si="670"/>
        <v/>
      </c>
      <c r="X1926" s="139" t="str">
        <f t="shared" si="671"/>
        <v/>
      </c>
      <c r="AB1926" s="139">
        <v>1270</v>
      </c>
      <c r="AC1926" s="139">
        <f t="shared" si="680"/>
        <v>93.016788946802819</v>
      </c>
      <c r="AD1926" s="139">
        <f t="shared" si="672"/>
        <v>2.585186839651353E-3</v>
      </c>
      <c r="AE1926" s="139">
        <f t="shared" si="673"/>
        <v>0.85992890991123094</v>
      </c>
      <c r="AF1926" s="139">
        <f t="shared" si="674"/>
        <v>2.585186839651353E-3</v>
      </c>
      <c r="AG1926" s="139" t="str">
        <f t="shared" si="675"/>
        <v/>
      </c>
      <c r="AH1926" s="139" t="str">
        <f t="shared" si="676"/>
        <v/>
      </c>
      <c r="AI1926" s="139">
        <f t="shared" si="677"/>
        <v>1.8014449336403972E-8</v>
      </c>
      <c r="AJ1926" s="139" t="str">
        <f t="shared" si="678"/>
        <v/>
      </c>
      <c r="AK1926" s="139" t="str">
        <f t="shared" si="679"/>
        <v/>
      </c>
      <c r="AZ1926" s="148"/>
      <c r="BA1926" s="148">
        <f t="shared" si="651"/>
        <v>8.1600000000001458</v>
      </c>
      <c r="BB1926" s="165">
        <f t="shared" si="652"/>
        <v>0.3186970461496344</v>
      </c>
      <c r="BC1926" s="148">
        <f t="shared" si="653"/>
        <v>5.4705817931677281E-4</v>
      </c>
      <c r="BD1926" s="148" t="str">
        <f t="shared" si="649"/>
        <v/>
      </c>
      <c r="BE1926" s="140" t="str">
        <f t="shared" si="650"/>
        <v/>
      </c>
    </row>
    <row r="1927" spans="1:57" ht="20.100000000000001" customHeight="1" x14ac:dyDescent="0.25">
      <c r="A1927" s="139">
        <v>1271</v>
      </c>
      <c r="B1927" s="139">
        <f t="shared" si="654"/>
        <v>1021.5350923511182</v>
      </c>
      <c r="C1927" s="139">
        <f t="shared" si="655"/>
        <v>2.3524797260032971E-4</v>
      </c>
      <c r="D1927" s="139">
        <f t="shared" si="656"/>
        <v>0.86081760057990198</v>
      </c>
      <c r="E1927" s="139">
        <f t="shared" si="657"/>
        <v>2.3524797260032971E-4</v>
      </c>
      <c r="F1927" s="139" t="str">
        <f t="shared" si="658"/>
        <v/>
      </c>
      <c r="G1927" s="139" t="str">
        <f t="shared" si="659"/>
        <v/>
      </c>
      <c r="H1927" s="139">
        <f t="shared" si="660"/>
        <v>0</v>
      </c>
      <c r="I1927" s="139">
        <f t="shared" si="661"/>
        <v>2.3524797260032971E-4</v>
      </c>
      <c r="J1927" s="139" t="str">
        <f t="shared" si="662"/>
        <v/>
      </c>
      <c r="O1927" s="139">
        <v>1271</v>
      </c>
      <c r="P1927" s="139">
        <f t="shared" si="663"/>
        <v>74.827937434879289</v>
      </c>
      <c r="Q1927" s="139">
        <f t="shared" si="664"/>
        <v>3.2115553047928108E-3</v>
      </c>
      <c r="R1927" s="139">
        <f t="shared" si="665"/>
        <v>0.8608176005799022</v>
      </c>
      <c r="S1927" s="139">
        <f t="shared" si="666"/>
        <v>3.2115553047928108E-3</v>
      </c>
      <c r="T1927" s="139" t="str">
        <f t="shared" si="667"/>
        <v/>
      </c>
      <c r="U1927" s="139" t="str">
        <f t="shared" si="668"/>
        <v/>
      </c>
      <c r="V1927" s="139">
        <f t="shared" si="669"/>
        <v>5.6579649839689789E-3</v>
      </c>
      <c r="W1927" s="139" t="str">
        <f t="shared" si="670"/>
        <v/>
      </c>
      <c r="X1927" s="139" t="str">
        <f t="shared" si="671"/>
        <v/>
      </c>
      <c r="AB1927" s="139">
        <v>1271</v>
      </c>
      <c r="AC1927" s="139">
        <f t="shared" si="680"/>
        <v>93.361295572531731</v>
      </c>
      <c r="AD1927" s="139">
        <f t="shared" si="672"/>
        <v>2.5740223284390139E-3</v>
      </c>
      <c r="AE1927" s="139">
        <f t="shared" si="673"/>
        <v>0.86081760057990209</v>
      </c>
      <c r="AF1927" s="139">
        <f t="shared" si="674"/>
        <v>2.5740223284390139E-3</v>
      </c>
      <c r="AG1927" s="139" t="str">
        <f t="shared" si="675"/>
        <v/>
      </c>
      <c r="AH1927" s="139" t="str">
        <f t="shared" si="676"/>
        <v/>
      </c>
      <c r="AI1927" s="139">
        <f t="shared" si="677"/>
        <v>1.7658201304957139E-8</v>
      </c>
      <c r="AJ1927" s="139" t="str">
        <f t="shared" si="678"/>
        <v/>
      </c>
      <c r="AK1927" s="139" t="str">
        <f t="shared" si="679"/>
        <v/>
      </c>
      <c r="AZ1927" s="148"/>
      <c r="BA1927" s="148">
        <f t="shared" si="651"/>
        <v>8.1664000000001451</v>
      </c>
      <c r="BB1927" s="165">
        <f t="shared" si="652"/>
        <v>0.31814998797031763</v>
      </c>
      <c r="BC1927" s="148">
        <f t="shared" si="653"/>
        <v>5.4637983670580148E-4</v>
      </c>
      <c r="BD1927" s="148" t="str">
        <f t="shared" si="649"/>
        <v/>
      </c>
      <c r="BE1927" s="140" t="str">
        <f t="shared" si="650"/>
        <v/>
      </c>
    </row>
    <row r="1928" spans="1:57" ht="20.100000000000001" customHeight="1" x14ac:dyDescent="0.25">
      <c r="A1928" s="139">
        <v>1272</v>
      </c>
      <c r="B1928" s="139">
        <f t="shared" si="654"/>
        <v>1025.3045945369163</v>
      </c>
      <c r="C1928" s="139">
        <f t="shared" si="655"/>
        <v>2.3422827180099746E-4</v>
      </c>
      <c r="D1928" s="139">
        <f t="shared" si="656"/>
        <v>0.86170244623297831</v>
      </c>
      <c r="E1928" s="139">
        <f t="shared" si="657"/>
        <v>2.3422827180099746E-4</v>
      </c>
      <c r="F1928" s="139" t="str">
        <f t="shared" si="658"/>
        <v/>
      </c>
      <c r="G1928" s="139" t="str">
        <f t="shared" si="659"/>
        <v/>
      </c>
      <c r="H1928" s="139">
        <f t="shared" si="660"/>
        <v>0</v>
      </c>
      <c r="I1928" s="139">
        <f t="shared" si="661"/>
        <v>2.3422827180099746E-4</v>
      </c>
      <c r="J1928" s="139" t="str">
        <f t="shared" si="662"/>
        <v/>
      </c>
      <c r="O1928" s="139">
        <v>1272</v>
      </c>
      <c r="P1928" s="139">
        <f t="shared" si="663"/>
        <v>75.104055285192487</v>
      </c>
      <c r="Q1928" s="139">
        <f t="shared" si="664"/>
        <v>3.1976345662835764E-3</v>
      </c>
      <c r="R1928" s="139">
        <f t="shared" si="665"/>
        <v>0.86170244623297843</v>
      </c>
      <c r="S1928" s="139">
        <f t="shared" si="666"/>
        <v>3.1976345662835764E-3</v>
      </c>
      <c r="T1928" s="139" t="str">
        <f t="shared" si="667"/>
        <v/>
      </c>
      <c r="U1928" s="139" t="str">
        <f t="shared" si="668"/>
        <v/>
      </c>
      <c r="V1928" s="139">
        <f t="shared" si="669"/>
        <v>5.6625838835289771E-3</v>
      </c>
      <c r="W1928" s="139" t="str">
        <f t="shared" si="670"/>
        <v/>
      </c>
      <c r="X1928" s="139" t="str">
        <f t="shared" si="671"/>
        <v/>
      </c>
      <c r="AB1928" s="139">
        <v>1272</v>
      </c>
      <c r="AC1928" s="139">
        <f t="shared" si="680"/>
        <v>93.705802198260585</v>
      </c>
      <c r="AD1928" s="139">
        <f t="shared" si="672"/>
        <v>2.562865026648928E-3</v>
      </c>
      <c r="AE1928" s="139">
        <f t="shared" si="673"/>
        <v>0.86170244623297831</v>
      </c>
      <c r="AF1928" s="139">
        <f t="shared" si="674"/>
        <v>2.562865026648928E-3</v>
      </c>
      <c r="AG1928" s="139" t="str">
        <f t="shared" si="675"/>
        <v/>
      </c>
      <c r="AH1928" s="139" t="str">
        <f t="shared" si="676"/>
        <v/>
      </c>
      <c r="AI1928" s="139">
        <f t="shared" si="677"/>
        <v>1.7308721379732967E-8</v>
      </c>
      <c r="AJ1928" s="139" t="str">
        <f t="shared" si="678"/>
        <v/>
      </c>
      <c r="AK1928" s="139" t="str">
        <f t="shared" si="679"/>
        <v/>
      </c>
      <c r="AZ1928" s="148"/>
      <c r="BA1928" s="148">
        <f t="shared" si="651"/>
        <v>8.1728000000001444</v>
      </c>
      <c r="BB1928" s="165">
        <f t="shared" si="652"/>
        <v>0.31760360813361183</v>
      </c>
      <c r="BC1928" s="148">
        <f t="shared" si="653"/>
        <v>5.4570149797950052E-4</v>
      </c>
      <c r="BD1928" s="148" t="str">
        <f t="shared" si="649"/>
        <v/>
      </c>
      <c r="BE1928" s="140" t="str">
        <f t="shared" si="650"/>
        <v/>
      </c>
    </row>
    <row r="1929" spans="1:57" ht="20.100000000000001" customHeight="1" x14ac:dyDescent="0.25">
      <c r="A1929" s="139">
        <v>1273</v>
      </c>
      <c r="B1929" s="139">
        <f t="shared" si="654"/>
        <v>1029.0740967227134</v>
      </c>
      <c r="C1929" s="139">
        <f t="shared" si="655"/>
        <v>2.3320925959680096E-4</v>
      </c>
      <c r="D1929" s="139">
        <f t="shared" si="656"/>
        <v>0.86258344941018783</v>
      </c>
      <c r="E1929" s="139">
        <f t="shared" si="657"/>
        <v>2.3320925959680096E-4</v>
      </c>
      <c r="F1929" s="139" t="str">
        <f t="shared" si="658"/>
        <v/>
      </c>
      <c r="G1929" s="139" t="str">
        <f t="shared" si="659"/>
        <v/>
      </c>
      <c r="H1929" s="139">
        <f t="shared" si="660"/>
        <v>0</v>
      </c>
      <c r="I1929" s="139">
        <f t="shared" si="661"/>
        <v>2.3320925959680096E-4</v>
      </c>
      <c r="J1929" s="139" t="str">
        <f t="shared" si="662"/>
        <v/>
      </c>
      <c r="O1929" s="139">
        <v>1273</v>
      </c>
      <c r="P1929" s="139">
        <f t="shared" si="663"/>
        <v>75.380173135505686</v>
      </c>
      <c r="Q1929" s="139">
        <f t="shared" si="664"/>
        <v>3.1837232283287303E-3</v>
      </c>
      <c r="R1929" s="139">
        <f t="shared" si="665"/>
        <v>0.86258344941018805</v>
      </c>
      <c r="S1929" s="139">
        <f t="shared" si="666"/>
        <v>3.1837232283287303E-3</v>
      </c>
      <c r="T1929" s="139" t="str">
        <f t="shared" si="667"/>
        <v/>
      </c>
      <c r="U1929" s="139" t="str">
        <f t="shared" si="668"/>
        <v/>
      </c>
      <c r="V1929" s="139">
        <f t="shared" si="669"/>
        <v>5.6671158791643701E-3</v>
      </c>
      <c r="W1929" s="139" t="str">
        <f t="shared" si="670"/>
        <v/>
      </c>
      <c r="X1929" s="139" t="str">
        <f t="shared" si="671"/>
        <v/>
      </c>
      <c r="AB1929" s="139">
        <v>1273</v>
      </c>
      <c r="AC1929" s="139">
        <f t="shared" si="680"/>
        <v>94.050308823989496</v>
      </c>
      <c r="AD1929" s="139">
        <f t="shared" si="672"/>
        <v>2.5517152592882974E-3</v>
      </c>
      <c r="AE1929" s="139">
        <f t="shared" si="673"/>
        <v>0.86258344941018794</v>
      </c>
      <c r="AF1929" s="139">
        <f t="shared" si="674"/>
        <v>2.5517152592882974E-3</v>
      </c>
      <c r="AG1929" s="139" t="str">
        <f t="shared" si="675"/>
        <v/>
      </c>
      <c r="AH1929" s="139" t="str">
        <f t="shared" si="676"/>
        <v/>
      </c>
      <c r="AI1929" s="139">
        <f t="shared" si="677"/>
        <v>1.696588668326565E-8</v>
      </c>
      <c r="AJ1929" s="139" t="str">
        <f t="shared" si="678"/>
        <v/>
      </c>
      <c r="AK1929" s="139" t="str">
        <f t="shared" si="679"/>
        <v/>
      </c>
      <c r="AZ1929" s="148"/>
      <c r="BA1929" s="148">
        <f t="shared" si="651"/>
        <v>8.1792000000001437</v>
      </c>
      <c r="BB1929" s="165">
        <f t="shared" si="652"/>
        <v>0.31705790663563233</v>
      </c>
      <c r="BC1929" s="148">
        <f t="shared" si="653"/>
        <v>5.4502316652282889E-4</v>
      </c>
      <c r="BD1929" s="148" t="str">
        <f t="shared" si="649"/>
        <v/>
      </c>
      <c r="BE1929" s="140" t="str">
        <f t="shared" si="650"/>
        <v/>
      </c>
    </row>
    <row r="1930" spans="1:57" ht="20.100000000000001" customHeight="1" x14ac:dyDescent="0.25">
      <c r="A1930" s="139">
        <v>1274</v>
      </c>
      <c r="B1930" s="139">
        <f t="shared" si="654"/>
        <v>1032.8435989085115</v>
      </c>
      <c r="C1930" s="139">
        <f t="shared" si="655"/>
        <v>2.3219096552919936E-4</v>
      </c>
      <c r="D1930" s="139">
        <f t="shared" si="656"/>
        <v>0.86346061276292108</v>
      </c>
      <c r="E1930" s="139">
        <f t="shared" si="657"/>
        <v>2.3219096552919936E-4</v>
      </c>
      <c r="F1930" s="139" t="str">
        <f t="shared" si="658"/>
        <v/>
      </c>
      <c r="G1930" s="139" t="str">
        <f t="shared" si="659"/>
        <v/>
      </c>
      <c r="H1930" s="139">
        <f t="shared" si="660"/>
        <v>0</v>
      </c>
      <c r="I1930" s="139">
        <f t="shared" si="661"/>
        <v>2.3219096552919936E-4</v>
      </c>
      <c r="J1930" s="139" t="str">
        <f t="shared" si="662"/>
        <v/>
      </c>
      <c r="O1930" s="139">
        <v>1274</v>
      </c>
      <c r="P1930" s="139">
        <f t="shared" si="663"/>
        <v>75.656290985818885</v>
      </c>
      <c r="Q1930" s="139">
        <f t="shared" si="664"/>
        <v>3.1698216942219908E-3</v>
      </c>
      <c r="R1930" s="139">
        <f t="shared" si="665"/>
        <v>0.86346061276292108</v>
      </c>
      <c r="S1930" s="139">
        <f t="shared" si="666"/>
        <v>3.1698216942219908E-3</v>
      </c>
      <c r="T1930" s="139" t="str">
        <f t="shared" si="667"/>
        <v/>
      </c>
      <c r="U1930" s="139" t="str">
        <f t="shared" si="668"/>
        <v/>
      </c>
      <c r="V1930" s="139">
        <f t="shared" si="669"/>
        <v>5.6715607562416864E-3</v>
      </c>
      <c r="W1930" s="139" t="str">
        <f t="shared" si="670"/>
        <v/>
      </c>
      <c r="X1930" s="139" t="str">
        <f t="shared" si="671"/>
        <v/>
      </c>
      <c r="AB1930" s="139">
        <v>1274</v>
      </c>
      <c r="AC1930" s="139">
        <f t="shared" si="680"/>
        <v>94.394815449718408</v>
      </c>
      <c r="AD1930" s="139">
        <f t="shared" si="672"/>
        <v>2.5405733495921122E-3</v>
      </c>
      <c r="AE1930" s="139">
        <f t="shared" si="673"/>
        <v>0.86346061276292108</v>
      </c>
      <c r="AF1930" s="139">
        <f t="shared" si="674"/>
        <v>2.5405733495921122E-3</v>
      </c>
      <c r="AG1930" s="139" t="str">
        <f t="shared" si="675"/>
        <v/>
      </c>
      <c r="AH1930" s="139" t="str">
        <f t="shared" si="676"/>
        <v/>
      </c>
      <c r="AI1930" s="139">
        <f t="shared" si="677"/>
        <v>1.6629576455156967E-8</v>
      </c>
      <c r="AJ1930" s="139" t="str">
        <f t="shared" si="678"/>
        <v/>
      </c>
      <c r="AK1930" s="139" t="str">
        <f t="shared" si="679"/>
        <v/>
      </c>
      <c r="AZ1930" s="148"/>
      <c r="BA1930" s="148">
        <f t="shared" si="651"/>
        <v>8.185600000000143</v>
      </c>
      <c r="BB1930" s="165">
        <f t="shared" si="652"/>
        <v>0.3165128834691095</v>
      </c>
      <c r="BC1930" s="148">
        <f t="shared" si="653"/>
        <v>5.4434484570686781E-4</v>
      </c>
      <c r="BD1930" s="148" t="str">
        <f t="shared" si="649"/>
        <v/>
      </c>
      <c r="BE1930" s="140" t="str">
        <f t="shared" si="650"/>
        <v/>
      </c>
    </row>
    <row r="1931" spans="1:57" ht="20.100000000000001" customHeight="1" x14ac:dyDescent="0.25">
      <c r="A1931" s="148">
        <v>1275</v>
      </c>
      <c r="B1931" s="139">
        <f t="shared" si="654"/>
        <v>1036.6131010943086</v>
      </c>
      <c r="C1931" s="139">
        <f t="shared" si="655"/>
        <v>2.3117341897650195E-4</v>
      </c>
      <c r="D1931" s="139">
        <f t="shared" si="656"/>
        <v>0.86433393905361733</v>
      </c>
      <c r="E1931" s="139">
        <f t="shared" si="657"/>
        <v>2.3117341897650195E-4</v>
      </c>
      <c r="F1931" s="139" t="str">
        <f t="shared" si="658"/>
        <v/>
      </c>
      <c r="G1931" s="139" t="str">
        <f t="shared" si="659"/>
        <v/>
      </c>
      <c r="H1931" s="139">
        <f t="shared" si="660"/>
        <v>0</v>
      </c>
      <c r="I1931" s="139">
        <f t="shared" si="661"/>
        <v>2.3117341897650195E-4</v>
      </c>
      <c r="J1931" s="139" t="str">
        <f t="shared" si="662"/>
        <v/>
      </c>
      <c r="O1931" s="148">
        <v>1275</v>
      </c>
      <c r="P1931" s="139">
        <f t="shared" si="663"/>
        <v>75.932408836132083</v>
      </c>
      <c r="Q1931" s="139">
        <f t="shared" si="664"/>
        <v>3.1559303650297906E-3</v>
      </c>
      <c r="R1931" s="139">
        <f t="shared" si="665"/>
        <v>0.86433393905361733</v>
      </c>
      <c r="S1931" s="139">
        <f t="shared" si="666"/>
        <v>3.1559303650297906E-3</v>
      </c>
      <c r="T1931" s="139" t="str">
        <f t="shared" si="667"/>
        <v/>
      </c>
      <c r="U1931" s="139" t="str">
        <f t="shared" si="668"/>
        <v/>
      </c>
      <c r="V1931" s="139">
        <f t="shared" si="669"/>
        <v>5.6759183041407051E-3</v>
      </c>
      <c r="W1931" s="139" t="str">
        <f t="shared" si="670"/>
        <v/>
      </c>
      <c r="X1931" s="139" t="str">
        <f t="shared" si="671"/>
        <v/>
      </c>
      <c r="AB1931" s="148">
        <v>1275</v>
      </c>
      <c r="AC1931" s="139">
        <f t="shared" si="680"/>
        <v>94.739322075447319</v>
      </c>
      <c r="AD1931" s="139">
        <f t="shared" si="672"/>
        <v>2.5294396190102164E-3</v>
      </c>
      <c r="AE1931" s="139">
        <f t="shared" si="673"/>
        <v>0.86433393905361733</v>
      </c>
      <c r="AF1931" s="139">
        <f t="shared" si="674"/>
        <v>2.5294396190102164E-3</v>
      </c>
      <c r="AG1931" s="139" t="str">
        <f t="shared" si="675"/>
        <v/>
      </c>
      <c r="AH1931" s="139" t="str">
        <f t="shared" si="676"/>
        <v/>
      </c>
      <c r="AI1931" s="139">
        <f t="shared" si="677"/>
        <v>1.6299672017794672E-8</v>
      </c>
      <c r="AJ1931" s="139" t="str">
        <f t="shared" si="678"/>
        <v/>
      </c>
      <c r="AK1931" s="139" t="str">
        <f t="shared" si="679"/>
        <v/>
      </c>
      <c r="AZ1931" s="148"/>
      <c r="BA1931" s="148">
        <f t="shared" si="651"/>
        <v>8.1920000000001423</v>
      </c>
      <c r="BB1931" s="165">
        <f t="shared" si="652"/>
        <v>0.31596853862340263</v>
      </c>
      <c r="BC1931" s="148">
        <f t="shared" si="653"/>
        <v>5.4366653889181826E-4</v>
      </c>
      <c r="BD1931" s="148" t="str">
        <f t="shared" ref="BD1931:BD1994" si="681">IF(BB1931&lt;(1-$AZ$655),BC1931,"")</f>
        <v/>
      </c>
      <c r="BE1931" s="140" t="str">
        <f t="shared" ref="BE1931:BE1994" si="682">IF(BB1931&lt;(1-$AZ$661),BC1931,"")</f>
        <v/>
      </c>
    </row>
    <row r="1932" spans="1:57" ht="20.100000000000001" customHeight="1" x14ac:dyDescent="0.25">
      <c r="A1932" s="139">
        <v>1276</v>
      </c>
      <c r="B1932" s="139">
        <f t="shared" si="654"/>
        <v>1040.3826032801057</v>
      </c>
      <c r="C1932" s="139">
        <f t="shared" si="655"/>
        <v>2.3015664915270389E-4</v>
      </c>
      <c r="D1932" s="139">
        <f t="shared" si="656"/>
        <v>0.86520343115514864</v>
      </c>
      <c r="E1932" s="139">
        <f t="shared" si="657"/>
        <v>2.3015664915270389E-4</v>
      </c>
      <c r="F1932" s="139" t="str">
        <f t="shared" si="658"/>
        <v/>
      </c>
      <c r="G1932" s="139" t="str">
        <f t="shared" si="659"/>
        <v/>
      </c>
      <c r="H1932" s="139">
        <f t="shared" si="660"/>
        <v>0</v>
      </c>
      <c r="I1932" s="139">
        <f t="shared" si="661"/>
        <v>2.3015664915270389E-4</v>
      </c>
      <c r="J1932" s="139" t="str">
        <f t="shared" si="662"/>
        <v/>
      </c>
      <c r="O1932" s="139">
        <v>1276</v>
      </c>
      <c r="P1932" s="139">
        <f t="shared" si="663"/>
        <v>76.208526686445282</v>
      </c>
      <c r="Q1932" s="139">
        <f t="shared" si="664"/>
        <v>3.1420496395753788E-3</v>
      </c>
      <c r="R1932" s="139">
        <f t="shared" si="665"/>
        <v>0.86520343115514875</v>
      </c>
      <c r="S1932" s="139">
        <f t="shared" si="666"/>
        <v>3.1420496395753788E-3</v>
      </c>
      <c r="T1932" s="139" t="str">
        <f t="shared" si="667"/>
        <v/>
      </c>
      <c r="U1932" s="139" t="str">
        <f t="shared" si="668"/>
        <v/>
      </c>
      <c r="V1932" s="139">
        <f t="shared" si="669"/>
        <v>5.6801883162710806E-3</v>
      </c>
      <c r="W1932" s="139" t="str">
        <f t="shared" si="670"/>
        <v/>
      </c>
      <c r="X1932" s="139" t="str">
        <f t="shared" si="671"/>
        <v/>
      </c>
      <c r="AB1932" s="139">
        <v>1276</v>
      </c>
      <c r="AC1932" s="139">
        <f t="shared" si="680"/>
        <v>95.08382870117623</v>
      </c>
      <c r="AD1932" s="139">
        <f t="shared" si="672"/>
        <v>2.5183143871945687E-3</v>
      </c>
      <c r="AE1932" s="139">
        <f t="shared" si="673"/>
        <v>0.86520343115514886</v>
      </c>
      <c r="AF1932" s="139">
        <f t="shared" si="674"/>
        <v>2.5183143871945687E-3</v>
      </c>
      <c r="AG1932" s="139" t="str">
        <f t="shared" si="675"/>
        <v/>
      </c>
      <c r="AH1932" s="139" t="str">
        <f t="shared" si="676"/>
        <v/>
      </c>
      <c r="AI1932" s="139">
        <f t="shared" si="677"/>
        <v>1.5976056742585869E-8</v>
      </c>
      <c r="AJ1932" s="139" t="str">
        <f t="shared" si="678"/>
        <v/>
      </c>
      <c r="AK1932" s="139" t="str">
        <f t="shared" si="679"/>
        <v/>
      </c>
      <c r="AZ1932" s="148"/>
      <c r="BA1932" s="148">
        <f t="shared" ref="BA1932:BA1995" si="683">BA1931+$BD$648</f>
        <v>8.1984000000001416</v>
      </c>
      <c r="BB1932" s="165">
        <f t="shared" ref="BB1932:BB1995" si="684">_xlfn.CHISQ.DIST.RT(BA1932,7)</f>
        <v>0.31542487208451081</v>
      </c>
      <c r="BC1932" s="148">
        <f t="shared" ref="BC1932:BC1995" si="685">BB1932-BB1933</f>
        <v>5.4298824942394797E-4</v>
      </c>
      <c r="BD1932" s="148" t="str">
        <f t="shared" si="681"/>
        <v/>
      </c>
      <c r="BE1932" s="140" t="str">
        <f t="shared" si="682"/>
        <v/>
      </c>
    </row>
    <row r="1933" spans="1:57" ht="20.100000000000001" customHeight="1" x14ac:dyDescent="0.25">
      <c r="A1933" s="139">
        <v>1277</v>
      </c>
      <c r="B1933" s="139">
        <f t="shared" si="654"/>
        <v>1044.1521054659038</v>
      </c>
      <c r="C1933" s="139">
        <f t="shared" si="655"/>
        <v>2.2914068510634055E-4</v>
      </c>
      <c r="D1933" s="139">
        <f t="shared" si="656"/>
        <v>0.86606909205019811</v>
      </c>
      <c r="E1933" s="139">
        <f t="shared" si="657"/>
        <v>2.2914068510634055E-4</v>
      </c>
      <c r="F1933" s="139" t="str">
        <f t="shared" si="658"/>
        <v/>
      </c>
      <c r="G1933" s="139" t="str">
        <f t="shared" si="659"/>
        <v/>
      </c>
      <c r="H1933" s="139">
        <f t="shared" si="660"/>
        <v>0</v>
      </c>
      <c r="I1933" s="139">
        <f t="shared" si="661"/>
        <v>2.2914068510634055E-4</v>
      </c>
      <c r="J1933" s="139" t="str">
        <f t="shared" si="662"/>
        <v/>
      </c>
      <c r="O1933" s="139">
        <v>1277</v>
      </c>
      <c r="P1933" s="139">
        <f t="shared" si="663"/>
        <v>76.484644536758537</v>
      </c>
      <c r="Q1933" s="139">
        <f t="shared" si="664"/>
        <v>3.1281799144231865E-3</v>
      </c>
      <c r="R1933" s="139">
        <f t="shared" si="665"/>
        <v>0.86606909205019833</v>
      </c>
      <c r="S1933" s="139">
        <f t="shared" si="666"/>
        <v>3.1281799144231865E-3</v>
      </c>
      <c r="T1933" s="139" t="str">
        <f t="shared" si="667"/>
        <v/>
      </c>
      <c r="U1933" s="139" t="str">
        <f t="shared" si="668"/>
        <v/>
      </c>
      <c r="V1933" s="139">
        <f t="shared" si="669"/>
        <v>5.6843705900886743E-3</v>
      </c>
      <c r="W1933" s="139" t="str">
        <f t="shared" si="670"/>
        <v/>
      </c>
      <c r="X1933" s="139" t="str">
        <f t="shared" si="671"/>
        <v/>
      </c>
      <c r="AB1933" s="139">
        <v>1277</v>
      </c>
      <c r="AC1933" s="139">
        <f t="shared" si="680"/>
        <v>95.428335326905085</v>
      </c>
      <c r="AD1933" s="139">
        <f t="shared" si="672"/>
        <v>2.5071979719867212E-3</v>
      </c>
      <c r="AE1933" s="139">
        <f t="shared" si="673"/>
        <v>0.86606909205019811</v>
      </c>
      <c r="AF1933" s="139">
        <f t="shared" si="674"/>
        <v>2.5071979719867212E-3</v>
      </c>
      <c r="AG1933" s="139" t="str">
        <f t="shared" si="675"/>
        <v/>
      </c>
      <c r="AH1933" s="139" t="str">
        <f t="shared" si="676"/>
        <v/>
      </c>
      <c r="AI1933" s="139">
        <f t="shared" si="677"/>
        <v>1.5658616016698392E-8</v>
      </c>
      <c r="AJ1933" s="139" t="str">
        <f t="shared" si="678"/>
        <v/>
      </c>
      <c r="AK1933" s="139" t="str">
        <f t="shared" si="679"/>
        <v/>
      </c>
      <c r="AZ1933" s="148"/>
      <c r="BA1933" s="148">
        <f t="shared" si="683"/>
        <v>8.2048000000001409</v>
      </c>
      <c r="BB1933" s="165">
        <f t="shared" si="684"/>
        <v>0.31488188383508686</v>
      </c>
      <c r="BC1933" s="148">
        <f t="shared" si="685"/>
        <v>5.4230998064047631E-4</v>
      </c>
      <c r="BD1933" s="148" t="str">
        <f t="shared" si="681"/>
        <v/>
      </c>
      <c r="BE1933" s="140" t="str">
        <f t="shared" si="682"/>
        <v/>
      </c>
    </row>
    <row r="1934" spans="1:57" ht="20.100000000000001" customHeight="1" x14ac:dyDescent="0.25">
      <c r="A1934" s="139">
        <v>1278</v>
      </c>
      <c r="B1934" s="139">
        <f t="shared" si="654"/>
        <v>1047.9216076517009</v>
      </c>
      <c r="C1934" s="139">
        <f t="shared" si="655"/>
        <v>2.2812555571936164E-4</v>
      </c>
      <c r="D1934" s="139">
        <f t="shared" si="656"/>
        <v>0.86693092483063294</v>
      </c>
      <c r="E1934" s="139">
        <f t="shared" si="657"/>
        <v>2.2812555571936164E-4</v>
      </c>
      <c r="F1934" s="139" t="str">
        <f t="shared" si="658"/>
        <v/>
      </c>
      <c r="G1934" s="139" t="str">
        <f t="shared" si="659"/>
        <v/>
      </c>
      <c r="H1934" s="139">
        <f t="shared" si="660"/>
        <v>0</v>
      </c>
      <c r="I1934" s="139">
        <f t="shared" si="661"/>
        <v>2.2812555571936164E-4</v>
      </c>
      <c r="J1934" s="139" t="str">
        <f t="shared" si="662"/>
        <v/>
      </c>
      <c r="O1934" s="139">
        <v>1278</v>
      </c>
      <c r="P1934" s="139">
        <f t="shared" si="663"/>
        <v>76.760762387071736</v>
      </c>
      <c r="Q1934" s="139">
        <f t="shared" si="664"/>
        <v>3.1143215838634487E-3</v>
      </c>
      <c r="R1934" s="139">
        <f t="shared" si="665"/>
        <v>0.86693092483063305</v>
      </c>
      <c r="S1934" s="139">
        <f t="shared" si="666"/>
        <v>3.1143215838634487E-3</v>
      </c>
      <c r="T1934" s="139" t="str">
        <f t="shared" si="667"/>
        <v/>
      </c>
      <c r="U1934" s="139" t="str">
        <f t="shared" si="668"/>
        <v/>
      </c>
      <c r="V1934" s="139">
        <f t="shared" si="669"/>
        <v>5.6884649271115566E-3</v>
      </c>
      <c r="W1934" s="139" t="str">
        <f t="shared" si="670"/>
        <v/>
      </c>
      <c r="X1934" s="139" t="str">
        <f t="shared" si="671"/>
        <v/>
      </c>
      <c r="AB1934" s="139">
        <v>1278</v>
      </c>
      <c r="AC1934" s="139">
        <f t="shared" si="680"/>
        <v>95.772841952633996</v>
      </c>
      <c r="AD1934" s="139">
        <f t="shared" si="672"/>
        <v>2.4960906894054683E-3</v>
      </c>
      <c r="AE1934" s="139">
        <f t="shared" si="673"/>
        <v>0.86693092483063294</v>
      </c>
      <c r="AF1934" s="139">
        <f t="shared" si="674"/>
        <v>2.4960906894054683E-3</v>
      </c>
      <c r="AG1934" s="139" t="str">
        <f t="shared" si="675"/>
        <v/>
      </c>
      <c r="AH1934" s="139" t="str">
        <f t="shared" si="676"/>
        <v/>
      </c>
      <c r="AI1934" s="139">
        <f t="shared" si="677"/>
        <v>1.5347237210301216E-8</v>
      </c>
      <c r="AJ1934" s="139" t="str">
        <f t="shared" si="678"/>
        <v/>
      </c>
      <c r="AK1934" s="139" t="str">
        <f t="shared" si="679"/>
        <v/>
      </c>
      <c r="AZ1934" s="148"/>
      <c r="BA1934" s="148">
        <f t="shared" si="683"/>
        <v>8.2112000000001402</v>
      </c>
      <c r="BB1934" s="165">
        <f t="shared" si="684"/>
        <v>0.31433957385444639</v>
      </c>
      <c r="BC1934" s="148">
        <f t="shared" si="685"/>
        <v>5.4163173586313507E-4</v>
      </c>
      <c r="BD1934" s="148" t="str">
        <f t="shared" si="681"/>
        <v/>
      </c>
      <c r="BE1934" s="140" t="str">
        <f t="shared" si="682"/>
        <v/>
      </c>
    </row>
    <row r="1935" spans="1:57" ht="20.100000000000001" customHeight="1" x14ac:dyDescent="0.25">
      <c r="A1935" s="139">
        <v>1279</v>
      </c>
      <c r="B1935" s="139">
        <f t="shared" si="654"/>
        <v>1051.6911098374981</v>
      </c>
      <c r="C1935" s="139">
        <f t="shared" si="655"/>
        <v>2.2711128970602019E-4</v>
      </c>
      <c r="D1935" s="139">
        <f t="shared" si="656"/>
        <v>0.8677889326968754</v>
      </c>
      <c r="E1935" s="139">
        <f t="shared" si="657"/>
        <v>2.2711128970602019E-4</v>
      </c>
      <c r="F1935" s="139" t="str">
        <f t="shared" si="658"/>
        <v/>
      </c>
      <c r="G1935" s="139" t="str">
        <f t="shared" si="659"/>
        <v/>
      </c>
      <c r="H1935" s="139">
        <f t="shared" si="660"/>
        <v>0</v>
      </c>
      <c r="I1935" s="139">
        <f t="shared" si="661"/>
        <v>2.2711128970602019E-4</v>
      </c>
      <c r="J1935" s="139" t="str">
        <f t="shared" si="662"/>
        <v/>
      </c>
      <c r="O1935" s="139">
        <v>1279</v>
      </c>
      <c r="P1935" s="139">
        <f t="shared" si="663"/>
        <v>77.036880237384935</v>
      </c>
      <c r="Q1935" s="139">
        <f t="shared" si="664"/>
        <v>3.1004750398970437E-3</v>
      </c>
      <c r="R1935" s="139">
        <f t="shared" si="665"/>
        <v>0.86778893269687574</v>
      </c>
      <c r="S1935" s="139">
        <f t="shared" si="666"/>
        <v>3.1004750398970437E-3</v>
      </c>
      <c r="T1935" s="139" t="str">
        <f t="shared" si="667"/>
        <v/>
      </c>
      <c r="U1935" s="139" t="str">
        <f t="shared" si="668"/>
        <v/>
      </c>
      <c r="V1935" s="139">
        <f t="shared" si="669"/>
        <v>5.6924711329357164E-3</v>
      </c>
      <c r="W1935" s="139" t="str">
        <f t="shared" si="670"/>
        <v/>
      </c>
      <c r="X1935" s="139" t="str">
        <f t="shared" si="671"/>
        <v/>
      </c>
      <c r="AB1935" s="139">
        <v>1279</v>
      </c>
      <c r="AC1935" s="139">
        <f t="shared" si="680"/>
        <v>96.117348578362908</v>
      </c>
      <c r="AD1935" s="139">
        <f t="shared" si="672"/>
        <v>2.4849928536347272E-3</v>
      </c>
      <c r="AE1935" s="139">
        <f t="shared" si="673"/>
        <v>0.86778893269687563</v>
      </c>
      <c r="AF1935" s="139">
        <f t="shared" si="674"/>
        <v>2.4849928536347272E-3</v>
      </c>
      <c r="AG1935" s="139" t="str">
        <f t="shared" si="675"/>
        <v/>
      </c>
      <c r="AH1935" s="139" t="str">
        <f t="shared" si="676"/>
        <v/>
      </c>
      <c r="AI1935" s="139">
        <f t="shared" si="677"/>
        <v>1.5041809644299971E-8</v>
      </c>
      <c r="AJ1935" s="139" t="str">
        <f t="shared" si="678"/>
        <v/>
      </c>
      <c r="AK1935" s="139" t="str">
        <f t="shared" si="679"/>
        <v/>
      </c>
      <c r="AZ1935" s="148"/>
      <c r="BA1935" s="148">
        <f t="shared" si="683"/>
        <v>8.2176000000001395</v>
      </c>
      <c r="BB1935" s="165">
        <f t="shared" si="684"/>
        <v>0.31379794211858325</v>
      </c>
      <c r="BC1935" s="148">
        <f t="shared" si="685"/>
        <v>5.4095351840394157E-4</v>
      </c>
      <c r="BD1935" s="148" t="str">
        <f t="shared" si="681"/>
        <v/>
      </c>
      <c r="BE1935" s="140" t="str">
        <f t="shared" si="682"/>
        <v/>
      </c>
    </row>
    <row r="1936" spans="1:57" ht="20.100000000000001" customHeight="1" x14ac:dyDescent="0.25">
      <c r="A1936" s="139">
        <v>1280</v>
      </c>
      <c r="B1936" s="139">
        <f t="shared" ref="B1936:B1999" si="686">$B$650+(A1936*$B$653)</f>
        <v>1055.4606120232961</v>
      </c>
      <c r="C1936" s="139">
        <f t="shared" ref="C1936:C1999" si="687">_xlfn.NORM.DIST($B1936,$B$647,$B$648,0)</f>
        <v>2.2609791561178301E-4</v>
      </c>
      <c r="D1936" s="139">
        <f t="shared" ref="D1936:D1999" si="688">_xlfn.NORM.DIST($B1936,$B$647,$B$648,1)</f>
        <v>0.86864311895726931</v>
      </c>
      <c r="E1936" s="139">
        <f t="shared" ref="E1936:E1999" si="689">IF(OR(D1936&lt;$F$652,D1936&gt;$F$653),C1936,"")</f>
        <v>2.2609791561178301E-4</v>
      </c>
      <c r="F1936" s="139" t="str">
        <f t="shared" ref="F1936:F1999" si="690">IF(AND(D1936&gt;$F$652,D1936&lt;$F$653),C1936,"")</f>
        <v/>
      </c>
      <c r="G1936" s="139" t="str">
        <f t="shared" ref="G1936:G1999" si="691">IF(C1936=MAX($C$656:$C$2656),C1936,"")</f>
        <v/>
      </c>
      <c r="H1936" s="139">
        <f t="shared" ref="H1936:H1999" si="692">_xlfn.NORM.DIST(B1936,$F$648,$F$649,0)</f>
        <v>0</v>
      </c>
      <c r="I1936" s="139">
        <f t="shared" ref="I1936:I1999" si="693">IF(H1936=MAX($H$656:$H$2656),C1936,"")</f>
        <v>2.2609791561178301E-4</v>
      </c>
      <c r="J1936" s="139" t="str">
        <f t="shared" ref="J1936:J1999" si="694">IF(I1936=MIN($I$656:$I$2656),I1936,"")</f>
        <v/>
      </c>
      <c r="O1936" s="139">
        <v>1280</v>
      </c>
      <c r="P1936" s="139">
        <f t="shared" ref="P1936:P1999" si="695">$P$650+(O1936*$P$653)</f>
        <v>77.312998087698134</v>
      </c>
      <c r="Q1936" s="139">
        <f t="shared" ref="Q1936:Q1999" si="696">_xlfn.NORM.DIST(P1936,P$647,P$648,0)</f>
        <v>3.0866406722206189E-3</v>
      </c>
      <c r="R1936" s="139">
        <f t="shared" ref="R1936:R1999" si="697">_xlfn.NORM.DIST(P1936,P$647,P$648,1)</f>
        <v>0.86864311895726942</v>
      </c>
      <c r="S1936" s="139">
        <f t="shared" ref="S1936:S1999" si="698">IF(OR(R1936&lt;$T$652,R1936&gt;$T$653),Q1936,"")</f>
        <v>3.0866406722206189E-3</v>
      </c>
      <c r="T1936" s="139" t="str">
        <f t="shared" ref="T1936:T1999" si="699">IF(AND(R1936&gt;$T$652,R1936&lt;$T$653),Q1936,"")</f>
        <v/>
      </c>
      <c r="U1936" s="139" t="str">
        <f t="shared" ref="U1936:U1999" si="700">IF(Q1936=MAX($Q$656:$Q$2656),Q1936,"")</f>
        <v/>
      </c>
      <c r="V1936" s="139">
        <f t="shared" ref="V1936:V1999" si="701">_xlfn.NORM.DIST(P1936,$T$648,$T$649,0)</f>
        <v>5.6963890172504359E-3</v>
      </c>
      <c r="W1936" s="139" t="str">
        <f t="shared" ref="W1936:W1999" si="702">IF(V1936=MAX($V$656:$V$2656),Q1936,"")</f>
        <v/>
      </c>
      <c r="X1936" s="139" t="str">
        <f t="shared" ref="X1936:X1999" si="703">IF(W1936=MIN($W$656:$W$2656),W1936,"")</f>
        <v/>
      </c>
      <c r="AB1936" s="139">
        <v>1280</v>
      </c>
      <c r="AC1936" s="139">
        <f t="shared" si="680"/>
        <v>96.461855204091819</v>
      </c>
      <c r="AD1936" s="139">
        <f t="shared" ref="AD1936:AD1999" si="704">_xlfn.NORM.DIST(AC1936,AC$647,AC$648,0)</f>
        <v>2.4739047770115999E-3</v>
      </c>
      <c r="AE1936" s="139">
        <f t="shared" ref="AE1936:AE1999" si="705">_xlfn.NORM.DIST(AC1936,AC$647,AC$648,1)</f>
        <v>0.86864311895726942</v>
      </c>
      <c r="AF1936" s="139">
        <f t="shared" ref="AF1936:AF1999" si="706">IF(OR(AE1936&lt;$T$652,AE1936&gt;$T$653),AD1936,"")</f>
        <v>2.4739047770115999E-3</v>
      </c>
      <c r="AG1936" s="139" t="str">
        <f t="shared" ref="AG1936:AG1999" si="707">IF(AND(AE1936&gt;$AG$652,AE1936&lt;$AG$653),AD1936,"")</f>
        <v/>
      </c>
      <c r="AH1936" s="139" t="str">
        <f t="shared" ref="AH1936:AH1999" si="708">IF(AD1936=MAX($AD$656:$AD$2656),AD1936,"")</f>
        <v/>
      </c>
      <c r="AI1936" s="139">
        <f t="shared" ref="AI1936:AI1999" si="709">_xlfn.NORM.DIST(AC1936,$AG$648,$AG$649,0)</f>
        <v>1.4742224558557994E-8</v>
      </c>
      <c r="AJ1936" s="139" t="str">
        <f t="shared" ref="AJ1936:AJ1999" si="710">IF(AI1936=MAX($AI$656:$AI$2656),AD1936,"")</f>
        <v/>
      </c>
      <c r="AK1936" s="139" t="str">
        <f t="shared" ref="AK1936:AK1999" si="711">IF(AJ1936=MIN($AJ$656:$AJ$2656),AJ1936,"")</f>
        <v/>
      </c>
      <c r="AZ1936" s="148"/>
      <c r="BA1936" s="148">
        <f t="shared" si="683"/>
        <v>8.2240000000001388</v>
      </c>
      <c r="BB1936" s="165">
        <f t="shared" si="684"/>
        <v>0.31325698860017931</v>
      </c>
      <c r="BC1936" s="148">
        <f t="shared" si="685"/>
        <v>5.4027533156147944E-4</v>
      </c>
      <c r="BD1936" s="148" t="str">
        <f t="shared" si="681"/>
        <v/>
      </c>
      <c r="BE1936" s="140" t="str">
        <f t="shared" si="682"/>
        <v/>
      </c>
    </row>
    <row r="1937" spans="1:57" ht="20.100000000000001" customHeight="1" x14ac:dyDescent="0.25">
      <c r="A1937" s="139">
        <v>1281</v>
      </c>
      <c r="B1937" s="139">
        <f t="shared" si="686"/>
        <v>1059.2301142090932</v>
      </c>
      <c r="C1937" s="139">
        <f t="shared" si="687"/>
        <v>2.2508546181225879E-4</v>
      </c>
      <c r="D1937" s="139">
        <f t="shared" si="688"/>
        <v>0.86949348702743934</v>
      </c>
      <c r="E1937" s="139">
        <f t="shared" si="689"/>
        <v>2.2508546181225879E-4</v>
      </c>
      <c r="F1937" s="139" t="str">
        <f t="shared" si="690"/>
        <v/>
      </c>
      <c r="G1937" s="139" t="str">
        <f t="shared" si="691"/>
        <v/>
      </c>
      <c r="H1937" s="139">
        <f t="shared" si="692"/>
        <v>0</v>
      </c>
      <c r="I1937" s="139">
        <f t="shared" si="693"/>
        <v>2.2508546181225879E-4</v>
      </c>
      <c r="J1937" s="139" t="str">
        <f t="shared" si="694"/>
        <v/>
      </c>
      <c r="O1937" s="139">
        <v>1281</v>
      </c>
      <c r="P1937" s="139">
        <f t="shared" si="695"/>
        <v>77.589115938011332</v>
      </c>
      <c r="Q1937" s="139">
        <f t="shared" si="696"/>
        <v>3.0728188682119452E-3</v>
      </c>
      <c r="R1937" s="139">
        <f t="shared" si="697"/>
        <v>0.86949348702743956</v>
      </c>
      <c r="S1937" s="139">
        <f t="shared" si="698"/>
        <v>3.0728188682119452E-3</v>
      </c>
      <c r="T1937" s="139" t="str">
        <f t="shared" si="699"/>
        <v/>
      </c>
      <c r="U1937" s="139" t="str">
        <f t="shared" si="700"/>
        <v/>
      </c>
      <c r="V1937" s="139">
        <f t="shared" si="701"/>
        <v>5.7002183938533587E-3</v>
      </c>
      <c r="W1937" s="139" t="str">
        <f t="shared" si="702"/>
        <v/>
      </c>
      <c r="X1937" s="139" t="str">
        <f t="shared" si="703"/>
        <v/>
      </c>
      <c r="AB1937" s="139">
        <v>1281</v>
      </c>
      <c r="AC1937" s="139">
        <f t="shared" ref="AC1937:AC2000" si="712">$AC$650+(AB1937*$AC$653)</f>
        <v>96.80636182982073</v>
      </c>
      <c r="AD1937" s="139">
        <f t="shared" si="704"/>
        <v>2.4628267700146345E-3</v>
      </c>
      <c r="AE1937" s="139">
        <f t="shared" si="705"/>
        <v>0.86949348702743956</v>
      </c>
      <c r="AF1937" s="139">
        <f t="shared" si="706"/>
        <v>2.4628267700146345E-3</v>
      </c>
      <c r="AG1937" s="139" t="str">
        <f t="shared" si="707"/>
        <v/>
      </c>
      <c r="AH1937" s="139" t="str">
        <f t="shared" si="708"/>
        <v/>
      </c>
      <c r="AI1937" s="139">
        <f t="shared" si="709"/>
        <v>1.4448375080598504E-8</v>
      </c>
      <c r="AJ1937" s="139" t="str">
        <f t="shared" si="710"/>
        <v/>
      </c>
      <c r="AK1937" s="139" t="str">
        <f t="shared" si="711"/>
        <v/>
      </c>
      <c r="AZ1937" s="148"/>
      <c r="BA1937" s="148">
        <f t="shared" si="683"/>
        <v>8.230400000000138</v>
      </c>
      <c r="BB1937" s="165">
        <f t="shared" si="684"/>
        <v>0.31271671326861783</v>
      </c>
      <c r="BC1937" s="148">
        <f t="shared" si="685"/>
        <v>5.3959717862289702E-4</v>
      </c>
      <c r="BD1937" s="148" t="str">
        <f t="shared" si="681"/>
        <v/>
      </c>
      <c r="BE1937" s="140" t="str">
        <f t="shared" si="682"/>
        <v/>
      </c>
    </row>
    <row r="1938" spans="1:57" ht="20.100000000000001" customHeight="1" x14ac:dyDescent="0.25">
      <c r="A1938" s="148">
        <v>1282</v>
      </c>
      <c r="B1938" s="139">
        <f t="shared" si="686"/>
        <v>1062.9996163948913</v>
      </c>
      <c r="C1938" s="139">
        <f t="shared" si="687"/>
        <v>2.2407395651214258E-4</v>
      </c>
      <c r="D1938" s="139">
        <f t="shared" si="688"/>
        <v>0.87034004042965185</v>
      </c>
      <c r="E1938" s="139">
        <f t="shared" si="689"/>
        <v>2.2407395651214258E-4</v>
      </c>
      <c r="F1938" s="139" t="str">
        <f t="shared" si="690"/>
        <v/>
      </c>
      <c r="G1938" s="139" t="str">
        <f t="shared" si="691"/>
        <v/>
      </c>
      <c r="H1938" s="139">
        <f t="shared" si="692"/>
        <v>0</v>
      </c>
      <c r="I1938" s="139">
        <f t="shared" si="693"/>
        <v>2.2407395651214258E-4</v>
      </c>
      <c r="J1938" s="139" t="str">
        <f t="shared" si="694"/>
        <v/>
      </c>
      <c r="O1938" s="148">
        <v>1282</v>
      </c>
      <c r="P1938" s="139">
        <f t="shared" si="695"/>
        <v>77.865233788324531</v>
      </c>
      <c r="Q1938" s="139">
        <f t="shared" si="696"/>
        <v>3.0590100129155263E-3</v>
      </c>
      <c r="R1938" s="139">
        <f t="shared" si="697"/>
        <v>0.87034004042965185</v>
      </c>
      <c r="S1938" s="139">
        <f t="shared" si="698"/>
        <v>3.0590100129155263E-3</v>
      </c>
      <c r="T1938" s="139" t="str">
        <f t="shared" si="699"/>
        <v/>
      </c>
      <c r="U1938" s="139" t="str">
        <f t="shared" si="700"/>
        <v/>
      </c>
      <c r="V1938" s="139">
        <f t="shared" si="701"/>
        <v>5.7039590806652433E-3</v>
      </c>
      <c r="W1938" s="139" t="str">
        <f t="shared" si="702"/>
        <v/>
      </c>
      <c r="X1938" s="139" t="str">
        <f t="shared" si="703"/>
        <v/>
      </c>
      <c r="AB1938" s="148">
        <v>1282</v>
      </c>
      <c r="AC1938" s="139">
        <f t="shared" si="712"/>
        <v>97.150868455549585</v>
      </c>
      <c r="AD1938" s="139">
        <f t="shared" si="704"/>
        <v>2.4517591412522972E-3</v>
      </c>
      <c r="AE1938" s="139">
        <f t="shared" si="705"/>
        <v>0.87034004042965174</v>
      </c>
      <c r="AF1938" s="139">
        <f t="shared" si="706"/>
        <v>2.4517591412522972E-3</v>
      </c>
      <c r="AG1938" s="139" t="str">
        <f t="shared" si="707"/>
        <v/>
      </c>
      <c r="AH1938" s="139" t="str">
        <f t="shared" si="708"/>
        <v/>
      </c>
      <c r="AI1938" s="139">
        <f t="shared" si="709"/>
        <v>1.4160156194779907E-8</v>
      </c>
      <c r="AJ1938" s="139" t="str">
        <f t="shared" si="710"/>
        <v/>
      </c>
      <c r="AK1938" s="139" t="str">
        <f t="shared" si="711"/>
        <v/>
      </c>
      <c r="AZ1938" s="148"/>
      <c r="BA1938" s="148">
        <f t="shared" si="683"/>
        <v>8.2368000000001373</v>
      </c>
      <c r="BB1938" s="165">
        <f t="shared" si="684"/>
        <v>0.31217711608999493</v>
      </c>
      <c r="BC1938" s="148">
        <f t="shared" si="685"/>
        <v>5.3891906286401836E-4</v>
      </c>
      <c r="BD1938" s="148" t="str">
        <f t="shared" si="681"/>
        <v/>
      </c>
      <c r="BE1938" s="140" t="str">
        <f t="shared" si="682"/>
        <v/>
      </c>
    </row>
    <row r="1939" spans="1:57" ht="20.100000000000001" customHeight="1" x14ac:dyDescent="0.25">
      <c r="A1939" s="139">
        <v>1283</v>
      </c>
      <c r="B1939" s="139">
        <f t="shared" si="686"/>
        <v>1066.7691185806884</v>
      </c>
      <c r="C1939" s="139">
        <f t="shared" si="687"/>
        <v>2.2306342774418175E-4</v>
      </c>
      <c r="D1939" s="139">
        <f t="shared" si="688"/>
        <v>0.87118278279216566</v>
      </c>
      <c r="E1939" s="139">
        <f t="shared" si="689"/>
        <v>2.2306342774418175E-4</v>
      </c>
      <c r="F1939" s="139" t="str">
        <f t="shared" si="690"/>
        <v/>
      </c>
      <c r="G1939" s="139" t="str">
        <f t="shared" si="691"/>
        <v/>
      </c>
      <c r="H1939" s="139">
        <f t="shared" si="692"/>
        <v>0</v>
      </c>
      <c r="I1939" s="139">
        <f t="shared" si="693"/>
        <v>2.2306342774418175E-4</v>
      </c>
      <c r="J1939" s="139" t="str">
        <f t="shared" si="694"/>
        <v/>
      </c>
      <c r="O1939" s="139">
        <v>1283</v>
      </c>
      <c r="P1939" s="139">
        <f t="shared" si="695"/>
        <v>78.14135163863773</v>
      </c>
      <c r="Q1939" s="139">
        <f t="shared" si="696"/>
        <v>3.0452144890284649E-3</v>
      </c>
      <c r="R1939" s="139">
        <f t="shared" si="697"/>
        <v>0.87118278279216566</v>
      </c>
      <c r="S1939" s="139">
        <f t="shared" si="698"/>
        <v>3.0452144890284649E-3</v>
      </c>
      <c r="T1939" s="139" t="str">
        <f t="shared" si="699"/>
        <v/>
      </c>
      <c r="U1939" s="139" t="str">
        <f t="shared" si="700"/>
        <v/>
      </c>
      <c r="V1939" s="139">
        <f t="shared" si="701"/>
        <v>5.7076108997443833E-3</v>
      </c>
      <c r="W1939" s="139" t="str">
        <f t="shared" si="702"/>
        <v/>
      </c>
      <c r="X1939" s="139" t="str">
        <f t="shared" si="703"/>
        <v/>
      </c>
      <c r="AB1939" s="139">
        <v>1283</v>
      </c>
      <c r="AC1939" s="139">
        <f t="shared" si="712"/>
        <v>97.495375081278496</v>
      </c>
      <c r="AD1939" s="139">
        <f t="shared" si="704"/>
        <v>2.4407021974516352E-3</v>
      </c>
      <c r="AE1939" s="139">
        <f t="shared" si="705"/>
        <v>0.87118278279216566</v>
      </c>
      <c r="AF1939" s="139">
        <f t="shared" si="706"/>
        <v>2.4407021974516352E-3</v>
      </c>
      <c r="AG1939" s="139" t="str">
        <f t="shared" si="707"/>
        <v/>
      </c>
      <c r="AH1939" s="139" t="str">
        <f t="shared" si="708"/>
        <v/>
      </c>
      <c r="AI1939" s="139">
        <f t="shared" si="709"/>
        <v>1.3877464711938261E-8</v>
      </c>
      <c r="AJ1939" s="139" t="str">
        <f t="shared" si="710"/>
        <v/>
      </c>
      <c r="AK1939" s="139" t="str">
        <f t="shared" si="711"/>
        <v/>
      </c>
      <c r="AZ1939" s="148"/>
      <c r="BA1939" s="148">
        <f t="shared" si="683"/>
        <v>8.2432000000001366</v>
      </c>
      <c r="BB1939" s="165">
        <f t="shared" si="684"/>
        <v>0.31163819702713091</v>
      </c>
      <c r="BC1939" s="148">
        <f t="shared" si="685"/>
        <v>5.3824098754667871E-4</v>
      </c>
      <c r="BD1939" s="148" t="str">
        <f t="shared" si="681"/>
        <v/>
      </c>
      <c r="BE1939" s="140" t="str">
        <f t="shared" si="682"/>
        <v/>
      </c>
    </row>
    <row r="1940" spans="1:57" ht="20.100000000000001" customHeight="1" x14ac:dyDescent="0.25">
      <c r="A1940" s="139">
        <v>1284</v>
      </c>
      <c r="B1940" s="139">
        <f t="shared" si="686"/>
        <v>1070.5386207664856</v>
      </c>
      <c r="C1940" s="139">
        <f t="shared" si="687"/>
        <v>2.2205390336815702E-4</v>
      </c>
      <c r="D1940" s="139">
        <f t="shared" si="688"/>
        <v>0.87202171784858451</v>
      </c>
      <c r="E1940" s="139">
        <f t="shared" si="689"/>
        <v>2.2205390336815702E-4</v>
      </c>
      <c r="F1940" s="139" t="str">
        <f t="shared" si="690"/>
        <v/>
      </c>
      <c r="G1940" s="139" t="str">
        <f t="shared" si="691"/>
        <v/>
      </c>
      <c r="H1940" s="139">
        <f t="shared" si="692"/>
        <v>0</v>
      </c>
      <c r="I1940" s="139">
        <f t="shared" si="693"/>
        <v>2.2205390336815702E-4</v>
      </c>
      <c r="J1940" s="139" t="str">
        <f t="shared" si="694"/>
        <v/>
      </c>
      <c r="O1940" s="139">
        <v>1284</v>
      </c>
      <c r="P1940" s="139">
        <f t="shared" si="695"/>
        <v>78.417469488950985</v>
      </c>
      <c r="Q1940" s="139">
        <f t="shared" si="696"/>
        <v>3.0314326768865643E-3</v>
      </c>
      <c r="R1940" s="139">
        <f t="shared" si="697"/>
        <v>0.87202171784858473</v>
      </c>
      <c r="S1940" s="139">
        <f t="shared" si="698"/>
        <v>3.0314326768865643E-3</v>
      </c>
      <c r="T1940" s="139" t="str">
        <f t="shared" si="699"/>
        <v/>
      </c>
      <c r="U1940" s="139" t="str">
        <f t="shared" si="700"/>
        <v/>
      </c>
      <c r="V1940" s="139">
        <f t="shared" si="701"/>
        <v>5.7111736773007259E-3</v>
      </c>
      <c r="W1940" s="139" t="str">
        <f t="shared" si="702"/>
        <v/>
      </c>
      <c r="X1940" s="139" t="str">
        <f t="shared" si="703"/>
        <v/>
      </c>
      <c r="AB1940" s="139">
        <v>1284</v>
      </c>
      <c r="AC1940" s="139">
        <f t="shared" si="712"/>
        <v>97.839881707007407</v>
      </c>
      <c r="AD1940" s="139">
        <f t="shared" si="704"/>
        <v>2.429656243447151E-3</v>
      </c>
      <c r="AE1940" s="139">
        <f t="shared" si="705"/>
        <v>0.87202171784858462</v>
      </c>
      <c r="AF1940" s="139">
        <f t="shared" si="706"/>
        <v>2.429656243447151E-3</v>
      </c>
      <c r="AG1940" s="139" t="str">
        <f t="shared" si="707"/>
        <v/>
      </c>
      <c r="AH1940" s="139" t="str">
        <f t="shared" si="708"/>
        <v/>
      </c>
      <c r="AI1940" s="139">
        <f t="shared" si="709"/>
        <v>1.3600199239490461E-8</v>
      </c>
      <c r="AJ1940" s="139" t="str">
        <f t="shared" si="710"/>
        <v/>
      </c>
      <c r="AK1940" s="139" t="str">
        <f t="shared" si="711"/>
        <v/>
      </c>
      <c r="AZ1940" s="148"/>
      <c r="BA1940" s="148">
        <f t="shared" si="683"/>
        <v>8.2496000000001359</v>
      </c>
      <c r="BB1940" s="165">
        <f t="shared" si="684"/>
        <v>0.31109995603958424</v>
      </c>
      <c r="BC1940" s="148">
        <f t="shared" si="685"/>
        <v>5.3756295592255476E-4</v>
      </c>
      <c r="BD1940" s="148" t="str">
        <f t="shared" si="681"/>
        <v/>
      </c>
      <c r="BE1940" s="140" t="str">
        <f t="shared" si="682"/>
        <v/>
      </c>
    </row>
    <row r="1941" spans="1:57" ht="20.100000000000001" customHeight="1" x14ac:dyDescent="0.25">
      <c r="A1941" s="139">
        <v>1285</v>
      </c>
      <c r="B1941" s="139">
        <f t="shared" si="686"/>
        <v>1074.3081229522836</v>
      </c>
      <c r="C1941" s="139">
        <f t="shared" si="687"/>
        <v>2.2104541106988444E-4</v>
      </c>
      <c r="D1941" s="139">
        <f t="shared" si="688"/>
        <v>0.87285684943720176</v>
      </c>
      <c r="E1941" s="139">
        <f t="shared" si="689"/>
        <v>2.2104541106988444E-4</v>
      </c>
      <c r="F1941" s="139" t="str">
        <f t="shared" si="690"/>
        <v/>
      </c>
      <c r="G1941" s="139" t="str">
        <f t="shared" si="691"/>
        <v/>
      </c>
      <c r="H1941" s="139">
        <f t="shared" si="692"/>
        <v>0</v>
      </c>
      <c r="I1941" s="139">
        <f t="shared" si="693"/>
        <v>2.2104541106988444E-4</v>
      </c>
      <c r="J1941" s="139" t="str">
        <f t="shared" si="694"/>
        <v/>
      </c>
      <c r="O1941" s="139">
        <v>1285</v>
      </c>
      <c r="P1941" s="139">
        <f t="shared" si="695"/>
        <v>78.693587339264184</v>
      </c>
      <c r="Q1941" s="139">
        <f t="shared" si="696"/>
        <v>3.0176649544507088E-3</v>
      </c>
      <c r="R1941" s="139">
        <f t="shared" si="697"/>
        <v>0.87285684943720176</v>
      </c>
      <c r="S1941" s="139">
        <f t="shared" si="698"/>
        <v>3.0176649544507088E-3</v>
      </c>
      <c r="T1941" s="139" t="str">
        <f t="shared" si="699"/>
        <v/>
      </c>
      <c r="U1941" s="139" t="str">
        <f t="shared" si="700"/>
        <v/>
      </c>
      <c r="V1941" s="139">
        <f t="shared" si="701"/>
        <v>5.7146472437096417E-3</v>
      </c>
      <c r="W1941" s="139" t="str">
        <f t="shared" si="702"/>
        <v/>
      </c>
      <c r="X1941" s="139" t="str">
        <f t="shared" si="703"/>
        <v/>
      </c>
      <c r="AB1941" s="139">
        <v>1285</v>
      </c>
      <c r="AC1941" s="139">
        <f t="shared" si="712"/>
        <v>98.184388332736319</v>
      </c>
      <c r="AD1941" s="139">
        <f t="shared" si="704"/>
        <v>2.4186215821698684E-3</v>
      </c>
      <c r="AE1941" s="139">
        <f t="shared" si="705"/>
        <v>0.87285684943720176</v>
      </c>
      <c r="AF1941" s="139">
        <f t="shared" si="706"/>
        <v>2.4186215821698684E-3</v>
      </c>
      <c r="AG1941" s="139" t="str">
        <f t="shared" si="707"/>
        <v/>
      </c>
      <c r="AH1941" s="139" t="str">
        <f t="shared" si="708"/>
        <v/>
      </c>
      <c r="AI1941" s="139">
        <f t="shared" si="709"/>
        <v>1.3328260151992153E-8</v>
      </c>
      <c r="AJ1941" s="139" t="str">
        <f t="shared" si="710"/>
        <v/>
      </c>
      <c r="AK1941" s="139" t="str">
        <f t="shared" si="711"/>
        <v/>
      </c>
      <c r="AZ1941" s="148"/>
      <c r="BA1941" s="148">
        <f t="shared" si="683"/>
        <v>8.2560000000001352</v>
      </c>
      <c r="BB1941" s="165">
        <f t="shared" si="684"/>
        <v>0.31056239308366168</v>
      </c>
      <c r="BC1941" s="148">
        <f t="shared" si="685"/>
        <v>5.3688497123072221E-4</v>
      </c>
      <c r="BD1941" s="148" t="str">
        <f t="shared" si="681"/>
        <v/>
      </c>
      <c r="BE1941" s="140" t="str">
        <f t="shared" si="682"/>
        <v/>
      </c>
    </row>
    <row r="1942" spans="1:57" ht="20.100000000000001" customHeight="1" x14ac:dyDescent="0.25">
      <c r="A1942" s="139">
        <v>1286</v>
      </c>
      <c r="B1942" s="139">
        <f t="shared" si="686"/>
        <v>1078.0776251380807</v>
      </c>
      <c r="C1942" s="139">
        <f t="shared" si="687"/>
        <v>2.2003797836023557E-4</v>
      </c>
      <c r="D1942" s="139">
        <f t="shared" si="688"/>
        <v>0.87368818150034266</v>
      </c>
      <c r="E1942" s="139">
        <f t="shared" si="689"/>
        <v>2.2003797836023557E-4</v>
      </c>
      <c r="F1942" s="139" t="str">
        <f t="shared" si="690"/>
        <v/>
      </c>
      <c r="G1942" s="139" t="str">
        <f t="shared" si="691"/>
        <v/>
      </c>
      <c r="H1942" s="139">
        <f t="shared" si="692"/>
        <v>0</v>
      </c>
      <c r="I1942" s="139">
        <f t="shared" si="693"/>
        <v>2.2003797836023557E-4</v>
      </c>
      <c r="J1942" s="139" t="str">
        <f t="shared" si="694"/>
        <v/>
      </c>
      <c r="O1942" s="139">
        <v>1286</v>
      </c>
      <c r="P1942" s="139">
        <f t="shared" si="695"/>
        <v>78.969705189577382</v>
      </c>
      <c r="Q1942" s="139">
        <f t="shared" si="696"/>
        <v>3.003911697293454E-3</v>
      </c>
      <c r="R1942" s="139">
        <f t="shared" si="697"/>
        <v>0.87368818150034278</v>
      </c>
      <c r="S1942" s="139">
        <f t="shared" si="698"/>
        <v>3.003911697293454E-3</v>
      </c>
      <c r="T1942" s="139" t="str">
        <f t="shared" si="699"/>
        <v/>
      </c>
      <c r="U1942" s="139" t="str">
        <f t="shared" si="700"/>
        <v/>
      </c>
      <c r="V1942" s="139">
        <f t="shared" si="701"/>
        <v>5.718031433525398E-3</v>
      </c>
      <c r="W1942" s="139" t="str">
        <f t="shared" si="702"/>
        <v/>
      </c>
      <c r="X1942" s="139" t="str">
        <f t="shared" si="703"/>
        <v/>
      </c>
      <c r="AB1942" s="139">
        <v>1286</v>
      </c>
      <c r="AC1942" s="139">
        <f t="shared" si="712"/>
        <v>98.528894958465173</v>
      </c>
      <c r="AD1942" s="139">
        <f t="shared" si="704"/>
        <v>2.407598514636608E-3</v>
      </c>
      <c r="AE1942" s="139">
        <f t="shared" si="705"/>
        <v>0.87368818150034266</v>
      </c>
      <c r="AF1942" s="139">
        <f t="shared" si="706"/>
        <v>2.407598514636608E-3</v>
      </c>
      <c r="AG1942" s="139" t="str">
        <f t="shared" si="707"/>
        <v/>
      </c>
      <c r="AH1942" s="139" t="str">
        <f t="shared" si="708"/>
        <v/>
      </c>
      <c r="AI1942" s="139">
        <f t="shared" si="709"/>
        <v>1.3061549562142746E-8</v>
      </c>
      <c r="AJ1942" s="139" t="str">
        <f t="shared" si="710"/>
        <v/>
      </c>
      <c r="AK1942" s="139" t="str">
        <f t="shared" si="711"/>
        <v/>
      </c>
      <c r="AZ1942" s="148"/>
      <c r="BA1942" s="148">
        <f t="shared" si="683"/>
        <v>8.2624000000001345</v>
      </c>
      <c r="BB1942" s="165">
        <f t="shared" si="684"/>
        <v>0.31002550811243096</v>
      </c>
      <c r="BC1942" s="148">
        <f t="shared" si="685"/>
        <v>5.3620703669804426E-4</v>
      </c>
      <c r="BD1942" s="148" t="str">
        <f t="shared" si="681"/>
        <v/>
      </c>
      <c r="BE1942" s="140" t="str">
        <f t="shared" si="682"/>
        <v/>
      </c>
    </row>
    <row r="1943" spans="1:57" ht="20.100000000000001" customHeight="1" x14ac:dyDescent="0.25">
      <c r="A1943" s="139">
        <v>1287</v>
      </c>
      <c r="B1943" s="139">
        <f t="shared" si="686"/>
        <v>1081.8471273238788</v>
      </c>
      <c r="C1943" s="139">
        <f t="shared" si="687"/>
        <v>2.1903163257417312E-4</v>
      </c>
      <c r="D1943" s="139">
        <f t="shared" si="688"/>
        <v>0.87451571808370421</v>
      </c>
      <c r="E1943" s="139">
        <f t="shared" si="689"/>
        <v>2.1903163257417312E-4</v>
      </c>
      <c r="F1943" s="139" t="str">
        <f t="shared" si="690"/>
        <v/>
      </c>
      <c r="G1943" s="139" t="str">
        <f t="shared" si="691"/>
        <v/>
      </c>
      <c r="H1943" s="139">
        <f t="shared" si="692"/>
        <v>0</v>
      </c>
      <c r="I1943" s="139">
        <f t="shared" si="693"/>
        <v>2.1903163257417312E-4</v>
      </c>
      <c r="J1943" s="139" t="str">
        <f t="shared" si="694"/>
        <v/>
      </c>
      <c r="O1943" s="139">
        <v>1287</v>
      </c>
      <c r="P1943" s="139">
        <f t="shared" si="695"/>
        <v>79.245823039890581</v>
      </c>
      <c r="Q1943" s="139">
        <f t="shared" si="696"/>
        <v>2.9901732785859105E-3</v>
      </c>
      <c r="R1943" s="139">
        <f t="shared" si="697"/>
        <v>0.87451571808370421</v>
      </c>
      <c r="S1943" s="139">
        <f t="shared" si="698"/>
        <v>2.9901732785859105E-3</v>
      </c>
      <c r="T1943" s="139" t="str">
        <f t="shared" si="699"/>
        <v/>
      </c>
      <c r="U1943" s="139" t="str">
        <f t="shared" si="700"/>
        <v/>
      </c>
      <c r="V1943" s="139">
        <f t="shared" si="701"/>
        <v>5.7213260854942815E-3</v>
      </c>
      <c r="W1943" s="139" t="str">
        <f t="shared" si="702"/>
        <v/>
      </c>
      <c r="X1943" s="139" t="str">
        <f t="shared" si="703"/>
        <v/>
      </c>
      <c r="AB1943" s="139">
        <v>1287</v>
      </c>
      <c r="AC1943" s="139">
        <f t="shared" si="712"/>
        <v>98.873401584194085</v>
      </c>
      <c r="AD1943" s="139">
        <f t="shared" si="704"/>
        <v>2.3965873399394485E-3</v>
      </c>
      <c r="AE1943" s="139">
        <f t="shared" si="705"/>
        <v>0.87451571808370421</v>
      </c>
      <c r="AF1943" s="139">
        <f t="shared" si="706"/>
        <v>2.3965873399394485E-3</v>
      </c>
      <c r="AG1943" s="139" t="str">
        <f t="shared" si="707"/>
        <v/>
      </c>
      <c r="AH1943" s="139" t="str">
        <f t="shared" si="708"/>
        <v/>
      </c>
      <c r="AI1943" s="139">
        <f t="shared" si="709"/>
        <v>1.2799971292233288E-8</v>
      </c>
      <c r="AJ1943" s="139" t="str">
        <f t="shared" si="710"/>
        <v/>
      </c>
      <c r="AK1943" s="139" t="str">
        <f t="shared" si="711"/>
        <v/>
      </c>
      <c r="AZ1943" s="148"/>
      <c r="BA1943" s="148">
        <f t="shared" si="683"/>
        <v>8.2688000000001338</v>
      </c>
      <c r="BB1943" s="165">
        <f t="shared" si="684"/>
        <v>0.30948930107573291</v>
      </c>
      <c r="BC1943" s="148">
        <f t="shared" si="685"/>
        <v>5.3552915553961578E-4</v>
      </c>
      <c r="BD1943" s="148" t="str">
        <f t="shared" si="681"/>
        <v/>
      </c>
      <c r="BE1943" s="140" t="str">
        <f t="shared" si="682"/>
        <v/>
      </c>
    </row>
    <row r="1944" spans="1:57" ht="20.100000000000001" customHeight="1" x14ac:dyDescent="0.25">
      <c r="A1944" s="148">
        <v>1288</v>
      </c>
      <c r="B1944" s="139">
        <f t="shared" si="686"/>
        <v>1085.6166295096759</v>
      </c>
      <c r="C1944" s="139">
        <f t="shared" si="687"/>
        <v>2.1802640086981002E-4</v>
      </c>
      <c r="D1944" s="139">
        <f t="shared" si="688"/>
        <v>0.87533946333568891</v>
      </c>
      <c r="E1944" s="139">
        <f t="shared" si="689"/>
        <v>2.1802640086981002E-4</v>
      </c>
      <c r="F1944" s="139" t="str">
        <f t="shared" si="690"/>
        <v/>
      </c>
      <c r="G1944" s="139" t="str">
        <f t="shared" si="691"/>
        <v/>
      </c>
      <c r="H1944" s="139">
        <f t="shared" si="692"/>
        <v>0</v>
      </c>
      <c r="I1944" s="139">
        <f t="shared" si="693"/>
        <v>2.1802640086981002E-4</v>
      </c>
      <c r="J1944" s="139" t="str">
        <f t="shared" si="694"/>
        <v/>
      </c>
      <c r="O1944" s="148">
        <v>1288</v>
      </c>
      <c r="P1944" s="139">
        <f t="shared" si="695"/>
        <v>79.52194089020378</v>
      </c>
      <c r="Q1944" s="139">
        <f t="shared" si="696"/>
        <v>2.9764500690848523E-3</v>
      </c>
      <c r="R1944" s="139">
        <f t="shared" si="697"/>
        <v>0.87533946333568891</v>
      </c>
      <c r="S1944" s="139">
        <f t="shared" si="698"/>
        <v>2.9764500690848523E-3</v>
      </c>
      <c r="T1944" s="139" t="str">
        <f t="shared" si="699"/>
        <v/>
      </c>
      <c r="U1944" s="139" t="str">
        <f t="shared" si="700"/>
        <v/>
      </c>
      <c r="V1944" s="139">
        <f t="shared" si="701"/>
        <v>5.7245310425674094E-3</v>
      </c>
      <c r="W1944" s="139" t="str">
        <f t="shared" si="702"/>
        <v/>
      </c>
      <c r="X1944" s="139" t="str">
        <f t="shared" si="703"/>
        <v/>
      </c>
      <c r="AB1944" s="148">
        <v>1288</v>
      </c>
      <c r="AC1944" s="139">
        <f t="shared" si="712"/>
        <v>99.217908209922996</v>
      </c>
      <c r="AD1944" s="139">
        <f t="shared" si="704"/>
        <v>2.385588355235415E-3</v>
      </c>
      <c r="AE1944" s="139">
        <f t="shared" si="705"/>
        <v>0.87533946333568891</v>
      </c>
      <c r="AF1944" s="139">
        <f t="shared" si="706"/>
        <v>2.385588355235415E-3</v>
      </c>
      <c r="AG1944" s="139" t="str">
        <f t="shared" si="707"/>
        <v/>
      </c>
      <c r="AH1944" s="139" t="str">
        <f t="shared" si="708"/>
        <v/>
      </c>
      <c r="AI1944" s="139">
        <f t="shared" si="709"/>
        <v>1.2543430846029662E-8</v>
      </c>
      <c r="AJ1944" s="139" t="str">
        <f t="shared" si="710"/>
        <v/>
      </c>
      <c r="AK1944" s="139" t="str">
        <f t="shared" si="711"/>
        <v/>
      </c>
      <c r="AZ1944" s="148"/>
      <c r="BA1944" s="148">
        <f t="shared" si="683"/>
        <v>8.2752000000001331</v>
      </c>
      <c r="BB1944" s="165">
        <f t="shared" si="684"/>
        <v>0.3089537719201933</v>
      </c>
      <c r="BC1944" s="148">
        <f t="shared" si="685"/>
        <v>5.3485133095909632E-4</v>
      </c>
      <c r="BD1944" s="148" t="str">
        <f t="shared" si="681"/>
        <v/>
      </c>
      <c r="BE1944" s="140" t="str">
        <f t="shared" si="682"/>
        <v/>
      </c>
    </row>
    <row r="1945" spans="1:57" ht="20.100000000000001" customHeight="1" x14ac:dyDescent="0.25">
      <c r="A1945" s="139">
        <v>1289</v>
      </c>
      <c r="B1945" s="139">
        <f t="shared" si="686"/>
        <v>1089.3861316954731</v>
      </c>
      <c r="C1945" s="139">
        <f t="shared" si="687"/>
        <v>2.1702231022748168E-4</v>
      </c>
      <c r="D1945" s="139">
        <f t="shared" si="688"/>
        <v>0.87615942150673742</v>
      </c>
      <c r="E1945" s="139">
        <f t="shared" si="689"/>
        <v>2.1702231022748168E-4</v>
      </c>
      <c r="F1945" s="139" t="str">
        <f t="shared" si="690"/>
        <v/>
      </c>
      <c r="G1945" s="139" t="str">
        <f t="shared" si="691"/>
        <v/>
      </c>
      <c r="H1945" s="139">
        <f t="shared" si="692"/>
        <v>0</v>
      </c>
      <c r="I1945" s="139">
        <f t="shared" si="693"/>
        <v>2.1702231022748168E-4</v>
      </c>
      <c r="J1945" s="139" t="str">
        <f t="shared" si="694"/>
        <v/>
      </c>
      <c r="O1945" s="139">
        <v>1289</v>
      </c>
      <c r="P1945" s="139">
        <f t="shared" si="695"/>
        <v>79.798058740516979</v>
      </c>
      <c r="Q1945" s="139">
        <f t="shared" si="696"/>
        <v>2.9627424371200875E-3</v>
      </c>
      <c r="R1945" s="139">
        <f t="shared" si="697"/>
        <v>0.87615942150673753</v>
      </c>
      <c r="S1945" s="139">
        <f t="shared" si="698"/>
        <v>2.9627424371200875E-3</v>
      </c>
      <c r="T1945" s="139" t="str">
        <f t="shared" si="699"/>
        <v/>
      </c>
      <c r="U1945" s="139" t="str">
        <f t="shared" si="700"/>
        <v/>
      </c>
      <c r="V1945" s="139">
        <f t="shared" si="701"/>
        <v>5.7276461519132063E-3</v>
      </c>
      <c r="W1945" s="139" t="str">
        <f t="shared" si="702"/>
        <v/>
      </c>
      <c r="X1945" s="139" t="str">
        <f t="shared" si="703"/>
        <v/>
      </c>
      <c r="AB1945" s="139">
        <v>1289</v>
      </c>
      <c r="AC1945" s="139">
        <f t="shared" si="712"/>
        <v>99.562414835651907</v>
      </c>
      <c r="AD1945" s="139">
        <f t="shared" si="704"/>
        <v>2.3746018557363482E-3</v>
      </c>
      <c r="AE1945" s="139">
        <f t="shared" si="705"/>
        <v>0.87615942150673753</v>
      </c>
      <c r="AF1945" s="139">
        <f t="shared" si="706"/>
        <v>2.3746018557363482E-3</v>
      </c>
      <c r="AG1945" s="139" t="str">
        <f t="shared" si="707"/>
        <v/>
      </c>
      <c r="AH1945" s="139" t="str">
        <f t="shared" si="708"/>
        <v/>
      </c>
      <c r="AI1945" s="139">
        <f t="shared" si="709"/>
        <v>1.2291835381085338E-8</v>
      </c>
      <c r="AJ1945" s="139" t="str">
        <f t="shared" si="710"/>
        <v/>
      </c>
      <c r="AK1945" s="139" t="str">
        <f t="shared" si="711"/>
        <v/>
      </c>
      <c r="AZ1945" s="148"/>
      <c r="BA1945" s="148">
        <f t="shared" si="683"/>
        <v>8.2816000000001324</v>
      </c>
      <c r="BB1945" s="165">
        <f t="shared" si="684"/>
        <v>0.3084189205892342</v>
      </c>
      <c r="BC1945" s="148">
        <f t="shared" si="685"/>
        <v>5.3417356614804401E-4</v>
      </c>
      <c r="BD1945" s="148" t="str">
        <f t="shared" si="681"/>
        <v/>
      </c>
      <c r="BE1945" s="140" t="str">
        <f t="shared" si="682"/>
        <v/>
      </c>
    </row>
    <row r="1946" spans="1:57" ht="20.100000000000001" customHeight="1" x14ac:dyDescent="0.25">
      <c r="A1946" s="139">
        <v>1290</v>
      </c>
      <c r="B1946" s="139">
        <f t="shared" si="686"/>
        <v>1093.1556338812711</v>
      </c>
      <c r="C1946" s="139">
        <f t="shared" si="687"/>
        <v>2.1601938744884034E-4</v>
      </c>
      <c r="D1946" s="139">
        <f t="shared" si="688"/>
        <v>0.87697559694865657</v>
      </c>
      <c r="E1946" s="139">
        <f t="shared" si="689"/>
        <v>2.1601938744884034E-4</v>
      </c>
      <c r="F1946" s="139" t="str">
        <f t="shared" si="690"/>
        <v/>
      </c>
      <c r="G1946" s="139" t="str">
        <f t="shared" si="691"/>
        <v/>
      </c>
      <c r="H1946" s="139">
        <f t="shared" si="692"/>
        <v>0</v>
      </c>
      <c r="I1946" s="139">
        <f t="shared" si="693"/>
        <v>2.1601938744884034E-4</v>
      </c>
      <c r="J1946" s="139" t="str">
        <f t="shared" si="694"/>
        <v/>
      </c>
      <c r="O1946" s="139">
        <v>1290</v>
      </c>
      <c r="P1946" s="139">
        <f t="shared" si="695"/>
        <v>80.074176590830234</v>
      </c>
      <c r="Q1946" s="139">
        <f t="shared" si="696"/>
        <v>2.9490507485820721E-3</v>
      </c>
      <c r="R1946" s="139">
        <f t="shared" si="697"/>
        <v>0.87697559694865679</v>
      </c>
      <c r="S1946" s="139">
        <f t="shared" si="698"/>
        <v>2.9490507485820721E-3</v>
      </c>
      <c r="T1946" s="139" t="str">
        <f t="shared" si="699"/>
        <v/>
      </c>
      <c r="U1946" s="139" t="str">
        <f t="shared" si="700"/>
        <v/>
      </c>
      <c r="V1946" s="139">
        <f t="shared" si="701"/>
        <v>5.7306712649295467E-3</v>
      </c>
      <c r="W1946" s="139" t="str">
        <f t="shared" si="702"/>
        <v/>
      </c>
      <c r="X1946" s="139" t="str">
        <f t="shared" si="703"/>
        <v/>
      </c>
      <c r="AB1946" s="139">
        <v>1290</v>
      </c>
      <c r="AC1946" s="139">
        <f t="shared" si="712"/>
        <v>99.906921461380819</v>
      </c>
      <c r="AD1946" s="139">
        <f t="shared" si="704"/>
        <v>2.363628134698979E-3</v>
      </c>
      <c r="AE1946" s="139">
        <f t="shared" si="705"/>
        <v>0.87697559694865668</v>
      </c>
      <c r="AF1946" s="139">
        <f t="shared" si="706"/>
        <v>2.363628134698979E-3</v>
      </c>
      <c r="AG1946" s="139" t="str">
        <f t="shared" si="707"/>
        <v/>
      </c>
      <c r="AH1946" s="139" t="str">
        <f t="shared" si="708"/>
        <v/>
      </c>
      <c r="AI1946" s="139">
        <f t="shared" si="709"/>
        <v>1.2045093681477948E-8</v>
      </c>
      <c r="AJ1946" s="139" t="str">
        <f t="shared" si="710"/>
        <v/>
      </c>
      <c r="AK1946" s="139" t="str">
        <f t="shared" si="711"/>
        <v/>
      </c>
      <c r="AZ1946" s="148"/>
      <c r="BA1946" s="148">
        <f t="shared" si="683"/>
        <v>8.2880000000001317</v>
      </c>
      <c r="BB1946" s="165">
        <f t="shared" si="684"/>
        <v>0.30788474702308616</v>
      </c>
      <c r="BC1946" s="148">
        <f t="shared" si="685"/>
        <v>5.3349586428491635E-4</v>
      </c>
      <c r="BD1946" s="148" t="str">
        <f t="shared" si="681"/>
        <v/>
      </c>
      <c r="BE1946" s="140" t="str">
        <f t="shared" si="682"/>
        <v/>
      </c>
    </row>
    <row r="1947" spans="1:57" ht="20.100000000000001" customHeight="1" x14ac:dyDescent="0.25">
      <c r="A1947" s="139">
        <v>1291</v>
      </c>
      <c r="B1947" s="139">
        <f t="shared" si="686"/>
        <v>1096.9251360670683</v>
      </c>
      <c r="C1947" s="139">
        <f t="shared" si="687"/>
        <v>2.1501765915596697E-4</v>
      </c>
      <c r="D1947" s="139">
        <f t="shared" si="688"/>
        <v>0.87778799411394337</v>
      </c>
      <c r="E1947" s="139">
        <f t="shared" si="689"/>
        <v>2.1501765915596697E-4</v>
      </c>
      <c r="F1947" s="139" t="str">
        <f t="shared" si="690"/>
        <v/>
      </c>
      <c r="G1947" s="139" t="str">
        <f t="shared" si="691"/>
        <v/>
      </c>
      <c r="H1947" s="139">
        <f t="shared" si="692"/>
        <v>0</v>
      </c>
      <c r="I1947" s="139">
        <f t="shared" si="693"/>
        <v>2.1501765915596697E-4</v>
      </c>
      <c r="J1947" s="139" t="str">
        <f t="shared" si="694"/>
        <v/>
      </c>
      <c r="O1947" s="139">
        <v>1291</v>
      </c>
      <c r="P1947" s="139">
        <f t="shared" si="695"/>
        <v>80.350294441143433</v>
      </c>
      <c r="Q1947" s="139">
        <f t="shared" si="696"/>
        <v>2.9353753669097956E-3</v>
      </c>
      <c r="R1947" s="139">
        <f t="shared" si="697"/>
        <v>0.87778799411394359</v>
      </c>
      <c r="S1947" s="139">
        <f t="shared" si="698"/>
        <v>2.9353753669097956E-3</v>
      </c>
      <c r="T1947" s="139" t="str">
        <f t="shared" si="699"/>
        <v/>
      </c>
      <c r="U1947" s="139" t="str">
        <f t="shared" si="700"/>
        <v/>
      </c>
      <c r="V1947" s="139">
        <f t="shared" si="701"/>
        <v>5.7336062372555733E-3</v>
      </c>
      <c r="W1947" s="139" t="str">
        <f t="shared" si="702"/>
        <v/>
      </c>
      <c r="X1947" s="139" t="str">
        <f t="shared" si="703"/>
        <v/>
      </c>
      <c r="AB1947" s="139">
        <v>1291</v>
      </c>
      <c r="AC1947" s="139">
        <f t="shared" si="712"/>
        <v>100.25142808710967</v>
      </c>
      <c r="AD1947" s="139">
        <f t="shared" si="704"/>
        <v>2.3526674834152142E-3</v>
      </c>
      <c r="AE1947" s="139">
        <f t="shared" si="705"/>
        <v>0.87778799411394337</v>
      </c>
      <c r="AF1947" s="139">
        <f t="shared" si="706"/>
        <v>2.3526674834152142E-3</v>
      </c>
      <c r="AG1947" s="139" t="str">
        <f t="shared" si="707"/>
        <v/>
      </c>
      <c r="AH1947" s="139" t="str">
        <f t="shared" si="708"/>
        <v/>
      </c>
      <c r="AI1947" s="139">
        <f t="shared" si="709"/>
        <v>1.1803116130964024E-8</v>
      </c>
      <c r="AJ1947" s="139" t="str">
        <f t="shared" si="710"/>
        <v/>
      </c>
      <c r="AK1947" s="139" t="str">
        <f t="shared" si="711"/>
        <v/>
      </c>
      <c r="AZ1947" s="148"/>
      <c r="BA1947" s="148">
        <f t="shared" si="683"/>
        <v>8.294400000000131</v>
      </c>
      <c r="BB1947" s="165">
        <f t="shared" si="684"/>
        <v>0.30735125115880124</v>
      </c>
      <c r="BC1947" s="148">
        <f t="shared" si="685"/>
        <v>5.3281822853840088E-4</v>
      </c>
      <c r="BD1947" s="148" t="str">
        <f t="shared" si="681"/>
        <v/>
      </c>
      <c r="BE1947" s="140" t="str">
        <f t="shared" si="682"/>
        <v/>
      </c>
    </row>
    <row r="1948" spans="1:57" ht="20.100000000000001" customHeight="1" x14ac:dyDescent="0.25">
      <c r="A1948" s="139">
        <v>1292</v>
      </c>
      <c r="B1948" s="139">
        <f t="shared" si="686"/>
        <v>1100.6946382528654</v>
      </c>
      <c r="C1948" s="139">
        <f t="shared" si="687"/>
        <v>2.1401715179050036E-4</v>
      </c>
      <c r="D1948" s="139">
        <f t="shared" si="688"/>
        <v>0.87859661755510721</v>
      </c>
      <c r="E1948" s="139">
        <f t="shared" si="689"/>
        <v>2.1401715179050036E-4</v>
      </c>
      <c r="F1948" s="139" t="str">
        <f t="shared" si="690"/>
        <v/>
      </c>
      <c r="G1948" s="139" t="str">
        <f t="shared" si="691"/>
        <v/>
      </c>
      <c r="H1948" s="139">
        <f t="shared" si="692"/>
        <v>0</v>
      </c>
      <c r="I1948" s="139">
        <f t="shared" si="693"/>
        <v>2.1401715179050036E-4</v>
      </c>
      <c r="J1948" s="139" t="str">
        <f t="shared" si="694"/>
        <v/>
      </c>
      <c r="O1948" s="139">
        <v>1292</v>
      </c>
      <c r="P1948" s="139">
        <f t="shared" si="695"/>
        <v>80.626412291456631</v>
      </c>
      <c r="Q1948" s="139">
        <f t="shared" si="696"/>
        <v>2.9217166530788896E-3</v>
      </c>
      <c r="R1948" s="139">
        <f t="shared" si="697"/>
        <v>0.87859661755510743</v>
      </c>
      <c r="S1948" s="139">
        <f t="shared" si="698"/>
        <v>2.9217166530788896E-3</v>
      </c>
      <c r="T1948" s="139" t="str">
        <f t="shared" si="699"/>
        <v/>
      </c>
      <c r="U1948" s="139" t="str">
        <f t="shared" si="700"/>
        <v/>
      </c>
      <c r="V1948" s="139">
        <f t="shared" si="701"/>
        <v>5.7364509287831733E-3</v>
      </c>
      <c r="W1948" s="139" t="str">
        <f t="shared" si="702"/>
        <v/>
      </c>
      <c r="X1948" s="139" t="str">
        <f t="shared" si="703"/>
        <v/>
      </c>
      <c r="AB1948" s="139">
        <v>1292</v>
      </c>
      <c r="AC1948" s="139">
        <f t="shared" si="712"/>
        <v>100.59593471283858</v>
      </c>
      <c r="AD1948" s="139">
        <f t="shared" si="704"/>
        <v>2.341720191202607E-3</v>
      </c>
      <c r="AE1948" s="139">
        <f t="shared" si="705"/>
        <v>0.87859661755510732</v>
      </c>
      <c r="AF1948" s="139">
        <f t="shared" si="706"/>
        <v>2.341720191202607E-3</v>
      </c>
      <c r="AG1948" s="139" t="str">
        <f t="shared" si="707"/>
        <v/>
      </c>
      <c r="AH1948" s="139" t="str">
        <f t="shared" si="708"/>
        <v/>
      </c>
      <c r="AI1948" s="139">
        <f t="shared" si="709"/>
        <v>1.1565814686545015E-8</v>
      </c>
      <c r="AJ1948" s="139" t="str">
        <f t="shared" si="710"/>
        <v/>
      </c>
      <c r="AK1948" s="139" t="str">
        <f t="shared" si="711"/>
        <v/>
      </c>
      <c r="AZ1948" s="148"/>
      <c r="BA1948" s="148">
        <f t="shared" si="683"/>
        <v>8.3008000000001303</v>
      </c>
      <c r="BB1948" s="165">
        <f t="shared" si="684"/>
        <v>0.30681843293026284</v>
      </c>
      <c r="BC1948" s="148">
        <f t="shared" si="685"/>
        <v>5.3214066206452859E-4</v>
      </c>
      <c r="BD1948" s="148" t="str">
        <f t="shared" si="681"/>
        <v/>
      </c>
      <c r="BE1948" s="140" t="str">
        <f t="shared" si="682"/>
        <v/>
      </c>
    </row>
    <row r="1949" spans="1:57" ht="20.100000000000001" customHeight="1" x14ac:dyDescent="0.25">
      <c r="A1949" s="139">
        <v>1293</v>
      </c>
      <c r="B1949" s="139">
        <f t="shared" si="686"/>
        <v>1104.4641404386634</v>
      </c>
      <c r="C1949" s="139">
        <f t="shared" si="687"/>
        <v>2.1301789161278547E-4</v>
      </c>
      <c r="D1949" s="139">
        <f t="shared" si="688"/>
        <v>0.87940147192398821</v>
      </c>
      <c r="E1949" s="139">
        <f t="shared" si="689"/>
        <v>2.1301789161278547E-4</v>
      </c>
      <c r="F1949" s="139" t="str">
        <f t="shared" si="690"/>
        <v/>
      </c>
      <c r="G1949" s="139" t="str">
        <f t="shared" si="691"/>
        <v/>
      </c>
      <c r="H1949" s="139">
        <f t="shared" si="692"/>
        <v>0</v>
      </c>
      <c r="I1949" s="139">
        <f t="shared" si="693"/>
        <v>2.1301789161278547E-4</v>
      </c>
      <c r="J1949" s="139" t="str">
        <f t="shared" si="694"/>
        <v/>
      </c>
      <c r="O1949" s="139">
        <v>1293</v>
      </c>
      <c r="P1949" s="139">
        <f t="shared" si="695"/>
        <v>80.90253014176983</v>
      </c>
      <c r="Q1949" s="139">
        <f t="shared" si="696"/>
        <v>2.9080749655900034E-3</v>
      </c>
      <c r="R1949" s="139">
        <f t="shared" si="697"/>
        <v>0.87940147192398821</v>
      </c>
      <c r="S1949" s="139">
        <f t="shared" si="698"/>
        <v>2.9080749655900034E-3</v>
      </c>
      <c r="T1949" s="139" t="str">
        <f t="shared" si="699"/>
        <v/>
      </c>
      <c r="U1949" s="139" t="str">
        <f t="shared" si="700"/>
        <v/>
      </c>
      <c r="V1949" s="139">
        <f t="shared" si="701"/>
        <v>5.7392052036681343E-3</v>
      </c>
      <c r="W1949" s="139" t="str">
        <f t="shared" si="702"/>
        <v/>
      </c>
      <c r="X1949" s="139" t="str">
        <f t="shared" si="703"/>
        <v/>
      </c>
      <c r="AB1949" s="139">
        <v>1293</v>
      </c>
      <c r="AC1949" s="139">
        <f t="shared" si="712"/>
        <v>100.9404413385675</v>
      </c>
      <c r="AD1949" s="139">
        <f t="shared" si="704"/>
        <v>2.3307865453950504E-3</v>
      </c>
      <c r="AE1949" s="139">
        <f t="shared" si="705"/>
        <v>0.87940147192398821</v>
      </c>
      <c r="AF1949" s="139">
        <f t="shared" si="706"/>
        <v>2.3307865453950504E-3</v>
      </c>
      <c r="AG1949" s="139" t="str">
        <f t="shared" si="707"/>
        <v/>
      </c>
      <c r="AH1949" s="139" t="str">
        <f t="shared" si="708"/>
        <v/>
      </c>
      <c r="AI1949" s="139">
        <f t="shared" si="709"/>
        <v>1.1333102852440357E-8</v>
      </c>
      <c r="AJ1949" s="139" t="str">
        <f t="shared" si="710"/>
        <v/>
      </c>
      <c r="AK1949" s="139" t="str">
        <f t="shared" si="711"/>
        <v/>
      </c>
      <c r="AZ1949" s="148"/>
      <c r="BA1949" s="148">
        <f t="shared" si="683"/>
        <v>8.3072000000001296</v>
      </c>
      <c r="BB1949" s="165">
        <f t="shared" si="684"/>
        <v>0.30628629226819831</v>
      </c>
      <c r="BC1949" s="148">
        <f t="shared" si="685"/>
        <v>5.3146316800584126E-4</v>
      </c>
      <c r="BD1949" s="148" t="str">
        <f t="shared" si="681"/>
        <v/>
      </c>
      <c r="BE1949" s="140" t="str">
        <f t="shared" si="682"/>
        <v/>
      </c>
    </row>
    <row r="1950" spans="1:57" ht="20.100000000000001" customHeight="1" x14ac:dyDescent="0.25">
      <c r="A1950" s="139">
        <v>1294</v>
      </c>
      <c r="B1950" s="139">
        <f t="shared" si="686"/>
        <v>1108.2336426244606</v>
      </c>
      <c r="C1950" s="139">
        <f t="shared" si="687"/>
        <v>2.1201990470104195E-4</v>
      </c>
      <c r="D1950" s="139">
        <f t="shared" si="688"/>
        <v>0.88020256197107127</v>
      </c>
      <c r="E1950" s="139">
        <f t="shared" si="689"/>
        <v>2.1201990470104195E-4</v>
      </c>
      <c r="F1950" s="139" t="str">
        <f t="shared" si="690"/>
        <v/>
      </c>
      <c r="G1950" s="139" t="str">
        <f t="shared" si="691"/>
        <v/>
      </c>
      <c r="H1950" s="139">
        <f t="shared" si="692"/>
        <v>0</v>
      </c>
      <c r="I1950" s="139">
        <f t="shared" si="693"/>
        <v>2.1201990470104195E-4</v>
      </c>
      <c r="J1950" s="139" t="str">
        <f t="shared" si="694"/>
        <v/>
      </c>
      <c r="O1950" s="139">
        <v>1294</v>
      </c>
      <c r="P1950" s="139">
        <f t="shared" si="695"/>
        <v>81.178647992083029</v>
      </c>
      <c r="Q1950" s="139">
        <f t="shared" si="696"/>
        <v>2.8944506604574385E-3</v>
      </c>
      <c r="R1950" s="139">
        <f t="shared" si="697"/>
        <v>0.88020256197107138</v>
      </c>
      <c r="S1950" s="139">
        <f t="shared" si="698"/>
        <v>2.8944506604574385E-3</v>
      </c>
      <c r="T1950" s="139" t="str">
        <f t="shared" si="699"/>
        <v/>
      </c>
      <c r="U1950" s="139" t="str">
        <f t="shared" si="700"/>
        <v/>
      </c>
      <c r="V1950" s="139">
        <f t="shared" si="701"/>
        <v>5.7418689303409482E-3</v>
      </c>
      <c r="W1950" s="139" t="str">
        <f t="shared" si="702"/>
        <v/>
      </c>
      <c r="X1950" s="139" t="str">
        <f t="shared" si="703"/>
        <v/>
      </c>
      <c r="AB1950" s="139">
        <v>1294</v>
      </c>
      <c r="AC1950" s="139">
        <f t="shared" si="712"/>
        <v>101.28494796429641</v>
      </c>
      <c r="AD1950" s="139">
        <f t="shared" si="704"/>
        <v>2.3198668313336572E-3</v>
      </c>
      <c r="AE1950" s="139">
        <f t="shared" si="705"/>
        <v>0.88020256197107138</v>
      </c>
      <c r="AF1950" s="139">
        <f t="shared" si="706"/>
        <v>2.3198668313336572E-3</v>
      </c>
      <c r="AG1950" s="139" t="str">
        <f t="shared" si="707"/>
        <v/>
      </c>
      <c r="AH1950" s="139" t="str">
        <f t="shared" si="708"/>
        <v/>
      </c>
      <c r="AI1950" s="139">
        <f t="shared" si="709"/>
        <v>1.1104895654460326E-8</v>
      </c>
      <c r="AJ1950" s="139" t="str">
        <f t="shared" si="710"/>
        <v/>
      </c>
      <c r="AK1950" s="139" t="str">
        <f t="shared" si="711"/>
        <v/>
      </c>
      <c r="AZ1950" s="148"/>
      <c r="BA1950" s="148">
        <f t="shared" si="683"/>
        <v>8.3136000000001289</v>
      </c>
      <c r="BB1950" s="165">
        <f t="shared" si="684"/>
        <v>0.30575482910019247</v>
      </c>
      <c r="BC1950" s="148">
        <f t="shared" si="685"/>
        <v>5.3078574949655399E-4</v>
      </c>
      <c r="BD1950" s="148" t="str">
        <f t="shared" si="681"/>
        <v/>
      </c>
      <c r="BE1950" s="140" t="str">
        <f t="shared" si="682"/>
        <v/>
      </c>
    </row>
    <row r="1951" spans="1:57" ht="20.100000000000001" customHeight="1" x14ac:dyDescent="0.25">
      <c r="A1951" s="148">
        <v>1295</v>
      </c>
      <c r="B1951" s="139">
        <f t="shared" si="686"/>
        <v>1112.0031448102586</v>
      </c>
      <c r="C1951" s="139">
        <f t="shared" si="687"/>
        <v>2.1102321695054682E-4</v>
      </c>
      <c r="D1951" s="139">
        <f t="shared" si="688"/>
        <v>0.88099989254479938</v>
      </c>
      <c r="E1951" s="139">
        <f t="shared" si="689"/>
        <v>2.1102321695054682E-4</v>
      </c>
      <c r="F1951" s="139" t="str">
        <f t="shared" si="690"/>
        <v/>
      </c>
      <c r="G1951" s="139" t="str">
        <f t="shared" si="691"/>
        <v/>
      </c>
      <c r="H1951" s="139">
        <f t="shared" si="692"/>
        <v>0</v>
      </c>
      <c r="I1951" s="139">
        <f t="shared" si="693"/>
        <v>2.1102321695054682E-4</v>
      </c>
      <c r="J1951" s="139" t="str">
        <f t="shared" si="694"/>
        <v/>
      </c>
      <c r="O1951" s="148">
        <v>1295</v>
      </c>
      <c r="P1951" s="139">
        <f t="shared" si="695"/>
        <v>81.454765842396228</v>
      </c>
      <c r="Q1951" s="139">
        <f t="shared" si="696"/>
        <v>2.8808440911980209E-3</v>
      </c>
      <c r="R1951" s="139">
        <f t="shared" si="697"/>
        <v>0.88099989254479927</v>
      </c>
      <c r="S1951" s="139">
        <f t="shared" si="698"/>
        <v>2.8808440911980209E-3</v>
      </c>
      <c r="T1951" s="139" t="str">
        <f t="shared" si="699"/>
        <v/>
      </c>
      <c r="U1951" s="139" t="str">
        <f t="shared" si="700"/>
        <v/>
      </c>
      <c r="V1951" s="139">
        <f t="shared" si="701"/>
        <v>5.7444419815172879E-3</v>
      </c>
      <c r="W1951" s="139" t="str">
        <f t="shared" si="702"/>
        <v/>
      </c>
      <c r="X1951" s="139" t="str">
        <f t="shared" si="703"/>
        <v/>
      </c>
      <c r="AB1951" s="148">
        <v>1295</v>
      </c>
      <c r="AC1951" s="139">
        <f t="shared" si="712"/>
        <v>101.62945459002532</v>
      </c>
      <c r="AD1951" s="139">
        <f t="shared" si="704"/>
        <v>2.3089613323578409E-3</v>
      </c>
      <c r="AE1951" s="139">
        <f t="shared" si="705"/>
        <v>0.88099989254479938</v>
      </c>
      <c r="AF1951" s="139">
        <f t="shared" si="706"/>
        <v>2.3089613323578409E-3</v>
      </c>
      <c r="AG1951" s="139" t="str">
        <f t="shared" si="707"/>
        <v/>
      </c>
      <c r="AH1951" s="139" t="str">
        <f t="shared" si="708"/>
        <v/>
      </c>
      <c r="AI1951" s="139">
        <f t="shared" si="709"/>
        <v>1.0881109614774473E-8</v>
      </c>
      <c r="AJ1951" s="139" t="str">
        <f t="shared" si="710"/>
        <v/>
      </c>
      <c r="AK1951" s="139" t="str">
        <f t="shared" si="711"/>
        <v/>
      </c>
      <c r="AZ1951" s="148"/>
      <c r="BA1951" s="148">
        <f t="shared" si="683"/>
        <v>8.3200000000001282</v>
      </c>
      <c r="BB1951" s="165">
        <f t="shared" si="684"/>
        <v>0.30522404335069592</v>
      </c>
      <c r="BC1951" s="148">
        <f t="shared" si="685"/>
        <v>5.3010840965550532E-4</v>
      </c>
      <c r="BD1951" s="148" t="str">
        <f t="shared" si="681"/>
        <v/>
      </c>
      <c r="BE1951" s="140" t="str">
        <f t="shared" si="682"/>
        <v/>
      </c>
    </row>
    <row r="1952" spans="1:57" ht="20.100000000000001" customHeight="1" x14ac:dyDescent="0.25">
      <c r="A1952" s="139">
        <v>1296</v>
      </c>
      <c r="B1952" s="139">
        <f t="shared" si="686"/>
        <v>1115.7726469960558</v>
      </c>
      <c r="C1952" s="139">
        <f t="shared" si="687"/>
        <v>2.1002785407284077E-4</v>
      </c>
      <c r="D1952" s="139">
        <f t="shared" si="688"/>
        <v>0.88179346859088092</v>
      </c>
      <c r="E1952" s="139">
        <f t="shared" si="689"/>
        <v>2.1002785407284077E-4</v>
      </c>
      <c r="F1952" s="139" t="str">
        <f t="shared" si="690"/>
        <v/>
      </c>
      <c r="G1952" s="139" t="str">
        <f t="shared" si="691"/>
        <v/>
      </c>
      <c r="H1952" s="139">
        <f t="shared" si="692"/>
        <v>0</v>
      </c>
      <c r="I1952" s="139">
        <f t="shared" si="693"/>
        <v>2.1002785407284077E-4</v>
      </c>
      <c r="J1952" s="139" t="str">
        <f t="shared" si="694"/>
        <v/>
      </c>
      <c r="O1952" s="139">
        <v>1296</v>
      </c>
      <c r="P1952" s="139">
        <f t="shared" si="695"/>
        <v>81.730883692709426</v>
      </c>
      <c r="Q1952" s="139">
        <f t="shared" si="696"/>
        <v>2.8672556088202286E-3</v>
      </c>
      <c r="R1952" s="139">
        <f t="shared" si="697"/>
        <v>0.88179346859088092</v>
      </c>
      <c r="S1952" s="139">
        <f t="shared" si="698"/>
        <v>2.8672556088202286E-3</v>
      </c>
      <c r="T1952" s="139" t="str">
        <f t="shared" si="699"/>
        <v/>
      </c>
      <c r="U1952" s="139" t="str">
        <f t="shared" si="700"/>
        <v/>
      </c>
      <c r="V1952" s="139">
        <f t="shared" si="701"/>
        <v>5.7469242342081464E-3</v>
      </c>
      <c r="W1952" s="139" t="str">
        <f t="shared" si="702"/>
        <v/>
      </c>
      <c r="X1952" s="139" t="str">
        <f t="shared" si="703"/>
        <v/>
      </c>
      <c r="AB1952" s="139">
        <v>1296</v>
      </c>
      <c r="AC1952" s="139">
        <f t="shared" si="712"/>
        <v>101.97396121575417</v>
      </c>
      <c r="AD1952" s="139">
        <f t="shared" si="704"/>
        <v>2.2980703297966094E-3</v>
      </c>
      <c r="AE1952" s="139">
        <f t="shared" si="705"/>
        <v>0.88179346859088092</v>
      </c>
      <c r="AF1952" s="139">
        <f t="shared" si="706"/>
        <v>2.2980703297966094E-3</v>
      </c>
      <c r="AG1952" s="139" t="str">
        <f t="shared" si="707"/>
        <v/>
      </c>
      <c r="AH1952" s="139" t="str">
        <f t="shared" si="708"/>
        <v/>
      </c>
      <c r="AI1952" s="139">
        <f t="shared" si="709"/>
        <v>1.0661662727068986E-8</v>
      </c>
      <c r="AJ1952" s="139" t="str">
        <f t="shared" si="710"/>
        <v/>
      </c>
      <c r="AK1952" s="139" t="str">
        <f t="shared" si="711"/>
        <v/>
      </c>
      <c r="AZ1952" s="148"/>
      <c r="BA1952" s="148">
        <f t="shared" si="683"/>
        <v>8.3264000000001275</v>
      </c>
      <c r="BB1952" s="165">
        <f t="shared" si="684"/>
        <v>0.30469393494104041</v>
      </c>
      <c r="BC1952" s="148">
        <f t="shared" si="685"/>
        <v>5.2943115159220788E-4</v>
      </c>
      <c r="BD1952" s="148" t="str">
        <f t="shared" si="681"/>
        <v/>
      </c>
      <c r="BE1952" s="140" t="str">
        <f t="shared" si="682"/>
        <v/>
      </c>
    </row>
    <row r="1953" spans="1:57" ht="20.100000000000001" customHeight="1" x14ac:dyDescent="0.25">
      <c r="A1953" s="139">
        <v>1297</v>
      </c>
      <c r="B1953" s="139">
        <f t="shared" si="686"/>
        <v>1119.5421491818529</v>
      </c>
      <c r="C1953" s="139">
        <f t="shared" si="687"/>
        <v>2.0903384159494815E-4</v>
      </c>
      <c r="D1953" s="139">
        <f t="shared" si="688"/>
        <v>0.88258329515159717</v>
      </c>
      <c r="E1953" s="139">
        <f t="shared" si="689"/>
        <v>2.0903384159494815E-4</v>
      </c>
      <c r="F1953" s="139" t="str">
        <f t="shared" si="690"/>
        <v/>
      </c>
      <c r="G1953" s="139" t="str">
        <f t="shared" si="691"/>
        <v/>
      </c>
      <c r="H1953" s="139">
        <f t="shared" si="692"/>
        <v>0</v>
      </c>
      <c r="I1953" s="139">
        <f t="shared" si="693"/>
        <v>2.0903384159494815E-4</v>
      </c>
      <c r="J1953" s="139" t="str">
        <f t="shared" si="694"/>
        <v/>
      </c>
      <c r="O1953" s="139">
        <v>1297</v>
      </c>
      <c r="P1953" s="139">
        <f t="shared" si="695"/>
        <v>82.007001543022682</v>
      </c>
      <c r="Q1953" s="139">
        <f t="shared" si="696"/>
        <v>2.8536855618135717E-3</v>
      </c>
      <c r="R1953" s="139">
        <f t="shared" si="697"/>
        <v>0.88258329515159739</v>
      </c>
      <c r="S1953" s="139">
        <f t="shared" si="698"/>
        <v>2.8536855618135717E-3</v>
      </c>
      <c r="T1953" s="139" t="str">
        <f t="shared" si="699"/>
        <v/>
      </c>
      <c r="U1953" s="139" t="str">
        <f t="shared" si="700"/>
        <v/>
      </c>
      <c r="V1953" s="139">
        <f t="shared" si="701"/>
        <v>5.7493155697296329E-3</v>
      </c>
      <c r="W1953" s="139" t="str">
        <f t="shared" si="702"/>
        <v/>
      </c>
      <c r="X1953" s="139" t="str">
        <f t="shared" si="703"/>
        <v/>
      </c>
      <c r="AB1953" s="139">
        <v>1297</v>
      </c>
      <c r="AC1953" s="139">
        <f t="shared" si="712"/>
        <v>102.31846784148308</v>
      </c>
      <c r="AD1953" s="139">
        <f t="shared" si="704"/>
        <v>2.2871941029600456E-3</v>
      </c>
      <c r="AE1953" s="139">
        <f t="shared" si="705"/>
        <v>0.88258329515159728</v>
      </c>
      <c r="AF1953" s="139">
        <f t="shared" si="706"/>
        <v>2.2871941029600456E-3</v>
      </c>
      <c r="AG1953" s="139" t="str">
        <f t="shared" si="707"/>
        <v/>
      </c>
      <c r="AH1953" s="139" t="str">
        <f t="shared" si="708"/>
        <v/>
      </c>
      <c r="AI1953" s="139">
        <f t="shared" si="709"/>
        <v>1.04464744320879E-8</v>
      </c>
      <c r="AJ1953" s="139" t="str">
        <f t="shared" si="710"/>
        <v/>
      </c>
      <c r="AK1953" s="139" t="str">
        <f t="shared" si="711"/>
        <v/>
      </c>
      <c r="AZ1953" s="148"/>
      <c r="BA1953" s="148">
        <f t="shared" si="683"/>
        <v>8.3328000000001268</v>
      </c>
      <c r="BB1953" s="165">
        <f t="shared" si="684"/>
        <v>0.3041645037894482</v>
      </c>
      <c r="BC1953" s="148">
        <f t="shared" si="685"/>
        <v>5.2875397840351779E-4</v>
      </c>
      <c r="BD1953" s="148" t="str">
        <f t="shared" si="681"/>
        <v/>
      </c>
      <c r="BE1953" s="140" t="str">
        <f t="shared" si="682"/>
        <v/>
      </c>
    </row>
    <row r="1954" spans="1:57" ht="20.100000000000001" customHeight="1" x14ac:dyDescent="0.25">
      <c r="A1954" s="139">
        <v>1298</v>
      </c>
      <c r="B1954" s="139">
        <f t="shared" si="686"/>
        <v>1123.3116513676509</v>
      </c>
      <c r="C1954" s="139">
        <f t="shared" si="687"/>
        <v>2.0804120485861828E-4</v>
      </c>
      <c r="D1954" s="139">
        <f t="shared" si="688"/>
        <v>0.88336937736510457</v>
      </c>
      <c r="E1954" s="139">
        <f t="shared" si="689"/>
        <v>2.0804120485861828E-4</v>
      </c>
      <c r="F1954" s="139" t="str">
        <f t="shared" si="690"/>
        <v/>
      </c>
      <c r="G1954" s="139" t="str">
        <f t="shared" si="691"/>
        <v/>
      </c>
      <c r="H1954" s="139">
        <f t="shared" si="692"/>
        <v>0</v>
      </c>
      <c r="I1954" s="139">
        <f t="shared" si="693"/>
        <v>2.0804120485861828E-4</v>
      </c>
      <c r="J1954" s="139" t="str">
        <f t="shared" si="694"/>
        <v/>
      </c>
      <c r="O1954" s="139">
        <v>1298</v>
      </c>
      <c r="P1954" s="139">
        <f t="shared" si="695"/>
        <v>82.28311939333588</v>
      </c>
      <c r="Q1954" s="139">
        <f t="shared" si="696"/>
        <v>2.840134296138234E-3</v>
      </c>
      <c r="R1954" s="139">
        <f t="shared" si="697"/>
        <v>0.88336937736510468</v>
      </c>
      <c r="S1954" s="139">
        <f t="shared" si="698"/>
        <v>2.840134296138234E-3</v>
      </c>
      <c r="T1954" s="139" t="str">
        <f t="shared" si="699"/>
        <v/>
      </c>
      <c r="U1954" s="139" t="str">
        <f t="shared" si="700"/>
        <v/>
      </c>
      <c r="V1954" s="139">
        <f t="shared" si="701"/>
        <v>5.7516158737124278E-3</v>
      </c>
      <c r="W1954" s="139" t="str">
        <f t="shared" si="702"/>
        <v/>
      </c>
      <c r="X1954" s="139" t="str">
        <f t="shared" si="703"/>
        <v/>
      </c>
      <c r="AB1954" s="139">
        <v>1298</v>
      </c>
      <c r="AC1954" s="139">
        <f t="shared" si="712"/>
        <v>102.662974467212</v>
      </c>
      <c r="AD1954" s="139">
        <f t="shared" si="704"/>
        <v>2.276332929131005E-3</v>
      </c>
      <c r="AE1954" s="139">
        <f t="shared" si="705"/>
        <v>0.88336937736510468</v>
      </c>
      <c r="AF1954" s="139">
        <f t="shared" si="706"/>
        <v>2.276332929131005E-3</v>
      </c>
      <c r="AG1954" s="139" t="str">
        <f t="shared" si="707"/>
        <v/>
      </c>
      <c r="AH1954" s="139" t="str">
        <f t="shared" si="708"/>
        <v/>
      </c>
      <c r="AI1954" s="139">
        <f t="shared" si="709"/>
        <v>1.0235465593553429E-8</v>
      </c>
      <c r="AJ1954" s="139" t="str">
        <f t="shared" si="710"/>
        <v/>
      </c>
      <c r="AK1954" s="139" t="str">
        <f t="shared" si="711"/>
        <v/>
      </c>
      <c r="AZ1954" s="148"/>
      <c r="BA1954" s="148">
        <f t="shared" si="683"/>
        <v>8.3392000000001261</v>
      </c>
      <c r="BB1954" s="165">
        <f t="shared" si="684"/>
        <v>0.30363574981104469</v>
      </c>
      <c r="BC1954" s="148">
        <f t="shared" si="685"/>
        <v>5.2807689317485584E-4</v>
      </c>
      <c r="BD1954" s="148" t="str">
        <f t="shared" si="681"/>
        <v/>
      </c>
      <c r="BE1954" s="140" t="str">
        <f t="shared" si="682"/>
        <v/>
      </c>
    </row>
    <row r="1955" spans="1:57" ht="20.100000000000001" customHeight="1" x14ac:dyDescent="0.25">
      <c r="A1955" s="139">
        <v>1299</v>
      </c>
      <c r="B1955" s="139">
        <f t="shared" si="686"/>
        <v>1127.0811535534481</v>
      </c>
      <c r="C1955" s="139">
        <f t="shared" si="687"/>
        <v>2.0704996901958522E-4</v>
      </c>
      <c r="D1955" s="139">
        <f t="shared" si="688"/>
        <v>0.88415172046473445</v>
      </c>
      <c r="E1955" s="139">
        <f t="shared" si="689"/>
        <v>2.0704996901958522E-4</v>
      </c>
      <c r="F1955" s="139" t="str">
        <f t="shared" si="690"/>
        <v/>
      </c>
      <c r="G1955" s="139" t="str">
        <f t="shared" si="691"/>
        <v/>
      </c>
      <c r="H1955" s="139">
        <f t="shared" si="692"/>
        <v>0</v>
      </c>
      <c r="I1955" s="139">
        <f t="shared" si="693"/>
        <v>2.0704996901958522E-4</v>
      </c>
      <c r="J1955" s="139" t="str">
        <f t="shared" si="694"/>
        <v/>
      </c>
      <c r="O1955" s="139">
        <v>1299</v>
      </c>
      <c r="P1955" s="139">
        <f t="shared" si="695"/>
        <v>82.559237243649079</v>
      </c>
      <c r="Q1955" s="139">
        <f t="shared" si="696"/>
        <v>2.8266021552149356E-3</v>
      </c>
      <c r="R1955" s="139">
        <f t="shared" si="697"/>
        <v>0.88415172046473467</v>
      </c>
      <c r="S1955" s="139">
        <f t="shared" si="698"/>
        <v>2.8266021552149356E-3</v>
      </c>
      <c r="T1955" s="139" t="str">
        <f t="shared" si="699"/>
        <v/>
      </c>
      <c r="U1955" s="139" t="str">
        <f t="shared" si="700"/>
        <v/>
      </c>
      <c r="V1955" s="139">
        <f t="shared" si="701"/>
        <v>5.7538250361109048E-3</v>
      </c>
      <c r="W1955" s="139" t="str">
        <f t="shared" si="702"/>
        <v/>
      </c>
      <c r="X1955" s="139" t="str">
        <f t="shared" si="703"/>
        <v/>
      </c>
      <c r="AB1955" s="139">
        <v>1299</v>
      </c>
      <c r="AC1955" s="139">
        <f t="shared" si="712"/>
        <v>103.00748109294091</v>
      </c>
      <c r="AD1955" s="139">
        <f t="shared" si="704"/>
        <v>2.2654870835570021E-3</v>
      </c>
      <c r="AE1955" s="139">
        <f t="shared" si="705"/>
        <v>0.88415172046473467</v>
      </c>
      <c r="AF1955" s="139">
        <f t="shared" si="706"/>
        <v>2.2654870835570021E-3</v>
      </c>
      <c r="AG1955" s="139" t="str">
        <f t="shared" si="707"/>
        <v/>
      </c>
      <c r="AH1955" s="139" t="str">
        <f t="shared" si="708"/>
        <v/>
      </c>
      <c r="AI1955" s="139">
        <f t="shared" si="709"/>
        <v>1.0028558474458742E-8</v>
      </c>
      <c r="AJ1955" s="139" t="str">
        <f t="shared" si="710"/>
        <v/>
      </c>
      <c r="AK1955" s="139" t="str">
        <f t="shared" si="711"/>
        <v/>
      </c>
      <c r="AZ1955" s="148"/>
      <c r="BA1955" s="148">
        <f t="shared" si="683"/>
        <v>8.3456000000001254</v>
      </c>
      <c r="BB1955" s="165">
        <f t="shared" si="684"/>
        <v>0.30310767291786983</v>
      </c>
      <c r="BC1955" s="148">
        <f t="shared" si="685"/>
        <v>5.2739989897970796E-4</v>
      </c>
      <c r="BD1955" s="148" t="str">
        <f t="shared" si="681"/>
        <v/>
      </c>
      <c r="BE1955" s="140" t="str">
        <f t="shared" si="682"/>
        <v/>
      </c>
    </row>
    <row r="1956" spans="1:57" ht="20.100000000000001" customHeight="1" x14ac:dyDescent="0.25">
      <c r="A1956" s="139">
        <v>1300</v>
      </c>
      <c r="B1956" s="139">
        <f t="shared" si="686"/>
        <v>1130.8506557392461</v>
      </c>
      <c r="C1956" s="139">
        <f t="shared" si="687"/>
        <v>2.060601590468428E-4</v>
      </c>
      <c r="D1956" s="139">
        <f t="shared" si="688"/>
        <v>0.88493032977829178</v>
      </c>
      <c r="E1956" s="139">
        <f t="shared" si="689"/>
        <v>2.060601590468428E-4</v>
      </c>
      <c r="F1956" s="139" t="str">
        <f t="shared" si="690"/>
        <v/>
      </c>
      <c r="G1956" s="139" t="str">
        <f t="shared" si="691"/>
        <v/>
      </c>
      <c r="H1956" s="139">
        <f t="shared" si="692"/>
        <v>0</v>
      </c>
      <c r="I1956" s="139">
        <f t="shared" si="693"/>
        <v>2.060601590468428E-4</v>
      </c>
      <c r="J1956" s="139" t="str">
        <f t="shared" si="694"/>
        <v/>
      </c>
      <c r="O1956" s="139">
        <v>1300</v>
      </c>
      <c r="P1956" s="139">
        <f t="shared" si="695"/>
        <v>82.835355093962278</v>
      </c>
      <c r="Q1956" s="139">
        <f t="shared" si="696"/>
        <v>2.8130894799150829E-3</v>
      </c>
      <c r="R1956" s="139">
        <f t="shared" si="697"/>
        <v>0.88493032977829178</v>
      </c>
      <c r="S1956" s="139">
        <f t="shared" si="698"/>
        <v>2.8130894799150829E-3</v>
      </c>
      <c r="T1956" s="139" t="str">
        <f t="shared" si="699"/>
        <v/>
      </c>
      <c r="U1956" s="139" t="str">
        <f t="shared" si="700"/>
        <v/>
      </c>
      <c r="V1956" s="139">
        <f t="shared" si="701"/>
        <v>5.7559429512119E-3</v>
      </c>
      <c r="W1956" s="139" t="str">
        <f t="shared" si="702"/>
        <v/>
      </c>
      <c r="X1956" s="139" t="str">
        <f t="shared" si="703"/>
        <v/>
      </c>
      <c r="AB1956" s="139">
        <v>1300</v>
      </c>
      <c r="AC1956" s="139">
        <f t="shared" si="712"/>
        <v>103.35198771866982</v>
      </c>
      <c r="AD1956" s="139">
        <f t="shared" si="704"/>
        <v>2.2546568394423002E-3</v>
      </c>
      <c r="AE1956" s="139">
        <f t="shared" si="705"/>
        <v>0.88493032977829178</v>
      </c>
      <c r="AF1956" s="139">
        <f t="shared" si="706"/>
        <v>2.2546568394423002E-3</v>
      </c>
      <c r="AG1956" s="139" t="str">
        <f t="shared" si="707"/>
        <v/>
      </c>
      <c r="AH1956" s="139" t="str">
        <f t="shared" si="708"/>
        <v/>
      </c>
      <c r="AI1956" s="139">
        <f t="shared" si="709"/>
        <v>9.825676713728754E-9</v>
      </c>
      <c r="AJ1956" s="139" t="str">
        <f t="shared" si="710"/>
        <v/>
      </c>
      <c r="AK1956" s="139" t="str">
        <f t="shared" si="711"/>
        <v/>
      </c>
      <c r="AZ1956" s="148"/>
      <c r="BA1956" s="148">
        <f t="shared" si="683"/>
        <v>8.3520000000001247</v>
      </c>
      <c r="BB1956" s="165">
        <f t="shared" si="684"/>
        <v>0.30258027301889012</v>
      </c>
      <c r="BC1956" s="148">
        <f t="shared" si="685"/>
        <v>5.2672299888023577E-4</v>
      </c>
      <c r="BD1956" s="148" t="str">
        <f t="shared" si="681"/>
        <v/>
      </c>
      <c r="BE1956" s="140" t="str">
        <f t="shared" si="682"/>
        <v/>
      </c>
    </row>
    <row r="1957" spans="1:57" ht="20.100000000000001" customHeight="1" x14ac:dyDescent="0.25">
      <c r="A1957" s="148">
        <v>1301</v>
      </c>
      <c r="B1957" s="139">
        <f t="shared" si="686"/>
        <v>1134.6201579250433</v>
      </c>
      <c r="C1957" s="139">
        <f t="shared" si="687"/>
        <v>2.0507179972194267E-4</v>
      </c>
      <c r="D1957" s="139">
        <f t="shared" si="688"/>
        <v>0.8857052107273482</v>
      </c>
      <c r="E1957" s="139">
        <f t="shared" si="689"/>
        <v>2.0507179972194267E-4</v>
      </c>
      <c r="F1957" s="139" t="str">
        <f t="shared" si="690"/>
        <v/>
      </c>
      <c r="G1957" s="139" t="str">
        <f t="shared" si="691"/>
        <v/>
      </c>
      <c r="H1957" s="139">
        <f t="shared" si="692"/>
        <v>0</v>
      </c>
      <c r="I1957" s="139">
        <f t="shared" si="693"/>
        <v>2.0507179972194267E-4</v>
      </c>
      <c r="J1957" s="139" t="str">
        <f t="shared" si="694"/>
        <v/>
      </c>
      <c r="O1957" s="148">
        <v>1301</v>
      </c>
      <c r="P1957" s="139">
        <f t="shared" si="695"/>
        <v>83.111472944275476</v>
      </c>
      <c r="Q1957" s="139">
        <f t="shared" si="696"/>
        <v>2.7995966085511402E-3</v>
      </c>
      <c r="R1957" s="139">
        <f t="shared" si="697"/>
        <v>0.8857052107273482</v>
      </c>
      <c r="S1957" s="139">
        <f t="shared" si="698"/>
        <v>2.7995966085511402E-3</v>
      </c>
      <c r="T1957" s="139" t="str">
        <f t="shared" si="699"/>
        <v/>
      </c>
      <c r="U1957" s="139" t="str">
        <f t="shared" si="700"/>
        <v/>
      </c>
      <c r="V1957" s="139">
        <f t="shared" si="701"/>
        <v>5.7579695176431462E-3</v>
      </c>
      <c r="W1957" s="139" t="str">
        <f t="shared" si="702"/>
        <v/>
      </c>
      <c r="X1957" s="139" t="str">
        <f t="shared" si="703"/>
        <v/>
      </c>
      <c r="AB1957" s="148">
        <v>1301</v>
      </c>
      <c r="AC1957" s="139">
        <f t="shared" si="712"/>
        <v>103.69649434439867</v>
      </c>
      <c r="AD1957" s="139">
        <f t="shared" si="704"/>
        <v>2.2438424679402089E-3</v>
      </c>
      <c r="AE1957" s="139">
        <f t="shared" si="705"/>
        <v>0.8857052107273482</v>
      </c>
      <c r="AF1957" s="139">
        <f t="shared" si="706"/>
        <v>2.2438424679402089E-3</v>
      </c>
      <c r="AG1957" s="139" t="str">
        <f t="shared" si="707"/>
        <v/>
      </c>
      <c r="AH1957" s="139" t="str">
        <f t="shared" si="708"/>
        <v/>
      </c>
      <c r="AI1957" s="139">
        <f t="shared" si="709"/>
        <v>9.6267453032439731E-9</v>
      </c>
      <c r="AJ1957" s="139" t="str">
        <f t="shared" si="710"/>
        <v/>
      </c>
      <c r="AK1957" s="139" t="str">
        <f t="shared" si="711"/>
        <v/>
      </c>
      <c r="AZ1957" s="148"/>
      <c r="BA1957" s="148">
        <f t="shared" si="683"/>
        <v>8.358400000000124</v>
      </c>
      <c r="BB1957" s="165">
        <f t="shared" si="684"/>
        <v>0.30205355002000989</v>
      </c>
      <c r="BC1957" s="148">
        <f t="shared" si="685"/>
        <v>5.2604619592677704E-4</v>
      </c>
      <c r="BD1957" s="148" t="str">
        <f t="shared" si="681"/>
        <v/>
      </c>
      <c r="BE1957" s="140" t="str">
        <f t="shared" si="682"/>
        <v/>
      </c>
    </row>
    <row r="1958" spans="1:57" ht="20.100000000000001" customHeight="1" x14ac:dyDescent="0.25">
      <c r="A1958" s="139">
        <v>1302</v>
      </c>
      <c r="B1958" s="139">
        <f t="shared" si="686"/>
        <v>1138.3896601108404</v>
      </c>
      <c r="C1958" s="139">
        <f t="shared" si="687"/>
        <v>2.0408491563830611E-4</v>
      </c>
      <c r="D1958" s="139">
        <f t="shared" si="688"/>
        <v>0.8864763688265358</v>
      </c>
      <c r="E1958" s="139">
        <f t="shared" si="689"/>
        <v>2.0408491563830611E-4</v>
      </c>
      <c r="F1958" s="139" t="str">
        <f t="shared" si="690"/>
        <v/>
      </c>
      <c r="G1958" s="139" t="str">
        <f t="shared" si="691"/>
        <v/>
      </c>
      <c r="H1958" s="139">
        <f t="shared" si="692"/>
        <v>0</v>
      </c>
      <c r="I1958" s="139">
        <f t="shared" si="693"/>
        <v>2.0408491563830611E-4</v>
      </c>
      <c r="J1958" s="139" t="str">
        <f t="shared" si="694"/>
        <v/>
      </c>
      <c r="O1958" s="139">
        <v>1302</v>
      </c>
      <c r="P1958" s="139">
        <f t="shared" si="695"/>
        <v>83.387590794588675</v>
      </c>
      <c r="Q1958" s="139">
        <f t="shared" si="696"/>
        <v>2.7861238768672686E-3</v>
      </c>
      <c r="R1958" s="139">
        <f t="shared" si="697"/>
        <v>0.88647636882653602</v>
      </c>
      <c r="S1958" s="139">
        <f t="shared" si="698"/>
        <v>2.7861238768672686E-3</v>
      </c>
      <c r="T1958" s="139" t="str">
        <f t="shared" si="699"/>
        <v/>
      </c>
      <c r="U1958" s="139" t="str">
        <f t="shared" si="700"/>
        <v/>
      </c>
      <c r="V1958" s="139">
        <f t="shared" si="701"/>
        <v>5.7599046383813579E-3</v>
      </c>
      <c r="W1958" s="139" t="str">
        <f t="shared" si="702"/>
        <v/>
      </c>
      <c r="X1958" s="139" t="str">
        <f t="shared" si="703"/>
        <v/>
      </c>
      <c r="AB1958" s="139">
        <v>1302</v>
      </c>
      <c r="AC1958" s="139">
        <f t="shared" si="712"/>
        <v>104.04100097012758</v>
      </c>
      <c r="AD1958" s="139">
        <f t="shared" si="704"/>
        <v>2.2330442381455671E-3</v>
      </c>
      <c r="AE1958" s="139">
        <f t="shared" si="705"/>
        <v>0.88647636882653602</v>
      </c>
      <c r="AF1958" s="139">
        <f t="shared" si="706"/>
        <v>2.2330442381455671E-3</v>
      </c>
      <c r="AG1958" s="139" t="str">
        <f t="shared" si="707"/>
        <v/>
      </c>
      <c r="AH1958" s="139" t="str">
        <f t="shared" si="708"/>
        <v/>
      </c>
      <c r="AI1958" s="139">
        <f t="shared" si="709"/>
        <v>9.4316905652212626E-9</v>
      </c>
      <c r="AJ1958" s="139" t="str">
        <f t="shared" si="710"/>
        <v/>
      </c>
      <c r="AK1958" s="139" t="str">
        <f t="shared" si="711"/>
        <v/>
      </c>
      <c r="AZ1958" s="148"/>
      <c r="BA1958" s="148">
        <f t="shared" si="683"/>
        <v>8.3648000000001232</v>
      </c>
      <c r="BB1958" s="165">
        <f t="shared" si="684"/>
        <v>0.30152750382408311</v>
      </c>
      <c r="BC1958" s="148">
        <f t="shared" si="685"/>
        <v>5.2536949315717951E-4</v>
      </c>
      <c r="BD1958" s="148" t="str">
        <f t="shared" si="681"/>
        <v/>
      </c>
      <c r="BE1958" s="140" t="str">
        <f t="shared" si="682"/>
        <v/>
      </c>
    </row>
    <row r="1959" spans="1:57" ht="20.100000000000001" customHeight="1" x14ac:dyDescent="0.25">
      <c r="A1959" s="139">
        <v>1303</v>
      </c>
      <c r="B1959" s="139">
        <f t="shared" si="686"/>
        <v>1142.1591622966384</v>
      </c>
      <c r="C1959" s="139">
        <f t="shared" si="687"/>
        <v>2.0309953120055694E-4</v>
      </c>
      <c r="D1959" s="139">
        <f t="shared" si="688"/>
        <v>0.88724380968283612</v>
      </c>
      <c r="E1959" s="139">
        <f t="shared" si="689"/>
        <v>2.0309953120055694E-4</v>
      </c>
      <c r="F1959" s="139" t="str">
        <f t="shared" si="690"/>
        <v/>
      </c>
      <c r="G1959" s="139" t="str">
        <f t="shared" si="691"/>
        <v/>
      </c>
      <c r="H1959" s="139">
        <f t="shared" si="692"/>
        <v>0</v>
      </c>
      <c r="I1959" s="139">
        <f t="shared" si="693"/>
        <v>2.0309953120055694E-4</v>
      </c>
      <c r="J1959" s="139" t="str">
        <f t="shared" si="694"/>
        <v/>
      </c>
      <c r="O1959" s="139">
        <v>1303</v>
      </c>
      <c r="P1959" s="139">
        <f t="shared" si="695"/>
        <v>83.663708644901931</v>
      </c>
      <c r="Q1959" s="139">
        <f t="shared" si="696"/>
        <v>2.7726716180302069E-3</v>
      </c>
      <c r="R1959" s="139">
        <f t="shared" si="697"/>
        <v>0.88724380968283623</v>
      </c>
      <c r="S1959" s="139">
        <f t="shared" si="698"/>
        <v>2.7726716180302069E-3</v>
      </c>
      <c r="T1959" s="139" t="str">
        <f t="shared" si="699"/>
        <v/>
      </c>
      <c r="U1959" s="139" t="str">
        <f t="shared" si="700"/>
        <v/>
      </c>
      <c r="V1959" s="139">
        <f t="shared" si="701"/>
        <v>5.7617482207599742E-3</v>
      </c>
      <c r="W1959" s="139" t="str">
        <f t="shared" si="702"/>
        <v/>
      </c>
      <c r="X1959" s="139" t="str">
        <f t="shared" si="703"/>
        <v/>
      </c>
      <c r="AB1959" s="139">
        <v>1303</v>
      </c>
      <c r="AC1959" s="139">
        <f t="shared" si="712"/>
        <v>104.3855075958565</v>
      </c>
      <c r="AD1959" s="139">
        <f t="shared" si="704"/>
        <v>2.2222624170874466E-3</v>
      </c>
      <c r="AE1959" s="139">
        <f t="shared" si="705"/>
        <v>0.88724380968283612</v>
      </c>
      <c r="AF1959" s="139">
        <f t="shared" si="706"/>
        <v>2.2222624170874466E-3</v>
      </c>
      <c r="AG1959" s="139" t="str">
        <f t="shared" si="707"/>
        <v/>
      </c>
      <c r="AH1959" s="139" t="str">
        <f t="shared" si="708"/>
        <v/>
      </c>
      <c r="AI1959" s="139">
        <f t="shared" si="709"/>
        <v>9.2404401299475612E-9</v>
      </c>
      <c r="AJ1959" s="139" t="str">
        <f t="shared" si="710"/>
        <v/>
      </c>
      <c r="AK1959" s="139" t="str">
        <f t="shared" si="711"/>
        <v/>
      </c>
      <c r="AZ1959" s="148"/>
      <c r="BA1959" s="148">
        <f t="shared" si="683"/>
        <v>8.3712000000001225</v>
      </c>
      <c r="BB1959" s="165">
        <f t="shared" si="684"/>
        <v>0.30100213433092593</v>
      </c>
      <c r="BC1959" s="148">
        <f t="shared" si="685"/>
        <v>5.2469289359946547E-4</v>
      </c>
      <c r="BD1959" s="148" t="str">
        <f t="shared" si="681"/>
        <v/>
      </c>
      <c r="BE1959" s="140" t="str">
        <f t="shared" si="682"/>
        <v/>
      </c>
    </row>
    <row r="1960" spans="1:57" ht="20.100000000000001" customHeight="1" x14ac:dyDescent="0.25">
      <c r="A1960" s="139">
        <v>1304</v>
      </c>
      <c r="B1960" s="139">
        <f t="shared" si="686"/>
        <v>1145.9286644824356</v>
      </c>
      <c r="C1960" s="139">
        <f t="shared" si="687"/>
        <v>2.0211567062387295E-4</v>
      </c>
      <c r="D1960" s="139">
        <f t="shared" si="688"/>
        <v>0.88800753899486629</v>
      </c>
      <c r="E1960" s="139">
        <f t="shared" si="689"/>
        <v>2.0211567062387295E-4</v>
      </c>
      <c r="F1960" s="139" t="str">
        <f t="shared" si="690"/>
        <v/>
      </c>
      <c r="G1960" s="139" t="str">
        <f t="shared" si="691"/>
        <v/>
      </c>
      <c r="H1960" s="139">
        <f t="shared" si="692"/>
        <v>0</v>
      </c>
      <c r="I1960" s="139">
        <f t="shared" si="693"/>
        <v>2.0211567062387295E-4</v>
      </c>
      <c r="J1960" s="139" t="str">
        <f t="shared" si="694"/>
        <v/>
      </c>
      <c r="O1960" s="139">
        <v>1304</v>
      </c>
      <c r="P1960" s="139">
        <f t="shared" si="695"/>
        <v>83.939826495215129</v>
      </c>
      <c r="Q1960" s="139">
        <f t="shared" si="696"/>
        <v>2.7592401626204111E-3</v>
      </c>
      <c r="R1960" s="139">
        <f t="shared" si="697"/>
        <v>0.8880075389948664</v>
      </c>
      <c r="S1960" s="139">
        <f t="shared" si="698"/>
        <v>2.7592401626204111E-3</v>
      </c>
      <c r="T1960" s="139" t="str">
        <f t="shared" si="699"/>
        <v/>
      </c>
      <c r="U1960" s="139" t="str">
        <f t="shared" si="700"/>
        <v/>
      </c>
      <c r="V1960" s="139">
        <f t="shared" si="701"/>
        <v>5.7635001764765516E-3</v>
      </c>
      <c r="W1960" s="139" t="str">
        <f t="shared" si="702"/>
        <v/>
      </c>
      <c r="X1960" s="139" t="str">
        <f t="shared" si="703"/>
        <v/>
      </c>
      <c r="AB1960" s="139">
        <v>1304</v>
      </c>
      <c r="AC1960" s="139">
        <f t="shared" si="712"/>
        <v>104.73001422158541</v>
      </c>
      <c r="AD1960" s="139">
        <f t="shared" si="704"/>
        <v>2.21149726972204E-3</v>
      </c>
      <c r="AE1960" s="139">
        <f t="shared" si="705"/>
        <v>0.8880075389948664</v>
      </c>
      <c r="AF1960" s="139">
        <f t="shared" si="706"/>
        <v>2.21149726972204E-3</v>
      </c>
      <c r="AG1960" s="139" t="str">
        <f t="shared" si="707"/>
        <v/>
      </c>
      <c r="AH1960" s="139" t="str">
        <f t="shared" si="708"/>
        <v/>
      </c>
      <c r="AI1960" s="139">
        <f t="shared" si="709"/>
        <v>9.0529229138604918E-9</v>
      </c>
      <c r="AJ1960" s="139" t="str">
        <f t="shared" si="710"/>
        <v/>
      </c>
      <c r="AK1960" s="139" t="str">
        <f t="shared" si="711"/>
        <v/>
      </c>
      <c r="AZ1960" s="148"/>
      <c r="BA1960" s="148">
        <f t="shared" si="683"/>
        <v>8.3776000000001218</v>
      </c>
      <c r="BB1960" s="165">
        <f t="shared" si="684"/>
        <v>0.30047744143732646</v>
      </c>
      <c r="BC1960" s="148">
        <f t="shared" si="685"/>
        <v>5.2401640026883411E-4</v>
      </c>
      <c r="BD1960" s="148" t="str">
        <f t="shared" si="681"/>
        <v/>
      </c>
      <c r="BE1960" s="140" t="str">
        <f t="shared" si="682"/>
        <v/>
      </c>
    </row>
    <row r="1961" spans="1:57" ht="20.100000000000001" customHeight="1" x14ac:dyDescent="0.25">
      <c r="A1961" s="139">
        <v>1305</v>
      </c>
      <c r="B1961" s="139">
        <f t="shared" si="686"/>
        <v>1149.6981666682327</v>
      </c>
      <c r="C1961" s="139">
        <f t="shared" si="687"/>
        <v>2.0113335793335278E-4</v>
      </c>
      <c r="D1961" s="139">
        <f t="shared" si="688"/>
        <v>0.88876756255216527</v>
      </c>
      <c r="E1961" s="139">
        <f t="shared" si="689"/>
        <v>2.0113335793335278E-4</v>
      </c>
      <c r="F1961" s="139" t="str">
        <f t="shared" si="690"/>
        <v/>
      </c>
      <c r="G1961" s="139" t="str">
        <f t="shared" si="691"/>
        <v/>
      </c>
      <c r="H1961" s="139">
        <f t="shared" si="692"/>
        <v>0</v>
      </c>
      <c r="I1961" s="139">
        <f t="shared" si="693"/>
        <v>2.0113335793335278E-4</v>
      </c>
      <c r="J1961" s="139" t="str">
        <f t="shared" si="694"/>
        <v/>
      </c>
      <c r="O1961" s="139">
        <v>1305</v>
      </c>
      <c r="P1961" s="139">
        <f t="shared" si="695"/>
        <v>84.215944345528328</v>
      </c>
      <c r="Q1961" s="139">
        <f t="shared" si="696"/>
        <v>2.7458298386234207E-3</v>
      </c>
      <c r="R1961" s="139">
        <f t="shared" si="697"/>
        <v>0.88876756255216549</v>
      </c>
      <c r="S1961" s="139">
        <f t="shared" si="698"/>
        <v>2.7458298386234207E-3</v>
      </c>
      <c r="T1961" s="139" t="str">
        <f t="shared" si="699"/>
        <v/>
      </c>
      <c r="U1961" s="139" t="str">
        <f t="shared" si="700"/>
        <v/>
      </c>
      <c r="V1961" s="139">
        <f t="shared" si="701"/>
        <v>5.7651604215998159E-3</v>
      </c>
      <c r="W1961" s="139" t="str">
        <f t="shared" si="702"/>
        <v/>
      </c>
      <c r="X1961" s="139" t="str">
        <f t="shared" si="703"/>
        <v/>
      </c>
      <c r="AB1961" s="139">
        <v>1305</v>
      </c>
      <c r="AC1961" s="139">
        <f t="shared" si="712"/>
        <v>105.07452084731426</v>
      </c>
      <c r="AD1961" s="139">
        <f t="shared" si="704"/>
        <v>2.2007490589257515E-3</v>
      </c>
      <c r="AE1961" s="139">
        <f t="shared" si="705"/>
        <v>0.88876756255216538</v>
      </c>
      <c r="AF1961" s="139">
        <f t="shared" si="706"/>
        <v>2.2007490589257515E-3</v>
      </c>
      <c r="AG1961" s="139" t="str">
        <f t="shared" si="707"/>
        <v/>
      </c>
      <c r="AH1961" s="139" t="str">
        <f t="shared" si="708"/>
        <v/>
      </c>
      <c r="AI1961" s="139">
        <f t="shared" si="709"/>
        <v>8.8690690979720298E-9</v>
      </c>
      <c r="AJ1961" s="139" t="str">
        <f t="shared" si="710"/>
        <v/>
      </c>
      <c r="AK1961" s="139" t="str">
        <f t="shared" si="711"/>
        <v/>
      </c>
      <c r="AZ1961" s="148"/>
      <c r="BA1961" s="148">
        <f t="shared" si="683"/>
        <v>8.3840000000001211</v>
      </c>
      <c r="BB1961" s="165">
        <f t="shared" si="684"/>
        <v>0.29995342503705763</v>
      </c>
      <c r="BC1961" s="148">
        <f t="shared" si="685"/>
        <v>5.2334001616938242E-4</v>
      </c>
      <c r="BD1961" s="148" t="str">
        <f t="shared" si="681"/>
        <v/>
      </c>
      <c r="BE1961" s="140" t="str">
        <f t="shared" si="682"/>
        <v/>
      </c>
    </row>
    <row r="1962" spans="1:57" ht="20.100000000000001" customHeight="1" x14ac:dyDescent="0.25">
      <c r="A1962" s="139">
        <v>1306</v>
      </c>
      <c r="B1962" s="139">
        <f t="shared" si="686"/>
        <v>1153.4676688540308</v>
      </c>
      <c r="C1962" s="139">
        <f t="shared" si="687"/>
        <v>2.0015261696340394E-4</v>
      </c>
      <c r="D1962" s="139">
        <f t="shared" si="688"/>
        <v>0.88952388623447542</v>
      </c>
      <c r="E1962" s="139">
        <f t="shared" si="689"/>
        <v>2.0015261696340394E-4</v>
      </c>
      <c r="F1962" s="139" t="str">
        <f t="shared" si="690"/>
        <v/>
      </c>
      <c r="G1962" s="139" t="str">
        <f t="shared" si="691"/>
        <v/>
      </c>
      <c r="H1962" s="139">
        <f t="shared" si="692"/>
        <v>0</v>
      </c>
      <c r="I1962" s="139">
        <f t="shared" si="693"/>
        <v>2.0015261696340394E-4</v>
      </c>
      <c r="J1962" s="139" t="str">
        <f t="shared" si="694"/>
        <v/>
      </c>
      <c r="O1962" s="139">
        <v>1306</v>
      </c>
      <c r="P1962" s="139">
        <f t="shared" si="695"/>
        <v>84.492062195841527</v>
      </c>
      <c r="Q1962" s="139">
        <f t="shared" si="696"/>
        <v>2.7324409714215027E-3</v>
      </c>
      <c r="R1962" s="139">
        <f t="shared" si="697"/>
        <v>0.88952388623447554</v>
      </c>
      <c r="S1962" s="139">
        <f t="shared" si="698"/>
        <v>2.7324409714215027E-3</v>
      </c>
      <c r="T1962" s="139" t="str">
        <f t="shared" si="699"/>
        <v/>
      </c>
      <c r="U1962" s="139" t="str">
        <f t="shared" si="700"/>
        <v/>
      </c>
      <c r="V1962" s="139">
        <f t="shared" si="701"/>
        <v>5.7667288765763641E-3</v>
      </c>
      <c r="W1962" s="139" t="str">
        <f t="shared" si="702"/>
        <v/>
      </c>
      <c r="X1962" s="139" t="str">
        <f t="shared" si="703"/>
        <v/>
      </c>
      <c r="AB1962" s="139">
        <v>1306</v>
      </c>
      <c r="AC1962" s="139">
        <f t="shared" si="712"/>
        <v>105.41902747304317</v>
      </c>
      <c r="AD1962" s="139">
        <f t="shared" si="704"/>
        <v>2.1900180454884881E-3</v>
      </c>
      <c r="AE1962" s="139">
        <f t="shared" si="705"/>
        <v>0.88952388623447554</v>
      </c>
      <c r="AF1962" s="139">
        <f t="shared" si="706"/>
        <v>2.1900180454884881E-3</v>
      </c>
      <c r="AG1962" s="139" t="str">
        <f t="shared" si="707"/>
        <v/>
      </c>
      <c r="AH1962" s="139" t="str">
        <f t="shared" si="708"/>
        <v/>
      </c>
      <c r="AI1962" s="139">
        <f t="shared" si="709"/>
        <v>8.6888101066289757E-9</v>
      </c>
      <c r="AJ1962" s="139" t="str">
        <f t="shared" si="710"/>
        <v/>
      </c>
      <c r="AK1962" s="139" t="str">
        <f t="shared" si="711"/>
        <v/>
      </c>
      <c r="AZ1962" s="148"/>
      <c r="BA1962" s="148">
        <f t="shared" si="683"/>
        <v>8.3904000000001204</v>
      </c>
      <c r="BB1962" s="165">
        <f t="shared" si="684"/>
        <v>0.29943008502088825</v>
      </c>
      <c r="BC1962" s="148">
        <f t="shared" si="685"/>
        <v>5.2266374429343898E-4</v>
      </c>
      <c r="BD1962" s="148" t="str">
        <f t="shared" si="681"/>
        <v/>
      </c>
      <c r="BE1962" s="140" t="str">
        <f t="shared" si="682"/>
        <v/>
      </c>
    </row>
    <row r="1963" spans="1:57" ht="20.100000000000001" customHeight="1" x14ac:dyDescent="0.25">
      <c r="A1963" s="139">
        <v>1307</v>
      </c>
      <c r="B1963" s="139">
        <f t="shared" si="686"/>
        <v>1157.2371710398279</v>
      </c>
      <c r="C1963" s="139">
        <f t="shared" si="687"/>
        <v>1.9917347135714827E-4</v>
      </c>
      <c r="D1963" s="139">
        <f t="shared" si="688"/>
        <v>0.89027651601102231</v>
      </c>
      <c r="E1963" s="139">
        <f t="shared" si="689"/>
        <v>1.9917347135714827E-4</v>
      </c>
      <c r="F1963" s="139" t="str">
        <f t="shared" si="690"/>
        <v/>
      </c>
      <c r="G1963" s="139" t="str">
        <f t="shared" si="691"/>
        <v/>
      </c>
      <c r="H1963" s="139">
        <f t="shared" si="692"/>
        <v>0</v>
      </c>
      <c r="I1963" s="139">
        <f t="shared" si="693"/>
        <v>1.9917347135714827E-4</v>
      </c>
      <c r="J1963" s="139" t="str">
        <f t="shared" si="694"/>
        <v/>
      </c>
      <c r="O1963" s="139">
        <v>1307</v>
      </c>
      <c r="P1963" s="139">
        <f t="shared" si="695"/>
        <v>84.768180046154725</v>
      </c>
      <c r="Q1963" s="139">
        <f t="shared" si="696"/>
        <v>2.7190738837855233E-3</v>
      </c>
      <c r="R1963" s="139">
        <f t="shared" si="697"/>
        <v>0.89027651601102242</v>
      </c>
      <c r="S1963" s="139">
        <f t="shared" si="698"/>
        <v>2.7190738837855233E-3</v>
      </c>
      <c r="T1963" s="139" t="str">
        <f t="shared" si="699"/>
        <v/>
      </c>
      <c r="U1963" s="139" t="str">
        <f t="shared" si="700"/>
        <v/>
      </c>
      <c r="V1963" s="139">
        <f t="shared" si="701"/>
        <v>5.7682054662370171E-3</v>
      </c>
      <c r="W1963" s="139" t="str">
        <f t="shared" si="702"/>
        <v/>
      </c>
      <c r="X1963" s="139" t="str">
        <f t="shared" si="703"/>
        <v/>
      </c>
      <c r="AB1963" s="139">
        <v>1307</v>
      </c>
      <c r="AC1963" s="139">
        <f t="shared" si="712"/>
        <v>105.76353409877208</v>
      </c>
      <c r="AD1963" s="139">
        <f t="shared" si="704"/>
        <v>2.1793044881071575E-3</v>
      </c>
      <c r="AE1963" s="139">
        <f t="shared" si="705"/>
        <v>0.89027651601102242</v>
      </c>
      <c r="AF1963" s="139">
        <f t="shared" si="706"/>
        <v>2.1793044881071575E-3</v>
      </c>
      <c r="AG1963" s="139" t="str">
        <f t="shared" si="707"/>
        <v/>
      </c>
      <c r="AH1963" s="139" t="str">
        <f t="shared" si="708"/>
        <v/>
      </c>
      <c r="AI1963" s="139">
        <f t="shared" si="709"/>
        <v>8.5120785866068149E-9</v>
      </c>
      <c r="AJ1963" s="139" t="str">
        <f t="shared" si="710"/>
        <v/>
      </c>
      <c r="AK1963" s="139" t="str">
        <f t="shared" si="711"/>
        <v/>
      </c>
      <c r="AZ1963" s="148"/>
      <c r="BA1963" s="148">
        <f t="shared" si="683"/>
        <v>8.3968000000001197</v>
      </c>
      <c r="BB1963" s="165">
        <f t="shared" si="684"/>
        <v>0.29890742127659481</v>
      </c>
      <c r="BC1963" s="148">
        <f t="shared" si="685"/>
        <v>5.2198758762139752E-4</v>
      </c>
      <c r="BD1963" s="148" t="str">
        <f t="shared" si="681"/>
        <v/>
      </c>
      <c r="BE1963" s="140" t="str">
        <f t="shared" si="682"/>
        <v/>
      </c>
    </row>
    <row r="1964" spans="1:57" ht="20.100000000000001" customHeight="1" x14ac:dyDescent="0.25">
      <c r="A1964" s="148">
        <v>1308</v>
      </c>
      <c r="B1964" s="139">
        <f t="shared" si="686"/>
        <v>1161.0066732256259</v>
      </c>
      <c r="C1964" s="139">
        <f t="shared" si="687"/>
        <v>1.9819594456584383E-4</v>
      </c>
      <c r="D1964" s="139">
        <f t="shared" si="688"/>
        <v>0.89102545793979304</v>
      </c>
      <c r="E1964" s="139">
        <f t="shared" si="689"/>
        <v>1.9819594456584383E-4</v>
      </c>
      <c r="F1964" s="139" t="str">
        <f t="shared" si="690"/>
        <v/>
      </c>
      <c r="G1964" s="139" t="str">
        <f t="shared" si="691"/>
        <v/>
      </c>
      <c r="H1964" s="139">
        <f t="shared" si="692"/>
        <v>0</v>
      </c>
      <c r="I1964" s="139">
        <f t="shared" si="693"/>
        <v>1.9819594456584383E-4</v>
      </c>
      <c r="J1964" s="139" t="str">
        <f t="shared" si="694"/>
        <v/>
      </c>
      <c r="O1964" s="148">
        <v>1308</v>
      </c>
      <c r="P1964" s="139">
        <f t="shared" si="695"/>
        <v>85.044297896467924</v>
      </c>
      <c r="Q1964" s="139">
        <f t="shared" si="696"/>
        <v>2.7057288958670764E-3</v>
      </c>
      <c r="R1964" s="139">
        <f t="shared" si="697"/>
        <v>0.89102545793979304</v>
      </c>
      <c r="S1964" s="139">
        <f t="shared" si="698"/>
        <v>2.7057288958670764E-3</v>
      </c>
      <c r="T1964" s="139" t="str">
        <f t="shared" si="699"/>
        <v/>
      </c>
      <c r="U1964" s="139" t="str">
        <f t="shared" si="700"/>
        <v/>
      </c>
      <c r="V1964" s="139">
        <f t="shared" si="701"/>
        <v>5.7695901198028194E-3</v>
      </c>
      <c r="W1964" s="139" t="str">
        <f t="shared" si="702"/>
        <v/>
      </c>
      <c r="X1964" s="139" t="str">
        <f t="shared" si="703"/>
        <v/>
      </c>
      <c r="AB1964" s="148">
        <v>1308</v>
      </c>
      <c r="AC1964" s="139">
        <f t="shared" si="712"/>
        <v>106.108040724501</v>
      </c>
      <c r="AD1964" s="139">
        <f t="shared" si="704"/>
        <v>2.1686086433793492E-3</v>
      </c>
      <c r="AE1964" s="139">
        <f t="shared" si="705"/>
        <v>0.89102545793979304</v>
      </c>
      <c r="AF1964" s="139">
        <f t="shared" si="706"/>
        <v>2.1686086433793492E-3</v>
      </c>
      <c r="AG1964" s="139" t="str">
        <f t="shared" si="707"/>
        <v/>
      </c>
      <c r="AH1964" s="139" t="str">
        <f t="shared" si="708"/>
        <v/>
      </c>
      <c r="AI1964" s="139">
        <f t="shared" si="709"/>
        <v>8.3388083865311864E-9</v>
      </c>
      <c r="AJ1964" s="139" t="str">
        <f t="shared" si="710"/>
        <v/>
      </c>
      <c r="AK1964" s="139" t="str">
        <f t="shared" si="711"/>
        <v/>
      </c>
      <c r="AZ1964" s="148"/>
      <c r="BA1964" s="148">
        <f t="shared" si="683"/>
        <v>8.403200000000119</v>
      </c>
      <c r="BB1964" s="165">
        <f t="shared" si="684"/>
        <v>0.29838543368897341</v>
      </c>
      <c r="BC1964" s="148">
        <f t="shared" si="685"/>
        <v>5.2131154912332667E-4</v>
      </c>
      <c r="BD1964" s="148" t="str">
        <f t="shared" si="681"/>
        <v/>
      </c>
      <c r="BE1964" s="140" t="str">
        <f t="shared" si="682"/>
        <v/>
      </c>
    </row>
    <row r="1965" spans="1:57" ht="20.100000000000001" customHeight="1" x14ac:dyDescent="0.25">
      <c r="A1965" s="139">
        <v>1309</v>
      </c>
      <c r="B1965" s="139">
        <f t="shared" si="686"/>
        <v>1164.7761754114231</v>
      </c>
      <c r="C1965" s="139">
        <f t="shared" si="687"/>
        <v>1.9722005984832794E-4</v>
      </c>
      <c r="D1965" s="139">
        <f t="shared" si="688"/>
        <v>0.89177071816681164</v>
      </c>
      <c r="E1965" s="139">
        <f t="shared" si="689"/>
        <v>1.9722005984832794E-4</v>
      </c>
      <c r="F1965" s="139" t="str">
        <f t="shared" si="690"/>
        <v/>
      </c>
      <c r="G1965" s="139" t="str">
        <f t="shared" si="691"/>
        <v/>
      </c>
      <c r="H1965" s="139">
        <f t="shared" si="692"/>
        <v>0</v>
      </c>
      <c r="I1965" s="139">
        <f t="shared" si="693"/>
        <v>1.9722005984832794E-4</v>
      </c>
      <c r="J1965" s="139" t="str">
        <f t="shared" si="694"/>
        <v/>
      </c>
      <c r="O1965" s="139">
        <v>1309</v>
      </c>
      <c r="P1965" s="139">
        <f t="shared" si="695"/>
        <v>85.32041574678118</v>
      </c>
      <c r="Q1965" s="139">
        <f t="shared" si="696"/>
        <v>2.6924063251908578E-3</v>
      </c>
      <c r="R1965" s="139">
        <f t="shared" si="697"/>
        <v>0.89177071816681175</v>
      </c>
      <c r="S1965" s="139">
        <f t="shared" si="698"/>
        <v>2.6924063251908578E-3</v>
      </c>
      <c r="T1965" s="139" t="str">
        <f t="shared" si="699"/>
        <v/>
      </c>
      <c r="U1965" s="139" t="str">
        <f t="shared" si="700"/>
        <v/>
      </c>
      <c r="V1965" s="139">
        <f t="shared" si="701"/>
        <v>5.7708827708907026E-3</v>
      </c>
      <c r="W1965" s="139" t="str">
        <f t="shared" si="702"/>
        <v/>
      </c>
      <c r="X1965" s="139" t="str">
        <f t="shared" si="703"/>
        <v/>
      </c>
      <c r="AB1965" s="139">
        <v>1309</v>
      </c>
      <c r="AC1965" s="139">
        <f t="shared" si="712"/>
        <v>106.45254735022991</v>
      </c>
      <c r="AD1965" s="139">
        <f t="shared" si="704"/>
        <v>2.1579307657972283E-3</v>
      </c>
      <c r="AE1965" s="139">
        <f t="shared" si="705"/>
        <v>0.89177071816681175</v>
      </c>
      <c r="AF1965" s="139">
        <f t="shared" si="706"/>
        <v>2.1579307657972283E-3</v>
      </c>
      <c r="AG1965" s="139" t="str">
        <f t="shared" si="707"/>
        <v/>
      </c>
      <c r="AH1965" s="139" t="str">
        <f t="shared" si="708"/>
        <v/>
      </c>
      <c r="AI1965" s="139">
        <f t="shared" si="709"/>
        <v>8.1689345366226664E-9</v>
      </c>
      <c r="AJ1965" s="139" t="str">
        <f t="shared" si="710"/>
        <v/>
      </c>
      <c r="AK1965" s="139" t="str">
        <f t="shared" si="711"/>
        <v/>
      </c>
      <c r="AZ1965" s="148"/>
      <c r="BA1965" s="148">
        <f t="shared" si="683"/>
        <v>8.4096000000001183</v>
      </c>
      <c r="BB1965" s="165">
        <f t="shared" si="684"/>
        <v>0.29786412213985008</v>
      </c>
      <c r="BC1965" s="148">
        <f t="shared" si="685"/>
        <v>5.2063563175691607E-4</v>
      </c>
      <c r="BD1965" s="148" t="str">
        <f t="shared" si="681"/>
        <v/>
      </c>
      <c r="BE1965" s="140" t="str">
        <f t="shared" si="682"/>
        <v/>
      </c>
    </row>
    <row r="1966" spans="1:57" ht="20.100000000000001" customHeight="1" x14ac:dyDescent="0.25">
      <c r="A1966" s="139">
        <v>1310</v>
      </c>
      <c r="B1966" s="139">
        <f t="shared" si="686"/>
        <v>1168.5456775972202</v>
      </c>
      <c r="C1966" s="139">
        <f t="shared" si="687"/>
        <v>1.9624584027047549E-4</v>
      </c>
      <c r="D1966" s="139">
        <f t="shared" si="688"/>
        <v>0.89251230292541295</v>
      </c>
      <c r="E1966" s="139">
        <f t="shared" si="689"/>
        <v>1.9624584027047549E-4</v>
      </c>
      <c r="F1966" s="139" t="str">
        <f t="shared" si="690"/>
        <v/>
      </c>
      <c r="G1966" s="139" t="str">
        <f t="shared" si="691"/>
        <v/>
      </c>
      <c r="H1966" s="139">
        <f t="shared" si="692"/>
        <v>0</v>
      </c>
      <c r="I1966" s="139">
        <f t="shared" si="693"/>
        <v>1.9624584027047549E-4</v>
      </c>
      <c r="J1966" s="139" t="str">
        <f t="shared" si="694"/>
        <v/>
      </c>
      <c r="O1966" s="139">
        <v>1310</v>
      </c>
      <c r="P1966" s="139">
        <f t="shared" si="695"/>
        <v>85.596533597094378</v>
      </c>
      <c r="Q1966" s="139">
        <f t="shared" si="696"/>
        <v>2.6791064866472933E-3</v>
      </c>
      <c r="R1966" s="139">
        <f t="shared" si="697"/>
        <v>0.89251230292541317</v>
      </c>
      <c r="S1966" s="139">
        <f t="shared" si="698"/>
        <v>2.6791064866472933E-3</v>
      </c>
      <c r="T1966" s="139" t="str">
        <f t="shared" si="699"/>
        <v/>
      </c>
      <c r="U1966" s="139" t="str">
        <f t="shared" si="700"/>
        <v/>
      </c>
      <c r="V1966" s="139">
        <f t="shared" si="701"/>
        <v>5.7720833575187792E-3</v>
      </c>
      <c r="W1966" s="139" t="str">
        <f t="shared" si="702"/>
        <v/>
      </c>
      <c r="X1966" s="139" t="str">
        <f t="shared" si="703"/>
        <v/>
      </c>
      <c r="AB1966" s="139">
        <v>1310</v>
      </c>
      <c r="AC1966" s="139">
        <f t="shared" si="712"/>
        <v>106.79705397595876</v>
      </c>
      <c r="AD1966" s="139">
        <f t="shared" si="704"/>
        <v>2.1472711077416204E-3</v>
      </c>
      <c r="AE1966" s="139">
        <f t="shared" si="705"/>
        <v>0.89251230292541306</v>
      </c>
      <c r="AF1966" s="139">
        <f t="shared" si="706"/>
        <v>2.1472711077416204E-3</v>
      </c>
      <c r="AG1966" s="139" t="str">
        <f t="shared" si="707"/>
        <v/>
      </c>
      <c r="AH1966" s="139" t="str">
        <f t="shared" si="708"/>
        <v/>
      </c>
      <c r="AI1966" s="139">
        <f t="shared" si="709"/>
        <v>8.0023932287600697E-9</v>
      </c>
      <c r="AJ1966" s="139" t="str">
        <f t="shared" si="710"/>
        <v/>
      </c>
      <c r="AK1966" s="139" t="str">
        <f t="shared" si="711"/>
        <v/>
      </c>
      <c r="AZ1966" s="148"/>
      <c r="BA1966" s="148">
        <f t="shared" si="683"/>
        <v>8.4160000000001176</v>
      </c>
      <c r="BB1966" s="165">
        <f t="shared" si="684"/>
        <v>0.29734348650809317</v>
      </c>
      <c r="BC1966" s="148">
        <f t="shared" si="685"/>
        <v>5.1995983846869764E-4</v>
      </c>
      <c r="BD1966" s="148" t="str">
        <f t="shared" si="681"/>
        <v/>
      </c>
      <c r="BE1966" s="140" t="str">
        <f t="shared" si="682"/>
        <v/>
      </c>
    </row>
    <row r="1967" spans="1:57" ht="20.100000000000001" customHeight="1" x14ac:dyDescent="0.25">
      <c r="A1967" s="139">
        <v>1311</v>
      </c>
      <c r="B1967" s="139">
        <f t="shared" si="686"/>
        <v>1172.3151797830183</v>
      </c>
      <c r="C1967" s="139">
        <f t="shared" si="687"/>
        <v>1.9527330870467647E-4</v>
      </c>
      <c r="D1967" s="139">
        <f t="shared" si="688"/>
        <v>0.89325021853551456</v>
      </c>
      <c r="E1967" s="139">
        <f t="shared" si="689"/>
        <v>1.9527330870467647E-4</v>
      </c>
      <c r="F1967" s="139" t="str">
        <f t="shared" si="690"/>
        <v/>
      </c>
      <c r="G1967" s="139" t="str">
        <f t="shared" si="691"/>
        <v/>
      </c>
      <c r="H1967" s="139">
        <f t="shared" si="692"/>
        <v>0</v>
      </c>
      <c r="I1967" s="139">
        <f t="shared" si="693"/>
        <v>1.9527330870467647E-4</v>
      </c>
      <c r="J1967" s="139" t="str">
        <f t="shared" si="694"/>
        <v/>
      </c>
      <c r="O1967" s="139">
        <v>1311</v>
      </c>
      <c r="P1967" s="139">
        <f t="shared" si="695"/>
        <v>85.872651447407577</v>
      </c>
      <c r="Q1967" s="139">
        <f t="shared" si="696"/>
        <v>2.6658296924853895E-3</v>
      </c>
      <c r="R1967" s="139">
        <f t="shared" si="697"/>
        <v>0.89325021853551467</v>
      </c>
      <c r="S1967" s="139">
        <f t="shared" si="698"/>
        <v>2.6658296924853895E-3</v>
      </c>
      <c r="T1967" s="139" t="str">
        <f t="shared" si="699"/>
        <v/>
      </c>
      <c r="U1967" s="139" t="str">
        <f t="shared" si="700"/>
        <v/>
      </c>
      <c r="V1967" s="139">
        <f t="shared" si="701"/>
        <v>5.7731918221113057E-3</v>
      </c>
      <c r="W1967" s="139" t="str">
        <f t="shared" si="702"/>
        <v/>
      </c>
      <c r="X1967" s="139" t="str">
        <f t="shared" si="703"/>
        <v/>
      </c>
      <c r="AB1967" s="139">
        <v>1311</v>
      </c>
      <c r="AC1967" s="139">
        <f t="shared" si="712"/>
        <v>107.14156060168767</v>
      </c>
      <c r="AD1967" s="139">
        <f t="shared" si="704"/>
        <v>2.1366299194762869E-3</v>
      </c>
      <c r="AE1967" s="139">
        <f t="shared" si="705"/>
        <v>0.89325021853551456</v>
      </c>
      <c r="AF1967" s="139">
        <f t="shared" si="706"/>
        <v>2.1366299194762869E-3</v>
      </c>
      <c r="AG1967" s="139" t="str">
        <f t="shared" si="707"/>
        <v/>
      </c>
      <c r="AH1967" s="139" t="str">
        <f t="shared" si="708"/>
        <v/>
      </c>
      <c r="AI1967" s="139">
        <f t="shared" si="709"/>
        <v>7.8391217968578112E-9</v>
      </c>
      <c r="AJ1967" s="139" t="str">
        <f t="shared" si="710"/>
        <v/>
      </c>
      <c r="AK1967" s="139" t="str">
        <f t="shared" si="711"/>
        <v/>
      </c>
      <c r="AZ1967" s="148"/>
      <c r="BA1967" s="148">
        <f t="shared" si="683"/>
        <v>8.4224000000001169</v>
      </c>
      <c r="BB1967" s="165">
        <f t="shared" si="684"/>
        <v>0.29682352666962447</v>
      </c>
      <c r="BC1967" s="148">
        <f t="shared" si="685"/>
        <v>5.1928417219321288E-4</v>
      </c>
      <c r="BD1967" s="148" t="str">
        <f t="shared" si="681"/>
        <v/>
      </c>
      <c r="BE1967" s="140" t="str">
        <f t="shared" si="682"/>
        <v/>
      </c>
    </row>
    <row r="1968" spans="1:57" ht="20.100000000000001" customHeight="1" x14ac:dyDescent="0.25">
      <c r="A1968" s="139">
        <v>1312</v>
      </c>
      <c r="B1968" s="139">
        <f t="shared" si="686"/>
        <v>1176.0846819688154</v>
      </c>
      <c r="C1968" s="139">
        <f t="shared" si="687"/>
        <v>1.9430248782933296E-4</v>
      </c>
      <c r="D1968" s="139">
        <f t="shared" si="688"/>
        <v>0.89398447140288528</v>
      </c>
      <c r="E1968" s="139">
        <f t="shared" si="689"/>
        <v>1.9430248782933296E-4</v>
      </c>
      <c r="F1968" s="139" t="str">
        <f t="shared" si="690"/>
        <v/>
      </c>
      <c r="G1968" s="139" t="str">
        <f t="shared" si="691"/>
        <v/>
      </c>
      <c r="H1968" s="139">
        <f t="shared" si="692"/>
        <v>0</v>
      </c>
      <c r="I1968" s="139">
        <f t="shared" si="693"/>
        <v>1.9430248782933296E-4</v>
      </c>
      <c r="J1968" s="139" t="str">
        <f t="shared" si="694"/>
        <v/>
      </c>
      <c r="O1968" s="139">
        <v>1312</v>
      </c>
      <c r="P1968" s="139">
        <f t="shared" si="695"/>
        <v>86.148769297720776</v>
      </c>
      <c r="Q1968" s="139">
        <f t="shared" si="696"/>
        <v>2.6525762523058635E-3</v>
      </c>
      <c r="R1968" s="139">
        <f t="shared" si="697"/>
        <v>0.89398447140288551</v>
      </c>
      <c r="S1968" s="139">
        <f t="shared" si="698"/>
        <v>2.6525762523058635E-3</v>
      </c>
      <c r="T1968" s="139" t="str">
        <f t="shared" si="699"/>
        <v/>
      </c>
      <c r="U1968" s="139" t="str">
        <f t="shared" si="700"/>
        <v/>
      </c>
      <c r="V1968" s="139">
        <f t="shared" si="701"/>
        <v>5.7742081115032765E-3</v>
      </c>
      <c r="W1968" s="139" t="str">
        <f t="shared" si="702"/>
        <v/>
      </c>
      <c r="X1968" s="139" t="str">
        <f t="shared" si="703"/>
        <v/>
      </c>
      <c r="AB1968" s="139">
        <v>1312</v>
      </c>
      <c r="AC1968" s="139">
        <f t="shared" si="712"/>
        <v>107.48606722741658</v>
      </c>
      <c r="AD1968" s="139">
        <f t="shared" si="704"/>
        <v>2.1260074491424204E-3</v>
      </c>
      <c r="AE1968" s="139">
        <f t="shared" si="705"/>
        <v>0.89398447140288539</v>
      </c>
      <c r="AF1968" s="139">
        <f t="shared" si="706"/>
        <v>2.1260074491424204E-3</v>
      </c>
      <c r="AG1968" s="139" t="str">
        <f t="shared" si="707"/>
        <v/>
      </c>
      <c r="AH1968" s="139" t="str">
        <f t="shared" si="708"/>
        <v/>
      </c>
      <c r="AI1968" s="139">
        <f t="shared" si="709"/>
        <v>7.6790586975528897E-9</v>
      </c>
      <c r="AJ1968" s="139" t="str">
        <f t="shared" si="710"/>
        <v/>
      </c>
      <c r="AK1968" s="139" t="str">
        <f t="shared" si="711"/>
        <v/>
      </c>
      <c r="AZ1968" s="148"/>
      <c r="BA1968" s="148">
        <f t="shared" si="683"/>
        <v>8.4288000000001162</v>
      </c>
      <c r="BB1968" s="165">
        <f t="shared" si="684"/>
        <v>0.29630424249743126</v>
      </c>
      <c r="BC1968" s="148">
        <f t="shared" si="685"/>
        <v>5.1860863585490025E-4</v>
      </c>
      <c r="BD1968" s="148" t="str">
        <f t="shared" si="681"/>
        <v/>
      </c>
      <c r="BE1968" s="140" t="str">
        <f t="shared" si="682"/>
        <v/>
      </c>
    </row>
    <row r="1969" spans="1:57" ht="20.100000000000001" customHeight="1" x14ac:dyDescent="0.25">
      <c r="A1969" s="139">
        <v>1313</v>
      </c>
      <c r="B1969" s="139">
        <f t="shared" si="686"/>
        <v>1179.8541841546134</v>
      </c>
      <c r="C1969" s="139">
        <f t="shared" si="687"/>
        <v>1.9333340012837037E-4</v>
      </c>
      <c r="D1969" s="139">
        <f t="shared" si="688"/>
        <v>0.89471506801841483</v>
      </c>
      <c r="E1969" s="139">
        <f t="shared" si="689"/>
        <v>1.9333340012837037E-4</v>
      </c>
      <c r="F1969" s="139" t="str">
        <f t="shared" si="690"/>
        <v/>
      </c>
      <c r="G1969" s="139" t="str">
        <f t="shared" si="691"/>
        <v/>
      </c>
      <c r="H1969" s="139">
        <f t="shared" si="692"/>
        <v>0</v>
      </c>
      <c r="I1969" s="139">
        <f t="shared" si="693"/>
        <v>1.9333340012837037E-4</v>
      </c>
      <c r="J1969" s="139" t="str">
        <f t="shared" si="694"/>
        <v/>
      </c>
      <c r="O1969" s="139">
        <v>1313</v>
      </c>
      <c r="P1969" s="139">
        <f t="shared" si="695"/>
        <v>86.424887148033974</v>
      </c>
      <c r="Q1969" s="139">
        <f t="shared" si="696"/>
        <v>2.6393464730544909E-3</v>
      </c>
      <c r="R1969" s="139">
        <f t="shared" si="697"/>
        <v>0.89471506801841483</v>
      </c>
      <c r="S1969" s="139">
        <f t="shared" si="698"/>
        <v>2.6393464730544909E-3</v>
      </c>
      <c r="T1969" s="139" t="str">
        <f t="shared" si="699"/>
        <v/>
      </c>
      <c r="U1969" s="139" t="str">
        <f t="shared" si="700"/>
        <v/>
      </c>
      <c r="V1969" s="139">
        <f t="shared" si="701"/>
        <v>5.7751321769446791E-3</v>
      </c>
      <c r="W1969" s="139" t="str">
        <f t="shared" si="702"/>
        <v/>
      </c>
      <c r="X1969" s="139" t="str">
        <f t="shared" si="703"/>
        <v/>
      </c>
      <c r="AB1969" s="139">
        <v>1313</v>
      </c>
      <c r="AC1969" s="139">
        <f t="shared" si="712"/>
        <v>107.83057385314549</v>
      </c>
      <c r="AD1969" s="139">
        <f t="shared" si="704"/>
        <v>2.1154039427533091E-3</v>
      </c>
      <c r="AE1969" s="139">
        <f t="shared" si="705"/>
        <v>0.89471506801841483</v>
      </c>
      <c r="AF1969" s="139">
        <f t="shared" si="706"/>
        <v>2.1154039427533091E-3</v>
      </c>
      <c r="AG1969" s="139" t="str">
        <f t="shared" si="707"/>
        <v/>
      </c>
      <c r="AH1969" s="139" t="str">
        <f t="shared" si="708"/>
        <v/>
      </c>
      <c r="AI1969" s="139">
        <f t="shared" si="709"/>
        <v>7.5221434911965687E-9</v>
      </c>
      <c r="AJ1969" s="139" t="str">
        <f t="shared" si="710"/>
        <v/>
      </c>
      <c r="AK1969" s="139" t="str">
        <f t="shared" si="711"/>
        <v/>
      </c>
      <c r="AZ1969" s="148"/>
      <c r="BA1969" s="148">
        <f t="shared" si="683"/>
        <v>8.4352000000001155</v>
      </c>
      <c r="BB1969" s="165">
        <f t="shared" si="684"/>
        <v>0.29578563386157636</v>
      </c>
      <c r="BC1969" s="148">
        <f t="shared" si="685"/>
        <v>5.1793323236509758E-4</v>
      </c>
      <c r="BD1969" s="148" t="str">
        <f t="shared" si="681"/>
        <v/>
      </c>
      <c r="BE1969" s="140" t="str">
        <f t="shared" si="682"/>
        <v/>
      </c>
    </row>
    <row r="1970" spans="1:57" ht="20.100000000000001" customHeight="1" x14ac:dyDescent="0.25">
      <c r="A1970" s="148">
        <v>1314</v>
      </c>
      <c r="B1970" s="139">
        <f t="shared" si="686"/>
        <v>1183.6236863404106</v>
      </c>
      <c r="C1970" s="139">
        <f t="shared" si="687"/>
        <v>1.9236606789077153E-4</v>
      </c>
      <c r="D1970" s="139">
        <f t="shared" si="688"/>
        <v>0.89544201495737763</v>
      </c>
      <c r="E1970" s="139">
        <f t="shared" si="689"/>
        <v>1.9236606789077153E-4</v>
      </c>
      <c r="F1970" s="139" t="str">
        <f t="shared" si="690"/>
        <v/>
      </c>
      <c r="G1970" s="139" t="str">
        <f t="shared" si="691"/>
        <v/>
      </c>
      <c r="H1970" s="139">
        <f t="shared" si="692"/>
        <v>0</v>
      </c>
      <c r="I1970" s="139">
        <f t="shared" si="693"/>
        <v>1.9236606789077153E-4</v>
      </c>
      <c r="J1970" s="139" t="str">
        <f t="shared" si="694"/>
        <v/>
      </c>
      <c r="O1970" s="148">
        <v>1314</v>
      </c>
      <c r="P1970" s="139">
        <f t="shared" si="695"/>
        <v>86.701004998347173</v>
      </c>
      <c r="Q1970" s="139">
        <f t="shared" si="696"/>
        <v>2.6261406590157199E-3</v>
      </c>
      <c r="R1970" s="139">
        <f t="shared" si="697"/>
        <v>0.89544201495737774</v>
      </c>
      <c r="S1970" s="139">
        <f t="shared" si="698"/>
        <v>2.6261406590157199E-3</v>
      </c>
      <c r="T1970" s="139" t="str">
        <f t="shared" si="699"/>
        <v/>
      </c>
      <c r="U1970" s="139" t="str">
        <f t="shared" si="700"/>
        <v/>
      </c>
      <c r="V1970" s="139">
        <f t="shared" si="701"/>
        <v>5.7759639741043894E-3</v>
      </c>
      <c r="W1970" s="139" t="str">
        <f t="shared" si="702"/>
        <v/>
      </c>
      <c r="X1970" s="139" t="str">
        <f t="shared" si="703"/>
        <v/>
      </c>
      <c r="AB1970" s="148">
        <v>1314</v>
      </c>
      <c r="AC1970" s="139">
        <f t="shared" si="712"/>
        <v>108.17508047887441</v>
      </c>
      <c r="AD1970" s="139">
        <f t="shared" si="704"/>
        <v>2.1048196441892193E-3</v>
      </c>
      <c r="AE1970" s="139">
        <f t="shared" si="705"/>
        <v>0.89544201495737774</v>
      </c>
      <c r="AF1970" s="139">
        <f t="shared" si="706"/>
        <v>2.1048196441892193E-3</v>
      </c>
      <c r="AG1970" s="139" t="str">
        <f t="shared" si="707"/>
        <v/>
      </c>
      <c r="AH1970" s="139" t="str">
        <f t="shared" si="708"/>
        <v/>
      </c>
      <c r="AI1970" s="139">
        <f t="shared" si="709"/>
        <v>7.3683168231466918E-9</v>
      </c>
      <c r="AJ1970" s="139" t="str">
        <f t="shared" si="710"/>
        <v/>
      </c>
      <c r="AK1970" s="139" t="str">
        <f t="shared" si="711"/>
        <v/>
      </c>
      <c r="AZ1970" s="148"/>
      <c r="BA1970" s="148">
        <f t="shared" si="683"/>
        <v>8.4416000000001148</v>
      </c>
      <c r="BB1970" s="165">
        <f t="shared" si="684"/>
        <v>0.29526770062921126</v>
      </c>
      <c r="BC1970" s="148">
        <f t="shared" si="685"/>
        <v>5.1725796462487317E-4</v>
      </c>
      <c r="BD1970" s="148" t="str">
        <f t="shared" si="681"/>
        <v/>
      </c>
      <c r="BE1970" s="140" t="str">
        <f t="shared" si="682"/>
        <v/>
      </c>
    </row>
    <row r="1971" spans="1:57" ht="20.100000000000001" customHeight="1" x14ac:dyDescent="0.25">
      <c r="A1971" s="139">
        <v>1315</v>
      </c>
      <c r="B1971" s="139">
        <f t="shared" si="686"/>
        <v>1187.3931885262077</v>
      </c>
      <c r="C1971" s="139">
        <f t="shared" si="687"/>
        <v>1.9140051321012367E-4</v>
      </c>
      <c r="D1971" s="139">
        <f t="shared" si="688"/>
        <v>0.89616531887869955</v>
      </c>
      <c r="E1971" s="139">
        <f t="shared" si="689"/>
        <v>1.9140051321012367E-4</v>
      </c>
      <c r="F1971" s="139" t="str">
        <f t="shared" si="690"/>
        <v/>
      </c>
      <c r="G1971" s="139" t="str">
        <f t="shared" si="691"/>
        <v/>
      </c>
      <c r="H1971" s="139">
        <f t="shared" si="692"/>
        <v>0</v>
      </c>
      <c r="I1971" s="139">
        <f t="shared" si="693"/>
        <v>1.9140051321012367E-4</v>
      </c>
      <c r="J1971" s="139" t="str">
        <f t="shared" si="694"/>
        <v/>
      </c>
      <c r="O1971" s="139">
        <v>1315</v>
      </c>
      <c r="P1971" s="139">
        <f t="shared" si="695"/>
        <v>86.977122848660372</v>
      </c>
      <c r="Q1971" s="139">
        <f t="shared" si="696"/>
        <v>2.6129591118065096E-3</v>
      </c>
      <c r="R1971" s="139">
        <f t="shared" si="697"/>
        <v>0.89616531887869966</v>
      </c>
      <c r="S1971" s="139">
        <f t="shared" si="698"/>
        <v>2.6129591118065096E-3</v>
      </c>
      <c r="T1971" s="139" t="str">
        <f t="shared" si="699"/>
        <v/>
      </c>
      <c r="U1971" s="139" t="str">
        <f t="shared" si="700"/>
        <v/>
      </c>
      <c r="V1971" s="139">
        <f t="shared" si="701"/>
        <v>5.7767034630737133E-3</v>
      </c>
      <c r="W1971" s="139" t="str">
        <f t="shared" si="702"/>
        <v/>
      </c>
      <c r="X1971" s="139" t="str">
        <f t="shared" si="703"/>
        <v/>
      </c>
      <c r="AB1971" s="139">
        <v>1315</v>
      </c>
      <c r="AC1971" s="139">
        <f t="shared" si="712"/>
        <v>108.51958710460326</v>
      </c>
      <c r="AD1971" s="139">
        <f t="shared" si="704"/>
        <v>2.0942547951924603E-3</v>
      </c>
      <c r="AE1971" s="139">
        <f t="shared" si="705"/>
        <v>0.89616531887869966</v>
      </c>
      <c r="AF1971" s="139">
        <f t="shared" si="706"/>
        <v>2.0942547951924603E-3</v>
      </c>
      <c r="AG1971" s="139" t="str">
        <f t="shared" si="707"/>
        <v/>
      </c>
      <c r="AH1971" s="139" t="str">
        <f t="shared" si="708"/>
        <v/>
      </c>
      <c r="AI1971" s="139">
        <f t="shared" si="709"/>
        <v>7.2175204053565609E-9</v>
      </c>
      <c r="AJ1971" s="139" t="str">
        <f t="shared" si="710"/>
        <v/>
      </c>
      <c r="AK1971" s="139" t="str">
        <f t="shared" si="711"/>
        <v/>
      </c>
      <c r="AZ1971" s="148"/>
      <c r="BA1971" s="148">
        <f t="shared" si="683"/>
        <v>8.4480000000001141</v>
      </c>
      <c r="BB1971" s="165">
        <f t="shared" si="684"/>
        <v>0.29475044266458639</v>
      </c>
      <c r="BC1971" s="148">
        <f t="shared" si="685"/>
        <v>5.1658283552458162E-4</v>
      </c>
      <c r="BD1971" s="148" t="str">
        <f t="shared" si="681"/>
        <v/>
      </c>
      <c r="BE1971" s="140" t="str">
        <f t="shared" si="682"/>
        <v/>
      </c>
    </row>
    <row r="1972" spans="1:57" ht="20.100000000000001" customHeight="1" x14ac:dyDescent="0.25">
      <c r="A1972" s="139">
        <v>1316</v>
      </c>
      <c r="B1972" s="139">
        <f t="shared" si="686"/>
        <v>1191.1626907120058</v>
      </c>
      <c r="C1972" s="139">
        <f t="shared" si="687"/>
        <v>1.9043675798418685E-4</v>
      </c>
      <c r="D1972" s="139">
        <f t="shared" si="688"/>
        <v>0.89688498652421877</v>
      </c>
      <c r="E1972" s="139">
        <f t="shared" si="689"/>
        <v>1.9043675798418685E-4</v>
      </c>
      <c r="F1972" s="139" t="str">
        <f t="shared" si="690"/>
        <v/>
      </c>
      <c r="G1972" s="139" t="str">
        <f t="shared" si="691"/>
        <v/>
      </c>
      <c r="H1972" s="139">
        <f t="shared" si="692"/>
        <v>0</v>
      </c>
      <c r="I1972" s="139">
        <f t="shared" si="693"/>
        <v>1.9043675798418685E-4</v>
      </c>
      <c r="J1972" s="139" t="str">
        <f t="shared" si="694"/>
        <v/>
      </c>
      <c r="O1972" s="139">
        <v>1316</v>
      </c>
      <c r="P1972" s="139">
        <f t="shared" si="695"/>
        <v>87.253240698973627</v>
      </c>
      <c r="Q1972" s="139">
        <f t="shared" si="696"/>
        <v>2.5998021303704232E-3</v>
      </c>
      <c r="R1972" s="139">
        <f t="shared" si="697"/>
        <v>0.89688498652421877</v>
      </c>
      <c r="S1972" s="139">
        <f t="shared" si="698"/>
        <v>2.5998021303704232E-3</v>
      </c>
      <c r="T1972" s="139" t="str">
        <f t="shared" si="699"/>
        <v/>
      </c>
      <c r="U1972" s="139" t="str">
        <f t="shared" si="700"/>
        <v/>
      </c>
      <c r="V1972" s="139">
        <f t="shared" si="701"/>
        <v>5.777350608369587E-3</v>
      </c>
      <c r="W1972" s="139" t="str">
        <f t="shared" si="702"/>
        <v/>
      </c>
      <c r="X1972" s="139" t="str">
        <f t="shared" si="703"/>
        <v/>
      </c>
      <c r="AB1972" s="139">
        <v>1316</v>
      </c>
      <c r="AC1972" s="139">
        <f t="shared" si="712"/>
        <v>108.86409373033217</v>
      </c>
      <c r="AD1972" s="139">
        <f t="shared" si="704"/>
        <v>2.0837096353626431E-3</v>
      </c>
      <c r="AE1972" s="139">
        <f t="shared" si="705"/>
        <v>0.89688498652421877</v>
      </c>
      <c r="AF1972" s="139">
        <f t="shared" si="706"/>
        <v>2.0837096353626431E-3</v>
      </c>
      <c r="AG1972" s="139" t="str">
        <f t="shared" si="707"/>
        <v/>
      </c>
      <c r="AH1972" s="139" t="str">
        <f t="shared" si="708"/>
        <v/>
      </c>
      <c r="AI1972" s="139">
        <f t="shared" si="709"/>
        <v>7.0696969982551535E-9</v>
      </c>
      <c r="AJ1972" s="139" t="str">
        <f t="shared" si="710"/>
        <v/>
      </c>
      <c r="AK1972" s="139" t="str">
        <f t="shared" si="711"/>
        <v/>
      </c>
      <c r="AZ1972" s="148"/>
      <c r="BA1972" s="148">
        <f t="shared" si="683"/>
        <v>8.4544000000001134</v>
      </c>
      <c r="BB1972" s="165">
        <f t="shared" si="684"/>
        <v>0.29423385982906181</v>
      </c>
      <c r="BC1972" s="148">
        <f t="shared" si="685"/>
        <v>5.1590784794125488E-4</v>
      </c>
      <c r="BD1972" s="148" t="str">
        <f t="shared" si="681"/>
        <v/>
      </c>
      <c r="BE1972" s="140" t="str">
        <f t="shared" si="682"/>
        <v/>
      </c>
    </row>
    <row r="1973" spans="1:57" ht="20.100000000000001" customHeight="1" x14ac:dyDescent="0.25">
      <c r="A1973" s="139">
        <v>1317</v>
      </c>
      <c r="B1973" s="139">
        <f t="shared" si="686"/>
        <v>1194.9321928978029</v>
      </c>
      <c r="C1973" s="139">
        <f t="shared" si="687"/>
        <v>1.8947482391447947E-4</v>
      </c>
      <c r="D1973" s="139">
        <f t="shared" si="688"/>
        <v>0.89760102471794712</v>
      </c>
      <c r="E1973" s="139">
        <f t="shared" si="689"/>
        <v>1.8947482391447947E-4</v>
      </c>
      <c r="F1973" s="139" t="str">
        <f t="shared" si="690"/>
        <v/>
      </c>
      <c r="G1973" s="139" t="str">
        <f t="shared" si="691"/>
        <v/>
      </c>
      <c r="H1973" s="139">
        <f t="shared" si="692"/>
        <v>0</v>
      </c>
      <c r="I1973" s="139">
        <f t="shared" si="693"/>
        <v>1.8947482391447947E-4</v>
      </c>
      <c r="J1973" s="139" t="str">
        <f t="shared" si="694"/>
        <v/>
      </c>
      <c r="O1973" s="139">
        <v>1317</v>
      </c>
      <c r="P1973" s="139">
        <f t="shared" si="695"/>
        <v>87.529358549286826</v>
      </c>
      <c r="Q1973" s="139">
        <f t="shared" si="696"/>
        <v>2.5866700109719773E-3</v>
      </c>
      <c r="R1973" s="139">
        <f t="shared" si="697"/>
        <v>0.89760102471794723</v>
      </c>
      <c r="S1973" s="139">
        <f t="shared" si="698"/>
        <v>2.5866700109719773E-3</v>
      </c>
      <c r="T1973" s="139" t="str">
        <f t="shared" si="699"/>
        <v/>
      </c>
      <c r="U1973" s="139" t="str">
        <f t="shared" si="700"/>
        <v/>
      </c>
      <c r="V1973" s="139">
        <f t="shared" si="701"/>
        <v>5.777905378937403E-3</v>
      </c>
      <c r="W1973" s="139" t="str">
        <f t="shared" si="702"/>
        <v/>
      </c>
      <c r="X1973" s="139" t="str">
        <f t="shared" si="703"/>
        <v/>
      </c>
      <c r="AB1973" s="139">
        <v>1317</v>
      </c>
      <c r="AC1973" s="139">
        <f t="shared" si="712"/>
        <v>109.20860035606108</v>
      </c>
      <c r="AD1973" s="139">
        <f t="shared" si="704"/>
        <v>2.0731844021521532E-3</v>
      </c>
      <c r="AE1973" s="139">
        <f t="shared" si="705"/>
        <v>0.89760102471794723</v>
      </c>
      <c r="AF1973" s="139">
        <f t="shared" si="706"/>
        <v>2.0731844021521532E-3</v>
      </c>
      <c r="AG1973" s="139" t="str">
        <f t="shared" si="707"/>
        <v/>
      </c>
      <c r="AH1973" s="139" t="str">
        <f t="shared" si="708"/>
        <v/>
      </c>
      <c r="AI1973" s="139">
        <f t="shared" si="709"/>
        <v>6.9247903929155713E-9</v>
      </c>
      <c r="AJ1973" s="139" t="str">
        <f t="shared" si="710"/>
        <v/>
      </c>
      <c r="AK1973" s="139" t="str">
        <f t="shared" si="711"/>
        <v/>
      </c>
      <c r="AZ1973" s="148"/>
      <c r="BA1973" s="148">
        <f t="shared" si="683"/>
        <v>8.4608000000001127</v>
      </c>
      <c r="BB1973" s="165">
        <f t="shared" si="684"/>
        <v>0.29371795198112055</v>
      </c>
      <c r="BC1973" s="148">
        <f t="shared" si="685"/>
        <v>5.1523300474221045E-4</v>
      </c>
      <c r="BD1973" s="148" t="str">
        <f t="shared" si="681"/>
        <v/>
      </c>
      <c r="BE1973" s="140" t="str">
        <f t="shared" si="682"/>
        <v/>
      </c>
    </row>
    <row r="1974" spans="1:57" ht="20.100000000000001" customHeight="1" x14ac:dyDescent="0.25">
      <c r="A1974" s="139">
        <v>1318</v>
      </c>
      <c r="B1974" s="139">
        <f t="shared" si="686"/>
        <v>1198.7016950836</v>
      </c>
      <c r="C1974" s="139">
        <f t="shared" si="687"/>
        <v>1.8851473250587947E-4</v>
      </c>
      <c r="D1974" s="139">
        <f t="shared" si="688"/>
        <v>0.89831344036533034</v>
      </c>
      <c r="E1974" s="139">
        <f t="shared" si="689"/>
        <v>1.8851473250587947E-4</v>
      </c>
      <c r="F1974" s="139" t="str">
        <f t="shared" si="690"/>
        <v/>
      </c>
      <c r="G1974" s="139" t="str">
        <f t="shared" si="691"/>
        <v/>
      </c>
      <c r="H1974" s="139">
        <f t="shared" si="692"/>
        <v>0</v>
      </c>
      <c r="I1974" s="139">
        <f t="shared" si="693"/>
        <v>1.8851473250587947E-4</v>
      </c>
      <c r="J1974" s="139" t="str">
        <f t="shared" si="694"/>
        <v/>
      </c>
      <c r="O1974" s="139">
        <v>1318</v>
      </c>
      <c r="P1974" s="139">
        <f t="shared" si="695"/>
        <v>87.805476399600025</v>
      </c>
      <c r="Q1974" s="139">
        <f t="shared" si="696"/>
        <v>2.5735630471911937E-3</v>
      </c>
      <c r="R1974" s="139">
        <f t="shared" si="697"/>
        <v>0.89831344036533045</v>
      </c>
      <c r="S1974" s="139">
        <f t="shared" si="698"/>
        <v>2.5735630471911937E-3</v>
      </c>
      <c r="T1974" s="139" t="str">
        <f t="shared" si="699"/>
        <v/>
      </c>
      <c r="U1974" s="139" t="str">
        <f t="shared" si="700"/>
        <v/>
      </c>
      <c r="V1974" s="139">
        <f t="shared" si="701"/>
        <v>5.7783677481535048E-3</v>
      </c>
      <c r="W1974" s="139" t="str">
        <f t="shared" si="702"/>
        <v/>
      </c>
      <c r="X1974" s="139" t="str">
        <f t="shared" si="703"/>
        <v/>
      </c>
      <c r="AB1974" s="139">
        <v>1318</v>
      </c>
      <c r="AC1974" s="139">
        <f t="shared" si="712"/>
        <v>109.55310698178999</v>
      </c>
      <c r="AD1974" s="139">
        <f t="shared" si="704"/>
        <v>2.0626793308617937E-3</v>
      </c>
      <c r="AE1974" s="139">
        <f t="shared" si="705"/>
        <v>0.89831344036533045</v>
      </c>
      <c r="AF1974" s="139">
        <f t="shared" si="706"/>
        <v>2.0626793308617937E-3</v>
      </c>
      <c r="AG1974" s="139" t="str">
        <f t="shared" si="707"/>
        <v/>
      </c>
      <c r="AH1974" s="139" t="str">
        <f t="shared" si="708"/>
        <v/>
      </c>
      <c r="AI1974" s="139">
        <f t="shared" si="709"/>
        <v>6.782745393506495E-9</v>
      </c>
      <c r="AJ1974" s="139" t="str">
        <f t="shared" si="710"/>
        <v/>
      </c>
      <c r="AK1974" s="139" t="str">
        <f t="shared" si="711"/>
        <v/>
      </c>
      <c r="AZ1974" s="148"/>
      <c r="BA1974" s="148">
        <f t="shared" si="683"/>
        <v>8.467200000000112</v>
      </c>
      <c r="BB1974" s="165">
        <f t="shared" si="684"/>
        <v>0.29320271897637834</v>
      </c>
      <c r="BC1974" s="148">
        <f t="shared" si="685"/>
        <v>5.1455830878294195E-4</v>
      </c>
      <c r="BD1974" s="148" t="str">
        <f t="shared" si="681"/>
        <v/>
      </c>
      <c r="BE1974" s="140" t="str">
        <f t="shared" si="682"/>
        <v/>
      </c>
    </row>
    <row r="1975" spans="1:57" ht="20.100000000000001" customHeight="1" x14ac:dyDescent="0.25">
      <c r="A1975" s="139">
        <v>1319</v>
      </c>
      <c r="B1975" s="139">
        <f t="shared" si="686"/>
        <v>1202.4711972693981</v>
      </c>
      <c r="C1975" s="139">
        <f t="shared" si="687"/>
        <v>1.8755650506624598E-4</v>
      </c>
      <c r="D1975" s="139">
        <f t="shared" si="688"/>
        <v>0.89902224045250567</v>
      </c>
      <c r="E1975" s="139">
        <f t="shared" si="689"/>
        <v>1.8755650506624598E-4</v>
      </c>
      <c r="F1975" s="139" t="str">
        <f t="shared" si="690"/>
        <v/>
      </c>
      <c r="G1975" s="139" t="str">
        <f t="shared" si="691"/>
        <v/>
      </c>
      <c r="H1975" s="139">
        <f t="shared" si="692"/>
        <v>0</v>
      </c>
      <c r="I1975" s="139">
        <f t="shared" si="693"/>
        <v>1.8755650506624598E-4</v>
      </c>
      <c r="J1975" s="139" t="str">
        <f t="shared" si="694"/>
        <v/>
      </c>
      <c r="O1975" s="139">
        <v>1319</v>
      </c>
      <c r="P1975" s="139">
        <f t="shared" si="695"/>
        <v>88.081594249913223</v>
      </c>
      <c r="Q1975" s="139">
        <f t="shared" si="696"/>
        <v>2.560481529918435E-3</v>
      </c>
      <c r="R1975" s="139">
        <f t="shared" si="697"/>
        <v>0.89902224045250567</v>
      </c>
      <c r="S1975" s="139">
        <f t="shared" si="698"/>
        <v>2.560481529918435E-3</v>
      </c>
      <c r="T1975" s="139" t="str">
        <f t="shared" si="699"/>
        <v/>
      </c>
      <c r="U1975" s="139" t="str">
        <f t="shared" si="700"/>
        <v/>
      </c>
      <c r="V1975" s="139">
        <f t="shared" si="701"/>
        <v>5.7787376938273054E-3</v>
      </c>
      <c r="W1975" s="139" t="str">
        <f t="shared" si="702"/>
        <v/>
      </c>
      <c r="X1975" s="139" t="str">
        <f t="shared" si="703"/>
        <v/>
      </c>
      <c r="AB1975" s="139">
        <v>1319</v>
      </c>
      <c r="AC1975" s="139">
        <f t="shared" si="712"/>
        <v>109.89761360751885</v>
      </c>
      <c r="AD1975" s="139">
        <f t="shared" si="704"/>
        <v>2.0521946546366368E-3</v>
      </c>
      <c r="AE1975" s="139">
        <f t="shared" si="705"/>
        <v>0.89902224045250567</v>
      </c>
      <c r="AF1975" s="139">
        <f t="shared" si="706"/>
        <v>2.0521946546366368E-3</v>
      </c>
      <c r="AG1975" s="139" t="str">
        <f t="shared" si="707"/>
        <v/>
      </c>
      <c r="AH1975" s="139" t="str">
        <f t="shared" si="708"/>
        <v/>
      </c>
      <c r="AI1975" s="139">
        <f t="shared" si="709"/>
        <v>6.6435078000233315E-9</v>
      </c>
      <c r="AJ1975" s="139" t="str">
        <f t="shared" si="710"/>
        <v/>
      </c>
      <c r="AK1975" s="139" t="str">
        <f t="shared" si="711"/>
        <v/>
      </c>
      <c r="AZ1975" s="148"/>
      <c r="BA1975" s="148">
        <f t="shared" si="683"/>
        <v>8.4736000000001113</v>
      </c>
      <c r="BB1975" s="165">
        <f t="shared" si="684"/>
        <v>0.2926881606675954</v>
      </c>
      <c r="BC1975" s="148">
        <f t="shared" si="685"/>
        <v>5.1388376290806281E-4</v>
      </c>
      <c r="BD1975" s="148" t="str">
        <f t="shared" si="681"/>
        <v/>
      </c>
      <c r="BE1975" s="140" t="str">
        <f t="shared" si="682"/>
        <v/>
      </c>
    </row>
    <row r="1976" spans="1:57" ht="20.100000000000001" customHeight="1" x14ac:dyDescent="0.25">
      <c r="A1976" s="139">
        <v>1320</v>
      </c>
      <c r="B1976" s="139">
        <f t="shared" si="686"/>
        <v>1206.2406994551952</v>
      </c>
      <c r="C1976" s="139">
        <f t="shared" si="687"/>
        <v>1.8660016270605735E-4</v>
      </c>
      <c r="D1976" s="139">
        <f t="shared" si="688"/>
        <v>0.89972743204555783</v>
      </c>
      <c r="E1976" s="139">
        <f t="shared" si="689"/>
        <v>1.8660016270605735E-4</v>
      </c>
      <c r="F1976" s="139" t="str">
        <f t="shared" si="690"/>
        <v/>
      </c>
      <c r="G1976" s="139" t="str">
        <f t="shared" si="691"/>
        <v/>
      </c>
      <c r="H1976" s="139">
        <f t="shared" si="692"/>
        <v>0</v>
      </c>
      <c r="I1976" s="139">
        <f t="shared" si="693"/>
        <v>1.8660016270605735E-4</v>
      </c>
      <c r="J1976" s="139" t="str">
        <f t="shared" si="694"/>
        <v/>
      </c>
      <c r="O1976" s="139">
        <v>1320</v>
      </c>
      <c r="P1976" s="139">
        <f t="shared" si="695"/>
        <v>88.357712100226422</v>
      </c>
      <c r="Q1976" s="139">
        <f t="shared" si="696"/>
        <v>2.5474257473494613E-3</v>
      </c>
      <c r="R1976" s="139">
        <f t="shared" si="697"/>
        <v>0.89972743204555794</v>
      </c>
      <c r="S1976" s="139">
        <f t="shared" si="698"/>
        <v>2.5474257473494613E-3</v>
      </c>
      <c r="T1976" s="139" t="str">
        <f t="shared" si="699"/>
        <v/>
      </c>
      <c r="U1976" s="139" t="str">
        <f t="shared" si="700"/>
        <v/>
      </c>
      <c r="V1976" s="139">
        <f t="shared" si="701"/>
        <v>5.7790151982030713E-3</v>
      </c>
      <c r="W1976" s="139" t="str">
        <f t="shared" si="702"/>
        <v/>
      </c>
      <c r="X1976" s="139" t="str">
        <f t="shared" si="703"/>
        <v/>
      </c>
      <c r="AB1976" s="139">
        <v>1320</v>
      </c>
      <c r="AC1976" s="139">
        <f t="shared" si="712"/>
        <v>110.24212023324776</v>
      </c>
      <c r="AD1976" s="139">
        <f t="shared" si="704"/>
        <v>2.0417306044620584E-3</v>
      </c>
      <c r="AE1976" s="139">
        <f t="shared" si="705"/>
        <v>0.89972743204555794</v>
      </c>
      <c r="AF1976" s="139">
        <f t="shared" si="706"/>
        <v>2.0417306044620584E-3</v>
      </c>
      <c r="AG1976" s="139" t="str">
        <f t="shared" si="707"/>
        <v/>
      </c>
      <c r="AH1976" s="139" t="str">
        <f t="shared" si="708"/>
        <v/>
      </c>
      <c r="AI1976" s="139">
        <f t="shared" si="709"/>
        <v>6.507024391294328E-9</v>
      </c>
      <c r="AJ1976" s="139" t="str">
        <f t="shared" si="710"/>
        <v/>
      </c>
      <c r="AK1976" s="139" t="str">
        <f t="shared" si="711"/>
        <v/>
      </c>
      <c r="AZ1976" s="148"/>
      <c r="BA1976" s="148">
        <f t="shared" si="683"/>
        <v>8.4800000000001106</v>
      </c>
      <c r="BB1976" s="165">
        <f t="shared" si="684"/>
        <v>0.29217427690468734</v>
      </c>
      <c r="BC1976" s="148">
        <f t="shared" si="685"/>
        <v>5.1320936995025157E-4</v>
      </c>
      <c r="BD1976" s="148" t="str">
        <f t="shared" si="681"/>
        <v/>
      </c>
      <c r="BE1976" s="140" t="str">
        <f t="shared" si="682"/>
        <v/>
      </c>
    </row>
    <row r="1977" spans="1:57" ht="20.100000000000001" customHeight="1" x14ac:dyDescent="0.25">
      <c r="A1977" s="148">
        <v>1321</v>
      </c>
      <c r="B1977" s="139">
        <f t="shared" si="686"/>
        <v>1210.0102016409933</v>
      </c>
      <c r="C1977" s="139">
        <f t="shared" si="687"/>
        <v>1.8564572633806596E-4</v>
      </c>
      <c r="D1977" s="139">
        <f t="shared" si="688"/>
        <v>0.90042902228977584</v>
      </c>
      <c r="E1977" s="139">
        <f t="shared" si="689"/>
        <v>1.8564572633806596E-4</v>
      </c>
      <c r="F1977" s="139" t="str">
        <f t="shared" si="690"/>
        <v/>
      </c>
      <c r="G1977" s="139" t="str">
        <f t="shared" si="691"/>
        <v/>
      </c>
      <c r="H1977" s="139">
        <f t="shared" si="692"/>
        <v>0</v>
      </c>
      <c r="I1977" s="139">
        <f t="shared" si="693"/>
        <v>1.8564572633806596E-4</v>
      </c>
      <c r="J1977" s="139" t="str">
        <f t="shared" si="694"/>
        <v/>
      </c>
      <c r="O1977" s="148">
        <v>1321</v>
      </c>
      <c r="P1977" s="139">
        <f t="shared" si="695"/>
        <v>88.633829950539621</v>
      </c>
      <c r="Q1977" s="139">
        <f t="shared" si="696"/>
        <v>2.5343959849807238E-3</v>
      </c>
      <c r="R1977" s="139">
        <f t="shared" si="697"/>
        <v>0.90042902228977584</v>
      </c>
      <c r="S1977" s="139">
        <f t="shared" si="698"/>
        <v>2.5343959849807238E-3</v>
      </c>
      <c r="T1977" s="139" t="str">
        <f t="shared" si="699"/>
        <v/>
      </c>
      <c r="U1977" s="139" t="str">
        <f t="shared" si="700"/>
        <v/>
      </c>
      <c r="V1977" s="139">
        <f t="shared" si="701"/>
        <v>5.7792002479613389E-3</v>
      </c>
      <c r="W1977" s="139" t="str">
        <f t="shared" si="702"/>
        <v/>
      </c>
      <c r="X1977" s="139" t="str">
        <f t="shared" si="703"/>
        <v/>
      </c>
      <c r="AB1977" s="148">
        <v>1321</v>
      </c>
      <c r="AC1977" s="139">
        <f t="shared" si="712"/>
        <v>110.58662685897667</v>
      </c>
      <c r="AD1977" s="139">
        <f t="shared" si="704"/>
        <v>2.0312874091599773E-3</v>
      </c>
      <c r="AE1977" s="139">
        <f t="shared" si="705"/>
        <v>0.90042902228977584</v>
      </c>
      <c r="AF1977" s="139">
        <f t="shared" si="706"/>
        <v>2.0312874091599773E-3</v>
      </c>
      <c r="AG1977" s="139" t="str">
        <f t="shared" si="707"/>
        <v/>
      </c>
      <c r="AH1977" s="139" t="str">
        <f t="shared" si="708"/>
        <v/>
      </c>
      <c r="AI1977" s="139">
        <f t="shared" si="709"/>
        <v>6.3732429082580823E-9</v>
      </c>
      <c r="AJ1977" s="139" t="str">
        <f t="shared" si="710"/>
        <v/>
      </c>
      <c r="AK1977" s="139" t="str">
        <f t="shared" si="711"/>
        <v/>
      </c>
      <c r="AZ1977" s="148"/>
      <c r="BA1977" s="148">
        <f t="shared" si="683"/>
        <v>8.4864000000001099</v>
      </c>
      <c r="BB1977" s="165">
        <f t="shared" si="684"/>
        <v>0.29166106753473708</v>
      </c>
      <c r="BC1977" s="148">
        <f t="shared" si="685"/>
        <v>5.1253513273086249E-4</v>
      </c>
      <c r="BD1977" s="148" t="str">
        <f t="shared" si="681"/>
        <v/>
      </c>
      <c r="BE1977" s="140" t="str">
        <f t="shared" si="682"/>
        <v/>
      </c>
    </row>
    <row r="1978" spans="1:57" ht="20.100000000000001" customHeight="1" x14ac:dyDescent="0.25">
      <c r="A1978" s="139">
        <v>1322</v>
      </c>
      <c r="B1978" s="139">
        <f t="shared" si="686"/>
        <v>1213.7797038267904</v>
      </c>
      <c r="C1978" s="139">
        <f t="shared" si="687"/>
        <v>1.8469321667697266E-4</v>
      </c>
      <c r="D1978" s="139">
        <f t="shared" si="688"/>
        <v>0.90112701840890541</v>
      </c>
      <c r="E1978" s="139">
        <f t="shared" si="689"/>
        <v>1.8469321667697266E-4</v>
      </c>
      <c r="F1978" s="139" t="str">
        <f t="shared" si="690"/>
        <v/>
      </c>
      <c r="G1978" s="139" t="str">
        <f t="shared" si="691"/>
        <v/>
      </c>
      <c r="H1978" s="139">
        <f t="shared" si="692"/>
        <v>0</v>
      </c>
      <c r="I1978" s="139">
        <f t="shared" si="693"/>
        <v>1.8469321667697266E-4</v>
      </c>
      <c r="J1978" s="139" t="str">
        <f t="shared" si="694"/>
        <v/>
      </c>
      <c r="O1978" s="139">
        <v>1322</v>
      </c>
      <c r="P1978" s="139">
        <f t="shared" si="695"/>
        <v>88.909947800852876</v>
      </c>
      <c r="Q1978" s="139">
        <f t="shared" si="696"/>
        <v>2.5213925256049085E-3</v>
      </c>
      <c r="R1978" s="139">
        <f t="shared" si="697"/>
        <v>0.90112701840890563</v>
      </c>
      <c r="S1978" s="139">
        <f t="shared" si="698"/>
        <v>2.5213925256049085E-3</v>
      </c>
      <c r="T1978" s="139" t="str">
        <f t="shared" si="699"/>
        <v/>
      </c>
      <c r="U1978" s="139" t="str">
        <f t="shared" si="700"/>
        <v/>
      </c>
      <c r="V1978" s="139">
        <f t="shared" si="701"/>
        <v>5.7792928342199823E-3</v>
      </c>
      <c r="W1978" s="139" t="str">
        <f t="shared" si="702"/>
        <v/>
      </c>
      <c r="X1978" s="139" t="str">
        <f t="shared" si="703"/>
        <v/>
      </c>
      <c r="AB1978" s="139">
        <v>1322</v>
      </c>
      <c r="AC1978" s="139">
        <f t="shared" si="712"/>
        <v>110.93113348470558</v>
      </c>
      <c r="AD1978" s="139">
        <f t="shared" si="704"/>
        <v>2.0208652953852763E-3</v>
      </c>
      <c r="AE1978" s="139">
        <f t="shared" si="705"/>
        <v>0.90112701840890552</v>
      </c>
      <c r="AF1978" s="139">
        <f t="shared" si="706"/>
        <v>2.0208652953852763E-3</v>
      </c>
      <c r="AG1978" s="139" t="str">
        <f t="shared" si="707"/>
        <v/>
      </c>
      <c r="AH1978" s="139" t="str">
        <f t="shared" si="708"/>
        <v/>
      </c>
      <c r="AI1978" s="139">
        <f t="shared" si="709"/>
        <v>6.2421120375082947E-9</v>
      </c>
      <c r="AJ1978" s="139" t="str">
        <f t="shared" si="710"/>
        <v/>
      </c>
      <c r="AK1978" s="139" t="str">
        <f t="shared" si="711"/>
        <v/>
      </c>
      <c r="AZ1978" s="148"/>
      <c r="BA1978" s="148">
        <f t="shared" si="683"/>
        <v>8.4928000000001092</v>
      </c>
      <c r="BB1978" s="165">
        <f t="shared" si="684"/>
        <v>0.29114853240200622</v>
      </c>
      <c r="BC1978" s="148">
        <f t="shared" si="685"/>
        <v>5.1186105406181293E-4</v>
      </c>
      <c r="BD1978" s="148" t="str">
        <f t="shared" si="681"/>
        <v/>
      </c>
      <c r="BE1978" s="140" t="str">
        <f t="shared" si="682"/>
        <v/>
      </c>
    </row>
    <row r="1979" spans="1:57" ht="20.100000000000001" customHeight="1" x14ac:dyDescent="0.25">
      <c r="A1979" s="139">
        <v>1323</v>
      </c>
      <c r="B1979" s="139">
        <f t="shared" si="686"/>
        <v>1217.5492060125875</v>
      </c>
      <c r="C1979" s="139">
        <f t="shared" si="687"/>
        <v>1.8374265423911623E-4</v>
      </c>
      <c r="D1979" s="139">
        <f t="shared" si="688"/>
        <v>0.9018214277044031</v>
      </c>
      <c r="E1979" s="139">
        <f t="shared" si="689"/>
        <v>1.8374265423911623E-4</v>
      </c>
      <c r="F1979" s="139" t="str">
        <f t="shared" si="690"/>
        <v/>
      </c>
      <c r="G1979" s="139" t="str">
        <f t="shared" si="691"/>
        <v/>
      </c>
      <c r="H1979" s="139">
        <f t="shared" si="692"/>
        <v>0</v>
      </c>
      <c r="I1979" s="139">
        <f t="shared" si="693"/>
        <v>1.8374265423911623E-4</v>
      </c>
      <c r="J1979" s="139" t="str">
        <f t="shared" si="694"/>
        <v/>
      </c>
      <c r="O1979" s="139">
        <v>1323</v>
      </c>
      <c r="P1979" s="139">
        <f t="shared" si="695"/>
        <v>89.186065651166075</v>
      </c>
      <c r="Q1979" s="139">
        <f t="shared" si="696"/>
        <v>2.5084156493067173E-3</v>
      </c>
      <c r="R1979" s="139">
        <f t="shared" si="697"/>
        <v>0.90182142770440332</v>
      </c>
      <c r="S1979" s="139">
        <f t="shared" si="698"/>
        <v>2.5084156493067173E-3</v>
      </c>
      <c r="T1979" s="139" t="str">
        <f t="shared" si="699"/>
        <v/>
      </c>
      <c r="U1979" s="139" t="str">
        <f t="shared" si="700"/>
        <v/>
      </c>
      <c r="V1979" s="139">
        <f t="shared" si="701"/>
        <v>5.7792929525349191E-3</v>
      </c>
      <c r="W1979" s="139">
        <f t="shared" si="702"/>
        <v>2.5084156493067173E-3</v>
      </c>
      <c r="X1979" s="139">
        <f t="shared" si="703"/>
        <v>2.5084156493067173E-3</v>
      </c>
      <c r="AB1979" s="139">
        <v>1323</v>
      </c>
      <c r="AC1979" s="139">
        <f t="shared" si="712"/>
        <v>111.27564011043449</v>
      </c>
      <c r="AD1979" s="139">
        <f t="shared" si="704"/>
        <v>2.0104644876224181E-3</v>
      </c>
      <c r="AE1979" s="139">
        <f t="shared" si="705"/>
        <v>0.90182142770440321</v>
      </c>
      <c r="AF1979" s="139">
        <f t="shared" si="706"/>
        <v>2.0104644876224181E-3</v>
      </c>
      <c r="AG1979" s="139" t="str">
        <f t="shared" si="707"/>
        <v/>
      </c>
      <c r="AH1979" s="139" t="str">
        <f t="shared" si="708"/>
        <v/>
      </c>
      <c r="AI1979" s="139">
        <f t="shared" si="709"/>
        <v>6.1135813951016936E-9</v>
      </c>
      <c r="AJ1979" s="139" t="str">
        <f t="shared" si="710"/>
        <v/>
      </c>
      <c r="AK1979" s="139" t="str">
        <f t="shared" si="711"/>
        <v/>
      </c>
      <c r="AZ1979" s="148"/>
      <c r="BA1979" s="148">
        <f t="shared" si="683"/>
        <v>8.4992000000001084</v>
      </c>
      <c r="BB1979" s="165">
        <f t="shared" si="684"/>
        <v>0.29063667134794441</v>
      </c>
      <c r="BC1979" s="148">
        <f t="shared" si="685"/>
        <v>5.1118713674158656E-4</v>
      </c>
      <c r="BD1979" s="148" t="str">
        <f t="shared" si="681"/>
        <v/>
      </c>
      <c r="BE1979" s="140" t="str">
        <f t="shared" si="682"/>
        <v/>
      </c>
    </row>
    <row r="1980" spans="1:57" ht="20.100000000000001" customHeight="1" x14ac:dyDescent="0.25">
      <c r="A1980" s="139">
        <v>1324</v>
      </c>
      <c r="B1980" s="139">
        <f t="shared" si="686"/>
        <v>1221.3187081983856</v>
      </c>
      <c r="C1980" s="139">
        <f t="shared" si="687"/>
        <v>1.8279405934218206E-4</v>
      </c>
      <c r="D1980" s="139">
        <f t="shared" si="688"/>
        <v>0.90251225755468756</v>
      </c>
      <c r="E1980" s="139">
        <f t="shared" si="689"/>
        <v>1.8279405934218206E-4</v>
      </c>
      <c r="F1980" s="139" t="str">
        <f t="shared" si="690"/>
        <v/>
      </c>
      <c r="G1980" s="139" t="str">
        <f t="shared" si="691"/>
        <v/>
      </c>
      <c r="H1980" s="139">
        <f t="shared" si="692"/>
        <v>0</v>
      </c>
      <c r="I1980" s="139">
        <f t="shared" si="693"/>
        <v>1.8279405934218206E-4</v>
      </c>
      <c r="J1980" s="139" t="str">
        <f t="shared" si="694"/>
        <v/>
      </c>
      <c r="O1980" s="139">
        <v>1324</v>
      </c>
      <c r="P1980" s="139">
        <f t="shared" si="695"/>
        <v>89.462183501479274</v>
      </c>
      <c r="Q1980" s="139">
        <f t="shared" si="696"/>
        <v>2.4954656334588705E-3</v>
      </c>
      <c r="R1980" s="139">
        <f t="shared" si="697"/>
        <v>0.90251225755468767</v>
      </c>
      <c r="S1980" s="139">
        <f t="shared" si="698"/>
        <v>2.4954656334588705E-3</v>
      </c>
      <c r="T1980" s="139" t="str">
        <f t="shared" si="699"/>
        <v/>
      </c>
      <c r="U1980" s="139" t="str">
        <f t="shared" si="700"/>
        <v/>
      </c>
      <c r="V1980" s="139">
        <f t="shared" si="701"/>
        <v>5.77920060290047E-3</v>
      </c>
      <c r="W1980" s="139" t="str">
        <f t="shared" si="702"/>
        <v/>
      </c>
      <c r="X1980" s="139" t="str">
        <f t="shared" si="703"/>
        <v/>
      </c>
      <c r="AB1980" s="139">
        <v>1324</v>
      </c>
      <c r="AC1980" s="139">
        <f t="shared" si="712"/>
        <v>111.62014673616335</v>
      </c>
      <c r="AD1980" s="139">
        <f t="shared" si="704"/>
        <v>2.0000852081822518E-3</v>
      </c>
      <c r="AE1980" s="139">
        <f t="shared" si="705"/>
        <v>0.90251225755468756</v>
      </c>
      <c r="AF1980" s="139">
        <f t="shared" si="706"/>
        <v>2.0000852081822518E-3</v>
      </c>
      <c r="AG1980" s="139" t="str">
        <f t="shared" si="707"/>
        <v/>
      </c>
      <c r="AH1980" s="139" t="str">
        <f t="shared" si="708"/>
        <v/>
      </c>
      <c r="AI1980" s="139">
        <f t="shared" si="709"/>
        <v>5.9876015106254633E-9</v>
      </c>
      <c r="AJ1980" s="139" t="str">
        <f t="shared" si="710"/>
        <v/>
      </c>
      <c r="AK1980" s="139" t="str">
        <f t="shared" si="711"/>
        <v/>
      </c>
      <c r="AZ1980" s="148"/>
      <c r="BA1980" s="148">
        <f t="shared" si="683"/>
        <v>8.5056000000001077</v>
      </c>
      <c r="BB1980" s="165">
        <f t="shared" si="684"/>
        <v>0.29012548421120282</v>
      </c>
      <c r="BC1980" s="148">
        <f t="shared" si="685"/>
        <v>5.1051338355856402E-4</v>
      </c>
      <c r="BD1980" s="148" t="str">
        <f t="shared" si="681"/>
        <v/>
      </c>
      <c r="BE1980" s="140" t="str">
        <f t="shared" si="682"/>
        <v/>
      </c>
    </row>
    <row r="1981" spans="1:57" ht="20.100000000000001" customHeight="1" x14ac:dyDescent="0.25">
      <c r="A1981" s="139">
        <v>1325</v>
      </c>
      <c r="B1981" s="139">
        <f t="shared" si="686"/>
        <v>1225.0882103841827</v>
      </c>
      <c r="C1981" s="139">
        <f t="shared" si="687"/>
        <v>1.8184745210492799E-4</v>
      </c>
      <c r="D1981" s="139">
        <f t="shared" si="688"/>
        <v>0.90319951541438959</v>
      </c>
      <c r="E1981" s="139">
        <f t="shared" si="689"/>
        <v>1.8184745210492799E-4</v>
      </c>
      <c r="F1981" s="139" t="str">
        <f t="shared" si="690"/>
        <v/>
      </c>
      <c r="G1981" s="139" t="str">
        <f t="shared" si="691"/>
        <v/>
      </c>
      <c r="H1981" s="139">
        <f t="shared" si="692"/>
        <v>0</v>
      </c>
      <c r="I1981" s="139">
        <f t="shared" si="693"/>
        <v>1.8184745210492799E-4</v>
      </c>
      <c r="J1981" s="139" t="str">
        <f t="shared" si="694"/>
        <v/>
      </c>
      <c r="O1981" s="139">
        <v>1325</v>
      </c>
      <c r="P1981" s="139">
        <f t="shared" si="695"/>
        <v>89.738301351792472</v>
      </c>
      <c r="Q1981" s="139">
        <f t="shared" si="696"/>
        <v>2.4825427527183706E-3</v>
      </c>
      <c r="R1981" s="139">
        <f t="shared" si="697"/>
        <v>0.9031995154143897</v>
      </c>
      <c r="S1981" s="139">
        <f t="shared" si="698"/>
        <v>2.4825427527183706E-3</v>
      </c>
      <c r="T1981" s="139" t="str">
        <f t="shared" si="699"/>
        <v/>
      </c>
      <c r="U1981" s="139" t="str">
        <f t="shared" si="700"/>
        <v/>
      </c>
      <c r="V1981" s="139">
        <f t="shared" si="701"/>
        <v>5.779015789749359E-3</v>
      </c>
      <c r="W1981" s="139" t="str">
        <f t="shared" si="702"/>
        <v/>
      </c>
      <c r="X1981" s="139" t="str">
        <f t="shared" si="703"/>
        <v/>
      </c>
      <c r="AB1981" s="139">
        <v>1325</v>
      </c>
      <c r="AC1981" s="139">
        <f t="shared" si="712"/>
        <v>111.96465336189226</v>
      </c>
      <c r="AD1981" s="139">
        <f t="shared" si="704"/>
        <v>1.9897276771990041E-3</v>
      </c>
      <c r="AE1981" s="139">
        <f t="shared" si="705"/>
        <v>0.9031995154143897</v>
      </c>
      <c r="AF1981" s="139">
        <f t="shared" si="706"/>
        <v>1.9897276771990041E-3</v>
      </c>
      <c r="AG1981" s="139" t="str">
        <f t="shared" si="707"/>
        <v/>
      </c>
      <c r="AH1981" s="139" t="str">
        <f t="shared" si="708"/>
        <v/>
      </c>
      <c r="AI1981" s="139">
        <f t="shared" si="709"/>
        <v>5.8641238115203315E-9</v>
      </c>
      <c r="AJ1981" s="139" t="str">
        <f t="shared" si="710"/>
        <v/>
      </c>
      <c r="AK1981" s="139" t="str">
        <f t="shared" si="711"/>
        <v/>
      </c>
      <c r="AZ1981" s="148"/>
      <c r="BA1981" s="148">
        <f t="shared" si="683"/>
        <v>8.512000000000107</v>
      </c>
      <c r="BB1981" s="165">
        <f t="shared" si="684"/>
        <v>0.28961497082764426</v>
      </c>
      <c r="BC1981" s="148">
        <f t="shared" si="685"/>
        <v>5.0983979729019024E-4</v>
      </c>
      <c r="BD1981" s="148" t="str">
        <f t="shared" si="681"/>
        <v/>
      </c>
      <c r="BE1981" s="140" t="str">
        <f t="shared" si="682"/>
        <v/>
      </c>
    </row>
    <row r="1982" spans="1:57" ht="20.100000000000001" customHeight="1" x14ac:dyDescent="0.25">
      <c r="A1982" s="139">
        <v>1326</v>
      </c>
      <c r="B1982" s="139">
        <f t="shared" si="686"/>
        <v>1228.8577125699808</v>
      </c>
      <c r="C1982" s="139">
        <f t="shared" si="687"/>
        <v>1.8090285244692605E-4</v>
      </c>
      <c r="D1982" s="139">
        <f t="shared" si="688"/>
        <v>0.90388320881360318</v>
      </c>
      <c r="E1982" s="139">
        <f t="shared" si="689"/>
        <v>1.8090285244692605E-4</v>
      </c>
      <c r="F1982" s="139" t="str">
        <f t="shared" si="690"/>
        <v/>
      </c>
      <c r="G1982" s="139" t="str">
        <f t="shared" si="691"/>
        <v/>
      </c>
      <c r="H1982" s="139">
        <f t="shared" si="692"/>
        <v>0</v>
      </c>
      <c r="I1982" s="139">
        <f t="shared" si="693"/>
        <v>1.8090285244692605E-4</v>
      </c>
      <c r="J1982" s="139" t="str">
        <f t="shared" si="694"/>
        <v/>
      </c>
      <c r="O1982" s="139">
        <v>1326</v>
      </c>
      <c r="P1982" s="139">
        <f t="shared" si="695"/>
        <v>90.014419202105671</v>
      </c>
      <c r="Q1982" s="139">
        <f t="shared" si="696"/>
        <v>2.4696472790229811E-3</v>
      </c>
      <c r="R1982" s="139">
        <f t="shared" si="697"/>
        <v>0.90388320881360318</v>
      </c>
      <c r="S1982" s="139">
        <f t="shared" si="698"/>
        <v>2.4696472790229811E-3</v>
      </c>
      <c r="T1982" s="139" t="str">
        <f t="shared" si="699"/>
        <v/>
      </c>
      <c r="U1982" s="139" t="str">
        <f t="shared" si="700"/>
        <v/>
      </c>
      <c r="V1982" s="139">
        <f t="shared" si="701"/>
        <v>5.7787385219523566E-3</v>
      </c>
      <c r="W1982" s="139" t="str">
        <f t="shared" si="702"/>
        <v/>
      </c>
      <c r="X1982" s="139" t="str">
        <f t="shared" si="703"/>
        <v/>
      </c>
      <c r="AB1982" s="139">
        <v>1326</v>
      </c>
      <c r="AC1982" s="139">
        <f t="shared" si="712"/>
        <v>112.30915998762117</v>
      </c>
      <c r="AD1982" s="139">
        <f t="shared" si="704"/>
        <v>1.9793921126274724E-3</v>
      </c>
      <c r="AE1982" s="139">
        <f t="shared" si="705"/>
        <v>0.90388320881360318</v>
      </c>
      <c r="AF1982" s="139">
        <f t="shared" si="706"/>
        <v>1.9793921126274724E-3</v>
      </c>
      <c r="AG1982" s="139" t="str">
        <f t="shared" si="707"/>
        <v/>
      </c>
      <c r="AH1982" s="139" t="str">
        <f t="shared" si="708"/>
        <v/>
      </c>
      <c r="AI1982" s="139">
        <f t="shared" si="709"/>
        <v>5.7431006076555164E-9</v>
      </c>
      <c r="AJ1982" s="139" t="str">
        <f t="shared" si="710"/>
        <v/>
      </c>
      <c r="AK1982" s="139" t="str">
        <f t="shared" si="711"/>
        <v/>
      </c>
      <c r="AZ1982" s="148"/>
      <c r="BA1982" s="148">
        <f t="shared" si="683"/>
        <v>8.5184000000001063</v>
      </c>
      <c r="BB1982" s="165">
        <f t="shared" si="684"/>
        <v>0.28910513103035407</v>
      </c>
      <c r="BC1982" s="148">
        <f t="shared" si="685"/>
        <v>5.0916638070236386E-4</v>
      </c>
      <c r="BD1982" s="148" t="str">
        <f t="shared" si="681"/>
        <v/>
      </c>
      <c r="BE1982" s="140" t="str">
        <f t="shared" si="682"/>
        <v/>
      </c>
    </row>
    <row r="1983" spans="1:57" ht="20.100000000000001" customHeight="1" x14ac:dyDescent="0.25">
      <c r="A1983" s="148">
        <v>1327</v>
      </c>
      <c r="B1983" s="139">
        <f t="shared" si="686"/>
        <v>1232.6272147557779</v>
      </c>
      <c r="C1983" s="139">
        <f t="shared" si="687"/>
        <v>1.7996028008832352E-4</v>
      </c>
      <c r="D1983" s="139">
        <f t="shared" si="688"/>
        <v>0.90456334535713256</v>
      </c>
      <c r="E1983" s="139">
        <f t="shared" si="689"/>
        <v>1.7996028008832352E-4</v>
      </c>
      <c r="F1983" s="139" t="str">
        <f t="shared" si="690"/>
        <v/>
      </c>
      <c r="G1983" s="139" t="str">
        <f t="shared" si="691"/>
        <v/>
      </c>
      <c r="H1983" s="139">
        <f t="shared" si="692"/>
        <v>0</v>
      </c>
      <c r="I1983" s="139">
        <f t="shared" si="693"/>
        <v>1.7996028008832352E-4</v>
      </c>
      <c r="J1983" s="139" t="str">
        <f t="shared" si="694"/>
        <v/>
      </c>
      <c r="O1983" s="148">
        <v>1327</v>
      </c>
      <c r="P1983" s="139">
        <f t="shared" si="695"/>
        <v>90.29053705241887</v>
      </c>
      <c r="Q1983" s="139">
        <f t="shared" si="696"/>
        <v>2.4567794815879571E-3</v>
      </c>
      <c r="R1983" s="139">
        <f t="shared" si="697"/>
        <v>0.90456334535713256</v>
      </c>
      <c r="S1983" s="139">
        <f t="shared" si="698"/>
        <v>2.4567794815879571E-3</v>
      </c>
      <c r="T1983" s="139" t="str">
        <f t="shared" si="699"/>
        <v/>
      </c>
      <c r="U1983" s="139" t="str">
        <f t="shared" si="700"/>
        <v/>
      </c>
      <c r="V1983" s="139">
        <f t="shared" si="701"/>
        <v>5.7783688128175727E-3</v>
      </c>
      <c r="W1983" s="139" t="str">
        <f t="shared" si="702"/>
        <v/>
      </c>
      <c r="X1983" s="139" t="str">
        <f t="shared" si="703"/>
        <v/>
      </c>
      <c r="AB1983" s="148">
        <v>1327</v>
      </c>
      <c r="AC1983" s="139">
        <f t="shared" si="712"/>
        <v>112.65366661335008</v>
      </c>
      <c r="AD1983" s="139">
        <f t="shared" si="704"/>
        <v>1.969078730240392E-3</v>
      </c>
      <c r="AE1983" s="139">
        <f t="shared" si="705"/>
        <v>0.90456334535713268</v>
      </c>
      <c r="AF1983" s="139">
        <f t="shared" si="706"/>
        <v>1.969078730240392E-3</v>
      </c>
      <c r="AG1983" s="139" t="str">
        <f t="shared" si="707"/>
        <v/>
      </c>
      <c r="AH1983" s="139" t="str">
        <f t="shared" si="708"/>
        <v/>
      </c>
      <c r="AI1983" s="139">
        <f t="shared" si="709"/>
        <v>5.6244850761516546E-9</v>
      </c>
      <c r="AJ1983" s="139" t="str">
        <f t="shared" si="710"/>
        <v/>
      </c>
      <c r="AK1983" s="139" t="str">
        <f t="shared" si="711"/>
        <v/>
      </c>
      <c r="AZ1983" s="148"/>
      <c r="BA1983" s="148">
        <f t="shared" si="683"/>
        <v>8.5248000000001056</v>
      </c>
      <c r="BB1983" s="165">
        <f t="shared" si="684"/>
        <v>0.2885959646496517</v>
      </c>
      <c r="BC1983" s="148">
        <f t="shared" si="685"/>
        <v>5.0849313654999229E-4</v>
      </c>
      <c r="BD1983" s="148" t="str">
        <f t="shared" si="681"/>
        <v/>
      </c>
      <c r="BE1983" s="140" t="str">
        <f t="shared" si="682"/>
        <v/>
      </c>
    </row>
    <row r="1984" spans="1:57" ht="20.100000000000001" customHeight="1" x14ac:dyDescent="0.25">
      <c r="A1984" s="139">
        <v>1328</v>
      </c>
      <c r="B1984" s="139">
        <f t="shared" si="686"/>
        <v>1236.3967169415751</v>
      </c>
      <c r="C1984" s="139">
        <f t="shared" si="687"/>
        <v>1.7901975454961906E-4</v>
      </c>
      <c r="D1984" s="139">
        <f t="shared" si="688"/>
        <v>0.90523993272374148</v>
      </c>
      <c r="E1984" s="139">
        <f t="shared" si="689"/>
        <v>1.7901975454961906E-4</v>
      </c>
      <c r="F1984" s="139" t="str">
        <f t="shared" si="690"/>
        <v/>
      </c>
      <c r="G1984" s="139" t="str">
        <f t="shared" si="691"/>
        <v/>
      </c>
      <c r="H1984" s="139">
        <f t="shared" si="692"/>
        <v>0</v>
      </c>
      <c r="I1984" s="139">
        <f t="shared" si="693"/>
        <v>1.7901975454961906E-4</v>
      </c>
      <c r="J1984" s="139" t="str">
        <f t="shared" si="694"/>
        <v/>
      </c>
      <c r="O1984" s="139">
        <v>1328</v>
      </c>
      <c r="P1984" s="139">
        <f t="shared" si="695"/>
        <v>90.566654902732125</v>
      </c>
      <c r="Q1984" s="139">
        <f t="shared" si="696"/>
        <v>2.4439396269029944E-3</v>
      </c>
      <c r="R1984" s="139">
        <f t="shared" si="697"/>
        <v>0.9052399327237417</v>
      </c>
      <c r="S1984" s="139">
        <f t="shared" si="698"/>
        <v>2.4439396269029944E-3</v>
      </c>
      <c r="T1984" s="139" t="str">
        <f t="shared" si="699"/>
        <v/>
      </c>
      <c r="U1984" s="139" t="str">
        <f t="shared" si="700"/>
        <v/>
      </c>
      <c r="V1984" s="139">
        <f t="shared" si="701"/>
        <v>5.7779066800893904E-3</v>
      </c>
      <c r="W1984" s="139" t="str">
        <f t="shared" si="702"/>
        <v/>
      </c>
      <c r="X1984" s="139" t="str">
        <f t="shared" si="703"/>
        <v/>
      </c>
      <c r="AB1984" s="139">
        <v>1328</v>
      </c>
      <c r="AC1984" s="139">
        <f t="shared" si="712"/>
        <v>112.99817323907899</v>
      </c>
      <c r="AD1984" s="139">
        <f t="shared" si="704"/>
        <v>1.9587877436260011E-3</v>
      </c>
      <c r="AE1984" s="139">
        <f t="shared" si="705"/>
        <v>0.90523993272374159</v>
      </c>
      <c r="AF1984" s="139">
        <f t="shared" si="706"/>
        <v>1.9587877436260011E-3</v>
      </c>
      <c r="AG1984" s="139" t="str">
        <f t="shared" si="707"/>
        <v/>
      </c>
      <c r="AH1984" s="139" t="str">
        <f t="shared" si="708"/>
        <v/>
      </c>
      <c r="AI1984" s="139">
        <f t="shared" si="709"/>
        <v>5.5082312464482152E-9</v>
      </c>
      <c r="AJ1984" s="139" t="str">
        <f t="shared" si="710"/>
        <v/>
      </c>
      <c r="AK1984" s="139" t="str">
        <f t="shared" si="711"/>
        <v/>
      </c>
      <c r="AZ1984" s="148"/>
      <c r="BA1984" s="148">
        <f t="shared" si="683"/>
        <v>8.5312000000001049</v>
      </c>
      <c r="BB1984" s="165">
        <f t="shared" si="684"/>
        <v>0.28808747151310171</v>
      </c>
      <c r="BC1984" s="148">
        <f t="shared" si="685"/>
        <v>5.0782006757693621E-4</v>
      </c>
      <c r="BD1984" s="148" t="str">
        <f t="shared" si="681"/>
        <v/>
      </c>
      <c r="BE1984" s="140" t="str">
        <f t="shared" si="682"/>
        <v/>
      </c>
    </row>
    <row r="1985" spans="1:57" ht="20.100000000000001" customHeight="1" x14ac:dyDescent="0.25">
      <c r="A1985" s="139">
        <v>1329</v>
      </c>
      <c r="B1985" s="139">
        <f t="shared" si="686"/>
        <v>1240.1662191273731</v>
      </c>
      <c r="C1985" s="139">
        <f t="shared" si="687"/>
        <v>1.7808129515145717E-4</v>
      </c>
      <c r="D1985" s="139">
        <f t="shared" si="688"/>
        <v>0.90591297866539955</v>
      </c>
      <c r="E1985" s="139">
        <f t="shared" si="689"/>
        <v>1.7808129515145717E-4</v>
      </c>
      <c r="F1985" s="139" t="str">
        <f t="shared" si="690"/>
        <v/>
      </c>
      <c r="G1985" s="139" t="str">
        <f t="shared" si="691"/>
        <v/>
      </c>
      <c r="H1985" s="139">
        <f t="shared" si="692"/>
        <v>0</v>
      </c>
      <c r="I1985" s="139">
        <f t="shared" si="693"/>
        <v>1.7808129515145717E-4</v>
      </c>
      <c r="J1985" s="139" t="str">
        <f t="shared" si="694"/>
        <v/>
      </c>
      <c r="O1985" s="139">
        <v>1329</v>
      </c>
      <c r="P1985" s="139">
        <f t="shared" si="695"/>
        <v>90.842772753045324</v>
      </c>
      <c r="Q1985" s="139">
        <f t="shared" si="696"/>
        <v>2.4311279787294338E-3</v>
      </c>
      <c r="R1985" s="139">
        <f t="shared" si="697"/>
        <v>0.90591297866539955</v>
      </c>
      <c r="S1985" s="139">
        <f t="shared" si="698"/>
        <v>2.4311279787294338E-3</v>
      </c>
      <c r="T1985" s="139" t="str">
        <f t="shared" si="699"/>
        <v/>
      </c>
      <c r="U1985" s="139" t="str">
        <f t="shared" si="700"/>
        <v/>
      </c>
      <c r="V1985" s="139">
        <f t="shared" si="701"/>
        <v>5.7773521459470473E-3</v>
      </c>
      <c r="W1985" s="139" t="str">
        <f t="shared" si="702"/>
        <v/>
      </c>
      <c r="X1985" s="139" t="str">
        <f t="shared" si="703"/>
        <v/>
      </c>
      <c r="AB1985" s="139">
        <v>1329</v>
      </c>
      <c r="AC1985" s="139">
        <f t="shared" si="712"/>
        <v>113.34267986480785</v>
      </c>
      <c r="AD1985" s="139">
        <f t="shared" si="704"/>
        <v>1.9485193641857854E-3</v>
      </c>
      <c r="AE1985" s="139">
        <f t="shared" si="705"/>
        <v>0.90591297866539944</v>
      </c>
      <c r="AF1985" s="139">
        <f t="shared" si="706"/>
        <v>1.9485193641857854E-3</v>
      </c>
      <c r="AG1985" s="139" t="str">
        <f t="shared" si="707"/>
        <v/>
      </c>
      <c r="AH1985" s="139" t="str">
        <f t="shared" si="708"/>
        <v/>
      </c>
      <c r="AI1985" s="139">
        <f t="shared" si="709"/>
        <v>5.3942939856118976E-9</v>
      </c>
      <c r="AJ1985" s="139" t="str">
        <f t="shared" si="710"/>
        <v/>
      </c>
      <c r="AK1985" s="139" t="str">
        <f t="shared" si="711"/>
        <v/>
      </c>
      <c r="AZ1985" s="148"/>
      <c r="BA1985" s="148">
        <f t="shared" si="683"/>
        <v>8.5376000000001042</v>
      </c>
      <c r="BB1985" s="165">
        <f t="shared" si="684"/>
        <v>0.28757965144552478</v>
      </c>
      <c r="BC1985" s="148">
        <f t="shared" si="685"/>
        <v>5.0714717651595409E-4</v>
      </c>
      <c r="BD1985" s="148" t="str">
        <f t="shared" si="681"/>
        <v/>
      </c>
      <c r="BE1985" s="140" t="str">
        <f t="shared" si="682"/>
        <v/>
      </c>
    </row>
    <row r="1986" spans="1:57" ht="20.100000000000001" customHeight="1" x14ac:dyDescent="0.25">
      <c r="A1986" s="139">
        <v>1330</v>
      </c>
      <c r="B1986" s="139">
        <f t="shared" si="686"/>
        <v>1243.9357213131702</v>
      </c>
      <c r="C1986" s="139">
        <f t="shared" si="687"/>
        <v>1.7714492101444023E-4</v>
      </c>
      <c r="D1986" s="139">
        <f t="shared" si="688"/>
        <v>0.9065824910065281</v>
      </c>
      <c r="E1986" s="139">
        <f t="shared" si="689"/>
        <v>1.7714492101444023E-4</v>
      </c>
      <c r="F1986" s="139" t="str">
        <f t="shared" si="690"/>
        <v/>
      </c>
      <c r="G1986" s="139" t="str">
        <f t="shared" si="691"/>
        <v/>
      </c>
      <c r="H1986" s="139">
        <f t="shared" si="692"/>
        <v>0</v>
      </c>
      <c r="I1986" s="139">
        <f t="shared" si="693"/>
        <v>1.7714492101444023E-4</v>
      </c>
      <c r="J1986" s="139" t="str">
        <f t="shared" si="694"/>
        <v/>
      </c>
      <c r="O1986" s="139">
        <v>1330</v>
      </c>
      <c r="P1986" s="139">
        <f t="shared" si="695"/>
        <v>91.118890603358523</v>
      </c>
      <c r="Q1986" s="139">
        <f t="shared" si="696"/>
        <v>2.4183447980976641E-3</v>
      </c>
      <c r="R1986" s="139">
        <f t="shared" si="697"/>
        <v>0.90658249100652832</v>
      </c>
      <c r="S1986" s="139">
        <f t="shared" si="698"/>
        <v>2.4183447980976641E-3</v>
      </c>
      <c r="T1986" s="139" t="str">
        <f t="shared" si="699"/>
        <v/>
      </c>
      <c r="U1986" s="139" t="str">
        <f t="shared" si="700"/>
        <v/>
      </c>
      <c r="V1986" s="139">
        <f t="shared" si="701"/>
        <v>5.7767052370028618E-3</v>
      </c>
      <c r="W1986" s="139" t="str">
        <f t="shared" si="702"/>
        <v/>
      </c>
      <c r="X1986" s="139" t="str">
        <f t="shared" si="703"/>
        <v/>
      </c>
      <c r="AB1986" s="139">
        <v>1330</v>
      </c>
      <c r="AC1986" s="139">
        <f t="shared" si="712"/>
        <v>113.68718649053676</v>
      </c>
      <c r="AD1986" s="139">
        <f t="shared" si="704"/>
        <v>1.9382738011324134E-3</v>
      </c>
      <c r="AE1986" s="139">
        <f t="shared" si="705"/>
        <v>0.90658249100652821</v>
      </c>
      <c r="AF1986" s="139">
        <f t="shared" si="706"/>
        <v>1.9382738011324134E-3</v>
      </c>
      <c r="AG1986" s="139" t="str">
        <f t="shared" si="707"/>
        <v/>
      </c>
      <c r="AH1986" s="139" t="str">
        <f t="shared" si="708"/>
        <v/>
      </c>
      <c r="AI1986" s="139">
        <f t="shared" si="709"/>
        <v>5.2826289838819615E-9</v>
      </c>
      <c r="AJ1986" s="139" t="str">
        <f t="shared" si="710"/>
        <v/>
      </c>
      <c r="AK1986" s="139" t="str">
        <f t="shared" si="711"/>
        <v/>
      </c>
      <c r="AZ1986" s="148"/>
      <c r="BA1986" s="148">
        <f t="shared" si="683"/>
        <v>8.5440000000001035</v>
      </c>
      <c r="BB1986" s="165">
        <f t="shared" si="684"/>
        <v>0.28707250426900882</v>
      </c>
      <c r="BC1986" s="148">
        <f t="shared" si="685"/>
        <v>5.0647446608897972E-4</v>
      </c>
      <c r="BD1986" s="148" t="str">
        <f t="shared" si="681"/>
        <v/>
      </c>
      <c r="BE1986" s="140" t="str">
        <f t="shared" si="682"/>
        <v/>
      </c>
    </row>
    <row r="1987" spans="1:57" ht="20.100000000000001" customHeight="1" x14ac:dyDescent="0.25">
      <c r="A1987" s="139">
        <v>1331</v>
      </c>
      <c r="B1987" s="139">
        <f t="shared" si="686"/>
        <v>1247.7052234989674</v>
      </c>
      <c r="C1987" s="139">
        <f t="shared" si="687"/>
        <v>1.7621065105895549E-4</v>
      </c>
      <c r="D1987" s="139">
        <f t="shared" si="688"/>
        <v>0.90724847764324712</v>
      </c>
      <c r="E1987" s="139">
        <f t="shared" si="689"/>
        <v>1.7621065105895549E-4</v>
      </c>
      <c r="F1987" s="139" t="str">
        <f t="shared" si="690"/>
        <v/>
      </c>
      <c r="G1987" s="139" t="str">
        <f t="shared" si="691"/>
        <v/>
      </c>
      <c r="H1987" s="139">
        <f t="shared" si="692"/>
        <v>0</v>
      </c>
      <c r="I1987" s="139">
        <f t="shared" si="693"/>
        <v>1.7621065105895549E-4</v>
      </c>
      <c r="J1987" s="139" t="str">
        <f t="shared" si="694"/>
        <v/>
      </c>
      <c r="O1987" s="139">
        <v>1331</v>
      </c>
      <c r="P1987" s="139">
        <f t="shared" si="695"/>
        <v>91.395008453671721</v>
      </c>
      <c r="Q1987" s="139">
        <f t="shared" si="696"/>
        <v>2.4055903433047913E-3</v>
      </c>
      <c r="R1987" s="139">
        <f t="shared" si="697"/>
        <v>0.90724847764324723</v>
      </c>
      <c r="S1987" s="139">
        <f t="shared" si="698"/>
        <v>2.4055903433047913E-3</v>
      </c>
      <c r="T1987" s="139" t="str">
        <f t="shared" si="699"/>
        <v/>
      </c>
      <c r="U1987" s="139" t="str">
        <f t="shared" si="700"/>
        <v/>
      </c>
      <c r="V1987" s="139">
        <f t="shared" si="701"/>
        <v>5.7759659843001016E-3</v>
      </c>
      <c r="W1987" s="139" t="str">
        <f t="shared" si="702"/>
        <v/>
      </c>
      <c r="X1987" s="139" t="str">
        <f t="shared" si="703"/>
        <v/>
      </c>
      <c r="AB1987" s="139">
        <v>1331</v>
      </c>
      <c r="AC1987" s="139">
        <f t="shared" si="712"/>
        <v>114.03169311626567</v>
      </c>
      <c r="AD1987" s="139">
        <f t="shared" si="704"/>
        <v>1.9280512614878596E-3</v>
      </c>
      <c r="AE1987" s="139">
        <f t="shared" si="705"/>
        <v>0.90724847764324723</v>
      </c>
      <c r="AF1987" s="139">
        <f t="shared" si="706"/>
        <v>1.9280512614878596E-3</v>
      </c>
      <c r="AG1987" s="139" t="str">
        <f t="shared" si="707"/>
        <v/>
      </c>
      <c r="AH1987" s="139" t="str">
        <f t="shared" si="708"/>
        <v/>
      </c>
      <c r="AI1987" s="139">
        <f t="shared" si="709"/>
        <v>5.1731927404495013E-9</v>
      </c>
      <c r="AJ1987" s="139" t="str">
        <f t="shared" si="710"/>
        <v/>
      </c>
      <c r="AK1987" s="139" t="str">
        <f t="shared" si="711"/>
        <v/>
      </c>
      <c r="AZ1987" s="148"/>
      <c r="BA1987" s="148">
        <f t="shared" si="683"/>
        <v>8.5504000000001028</v>
      </c>
      <c r="BB1987" s="165">
        <f t="shared" si="684"/>
        <v>0.28656602980291984</v>
      </c>
      <c r="BC1987" s="148">
        <f t="shared" si="685"/>
        <v>5.0580193900684467E-4</v>
      </c>
      <c r="BD1987" s="148" t="str">
        <f t="shared" si="681"/>
        <v/>
      </c>
      <c r="BE1987" s="140" t="str">
        <f t="shared" si="682"/>
        <v/>
      </c>
    </row>
    <row r="1988" spans="1:57" ht="20.100000000000001" customHeight="1" x14ac:dyDescent="0.25">
      <c r="A1988" s="139">
        <v>1332</v>
      </c>
      <c r="B1988" s="139">
        <f t="shared" si="686"/>
        <v>1251.4747256847654</v>
      </c>
      <c r="C1988" s="139">
        <f t="shared" si="687"/>
        <v>1.7527850400502037E-4</v>
      </c>
      <c r="D1988" s="139">
        <f t="shared" si="688"/>
        <v>0.90791094654261895</v>
      </c>
      <c r="E1988" s="139">
        <f t="shared" si="689"/>
        <v>1.7527850400502037E-4</v>
      </c>
      <c r="F1988" s="139" t="str">
        <f t="shared" si="690"/>
        <v/>
      </c>
      <c r="G1988" s="139" t="str">
        <f t="shared" si="691"/>
        <v/>
      </c>
      <c r="H1988" s="139">
        <f t="shared" si="692"/>
        <v>0</v>
      </c>
      <c r="I1988" s="139">
        <f t="shared" si="693"/>
        <v>1.7527850400502037E-4</v>
      </c>
      <c r="J1988" s="139" t="str">
        <f t="shared" si="694"/>
        <v/>
      </c>
      <c r="O1988" s="139">
        <v>1332</v>
      </c>
      <c r="P1988" s="139">
        <f t="shared" si="695"/>
        <v>91.67112630398492</v>
      </c>
      <c r="Q1988" s="139">
        <f t="shared" si="696"/>
        <v>2.3928648699125181E-3</v>
      </c>
      <c r="R1988" s="139">
        <f t="shared" si="697"/>
        <v>0.90791094654261906</v>
      </c>
      <c r="S1988" s="139">
        <f t="shared" si="698"/>
        <v>2.3928648699125181E-3</v>
      </c>
      <c r="T1988" s="139" t="str">
        <f t="shared" si="699"/>
        <v/>
      </c>
      <c r="U1988" s="139" t="str">
        <f t="shared" si="700"/>
        <v/>
      </c>
      <c r="V1988" s="139">
        <f t="shared" si="701"/>
        <v>5.775134423310505E-3</v>
      </c>
      <c r="W1988" s="139" t="str">
        <f t="shared" si="702"/>
        <v/>
      </c>
      <c r="X1988" s="139" t="str">
        <f t="shared" si="703"/>
        <v/>
      </c>
      <c r="AB1988" s="139">
        <v>1332</v>
      </c>
      <c r="AC1988" s="139">
        <f t="shared" si="712"/>
        <v>114.37619974199458</v>
      </c>
      <c r="AD1988" s="139">
        <f t="shared" si="704"/>
        <v>1.9178519500817046E-3</v>
      </c>
      <c r="AE1988" s="139">
        <f t="shared" si="705"/>
        <v>0.90791094654261906</v>
      </c>
      <c r="AF1988" s="139">
        <f t="shared" si="706"/>
        <v>1.9178519500817046E-3</v>
      </c>
      <c r="AG1988" s="139" t="str">
        <f t="shared" si="707"/>
        <v/>
      </c>
      <c r="AH1988" s="139" t="str">
        <f t="shared" si="708"/>
        <v/>
      </c>
      <c r="AI1988" s="139">
        <f t="shared" si="709"/>
        <v>5.0659425494669305E-9</v>
      </c>
      <c r="AJ1988" s="139" t="str">
        <f t="shared" si="710"/>
        <v/>
      </c>
      <c r="AK1988" s="139" t="str">
        <f t="shared" si="711"/>
        <v/>
      </c>
      <c r="AZ1988" s="148"/>
      <c r="BA1988" s="148">
        <f t="shared" si="683"/>
        <v>8.5568000000001021</v>
      </c>
      <c r="BB1988" s="165">
        <f t="shared" si="684"/>
        <v>0.286060227863913</v>
      </c>
      <c r="BC1988" s="148">
        <f t="shared" si="685"/>
        <v>5.0512959796883417E-4</v>
      </c>
      <c r="BD1988" s="148" t="str">
        <f t="shared" si="681"/>
        <v/>
      </c>
      <c r="BE1988" s="140" t="str">
        <f t="shared" si="682"/>
        <v/>
      </c>
    </row>
    <row r="1989" spans="1:57" ht="20.100000000000001" customHeight="1" x14ac:dyDescent="0.25">
      <c r="A1989" s="139">
        <v>1333</v>
      </c>
      <c r="B1989" s="139">
        <f t="shared" si="686"/>
        <v>1255.2442278705626</v>
      </c>
      <c r="C1989" s="139">
        <f t="shared" si="687"/>
        <v>1.7434849837214542E-4</v>
      </c>
      <c r="D1989" s="139">
        <f t="shared" si="688"/>
        <v>0.90856990574189311</v>
      </c>
      <c r="E1989" s="139">
        <f t="shared" si="689"/>
        <v>1.7434849837214542E-4</v>
      </c>
      <c r="F1989" s="139" t="str">
        <f t="shared" si="690"/>
        <v/>
      </c>
      <c r="G1989" s="139" t="str">
        <f t="shared" si="691"/>
        <v/>
      </c>
      <c r="H1989" s="139">
        <f t="shared" si="692"/>
        <v>0</v>
      </c>
      <c r="I1989" s="139">
        <f t="shared" si="693"/>
        <v>1.7434849837214542E-4</v>
      </c>
      <c r="J1989" s="139" t="str">
        <f t="shared" si="694"/>
        <v/>
      </c>
      <c r="O1989" s="139">
        <v>1333</v>
      </c>
      <c r="P1989" s="139">
        <f t="shared" si="695"/>
        <v>91.947244154298119</v>
      </c>
      <c r="Q1989" s="139">
        <f t="shared" si="696"/>
        <v>2.3801686307452579E-3</v>
      </c>
      <c r="R1989" s="139">
        <f t="shared" si="697"/>
        <v>0.90856990574189322</v>
      </c>
      <c r="S1989" s="139">
        <f t="shared" si="698"/>
        <v>2.3801686307452579E-3</v>
      </c>
      <c r="T1989" s="139" t="str">
        <f t="shared" si="699"/>
        <v/>
      </c>
      <c r="U1989" s="139" t="str">
        <f t="shared" si="700"/>
        <v/>
      </c>
      <c r="V1989" s="139">
        <f t="shared" si="701"/>
        <v>5.7742105939314441E-3</v>
      </c>
      <c r="W1989" s="139" t="str">
        <f t="shared" si="702"/>
        <v/>
      </c>
      <c r="X1989" s="139" t="str">
        <f t="shared" si="703"/>
        <v/>
      </c>
      <c r="AB1989" s="139">
        <v>1333</v>
      </c>
      <c r="AC1989" s="139">
        <f t="shared" si="712"/>
        <v>114.72070636772349</v>
      </c>
      <c r="AD1989" s="139">
        <f t="shared" si="704"/>
        <v>1.9076760695496274E-3</v>
      </c>
      <c r="AE1989" s="139">
        <f t="shared" si="705"/>
        <v>0.90856990574189322</v>
      </c>
      <c r="AF1989" s="139">
        <f t="shared" si="706"/>
        <v>1.9076760695496274E-3</v>
      </c>
      <c r="AG1989" s="139" t="str">
        <f t="shared" si="707"/>
        <v/>
      </c>
      <c r="AH1989" s="139" t="str">
        <f t="shared" si="708"/>
        <v/>
      </c>
      <c r="AI1989" s="139">
        <f t="shared" si="709"/>
        <v>4.9608364862841052E-9</v>
      </c>
      <c r="AJ1989" s="139" t="str">
        <f t="shared" si="710"/>
        <v/>
      </c>
      <c r="AK1989" s="139" t="str">
        <f t="shared" si="711"/>
        <v/>
      </c>
      <c r="AZ1989" s="148"/>
      <c r="BA1989" s="148">
        <f t="shared" si="683"/>
        <v>8.5632000000001014</v>
      </c>
      <c r="BB1989" s="165">
        <f t="shared" si="684"/>
        <v>0.28555509826594416</v>
      </c>
      <c r="BC1989" s="148">
        <f t="shared" si="685"/>
        <v>5.0445744566440798E-4</v>
      </c>
      <c r="BD1989" s="148" t="str">
        <f t="shared" si="681"/>
        <v/>
      </c>
      <c r="BE1989" s="140" t="str">
        <f t="shared" si="682"/>
        <v/>
      </c>
    </row>
    <row r="1990" spans="1:57" ht="20.100000000000001" customHeight="1" x14ac:dyDescent="0.25">
      <c r="A1990" s="148">
        <v>1334</v>
      </c>
      <c r="B1990" s="139">
        <f t="shared" si="686"/>
        <v>1259.0137300563606</v>
      </c>
      <c r="C1990" s="139">
        <f t="shared" si="687"/>
        <v>1.7342065247921113E-4</v>
      </c>
      <c r="D1990" s="139">
        <f t="shared" si="688"/>
        <v>0.90922536334775084</v>
      </c>
      <c r="E1990" s="139">
        <f t="shared" si="689"/>
        <v>1.7342065247921113E-4</v>
      </c>
      <c r="F1990" s="139" t="str">
        <f t="shared" si="690"/>
        <v/>
      </c>
      <c r="G1990" s="139" t="str">
        <f t="shared" si="691"/>
        <v/>
      </c>
      <c r="H1990" s="139">
        <f t="shared" si="692"/>
        <v>0</v>
      </c>
      <c r="I1990" s="139">
        <f t="shared" si="693"/>
        <v>1.7342065247921113E-4</v>
      </c>
      <c r="J1990" s="139" t="str">
        <f t="shared" si="694"/>
        <v/>
      </c>
      <c r="O1990" s="148">
        <v>1334</v>
      </c>
      <c r="P1990" s="139">
        <f t="shared" si="695"/>
        <v>92.223362004611317</v>
      </c>
      <c r="Q1990" s="139">
        <f t="shared" si="696"/>
        <v>2.3675018758884782E-3</v>
      </c>
      <c r="R1990" s="139">
        <f t="shared" si="697"/>
        <v>0.90922536334775084</v>
      </c>
      <c r="S1990" s="139">
        <f t="shared" si="698"/>
        <v>2.3675018758884782E-3</v>
      </c>
      <c r="T1990" s="139" t="str">
        <f t="shared" si="699"/>
        <v/>
      </c>
      <c r="U1990" s="139" t="str">
        <f t="shared" si="700"/>
        <v/>
      </c>
      <c r="V1990" s="139">
        <f t="shared" si="701"/>
        <v>5.7731945404827269E-3</v>
      </c>
      <c r="W1990" s="139" t="str">
        <f t="shared" si="702"/>
        <v/>
      </c>
      <c r="X1990" s="139" t="str">
        <f t="shared" si="703"/>
        <v/>
      </c>
      <c r="AB1990" s="148">
        <v>1334</v>
      </c>
      <c r="AC1990" s="139">
        <f t="shared" si="712"/>
        <v>115.06521299345235</v>
      </c>
      <c r="AD1990" s="139">
        <f t="shared" si="704"/>
        <v>1.8975238203320741E-3</v>
      </c>
      <c r="AE1990" s="139">
        <f t="shared" si="705"/>
        <v>0.90922536334775084</v>
      </c>
      <c r="AF1990" s="139">
        <f t="shared" si="706"/>
        <v>1.8975238203320741E-3</v>
      </c>
      <c r="AG1990" s="139" t="str">
        <f t="shared" si="707"/>
        <v/>
      </c>
      <c r="AH1990" s="139" t="str">
        <f t="shared" si="708"/>
        <v/>
      </c>
      <c r="AI1990" s="139">
        <f t="shared" si="709"/>
        <v>4.8578333939078977E-9</v>
      </c>
      <c r="AJ1990" s="139" t="str">
        <f t="shared" si="710"/>
        <v/>
      </c>
      <c r="AK1990" s="139" t="str">
        <f t="shared" si="711"/>
        <v/>
      </c>
      <c r="AZ1990" s="148"/>
      <c r="BA1990" s="148">
        <f t="shared" si="683"/>
        <v>8.5696000000001007</v>
      </c>
      <c r="BB1990" s="165">
        <f t="shared" si="684"/>
        <v>0.28505064082027975</v>
      </c>
      <c r="BC1990" s="148">
        <f t="shared" si="685"/>
        <v>5.03785484771202E-4</v>
      </c>
      <c r="BD1990" s="148" t="str">
        <f t="shared" si="681"/>
        <v/>
      </c>
      <c r="BE1990" s="140" t="str">
        <f t="shared" si="682"/>
        <v/>
      </c>
    </row>
    <row r="1991" spans="1:57" ht="20.100000000000001" customHeight="1" x14ac:dyDescent="0.25">
      <c r="A1991" s="139">
        <v>1335</v>
      </c>
      <c r="B1991" s="139">
        <f t="shared" si="686"/>
        <v>1262.7832322421577</v>
      </c>
      <c r="C1991" s="139">
        <f t="shared" si="687"/>
        <v>1.724949844443649E-4</v>
      </c>
      <c r="D1991" s="139">
        <f t="shared" si="688"/>
        <v>0.90987732753554751</v>
      </c>
      <c r="E1991" s="139">
        <f t="shared" si="689"/>
        <v>1.724949844443649E-4</v>
      </c>
      <c r="F1991" s="139" t="str">
        <f t="shared" si="690"/>
        <v/>
      </c>
      <c r="G1991" s="139" t="str">
        <f t="shared" si="691"/>
        <v/>
      </c>
      <c r="H1991" s="139">
        <f t="shared" si="692"/>
        <v>0</v>
      </c>
      <c r="I1991" s="139">
        <f t="shared" si="693"/>
        <v>1.724949844443649E-4</v>
      </c>
      <c r="J1991" s="139" t="str">
        <f t="shared" si="694"/>
        <v/>
      </c>
      <c r="O1991" s="139">
        <v>1335</v>
      </c>
      <c r="P1991" s="139">
        <f t="shared" si="695"/>
        <v>92.499479854924573</v>
      </c>
      <c r="Q1991" s="139">
        <f t="shared" si="696"/>
        <v>2.3548648526872662E-3</v>
      </c>
      <c r="R1991" s="139">
        <f t="shared" si="697"/>
        <v>0.90987732753554762</v>
      </c>
      <c r="S1991" s="139">
        <f t="shared" si="698"/>
        <v>2.3548648526872662E-3</v>
      </c>
      <c r="T1991" s="139" t="str">
        <f t="shared" si="699"/>
        <v/>
      </c>
      <c r="U1991" s="139" t="str">
        <f t="shared" si="700"/>
        <v/>
      </c>
      <c r="V1991" s="139">
        <f t="shared" si="701"/>
        <v>5.7720863117030671E-3</v>
      </c>
      <c r="W1991" s="139" t="str">
        <f t="shared" si="702"/>
        <v/>
      </c>
      <c r="X1991" s="139" t="str">
        <f t="shared" si="703"/>
        <v/>
      </c>
      <c r="AB1991" s="139">
        <v>1335</v>
      </c>
      <c r="AC1991" s="139">
        <f t="shared" si="712"/>
        <v>115.40971961918126</v>
      </c>
      <c r="AD1991" s="139">
        <f t="shared" si="704"/>
        <v>1.8873954006731085E-3</v>
      </c>
      <c r="AE1991" s="139">
        <f t="shared" si="705"/>
        <v>0.90987732753554751</v>
      </c>
      <c r="AF1991" s="139">
        <f t="shared" si="706"/>
        <v>1.8873954006731085E-3</v>
      </c>
      <c r="AG1991" s="139" t="str">
        <f t="shared" si="707"/>
        <v/>
      </c>
      <c r="AH1991" s="139" t="str">
        <f t="shared" si="708"/>
        <v/>
      </c>
      <c r="AI1991" s="139">
        <f t="shared" si="709"/>
        <v>4.7568928696819047E-9</v>
      </c>
      <c r="AJ1991" s="139" t="str">
        <f t="shared" si="710"/>
        <v/>
      </c>
      <c r="AK1991" s="139" t="str">
        <f t="shared" si="711"/>
        <v/>
      </c>
      <c r="AZ1991" s="148"/>
      <c r="BA1991" s="148">
        <f t="shared" si="683"/>
        <v>8.5760000000001</v>
      </c>
      <c r="BB1991" s="165">
        <f t="shared" si="684"/>
        <v>0.28454685533550855</v>
      </c>
      <c r="BC1991" s="148">
        <f t="shared" si="685"/>
        <v>5.0311371795569437E-4</v>
      </c>
      <c r="BD1991" s="148" t="str">
        <f t="shared" si="681"/>
        <v/>
      </c>
      <c r="BE1991" s="140" t="str">
        <f t="shared" si="682"/>
        <v/>
      </c>
    </row>
    <row r="1992" spans="1:57" ht="20.100000000000001" customHeight="1" x14ac:dyDescent="0.25">
      <c r="A1992" s="139">
        <v>1336</v>
      </c>
      <c r="B1992" s="139">
        <f t="shared" si="686"/>
        <v>1266.5527344279549</v>
      </c>
      <c r="C1992" s="139">
        <f t="shared" si="687"/>
        <v>1.7157151218493124E-4</v>
      </c>
      <c r="D1992" s="139">
        <f t="shared" si="688"/>
        <v>0.91052580654855686</v>
      </c>
      <c r="E1992" s="139">
        <f t="shared" si="689"/>
        <v>1.7157151218493124E-4</v>
      </c>
      <c r="F1992" s="139" t="str">
        <f t="shared" si="690"/>
        <v/>
      </c>
      <c r="G1992" s="139" t="str">
        <f t="shared" si="691"/>
        <v/>
      </c>
      <c r="H1992" s="139">
        <f t="shared" si="692"/>
        <v>0</v>
      </c>
      <c r="I1992" s="139">
        <f t="shared" si="693"/>
        <v>1.7157151218493124E-4</v>
      </c>
      <c r="J1992" s="139" t="str">
        <f t="shared" si="694"/>
        <v/>
      </c>
      <c r="O1992" s="139">
        <v>1336</v>
      </c>
      <c r="P1992" s="139">
        <f t="shared" si="695"/>
        <v>92.775597705237772</v>
      </c>
      <c r="Q1992" s="139">
        <f t="shared" si="696"/>
        <v>2.3422578057451359E-3</v>
      </c>
      <c r="R1992" s="139">
        <f t="shared" si="697"/>
        <v>0.91052580654855697</v>
      </c>
      <c r="S1992" s="139">
        <f t="shared" si="698"/>
        <v>2.3422578057451359E-3</v>
      </c>
      <c r="T1992" s="139" t="str">
        <f t="shared" si="699"/>
        <v/>
      </c>
      <c r="U1992" s="139" t="str">
        <f t="shared" si="700"/>
        <v/>
      </c>
      <c r="V1992" s="139">
        <f t="shared" si="701"/>
        <v>5.7708859607461744E-3</v>
      </c>
      <c r="W1992" s="139" t="str">
        <f t="shared" si="702"/>
        <v/>
      </c>
      <c r="X1992" s="139" t="str">
        <f t="shared" si="703"/>
        <v/>
      </c>
      <c r="AB1992" s="139">
        <v>1336</v>
      </c>
      <c r="AC1992" s="139">
        <f t="shared" si="712"/>
        <v>115.75422624491017</v>
      </c>
      <c r="AD1992" s="139">
        <f t="shared" si="704"/>
        <v>1.8772910066194573E-3</v>
      </c>
      <c r="AE1992" s="139">
        <f t="shared" si="705"/>
        <v>0.91052580654855697</v>
      </c>
      <c r="AF1992" s="139">
        <f t="shared" si="706"/>
        <v>1.8772910066194573E-3</v>
      </c>
      <c r="AG1992" s="139" t="str">
        <f t="shared" si="707"/>
        <v/>
      </c>
      <c r="AH1992" s="139" t="str">
        <f t="shared" si="708"/>
        <v/>
      </c>
      <c r="AI1992" s="139">
        <f t="shared" si="709"/>
        <v>4.6579752521828674E-9</v>
      </c>
      <c r="AJ1992" s="139" t="str">
        <f t="shared" si="710"/>
        <v/>
      </c>
      <c r="AK1992" s="139" t="str">
        <f t="shared" si="711"/>
        <v/>
      </c>
      <c r="AZ1992" s="148"/>
      <c r="BA1992" s="148">
        <f t="shared" si="683"/>
        <v>8.5824000000000993</v>
      </c>
      <c r="BB1992" s="165">
        <f t="shared" si="684"/>
        <v>0.28404374161755286</v>
      </c>
      <c r="BC1992" s="148">
        <f t="shared" si="685"/>
        <v>5.0244214787475983E-4</v>
      </c>
      <c r="BD1992" s="148" t="str">
        <f t="shared" si="681"/>
        <v/>
      </c>
      <c r="BE1992" s="140" t="str">
        <f t="shared" si="682"/>
        <v/>
      </c>
    </row>
    <row r="1993" spans="1:57" ht="20.100000000000001" customHeight="1" x14ac:dyDescent="0.25">
      <c r="A1993" s="139">
        <v>1337</v>
      </c>
      <c r="B1993" s="139">
        <f t="shared" si="686"/>
        <v>1270.3222366137529</v>
      </c>
      <c r="C1993" s="139">
        <f t="shared" si="687"/>
        <v>1.7065025341734107E-4</v>
      </c>
      <c r="D1993" s="139">
        <f t="shared" si="688"/>
        <v>0.91117080869721345</v>
      </c>
      <c r="E1993" s="139">
        <f t="shared" si="689"/>
        <v>1.7065025341734107E-4</v>
      </c>
      <c r="F1993" s="139" t="str">
        <f t="shared" si="690"/>
        <v/>
      </c>
      <c r="G1993" s="139" t="str">
        <f t="shared" si="691"/>
        <v/>
      </c>
      <c r="H1993" s="139">
        <f t="shared" si="692"/>
        <v>0</v>
      </c>
      <c r="I1993" s="139">
        <f t="shared" si="693"/>
        <v>1.7065025341734107E-4</v>
      </c>
      <c r="J1993" s="139" t="str">
        <f t="shared" si="694"/>
        <v/>
      </c>
      <c r="O1993" s="139">
        <v>1337</v>
      </c>
      <c r="P1993" s="139">
        <f t="shared" si="695"/>
        <v>93.05171555555097</v>
      </c>
      <c r="Q1993" s="139">
        <f t="shared" si="696"/>
        <v>2.3296809769230353E-3</v>
      </c>
      <c r="R1993" s="139">
        <f t="shared" si="697"/>
        <v>0.91117080869721345</v>
      </c>
      <c r="S1993" s="139">
        <f t="shared" si="698"/>
        <v>2.3296809769230353E-3</v>
      </c>
      <c r="T1993" s="139" t="str">
        <f t="shared" si="699"/>
        <v/>
      </c>
      <c r="U1993" s="139" t="str">
        <f t="shared" si="700"/>
        <v/>
      </c>
      <c r="V1993" s="139">
        <f t="shared" si="701"/>
        <v>5.7695935451765115E-3</v>
      </c>
      <c r="W1993" s="139" t="str">
        <f t="shared" si="702"/>
        <v/>
      </c>
      <c r="X1993" s="139" t="str">
        <f t="shared" si="703"/>
        <v/>
      </c>
      <c r="AB1993" s="139">
        <v>1337</v>
      </c>
      <c r="AC1993" s="139">
        <f t="shared" si="712"/>
        <v>116.09873287063908</v>
      </c>
      <c r="AD1993" s="139">
        <f t="shared" si="704"/>
        <v>1.8672108320197125E-3</v>
      </c>
      <c r="AE1993" s="139">
        <f t="shared" si="705"/>
        <v>0.91117080869721345</v>
      </c>
      <c r="AF1993" s="139">
        <f t="shared" si="706"/>
        <v>1.8672108320197125E-3</v>
      </c>
      <c r="AG1993" s="139" t="str">
        <f t="shared" si="707"/>
        <v/>
      </c>
      <c r="AH1993" s="139" t="str">
        <f t="shared" si="708"/>
        <v/>
      </c>
      <c r="AI1993" s="139">
        <f t="shared" si="709"/>
        <v>4.5610416083305669E-9</v>
      </c>
      <c r="AJ1993" s="139" t="str">
        <f t="shared" si="710"/>
        <v/>
      </c>
      <c r="AK1993" s="139" t="str">
        <f t="shared" si="711"/>
        <v/>
      </c>
      <c r="AZ1993" s="148"/>
      <c r="BA1993" s="148">
        <f t="shared" si="683"/>
        <v>8.5888000000000986</v>
      </c>
      <c r="BB1993" s="165">
        <f t="shared" si="684"/>
        <v>0.2835412994696781</v>
      </c>
      <c r="BC1993" s="148">
        <f t="shared" si="685"/>
        <v>5.0177077717311613E-4</v>
      </c>
      <c r="BD1993" s="148" t="str">
        <f t="shared" si="681"/>
        <v/>
      </c>
      <c r="BE1993" s="140" t="str">
        <f t="shared" si="682"/>
        <v/>
      </c>
    </row>
    <row r="1994" spans="1:57" ht="20.100000000000001" customHeight="1" x14ac:dyDescent="0.25">
      <c r="A1994" s="139">
        <v>1338</v>
      </c>
      <c r="B1994" s="139">
        <f t="shared" si="686"/>
        <v>1274.0917387995501</v>
      </c>
      <c r="C1994" s="139">
        <f t="shared" si="687"/>
        <v>1.6973122565707655E-4</v>
      </c>
      <c r="D1994" s="139">
        <f t="shared" si="688"/>
        <v>0.91181234235835473</v>
      </c>
      <c r="E1994" s="139">
        <f t="shared" si="689"/>
        <v>1.6973122565707655E-4</v>
      </c>
      <c r="F1994" s="139" t="str">
        <f t="shared" si="690"/>
        <v/>
      </c>
      <c r="G1994" s="139" t="str">
        <f t="shared" si="691"/>
        <v/>
      </c>
      <c r="H1994" s="139">
        <f t="shared" si="692"/>
        <v>0</v>
      </c>
      <c r="I1994" s="139">
        <f t="shared" si="693"/>
        <v>1.6973122565707655E-4</v>
      </c>
      <c r="J1994" s="139" t="str">
        <f t="shared" si="694"/>
        <v/>
      </c>
      <c r="O1994" s="139">
        <v>1338</v>
      </c>
      <c r="P1994" s="139">
        <f t="shared" si="695"/>
        <v>93.327833405864169</v>
      </c>
      <c r="Q1994" s="139">
        <f t="shared" si="696"/>
        <v>2.3171346053385972E-3</v>
      </c>
      <c r="R1994" s="139">
        <f t="shared" si="697"/>
        <v>0.91181234235835484</v>
      </c>
      <c r="S1994" s="139">
        <f t="shared" si="698"/>
        <v>2.3171346053385972E-3</v>
      </c>
      <c r="T1994" s="139" t="str">
        <f t="shared" si="699"/>
        <v/>
      </c>
      <c r="U1994" s="139" t="str">
        <f t="shared" si="700"/>
        <v/>
      </c>
      <c r="V1994" s="139">
        <f t="shared" si="701"/>
        <v>5.7682091269646973E-3</v>
      </c>
      <c r="W1994" s="139" t="str">
        <f t="shared" si="702"/>
        <v/>
      </c>
      <c r="X1994" s="139" t="str">
        <f t="shared" si="703"/>
        <v/>
      </c>
      <c r="AB1994" s="139">
        <v>1338</v>
      </c>
      <c r="AC1994" s="139">
        <f t="shared" si="712"/>
        <v>116.44323949636794</v>
      </c>
      <c r="AD1994" s="139">
        <f t="shared" si="704"/>
        <v>1.8571550685237399E-3</v>
      </c>
      <c r="AE1994" s="139">
        <f t="shared" si="705"/>
        <v>0.91181234235835484</v>
      </c>
      <c r="AF1994" s="139">
        <f t="shared" si="706"/>
        <v>1.8571550685237399E-3</v>
      </c>
      <c r="AG1994" s="139" t="str">
        <f t="shared" si="707"/>
        <v/>
      </c>
      <c r="AH1994" s="139" t="str">
        <f t="shared" si="708"/>
        <v/>
      </c>
      <c r="AI1994" s="139">
        <f t="shared" si="709"/>
        <v>4.466053720707899E-9</v>
      </c>
      <c r="AJ1994" s="139" t="str">
        <f t="shared" si="710"/>
        <v/>
      </c>
      <c r="AK1994" s="139" t="str">
        <f t="shared" si="711"/>
        <v/>
      </c>
      <c r="AZ1994" s="148"/>
      <c r="BA1994" s="148">
        <f t="shared" si="683"/>
        <v>8.5952000000000979</v>
      </c>
      <c r="BB1994" s="165">
        <f t="shared" si="684"/>
        <v>0.28303952869250498</v>
      </c>
      <c r="BC1994" s="148">
        <f t="shared" si="685"/>
        <v>5.0109960848493396E-4</v>
      </c>
      <c r="BD1994" s="148" t="str">
        <f t="shared" si="681"/>
        <v/>
      </c>
      <c r="BE1994" s="140" t="str">
        <f t="shared" si="682"/>
        <v/>
      </c>
    </row>
    <row r="1995" spans="1:57" ht="20.100000000000001" customHeight="1" x14ac:dyDescent="0.25">
      <c r="A1995" s="139">
        <v>1339</v>
      </c>
      <c r="B1995" s="139">
        <f t="shared" si="686"/>
        <v>1277.8612409853481</v>
      </c>
      <c r="C1995" s="139">
        <f t="shared" si="687"/>
        <v>1.6881444621863118E-4</v>
      </c>
      <c r="D1995" s="139">
        <f t="shared" si="688"/>
        <v>0.91245041597446475</v>
      </c>
      <c r="E1995" s="139">
        <f t="shared" si="689"/>
        <v>1.6881444621863118E-4</v>
      </c>
      <c r="F1995" s="139" t="str">
        <f t="shared" si="690"/>
        <v/>
      </c>
      <c r="G1995" s="139" t="str">
        <f t="shared" si="691"/>
        <v/>
      </c>
      <c r="H1995" s="139">
        <f t="shared" si="692"/>
        <v>0</v>
      </c>
      <c r="I1995" s="139">
        <f t="shared" si="693"/>
        <v>1.6881444621863118E-4</v>
      </c>
      <c r="J1995" s="139" t="str">
        <f t="shared" si="694"/>
        <v/>
      </c>
      <c r="O1995" s="139">
        <v>1339</v>
      </c>
      <c r="P1995" s="139">
        <f t="shared" si="695"/>
        <v>93.603951256177368</v>
      </c>
      <c r="Q1995" s="139">
        <f t="shared" si="696"/>
        <v>2.3046189273656101E-3</v>
      </c>
      <c r="R1995" s="139">
        <f t="shared" si="697"/>
        <v>0.91245041597446475</v>
      </c>
      <c r="S1995" s="139">
        <f t="shared" si="698"/>
        <v>2.3046189273656101E-3</v>
      </c>
      <c r="T1995" s="139" t="str">
        <f t="shared" si="699"/>
        <v/>
      </c>
      <c r="U1995" s="139" t="str">
        <f t="shared" si="700"/>
        <v/>
      </c>
      <c r="V1995" s="139">
        <f t="shared" si="701"/>
        <v>5.7667327724825442E-3</v>
      </c>
      <c r="W1995" s="139" t="str">
        <f t="shared" si="702"/>
        <v/>
      </c>
      <c r="X1995" s="139" t="str">
        <f t="shared" si="703"/>
        <v/>
      </c>
      <c r="AB1995" s="139">
        <v>1339</v>
      </c>
      <c r="AC1995" s="139">
        <f t="shared" si="712"/>
        <v>116.78774612209685</v>
      </c>
      <c r="AD1995" s="139">
        <f t="shared" si="704"/>
        <v>1.8471239055822377E-3</v>
      </c>
      <c r="AE1995" s="139">
        <f t="shared" si="705"/>
        <v>0.91245041597446463</v>
      </c>
      <c r="AF1995" s="139">
        <f t="shared" si="706"/>
        <v>1.8471239055822377E-3</v>
      </c>
      <c r="AG1995" s="139" t="str">
        <f t="shared" si="707"/>
        <v/>
      </c>
      <c r="AH1995" s="139" t="str">
        <f t="shared" si="708"/>
        <v/>
      </c>
      <c r="AI1995" s="139">
        <f t="shared" si="709"/>
        <v>4.3729740750882611E-9</v>
      </c>
      <c r="AJ1995" s="139" t="str">
        <f t="shared" si="710"/>
        <v/>
      </c>
      <c r="AK1995" s="139" t="str">
        <f t="shared" si="711"/>
        <v/>
      </c>
      <c r="AZ1995" s="148"/>
      <c r="BA1995" s="148">
        <f t="shared" si="683"/>
        <v>8.6016000000000972</v>
      </c>
      <c r="BB1995" s="165">
        <f t="shared" si="684"/>
        <v>0.28253842908402005</v>
      </c>
      <c r="BC1995" s="148">
        <f t="shared" si="685"/>
        <v>5.0042864443394786E-4</v>
      </c>
      <c r="BD1995" s="148" t="str">
        <f t="shared" ref="BD1995:BD2058" si="713">IF(BB1995&lt;(1-$AZ$655),BC1995,"")</f>
        <v/>
      </c>
      <c r="BE1995" s="140" t="str">
        <f t="shared" ref="BE1995:BE2058" si="714">IF(BB1995&lt;(1-$AZ$661),BC1995,"")</f>
        <v/>
      </c>
    </row>
    <row r="1996" spans="1:57" ht="20.100000000000001" customHeight="1" x14ac:dyDescent="0.25">
      <c r="A1996" s="148">
        <v>1340</v>
      </c>
      <c r="B1996" s="139">
        <f t="shared" si="686"/>
        <v>1281.6307431711452</v>
      </c>
      <c r="C1996" s="139">
        <f t="shared" si="687"/>
        <v>1.6789993221548813E-4</v>
      </c>
      <c r="D1996" s="139">
        <f t="shared" si="688"/>
        <v>0.91308503805291497</v>
      </c>
      <c r="E1996" s="139">
        <f t="shared" si="689"/>
        <v>1.6789993221548813E-4</v>
      </c>
      <c r="F1996" s="139" t="str">
        <f t="shared" si="690"/>
        <v/>
      </c>
      <c r="G1996" s="139" t="str">
        <f t="shared" si="691"/>
        <v/>
      </c>
      <c r="H1996" s="139">
        <f t="shared" si="692"/>
        <v>0</v>
      </c>
      <c r="I1996" s="139">
        <f t="shared" si="693"/>
        <v>1.6789993221548813E-4</v>
      </c>
      <c r="J1996" s="139" t="str">
        <f t="shared" si="694"/>
        <v/>
      </c>
      <c r="O1996" s="148">
        <v>1340</v>
      </c>
      <c r="P1996" s="139">
        <f t="shared" si="695"/>
        <v>93.880069106490566</v>
      </c>
      <c r="Q1996" s="139">
        <f t="shared" si="696"/>
        <v>2.2921341766337037E-3</v>
      </c>
      <c r="R1996" s="139">
        <f t="shared" si="697"/>
        <v>0.91308503805291497</v>
      </c>
      <c r="S1996" s="139">
        <f t="shared" si="698"/>
        <v>2.2921341766337037E-3</v>
      </c>
      <c r="T1996" s="139" t="str">
        <f t="shared" si="699"/>
        <v/>
      </c>
      <c r="U1996" s="139" t="str">
        <f t="shared" si="700"/>
        <v/>
      </c>
      <c r="V1996" s="139">
        <f t="shared" si="701"/>
        <v>5.7651645524977643E-3</v>
      </c>
      <c r="W1996" s="139" t="str">
        <f t="shared" si="702"/>
        <v/>
      </c>
      <c r="X1996" s="139" t="str">
        <f t="shared" si="703"/>
        <v/>
      </c>
      <c r="AB1996" s="148">
        <v>1340</v>
      </c>
      <c r="AC1996" s="139">
        <f t="shared" si="712"/>
        <v>117.13225274782576</v>
      </c>
      <c r="AD1996" s="139">
        <f t="shared" si="704"/>
        <v>1.8371175304465E-3</v>
      </c>
      <c r="AE1996" s="139">
        <f t="shared" si="705"/>
        <v>0.91308503805291497</v>
      </c>
      <c r="AF1996" s="139">
        <f t="shared" si="706"/>
        <v>1.8371175304465E-3</v>
      </c>
      <c r="AG1996" s="139" t="str">
        <f t="shared" si="707"/>
        <v/>
      </c>
      <c r="AH1996" s="139" t="str">
        <f t="shared" si="708"/>
        <v/>
      </c>
      <c r="AI1996" s="139">
        <f t="shared" si="709"/>
        <v>4.2817658481668467E-9</v>
      </c>
      <c r="AJ1996" s="139" t="str">
        <f t="shared" si="710"/>
        <v/>
      </c>
      <c r="AK1996" s="139" t="str">
        <f t="shared" si="711"/>
        <v/>
      </c>
      <c r="AZ1996" s="148"/>
      <c r="BA1996" s="148">
        <f t="shared" ref="BA1996:BA2059" si="715">BA1995+$BD$648</f>
        <v>8.6080000000000965</v>
      </c>
      <c r="BB1996" s="165">
        <f t="shared" ref="BB1996:BB2059" si="716">_xlfn.CHISQ.DIST.RT(BA1996,7)</f>
        <v>0.2820380004395861</v>
      </c>
      <c r="BC1996" s="148">
        <f t="shared" ref="BC1996:BC2059" si="717">BB1996-BB1997</f>
        <v>4.9975788763267914E-4</v>
      </c>
      <c r="BD1996" s="148" t="str">
        <f t="shared" si="713"/>
        <v/>
      </c>
      <c r="BE1996" s="140" t="str">
        <f t="shared" si="714"/>
        <v/>
      </c>
    </row>
    <row r="1997" spans="1:57" ht="20.100000000000001" customHeight="1" x14ac:dyDescent="0.25">
      <c r="A1997" s="139">
        <v>1341</v>
      </c>
      <c r="B1997" s="139">
        <f t="shared" si="686"/>
        <v>1285.4002453569424</v>
      </c>
      <c r="C1997" s="139">
        <f t="shared" si="687"/>
        <v>1.6698770056011286E-4</v>
      </c>
      <c r="D1997" s="139">
        <f t="shared" si="688"/>
        <v>0.91371621716520779</v>
      </c>
      <c r="E1997" s="139">
        <f t="shared" si="689"/>
        <v>1.6698770056011286E-4</v>
      </c>
      <c r="F1997" s="139" t="str">
        <f t="shared" si="690"/>
        <v/>
      </c>
      <c r="G1997" s="139" t="str">
        <f t="shared" si="691"/>
        <v/>
      </c>
      <c r="H1997" s="139">
        <f t="shared" si="692"/>
        <v>0</v>
      </c>
      <c r="I1997" s="139">
        <f t="shared" si="693"/>
        <v>1.6698770056011286E-4</v>
      </c>
      <c r="J1997" s="139" t="str">
        <f t="shared" si="694"/>
        <v/>
      </c>
      <c r="O1997" s="139">
        <v>1341</v>
      </c>
      <c r="P1997" s="139">
        <f t="shared" si="695"/>
        <v>94.156186956803822</v>
      </c>
      <c r="Q1997" s="139">
        <f t="shared" si="696"/>
        <v>2.279680584028259E-3</v>
      </c>
      <c r="R1997" s="139">
        <f t="shared" si="697"/>
        <v>0.9137162171652079</v>
      </c>
      <c r="S1997" s="139">
        <f t="shared" si="698"/>
        <v>2.279680584028259E-3</v>
      </c>
      <c r="T1997" s="139" t="str">
        <f t="shared" si="699"/>
        <v/>
      </c>
      <c r="U1997" s="139" t="str">
        <f t="shared" si="700"/>
        <v/>
      </c>
      <c r="V1997" s="139">
        <f t="shared" si="701"/>
        <v>5.7635045421683111E-3</v>
      </c>
      <c r="W1997" s="139" t="str">
        <f t="shared" si="702"/>
        <v/>
      </c>
      <c r="X1997" s="139" t="str">
        <f t="shared" si="703"/>
        <v/>
      </c>
      <c r="AB1997" s="139">
        <v>1341</v>
      </c>
      <c r="AC1997" s="139">
        <f t="shared" si="712"/>
        <v>117.47675937355467</v>
      </c>
      <c r="AD1997" s="139">
        <f t="shared" si="704"/>
        <v>1.8271361281683414E-3</v>
      </c>
      <c r="AE1997" s="139">
        <f t="shared" si="705"/>
        <v>0.9137162171652079</v>
      </c>
      <c r="AF1997" s="139">
        <f t="shared" si="706"/>
        <v>1.8271361281683414E-3</v>
      </c>
      <c r="AG1997" s="139" t="str">
        <f t="shared" si="707"/>
        <v/>
      </c>
      <c r="AH1997" s="139" t="str">
        <f t="shared" si="708"/>
        <v/>
      </c>
      <c r="AI1997" s="139">
        <f t="shared" si="709"/>
        <v>4.1923928954928111E-9</v>
      </c>
      <c r="AJ1997" s="139" t="str">
        <f t="shared" si="710"/>
        <v/>
      </c>
      <c r="AK1997" s="139" t="str">
        <f t="shared" si="711"/>
        <v/>
      </c>
      <c r="AZ1997" s="148"/>
      <c r="BA1997" s="148">
        <f t="shared" si="715"/>
        <v>8.6144000000000958</v>
      </c>
      <c r="BB1997" s="165">
        <f t="shared" si="716"/>
        <v>0.28153824255195342</v>
      </c>
      <c r="BC1997" s="148">
        <f t="shared" si="717"/>
        <v>4.9908734068326854E-4</v>
      </c>
      <c r="BD1997" s="148" t="str">
        <f t="shared" si="713"/>
        <v/>
      </c>
      <c r="BE1997" s="140" t="str">
        <f t="shared" si="714"/>
        <v/>
      </c>
    </row>
    <row r="1998" spans="1:57" ht="20.100000000000001" customHeight="1" x14ac:dyDescent="0.25">
      <c r="A1998" s="139">
        <v>1342</v>
      </c>
      <c r="B1998" s="139">
        <f t="shared" si="686"/>
        <v>1289.1697475427404</v>
      </c>
      <c r="C1998" s="139">
        <f t="shared" si="687"/>
        <v>1.6607776796396273E-4</v>
      </c>
      <c r="D1998" s="139">
        <f t="shared" si="688"/>
        <v>0.91434396194621825</v>
      </c>
      <c r="E1998" s="139">
        <f t="shared" si="689"/>
        <v>1.6607776796396273E-4</v>
      </c>
      <c r="F1998" s="139" t="str">
        <f t="shared" si="690"/>
        <v/>
      </c>
      <c r="G1998" s="139" t="str">
        <f t="shared" si="691"/>
        <v/>
      </c>
      <c r="H1998" s="139">
        <f t="shared" si="692"/>
        <v>0</v>
      </c>
      <c r="I1998" s="139">
        <f t="shared" si="693"/>
        <v>1.6607776796396273E-4</v>
      </c>
      <c r="J1998" s="139" t="str">
        <f t="shared" si="694"/>
        <v/>
      </c>
      <c r="O1998" s="139">
        <v>1342</v>
      </c>
      <c r="P1998" s="139">
        <f t="shared" si="695"/>
        <v>94.432304807117021</v>
      </c>
      <c r="Q1998" s="139">
        <f t="shared" si="696"/>
        <v>2.2672583776905493E-3</v>
      </c>
      <c r="R1998" s="139">
        <f t="shared" si="697"/>
        <v>0.91434396194621836</v>
      </c>
      <c r="S1998" s="139">
        <f t="shared" si="698"/>
        <v>2.2672583776905493E-3</v>
      </c>
      <c r="T1998" s="139" t="str">
        <f t="shared" si="699"/>
        <v/>
      </c>
      <c r="U1998" s="139" t="str">
        <f t="shared" si="700"/>
        <v/>
      </c>
      <c r="V1998" s="139">
        <f t="shared" si="701"/>
        <v>5.7617528210363754E-3</v>
      </c>
      <c r="W1998" s="139" t="str">
        <f t="shared" si="702"/>
        <v/>
      </c>
      <c r="X1998" s="139" t="str">
        <f t="shared" si="703"/>
        <v/>
      </c>
      <c r="AB1998" s="139">
        <v>1342</v>
      </c>
      <c r="AC1998" s="139">
        <f t="shared" si="712"/>
        <v>117.82126599928358</v>
      </c>
      <c r="AD1998" s="139">
        <f t="shared" si="704"/>
        <v>1.8171798816001984E-3</v>
      </c>
      <c r="AE1998" s="139">
        <f t="shared" si="705"/>
        <v>0.91434396194621836</v>
      </c>
      <c r="AF1998" s="139">
        <f t="shared" si="706"/>
        <v>1.8171798816001984E-3</v>
      </c>
      <c r="AG1998" s="139" t="str">
        <f t="shared" si="707"/>
        <v/>
      </c>
      <c r="AH1998" s="139" t="str">
        <f t="shared" si="708"/>
        <v/>
      </c>
      <c r="AI1998" s="139">
        <f t="shared" si="709"/>
        <v>4.1048197395992467E-9</v>
      </c>
      <c r="AJ1998" s="139" t="str">
        <f t="shared" si="710"/>
        <v/>
      </c>
      <c r="AK1998" s="139" t="str">
        <f t="shared" si="711"/>
        <v/>
      </c>
      <c r="AZ1998" s="148"/>
      <c r="BA1998" s="148">
        <f t="shared" si="715"/>
        <v>8.6208000000000951</v>
      </c>
      <c r="BB1998" s="165">
        <f t="shared" si="716"/>
        <v>0.28103915521127015</v>
      </c>
      <c r="BC1998" s="148">
        <f t="shared" si="717"/>
        <v>4.9841700617642148E-4</v>
      </c>
      <c r="BD1998" s="148" t="str">
        <f t="shared" si="713"/>
        <v/>
      </c>
      <c r="BE1998" s="140" t="str">
        <f t="shared" si="714"/>
        <v/>
      </c>
    </row>
    <row r="1999" spans="1:57" ht="20.100000000000001" customHeight="1" x14ac:dyDescent="0.25">
      <c r="A1999" s="139">
        <v>1343</v>
      </c>
      <c r="B1999" s="139">
        <f t="shared" si="686"/>
        <v>1292.9392497285376</v>
      </c>
      <c r="C1999" s="139">
        <f t="shared" si="687"/>
        <v>1.6517015093751348E-4</v>
      </c>
      <c r="D1999" s="139">
        <f t="shared" si="688"/>
        <v>0.91496828109343631</v>
      </c>
      <c r="E1999" s="139">
        <f t="shared" si="689"/>
        <v>1.6517015093751348E-4</v>
      </c>
      <c r="F1999" s="139" t="str">
        <f t="shared" si="690"/>
        <v/>
      </c>
      <c r="G1999" s="139" t="str">
        <f t="shared" si="691"/>
        <v/>
      </c>
      <c r="H1999" s="139">
        <f t="shared" si="692"/>
        <v>0</v>
      </c>
      <c r="I1999" s="139">
        <f t="shared" si="693"/>
        <v>1.6517015093751348E-4</v>
      </c>
      <c r="J1999" s="139" t="str">
        <f t="shared" si="694"/>
        <v/>
      </c>
      <c r="O1999" s="139">
        <v>1343</v>
      </c>
      <c r="P1999" s="139">
        <f t="shared" si="695"/>
        <v>94.708422657430219</v>
      </c>
      <c r="Q1999" s="139">
        <f t="shared" si="696"/>
        <v>2.254867783018069E-3</v>
      </c>
      <c r="R1999" s="139">
        <f t="shared" si="697"/>
        <v>0.91496828109343642</v>
      </c>
      <c r="S1999" s="139">
        <f t="shared" si="698"/>
        <v>2.254867783018069E-3</v>
      </c>
      <c r="T1999" s="139" t="str">
        <f t="shared" si="699"/>
        <v/>
      </c>
      <c r="U1999" s="139" t="str">
        <f t="shared" si="700"/>
        <v/>
      </c>
      <c r="V1999" s="139">
        <f t="shared" si="701"/>
        <v>5.759909473022037E-3</v>
      </c>
      <c r="W1999" s="139" t="str">
        <f t="shared" si="702"/>
        <v/>
      </c>
      <c r="X1999" s="139" t="str">
        <f t="shared" si="703"/>
        <v/>
      </c>
      <c r="AB1999" s="139">
        <v>1343</v>
      </c>
      <c r="AC1999" s="139">
        <f t="shared" si="712"/>
        <v>118.16577262501244</v>
      </c>
      <c r="AD1999" s="139">
        <f t="shared" si="704"/>
        <v>1.8072489713954129E-3</v>
      </c>
      <c r="AE1999" s="139">
        <f t="shared" si="705"/>
        <v>0.91496828109343631</v>
      </c>
      <c r="AF1999" s="139">
        <f t="shared" si="706"/>
        <v>1.8072489713954129E-3</v>
      </c>
      <c r="AG1999" s="139" t="str">
        <f t="shared" si="707"/>
        <v/>
      </c>
      <c r="AH1999" s="139" t="str">
        <f t="shared" si="708"/>
        <v/>
      </c>
      <c r="AI1999" s="139">
        <f t="shared" si="709"/>
        <v>4.0190115583282759E-9</v>
      </c>
      <c r="AJ1999" s="139" t="str">
        <f t="shared" si="710"/>
        <v/>
      </c>
      <c r="AK1999" s="139" t="str">
        <f t="shared" si="711"/>
        <v/>
      </c>
      <c r="AZ1999" s="148"/>
      <c r="BA1999" s="148">
        <f t="shared" si="715"/>
        <v>8.6272000000000943</v>
      </c>
      <c r="BB1999" s="165">
        <f t="shared" si="716"/>
        <v>0.28054073820509373</v>
      </c>
      <c r="BC1999" s="148">
        <f t="shared" si="717"/>
        <v>4.9774688669268485E-4</v>
      </c>
      <c r="BD1999" s="148" t="str">
        <f t="shared" si="713"/>
        <v/>
      </c>
      <c r="BE1999" s="140" t="str">
        <f t="shared" si="714"/>
        <v/>
      </c>
    </row>
    <row r="2000" spans="1:57" ht="20.100000000000001" customHeight="1" x14ac:dyDescent="0.25">
      <c r="A2000" s="139">
        <v>1344</v>
      </c>
      <c r="B2000" s="139">
        <f t="shared" ref="B2000:B2063" si="718">$B$650+(A2000*$B$653)</f>
        <v>1296.7087519143347</v>
      </c>
      <c r="C2000" s="139">
        <f t="shared" ref="C2000:C2063" si="719">_xlfn.NORM.DIST($B2000,$B$647,$B$648,0)</f>
        <v>1.6426486579029919E-4</v>
      </c>
      <c r="D2000" s="139">
        <f t="shared" ref="D2000:D2063" si="720">_xlfn.NORM.DIST($B2000,$B$647,$B$648,1)</f>
        <v>0.91558918336620942</v>
      </c>
      <c r="E2000" s="139">
        <f t="shared" ref="E2000:E2063" si="721">IF(OR(D2000&lt;$F$652,D2000&gt;$F$653),C2000,"")</f>
        <v>1.6426486579029919E-4</v>
      </c>
      <c r="F2000" s="139" t="str">
        <f t="shared" ref="F2000:F2063" si="722">IF(AND(D2000&gt;$F$652,D2000&lt;$F$653),C2000,"")</f>
        <v/>
      </c>
      <c r="G2000" s="139" t="str">
        <f t="shared" ref="G2000:G2063" si="723">IF(C2000=MAX($C$656:$C$2656),C2000,"")</f>
        <v/>
      </c>
      <c r="H2000" s="139">
        <f t="shared" ref="H2000:H2063" si="724">_xlfn.NORM.DIST(B2000,$F$648,$F$649,0)</f>
        <v>0</v>
      </c>
      <c r="I2000" s="139">
        <f t="shared" ref="I2000:I2063" si="725">IF(H2000=MAX($H$656:$H$2656),C2000,"")</f>
        <v>1.6426486579029919E-4</v>
      </c>
      <c r="J2000" s="139" t="str">
        <f t="shared" ref="J2000:J2063" si="726">IF(I2000=MIN($I$656:$I$2656),I2000,"")</f>
        <v/>
      </c>
      <c r="O2000" s="139">
        <v>1344</v>
      </c>
      <c r="P2000" s="139">
        <f t="shared" ref="P2000:P2063" si="727">$P$650+(O2000*$P$653)</f>
        <v>94.984540507743418</v>
      </c>
      <c r="Q2000" s="139">
        <f t="shared" ref="Q2000:Q2063" si="728">_xlfn.NORM.DIST(P2000,P$647,P$648,0)</f>
        <v>2.2425090226651121E-3</v>
      </c>
      <c r="R2000" s="139">
        <f t="shared" ref="R2000:R2063" si="729">_xlfn.NORM.DIST(P2000,P$647,P$648,1)</f>
        <v>0.91558918336620965</v>
      </c>
      <c r="S2000" s="139">
        <f t="shared" ref="S2000:S2063" si="730">IF(OR(R2000&lt;$T$652,R2000&gt;$T$653),Q2000,"")</f>
        <v>2.2425090226651121E-3</v>
      </c>
      <c r="T2000" s="139" t="str">
        <f t="shared" ref="T2000:T2063" si="731">IF(AND(R2000&gt;$T$652,R2000&lt;$T$653),Q2000,"")</f>
        <v/>
      </c>
      <c r="U2000" s="139" t="str">
        <f t="shared" ref="U2000:U2063" si="732">IF(Q2000=MAX($Q$656:$Q$2656),Q2000,"")</f>
        <v/>
      </c>
      <c r="V2000" s="139">
        <f t="shared" ref="V2000:V2063" si="733">_xlfn.NORM.DIST(P2000,$T$648,$T$649,0)</f>
        <v>5.7579745864165619E-3</v>
      </c>
      <c r="W2000" s="139" t="str">
        <f t="shared" ref="W2000:W2063" si="734">IF(V2000=MAX($V$656:$V$2656),Q2000,"")</f>
        <v/>
      </c>
      <c r="X2000" s="139" t="str">
        <f t="shared" ref="X2000:X2063" si="735">IF(W2000=MIN($W$656:$W$2656),W2000,"")</f>
        <v/>
      </c>
      <c r="AB2000" s="139">
        <v>1344</v>
      </c>
      <c r="AC2000" s="139">
        <f t="shared" si="712"/>
        <v>118.51027925074135</v>
      </c>
      <c r="AD2000" s="139">
        <f t="shared" ref="AD2000:AD2063" si="736">_xlfn.NORM.DIST(AC2000,AC$647,AC$648,0)</f>
        <v>1.7973435760086781E-3</v>
      </c>
      <c r="AE2000" s="139">
        <f t="shared" ref="AE2000:AE2063" si="737">_xlfn.NORM.DIST(AC2000,AC$647,AC$648,1)</f>
        <v>0.91558918336620954</v>
      </c>
      <c r="AF2000" s="139">
        <f t="shared" ref="AF2000:AF2063" si="738">IF(OR(AE2000&lt;$T$652,AE2000&gt;$T$653),AD2000,"")</f>
        <v>1.7973435760086781E-3</v>
      </c>
      <c r="AG2000" s="139" t="str">
        <f t="shared" ref="AG2000:AG2063" si="739">IF(AND(AE2000&gt;$AG$652,AE2000&lt;$AG$653),AD2000,"")</f>
        <v/>
      </c>
      <c r="AH2000" s="139" t="str">
        <f t="shared" ref="AH2000:AH2063" si="740">IF(AD2000=MAX($AD$656:$AD$2656),AD2000,"")</f>
        <v/>
      </c>
      <c r="AI2000" s="139">
        <f t="shared" ref="AI2000:AI2063" si="741">_xlfn.NORM.DIST(AC2000,$AG$648,$AG$649,0)</f>
        <v>3.9349341733476921E-9</v>
      </c>
      <c r="AJ2000" s="139" t="str">
        <f t="shared" ref="AJ2000:AJ2063" si="742">IF(AI2000=MAX($AI$656:$AI$2656),AD2000,"")</f>
        <v/>
      </c>
      <c r="AK2000" s="139" t="str">
        <f t="shared" ref="AK2000:AK2063" si="743">IF(AJ2000=MIN($AJ$656:$AJ$2656),AJ2000,"")</f>
        <v/>
      </c>
      <c r="AZ2000" s="148"/>
      <c r="BA2000" s="148">
        <f t="shared" si="715"/>
        <v>8.6336000000000936</v>
      </c>
      <c r="BB2000" s="165">
        <f t="shared" si="716"/>
        <v>0.28004299131840105</v>
      </c>
      <c r="BC2000" s="148">
        <f t="shared" si="717"/>
        <v>4.9707698480189189E-4</v>
      </c>
      <c r="BD2000" s="148" t="str">
        <f t="shared" si="713"/>
        <v/>
      </c>
      <c r="BE2000" s="140" t="str">
        <f t="shared" si="714"/>
        <v/>
      </c>
    </row>
    <row r="2001" spans="1:57" ht="20.100000000000001" customHeight="1" x14ac:dyDescent="0.25">
      <c r="A2001" s="139">
        <v>1345</v>
      </c>
      <c r="B2001" s="139">
        <f t="shared" si="718"/>
        <v>1300.4782541001327</v>
      </c>
      <c r="C2001" s="139">
        <f t="shared" si="719"/>
        <v>1.6336192863097013E-4</v>
      </c>
      <c r="D2001" s="139">
        <f t="shared" si="720"/>
        <v>0.91620667758498575</v>
      </c>
      <c r="E2001" s="139">
        <f t="shared" si="721"/>
        <v>1.6336192863097013E-4</v>
      </c>
      <c r="F2001" s="139" t="str">
        <f t="shared" si="722"/>
        <v/>
      </c>
      <c r="G2001" s="139" t="str">
        <f t="shared" si="723"/>
        <v/>
      </c>
      <c r="H2001" s="139">
        <f t="shared" si="724"/>
        <v>0</v>
      </c>
      <c r="I2001" s="139">
        <f t="shared" si="725"/>
        <v>1.6336192863097013E-4</v>
      </c>
      <c r="J2001" s="139" t="str">
        <f t="shared" si="726"/>
        <v/>
      </c>
      <c r="O2001" s="139">
        <v>1345</v>
      </c>
      <c r="P2001" s="139">
        <f t="shared" si="727"/>
        <v>95.260658358056617</v>
      </c>
      <c r="Q2001" s="139">
        <f t="shared" si="728"/>
        <v>2.2301823165435512E-3</v>
      </c>
      <c r="R2001" s="139">
        <f t="shared" si="729"/>
        <v>0.91620667758498575</v>
      </c>
      <c r="S2001" s="139">
        <f t="shared" si="730"/>
        <v>2.2301823165435512E-3</v>
      </c>
      <c r="T2001" s="139" t="str">
        <f t="shared" si="731"/>
        <v/>
      </c>
      <c r="U2001" s="139" t="str">
        <f t="shared" si="732"/>
        <v/>
      </c>
      <c r="V2001" s="139">
        <f t="shared" si="733"/>
        <v>5.7559482538753525E-3</v>
      </c>
      <c r="W2001" s="139" t="str">
        <f t="shared" si="734"/>
        <v/>
      </c>
      <c r="X2001" s="139" t="str">
        <f t="shared" si="735"/>
        <v/>
      </c>
      <c r="AB2001" s="139">
        <v>1345</v>
      </c>
      <c r="AC2001" s="139">
        <f t="shared" ref="AC2001:AC2064" si="744">$AC$650+(AB2001*$AC$653)</f>
        <v>118.85478587647026</v>
      </c>
      <c r="AD2001" s="139">
        <f t="shared" si="736"/>
        <v>1.7874638716966723E-3</v>
      </c>
      <c r="AE2001" s="139">
        <f t="shared" si="737"/>
        <v>0.91620667758498575</v>
      </c>
      <c r="AF2001" s="139">
        <f t="shared" si="738"/>
        <v>1.7874638716966723E-3</v>
      </c>
      <c r="AG2001" s="139" t="str">
        <f t="shared" si="739"/>
        <v/>
      </c>
      <c r="AH2001" s="139" t="str">
        <f t="shared" si="740"/>
        <v/>
      </c>
      <c r="AI2001" s="139">
        <f t="shared" si="741"/>
        <v>3.8525540388569027E-9</v>
      </c>
      <c r="AJ2001" s="139" t="str">
        <f t="shared" si="742"/>
        <v/>
      </c>
      <c r="AK2001" s="139" t="str">
        <f t="shared" si="743"/>
        <v/>
      </c>
      <c r="AZ2001" s="148"/>
      <c r="BA2001" s="148">
        <f t="shared" si="715"/>
        <v>8.6400000000000929</v>
      </c>
      <c r="BB2001" s="165">
        <f t="shared" si="716"/>
        <v>0.27954591433359915</v>
      </c>
      <c r="BC2001" s="148">
        <f t="shared" si="717"/>
        <v>4.9640730306238501E-4</v>
      </c>
      <c r="BD2001" s="148" t="str">
        <f t="shared" si="713"/>
        <v/>
      </c>
      <c r="BE2001" s="140" t="str">
        <f t="shared" si="714"/>
        <v/>
      </c>
    </row>
    <row r="2002" spans="1:57" ht="20.100000000000001" customHeight="1" x14ac:dyDescent="0.25">
      <c r="A2002" s="139">
        <v>1346</v>
      </c>
      <c r="B2002" s="139">
        <f t="shared" si="718"/>
        <v>1304.2477562859299</v>
      </c>
      <c r="C2002" s="139">
        <f t="shared" si="719"/>
        <v>1.6246135536736631E-4</v>
      </c>
      <c r="D2002" s="139">
        <f t="shared" si="720"/>
        <v>0.91682077263055561</v>
      </c>
      <c r="E2002" s="139">
        <f t="shared" si="721"/>
        <v>1.6246135536736631E-4</v>
      </c>
      <c r="F2002" s="139" t="str">
        <f t="shared" si="722"/>
        <v/>
      </c>
      <c r="G2002" s="139" t="str">
        <f t="shared" si="723"/>
        <v/>
      </c>
      <c r="H2002" s="139">
        <f t="shared" si="724"/>
        <v>0</v>
      </c>
      <c r="I2002" s="139">
        <f t="shared" si="725"/>
        <v>1.6246135536736631E-4</v>
      </c>
      <c r="J2002" s="139" t="str">
        <f t="shared" si="726"/>
        <v/>
      </c>
      <c r="O2002" s="139">
        <v>1346</v>
      </c>
      <c r="P2002" s="139">
        <f t="shared" si="727"/>
        <v>95.536776208369815</v>
      </c>
      <c r="Q2002" s="139">
        <f t="shared" si="728"/>
        <v>2.2178878818238292E-3</v>
      </c>
      <c r="R2002" s="139">
        <f t="shared" si="729"/>
        <v>0.91682077263055572</v>
      </c>
      <c r="S2002" s="139">
        <f t="shared" si="730"/>
        <v>2.2178878818238292E-3</v>
      </c>
      <c r="T2002" s="139" t="str">
        <f t="shared" si="731"/>
        <v/>
      </c>
      <c r="U2002" s="139" t="str">
        <f t="shared" si="732"/>
        <v/>
      </c>
      <c r="V2002" s="139">
        <f t="shared" si="733"/>
        <v>5.7538305724105553E-3</v>
      </c>
      <c r="W2002" s="139" t="str">
        <f t="shared" si="734"/>
        <v/>
      </c>
      <c r="X2002" s="139" t="str">
        <f t="shared" si="735"/>
        <v/>
      </c>
      <c r="AB2002" s="139">
        <v>1346</v>
      </c>
      <c r="AC2002" s="139">
        <f t="shared" si="744"/>
        <v>119.19929250219917</v>
      </c>
      <c r="AD2002" s="139">
        <f t="shared" si="736"/>
        <v>1.7776100325188526E-3</v>
      </c>
      <c r="AE2002" s="139">
        <f t="shared" si="737"/>
        <v>0.91682077263055572</v>
      </c>
      <c r="AF2002" s="139">
        <f t="shared" si="738"/>
        <v>1.7776100325188526E-3</v>
      </c>
      <c r="AG2002" s="139" t="str">
        <f t="shared" si="739"/>
        <v/>
      </c>
      <c r="AH2002" s="139" t="str">
        <f t="shared" si="740"/>
        <v/>
      </c>
      <c r="AI2002" s="139">
        <f t="shared" si="741"/>
        <v>3.7718382304788299E-9</v>
      </c>
      <c r="AJ2002" s="139" t="str">
        <f t="shared" si="742"/>
        <v/>
      </c>
      <c r="AK2002" s="139" t="str">
        <f t="shared" si="743"/>
        <v/>
      </c>
      <c r="AZ2002" s="148"/>
      <c r="BA2002" s="148">
        <f t="shared" si="715"/>
        <v>8.6464000000000922</v>
      </c>
      <c r="BB2002" s="165">
        <f t="shared" si="716"/>
        <v>0.27904950703053677</v>
      </c>
      <c r="BC2002" s="148">
        <f t="shared" si="717"/>
        <v>4.9573784402290322E-4</v>
      </c>
      <c r="BD2002" s="148" t="str">
        <f t="shared" si="713"/>
        <v/>
      </c>
      <c r="BE2002" s="140" t="str">
        <f t="shared" si="714"/>
        <v/>
      </c>
    </row>
    <row r="2003" spans="1:57" ht="20.100000000000001" customHeight="1" x14ac:dyDescent="0.25">
      <c r="A2003" s="148">
        <v>1347</v>
      </c>
      <c r="B2003" s="139">
        <f t="shared" si="718"/>
        <v>1308.0172584717279</v>
      </c>
      <c r="C2003" s="139">
        <f t="shared" si="719"/>
        <v>1.615631617066045E-4</v>
      </c>
      <c r="D2003" s="139">
        <f t="shared" si="720"/>
        <v>0.91743147744329667</v>
      </c>
      <c r="E2003" s="139">
        <f t="shared" si="721"/>
        <v>1.615631617066045E-4</v>
      </c>
      <c r="F2003" s="139" t="str">
        <f t="shared" si="722"/>
        <v/>
      </c>
      <c r="G2003" s="139" t="str">
        <f t="shared" si="723"/>
        <v/>
      </c>
      <c r="H2003" s="139">
        <f t="shared" si="724"/>
        <v>0</v>
      </c>
      <c r="I2003" s="139">
        <f t="shared" si="725"/>
        <v>1.615631617066045E-4</v>
      </c>
      <c r="J2003" s="139" t="str">
        <f t="shared" si="726"/>
        <v/>
      </c>
      <c r="O2003" s="148">
        <v>1347</v>
      </c>
      <c r="P2003" s="139">
        <f t="shared" si="727"/>
        <v>95.812894058683014</v>
      </c>
      <c r="Q2003" s="139">
        <f t="shared" si="728"/>
        <v>2.205625932936172E-3</v>
      </c>
      <c r="R2003" s="139">
        <f t="shared" si="729"/>
        <v>0.91743147744329667</v>
      </c>
      <c r="S2003" s="139">
        <f t="shared" si="730"/>
        <v>2.205625932936172E-3</v>
      </c>
      <c r="T2003" s="139" t="str">
        <f t="shared" si="731"/>
        <v/>
      </c>
      <c r="U2003" s="139" t="str">
        <f t="shared" si="732"/>
        <v/>
      </c>
      <c r="V2003" s="139">
        <f t="shared" si="733"/>
        <v>5.751621643383319E-3</v>
      </c>
      <c r="W2003" s="139" t="str">
        <f t="shared" si="734"/>
        <v/>
      </c>
      <c r="X2003" s="139" t="str">
        <f t="shared" si="735"/>
        <v/>
      </c>
      <c r="AB2003" s="148">
        <v>1347</v>
      </c>
      <c r="AC2003" s="139">
        <f t="shared" si="744"/>
        <v>119.54379912792808</v>
      </c>
      <c r="AD2003" s="139">
        <f t="shared" si="736"/>
        <v>1.767782230338424E-3</v>
      </c>
      <c r="AE2003" s="139">
        <f t="shared" si="737"/>
        <v>0.91743147744329667</v>
      </c>
      <c r="AF2003" s="139">
        <f t="shared" si="738"/>
        <v>1.767782230338424E-3</v>
      </c>
      <c r="AG2003" s="139" t="str">
        <f t="shared" si="739"/>
        <v/>
      </c>
      <c r="AH2003" s="139" t="str">
        <f t="shared" si="740"/>
        <v/>
      </c>
      <c r="AI2003" s="139">
        <f t="shared" si="741"/>
        <v>3.6927544343351417E-9</v>
      </c>
      <c r="AJ2003" s="139" t="str">
        <f t="shared" si="742"/>
        <v/>
      </c>
      <c r="AK2003" s="139" t="str">
        <f t="shared" si="743"/>
        <v/>
      </c>
      <c r="AZ2003" s="148"/>
      <c r="BA2003" s="148">
        <f t="shared" si="715"/>
        <v>8.6528000000000915</v>
      </c>
      <c r="BB2003" s="165">
        <f t="shared" si="716"/>
        <v>0.27855376918651387</v>
      </c>
      <c r="BC2003" s="148">
        <f t="shared" si="717"/>
        <v>4.9506861022108328E-4</v>
      </c>
      <c r="BD2003" s="148" t="str">
        <f t="shared" si="713"/>
        <v/>
      </c>
      <c r="BE2003" s="140" t="str">
        <f t="shared" si="714"/>
        <v/>
      </c>
    </row>
    <row r="2004" spans="1:57" ht="20.100000000000001" customHeight="1" x14ac:dyDescent="0.25">
      <c r="A2004" s="139">
        <v>1348</v>
      </c>
      <c r="B2004" s="139">
        <f t="shared" si="718"/>
        <v>1311.7867606575251</v>
      </c>
      <c r="C2004" s="139">
        <f t="shared" si="719"/>
        <v>1.6066736315518415E-4</v>
      </c>
      <c r="D2004" s="139">
        <f t="shared" si="720"/>
        <v>0.91803880102241553</v>
      </c>
      <c r="E2004" s="139">
        <f t="shared" si="721"/>
        <v>1.6066736315518415E-4</v>
      </c>
      <c r="F2004" s="139" t="str">
        <f t="shared" si="722"/>
        <v/>
      </c>
      <c r="G2004" s="139" t="str">
        <f t="shared" si="723"/>
        <v/>
      </c>
      <c r="H2004" s="139">
        <f t="shared" si="724"/>
        <v>0</v>
      </c>
      <c r="I2004" s="139">
        <f t="shared" si="725"/>
        <v>1.6066736315518415E-4</v>
      </c>
      <c r="J2004" s="139" t="str">
        <f t="shared" si="726"/>
        <v/>
      </c>
      <c r="O2004" s="139">
        <v>1348</v>
      </c>
      <c r="P2004" s="139">
        <f t="shared" si="727"/>
        <v>96.08901190899627</v>
      </c>
      <c r="Q2004" s="139">
        <f t="shared" si="728"/>
        <v>2.1933966815720031E-3</v>
      </c>
      <c r="R2004" s="139">
        <f t="shared" si="729"/>
        <v>0.91803880102241564</v>
      </c>
      <c r="S2004" s="139">
        <f t="shared" si="730"/>
        <v>2.1933966815720031E-3</v>
      </c>
      <c r="T2004" s="139" t="str">
        <f t="shared" si="731"/>
        <v/>
      </c>
      <c r="U2004" s="139" t="str">
        <f t="shared" si="732"/>
        <v/>
      </c>
      <c r="V2004" s="139">
        <f t="shared" si="733"/>
        <v>5.7493215724957079E-3</v>
      </c>
      <c r="W2004" s="139" t="str">
        <f t="shared" si="734"/>
        <v/>
      </c>
      <c r="X2004" s="139" t="str">
        <f t="shared" si="735"/>
        <v/>
      </c>
      <c r="AB2004" s="139">
        <v>1348</v>
      </c>
      <c r="AC2004" s="139">
        <f t="shared" si="744"/>
        <v>119.88830575365694</v>
      </c>
      <c r="AD2004" s="139">
        <f t="shared" si="736"/>
        <v>1.7579806348234789E-3</v>
      </c>
      <c r="AE2004" s="139">
        <f t="shared" si="737"/>
        <v>0.91803880102241553</v>
      </c>
      <c r="AF2004" s="139">
        <f t="shared" si="738"/>
        <v>1.7579806348234789E-3</v>
      </c>
      <c r="AG2004" s="139" t="str">
        <f t="shared" si="739"/>
        <v/>
      </c>
      <c r="AH2004" s="139" t="str">
        <f t="shared" si="740"/>
        <v/>
      </c>
      <c r="AI2004" s="139">
        <f t="shared" si="741"/>
        <v>3.6152709363018415E-9</v>
      </c>
      <c r="AJ2004" s="139" t="str">
        <f t="shared" si="742"/>
        <v/>
      </c>
      <c r="AK2004" s="139" t="str">
        <f t="shared" si="743"/>
        <v/>
      </c>
      <c r="AZ2004" s="148"/>
      <c r="BA2004" s="148">
        <f t="shared" si="715"/>
        <v>8.6592000000000908</v>
      </c>
      <c r="BB2004" s="165">
        <f t="shared" si="716"/>
        <v>0.27805870057629278</v>
      </c>
      <c r="BC2004" s="148">
        <f t="shared" si="717"/>
        <v>4.9439960418307116E-4</v>
      </c>
      <c r="BD2004" s="148" t="str">
        <f t="shared" si="713"/>
        <v/>
      </c>
      <c r="BE2004" s="140" t="str">
        <f t="shared" si="714"/>
        <v/>
      </c>
    </row>
    <row r="2005" spans="1:57" ht="20.100000000000001" customHeight="1" x14ac:dyDescent="0.25">
      <c r="A2005" s="139">
        <v>1349</v>
      </c>
      <c r="B2005" s="139">
        <f t="shared" si="718"/>
        <v>1315.5562628433222</v>
      </c>
      <c r="C2005" s="139">
        <f t="shared" si="719"/>
        <v>1.597739750191051E-4</v>
      </c>
      <c r="D2005" s="139">
        <f t="shared" si="720"/>
        <v>0.91864275242519311</v>
      </c>
      <c r="E2005" s="139">
        <f t="shared" si="721"/>
        <v>1.597739750191051E-4</v>
      </c>
      <c r="F2005" s="139" t="str">
        <f t="shared" si="722"/>
        <v/>
      </c>
      <c r="G2005" s="139" t="str">
        <f t="shared" si="723"/>
        <v/>
      </c>
      <c r="H2005" s="139">
        <f t="shared" si="724"/>
        <v>0</v>
      </c>
      <c r="I2005" s="139">
        <f t="shared" si="725"/>
        <v>1.597739750191051E-4</v>
      </c>
      <c r="J2005" s="139" t="str">
        <f t="shared" si="726"/>
        <v/>
      </c>
      <c r="O2005" s="139">
        <v>1349</v>
      </c>
      <c r="P2005" s="139">
        <f t="shared" si="727"/>
        <v>96.365129759309468</v>
      </c>
      <c r="Q2005" s="139">
        <f t="shared" si="728"/>
        <v>2.1812003366855869E-3</v>
      </c>
      <c r="R2005" s="139">
        <f t="shared" si="729"/>
        <v>0.91864275242519333</v>
      </c>
      <c r="S2005" s="139">
        <f t="shared" si="730"/>
        <v>2.1812003366855869E-3</v>
      </c>
      <c r="T2005" s="139" t="str">
        <f t="shared" si="731"/>
        <v/>
      </c>
      <c r="U2005" s="139" t="str">
        <f t="shared" si="732"/>
        <v/>
      </c>
      <c r="V2005" s="139">
        <f t="shared" si="733"/>
        <v>5.7469304697822755E-3</v>
      </c>
      <c r="W2005" s="139" t="str">
        <f t="shared" si="734"/>
        <v/>
      </c>
      <c r="X2005" s="139" t="str">
        <f t="shared" si="735"/>
        <v/>
      </c>
      <c r="AB2005" s="139">
        <v>1349</v>
      </c>
      <c r="AC2005" s="139">
        <f t="shared" si="744"/>
        <v>120.23281237938585</v>
      </c>
      <c r="AD2005" s="139">
        <f t="shared" si="736"/>
        <v>1.7482054134483002E-3</v>
      </c>
      <c r="AE2005" s="139">
        <f t="shared" si="737"/>
        <v>0.91864275242519322</v>
      </c>
      <c r="AF2005" s="139">
        <f t="shared" si="738"/>
        <v>1.7482054134483002E-3</v>
      </c>
      <c r="AG2005" s="139" t="str">
        <f t="shared" si="739"/>
        <v/>
      </c>
      <c r="AH2005" s="139" t="str">
        <f t="shared" si="740"/>
        <v/>
      </c>
      <c r="AI2005" s="139">
        <f t="shared" si="741"/>
        <v>3.5393566114427602E-9</v>
      </c>
      <c r="AJ2005" s="139" t="str">
        <f t="shared" si="742"/>
        <v/>
      </c>
      <c r="AK2005" s="139" t="str">
        <f t="shared" si="743"/>
        <v/>
      </c>
      <c r="AZ2005" s="148"/>
      <c r="BA2005" s="148">
        <f t="shared" si="715"/>
        <v>8.6656000000000901</v>
      </c>
      <c r="BB2005" s="165">
        <f t="shared" si="716"/>
        <v>0.27756430097210971</v>
      </c>
      <c r="BC2005" s="148">
        <f t="shared" si="717"/>
        <v>4.9373082842613103E-4</v>
      </c>
      <c r="BD2005" s="148" t="str">
        <f t="shared" si="713"/>
        <v/>
      </c>
      <c r="BE2005" s="140" t="str">
        <f t="shared" si="714"/>
        <v/>
      </c>
    </row>
    <row r="2006" spans="1:57" ht="20.100000000000001" customHeight="1" x14ac:dyDescent="0.25">
      <c r="A2006" s="139">
        <v>1350</v>
      </c>
      <c r="B2006" s="139">
        <f t="shared" si="718"/>
        <v>1319.3257650291202</v>
      </c>
      <c r="C2006" s="139">
        <f t="shared" si="719"/>
        <v>1.5888301240400327E-4</v>
      </c>
      <c r="D2006" s="139">
        <f t="shared" si="720"/>
        <v>0.91924334076622893</v>
      </c>
      <c r="E2006" s="139">
        <f t="shared" si="721"/>
        <v>1.5888301240400327E-4</v>
      </c>
      <c r="F2006" s="139" t="str">
        <f t="shared" si="722"/>
        <v/>
      </c>
      <c r="G2006" s="139" t="str">
        <f t="shared" si="723"/>
        <v/>
      </c>
      <c r="H2006" s="139">
        <f t="shared" si="724"/>
        <v>0</v>
      </c>
      <c r="I2006" s="139">
        <f t="shared" si="725"/>
        <v>1.5888301240400327E-4</v>
      </c>
      <c r="J2006" s="139" t="str">
        <f t="shared" si="726"/>
        <v/>
      </c>
      <c r="O2006" s="139">
        <v>1350</v>
      </c>
      <c r="P2006" s="139">
        <f t="shared" si="727"/>
        <v>96.641247609622667</v>
      </c>
      <c r="Q2006" s="139">
        <f t="shared" si="728"/>
        <v>2.1690371044958533E-3</v>
      </c>
      <c r="R2006" s="139">
        <f t="shared" si="729"/>
        <v>0.91924334076622904</v>
      </c>
      <c r="S2006" s="139">
        <f t="shared" si="730"/>
        <v>2.1690371044958533E-3</v>
      </c>
      <c r="T2006" s="139" t="str">
        <f t="shared" si="731"/>
        <v/>
      </c>
      <c r="U2006" s="139" t="str">
        <f t="shared" si="732"/>
        <v/>
      </c>
      <c r="V2006" s="139">
        <f t="shared" si="733"/>
        <v>5.7444484496012851E-3</v>
      </c>
      <c r="W2006" s="139" t="str">
        <f t="shared" si="734"/>
        <v/>
      </c>
      <c r="X2006" s="139" t="str">
        <f t="shared" si="735"/>
        <v/>
      </c>
      <c r="AB2006" s="139">
        <v>1350</v>
      </c>
      <c r="AC2006" s="139">
        <f t="shared" si="744"/>
        <v>120.57731900511476</v>
      </c>
      <c r="AD2006" s="139">
        <f t="shared" si="736"/>
        <v>1.7384567314948425E-3</v>
      </c>
      <c r="AE2006" s="139">
        <f t="shared" si="737"/>
        <v>0.91924334076622893</v>
      </c>
      <c r="AF2006" s="139">
        <f t="shared" si="738"/>
        <v>1.7384567314948425E-3</v>
      </c>
      <c r="AG2006" s="139" t="str">
        <f t="shared" si="739"/>
        <v/>
      </c>
      <c r="AH2006" s="139" t="str">
        <f t="shared" si="740"/>
        <v/>
      </c>
      <c r="AI2006" s="139">
        <f t="shared" si="741"/>
        <v>3.46498091361791E-9</v>
      </c>
      <c r="AJ2006" s="139" t="str">
        <f t="shared" si="742"/>
        <v/>
      </c>
      <c r="AK2006" s="139" t="str">
        <f t="shared" si="743"/>
        <v/>
      </c>
      <c r="AZ2006" s="148"/>
      <c r="BA2006" s="148">
        <f t="shared" si="715"/>
        <v>8.6720000000000894</v>
      </c>
      <c r="BB2006" s="165">
        <f t="shared" si="716"/>
        <v>0.27707057014368358</v>
      </c>
      <c r="BC2006" s="148">
        <f t="shared" si="717"/>
        <v>4.930622854557587E-4</v>
      </c>
      <c r="BD2006" s="148" t="str">
        <f t="shared" si="713"/>
        <v/>
      </c>
      <c r="BE2006" s="140" t="str">
        <f t="shared" si="714"/>
        <v/>
      </c>
    </row>
    <row r="2007" spans="1:57" ht="20.100000000000001" customHeight="1" x14ac:dyDescent="0.25">
      <c r="A2007" s="139">
        <v>1351</v>
      </c>
      <c r="B2007" s="139">
        <f t="shared" si="718"/>
        <v>1323.0952672149174</v>
      </c>
      <c r="C2007" s="139">
        <f t="shared" si="719"/>
        <v>1.579944902153013E-4</v>
      </c>
      <c r="D2007" s="139">
        <f t="shared" si="720"/>
        <v>0.91984057521668505</v>
      </c>
      <c r="E2007" s="139">
        <f t="shared" si="721"/>
        <v>1.579944902153013E-4</v>
      </c>
      <c r="F2007" s="139" t="str">
        <f t="shared" si="722"/>
        <v/>
      </c>
      <c r="G2007" s="139" t="str">
        <f t="shared" si="723"/>
        <v/>
      </c>
      <c r="H2007" s="139">
        <f t="shared" si="724"/>
        <v>0</v>
      </c>
      <c r="I2007" s="139">
        <f t="shared" si="725"/>
        <v>1.579944902153013E-4</v>
      </c>
      <c r="J2007" s="139" t="str">
        <f t="shared" si="726"/>
        <v/>
      </c>
      <c r="O2007" s="139">
        <v>1351</v>
      </c>
      <c r="P2007" s="139">
        <f t="shared" si="727"/>
        <v>96.917365459935866</v>
      </c>
      <c r="Q2007" s="139">
        <f t="shared" si="728"/>
        <v>2.1569071884884579E-3</v>
      </c>
      <c r="R2007" s="139">
        <f t="shared" si="729"/>
        <v>0.91984057521668516</v>
      </c>
      <c r="S2007" s="139">
        <f t="shared" si="730"/>
        <v>2.1569071884884579E-3</v>
      </c>
      <c r="T2007" s="139" t="str">
        <f t="shared" si="731"/>
        <v/>
      </c>
      <c r="U2007" s="139" t="str">
        <f t="shared" si="732"/>
        <v/>
      </c>
      <c r="V2007" s="139">
        <f t="shared" si="733"/>
        <v>5.7418756306255991E-3</v>
      </c>
      <c r="W2007" s="139" t="str">
        <f t="shared" si="734"/>
        <v/>
      </c>
      <c r="X2007" s="139" t="str">
        <f t="shared" si="735"/>
        <v/>
      </c>
      <c r="AB2007" s="139">
        <v>1351</v>
      </c>
      <c r="AC2007" s="139">
        <f t="shared" si="744"/>
        <v>120.92182563084367</v>
      </c>
      <c r="AD2007" s="139">
        <f t="shared" si="736"/>
        <v>1.7287347520543723E-3</v>
      </c>
      <c r="AE2007" s="139">
        <f t="shared" si="737"/>
        <v>0.91984057521668516</v>
      </c>
      <c r="AF2007" s="139">
        <f t="shared" si="738"/>
        <v>1.7287347520543723E-3</v>
      </c>
      <c r="AG2007" s="139" t="str">
        <f t="shared" si="739"/>
        <v/>
      </c>
      <c r="AH2007" s="139" t="str">
        <f t="shared" si="740"/>
        <v/>
      </c>
      <c r="AI2007" s="139">
        <f t="shared" si="741"/>
        <v>3.3921138652642151E-9</v>
      </c>
      <c r="AJ2007" s="139" t="str">
        <f t="shared" si="742"/>
        <v/>
      </c>
      <c r="AK2007" s="139" t="str">
        <f t="shared" si="743"/>
        <v/>
      </c>
      <c r="AZ2007" s="148"/>
      <c r="BA2007" s="148">
        <f t="shared" si="715"/>
        <v>8.6784000000000887</v>
      </c>
      <c r="BB2007" s="165">
        <f t="shared" si="716"/>
        <v>0.27657750785822782</v>
      </c>
      <c r="BC2007" s="148">
        <f t="shared" si="717"/>
        <v>4.9239397776645877E-4</v>
      </c>
      <c r="BD2007" s="148" t="str">
        <f t="shared" si="713"/>
        <v/>
      </c>
      <c r="BE2007" s="140" t="str">
        <f t="shared" si="714"/>
        <v/>
      </c>
    </row>
    <row r="2008" spans="1:57" ht="20.100000000000001" customHeight="1" x14ac:dyDescent="0.25">
      <c r="A2008" s="139">
        <v>1352</v>
      </c>
      <c r="B2008" s="139">
        <f t="shared" si="718"/>
        <v>1326.8647694007154</v>
      </c>
      <c r="C2008" s="139">
        <f t="shared" si="719"/>
        <v>1.5710842315837215E-4</v>
      </c>
      <c r="D2008" s="139">
        <f t="shared" si="720"/>
        <v>0.92043446500353332</v>
      </c>
      <c r="E2008" s="139">
        <f t="shared" si="721"/>
        <v>1.5710842315837215E-4</v>
      </c>
      <c r="F2008" s="139" t="str">
        <f t="shared" si="722"/>
        <v/>
      </c>
      <c r="G2008" s="139" t="str">
        <f t="shared" si="723"/>
        <v/>
      </c>
      <c r="H2008" s="139">
        <f t="shared" si="724"/>
        <v>0</v>
      </c>
      <c r="I2008" s="139">
        <f t="shared" si="725"/>
        <v>1.5710842315837215E-4</v>
      </c>
      <c r="J2008" s="139" t="str">
        <f t="shared" si="726"/>
        <v/>
      </c>
      <c r="O2008" s="139">
        <v>1352</v>
      </c>
      <c r="P2008" s="139">
        <f t="shared" si="727"/>
        <v>97.193483310249064</v>
      </c>
      <c r="Q2008" s="139">
        <f t="shared" si="728"/>
        <v>2.144810789418031E-3</v>
      </c>
      <c r="R2008" s="139">
        <f t="shared" si="729"/>
        <v>0.92043446500353332</v>
      </c>
      <c r="S2008" s="139">
        <f t="shared" si="730"/>
        <v>2.144810789418031E-3</v>
      </c>
      <c r="T2008" s="139" t="str">
        <f t="shared" si="731"/>
        <v/>
      </c>
      <c r="U2008" s="139" t="str">
        <f t="shared" si="732"/>
        <v/>
      </c>
      <c r="V2008" s="139">
        <f t="shared" si="733"/>
        <v>5.7392121358332219E-3</v>
      </c>
      <c r="W2008" s="139" t="str">
        <f t="shared" si="734"/>
        <v/>
      </c>
      <c r="X2008" s="139" t="str">
        <f t="shared" si="735"/>
        <v/>
      </c>
      <c r="AB2008" s="139">
        <v>1352</v>
      </c>
      <c r="AC2008" s="139">
        <f t="shared" si="744"/>
        <v>121.26633225657253</v>
      </c>
      <c r="AD2008" s="139">
        <f t="shared" si="736"/>
        <v>1.7190396360292754E-3</v>
      </c>
      <c r="AE2008" s="139">
        <f t="shared" si="737"/>
        <v>0.92043446500353321</v>
      </c>
      <c r="AF2008" s="139">
        <f t="shared" si="738"/>
        <v>1.7190396360292754E-3</v>
      </c>
      <c r="AG2008" s="139" t="str">
        <f t="shared" si="739"/>
        <v/>
      </c>
      <c r="AH2008" s="139" t="str">
        <f t="shared" si="740"/>
        <v/>
      </c>
      <c r="AI2008" s="139">
        <f t="shared" si="741"/>
        <v>3.3207260473457651E-9</v>
      </c>
      <c r="AJ2008" s="139" t="str">
        <f t="shared" si="742"/>
        <v/>
      </c>
      <c r="AK2008" s="139" t="str">
        <f t="shared" si="743"/>
        <v/>
      </c>
      <c r="AZ2008" s="148"/>
      <c r="BA2008" s="148">
        <f t="shared" si="715"/>
        <v>8.684800000000088</v>
      </c>
      <c r="BB2008" s="165">
        <f t="shared" si="716"/>
        <v>0.27608511388046136</v>
      </c>
      <c r="BC2008" s="148">
        <f t="shared" si="717"/>
        <v>4.9172590784363202E-4</v>
      </c>
      <c r="BD2008" s="148" t="str">
        <f t="shared" si="713"/>
        <v/>
      </c>
      <c r="BE2008" s="140" t="str">
        <f t="shared" si="714"/>
        <v/>
      </c>
    </row>
    <row r="2009" spans="1:57" ht="20.100000000000001" customHeight="1" x14ac:dyDescent="0.25">
      <c r="A2009" s="148">
        <v>1353</v>
      </c>
      <c r="B2009" s="139">
        <f t="shared" si="718"/>
        <v>1330.6342715865126</v>
      </c>
      <c r="C2009" s="139">
        <f t="shared" si="719"/>
        <v>1.5622482573872127E-4</v>
      </c>
      <c r="D2009" s="139">
        <f t="shared" si="720"/>
        <v>0.92102501940879988</v>
      </c>
      <c r="E2009" s="139">
        <f t="shared" si="721"/>
        <v>1.5622482573872127E-4</v>
      </c>
      <c r="F2009" s="139" t="str">
        <f t="shared" si="722"/>
        <v/>
      </c>
      <c r="G2009" s="139" t="str">
        <f t="shared" si="723"/>
        <v/>
      </c>
      <c r="H2009" s="139">
        <f t="shared" si="724"/>
        <v>0</v>
      </c>
      <c r="I2009" s="139">
        <f t="shared" si="725"/>
        <v>1.5622482573872127E-4</v>
      </c>
      <c r="J2009" s="139" t="str">
        <f t="shared" si="726"/>
        <v/>
      </c>
      <c r="O2009" s="148">
        <v>1353</v>
      </c>
      <c r="P2009" s="139">
        <f t="shared" si="727"/>
        <v>97.469601160562263</v>
      </c>
      <c r="Q2009" s="139">
        <f t="shared" si="728"/>
        <v>2.1327481053106429E-3</v>
      </c>
      <c r="R2009" s="139">
        <f t="shared" si="729"/>
        <v>0.92102501940879988</v>
      </c>
      <c r="S2009" s="139">
        <f t="shared" si="730"/>
        <v>2.1327481053106429E-3</v>
      </c>
      <c r="T2009" s="139" t="str">
        <f t="shared" si="731"/>
        <v/>
      </c>
      <c r="U2009" s="139" t="str">
        <f t="shared" si="732"/>
        <v/>
      </c>
      <c r="V2009" s="139">
        <f t="shared" si="733"/>
        <v>5.7364580924974999E-3</v>
      </c>
      <c r="W2009" s="139" t="str">
        <f t="shared" si="734"/>
        <v/>
      </c>
      <c r="X2009" s="139" t="str">
        <f t="shared" si="735"/>
        <v/>
      </c>
      <c r="AB2009" s="148">
        <v>1353</v>
      </c>
      <c r="AC2009" s="139">
        <f t="shared" si="744"/>
        <v>121.61083888230144</v>
      </c>
      <c r="AD2009" s="139">
        <f t="shared" si="736"/>
        <v>1.709371542135021E-3</v>
      </c>
      <c r="AE2009" s="139">
        <f t="shared" si="737"/>
        <v>0.92102501940879988</v>
      </c>
      <c r="AF2009" s="139">
        <f t="shared" si="738"/>
        <v>1.709371542135021E-3</v>
      </c>
      <c r="AG2009" s="139" t="str">
        <f t="shared" si="739"/>
        <v/>
      </c>
      <c r="AH2009" s="139" t="str">
        <f t="shared" si="740"/>
        <v/>
      </c>
      <c r="AI2009" s="139">
        <f t="shared" si="741"/>
        <v>3.2507885894713243E-9</v>
      </c>
      <c r="AJ2009" s="139" t="str">
        <f t="shared" si="742"/>
        <v/>
      </c>
      <c r="AK2009" s="139" t="str">
        <f t="shared" si="743"/>
        <v/>
      </c>
      <c r="AZ2009" s="148"/>
      <c r="BA2009" s="148">
        <f t="shared" si="715"/>
        <v>8.6912000000000873</v>
      </c>
      <c r="BB2009" s="165">
        <f t="shared" si="716"/>
        <v>0.27559338797261773</v>
      </c>
      <c r="BC2009" s="148">
        <f t="shared" si="717"/>
        <v>4.9105807816074432E-4</v>
      </c>
      <c r="BD2009" s="148" t="str">
        <f t="shared" si="713"/>
        <v/>
      </c>
      <c r="BE2009" s="140" t="str">
        <f t="shared" si="714"/>
        <v/>
      </c>
    </row>
    <row r="2010" spans="1:57" ht="20.100000000000001" customHeight="1" x14ac:dyDescent="0.25">
      <c r="A2010" s="139">
        <v>1354</v>
      </c>
      <c r="B2010" s="139">
        <f t="shared" si="718"/>
        <v>1334.4037737723097</v>
      </c>
      <c r="C2010" s="139">
        <f t="shared" si="719"/>
        <v>1.5534371226217985E-4</v>
      </c>
      <c r="D2010" s="139">
        <f t="shared" si="720"/>
        <v>0.92161224776881379</v>
      </c>
      <c r="E2010" s="139">
        <f t="shared" si="721"/>
        <v>1.5534371226217985E-4</v>
      </c>
      <c r="F2010" s="139" t="str">
        <f t="shared" si="722"/>
        <v/>
      </c>
      <c r="G2010" s="139" t="str">
        <f t="shared" si="723"/>
        <v/>
      </c>
      <c r="H2010" s="139">
        <f t="shared" si="724"/>
        <v>0</v>
      </c>
      <c r="I2010" s="139">
        <f t="shared" si="725"/>
        <v>1.5534371226217985E-4</v>
      </c>
      <c r="J2010" s="139" t="str">
        <f t="shared" si="726"/>
        <v/>
      </c>
      <c r="O2010" s="139">
        <v>1354</v>
      </c>
      <c r="P2010" s="139">
        <f t="shared" si="727"/>
        <v>97.745719010875519</v>
      </c>
      <c r="Q2010" s="139">
        <f t="shared" si="728"/>
        <v>2.1207193314664611E-3</v>
      </c>
      <c r="R2010" s="139">
        <f t="shared" si="729"/>
        <v>0.9216122477688139</v>
      </c>
      <c r="S2010" s="139">
        <f t="shared" si="730"/>
        <v>2.1207193314664611E-3</v>
      </c>
      <c r="T2010" s="139" t="str">
        <f t="shared" si="731"/>
        <v/>
      </c>
      <c r="U2010" s="139" t="str">
        <f t="shared" si="732"/>
        <v/>
      </c>
      <c r="V2010" s="139">
        <f t="shared" si="733"/>
        <v>5.7336136321769864E-3</v>
      </c>
      <c r="W2010" s="139" t="str">
        <f t="shared" si="734"/>
        <v/>
      </c>
      <c r="X2010" s="139" t="str">
        <f t="shared" si="735"/>
        <v/>
      </c>
      <c r="AB2010" s="139">
        <v>1354</v>
      </c>
      <c r="AC2010" s="139">
        <f t="shared" si="744"/>
        <v>121.95534550803035</v>
      </c>
      <c r="AD2010" s="139">
        <f t="shared" si="736"/>
        <v>1.6997306269023128E-3</v>
      </c>
      <c r="AE2010" s="139">
        <f t="shared" si="737"/>
        <v>0.92161224776881379</v>
      </c>
      <c r="AF2010" s="139">
        <f t="shared" si="738"/>
        <v>1.6997306269023128E-3</v>
      </c>
      <c r="AG2010" s="139" t="str">
        <f t="shared" si="739"/>
        <v/>
      </c>
      <c r="AH2010" s="139" t="str">
        <f t="shared" si="740"/>
        <v/>
      </c>
      <c r="AI2010" s="139">
        <f t="shared" si="741"/>
        <v>3.1822731601761874E-9</v>
      </c>
      <c r="AJ2010" s="139" t="str">
        <f t="shared" si="742"/>
        <v/>
      </c>
      <c r="AK2010" s="139" t="str">
        <f t="shared" si="743"/>
        <v/>
      </c>
      <c r="AZ2010" s="148"/>
      <c r="BA2010" s="148">
        <f t="shared" si="715"/>
        <v>8.6976000000000866</v>
      </c>
      <c r="BB2010" s="165">
        <f t="shared" si="716"/>
        <v>0.27510232989445699</v>
      </c>
      <c r="BC2010" s="148">
        <f t="shared" si="717"/>
        <v>4.9039049118188016E-4</v>
      </c>
      <c r="BD2010" s="148" t="str">
        <f t="shared" si="713"/>
        <v/>
      </c>
      <c r="BE2010" s="140" t="str">
        <f t="shared" si="714"/>
        <v/>
      </c>
    </row>
    <row r="2011" spans="1:57" ht="20.100000000000001" customHeight="1" x14ac:dyDescent="0.25">
      <c r="A2011" s="139">
        <v>1355</v>
      </c>
      <c r="B2011" s="139">
        <f t="shared" si="718"/>
        <v>1338.1732759581078</v>
      </c>
      <c r="C2011" s="139">
        <f t="shared" si="719"/>
        <v>1.5446509683511605E-4</v>
      </c>
      <c r="D2011" s="139">
        <f t="shared" si="720"/>
        <v>0.92219615947345368</v>
      </c>
      <c r="E2011" s="139">
        <f t="shared" si="721"/>
        <v>1.5446509683511605E-4</v>
      </c>
      <c r="F2011" s="139" t="str">
        <f t="shared" si="722"/>
        <v/>
      </c>
      <c r="G2011" s="139" t="str">
        <f t="shared" si="723"/>
        <v/>
      </c>
      <c r="H2011" s="139">
        <f t="shared" si="724"/>
        <v>0</v>
      </c>
      <c r="I2011" s="139">
        <f t="shared" si="725"/>
        <v>1.5446509683511605E-4</v>
      </c>
      <c r="J2011" s="139" t="str">
        <f t="shared" si="726"/>
        <v/>
      </c>
      <c r="O2011" s="139">
        <v>1355</v>
      </c>
      <c r="P2011" s="139">
        <f t="shared" si="727"/>
        <v>98.021836861188717</v>
      </c>
      <c r="Q2011" s="139">
        <f t="shared" si="728"/>
        <v>2.1087246604626301E-3</v>
      </c>
      <c r="R2011" s="139">
        <f t="shared" si="729"/>
        <v>0.92219615947345368</v>
      </c>
      <c r="S2011" s="139">
        <f t="shared" si="730"/>
        <v>2.1087246604626301E-3</v>
      </c>
      <c r="T2011" s="139" t="str">
        <f t="shared" si="731"/>
        <v/>
      </c>
      <c r="U2011" s="139" t="str">
        <f t="shared" si="732"/>
        <v/>
      </c>
      <c r="V2011" s="139">
        <f t="shared" si="733"/>
        <v>5.7306788907049745E-3</v>
      </c>
      <c r="W2011" s="139" t="str">
        <f t="shared" si="734"/>
        <v/>
      </c>
      <c r="X2011" s="139" t="str">
        <f t="shared" si="735"/>
        <v/>
      </c>
      <c r="AB2011" s="139">
        <v>1355</v>
      </c>
      <c r="AC2011" s="139">
        <f t="shared" si="744"/>
        <v>122.29985213375926</v>
      </c>
      <c r="AD2011" s="139">
        <f t="shared" si="736"/>
        <v>1.6901170446793734E-3</v>
      </c>
      <c r="AE2011" s="139">
        <f t="shared" si="737"/>
        <v>0.92219615947345368</v>
      </c>
      <c r="AF2011" s="139">
        <f t="shared" si="738"/>
        <v>1.6901170446793734E-3</v>
      </c>
      <c r="AG2011" s="139" t="str">
        <f t="shared" si="739"/>
        <v/>
      </c>
      <c r="AH2011" s="139" t="str">
        <f t="shared" si="740"/>
        <v/>
      </c>
      <c r="AI2011" s="139">
        <f t="shared" si="741"/>
        <v>3.1151519573659442E-9</v>
      </c>
      <c r="AJ2011" s="139" t="str">
        <f t="shared" si="742"/>
        <v/>
      </c>
      <c r="AK2011" s="139" t="str">
        <f t="shared" si="743"/>
        <v/>
      </c>
      <c r="AZ2011" s="148"/>
      <c r="BA2011" s="148">
        <f t="shared" si="715"/>
        <v>8.7040000000000859</v>
      </c>
      <c r="BB2011" s="165">
        <f t="shared" si="716"/>
        <v>0.27461193940327511</v>
      </c>
      <c r="BC2011" s="148">
        <f t="shared" si="717"/>
        <v>4.8972314935930017E-4</v>
      </c>
      <c r="BD2011" s="148" t="str">
        <f t="shared" si="713"/>
        <v/>
      </c>
      <c r="BE2011" s="140" t="str">
        <f t="shared" si="714"/>
        <v/>
      </c>
    </row>
    <row r="2012" spans="1:57" ht="20.100000000000001" customHeight="1" x14ac:dyDescent="0.25">
      <c r="A2012" s="139">
        <v>1356</v>
      </c>
      <c r="B2012" s="139">
        <f t="shared" si="718"/>
        <v>1341.9427781439049</v>
      </c>
      <c r="C2012" s="139">
        <f t="shared" si="719"/>
        <v>1.5358899336465976E-4</v>
      </c>
      <c r="D2012" s="139">
        <f t="shared" si="720"/>
        <v>0.92277676396539621</v>
      </c>
      <c r="E2012" s="139">
        <f t="shared" si="721"/>
        <v>1.5358899336465976E-4</v>
      </c>
      <c r="F2012" s="139" t="str">
        <f t="shared" si="722"/>
        <v/>
      </c>
      <c r="G2012" s="139" t="str">
        <f t="shared" si="723"/>
        <v/>
      </c>
      <c r="H2012" s="139">
        <f t="shared" si="724"/>
        <v>0</v>
      </c>
      <c r="I2012" s="139">
        <f t="shared" si="725"/>
        <v>1.5358899336465976E-4</v>
      </c>
      <c r="J2012" s="139" t="str">
        <f t="shared" si="726"/>
        <v/>
      </c>
      <c r="O2012" s="139">
        <v>1356</v>
      </c>
      <c r="P2012" s="139">
        <f t="shared" si="727"/>
        <v>98.297954711501916</v>
      </c>
      <c r="Q2012" s="139">
        <f t="shared" si="728"/>
        <v>2.0967642821563244E-3</v>
      </c>
      <c r="R2012" s="139">
        <f t="shared" si="729"/>
        <v>0.92277676396539632</v>
      </c>
      <c r="S2012" s="139">
        <f t="shared" si="730"/>
        <v>2.0967642821563244E-3</v>
      </c>
      <c r="T2012" s="139" t="str">
        <f t="shared" si="731"/>
        <v/>
      </c>
      <c r="U2012" s="139" t="str">
        <f t="shared" si="732"/>
        <v/>
      </c>
      <c r="V2012" s="139">
        <f t="shared" si="733"/>
        <v>5.7276540081786752E-3</v>
      </c>
      <c r="W2012" s="139" t="str">
        <f t="shared" si="734"/>
        <v/>
      </c>
      <c r="X2012" s="139" t="str">
        <f t="shared" si="735"/>
        <v/>
      </c>
      <c r="AB2012" s="139">
        <v>1356</v>
      </c>
      <c r="AC2012" s="139">
        <f t="shared" si="744"/>
        <v>122.64435875948817</v>
      </c>
      <c r="AD2012" s="139">
        <f t="shared" si="736"/>
        <v>1.6805309476344101E-3</v>
      </c>
      <c r="AE2012" s="139">
        <f t="shared" si="737"/>
        <v>0.92277676396539632</v>
      </c>
      <c r="AF2012" s="139">
        <f t="shared" si="738"/>
        <v>1.6805309476344101E-3</v>
      </c>
      <c r="AG2012" s="139" t="str">
        <f t="shared" si="739"/>
        <v/>
      </c>
      <c r="AH2012" s="139" t="str">
        <f t="shared" si="740"/>
        <v/>
      </c>
      <c r="AI2012" s="139">
        <f t="shared" si="741"/>
        <v>3.0493976989198038E-9</v>
      </c>
      <c r="AJ2012" s="139" t="str">
        <f t="shared" si="742"/>
        <v/>
      </c>
      <c r="AK2012" s="139" t="str">
        <f t="shared" si="743"/>
        <v/>
      </c>
      <c r="AZ2012" s="148"/>
      <c r="BA2012" s="148">
        <f t="shared" si="715"/>
        <v>8.7104000000000852</v>
      </c>
      <c r="BB2012" s="165">
        <f t="shared" si="716"/>
        <v>0.27412221625391581</v>
      </c>
      <c r="BC2012" s="148">
        <f t="shared" si="717"/>
        <v>4.8905605513660522E-4</v>
      </c>
      <c r="BD2012" s="148" t="str">
        <f t="shared" si="713"/>
        <v/>
      </c>
      <c r="BE2012" s="140" t="str">
        <f t="shared" si="714"/>
        <v/>
      </c>
    </row>
    <row r="2013" spans="1:57" ht="20.100000000000001" customHeight="1" x14ac:dyDescent="0.25">
      <c r="A2013" s="139">
        <v>1357</v>
      </c>
      <c r="B2013" s="139">
        <f t="shared" si="718"/>
        <v>1345.712280329702</v>
      </c>
      <c r="C2013" s="139">
        <f t="shared" si="719"/>
        <v>1.5271541555894114E-4</v>
      </c>
      <c r="D2013" s="139">
        <f t="shared" si="720"/>
        <v>0.92335407073936648</v>
      </c>
      <c r="E2013" s="139">
        <f t="shared" si="721"/>
        <v>1.5271541555894114E-4</v>
      </c>
      <c r="F2013" s="139" t="str">
        <f t="shared" si="722"/>
        <v/>
      </c>
      <c r="G2013" s="139" t="str">
        <f t="shared" si="723"/>
        <v/>
      </c>
      <c r="H2013" s="139">
        <f t="shared" si="724"/>
        <v>0</v>
      </c>
      <c r="I2013" s="139">
        <f t="shared" si="725"/>
        <v>1.5271541555894114E-4</v>
      </c>
      <c r="J2013" s="139" t="str">
        <f t="shared" si="726"/>
        <v/>
      </c>
      <c r="O2013" s="139">
        <v>1357</v>
      </c>
      <c r="P2013" s="139">
        <f t="shared" si="727"/>
        <v>98.574072561815115</v>
      </c>
      <c r="Q2013" s="139">
        <f t="shared" si="728"/>
        <v>2.0848383836880239E-3</v>
      </c>
      <c r="R2013" s="139">
        <f t="shared" si="729"/>
        <v>0.92335407073936659</v>
      </c>
      <c r="S2013" s="139">
        <f t="shared" si="730"/>
        <v>2.0848383836880239E-3</v>
      </c>
      <c r="T2013" s="139" t="str">
        <f t="shared" si="731"/>
        <v/>
      </c>
      <c r="U2013" s="139" t="str">
        <f t="shared" si="732"/>
        <v/>
      </c>
      <c r="V2013" s="139">
        <f t="shared" si="733"/>
        <v>5.7245391289480778E-3</v>
      </c>
      <c r="W2013" s="139" t="str">
        <f t="shared" si="734"/>
        <v/>
      </c>
      <c r="X2013" s="139" t="str">
        <f t="shared" si="735"/>
        <v/>
      </c>
      <c r="AB2013" s="139">
        <v>1357</v>
      </c>
      <c r="AC2013" s="139">
        <f t="shared" si="744"/>
        <v>122.98886538521703</v>
      </c>
      <c r="AD2013" s="139">
        <f t="shared" si="736"/>
        <v>1.6709724857582322E-3</v>
      </c>
      <c r="AE2013" s="139">
        <f t="shared" si="737"/>
        <v>0.92335407073936648</v>
      </c>
      <c r="AF2013" s="139">
        <f t="shared" si="738"/>
        <v>1.6709724857582322E-3</v>
      </c>
      <c r="AG2013" s="139" t="str">
        <f t="shared" si="739"/>
        <v/>
      </c>
      <c r="AH2013" s="139" t="str">
        <f t="shared" si="740"/>
        <v/>
      </c>
      <c r="AI2013" s="139">
        <f t="shared" si="741"/>
        <v>2.9849836134507795E-9</v>
      </c>
      <c r="AJ2013" s="139" t="str">
        <f t="shared" si="742"/>
        <v/>
      </c>
      <c r="AK2013" s="139" t="str">
        <f t="shared" si="743"/>
        <v/>
      </c>
      <c r="AZ2013" s="148"/>
      <c r="BA2013" s="148">
        <f t="shared" si="715"/>
        <v>8.7168000000000845</v>
      </c>
      <c r="BB2013" s="165">
        <f t="shared" si="716"/>
        <v>0.2736331601987792</v>
      </c>
      <c r="BC2013" s="148">
        <f t="shared" si="717"/>
        <v>4.8838921094546128E-4</v>
      </c>
      <c r="BD2013" s="148" t="str">
        <f t="shared" si="713"/>
        <v/>
      </c>
      <c r="BE2013" s="140" t="str">
        <f t="shared" si="714"/>
        <v/>
      </c>
    </row>
    <row r="2014" spans="1:57" ht="20.100000000000001" customHeight="1" x14ac:dyDescent="0.25">
      <c r="A2014" s="139">
        <v>1358</v>
      </c>
      <c r="B2014" s="139">
        <f t="shared" si="718"/>
        <v>1349.4817825155001</v>
      </c>
      <c r="C2014" s="139">
        <f t="shared" si="719"/>
        <v>1.5184437692734477E-4</v>
      </c>
      <c r="D2014" s="139">
        <f t="shared" si="720"/>
        <v>0.92392808934138748</v>
      </c>
      <c r="E2014" s="139">
        <f t="shared" si="721"/>
        <v>1.5184437692734477E-4</v>
      </c>
      <c r="F2014" s="139" t="str">
        <f t="shared" si="722"/>
        <v/>
      </c>
      <c r="G2014" s="139" t="str">
        <f t="shared" si="723"/>
        <v/>
      </c>
      <c r="H2014" s="139">
        <f t="shared" si="724"/>
        <v>0</v>
      </c>
      <c r="I2014" s="139">
        <f t="shared" si="725"/>
        <v>1.5184437692734477E-4</v>
      </c>
      <c r="J2014" s="139" t="str">
        <f t="shared" si="726"/>
        <v/>
      </c>
      <c r="O2014" s="139">
        <v>1358</v>
      </c>
      <c r="P2014" s="139">
        <f t="shared" si="727"/>
        <v>98.850190412128313</v>
      </c>
      <c r="Q2014" s="139">
        <f t="shared" si="728"/>
        <v>2.0729471494849781E-3</v>
      </c>
      <c r="R2014" s="139">
        <f t="shared" si="729"/>
        <v>0.92392808934138748</v>
      </c>
      <c r="S2014" s="139">
        <f t="shared" si="730"/>
        <v>2.0729471494849781E-3</v>
      </c>
      <c r="T2014" s="139" t="str">
        <f t="shared" si="731"/>
        <v/>
      </c>
      <c r="U2014" s="139" t="str">
        <f t="shared" si="732"/>
        <v/>
      </c>
      <c r="V2014" s="139">
        <f t="shared" si="733"/>
        <v>5.7213344016044691E-3</v>
      </c>
      <c r="W2014" s="139" t="str">
        <f t="shared" si="734"/>
        <v/>
      </c>
      <c r="X2014" s="139" t="str">
        <f t="shared" si="735"/>
        <v/>
      </c>
      <c r="AB2014" s="139">
        <v>1358</v>
      </c>
      <c r="AC2014" s="139">
        <f t="shared" si="744"/>
        <v>123.33337201094594</v>
      </c>
      <c r="AD2014" s="139">
        <f t="shared" si="736"/>
        <v>1.6614418068670227E-3</v>
      </c>
      <c r="AE2014" s="139">
        <f t="shared" si="737"/>
        <v>0.92392808934138748</v>
      </c>
      <c r="AF2014" s="139">
        <f t="shared" si="738"/>
        <v>1.6614418068670227E-3</v>
      </c>
      <c r="AG2014" s="139" t="str">
        <f t="shared" si="739"/>
        <v/>
      </c>
      <c r="AH2014" s="139" t="str">
        <f t="shared" si="740"/>
        <v/>
      </c>
      <c r="AI2014" s="139">
        <f t="shared" si="741"/>
        <v>2.9218834312204029E-9</v>
      </c>
      <c r="AJ2014" s="139" t="str">
        <f t="shared" si="742"/>
        <v/>
      </c>
      <c r="AK2014" s="139" t="str">
        <f t="shared" si="743"/>
        <v/>
      </c>
      <c r="AZ2014" s="148"/>
      <c r="BA2014" s="148">
        <f t="shared" si="715"/>
        <v>8.7232000000000838</v>
      </c>
      <c r="BB2014" s="165">
        <f t="shared" si="716"/>
        <v>0.27314477098783374</v>
      </c>
      <c r="BC2014" s="148">
        <f t="shared" si="717"/>
        <v>4.8772261920726478E-4</v>
      </c>
      <c r="BD2014" s="148" t="str">
        <f t="shared" si="713"/>
        <v/>
      </c>
      <c r="BE2014" s="140" t="str">
        <f t="shared" si="714"/>
        <v/>
      </c>
    </row>
    <row r="2015" spans="1:57" ht="20.100000000000001" customHeight="1" x14ac:dyDescent="0.25">
      <c r="A2015" s="139">
        <v>1359</v>
      </c>
      <c r="B2015" s="139">
        <f t="shared" si="718"/>
        <v>1353.2512847012972</v>
      </c>
      <c r="C2015" s="139">
        <f t="shared" si="719"/>
        <v>1.5097589078077894E-4</v>
      </c>
      <c r="D2015" s="139">
        <f t="shared" si="720"/>
        <v>0.92449882936803141</v>
      </c>
      <c r="E2015" s="139">
        <f t="shared" si="721"/>
        <v>1.5097589078077894E-4</v>
      </c>
      <c r="F2015" s="139" t="str">
        <f t="shared" si="722"/>
        <v/>
      </c>
      <c r="G2015" s="139" t="str">
        <f t="shared" si="723"/>
        <v/>
      </c>
      <c r="H2015" s="139">
        <f t="shared" si="724"/>
        <v>0</v>
      </c>
      <c r="I2015" s="139">
        <f t="shared" si="725"/>
        <v>1.5097589078077894E-4</v>
      </c>
      <c r="J2015" s="139" t="str">
        <f t="shared" si="726"/>
        <v/>
      </c>
      <c r="O2015" s="139">
        <v>1359</v>
      </c>
      <c r="P2015" s="139">
        <f t="shared" si="727"/>
        <v>99.126308262441512</v>
      </c>
      <c r="Q2015" s="139">
        <f t="shared" si="728"/>
        <v>2.0610907612648699E-3</v>
      </c>
      <c r="R2015" s="139">
        <f t="shared" si="729"/>
        <v>0.92449882936803152</v>
      </c>
      <c r="S2015" s="139">
        <f t="shared" si="730"/>
        <v>2.0610907612648699E-3</v>
      </c>
      <c r="T2015" s="139" t="str">
        <f t="shared" si="731"/>
        <v/>
      </c>
      <c r="U2015" s="139" t="str">
        <f t="shared" si="732"/>
        <v/>
      </c>
      <c r="V2015" s="139">
        <f t="shared" si="733"/>
        <v>5.7180399789686165E-3</v>
      </c>
      <c r="W2015" s="139" t="str">
        <f t="shared" si="734"/>
        <v/>
      </c>
      <c r="X2015" s="139" t="str">
        <f t="shared" si="735"/>
        <v/>
      </c>
      <c r="AB2015" s="139">
        <v>1359</v>
      </c>
      <c r="AC2015" s="139">
        <f t="shared" si="744"/>
        <v>123.67787863667485</v>
      </c>
      <c r="AD2015" s="139">
        <f t="shared" si="736"/>
        <v>1.6519390566052861E-3</v>
      </c>
      <c r="AE2015" s="139">
        <f t="shared" si="737"/>
        <v>0.92449882936803163</v>
      </c>
      <c r="AF2015" s="139">
        <f t="shared" si="738"/>
        <v>1.6519390566052861E-3</v>
      </c>
      <c r="AG2015" s="139" t="str">
        <f t="shared" si="739"/>
        <v/>
      </c>
      <c r="AH2015" s="139" t="str">
        <f t="shared" si="740"/>
        <v/>
      </c>
      <c r="AI2015" s="139">
        <f t="shared" si="741"/>
        <v>2.8600713752056467E-9</v>
      </c>
      <c r="AJ2015" s="139" t="str">
        <f t="shared" si="742"/>
        <v/>
      </c>
      <c r="AK2015" s="139" t="str">
        <f t="shared" si="743"/>
        <v/>
      </c>
      <c r="AZ2015" s="148"/>
      <c r="BA2015" s="148">
        <f t="shared" si="715"/>
        <v>8.7296000000000831</v>
      </c>
      <c r="BB2015" s="165">
        <f t="shared" si="716"/>
        <v>0.27265704836862648</v>
      </c>
      <c r="BC2015" s="148">
        <f t="shared" si="717"/>
        <v>4.8705628233403075E-4</v>
      </c>
      <c r="BD2015" s="148" t="str">
        <f t="shared" si="713"/>
        <v/>
      </c>
      <c r="BE2015" s="140" t="str">
        <f t="shared" si="714"/>
        <v/>
      </c>
    </row>
    <row r="2016" spans="1:57" ht="20.100000000000001" customHeight="1" x14ac:dyDescent="0.25">
      <c r="A2016" s="148">
        <v>1360</v>
      </c>
      <c r="B2016" s="139">
        <f t="shared" si="718"/>
        <v>1357.0207868870953</v>
      </c>
      <c r="C2016" s="139">
        <f t="shared" si="719"/>
        <v>1.5010997023195635E-4</v>
      </c>
      <c r="D2016" s="139">
        <f t="shared" si="720"/>
        <v>0.92506630046567295</v>
      </c>
      <c r="E2016" s="139">
        <f t="shared" si="721"/>
        <v>1.5010997023195635E-4</v>
      </c>
      <c r="F2016" s="139" t="str">
        <f t="shared" si="722"/>
        <v/>
      </c>
      <c r="G2016" s="139" t="str">
        <f t="shared" si="723"/>
        <v/>
      </c>
      <c r="H2016" s="139">
        <f t="shared" si="724"/>
        <v>0</v>
      </c>
      <c r="I2016" s="139">
        <f t="shared" si="725"/>
        <v>1.5010997023195635E-4</v>
      </c>
      <c r="J2016" s="139" t="str">
        <f t="shared" si="726"/>
        <v/>
      </c>
      <c r="O2016" s="148">
        <v>1360</v>
      </c>
      <c r="P2016" s="139">
        <f t="shared" si="727"/>
        <v>99.402426112754711</v>
      </c>
      <c r="Q2016" s="139">
        <f t="shared" si="728"/>
        <v>2.0492693980396722E-3</v>
      </c>
      <c r="R2016" s="139">
        <f t="shared" si="729"/>
        <v>0.92506630046567295</v>
      </c>
      <c r="S2016" s="139">
        <f t="shared" si="730"/>
        <v>2.0492693980396722E-3</v>
      </c>
      <c r="T2016" s="139" t="str">
        <f t="shared" si="731"/>
        <v/>
      </c>
      <c r="U2016" s="139" t="str">
        <f t="shared" si="732"/>
        <v/>
      </c>
      <c r="V2016" s="139">
        <f t="shared" si="733"/>
        <v>5.7146560180786283E-3</v>
      </c>
      <c r="W2016" s="139" t="str">
        <f t="shared" si="734"/>
        <v/>
      </c>
      <c r="X2016" s="139" t="str">
        <f t="shared" si="735"/>
        <v/>
      </c>
      <c r="AB2016" s="148">
        <v>1360</v>
      </c>
      <c r="AC2016" s="139">
        <f t="shared" si="744"/>
        <v>124.02238526240376</v>
      </c>
      <c r="AD2016" s="139">
        <f t="shared" si="736"/>
        <v>1.642464378448931E-3</v>
      </c>
      <c r="AE2016" s="139">
        <f t="shared" si="737"/>
        <v>0.92506630046567295</v>
      </c>
      <c r="AF2016" s="139">
        <f t="shared" si="738"/>
        <v>1.642464378448931E-3</v>
      </c>
      <c r="AG2016" s="139" t="str">
        <f t="shared" si="739"/>
        <v/>
      </c>
      <c r="AH2016" s="139" t="str">
        <f t="shared" si="740"/>
        <v/>
      </c>
      <c r="AI2016" s="139">
        <f t="shared" si="741"/>
        <v>2.7995221523155922E-9</v>
      </c>
      <c r="AJ2016" s="139" t="str">
        <f t="shared" si="742"/>
        <v/>
      </c>
      <c r="AK2016" s="139" t="str">
        <f t="shared" si="743"/>
        <v/>
      </c>
      <c r="AZ2016" s="148"/>
      <c r="BA2016" s="148">
        <f t="shared" si="715"/>
        <v>8.7360000000000824</v>
      </c>
      <c r="BB2016" s="165">
        <f t="shared" si="716"/>
        <v>0.27216999208629244</v>
      </c>
      <c r="BC2016" s="148">
        <f t="shared" si="717"/>
        <v>4.8639020272600586E-4</v>
      </c>
      <c r="BD2016" s="148" t="str">
        <f t="shared" si="713"/>
        <v/>
      </c>
      <c r="BE2016" s="140" t="str">
        <f t="shared" si="714"/>
        <v/>
      </c>
    </row>
    <row r="2017" spans="1:57" ht="20.100000000000001" customHeight="1" x14ac:dyDescent="0.25">
      <c r="A2017" s="139">
        <v>1361</v>
      </c>
      <c r="B2017" s="139">
        <f t="shared" si="718"/>
        <v>1360.7902890728924</v>
      </c>
      <c r="C2017" s="139">
        <f t="shared" si="719"/>
        <v>1.4924662819569285E-4</v>
      </c>
      <c r="D2017" s="139">
        <f t="shared" si="720"/>
        <v>0.92563051232974136</v>
      </c>
      <c r="E2017" s="139">
        <f t="shared" si="721"/>
        <v>1.4924662819569285E-4</v>
      </c>
      <c r="F2017" s="139" t="str">
        <f t="shared" si="722"/>
        <v/>
      </c>
      <c r="G2017" s="139" t="str">
        <f t="shared" si="723"/>
        <v/>
      </c>
      <c r="H2017" s="139">
        <f t="shared" si="724"/>
        <v>0</v>
      </c>
      <c r="I2017" s="139">
        <f t="shared" si="725"/>
        <v>1.4924662819569285E-4</v>
      </c>
      <c r="J2017" s="139" t="str">
        <f t="shared" si="726"/>
        <v/>
      </c>
      <c r="O2017" s="139">
        <v>1361</v>
      </c>
      <c r="P2017" s="139">
        <f t="shared" si="727"/>
        <v>99.678543963067966</v>
      </c>
      <c r="Q2017" s="139">
        <f t="shared" si="728"/>
        <v>2.0374832361196981E-3</v>
      </c>
      <c r="R2017" s="139">
        <f t="shared" si="729"/>
        <v>0.92563051232974147</v>
      </c>
      <c r="S2017" s="139">
        <f t="shared" si="730"/>
        <v>2.0374832361196981E-3</v>
      </c>
      <c r="T2017" s="139" t="str">
        <f t="shared" si="731"/>
        <v/>
      </c>
      <c r="U2017" s="139" t="str">
        <f t="shared" si="732"/>
        <v/>
      </c>
      <c r="V2017" s="139">
        <f t="shared" si="733"/>
        <v>5.711182680177472E-3</v>
      </c>
      <c r="W2017" s="139" t="str">
        <f t="shared" si="734"/>
        <v/>
      </c>
      <c r="X2017" s="139" t="str">
        <f t="shared" si="735"/>
        <v/>
      </c>
      <c r="AB2017" s="139">
        <v>1361</v>
      </c>
      <c r="AC2017" s="139">
        <f t="shared" si="744"/>
        <v>124.36689188813267</v>
      </c>
      <c r="AD2017" s="139">
        <f t="shared" si="736"/>
        <v>1.6330179137085186E-3</v>
      </c>
      <c r="AE2017" s="139">
        <f t="shared" si="737"/>
        <v>0.92563051232974147</v>
      </c>
      <c r="AF2017" s="139">
        <f t="shared" si="738"/>
        <v>1.6330179137085186E-3</v>
      </c>
      <c r="AG2017" s="139" t="str">
        <f t="shared" si="739"/>
        <v/>
      </c>
      <c r="AH2017" s="139" t="str">
        <f t="shared" si="740"/>
        <v/>
      </c>
      <c r="AI2017" s="139">
        <f t="shared" si="741"/>
        <v>2.7402109447555032E-9</v>
      </c>
      <c r="AJ2017" s="139" t="str">
        <f t="shared" si="742"/>
        <v/>
      </c>
      <c r="AK2017" s="139" t="str">
        <f t="shared" si="743"/>
        <v/>
      </c>
      <c r="AZ2017" s="148"/>
      <c r="BA2017" s="148">
        <f t="shared" si="715"/>
        <v>8.7424000000000817</v>
      </c>
      <c r="BB2017" s="165">
        <f t="shared" si="716"/>
        <v>0.27168360188356644</v>
      </c>
      <c r="BC2017" s="148">
        <f t="shared" si="717"/>
        <v>4.8572438277455499E-4</v>
      </c>
      <c r="BD2017" s="148" t="str">
        <f t="shared" si="713"/>
        <v/>
      </c>
      <c r="BE2017" s="140" t="str">
        <f t="shared" si="714"/>
        <v/>
      </c>
    </row>
    <row r="2018" spans="1:57" ht="20.100000000000001" customHeight="1" x14ac:dyDescent="0.25">
      <c r="A2018" s="139">
        <v>1362</v>
      </c>
      <c r="B2018" s="139">
        <f t="shared" si="718"/>
        <v>1364.5597912586895</v>
      </c>
      <c r="C2018" s="139">
        <f t="shared" si="719"/>
        <v>1.4838587738921693E-4</v>
      </c>
      <c r="D2018" s="139">
        <f t="shared" si="720"/>
        <v>0.92619147470397634</v>
      </c>
      <c r="E2018" s="139">
        <f t="shared" si="721"/>
        <v>1.4838587738921693E-4</v>
      </c>
      <c r="F2018" s="139" t="str">
        <f t="shared" si="722"/>
        <v/>
      </c>
      <c r="G2018" s="139" t="str">
        <f t="shared" si="723"/>
        <v/>
      </c>
      <c r="H2018" s="139">
        <f t="shared" si="724"/>
        <v>0</v>
      </c>
      <c r="I2018" s="139">
        <f t="shared" si="725"/>
        <v>1.4838587738921693E-4</v>
      </c>
      <c r="J2018" s="139" t="str">
        <f t="shared" si="726"/>
        <v/>
      </c>
      <c r="O2018" s="139">
        <v>1362</v>
      </c>
      <c r="P2018" s="139">
        <f t="shared" si="727"/>
        <v>99.954661813381165</v>
      </c>
      <c r="Q2018" s="139">
        <f t="shared" si="728"/>
        <v>2.0257324491178511E-3</v>
      </c>
      <c r="R2018" s="139">
        <f t="shared" si="729"/>
        <v>0.92619147470397656</v>
      </c>
      <c r="S2018" s="139">
        <f t="shared" si="730"/>
        <v>2.0257324491178511E-3</v>
      </c>
      <c r="T2018" s="139" t="str">
        <f t="shared" si="731"/>
        <v/>
      </c>
      <c r="U2018" s="139" t="str">
        <f t="shared" si="732"/>
        <v/>
      </c>
      <c r="V2018" s="139">
        <f t="shared" si="733"/>
        <v>5.7076201307001712E-3</v>
      </c>
      <c r="W2018" s="139" t="str">
        <f t="shared" si="734"/>
        <v/>
      </c>
      <c r="X2018" s="139" t="str">
        <f t="shared" si="735"/>
        <v/>
      </c>
      <c r="AB2018" s="139">
        <v>1362</v>
      </c>
      <c r="AC2018" s="139">
        <f t="shared" si="744"/>
        <v>124.71139851386152</v>
      </c>
      <c r="AD2018" s="139">
        <f t="shared" si="736"/>
        <v>1.6235998015326702E-3</v>
      </c>
      <c r="AE2018" s="139">
        <f t="shared" si="737"/>
        <v>0.92619147470397645</v>
      </c>
      <c r="AF2018" s="139">
        <f t="shared" si="738"/>
        <v>1.6235998015326702E-3</v>
      </c>
      <c r="AG2018" s="139" t="str">
        <f t="shared" si="739"/>
        <v/>
      </c>
      <c r="AH2018" s="139" t="str">
        <f t="shared" si="740"/>
        <v/>
      </c>
      <c r="AI2018" s="139">
        <f t="shared" si="741"/>
        <v>2.6821134015360188E-9</v>
      </c>
      <c r="AJ2018" s="139" t="str">
        <f t="shared" si="742"/>
        <v/>
      </c>
      <c r="AK2018" s="139" t="str">
        <f t="shared" si="743"/>
        <v/>
      </c>
      <c r="AZ2018" s="148"/>
      <c r="BA2018" s="148">
        <f t="shared" si="715"/>
        <v>8.748800000000081</v>
      </c>
      <c r="BB2018" s="165">
        <f t="shared" si="716"/>
        <v>0.27119787750079188</v>
      </c>
      <c r="BC2018" s="148">
        <f t="shared" si="717"/>
        <v>4.8505882485927465E-4</v>
      </c>
      <c r="BD2018" s="148" t="str">
        <f t="shared" si="713"/>
        <v/>
      </c>
      <c r="BE2018" s="140" t="str">
        <f t="shared" si="714"/>
        <v/>
      </c>
    </row>
    <row r="2019" spans="1:57" ht="20.100000000000001" customHeight="1" x14ac:dyDescent="0.25">
      <c r="A2019" s="139">
        <v>1363</v>
      </c>
      <c r="B2019" s="139">
        <f t="shared" si="718"/>
        <v>1368.3292934444876</v>
      </c>
      <c r="C2019" s="139">
        <f t="shared" si="719"/>
        <v>1.475277303324947E-4</v>
      </c>
      <c r="D2019" s="139">
        <f t="shared" si="720"/>
        <v>0.92674919737968342</v>
      </c>
      <c r="E2019" s="139">
        <f t="shared" si="721"/>
        <v>1.475277303324947E-4</v>
      </c>
      <c r="F2019" s="139" t="str">
        <f t="shared" si="722"/>
        <v/>
      </c>
      <c r="G2019" s="139" t="str">
        <f t="shared" si="723"/>
        <v/>
      </c>
      <c r="H2019" s="139">
        <f t="shared" si="724"/>
        <v>0</v>
      </c>
      <c r="I2019" s="139">
        <f t="shared" si="725"/>
        <v>1.475277303324947E-4</v>
      </c>
      <c r="J2019" s="139" t="str">
        <f t="shared" si="726"/>
        <v/>
      </c>
      <c r="O2019" s="139">
        <v>1363</v>
      </c>
      <c r="P2019" s="139">
        <f t="shared" si="727"/>
        <v>100.23077966369436</v>
      </c>
      <c r="Q2019" s="139">
        <f t="shared" si="728"/>
        <v>2.0140172079540501E-3</v>
      </c>
      <c r="R2019" s="139">
        <f t="shared" si="729"/>
        <v>0.92674919737968342</v>
      </c>
      <c r="S2019" s="139">
        <f t="shared" si="730"/>
        <v>2.0140172079540501E-3</v>
      </c>
      <c r="T2019" s="139" t="str">
        <f t="shared" si="731"/>
        <v/>
      </c>
      <c r="U2019" s="139" t="str">
        <f t="shared" si="732"/>
        <v/>
      </c>
      <c r="V2019" s="139">
        <f t="shared" si="733"/>
        <v>5.7039685392606737E-3</v>
      </c>
      <c r="W2019" s="139" t="str">
        <f t="shared" si="734"/>
        <v/>
      </c>
      <c r="X2019" s="139" t="str">
        <f t="shared" si="735"/>
        <v/>
      </c>
      <c r="AB2019" s="139">
        <v>1363</v>
      </c>
      <c r="AC2019" s="139">
        <f t="shared" si="744"/>
        <v>125.05590513959044</v>
      </c>
      <c r="AD2019" s="139">
        <f t="shared" si="736"/>
        <v>1.6142101789116082E-3</v>
      </c>
      <c r="AE2019" s="139">
        <f t="shared" si="737"/>
        <v>0.92674919737968342</v>
      </c>
      <c r="AF2019" s="139">
        <f t="shared" si="738"/>
        <v>1.6142101789116082E-3</v>
      </c>
      <c r="AG2019" s="139" t="str">
        <f t="shared" si="739"/>
        <v/>
      </c>
      <c r="AH2019" s="139" t="str">
        <f t="shared" si="740"/>
        <v/>
      </c>
      <c r="AI2019" s="139">
        <f t="shared" si="741"/>
        <v>2.6252056301252952E-9</v>
      </c>
      <c r="AJ2019" s="139" t="str">
        <f t="shared" si="742"/>
        <v/>
      </c>
      <c r="AK2019" s="139" t="str">
        <f t="shared" si="743"/>
        <v/>
      </c>
      <c r="AZ2019" s="148"/>
      <c r="BA2019" s="148">
        <f t="shared" si="715"/>
        <v>8.7552000000000803</v>
      </c>
      <c r="BB2019" s="165">
        <f t="shared" si="716"/>
        <v>0.27071281867593261</v>
      </c>
      <c r="BC2019" s="148">
        <f t="shared" si="717"/>
        <v>4.8439353135071306E-4</v>
      </c>
      <c r="BD2019" s="148" t="str">
        <f t="shared" si="713"/>
        <v/>
      </c>
      <c r="BE2019" s="140" t="str">
        <f t="shared" si="714"/>
        <v/>
      </c>
    </row>
    <row r="2020" spans="1:57" ht="20.100000000000001" customHeight="1" x14ac:dyDescent="0.25">
      <c r="A2020" s="139">
        <v>1364</v>
      </c>
      <c r="B2020" s="139">
        <f t="shared" si="718"/>
        <v>1372.0987956302847</v>
      </c>
      <c r="C2020" s="139">
        <f t="shared" si="719"/>
        <v>1.4667219934856991E-4</v>
      </c>
      <c r="D2020" s="139">
        <f t="shared" si="720"/>
        <v>0.92730369019499015</v>
      </c>
      <c r="E2020" s="139">
        <f t="shared" si="721"/>
        <v>1.4667219934856991E-4</v>
      </c>
      <c r="F2020" s="139" t="str">
        <f t="shared" si="722"/>
        <v/>
      </c>
      <c r="G2020" s="139" t="str">
        <f t="shared" si="723"/>
        <v/>
      </c>
      <c r="H2020" s="139">
        <f t="shared" si="724"/>
        <v>0</v>
      </c>
      <c r="I2020" s="139">
        <f t="shared" si="725"/>
        <v>1.4667219934856991E-4</v>
      </c>
      <c r="J2020" s="139" t="str">
        <f t="shared" si="726"/>
        <v/>
      </c>
      <c r="O2020" s="139">
        <v>1364</v>
      </c>
      <c r="P2020" s="139">
        <f t="shared" si="727"/>
        <v>100.50689751400756</v>
      </c>
      <c r="Q2020" s="139">
        <f t="shared" si="728"/>
        <v>2.0023376808598618E-3</v>
      </c>
      <c r="R2020" s="139">
        <f t="shared" si="729"/>
        <v>0.92730369019499026</v>
      </c>
      <c r="S2020" s="139">
        <f t="shared" si="730"/>
        <v>2.0023376808598618E-3</v>
      </c>
      <c r="T2020" s="139" t="str">
        <f t="shared" si="731"/>
        <v/>
      </c>
      <c r="U2020" s="139" t="str">
        <f t="shared" si="732"/>
        <v/>
      </c>
      <c r="V2020" s="139">
        <f t="shared" si="733"/>
        <v>5.7002280796383973E-3</v>
      </c>
      <c r="W2020" s="139" t="str">
        <f t="shared" si="734"/>
        <v/>
      </c>
      <c r="X2020" s="139" t="str">
        <f t="shared" si="735"/>
        <v/>
      </c>
      <c r="AB2020" s="139">
        <v>1364</v>
      </c>
      <c r="AC2020" s="139">
        <f t="shared" si="744"/>
        <v>125.40041176531935</v>
      </c>
      <c r="AD2020" s="139">
        <f t="shared" si="736"/>
        <v>1.6048491806808798E-3</v>
      </c>
      <c r="AE2020" s="139">
        <f t="shared" si="737"/>
        <v>0.92730369019499026</v>
      </c>
      <c r="AF2020" s="139">
        <f t="shared" si="738"/>
        <v>1.6048491806808798E-3</v>
      </c>
      <c r="AG2020" s="139" t="str">
        <f t="shared" si="739"/>
        <v/>
      </c>
      <c r="AH2020" s="139" t="str">
        <f t="shared" si="740"/>
        <v/>
      </c>
      <c r="AI2020" s="139">
        <f t="shared" si="741"/>
        <v>2.5694641882417645E-9</v>
      </c>
      <c r="AJ2020" s="139" t="str">
        <f t="shared" si="742"/>
        <v/>
      </c>
      <c r="AK2020" s="139" t="str">
        <f t="shared" si="743"/>
        <v/>
      </c>
      <c r="AZ2020" s="148"/>
      <c r="BA2020" s="148">
        <f t="shared" si="715"/>
        <v>8.7616000000000795</v>
      </c>
      <c r="BB2020" s="165">
        <f t="shared" si="716"/>
        <v>0.2702284251445819</v>
      </c>
      <c r="BC2020" s="148">
        <f t="shared" si="717"/>
        <v>4.8372850460798311E-4</v>
      </c>
      <c r="BD2020" s="148" t="str">
        <f t="shared" si="713"/>
        <v/>
      </c>
      <c r="BE2020" s="140" t="str">
        <f t="shared" si="714"/>
        <v/>
      </c>
    </row>
    <row r="2021" spans="1:57" ht="20.100000000000001" customHeight="1" x14ac:dyDescent="0.25">
      <c r="A2021" s="139">
        <v>1365</v>
      </c>
      <c r="B2021" s="139">
        <f t="shared" si="718"/>
        <v>1375.8682978160828</v>
      </c>
      <c r="C2021" s="139">
        <f t="shared" si="719"/>
        <v>1.4581929656391432E-4</v>
      </c>
      <c r="D2021" s="139">
        <f t="shared" si="720"/>
        <v>0.92785496303410619</v>
      </c>
      <c r="E2021" s="139">
        <f t="shared" si="721"/>
        <v>1.4581929656391432E-4</v>
      </c>
      <c r="F2021" s="139" t="str">
        <f t="shared" si="722"/>
        <v/>
      </c>
      <c r="G2021" s="139" t="str">
        <f t="shared" si="723"/>
        <v/>
      </c>
      <c r="H2021" s="139">
        <f t="shared" si="724"/>
        <v>0</v>
      </c>
      <c r="I2021" s="139">
        <f t="shared" si="725"/>
        <v>1.4581929656391432E-4</v>
      </c>
      <c r="J2021" s="139" t="str">
        <f t="shared" si="726"/>
        <v/>
      </c>
      <c r="O2021" s="139">
        <v>1365</v>
      </c>
      <c r="P2021" s="139">
        <f t="shared" si="727"/>
        <v>100.78301536432076</v>
      </c>
      <c r="Q2021" s="139">
        <f t="shared" si="728"/>
        <v>1.9906940333833064E-3</v>
      </c>
      <c r="R2021" s="139">
        <f t="shared" si="729"/>
        <v>0.92785496303410619</v>
      </c>
      <c r="S2021" s="139">
        <f t="shared" si="730"/>
        <v>1.9906940333833064E-3</v>
      </c>
      <c r="T2021" s="139" t="str">
        <f t="shared" si="731"/>
        <v/>
      </c>
      <c r="U2021" s="139" t="str">
        <f t="shared" si="732"/>
        <v/>
      </c>
      <c r="V2021" s="139">
        <f t="shared" si="733"/>
        <v>5.6963989297644365E-3</v>
      </c>
      <c r="W2021" s="139" t="str">
        <f t="shared" si="734"/>
        <v/>
      </c>
      <c r="X2021" s="139" t="str">
        <f t="shared" si="735"/>
        <v/>
      </c>
      <c r="AB2021" s="139">
        <v>1365</v>
      </c>
      <c r="AC2021" s="139">
        <f t="shared" si="744"/>
        <v>125.74491839104826</v>
      </c>
      <c r="AD2021" s="139">
        <f t="shared" si="736"/>
        <v>1.5955169395252E-3</v>
      </c>
      <c r="AE2021" s="139">
        <f t="shared" si="737"/>
        <v>0.92785496303410619</v>
      </c>
      <c r="AF2021" s="139">
        <f t="shared" si="738"/>
        <v>1.5955169395252E-3</v>
      </c>
      <c r="AG2021" s="139" t="str">
        <f t="shared" si="739"/>
        <v/>
      </c>
      <c r="AH2021" s="139" t="str">
        <f t="shared" si="740"/>
        <v/>
      </c>
      <c r="AI2021" s="139">
        <f t="shared" si="741"/>
        <v>2.5148660757852409E-9</v>
      </c>
      <c r="AJ2021" s="139" t="str">
        <f t="shared" si="742"/>
        <v/>
      </c>
      <c r="AK2021" s="139" t="str">
        <f t="shared" si="743"/>
        <v/>
      </c>
      <c r="AZ2021" s="148"/>
      <c r="BA2021" s="148">
        <f t="shared" si="715"/>
        <v>8.7680000000000788</v>
      </c>
      <c r="BB2021" s="165">
        <f t="shared" si="716"/>
        <v>0.26974469663997391</v>
      </c>
      <c r="BC2021" s="148">
        <f t="shared" si="717"/>
        <v>4.8306374698103838E-4</v>
      </c>
      <c r="BD2021" s="148" t="str">
        <f t="shared" si="713"/>
        <v/>
      </c>
      <c r="BE2021" s="140" t="str">
        <f t="shared" si="714"/>
        <v/>
      </c>
    </row>
    <row r="2022" spans="1:57" ht="20.100000000000001" customHeight="1" x14ac:dyDescent="0.25">
      <c r="A2022" s="148">
        <v>1366</v>
      </c>
      <c r="B2022" s="139">
        <f t="shared" si="718"/>
        <v>1379.6378000018799</v>
      </c>
      <c r="C2022" s="139">
        <f t="shared" si="719"/>
        <v>1.4496903390879588E-4</v>
      </c>
      <c r="D2022" s="139">
        <f t="shared" si="720"/>
        <v>0.92840302582658141</v>
      </c>
      <c r="E2022" s="139">
        <f t="shared" si="721"/>
        <v>1.4496903390879588E-4</v>
      </c>
      <c r="F2022" s="139" t="str">
        <f t="shared" si="722"/>
        <v/>
      </c>
      <c r="G2022" s="139" t="str">
        <f t="shared" si="723"/>
        <v/>
      </c>
      <c r="H2022" s="139">
        <f t="shared" si="724"/>
        <v>0</v>
      </c>
      <c r="I2022" s="139">
        <f t="shared" si="725"/>
        <v>1.4496903390879588E-4</v>
      </c>
      <c r="J2022" s="139" t="str">
        <f t="shared" si="726"/>
        <v/>
      </c>
      <c r="O2022" s="148">
        <v>1366</v>
      </c>
      <c r="P2022" s="139">
        <f t="shared" si="727"/>
        <v>101.05913321463396</v>
      </c>
      <c r="Q2022" s="139">
        <f t="shared" si="728"/>
        <v>1.9790864283938583E-3</v>
      </c>
      <c r="R2022" s="139">
        <f t="shared" si="729"/>
        <v>0.92840302582658141</v>
      </c>
      <c r="S2022" s="139">
        <f t="shared" si="730"/>
        <v>1.9790864283938583E-3</v>
      </c>
      <c r="T2022" s="139" t="str">
        <f t="shared" si="731"/>
        <v/>
      </c>
      <c r="U2022" s="139" t="str">
        <f t="shared" si="732"/>
        <v/>
      </c>
      <c r="V2022" s="139">
        <f t="shared" si="733"/>
        <v>5.6924812717074665E-3</v>
      </c>
      <c r="W2022" s="139" t="str">
        <f t="shared" si="734"/>
        <v/>
      </c>
      <c r="X2022" s="139" t="str">
        <f t="shared" si="735"/>
        <v/>
      </c>
      <c r="AB2022" s="148">
        <v>1366</v>
      </c>
      <c r="AC2022" s="139">
        <f t="shared" si="744"/>
        <v>126.08942501677717</v>
      </c>
      <c r="AD2022" s="139">
        <f t="shared" si="736"/>
        <v>1.5862135859824632E-3</v>
      </c>
      <c r="AE2022" s="139">
        <f t="shared" si="737"/>
        <v>0.92840302582658141</v>
      </c>
      <c r="AF2022" s="139">
        <f t="shared" si="738"/>
        <v>1.5862135859824632E-3</v>
      </c>
      <c r="AG2022" s="139" t="str">
        <f t="shared" si="739"/>
        <v/>
      </c>
      <c r="AH2022" s="139" t="str">
        <f t="shared" si="740"/>
        <v/>
      </c>
      <c r="AI2022" s="139">
        <f t="shared" si="741"/>
        <v>2.4613887269044274E-9</v>
      </c>
      <c r="AJ2022" s="139" t="str">
        <f t="shared" si="742"/>
        <v/>
      </c>
      <c r="AK2022" s="139" t="str">
        <f t="shared" si="743"/>
        <v/>
      </c>
      <c r="AZ2022" s="148"/>
      <c r="BA2022" s="148">
        <f t="shared" si="715"/>
        <v>8.7744000000000781</v>
      </c>
      <c r="BB2022" s="165">
        <f t="shared" si="716"/>
        <v>0.26926163289299287</v>
      </c>
      <c r="BC2022" s="148">
        <f t="shared" si="717"/>
        <v>4.8239926080884121E-4</v>
      </c>
      <c r="BD2022" s="148" t="str">
        <f t="shared" si="713"/>
        <v/>
      </c>
      <c r="BE2022" s="140" t="str">
        <f t="shared" si="714"/>
        <v/>
      </c>
    </row>
    <row r="2023" spans="1:57" ht="20.100000000000001" customHeight="1" x14ac:dyDescent="0.25">
      <c r="A2023" s="139">
        <v>1367</v>
      </c>
      <c r="B2023" s="139">
        <f t="shared" si="718"/>
        <v>1383.407302187677</v>
      </c>
      <c r="C2023" s="139">
        <f t="shared" si="719"/>
        <v>1.4412142311765681E-4</v>
      </c>
      <c r="D2023" s="139">
        <f t="shared" si="720"/>
        <v>0.92894788854656762</v>
      </c>
      <c r="E2023" s="139">
        <f t="shared" si="721"/>
        <v>1.4412142311765681E-4</v>
      </c>
      <c r="F2023" s="139" t="str">
        <f t="shared" si="722"/>
        <v/>
      </c>
      <c r="G2023" s="139" t="str">
        <f t="shared" si="723"/>
        <v/>
      </c>
      <c r="H2023" s="139">
        <f t="shared" si="724"/>
        <v>0</v>
      </c>
      <c r="I2023" s="139">
        <f t="shared" si="725"/>
        <v>1.4412142311765681E-4</v>
      </c>
      <c r="J2023" s="139" t="str">
        <f t="shared" si="726"/>
        <v/>
      </c>
      <c r="O2023" s="139">
        <v>1367</v>
      </c>
      <c r="P2023" s="139">
        <f t="shared" si="727"/>
        <v>101.33525106494722</v>
      </c>
      <c r="Q2023" s="139">
        <f t="shared" si="728"/>
        <v>1.9675150260876294E-3</v>
      </c>
      <c r="R2023" s="139">
        <f t="shared" si="729"/>
        <v>0.92894788854656785</v>
      </c>
      <c r="S2023" s="139">
        <f t="shared" si="730"/>
        <v>1.9675150260876294E-3</v>
      </c>
      <c r="T2023" s="139" t="str">
        <f t="shared" si="731"/>
        <v/>
      </c>
      <c r="U2023" s="139" t="str">
        <f t="shared" si="732"/>
        <v/>
      </c>
      <c r="V2023" s="139">
        <f t="shared" si="733"/>
        <v>5.6884752916593071E-3</v>
      </c>
      <c r="W2023" s="139" t="str">
        <f t="shared" si="734"/>
        <v/>
      </c>
      <c r="X2023" s="139" t="str">
        <f t="shared" si="735"/>
        <v/>
      </c>
      <c r="AB2023" s="139">
        <v>1367</v>
      </c>
      <c r="AC2023" s="139">
        <f t="shared" si="744"/>
        <v>126.43393164250602</v>
      </c>
      <c r="AD2023" s="139">
        <f t="shared" si="736"/>
        <v>1.5769392484478962E-3</v>
      </c>
      <c r="AE2023" s="139">
        <f t="shared" si="737"/>
        <v>0.92894788854656773</v>
      </c>
      <c r="AF2023" s="139">
        <f t="shared" si="738"/>
        <v>1.5769392484478962E-3</v>
      </c>
      <c r="AG2023" s="139" t="str">
        <f t="shared" si="739"/>
        <v/>
      </c>
      <c r="AH2023" s="139" t="str">
        <f t="shared" si="740"/>
        <v/>
      </c>
      <c r="AI2023" s="139">
        <f t="shared" si="741"/>
        <v>2.4090100021984754E-9</v>
      </c>
      <c r="AJ2023" s="139" t="str">
        <f t="shared" si="742"/>
        <v/>
      </c>
      <c r="AK2023" s="139" t="str">
        <f t="shared" si="743"/>
        <v/>
      </c>
      <c r="AZ2023" s="148"/>
      <c r="BA2023" s="148">
        <f t="shared" si="715"/>
        <v>8.7808000000000774</v>
      </c>
      <c r="BB2023" s="165">
        <f t="shared" si="716"/>
        <v>0.26877923363218403</v>
      </c>
      <c r="BC2023" s="148">
        <f t="shared" si="717"/>
        <v>4.8173504841997339E-4</v>
      </c>
      <c r="BD2023" s="148" t="str">
        <f t="shared" si="713"/>
        <v/>
      </c>
      <c r="BE2023" s="140" t="str">
        <f t="shared" si="714"/>
        <v/>
      </c>
    </row>
    <row r="2024" spans="1:57" ht="20.100000000000001" customHeight="1" x14ac:dyDescent="0.25">
      <c r="A2024" s="139">
        <v>1368</v>
      </c>
      <c r="B2024" s="139">
        <f t="shared" si="718"/>
        <v>1387.1768043734751</v>
      </c>
      <c r="C2024" s="139">
        <f t="shared" si="719"/>
        <v>1.4327647572950702E-4</v>
      </c>
      <c r="D2024" s="139">
        <f t="shared" si="720"/>
        <v>0.92948956121208193</v>
      </c>
      <c r="E2024" s="139">
        <f t="shared" si="721"/>
        <v>1.4327647572950702E-4</v>
      </c>
      <c r="F2024" s="139" t="str">
        <f t="shared" si="722"/>
        <v/>
      </c>
      <c r="G2024" s="139" t="str">
        <f t="shared" si="723"/>
        <v/>
      </c>
      <c r="H2024" s="139">
        <f t="shared" si="724"/>
        <v>0</v>
      </c>
      <c r="I2024" s="139">
        <f t="shared" si="725"/>
        <v>1.4327647572950702E-4</v>
      </c>
      <c r="J2024" s="139" t="str">
        <f t="shared" si="726"/>
        <v/>
      </c>
      <c r="O2024" s="139">
        <v>1368</v>
      </c>
      <c r="P2024" s="139">
        <f t="shared" si="727"/>
        <v>101.61136891526041</v>
      </c>
      <c r="Q2024" s="139">
        <f t="shared" si="728"/>
        <v>1.9559799839927376E-3</v>
      </c>
      <c r="R2024" s="139">
        <f t="shared" si="729"/>
        <v>0.92948956121208193</v>
      </c>
      <c r="S2024" s="139">
        <f t="shared" si="730"/>
        <v>1.9559799839927376E-3</v>
      </c>
      <c r="T2024" s="139" t="str">
        <f t="shared" si="731"/>
        <v/>
      </c>
      <c r="U2024" s="139" t="str">
        <f t="shared" si="732"/>
        <v/>
      </c>
      <c r="V2024" s="139">
        <f t="shared" si="733"/>
        <v>5.684381179920186E-3</v>
      </c>
      <c r="W2024" s="139" t="str">
        <f t="shared" si="734"/>
        <v/>
      </c>
      <c r="X2024" s="139" t="str">
        <f t="shared" si="735"/>
        <v/>
      </c>
      <c r="AB2024" s="139">
        <v>1368</v>
      </c>
      <c r="AC2024" s="139">
        <f t="shared" si="744"/>
        <v>126.77843826823494</v>
      </c>
      <c r="AD2024" s="139">
        <f t="shared" si="736"/>
        <v>1.5676940531783568E-3</v>
      </c>
      <c r="AE2024" s="139">
        <f t="shared" si="737"/>
        <v>0.92948956121208193</v>
      </c>
      <c r="AF2024" s="139">
        <f t="shared" si="738"/>
        <v>1.5676940531783568E-3</v>
      </c>
      <c r="AG2024" s="139" t="str">
        <f t="shared" si="739"/>
        <v/>
      </c>
      <c r="AH2024" s="139" t="str">
        <f t="shared" si="740"/>
        <v/>
      </c>
      <c r="AI2024" s="139">
        <f t="shared" si="741"/>
        <v>2.3577081810505093E-9</v>
      </c>
      <c r="AJ2024" s="139" t="str">
        <f t="shared" si="742"/>
        <v/>
      </c>
      <c r="AK2024" s="139" t="str">
        <f t="shared" si="743"/>
        <v/>
      </c>
      <c r="AZ2024" s="148"/>
      <c r="BA2024" s="148">
        <f t="shared" si="715"/>
        <v>8.7872000000000767</v>
      </c>
      <c r="BB2024" s="165">
        <f t="shared" si="716"/>
        <v>0.26829749858376406</v>
      </c>
      <c r="BC2024" s="148">
        <f t="shared" si="717"/>
        <v>4.8107111213352427E-4</v>
      </c>
      <c r="BD2024" s="148" t="str">
        <f t="shared" si="713"/>
        <v/>
      </c>
      <c r="BE2024" s="140" t="str">
        <f t="shared" si="714"/>
        <v/>
      </c>
    </row>
    <row r="2025" spans="1:57" ht="20.100000000000001" customHeight="1" x14ac:dyDescent="0.25">
      <c r="A2025" s="139">
        <v>1369</v>
      </c>
      <c r="B2025" s="139">
        <f t="shared" si="718"/>
        <v>1390.9463065592722</v>
      </c>
      <c r="C2025" s="139">
        <f t="shared" si="719"/>
        <v>1.4243420308833143E-4</v>
      </c>
      <c r="D2025" s="139">
        <f t="shared" si="720"/>
        <v>0.93002805388426879</v>
      </c>
      <c r="E2025" s="139">
        <f t="shared" si="721"/>
        <v>1.4243420308833143E-4</v>
      </c>
      <c r="F2025" s="139" t="str">
        <f t="shared" si="722"/>
        <v/>
      </c>
      <c r="G2025" s="139" t="str">
        <f t="shared" si="723"/>
        <v/>
      </c>
      <c r="H2025" s="139">
        <f t="shared" si="724"/>
        <v>0</v>
      </c>
      <c r="I2025" s="139">
        <f t="shared" si="725"/>
        <v>1.4243420308833143E-4</v>
      </c>
      <c r="J2025" s="139" t="str">
        <f t="shared" si="726"/>
        <v/>
      </c>
      <c r="O2025" s="139">
        <v>1369</v>
      </c>
      <c r="P2025" s="139">
        <f t="shared" si="727"/>
        <v>101.88748676557361</v>
      </c>
      <c r="Q2025" s="139">
        <f t="shared" si="728"/>
        <v>1.9444814569748441E-3</v>
      </c>
      <c r="R2025" s="139">
        <f t="shared" si="729"/>
        <v>0.93002805388426901</v>
      </c>
      <c r="S2025" s="139">
        <f t="shared" si="730"/>
        <v>1.9444814569748441E-3</v>
      </c>
      <c r="T2025" s="139" t="str">
        <f t="shared" si="731"/>
        <v/>
      </c>
      <c r="U2025" s="139" t="str">
        <f t="shared" si="732"/>
        <v/>
      </c>
      <c r="V2025" s="139">
        <f t="shared" si="733"/>
        <v>5.6801991308836584E-3</v>
      </c>
      <c r="W2025" s="139" t="str">
        <f t="shared" si="734"/>
        <v/>
      </c>
      <c r="X2025" s="139" t="str">
        <f t="shared" si="735"/>
        <v/>
      </c>
      <c r="AB2025" s="139">
        <v>1369</v>
      </c>
      <c r="AC2025" s="139">
        <f t="shared" si="744"/>
        <v>127.12294489396385</v>
      </c>
      <c r="AD2025" s="139">
        <f t="shared" si="736"/>
        <v>1.5584781242967804E-3</v>
      </c>
      <c r="AE2025" s="139">
        <f t="shared" si="737"/>
        <v>0.9300280538842689</v>
      </c>
      <c r="AF2025" s="139">
        <f t="shared" si="738"/>
        <v>1.5584781242967804E-3</v>
      </c>
      <c r="AG2025" s="139" t="str">
        <f t="shared" si="739"/>
        <v/>
      </c>
      <c r="AH2025" s="139" t="str">
        <f t="shared" si="740"/>
        <v/>
      </c>
      <c r="AI2025" s="139">
        <f t="shared" si="741"/>
        <v>2.3074619540911907E-9</v>
      </c>
      <c r="AJ2025" s="139" t="str">
        <f t="shared" si="742"/>
        <v/>
      </c>
      <c r="AK2025" s="139" t="str">
        <f t="shared" si="743"/>
        <v/>
      </c>
      <c r="AZ2025" s="148"/>
      <c r="BA2025" s="148">
        <f t="shared" si="715"/>
        <v>8.793600000000076</v>
      </c>
      <c r="BB2025" s="165">
        <f t="shared" si="716"/>
        <v>0.26781642747163054</v>
      </c>
      <c r="BC2025" s="148">
        <f t="shared" si="717"/>
        <v>4.8040745425798059E-4</v>
      </c>
      <c r="BD2025" s="148" t="str">
        <f t="shared" si="713"/>
        <v/>
      </c>
      <c r="BE2025" s="140" t="str">
        <f t="shared" si="714"/>
        <v/>
      </c>
    </row>
    <row r="2026" spans="1:57" ht="20.100000000000001" customHeight="1" x14ac:dyDescent="0.25">
      <c r="A2026" s="139">
        <v>1370</v>
      </c>
      <c r="B2026" s="139">
        <f t="shared" si="718"/>
        <v>1394.7158087450694</v>
      </c>
      <c r="C2026" s="139">
        <f t="shared" si="719"/>
        <v>1.4159461634350796E-4</v>
      </c>
      <c r="D2026" s="139">
        <f t="shared" si="720"/>
        <v>0.93056337666666822</v>
      </c>
      <c r="E2026" s="139">
        <f t="shared" si="721"/>
        <v>1.4159461634350796E-4</v>
      </c>
      <c r="F2026" s="139" t="str">
        <f t="shared" si="722"/>
        <v/>
      </c>
      <c r="G2026" s="139" t="str">
        <f t="shared" si="723"/>
        <v/>
      </c>
      <c r="H2026" s="139">
        <f t="shared" si="724"/>
        <v>0</v>
      </c>
      <c r="I2026" s="139">
        <f t="shared" si="725"/>
        <v>1.4159461634350796E-4</v>
      </c>
      <c r="J2026" s="139" t="str">
        <f t="shared" si="726"/>
        <v/>
      </c>
      <c r="O2026" s="139">
        <v>1370</v>
      </c>
      <c r="P2026" s="139">
        <f t="shared" si="727"/>
        <v>102.16360461588681</v>
      </c>
      <c r="Q2026" s="139">
        <f t="shared" si="728"/>
        <v>1.9330195972428897E-3</v>
      </c>
      <c r="R2026" s="139">
        <f t="shared" si="729"/>
        <v>0.93056337666666833</v>
      </c>
      <c r="S2026" s="139">
        <f t="shared" si="730"/>
        <v>1.9330195972428897E-3</v>
      </c>
      <c r="T2026" s="139" t="str">
        <f t="shared" si="731"/>
        <v/>
      </c>
      <c r="U2026" s="139" t="str">
        <f t="shared" si="732"/>
        <v/>
      </c>
      <c r="V2026" s="139">
        <f t="shared" si="733"/>
        <v>5.6759293430212361E-3</v>
      </c>
      <c r="W2026" s="139" t="str">
        <f t="shared" si="734"/>
        <v/>
      </c>
      <c r="X2026" s="139" t="str">
        <f t="shared" si="735"/>
        <v/>
      </c>
      <c r="AB2026" s="139">
        <v>1370</v>
      </c>
      <c r="AC2026" s="139">
        <f t="shared" si="744"/>
        <v>127.46745151969276</v>
      </c>
      <c r="AD2026" s="139">
        <f t="shared" si="736"/>
        <v>1.5492915837967745E-3</v>
      </c>
      <c r="AE2026" s="139">
        <f t="shared" si="737"/>
        <v>0.93056337666666833</v>
      </c>
      <c r="AF2026" s="139">
        <f t="shared" si="738"/>
        <v>1.5492915837967745E-3</v>
      </c>
      <c r="AG2026" s="139" t="str">
        <f t="shared" si="739"/>
        <v/>
      </c>
      <c r="AH2026" s="139" t="str">
        <f t="shared" si="740"/>
        <v/>
      </c>
      <c r="AI2026" s="139">
        <f t="shared" si="741"/>
        <v>2.2582504157901494E-9</v>
      </c>
      <c r="AJ2026" s="139" t="str">
        <f t="shared" si="742"/>
        <v/>
      </c>
      <c r="AK2026" s="139" t="str">
        <f t="shared" si="743"/>
        <v/>
      </c>
      <c r="AZ2026" s="148"/>
      <c r="BA2026" s="148">
        <f t="shared" si="715"/>
        <v>8.8000000000000753</v>
      </c>
      <c r="BB2026" s="165">
        <f t="shared" si="716"/>
        <v>0.26733602001737256</v>
      </c>
      <c r="BC2026" s="148">
        <f t="shared" si="717"/>
        <v>4.7974407709222566E-4</v>
      </c>
      <c r="BD2026" s="148" t="str">
        <f t="shared" si="713"/>
        <v/>
      </c>
      <c r="BE2026" s="140" t="str">
        <f t="shared" si="714"/>
        <v/>
      </c>
    </row>
    <row r="2027" spans="1:57" ht="20.100000000000001" customHeight="1" x14ac:dyDescent="0.25">
      <c r="A2027" s="139">
        <v>1371</v>
      </c>
      <c r="B2027" s="139">
        <f t="shared" si="718"/>
        <v>1398.4853109308674</v>
      </c>
      <c r="C2027" s="139">
        <f t="shared" si="719"/>
        <v>1.407577264502409E-4</v>
      </c>
      <c r="D2027" s="139">
        <f t="shared" si="720"/>
        <v>0.931095539704481</v>
      </c>
      <c r="E2027" s="139">
        <f t="shared" si="721"/>
        <v>1.407577264502409E-4</v>
      </c>
      <c r="F2027" s="139" t="str">
        <f t="shared" si="722"/>
        <v/>
      </c>
      <c r="G2027" s="139" t="str">
        <f t="shared" si="723"/>
        <v/>
      </c>
      <c r="H2027" s="139">
        <f t="shared" si="724"/>
        <v>0</v>
      </c>
      <c r="I2027" s="139">
        <f t="shared" si="725"/>
        <v>1.407577264502409E-4</v>
      </c>
      <c r="J2027" s="139" t="str">
        <f t="shared" si="726"/>
        <v/>
      </c>
      <c r="O2027" s="139">
        <v>1371</v>
      </c>
      <c r="P2027" s="139">
        <f t="shared" si="727"/>
        <v>102.43972246620001</v>
      </c>
      <c r="Q2027" s="139">
        <f t="shared" si="728"/>
        <v>1.9215945543549953E-3</v>
      </c>
      <c r="R2027" s="139">
        <f t="shared" si="729"/>
        <v>0.931095539704481</v>
      </c>
      <c r="S2027" s="139">
        <f t="shared" si="730"/>
        <v>1.9215945543549953E-3</v>
      </c>
      <c r="T2027" s="139" t="str">
        <f t="shared" si="731"/>
        <v/>
      </c>
      <c r="U2027" s="139" t="str">
        <f t="shared" si="732"/>
        <v/>
      </c>
      <c r="V2027" s="139">
        <f t="shared" si="733"/>
        <v>5.671572018866684E-3</v>
      </c>
      <c r="W2027" s="139" t="str">
        <f t="shared" si="734"/>
        <v/>
      </c>
      <c r="X2027" s="139" t="str">
        <f t="shared" si="735"/>
        <v/>
      </c>
      <c r="AB2027" s="139">
        <v>1371</v>
      </c>
      <c r="AC2027" s="139">
        <f t="shared" si="744"/>
        <v>127.81195814542161</v>
      </c>
      <c r="AD2027" s="139">
        <f t="shared" si="736"/>
        <v>1.5401345515473461E-3</v>
      </c>
      <c r="AE2027" s="139">
        <f t="shared" si="737"/>
        <v>0.931095539704481</v>
      </c>
      <c r="AF2027" s="139">
        <f t="shared" si="738"/>
        <v>1.5401345515473461E-3</v>
      </c>
      <c r="AG2027" s="139" t="str">
        <f t="shared" si="739"/>
        <v/>
      </c>
      <c r="AH2027" s="139" t="str">
        <f t="shared" si="740"/>
        <v/>
      </c>
      <c r="AI2027" s="139">
        <f t="shared" si="741"/>
        <v>2.210053057173211E-9</v>
      </c>
      <c r="AJ2027" s="139" t="str">
        <f t="shared" si="742"/>
        <v/>
      </c>
      <c r="AK2027" s="139" t="str">
        <f t="shared" si="743"/>
        <v/>
      </c>
      <c r="AZ2027" s="148"/>
      <c r="BA2027" s="148">
        <f t="shared" si="715"/>
        <v>8.8064000000000746</v>
      </c>
      <c r="BB2027" s="165">
        <f t="shared" si="716"/>
        <v>0.26685627594028033</v>
      </c>
      <c r="BC2027" s="148">
        <f t="shared" si="717"/>
        <v>4.7908098292381851E-4</v>
      </c>
      <c r="BD2027" s="148" t="str">
        <f t="shared" si="713"/>
        <v/>
      </c>
      <c r="BE2027" s="140" t="str">
        <f t="shared" si="714"/>
        <v/>
      </c>
    </row>
    <row r="2028" spans="1:57" ht="20.100000000000001" customHeight="1" x14ac:dyDescent="0.25">
      <c r="A2028" s="139">
        <v>1372</v>
      </c>
      <c r="B2028" s="139">
        <f t="shared" si="718"/>
        <v>1402.2548131166645</v>
      </c>
      <c r="C2028" s="139">
        <f t="shared" si="719"/>
        <v>1.3992354417000674E-4</v>
      </c>
      <c r="D2028" s="139">
        <f t="shared" si="720"/>
        <v>0.93162455318383819</v>
      </c>
      <c r="E2028" s="139">
        <f t="shared" si="721"/>
        <v>1.3992354417000674E-4</v>
      </c>
      <c r="F2028" s="139" t="str">
        <f t="shared" si="722"/>
        <v/>
      </c>
      <c r="G2028" s="139" t="str">
        <f t="shared" si="723"/>
        <v/>
      </c>
      <c r="H2028" s="139">
        <f t="shared" si="724"/>
        <v>0</v>
      </c>
      <c r="I2028" s="139">
        <f t="shared" si="725"/>
        <v>1.3992354417000674E-4</v>
      </c>
      <c r="J2028" s="139" t="str">
        <f t="shared" si="726"/>
        <v/>
      </c>
      <c r="O2028" s="139">
        <v>1372</v>
      </c>
      <c r="P2028" s="139">
        <f t="shared" si="727"/>
        <v>102.71584031651321</v>
      </c>
      <c r="Q2028" s="139">
        <f t="shared" si="728"/>
        <v>1.9102064752245468E-3</v>
      </c>
      <c r="R2028" s="139">
        <f t="shared" si="729"/>
        <v>0.9316245531838383</v>
      </c>
      <c r="S2028" s="139">
        <f t="shared" si="730"/>
        <v>1.9102064752245468E-3</v>
      </c>
      <c r="T2028" s="139" t="str">
        <f t="shared" si="731"/>
        <v/>
      </c>
      <c r="U2028" s="139" t="str">
        <f t="shared" si="732"/>
        <v/>
      </c>
      <c r="V2028" s="139">
        <f t="shared" si="733"/>
        <v>5.667127365000013E-3</v>
      </c>
      <c r="W2028" s="139" t="str">
        <f t="shared" si="734"/>
        <v/>
      </c>
      <c r="X2028" s="139" t="str">
        <f t="shared" si="735"/>
        <v/>
      </c>
      <c r="AB2028" s="139">
        <v>1372</v>
      </c>
      <c r="AC2028" s="139">
        <f t="shared" si="744"/>
        <v>128.15646477115052</v>
      </c>
      <c r="AD2028" s="139">
        <f t="shared" si="736"/>
        <v>1.5310071452977754E-3</v>
      </c>
      <c r="AE2028" s="139">
        <f t="shared" si="737"/>
        <v>0.9316245531838383</v>
      </c>
      <c r="AF2028" s="139">
        <f t="shared" si="738"/>
        <v>1.5310071452977754E-3</v>
      </c>
      <c r="AG2028" s="139" t="str">
        <f t="shared" si="739"/>
        <v/>
      </c>
      <c r="AH2028" s="139" t="str">
        <f t="shared" si="740"/>
        <v/>
      </c>
      <c r="AI2028" s="139">
        <f t="shared" si="741"/>
        <v>2.162849758663559E-9</v>
      </c>
      <c r="AJ2028" s="139" t="str">
        <f t="shared" si="742"/>
        <v/>
      </c>
      <c r="AK2028" s="139" t="str">
        <f t="shared" si="743"/>
        <v/>
      </c>
      <c r="AZ2028" s="148"/>
      <c r="BA2028" s="148">
        <f t="shared" si="715"/>
        <v>8.8128000000000739</v>
      </c>
      <c r="BB2028" s="165">
        <f t="shared" si="716"/>
        <v>0.26637719495735651</v>
      </c>
      <c r="BC2028" s="148">
        <f t="shared" si="717"/>
        <v>4.7841817403093678E-4</v>
      </c>
      <c r="BD2028" s="148" t="str">
        <f t="shared" si="713"/>
        <v/>
      </c>
      <c r="BE2028" s="140" t="str">
        <f t="shared" si="714"/>
        <v/>
      </c>
    </row>
    <row r="2029" spans="1:57" ht="20.100000000000001" customHeight="1" x14ac:dyDescent="0.25">
      <c r="A2029" s="148">
        <v>1373</v>
      </c>
      <c r="B2029" s="139">
        <f t="shared" si="718"/>
        <v>1406.0243153024626</v>
      </c>
      <c r="C2029" s="139">
        <f t="shared" si="719"/>
        <v>1.3909208007101156E-4</v>
      </c>
      <c r="D2029" s="139">
        <f t="shared" si="720"/>
        <v>0.93215042733107256</v>
      </c>
      <c r="E2029" s="139">
        <f t="shared" si="721"/>
        <v>1.3909208007101156E-4</v>
      </c>
      <c r="F2029" s="139" t="str">
        <f t="shared" si="722"/>
        <v/>
      </c>
      <c r="G2029" s="139" t="str">
        <f t="shared" si="723"/>
        <v/>
      </c>
      <c r="H2029" s="139">
        <f t="shared" si="724"/>
        <v>0</v>
      </c>
      <c r="I2029" s="139">
        <f t="shared" si="725"/>
        <v>1.3909208007101156E-4</v>
      </c>
      <c r="J2029" s="139" t="str">
        <f t="shared" si="726"/>
        <v/>
      </c>
      <c r="O2029" s="148">
        <v>1373</v>
      </c>
      <c r="P2029" s="139">
        <f t="shared" si="727"/>
        <v>102.99195816682646</v>
      </c>
      <c r="Q2029" s="139">
        <f t="shared" si="728"/>
        <v>1.8988555041264473E-3</v>
      </c>
      <c r="R2029" s="139">
        <f t="shared" si="729"/>
        <v>0.93215042733107256</v>
      </c>
      <c r="S2029" s="139">
        <f t="shared" si="730"/>
        <v>1.8988555041264473E-3</v>
      </c>
      <c r="T2029" s="139" t="str">
        <f t="shared" si="731"/>
        <v/>
      </c>
      <c r="U2029" s="139" t="str">
        <f t="shared" si="732"/>
        <v/>
      </c>
      <c r="V2029" s="139">
        <f t="shared" si="733"/>
        <v>5.6625955920311544E-3</v>
      </c>
      <c r="W2029" s="139" t="str">
        <f t="shared" si="734"/>
        <v/>
      </c>
      <c r="X2029" s="139" t="str">
        <f t="shared" si="735"/>
        <v/>
      </c>
      <c r="AB2029" s="148">
        <v>1373</v>
      </c>
      <c r="AC2029" s="139">
        <f t="shared" si="744"/>
        <v>128.50097139687944</v>
      </c>
      <c r="AD2029" s="139">
        <f t="shared" si="736"/>
        <v>1.5219094806826383E-3</v>
      </c>
      <c r="AE2029" s="139">
        <f t="shared" si="737"/>
        <v>0.93215042733107256</v>
      </c>
      <c r="AF2029" s="139">
        <f t="shared" si="738"/>
        <v>1.5219094806826383E-3</v>
      </c>
      <c r="AG2029" s="139" t="str">
        <f t="shared" si="739"/>
        <v/>
      </c>
      <c r="AH2029" s="139" t="str">
        <f t="shared" si="740"/>
        <v/>
      </c>
      <c r="AI2029" s="139">
        <f t="shared" si="741"/>
        <v>2.1166207830447975E-9</v>
      </c>
      <c r="AJ2029" s="139" t="str">
        <f t="shared" si="742"/>
        <v/>
      </c>
      <c r="AK2029" s="139" t="str">
        <f t="shared" si="743"/>
        <v/>
      </c>
      <c r="AZ2029" s="148"/>
      <c r="BA2029" s="148">
        <f t="shared" si="715"/>
        <v>8.8192000000000732</v>
      </c>
      <c r="BB2029" s="165">
        <f t="shared" si="716"/>
        <v>0.26589877678332557</v>
      </c>
      <c r="BC2029" s="148">
        <f t="shared" si="717"/>
        <v>4.777556526821547E-4</v>
      </c>
      <c r="BD2029" s="148" t="str">
        <f t="shared" si="713"/>
        <v/>
      </c>
      <c r="BE2029" s="140" t="str">
        <f t="shared" si="714"/>
        <v/>
      </c>
    </row>
    <row r="2030" spans="1:57" ht="20.100000000000001" customHeight="1" x14ac:dyDescent="0.25">
      <c r="A2030" s="139">
        <v>1374</v>
      </c>
      <c r="B2030" s="139">
        <f t="shared" si="718"/>
        <v>1409.7938174882597</v>
      </c>
      <c r="C2030" s="139">
        <f t="shared" si="719"/>
        <v>1.382633445286631E-4</v>
      </c>
      <c r="D2030" s="139">
        <f t="shared" si="720"/>
        <v>0.93267317241198922</v>
      </c>
      <c r="E2030" s="139">
        <f t="shared" si="721"/>
        <v>1.382633445286631E-4</v>
      </c>
      <c r="F2030" s="139" t="str">
        <f t="shared" si="722"/>
        <v/>
      </c>
      <c r="G2030" s="139" t="str">
        <f t="shared" si="723"/>
        <v/>
      </c>
      <c r="H2030" s="139">
        <f t="shared" si="724"/>
        <v>0</v>
      </c>
      <c r="I2030" s="139">
        <f t="shared" si="725"/>
        <v>1.382633445286631E-4</v>
      </c>
      <c r="J2030" s="139" t="str">
        <f t="shared" si="726"/>
        <v/>
      </c>
      <c r="O2030" s="139">
        <v>1374</v>
      </c>
      <c r="P2030" s="139">
        <f t="shared" si="727"/>
        <v>103.26807601713966</v>
      </c>
      <c r="Q2030" s="139">
        <f t="shared" si="728"/>
        <v>1.8875417827035575E-3</v>
      </c>
      <c r="R2030" s="139">
        <f t="shared" si="729"/>
        <v>0.93267317241198944</v>
      </c>
      <c r="S2030" s="139">
        <f t="shared" si="730"/>
        <v>1.8875417827035575E-3</v>
      </c>
      <c r="T2030" s="139" t="str">
        <f t="shared" si="731"/>
        <v/>
      </c>
      <c r="U2030" s="139" t="str">
        <f t="shared" si="732"/>
        <v/>
      </c>
      <c r="V2030" s="139">
        <f t="shared" si="733"/>
        <v>5.6579769145833304E-3</v>
      </c>
      <c r="W2030" s="139" t="str">
        <f t="shared" si="734"/>
        <v/>
      </c>
      <c r="X2030" s="139" t="str">
        <f t="shared" si="735"/>
        <v/>
      </c>
      <c r="AB2030" s="139">
        <v>1374</v>
      </c>
      <c r="AC2030" s="139">
        <f t="shared" si="744"/>
        <v>128.84547802260835</v>
      </c>
      <c r="AD2030" s="139">
        <f t="shared" si="736"/>
        <v>1.5128416712269521E-3</v>
      </c>
      <c r="AE2030" s="139">
        <f t="shared" si="737"/>
        <v>0.93267317241198933</v>
      </c>
      <c r="AF2030" s="139">
        <f t="shared" si="738"/>
        <v>1.5128416712269521E-3</v>
      </c>
      <c r="AG2030" s="139" t="str">
        <f t="shared" si="739"/>
        <v/>
      </c>
      <c r="AH2030" s="139" t="str">
        <f t="shared" si="740"/>
        <v/>
      </c>
      <c r="AI2030" s="139">
        <f t="shared" si="741"/>
        <v>2.0713467685440254E-9</v>
      </c>
      <c r="AJ2030" s="139" t="str">
        <f t="shared" si="742"/>
        <v/>
      </c>
      <c r="AK2030" s="139" t="str">
        <f t="shared" si="743"/>
        <v/>
      </c>
      <c r="AZ2030" s="148"/>
      <c r="BA2030" s="148">
        <f t="shared" si="715"/>
        <v>8.8256000000000725</v>
      </c>
      <c r="BB2030" s="165">
        <f t="shared" si="716"/>
        <v>0.26542102113064342</v>
      </c>
      <c r="BC2030" s="148">
        <f t="shared" si="717"/>
        <v>4.7709342113561037E-4</v>
      </c>
      <c r="BD2030" s="148" t="str">
        <f t="shared" si="713"/>
        <v/>
      </c>
      <c r="BE2030" s="140" t="str">
        <f t="shared" si="714"/>
        <v/>
      </c>
    </row>
    <row r="2031" spans="1:57" ht="20.100000000000001" customHeight="1" x14ac:dyDescent="0.25">
      <c r="A2031" s="139">
        <v>1375</v>
      </c>
      <c r="B2031" s="139">
        <f t="shared" si="718"/>
        <v>1413.5633196740569</v>
      </c>
      <c r="C2031" s="139">
        <f t="shared" si="719"/>
        <v>1.3743734772605335E-4</v>
      </c>
      <c r="D2031" s="139">
        <f t="shared" si="720"/>
        <v>0.93319279873114191</v>
      </c>
      <c r="E2031" s="139">
        <f t="shared" si="721"/>
        <v>1.3743734772605335E-4</v>
      </c>
      <c r="F2031" s="139" t="str">
        <f t="shared" si="722"/>
        <v/>
      </c>
      <c r="G2031" s="139" t="str">
        <f t="shared" si="723"/>
        <v/>
      </c>
      <c r="H2031" s="139">
        <f t="shared" si="724"/>
        <v>0</v>
      </c>
      <c r="I2031" s="139">
        <f t="shared" si="725"/>
        <v>1.3743734772605335E-4</v>
      </c>
      <c r="J2031" s="139" t="str">
        <f t="shared" si="726"/>
        <v/>
      </c>
      <c r="O2031" s="139">
        <v>1375</v>
      </c>
      <c r="P2031" s="139">
        <f t="shared" si="727"/>
        <v>103.54419386745286</v>
      </c>
      <c r="Q2031" s="139">
        <f t="shared" si="728"/>
        <v>1.8762654499732854E-3</v>
      </c>
      <c r="R2031" s="139">
        <f t="shared" si="729"/>
        <v>0.93319279873114203</v>
      </c>
      <c r="S2031" s="139">
        <f t="shared" si="730"/>
        <v>1.8762654499732854E-3</v>
      </c>
      <c r="T2031" s="139" t="str">
        <f t="shared" si="731"/>
        <v/>
      </c>
      <c r="U2031" s="139" t="str">
        <f t="shared" si="732"/>
        <v/>
      </c>
      <c r="V2031" s="139">
        <f t="shared" si="733"/>
        <v>5.6532715512761147E-3</v>
      </c>
      <c r="W2031" s="139" t="str">
        <f t="shared" si="734"/>
        <v/>
      </c>
      <c r="X2031" s="139" t="str">
        <f t="shared" si="735"/>
        <v/>
      </c>
      <c r="AB2031" s="139">
        <v>1375</v>
      </c>
      <c r="AC2031" s="139">
        <f t="shared" si="744"/>
        <v>129.18998464833726</v>
      </c>
      <c r="AD2031" s="139">
        <f t="shared" si="736"/>
        <v>1.5038038283514727E-3</v>
      </c>
      <c r="AE2031" s="139">
        <f t="shared" si="737"/>
        <v>0.93319279873114191</v>
      </c>
      <c r="AF2031" s="139">
        <f t="shared" si="738"/>
        <v>1.5038038283514727E-3</v>
      </c>
      <c r="AG2031" s="139" t="str">
        <f t="shared" si="739"/>
        <v/>
      </c>
      <c r="AH2031" s="139" t="str">
        <f t="shared" si="740"/>
        <v/>
      </c>
      <c r="AI2031" s="139">
        <f t="shared" si="741"/>
        <v>2.0270087220329425E-9</v>
      </c>
      <c r="AJ2031" s="139" t="str">
        <f t="shared" si="742"/>
        <v/>
      </c>
      <c r="AK2031" s="139" t="str">
        <f t="shared" si="743"/>
        <v/>
      </c>
      <c r="AZ2031" s="148"/>
      <c r="BA2031" s="148">
        <f t="shared" si="715"/>
        <v>8.8320000000000718</v>
      </c>
      <c r="BB2031" s="165">
        <f t="shared" si="716"/>
        <v>0.26494392770950781</v>
      </c>
      <c r="BC2031" s="148">
        <f t="shared" si="717"/>
        <v>4.7643148163839522E-4</v>
      </c>
      <c r="BD2031" s="148" t="str">
        <f t="shared" si="713"/>
        <v/>
      </c>
      <c r="BE2031" s="140" t="str">
        <f t="shared" si="714"/>
        <v/>
      </c>
    </row>
    <row r="2032" spans="1:57" ht="20.100000000000001" customHeight="1" x14ac:dyDescent="0.25">
      <c r="A2032" s="139">
        <v>1376</v>
      </c>
      <c r="B2032" s="139">
        <f t="shared" si="718"/>
        <v>1417.3328218598549</v>
      </c>
      <c r="C2032" s="139">
        <f t="shared" si="719"/>
        <v>1.366140996544553E-4</v>
      </c>
      <c r="D2032" s="139">
        <f t="shared" si="720"/>
        <v>0.93370931663110701</v>
      </c>
      <c r="E2032" s="139">
        <f t="shared" si="721"/>
        <v>1.366140996544553E-4</v>
      </c>
      <c r="F2032" s="139" t="str">
        <f t="shared" si="722"/>
        <v/>
      </c>
      <c r="G2032" s="139" t="str">
        <f t="shared" si="723"/>
        <v/>
      </c>
      <c r="H2032" s="139">
        <f t="shared" si="724"/>
        <v>0</v>
      </c>
      <c r="I2032" s="139">
        <f t="shared" si="725"/>
        <v>1.366140996544553E-4</v>
      </c>
      <c r="J2032" s="139" t="str">
        <f t="shared" si="726"/>
        <v/>
      </c>
      <c r="O2032" s="139">
        <v>1376</v>
      </c>
      <c r="P2032" s="139">
        <f t="shared" si="727"/>
        <v>103.82031171776606</v>
      </c>
      <c r="Q2032" s="139">
        <f t="shared" si="728"/>
        <v>1.865026642334367E-3</v>
      </c>
      <c r="R2032" s="139">
        <f t="shared" si="729"/>
        <v>0.93370931663110701</v>
      </c>
      <c r="S2032" s="139">
        <f t="shared" si="730"/>
        <v>1.865026642334367E-3</v>
      </c>
      <c r="T2032" s="139" t="str">
        <f t="shared" si="731"/>
        <v/>
      </c>
      <c r="U2032" s="139" t="str">
        <f t="shared" si="732"/>
        <v/>
      </c>
      <c r="V2032" s="139">
        <f t="shared" si="733"/>
        <v>5.6484797247081863E-3</v>
      </c>
      <c r="W2032" s="139" t="str">
        <f t="shared" si="734"/>
        <v/>
      </c>
      <c r="X2032" s="139" t="str">
        <f t="shared" si="735"/>
        <v/>
      </c>
      <c r="AB2032" s="139">
        <v>1376</v>
      </c>
      <c r="AC2032" s="139">
        <f t="shared" si="744"/>
        <v>129.53449127406611</v>
      </c>
      <c r="AD2032" s="139">
        <f t="shared" si="736"/>
        <v>1.4947960613781212E-3</v>
      </c>
      <c r="AE2032" s="139">
        <f t="shared" si="737"/>
        <v>0.93370931663110701</v>
      </c>
      <c r="AF2032" s="139">
        <f t="shared" si="738"/>
        <v>1.4947960613781212E-3</v>
      </c>
      <c r="AG2032" s="139" t="str">
        <f t="shared" si="739"/>
        <v/>
      </c>
      <c r="AH2032" s="139" t="str">
        <f t="shared" si="740"/>
        <v/>
      </c>
      <c r="AI2032" s="139">
        <f t="shared" si="741"/>
        <v>1.9835880123451528E-9</v>
      </c>
      <c r="AJ2032" s="139" t="str">
        <f t="shared" si="742"/>
        <v/>
      </c>
      <c r="AK2032" s="139" t="str">
        <f t="shared" si="743"/>
        <v/>
      </c>
      <c r="AZ2032" s="148"/>
      <c r="BA2032" s="148">
        <f t="shared" si="715"/>
        <v>8.8384000000000711</v>
      </c>
      <c r="BB2032" s="165">
        <f t="shared" si="716"/>
        <v>0.26446749622786941</v>
      </c>
      <c r="BC2032" s="148">
        <f t="shared" si="717"/>
        <v>4.7576983642927395E-4</v>
      </c>
      <c r="BD2032" s="148" t="str">
        <f t="shared" si="713"/>
        <v/>
      </c>
      <c r="BE2032" s="140" t="str">
        <f t="shared" si="714"/>
        <v/>
      </c>
    </row>
    <row r="2033" spans="1:57" ht="20.100000000000001" customHeight="1" x14ac:dyDescent="0.25">
      <c r="A2033" s="139">
        <v>1377</v>
      </c>
      <c r="B2033" s="139">
        <f t="shared" si="718"/>
        <v>1421.102324045652</v>
      </c>
      <c r="C2033" s="139">
        <f t="shared" si="719"/>
        <v>1.3579361011383155E-4</v>
      </c>
      <c r="D2033" s="139">
        <f t="shared" si="720"/>
        <v>0.93422273649176246</v>
      </c>
      <c r="E2033" s="139">
        <f t="shared" si="721"/>
        <v>1.3579361011383155E-4</v>
      </c>
      <c r="F2033" s="139" t="str">
        <f t="shared" si="722"/>
        <v/>
      </c>
      <c r="G2033" s="139" t="str">
        <f t="shared" si="723"/>
        <v/>
      </c>
      <c r="H2033" s="139">
        <f t="shared" si="724"/>
        <v>0</v>
      </c>
      <c r="I2033" s="139">
        <f t="shared" si="725"/>
        <v>1.3579361011383155E-4</v>
      </c>
      <c r="J2033" s="139" t="str">
        <f t="shared" si="726"/>
        <v/>
      </c>
      <c r="O2033" s="139">
        <v>1377</v>
      </c>
      <c r="P2033" s="139">
        <f t="shared" si="727"/>
        <v>104.09642956807926</v>
      </c>
      <c r="Q2033" s="139">
        <f t="shared" si="728"/>
        <v>1.8538254935738024E-3</v>
      </c>
      <c r="R2033" s="139">
        <f t="shared" si="729"/>
        <v>0.93422273649176257</v>
      </c>
      <c r="S2033" s="139">
        <f t="shared" si="730"/>
        <v>1.8538254935738024E-3</v>
      </c>
      <c r="T2033" s="139" t="str">
        <f t="shared" si="731"/>
        <v/>
      </c>
      <c r="U2033" s="139" t="str">
        <f t="shared" si="732"/>
        <v/>
      </c>
      <c r="V2033" s="139">
        <f t="shared" si="733"/>
        <v>5.6436016614397786E-3</v>
      </c>
      <c r="W2033" s="139" t="str">
        <f t="shared" si="734"/>
        <v/>
      </c>
      <c r="X2033" s="139" t="str">
        <f t="shared" si="735"/>
        <v/>
      </c>
      <c r="AB2033" s="139">
        <v>1377</v>
      </c>
      <c r="AC2033" s="139">
        <f t="shared" si="744"/>
        <v>129.87899789979502</v>
      </c>
      <c r="AD2033" s="139">
        <f t="shared" si="736"/>
        <v>1.4858184775355405E-3</v>
      </c>
      <c r="AE2033" s="139">
        <f t="shared" si="737"/>
        <v>0.93422273649176257</v>
      </c>
      <c r="AF2033" s="139">
        <f t="shared" si="738"/>
        <v>1.4858184775355405E-3</v>
      </c>
      <c r="AG2033" s="139" t="str">
        <f t="shared" si="739"/>
        <v/>
      </c>
      <c r="AH2033" s="139" t="str">
        <f t="shared" si="740"/>
        <v/>
      </c>
      <c r="AI2033" s="139">
        <f t="shared" si="741"/>
        <v>1.9410663637078422E-9</v>
      </c>
      <c r="AJ2033" s="139" t="str">
        <f t="shared" si="742"/>
        <v/>
      </c>
      <c r="AK2033" s="139" t="str">
        <f t="shared" si="743"/>
        <v/>
      </c>
      <c r="AZ2033" s="148"/>
      <c r="BA2033" s="148">
        <f t="shared" si="715"/>
        <v>8.8448000000000704</v>
      </c>
      <c r="BB2033" s="165">
        <f t="shared" si="716"/>
        <v>0.26399172639144014</v>
      </c>
      <c r="BC2033" s="148">
        <f t="shared" si="717"/>
        <v>4.7510848773557601E-4</v>
      </c>
      <c r="BD2033" s="148" t="str">
        <f t="shared" si="713"/>
        <v/>
      </c>
      <c r="BE2033" s="140" t="str">
        <f t="shared" si="714"/>
        <v/>
      </c>
    </row>
    <row r="2034" spans="1:57" ht="20.100000000000001" customHeight="1" x14ac:dyDescent="0.25">
      <c r="A2034" s="139">
        <v>1378</v>
      </c>
      <c r="B2034" s="139">
        <f t="shared" si="718"/>
        <v>1424.8718262314501</v>
      </c>
      <c r="C2034" s="139">
        <f t="shared" si="719"/>
        <v>1.3497588871335393E-4</v>
      </c>
      <c r="D2034" s="139">
        <f t="shared" si="720"/>
        <v>0.93473306872956796</v>
      </c>
      <c r="E2034" s="139">
        <f t="shared" si="721"/>
        <v>1.3497588871335393E-4</v>
      </c>
      <c r="F2034" s="139" t="str">
        <f t="shared" si="722"/>
        <v/>
      </c>
      <c r="G2034" s="139" t="str">
        <f t="shared" si="723"/>
        <v/>
      </c>
      <c r="H2034" s="139">
        <f t="shared" si="724"/>
        <v>0</v>
      </c>
      <c r="I2034" s="139">
        <f t="shared" si="725"/>
        <v>1.3497588871335393E-4</v>
      </c>
      <c r="J2034" s="139" t="str">
        <f t="shared" si="726"/>
        <v/>
      </c>
      <c r="O2034" s="139">
        <v>1378</v>
      </c>
      <c r="P2034" s="139">
        <f t="shared" si="727"/>
        <v>104.37254741839246</v>
      </c>
      <c r="Q2034" s="139">
        <f t="shared" si="728"/>
        <v>1.8426621348739689E-3</v>
      </c>
      <c r="R2034" s="139">
        <f t="shared" si="729"/>
        <v>0.93473306872956785</v>
      </c>
      <c r="S2034" s="139">
        <f t="shared" si="730"/>
        <v>1.8426621348739689E-3</v>
      </c>
      <c r="T2034" s="139" t="str">
        <f t="shared" si="731"/>
        <v/>
      </c>
      <c r="U2034" s="139" t="str">
        <f t="shared" si="732"/>
        <v/>
      </c>
      <c r="V2034" s="139">
        <f t="shared" si="733"/>
        <v>5.638637591974833E-3</v>
      </c>
      <c r="W2034" s="139" t="str">
        <f t="shared" si="734"/>
        <v/>
      </c>
      <c r="X2034" s="139" t="str">
        <f t="shared" si="735"/>
        <v/>
      </c>
      <c r="AB2034" s="139">
        <v>1378</v>
      </c>
      <c r="AC2034" s="139">
        <f t="shared" si="744"/>
        <v>130.22350452552394</v>
      </c>
      <c r="AD2034" s="139">
        <f t="shared" si="736"/>
        <v>1.4768711819648044E-3</v>
      </c>
      <c r="AE2034" s="139">
        <f t="shared" si="737"/>
        <v>0.93473306872956785</v>
      </c>
      <c r="AF2034" s="139">
        <f t="shared" si="738"/>
        <v>1.4768711819648044E-3</v>
      </c>
      <c r="AG2034" s="139" t="str">
        <f t="shared" si="739"/>
        <v/>
      </c>
      <c r="AH2034" s="139" t="str">
        <f t="shared" si="740"/>
        <v/>
      </c>
      <c r="AI2034" s="139">
        <f t="shared" si="741"/>
        <v>1.8994258492859957E-9</v>
      </c>
      <c r="AJ2034" s="139" t="str">
        <f t="shared" si="742"/>
        <v/>
      </c>
      <c r="AK2034" s="139" t="str">
        <f t="shared" si="743"/>
        <v/>
      </c>
      <c r="AZ2034" s="148"/>
      <c r="BA2034" s="148">
        <f t="shared" si="715"/>
        <v>8.8512000000000697</v>
      </c>
      <c r="BB2034" s="165">
        <f t="shared" si="716"/>
        <v>0.26351661790370456</v>
      </c>
      <c r="BC2034" s="148">
        <f t="shared" si="717"/>
        <v>4.7444743777597109E-4</v>
      </c>
      <c r="BD2034" s="148" t="str">
        <f t="shared" si="713"/>
        <v/>
      </c>
      <c r="BE2034" s="140" t="str">
        <f t="shared" si="714"/>
        <v/>
      </c>
    </row>
    <row r="2035" spans="1:57" ht="20.100000000000001" customHeight="1" x14ac:dyDescent="0.25">
      <c r="A2035" s="148">
        <v>1379</v>
      </c>
      <c r="B2035" s="139">
        <f t="shared" si="718"/>
        <v>1428.6413284172472</v>
      </c>
      <c r="C2035" s="139">
        <f t="shared" si="719"/>
        <v>1.3416094487193758E-4</v>
      </c>
      <c r="D2035" s="139">
        <f t="shared" si="720"/>
        <v>0.93524032379684541</v>
      </c>
      <c r="E2035" s="139">
        <f t="shared" si="721"/>
        <v>1.3416094487193758E-4</v>
      </c>
      <c r="F2035" s="139" t="str">
        <f t="shared" si="722"/>
        <v/>
      </c>
      <c r="G2035" s="139" t="str">
        <f t="shared" si="723"/>
        <v/>
      </c>
      <c r="H2035" s="139">
        <f t="shared" si="724"/>
        <v>0</v>
      </c>
      <c r="I2035" s="139">
        <f t="shared" si="725"/>
        <v>1.3416094487193758E-4</v>
      </c>
      <c r="J2035" s="139" t="str">
        <f t="shared" si="726"/>
        <v/>
      </c>
      <c r="O2035" s="148">
        <v>1379</v>
      </c>
      <c r="P2035" s="139">
        <f t="shared" si="727"/>
        <v>104.64866526870566</v>
      </c>
      <c r="Q2035" s="139">
        <f t="shared" si="728"/>
        <v>1.831536694819888E-3</v>
      </c>
      <c r="R2035" s="139">
        <f t="shared" si="729"/>
        <v>0.93524032379684541</v>
      </c>
      <c r="S2035" s="139">
        <f t="shared" si="730"/>
        <v>1.831536694819888E-3</v>
      </c>
      <c r="T2035" s="139" t="str">
        <f t="shared" si="731"/>
        <v/>
      </c>
      <c r="U2035" s="139" t="str">
        <f t="shared" si="732"/>
        <v/>
      </c>
      <c r="V2035" s="139">
        <f t="shared" si="733"/>
        <v>5.633587750742841E-3</v>
      </c>
      <c r="W2035" s="139" t="str">
        <f t="shared" si="734"/>
        <v/>
      </c>
      <c r="X2035" s="139" t="str">
        <f t="shared" si="735"/>
        <v/>
      </c>
      <c r="AB2035" s="148">
        <v>1379</v>
      </c>
      <c r="AC2035" s="139">
        <f t="shared" si="744"/>
        <v>130.56801115125285</v>
      </c>
      <c r="AD2035" s="139">
        <f t="shared" si="736"/>
        <v>1.4679542777252357E-3</v>
      </c>
      <c r="AE2035" s="139">
        <f t="shared" si="737"/>
        <v>0.93524032379684541</v>
      </c>
      <c r="AF2035" s="139">
        <f t="shared" si="738"/>
        <v>1.4679542777252357E-3</v>
      </c>
      <c r="AG2035" s="139" t="str">
        <f t="shared" si="739"/>
        <v/>
      </c>
      <c r="AH2035" s="139" t="str">
        <f t="shared" si="740"/>
        <v/>
      </c>
      <c r="AI2035" s="139">
        <f t="shared" si="741"/>
        <v>1.8586488848372612E-9</v>
      </c>
      <c r="AJ2035" s="139" t="str">
        <f t="shared" si="742"/>
        <v/>
      </c>
      <c r="AK2035" s="139" t="str">
        <f t="shared" si="743"/>
        <v/>
      </c>
      <c r="AZ2035" s="148"/>
      <c r="BA2035" s="148">
        <f t="shared" si="715"/>
        <v>8.857600000000069</v>
      </c>
      <c r="BB2035" s="165">
        <f t="shared" si="716"/>
        <v>0.26304217046592859</v>
      </c>
      <c r="BC2035" s="148">
        <f t="shared" si="717"/>
        <v>4.7378668875797114E-4</v>
      </c>
      <c r="BD2035" s="148" t="str">
        <f t="shared" si="713"/>
        <v/>
      </c>
      <c r="BE2035" s="140" t="str">
        <f t="shared" si="714"/>
        <v/>
      </c>
    </row>
    <row r="2036" spans="1:57" ht="20.100000000000001" customHeight="1" x14ac:dyDescent="0.25">
      <c r="A2036" s="139">
        <v>1380</v>
      </c>
      <c r="B2036" s="139">
        <f t="shared" si="718"/>
        <v>1432.4108306030444</v>
      </c>
      <c r="C2036" s="139">
        <f t="shared" si="719"/>
        <v>1.3334878781878437E-4</v>
      </c>
      <c r="D2036" s="139">
        <f t="shared" si="720"/>
        <v>0.93574451218106414</v>
      </c>
      <c r="E2036" s="139">
        <f t="shared" si="721"/>
        <v>1.3334878781878437E-4</v>
      </c>
      <c r="F2036" s="139" t="str">
        <f t="shared" si="722"/>
        <v/>
      </c>
      <c r="G2036" s="139" t="str">
        <f t="shared" si="723"/>
        <v/>
      </c>
      <c r="H2036" s="139">
        <f t="shared" si="724"/>
        <v>0</v>
      </c>
      <c r="I2036" s="139">
        <f t="shared" si="725"/>
        <v>1.3334878781878437E-4</v>
      </c>
      <c r="J2036" s="139" t="str">
        <f t="shared" si="726"/>
        <v/>
      </c>
      <c r="O2036" s="139">
        <v>1380</v>
      </c>
      <c r="P2036" s="139">
        <f t="shared" si="727"/>
        <v>104.92478311901891</v>
      </c>
      <c r="Q2036" s="139">
        <f t="shared" si="728"/>
        <v>1.8204492994066609E-3</v>
      </c>
      <c r="R2036" s="139">
        <f t="shared" si="729"/>
        <v>0.93574451218106425</v>
      </c>
      <c r="S2036" s="139">
        <f t="shared" si="730"/>
        <v>1.8204492994066609E-3</v>
      </c>
      <c r="T2036" s="139" t="str">
        <f t="shared" si="731"/>
        <v/>
      </c>
      <c r="U2036" s="139" t="str">
        <f t="shared" si="732"/>
        <v/>
      </c>
      <c r="V2036" s="139">
        <f t="shared" si="733"/>
        <v>5.6284523760803994E-3</v>
      </c>
      <c r="W2036" s="139" t="str">
        <f t="shared" si="734"/>
        <v/>
      </c>
      <c r="X2036" s="139" t="str">
        <f t="shared" si="735"/>
        <v/>
      </c>
      <c r="AB2036" s="139">
        <v>1380</v>
      </c>
      <c r="AC2036" s="139">
        <f t="shared" si="744"/>
        <v>130.91251777698176</v>
      </c>
      <c r="AD2036" s="139">
        <f t="shared" si="736"/>
        <v>1.4590678658003709E-3</v>
      </c>
      <c r="AE2036" s="139">
        <f t="shared" si="737"/>
        <v>0.93574451218106425</v>
      </c>
      <c r="AF2036" s="139">
        <f t="shared" si="738"/>
        <v>1.4590678658003709E-3</v>
      </c>
      <c r="AG2036" s="139" t="str">
        <f t="shared" si="739"/>
        <v/>
      </c>
      <c r="AH2036" s="139" t="str">
        <f t="shared" si="740"/>
        <v/>
      </c>
      <c r="AI2036" s="139">
        <f t="shared" si="741"/>
        <v>1.8187182224758718E-9</v>
      </c>
      <c r="AJ2036" s="139" t="str">
        <f t="shared" si="742"/>
        <v/>
      </c>
      <c r="AK2036" s="139" t="str">
        <f t="shared" si="743"/>
        <v/>
      </c>
      <c r="AZ2036" s="148"/>
      <c r="BA2036" s="148">
        <f t="shared" si="715"/>
        <v>8.8640000000000683</v>
      </c>
      <c r="BB2036" s="165">
        <f t="shared" si="716"/>
        <v>0.26256838377717062</v>
      </c>
      <c r="BC2036" s="148">
        <f t="shared" si="717"/>
        <v>4.7312624287942917E-4</v>
      </c>
      <c r="BD2036" s="148" t="str">
        <f t="shared" si="713"/>
        <v/>
      </c>
      <c r="BE2036" s="140" t="str">
        <f t="shared" si="714"/>
        <v/>
      </c>
    </row>
    <row r="2037" spans="1:57" ht="20.100000000000001" customHeight="1" x14ac:dyDescent="0.25">
      <c r="A2037" s="139">
        <v>1381</v>
      </c>
      <c r="B2037" s="139">
        <f t="shared" si="718"/>
        <v>1436.1803327888424</v>
      </c>
      <c r="C2037" s="139">
        <f t="shared" si="719"/>
        <v>1.3253942659394014E-4</v>
      </c>
      <c r="D2037" s="139">
        <f t="shared" si="720"/>
        <v>0.93624564440412628</v>
      </c>
      <c r="E2037" s="139">
        <f t="shared" si="721"/>
        <v>1.3253942659394014E-4</v>
      </c>
      <c r="F2037" s="139" t="str">
        <f t="shared" si="722"/>
        <v/>
      </c>
      <c r="G2037" s="139" t="str">
        <f t="shared" si="723"/>
        <v/>
      </c>
      <c r="H2037" s="139">
        <f t="shared" si="724"/>
        <v>0</v>
      </c>
      <c r="I2037" s="139">
        <f t="shared" si="725"/>
        <v>1.3253942659394014E-4</v>
      </c>
      <c r="J2037" s="139" t="str">
        <f t="shared" si="726"/>
        <v/>
      </c>
      <c r="O2037" s="139">
        <v>1381</v>
      </c>
      <c r="P2037" s="139">
        <f t="shared" si="727"/>
        <v>105.20090096933211</v>
      </c>
      <c r="Q2037" s="139">
        <f t="shared" si="728"/>
        <v>1.8094000720470802E-3</v>
      </c>
      <c r="R2037" s="139">
        <f t="shared" si="729"/>
        <v>0.93624564440412639</v>
      </c>
      <c r="S2037" s="139">
        <f t="shared" si="730"/>
        <v>1.8094000720470802E-3</v>
      </c>
      <c r="T2037" s="139" t="str">
        <f t="shared" si="731"/>
        <v/>
      </c>
      <c r="U2037" s="139" t="str">
        <f t="shared" si="732"/>
        <v/>
      </c>
      <c r="V2037" s="139">
        <f t="shared" si="733"/>
        <v>5.6232317102124629E-3</v>
      </c>
      <c r="W2037" s="139" t="str">
        <f t="shared" si="734"/>
        <v/>
      </c>
      <c r="X2037" s="139" t="str">
        <f t="shared" si="735"/>
        <v/>
      </c>
      <c r="AB2037" s="139">
        <v>1381</v>
      </c>
      <c r="AC2037" s="139">
        <f t="shared" si="744"/>
        <v>131.25702440271061</v>
      </c>
      <c r="AD2037" s="139">
        <f t="shared" si="736"/>
        <v>1.4502120451040518E-3</v>
      </c>
      <c r="AE2037" s="139">
        <f t="shared" si="737"/>
        <v>0.93624564440412628</v>
      </c>
      <c r="AF2037" s="139">
        <f t="shared" si="738"/>
        <v>1.4502120451040518E-3</v>
      </c>
      <c r="AG2037" s="139" t="str">
        <f t="shared" si="739"/>
        <v/>
      </c>
      <c r="AH2037" s="139" t="str">
        <f t="shared" si="740"/>
        <v/>
      </c>
      <c r="AI2037" s="139">
        <f t="shared" si="741"/>
        <v>1.7796169445436925E-9</v>
      </c>
      <c r="AJ2037" s="139" t="str">
        <f t="shared" si="742"/>
        <v/>
      </c>
      <c r="AK2037" s="139" t="str">
        <f t="shared" si="743"/>
        <v/>
      </c>
      <c r="AZ2037" s="148"/>
      <c r="BA2037" s="148">
        <f t="shared" si="715"/>
        <v>8.8704000000000676</v>
      </c>
      <c r="BB2037" s="165">
        <f t="shared" si="716"/>
        <v>0.26209525753429119</v>
      </c>
      <c r="BC2037" s="148">
        <f t="shared" si="717"/>
        <v>4.7246610232931641E-4</v>
      </c>
      <c r="BD2037" s="148" t="str">
        <f t="shared" si="713"/>
        <v/>
      </c>
      <c r="BE2037" s="140" t="str">
        <f t="shared" si="714"/>
        <v/>
      </c>
    </row>
    <row r="2038" spans="1:57" ht="20.100000000000001" customHeight="1" x14ac:dyDescent="0.25">
      <c r="A2038" s="139">
        <v>1382</v>
      </c>
      <c r="B2038" s="139">
        <f t="shared" si="718"/>
        <v>1439.9498349746395</v>
      </c>
      <c r="C2038" s="139">
        <f t="shared" si="719"/>
        <v>1.3173287004886335E-4</v>
      </c>
      <c r="D2038" s="139">
        <f t="shared" si="720"/>
        <v>0.93674373102165454</v>
      </c>
      <c r="E2038" s="139">
        <f t="shared" si="721"/>
        <v>1.3173287004886335E-4</v>
      </c>
      <c r="F2038" s="139" t="str">
        <f t="shared" si="722"/>
        <v/>
      </c>
      <c r="G2038" s="139" t="str">
        <f t="shared" si="723"/>
        <v/>
      </c>
      <c r="H2038" s="139">
        <f t="shared" si="724"/>
        <v>0</v>
      </c>
      <c r="I2038" s="139">
        <f t="shared" si="725"/>
        <v>1.3173287004886335E-4</v>
      </c>
      <c r="J2038" s="139" t="str">
        <f t="shared" si="726"/>
        <v/>
      </c>
      <c r="O2038" s="139">
        <v>1382</v>
      </c>
      <c r="P2038" s="139">
        <f t="shared" si="727"/>
        <v>105.47701881964531</v>
      </c>
      <c r="Q2038" s="139">
        <f t="shared" si="728"/>
        <v>1.7983891335793651E-3</v>
      </c>
      <c r="R2038" s="139">
        <f t="shared" si="729"/>
        <v>0.93674373102165465</v>
      </c>
      <c r="S2038" s="139">
        <f t="shared" si="730"/>
        <v>1.7983891335793651E-3</v>
      </c>
      <c r="T2038" s="139" t="str">
        <f t="shared" si="731"/>
        <v/>
      </c>
      <c r="U2038" s="139" t="str">
        <f t="shared" si="732"/>
        <v/>
      </c>
      <c r="V2038" s="139">
        <f t="shared" si="733"/>
        <v>5.6179259992333056E-3</v>
      </c>
      <c r="W2038" s="139" t="str">
        <f t="shared" si="734"/>
        <v/>
      </c>
      <c r="X2038" s="139" t="str">
        <f t="shared" si="735"/>
        <v/>
      </c>
      <c r="AB2038" s="139">
        <v>1382</v>
      </c>
      <c r="AC2038" s="139">
        <f t="shared" si="744"/>
        <v>131.60153102843952</v>
      </c>
      <c r="AD2038" s="139">
        <f t="shared" si="736"/>
        <v>1.4413869124866336E-3</v>
      </c>
      <c r="AE2038" s="139">
        <f t="shared" si="737"/>
        <v>0.93674373102165465</v>
      </c>
      <c r="AF2038" s="139">
        <f t="shared" si="738"/>
        <v>1.4413869124866336E-3</v>
      </c>
      <c r="AG2038" s="139" t="str">
        <f t="shared" si="739"/>
        <v/>
      </c>
      <c r="AH2038" s="139" t="str">
        <f t="shared" si="740"/>
        <v/>
      </c>
      <c r="AI2038" s="139">
        <f t="shared" si="741"/>
        <v>1.7413284575867891E-9</v>
      </c>
      <c r="AJ2038" s="139" t="str">
        <f t="shared" si="742"/>
        <v/>
      </c>
      <c r="AK2038" s="139" t="str">
        <f t="shared" si="743"/>
        <v/>
      </c>
      <c r="AZ2038" s="148"/>
      <c r="BA2038" s="148">
        <f t="shared" si="715"/>
        <v>8.8768000000000669</v>
      </c>
      <c r="BB2038" s="165">
        <f t="shared" si="716"/>
        <v>0.26162279143196188</v>
      </c>
      <c r="BC2038" s="148">
        <f t="shared" si="717"/>
        <v>4.7180626928500224E-4</v>
      </c>
      <c r="BD2038" s="148" t="str">
        <f t="shared" si="713"/>
        <v/>
      </c>
      <c r="BE2038" s="140" t="str">
        <f t="shared" si="714"/>
        <v/>
      </c>
    </row>
    <row r="2039" spans="1:57" ht="20.100000000000001" customHeight="1" x14ac:dyDescent="0.25">
      <c r="A2039" s="139">
        <v>1383</v>
      </c>
      <c r="B2039" s="139">
        <f t="shared" si="718"/>
        <v>1443.7193371604367</v>
      </c>
      <c r="C2039" s="139">
        <f t="shared" si="719"/>
        <v>1.3092912684700375E-4</v>
      </c>
      <c r="D2039" s="139">
        <f t="shared" si="720"/>
        <v>0.937238782622283</v>
      </c>
      <c r="E2039" s="139">
        <f t="shared" si="721"/>
        <v>1.3092912684700375E-4</v>
      </c>
      <c r="F2039" s="139" t="str">
        <f t="shared" si="722"/>
        <v/>
      </c>
      <c r="G2039" s="139" t="str">
        <f t="shared" si="723"/>
        <v/>
      </c>
      <c r="H2039" s="139">
        <f t="shared" si="724"/>
        <v>0</v>
      </c>
      <c r="I2039" s="139">
        <f t="shared" si="725"/>
        <v>1.3092912684700375E-4</v>
      </c>
      <c r="J2039" s="139" t="str">
        <f t="shared" si="726"/>
        <v/>
      </c>
      <c r="O2039" s="139">
        <v>1383</v>
      </c>
      <c r="P2039" s="139">
        <f t="shared" si="727"/>
        <v>105.75313666995851</v>
      </c>
      <c r="Q2039" s="139">
        <f t="shared" si="728"/>
        <v>1.7874166022750937E-3</v>
      </c>
      <c r="R2039" s="139">
        <f t="shared" si="729"/>
        <v>0.93723878262228311</v>
      </c>
      <c r="S2039" s="139">
        <f t="shared" si="730"/>
        <v>1.7874166022750937E-3</v>
      </c>
      <c r="T2039" s="139" t="str">
        <f t="shared" si="731"/>
        <v/>
      </c>
      <c r="U2039" s="139" t="str">
        <f t="shared" si="732"/>
        <v/>
      </c>
      <c r="V2039" s="139">
        <f t="shared" si="733"/>
        <v>5.6125354930871858E-3</v>
      </c>
      <c r="W2039" s="139" t="str">
        <f t="shared" si="734"/>
        <v/>
      </c>
      <c r="X2039" s="139" t="str">
        <f t="shared" si="735"/>
        <v/>
      </c>
      <c r="AB2039" s="139">
        <v>1383</v>
      </c>
      <c r="AC2039" s="139">
        <f t="shared" si="744"/>
        <v>131.94603765416844</v>
      </c>
      <c r="AD2039" s="139">
        <f t="shared" si="736"/>
        <v>1.432592562741343E-3</v>
      </c>
      <c r="AE2039" s="139">
        <f t="shared" si="737"/>
        <v>0.93723878262228311</v>
      </c>
      <c r="AF2039" s="139">
        <f t="shared" si="738"/>
        <v>1.432592562741343E-3</v>
      </c>
      <c r="AG2039" s="139" t="str">
        <f t="shared" si="739"/>
        <v/>
      </c>
      <c r="AH2039" s="139" t="str">
        <f t="shared" si="740"/>
        <v/>
      </c>
      <c r="AI2039" s="139">
        <f t="shared" si="741"/>
        <v>1.7038364864358012E-9</v>
      </c>
      <c r="AJ2039" s="139" t="str">
        <f t="shared" si="742"/>
        <v/>
      </c>
      <c r="AK2039" s="139" t="str">
        <f t="shared" si="743"/>
        <v/>
      </c>
      <c r="AZ2039" s="148"/>
      <c r="BA2039" s="148">
        <f t="shared" si="715"/>
        <v>8.8832000000000662</v>
      </c>
      <c r="BB2039" s="165">
        <f t="shared" si="716"/>
        <v>0.26115098516267687</v>
      </c>
      <c r="BC2039" s="148">
        <f t="shared" si="717"/>
        <v>4.7114674591552941E-4</v>
      </c>
      <c r="BD2039" s="148" t="str">
        <f t="shared" si="713"/>
        <v/>
      </c>
      <c r="BE2039" s="140" t="str">
        <f t="shared" si="714"/>
        <v/>
      </c>
    </row>
    <row r="2040" spans="1:57" ht="20.100000000000001" customHeight="1" x14ac:dyDescent="0.25">
      <c r="A2040" s="139">
        <v>1384</v>
      </c>
      <c r="B2040" s="139">
        <f t="shared" si="718"/>
        <v>1447.4888393462347</v>
      </c>
      <c r="C2040" s="139">
        <f t="shared" si="719"/>
        <v>1.3012820546439466E-4</v>
      </c>
      <c r="D2040" s="139">
        <f t="shared" si="720"/>
        <v>0.93773080982694901</v>
      </c>
      <c r="E2040" s="139">
        <f t="shared" si="721"/>
        <v>1.3012820546439466E-4</v>
      </c>
      <c r="F2040" s="139" t="str">
        <f t="shared" si="722"/>
        <v/>
      </c>
      <c r="G2040" s="139" t="str">
        <f t="shared" si="723"/>
        <v/>
      </c>
      <c r="H2040" s="139">
        <f t="shared" si="724"/>
        <v>0</v>
      </c>
      <c r="I2040" s="139">
        <f t="shared" si="725"/>
        <v>1.3012820546439466E-4</v>
      </c>
      <c r="J2040" s="139" t="str">
        <f t="shared" si="726"/>
        <v/>
      </c>
      <c r="O2040" s="139">
        <v>1384</v>
      </c>
      <c r="P2040" s="139">
        <f t="shared" si="727"/>
        <v>106.02925452027171</v>
      </c>
      <c r="Q2040" s="139">
        <f t="shared" si="728"/>
        <v>1.776482593847273E-3</v>
      </c>
      <c r="R2040" s="139">
        <f t="shared" si="729"/>
        <v>0.93773080982694912</v>
      </c>
      <c r="S2040" s="139">
        <f t="shared" si="730"/>
        <v>1.776482593847273E-3</v>
      </c>
      <c r="T2040" s="139" t="str">
        <f t="shared" si="731"/>
        <v/>
      </c>
      <c r="U2040" s="139" t="str">
        <f t="shared" si="732"/>
        <v/>
      </c>
      <c r="V2040" s="139">
        <f t="shared" si="733"/>
        <v>5.6070604455487295E-3</v>
      </c>
      <c r="W2040" s="139" t="str">
        <f t="shared" si="734"/>
        <v/>
      </c>
      <c r="X2040" s="139" t="str">
        <f t="shared" si="735"/>
        <v/>
      </c>
      <c r="AB2040" s="139">
        <v>1384</v>
      </c>
      <c r="AC2040" s="139">
        <f t="shared" si="744"/>
        <v>132.29054427989735</v>
      </c>
      <c r="AD2040" s="139">
        <f t="shared" si="736"/>
        <v>1.4238290886107396E-3</v>
      </c>
      <c r="AE2040" s="139">
        <f t="shared" si="737"/>
        <v>0.93773080982694912</v>
      </c>
      <c r="AF2040" s="139">
        <f t="shared" si="738"/>
        <v>1.4238290886107396E-3</v>
      </c>
      <c r="AG2040" s="139" t="str">
        <f t="shared" si="739"/>
        <v/>
      </c>
      <c r="AH2040" s="139" t="str">
        <f t="shared" si="740"/>
        <v/>
      </c>
      <c r="AI2040" s="139">
        <f t="shared" si="741"/>
        <v>1.6671250683884495E-9</v>
      </c>
      <c r="AJ2040" s="139" t="str">
        <f t="shared" si="742"/>
        <v/>
      </c>
      <c r="AK2040" s="139" t="str">
        <f t="shared" si="743"/>
        <v/>
      </c>
      <c r="AZ2040" s="148"/>
      <c r="BA2040" s="148">
        <f t="shared" si="715"/>
        <v>8.8896000000000654</v>
      </c>
      <c r="BB2040" s="165">
        <f t="shared" si="716"/>
        <v>0.26067983841676134</v>
      </c>
      <c r="BC2040" s="148">
        <f t="shared" si="717"/>
        <v>4.7048753437906043E-4</v>
      </c>
      <c r="BD2040" s="148" t="str">
        <f t="shared" si="713"/>
        <v/>
      </c>
      <c r="BE2040" s="140" t="str">
        <f t="shared" si="714"/>
        <v/>
      </c>
    </row>
    <row r="2041" spans="1:57" ht="20.100000000000001" customHeight="1" x14ac:dyDescent="0.25">
      <c r="A2041" s="139">
        <v>1385</v>
      </c>
      <c r="B2041" s="139">
        <f t="shared" si="718"/>
        <v>1451.2583415320319</v>
      </c>
      <c r="C2041" s="139">
        <f t="shared" si="719"/>
        <v>1.2933011419025573E-4</v>
      </c>
      <c r="D2041" s="139">
        <f t="shared" si="720"/>
        <v>0.93821982328818809</v>
      </c>
      <c r="E2041" s="139">
        <f t="shared" si="721"/>
        <v>1.2933011419025573E-4</v>
      </c>
      <c r="F2041" s="139" t="str">
        <f t="shared" si="722"/>
        <v/>
      </c>
      <c r="G2041" s="139" t="str">
        <f t="shared" si="723"/>
        <v/>
      </c>
      <c r="H2041" s="139">
        <f t="shared" si="724"/>
        <v>0</v>
      </c>
      <c r="I2041" s="139">
        <f t="shared" si="725"/>
        <v>1.2933011419025573E-4</v>
      </c>
      <c r="J2041" s="139" t="str">
        <f t="shared" si="726"/>
        <v/>
      </c>
      <c r="O2041" s="139">
        <v>1385</v>
      </c>
      <c r="P2041" s="139">
        <f t="shared" si="727"/>
        <v>106.30537237058491</v>
      </c>
      <c r="Q2041" s="139">
        <f t="shared" si="728"/>
        <v>1.7655872214585614E-3</v>
      </c>
      <c r="R2041" s="139">
        <f t="shared" si="729"/>
        <v>0.93821982328818809</v>
      </c>
      <c r="S2041" s="139">
        <f t="shared" si="730"/>
        <v>1.7655872214585614E-3</v>
      </c>
      <c r="T2041" s="139" t="str">
        <f t="shared" si="731"/>
        <v/>
      </c>
      <c r="U2041" s="139" t="str">
        <f t="shared" si="732"/>
        <v/>
      </c>
      <c r="V2041" s="139">
        <f t="shared" si="733"/>
        <v>5.6015011142030186E-3</v>
      </c>
      <c r="W2041" s="139" t="str">
        <f t="shared" si="734"/>
        <v/>
      </c>
      <c r="X2041" s="139" t="str">
        <f t="shared" si="735"/>
        <v/>
      </c>
      <c r="AB2041" s="139">
        <v>1385</v>
      </c>
      <c r="AC2041" s="139">
        <f t="shared" si="744"/>
        <v>132.6350509056262</v>
      </c>
      <c r="AD2041" s="139">
        <f t="shared" si="736"/>
        <v>1.4150965807933136E-3</v>
      </c>
      <c r="AE2041" s="139">
        <f t="shared" si="737"/>
        <v>0.93821982328818809</v>
      </c>
      <c r="AF2041" s="139">
        <f t="shared" si="738"/>
        <v>1.4150965807933136E-3</v>
      </c>
      <c r="AG2041" s="139" t="str">
        <f t="shared" si="739"/>
        <v/>
      </c>
      <c r="AH2041" s="139" t="str">
        <f t="shared" si="740"/>
        <v/>
      </c>
      <c r="AI2041" s="139">
        <f t="shared" si="741"/>
        <v>1.6311785474924951E-9</v>
      </c>
      <c r="AJ2041" s="139" t="str">
        <f t="shared" si="742"/>
        <v/>
      </c>
      <c r="AK2041" s="139" t="str">
        <f t="shared" si="743"/>
        <v/>
      </c>
      <c r="AZ2041" s="148"/>
      <c r="BA2041" s="148">
        <f t="shared" si="715"/>
        <v>8.8960000000000647</v>
      </c>
      <c r="BB2041" s="165">
        <f t="shared" si="716"/>
        <v>0.26020935088238228</v>
      </c>
      <c r="BC2041" s="148">
        <f t="shared" si="717"/>
        <v>4.6982863682459852E-4</v>
      </c>
      <c r="BD2041" s="148" t="str">
        <f t="shared" si="713"/>
        <v/>
      </c>
      <c r="BE2041" s="140" t="str">
        <f t="shared" si="714"/>
        <v/>
      </c>
    </row>
    <row r="2042" spans="1:57" ht="20.100000000000001" customHeight="1" x14ac:dyDescent="0.25">
      <c r="A2042" s="148">
        <v>1386</v>
      </c>
      <c r="B2042" s="139">
        <f t="shared" si="718"/>
        <v>1455.0278437178299</v>
      </c>
      <c r="C2042" s="139">
        <f t="shared" si="719"/>
        <v>1.2853486112760585E-4</v>
      </c>
      <c r="D2042" s="139">
        <f t="shared" si="720"/>
        <v>0.93870583368943084</v>
      </c>
      <c r="E2042" s="139">
        <f t="shared" si="721"/>
        <v>1.2853486112760585E-4</v>
      </c>
      <c r="F2042" s="139" t="str">
        <f t="shared" si="722"/>
        <v/>
      </c>
      <c r="G2042" s="139" t="str">
        <f t="shared" si="723"/>
        <v/>
      </c>
      <c r="H2042" s="139">
        <f t="shared" si="724"/>
        <v>0</v>
      </c>
      <c r="I2042" s="139">
        <f t="shared" si="725"/>
        <v>1.2853486112760585E-4</v>
      </c>
      <c r="J2042" s="139" t="str">
        <f t="shared" si="726"/>
        <v/>
      </c>
      <c r="O2042" s="148">
        <v>1386</v>
      </c>
      <c r="P2042" s="139">
        <f t="shared" si="727"/>
        <v>106.58149022089816</v>
      </c>
      <c r="Q2042" s="139">
        <f t="shared" si="728"/>
        <v>1.7547305957296545E-3</v>
      </c>
      <c r="R2042" s="139">
        <f t="shared" si="729"/>
        <v>0.93870583368943095</v>
      </c>
      <c r="S2042" s="139">
        <f t="shared" si="730"/>
        <v>1.7547305957296545E-3</v>
      </c>
      <c r="T2042" s="139" t="str">
        <f t="shared" si="731"/>
        <v/>
      </c>
      <c r="U2042" s="139" t="str">
        <f t="shared" si="732"/>
        <v/>
      </c>
      <c r="V2042" s="139">
        <f t="shared" si="733"/>
        <v>5.5958577604253981E-3</v>
      </c>
      <c r="W2042" s="139" t="str">
        <f t="shared" si="734"/>
        <v/>
      </c>
      <c r="X2042" s="139" t="str">
        <f t="shared" si="735"/>
        <v/>
      </c>
      <c r="AB2042" s="148">
        <v>1386</v>
      </c>
      <c r="AC2042" s="139">
        <f t="shared" si="744"/>
        <v>132.97955753135511</v>
      </c>
      <c r="AD2042" s="139">
        <f t="shared" si="736"/>
        <v>1.4063951279501999E-3</v>
      </c>
      <c r="AE2042" s="139">
        <f t="shared" si="737"/>
        <v>0.93870583368943084</v>
      </c>
      <c r="AF2042" s="139">
        <f t="shared" si="738"/>
        <v>1.4063951279501999E-3</v>
      </c>
      <c r="AG2042" s="139" t="str">
        <f t="shared" si="739"/>
        <v/>
      </c>
      <c r="AH2042" s="139" t="str">
        <f t="shared" si="740"/>
        <v/>
      </c>
      <c r="AI2042" s="139">
        <f t="shared" si="741"/>
        <v>1.5959815689275306E-9</v>
      </c>
      <c r="AJ2042" s="139" t="str">
        <f t="shared" si="742"/>
        <v/>
      </c>
      <c r="AK2042" s="139" t="str">
        <f t="shared" si="743"/>
        <v/>
      </c>
      <c r="AZ2042" s="148"/>
      <c r="BA2042" s="148">
        <f t="shared" si="715"/>
        <v>8.902400000000064</v>
      </c>
      <c r="BB2042" s="165">
        <f t="shared" si="716"/>
        <v>0.25973952224555769</v>
      </c>
      <c r="BC2042" s="148">
        <f t="shared" si="717"/>
        <v>4.6917005539109935E-4</v>
      </c>
      <c r="BD2042" s="148" t="str">
        <f t="shared" si="713"/>
        <v/>
      </c>
      <c r="BE2042" s="140" t="str">
        <f t="shared" si="714"/>
        <v/>
      </c>
    </row>
    <row r="2043" spans="1:57" ht="20.100000000000001" customHeight="1" x14ac:dyDescent="0.25">
      <c r="A2043" s="139">
        <v>1387</v>
      </c>
      <c r="B2043" s="139">
        <f t="shared" si="718"/>
        <v>1458.797345903627</v>
      </c>
      <c r="C2043" s="139">
        <f t="shared" si="719"/>
        <v>1.2774245419388958E-4</v>
      </c>
      <c r="D2043" s="139">
        <f t="shared" si="720"/>
        <v>0.93918885174430222</v>
      </c>
      <c r="E2043" s="139">
        <f t="shared" si="721"/>
        <v>1.2774245419388958E-4</v>
      </c>
      <c r="F2043" s="139" t="str">
        <f t="shared" si="722"/>
        <v/>
      </c>
      <c r="G2043" s="139" t="str">
        <f t="shared" si="723"/>
        <v/>
      </c>
      <c r="H2043" s="139">
        <f t="shared" si="724"/>
        <v>0</v>
      </c>
      <c r="I2043" s="139">
        <f t="shared" si="725"/>
        <v>1.2774245419388958E-4</v>
      </c>
      <c r="J2043" s="139" t="str">
        <f t="shared" si="726"/>
        <v/>
      </c>
      <c r="O2043" s="139">
        <v>1387</v>
      </c>
      <c r="P2043" s="139">
        <f t="shared" si="727"/>
        <v>106.85760807121136</v>
      </c>
      <c r="Q2043" s="139">
        <f t="shared" si="728"/>
        <v>1.74391282474782E-3</v>
      </c>
      <c r="R2043" s="139">
        <f t="shared" si="729"/>
        <v>0.93918885174430233</v>
      </c>
      <c r="S2043" s="139">
        <f t="shared" si="730"/>
        <v>1.74391282474782E-3</v>
      </c>
      <c r="T2043" s="139" t="str">
        <f t="shared" si="731"/>
        <v/>
      </c>
      <c r="U2043" s="139" t="str">
        <f t="shared" si="732"/>
        <v/>
      </c>
      <c r="V2043" s="139">
        <f t="shared" si="733"/>
        <v>5.5901306493609994E-3</v>
      </c>
      <c r="W2043" s="139" t="str">
        <f t="shared" si="734"/>
        <v/>
      </c>
      <c r="X2043" s="139" t="str">
        <f t="shared" si="735"/>
        <v/>
      </c>
      <c r="AB2043" s="139">
        <v>1387</v>
      </c>
      <c r="AC2043" s="139">
        <f t="shared" si="744"/>
        <v>133.32406415708402</v>
      </c>
      <c r="AD2043" s="139">
        <f t="shared" si="736"/>
        <v>1.3977248167120187E-3</v>
      </c>
      <c r="AE2043" s="139">
        <f t="shared" si="737"/>
        <v>0.93918885174430233</v>
      </c>
      <c r="AF2043" s="139">
        <f t="shared" si="738"/>
        <v>1.3977248167120187E-3</v>
      </c>
      <c r="AG2043" s="139" t="str">
        <f t="shared" si="739"/>
        <v/>
      </c>
      <c r="AH2043" s="139" t="str">
        <f t="shared" si="740"/>
        <v/>
      </c>
      <c r="AI2043" s="139">
        <f t="shared" si="741"/>
        <v>1.561519073484161E-9</v>
      </c>
      <c r="AJ2043" s="139" t="str">
        <f t="shared" si="742"/>
        <v/>
      </c>
      <c r="AK2043" s="139" t="str">
        <f t="shared" si="743"/>
        <v/>
      </c>
      <c r="AZ2043" s="148"/>
      <c r="BA2043" s="148">
        <f t="shared" si="715"/>
        <v>8.9088000000000633</v>
      </c>
      <c r="BB2043" s="165">
        <f t="shared" si="716"/>
        <v>0.25927035219016659</v>
      </c>
      <c r="BC2043" s="148">
        <f t="shared" si="717"/>
        <v>4.6851179220741557E-4</v>
      </c>
      <c r="BD2043" s="148" t="str">
        <f t="shared" si="713"/>
        <v/>
      </c>
      <c r="BE2043" s="140" t="str">
        <f t="shared" si="714"/>
        <v/>
      </c>
    </row>
    <row r="2044" spans="1:57" ht="20.100000000000001" customHeight="1" x14ac:dyDescent="0.25">
      <c r="A2044" s="139">
        <v>1388</v>
      </c>
      <c r="B2044" s="139">
        <f t="shared" si="718"/>
        <v>1462.5668480894242</v>
      </c>
      <c r="C2044" s="139">
        <f t="shared" si="719"/>
        <v>1.2695290112161166E-4</v>
      </c>
      <c r="D2044" s="139">
        <f t="shared" si="720"/>
        <v>0.93966888819592342</v>
      </c>
      <c r="E2044" s="139">
        <f t="shared" si="721"/>
        <v>1.2695290112161166E-4</v>
      </c>
      <c r="F2044" s="139" t="str">
        <f t="shared" si="722"/>
        <v/>
      </c>
      <c r="G2044" s="139" t="str">
        <f t="shared" si="723"/>
        <v/>
      </c>
      <c r="H2044" s="139">
        <f t="shared" si="724"/>
        <v>0</v>
      </c>
      <c r="I2044" s="139">
        <f t="shared" si="725"/>
        <v>1.2695290112161166E-4</v>
      </c>
      <c r="J2044" s="139" t="str">
        <f t="shared" si="726"/>
        <v/>
      </c>
      <c r="O2044" s="139">
        <v>1388</v>
      </c>
      <c r="P2044" s="139">
        <f t="shared" si="727"/>
        <v>107.13372592152456</v>
      </c>
      <c r="Q2044" s="139">
        <f t="shared" si="728"/>
        <v>1.7331340140755685E-3</v>
      </c>
      <c r="R2044" s="139">
        <f t="shared" si="729"/>
        <v>0.93966888819592365</v>
      </c>
      <c r="S2044" s="139">
        <f t="shared" si="730"/>
        <v>1.7331340140755685E-3</v>
      </c>
      <c r="T2044" s="139" t="str">
        <f t="shared" si="731"/>
        <v/>
      </c>
      <c r="U2044" s="139" t="str">
        <f t="shared" si="732"/>
        <v/>
      </c>
      <c r="V2044" s="139">
        <f t="shared" si="733"/>
        <v>5.5843200499039779E-3</v>
      </c>
      <c r="W2044" s="139" t="str">
        <f t="shared" si="734"/>
        <v/>
      </c>
      <c r="X2044" s="139" t="str">
        <f t="shared" si="735"/>
        <v/>
      </c>
      <c r="AB2044" s="139">
        <v>1388</v>
      </c>
      <c r="AC2044" s="139">
        <f t="shared" si="744"/>
        <v>133.66857078281294</v>
      </c>
      <c r="AD2044" s="139">
        <f t="shared" si="736"/>
        <v>1.3890857316858365E-3</v>
      </c>
      <c r="AE2044" s="139">
        <f t="shared" si="737"/>
        <v>0.93966888819592365</v>
      </c>
      <c r="AF2044" s="139">
        <f t="shared" si="738"/>
        <v>1.3890857316858365E-3</v>
      </c>
      <c r="AG2044" s="139" t="str">
        <f t="shared" si="739"/>
        <v/>
      </c>
      <c r="AH2044" s="139" t="str">
        <f t="shared" si="740"/>
        <v/>
      </c>
      <c r="AI2044" s="139">
        <f t="shared" si="741"/>
        <v>1.5277762921387467E-9</v>
      </c>
      <c r="AJ2044" s="139" t="str">
        <f t="shared" si="742"/>
        <v/>
      </c>
      <c r="AK2044" s="139" t="str">
        <f t="shared" si="743"/>
        <v/>
      </c>
      <c r="AZ2044" s="148"/>
      <c r="BA2044" s="148">
        <f t="shared" si="715"/>
        <v>8.9152000000000626</v>
      </c>
      <c r="BB2044" s="165">
        <f t="shared" si="716"/>
        <v>0.25880184039795917</v>
      </c>
      <c r="BC2044" s="148">
        <f t="shared" si="717"/>
        <v>4.6785384939318497E-4</v>
      </c>
      <c r="BD2044" s="148" t="str">
        <f t="shared" si="713"/>
        <v/>
      </c>
      <c r="BE2044" s="140" t="str">
        <f t="shared" si="714"/>
        <v/>
      </c>
    </row>
    <row r="2045" spans="1:57" ht="20.100000000000001" customHeight="1" x14ac:dyDescent="0.25">
      <c r="A2045" s="139">
        <v>1389</v>
      </c>
      <c r="B2045" s="139">
        <f t="shared" si="718"/>
        <v>1466.3363502752222</v>
      </c>
      <c r="C2045" s="139">
        <f t="shared" si="719"/>
        <v>1.2616620945898448E-4</v>
      </c>
      <c r="D2045" s="139">
        <f t="shared" si="720"/>
        <v>0.9401459538162158</v>
      </c>
      <c r="E2045" s="139">
        <f t="shared" si="721"/>
        <v>1.2616620945898448E-4</v>
      </c>
      <c r="F2045" s="139" t="str">
        <f t="shared" si="722"/>
        <v/>
      </c>
      <c r="G2045" s="139" t="str">
        <f t="shared" si="723"/>
        <v/>
      </c>
      <c r="H2045" s="139">
        <f t="shared" si="724"/>
        <v>0</v>
      </c>
      <c r="I2045" s="139">
        <f t="shared" si="725"/>
        <v>1.2616620945898448E-4</v>
      </c>
      <c r="J2045" s="139" t="str">
        <f t="shared" si="726"/>
        <v/>
      </c>
      <c r="O2045" s="139">
        <v>1389</v>
      </c>
      <c r="P2045" s="139">
        <f t="shared" si="727"/>
        <v>107.40984377183776</v>
      </c>
      <c r="Q2045" s="139">
        <f t="shared" si="728"/>
        <v>1.7223942667594951E-3</v>
      </c>
      <c r="R2045" s="139">
        <f t="shared" si="729"/>
        <v>0.9401459538162158</v>
      </c>
      <c r="S2045" s="139">
        <f t="shared" si="730"/>
        <v>1.7223942667594951E-3</v>
      </c>
      <c r="T2045" s="139" t="str">
        <f t="shared" si="731"/>
        <v/>
      </c>
      <c r="U2045" s="139" t="str">
        <f t="shared" si="732"/>
        <v/>
      </c>
      <c r="V2045" s="139">
        <f t="shared" si="733"/>
        <v>5.5784262346764797E-3</v>
      </c>
      <c r="W2045" s="139" t="str">
        <f t="shared" si="734"/>
        <v/>
      </c>
      <c r="X2045" s="139" t="str">
        <f t="shared" si="735"/>
        <v/>
      </c>
      <c r="AB2045" s="139">
        <v>1389</v>
      </c>
      <c r="AC2045" s="139">
        <f t="shared" si="744"/>
        <v>134.01307740854185</v>
      </c>
      <c r="AD2045" s="139">
        <f t="shared" si="736"/>
        <v>1.3804779554622375E-3</v>
      </c>
      <c r="AE2045" s="139">
        <f t="shared" si="737"/>
        <v>0.9401459538162158</v>
      </c>
      <c r="AF2045" s="139">
        <f t="shared" si="738"/>
        <v>1.3804779554622375E-3</v>
      </c>
      <c r="AG2045" s="139" t="str">
        <f t="shared" si="739"/>
        <v/>
      </c>
      <c r="AH2045" s="139" t="str">
        <f t="shared" si="740"/>
        <v/>
      </c>
      <c r="AI2045" s="139">
        <f t="shared" si="741"/>
        <v>1.4947387407223112E-9</v>
      </c>
      <c r="AJ2045" s="139" t="str">
        <f t="shared" si="742"/>
        <v/>
      </c>
      <c r="AK2045" s="139" t="str">
        <f t="shared" si="743"/>
        <v/>
      </c>
      <c r="AZ2045" s="148"/>
      <c r="BA2045" s="148">
        <f t="shared" si="715"/>
        <v>8.9216000000000619</v>
      </c>
      <c r="BB2045" s="165">
        <f t="shared" si="716"/>
        <v>0.25833398654856599</v>
      </c>
      <c r="BC2045" s="148">
        <f t="shared" si="717"/>
        <v>4.6719622905805336E-4</v>
      </c>
      <c r="BD2045" s="148" t="str">
        <f t="shared" si="713"/>
        <v/>
      </c>
      <c r="BE2045" s="140" t="str">
        <f t="shared" si="714"/>
        <v/>
      </c>
    </row>
    <row r="2046" spans="1:57" ht="20.100000000000001" customHeight="1" x14ac:dyDescent="0.25">
      <c r="A2046" s="139">
        <v>1390</v>
      </c>
      <c r="B2046" s="139">
        <f t="shared" si="718"/>
        <v>1470.1058524610194</v>
      </c>
      <c r="C2046" s="139">
        <f t="shared" si="719"/>
        <v>1.2538238657058601E-4</v>
      </c>
      <c r="D2046" s="139">
        <f t="shared" si="720"/>
        <v>0.94062005940520699</v>
      </c>
      <c r="E2046" s="139">
        <f t="shared" si="721"/>
        <v>1.2538238657058601E-4</v>
      </c>
      <c r="F2046" s="139" t="str">
        <f t="shared" si="722"/>
        <v/>
      </c>
      <c r="G2046" s="139" t="str">
        <f t="shared" si="723"/>
        <v/>
      </c>
      <c r="H2046" s="139">
        <f t="shared" si="724"/>
        <v>0</v>
      </c>
      <c r="I2046" s="139">
        <f t="shared" si="725"/>
        <v>1.2538238657058601E-4</v>
      </c>
      <c r="J2046" s="139" t="str">
        <f t="shared" si="726"/>
        <v/>
      </c>
      <c r="O2046" s="139">
        <v>1390</v>
      </c>
      <c r="P2046" s="139">
        <f t="shared" si="727"/>
        <v>107.68596162215096</v>
      </c>
      <c r="Q2046" s="139">
        <f t="shared" si="728"/>
        <v>1.711693683339247E-3</v>
      </c>
      <c r="R2046" s="139">
        <f t="shared" si="729"/>
        <v>0.94062005940520699</v>
      </c>
      <c r="S2046" s="139">
        <f t="shared" si="730"/>
        <v>1.711693683339247E-3</v>
      </c>
      <c r="T2046" s="139" t="str">
        <f t="shared" si="731"/>
        <v/>
      </c>
      <c r="U2046" s="139" t="str">
        <f t="shared" si="732"/>
        <v/>
      </c>
      <c r="V2046" s="139">
        <f t="shared" si="733"/>
        <v>5.5724494800073248E-3</v>
      </c>
      <c r="W2046" s="139" t="str">
        <f t="shared" si="734"/>
        <v/>
      </c>
      <c r="X2046" s="139" t="str">
        <f t="shared" si="735"/>
        <v/>
      </c>
      <c r="AB2046" s="139">
        <v>1390</v>
      </c>
      <c r="AC2046" s="139">
        <f t="shared" si="744"/>
        <v>134.3575840342707</v>
      </c>
      <c r="AD2046" s="139">
        <f t="shared" si="736"/>
        <v>1.3719015686225228E-3</v>
      </c>
      <c r="AE2046" s="139">
        <f t="shared" si="737"/>
        <v>0.94062005940520699</v>
      </c>
      <c r="AF2046" s="139">
        <f t="shared" si="738"/>
        <v>1.3719015686225228E-3</v>
      </c>
      <c r="AG2046" s="139" t="str">
        <f t="shared" si="739"/>
        <v/>
      </c>
      <c r="AH2046" s="139" t="str">
        <f t="shared" si="740"/>
        <v/>
      </c>
      <c r="AI2046" s="139">
        <f t="shared" si="741"/>
        <v>1.4623922146821527E-9</v>
      </c>
      <c r="AJ2046" s="139" t="str">
        <f t="shared" si="742"/>
        <v/>
      </c>
      <c r="AK2046" s="139" t="str">
        <f t="shared" si="743"/>
        <v/>
      </c>
      <c r="AZ2046" s="148"/>
      <c r="BA2046" s="148">
        <f t="shared" si="715"/>
        <v>8.9280000000000612</v>
      </c>
      <c r="BB2046" s="165">
        <f t="shared" si="716"/>
        <v>0.25786679031950793</v>
      </c>
      <c r="BC2046" s="148">
        <f t="shared" si="717"/>
        <v>4.6653893330173002E-4</v>
      </c>
      <c r="BD2046" s="148" t="str">
        <f t="shared" si="713"/>
        <v/>
      </c>
      <c r="BE2046" s="140" t="str">
        <f t="shared" si="714"/>
        <v/>
      </c>
    </row>
    <row r="2047" spans="1:57" ht="20.100000000000001" customHeight="1" x14ac:dyDescent="0.25">
      <c r="A2047" s="139">
        <v>1391</v>
      </c>
      <c r="B2047" s="139">
        <f t="shared" si="718"/>
        <v>1473.8753546468174</v>
      </c>
      <c r="C2047" s="139">
        <f t="shared" si="719"/>
        <v>1.2460143963802681E-4</v>
      </c>
      <c r="D2047" s="139">
        <f t="shared" si="720"/>
        <v>0.94109121579034072</v>
      </c>
      <c r="E2047" s="139">
        <f t="shared" si="721"/>
        <v>1.2460143963802681E-4</v>
      </c>
      <c r="F2047" s="139" t="str">
        <f t="shared" si="722"/>
        <v/>
      </c>
      <c r="G2047" s="139" t="str">
        <f t="shared" si="723"/>
        <v/>
      </c>
      <c r="H2047" s="139">
        <f t="shared" si="724"/>
        <v>0</v>
      </c>
      <c r="I2047" s="139">
        <f t="shared" si="725"/>
        <v>1.2460143963802681E-4</v>
      </c>
      <c r="J2047" s="139" t="str">
        <f t="shared" si="726"/>
        <v/>
      </c>
      <c r="O2047" s="139">
        <v>1391</v>
      </c>
      <c r="P2047" s="139">
        <f t="shared" si="727"/>
        <v>107.96207947246415</v>
      </c>
      <c r="Q2047" s="139">
        <f t="shared" si="728"/>
        <v>1.7010323618566474E-3</v>
      </c>
      <c r="R2047" s="139">
        <f t="shared" si="729"/>
        <v>0.94109121579034072</v>
      </c>
      <c r="S2047" s="139">
        <f t="shared" si="730"/>
        <v>1.7010323618566474E-3</v>
      </c>
      <c r="T2047" s="139" t="str">
        <f t="shared" si="731"/>
        <v/>
      </c>
      <c r="U2047" s="139" t="str">
        <f t="shared" si="732"/>
        <v/>
      </c>
      <c r="V2047" s="139">
        <f t="shared" si="733"/>
        <v>5.5663900659104256E-3</v>
      </c>
      <c r="W2047" s="139" t="str">
        <f t="shared" si="734"/>
        <v/>
      </c>
      <c r="X2047" s="139" t="str">
        <f t="shared" si="735"/>
        <v/>
      </c>
      <c r="AB2047" s="139">
        <v>1391</v>
      </c>
      <c r="AC2047" s="139">
        <f t="shared" si="744"/>
        <v>134.70209065999961</v>
      </c>
      <c r="AD2047" s="139">
        <f t="shared" si="736"/>
        <v>1.3633566497460133E-3</v>
      </c>
      <c r="AE2047" s="139">
        <f t="shared" si="737"/>
        <v>0.94109121579034072</v>
      </c>
      <c r="AF2047" s="139">
        <f t="shared" si="738"/>
        <v>1.3633566497460133E-3</v>
      </c>
      <c r="AG2047" s="139" t="str">
        <f t="shared" si="739"/>
        <v/>
      </c>
      <c r="AH2047" s="139" t="str">
        <f t="shared" si="740"/>
        <v/>
      </c>
      <c r="AI2047" s="139">
        <f t="shared" si="741"/>
        <v>1.4307227839344267E-9</v>
      </c>
      <c r="AJ2047" s="139" t="str">
        <f t="shared" si="742"/>
        <v/>
      </c>
      <c r="AK2047" s="139" t="str">
        <f t="shared" si="743"/>
        <v/>
      </c>
      <c r="AZ2047" s="148"/>
      <c r="BA2047" s="148">
        <f t="shared" si="715"/>
        <v>8.9344000000000605</v>
      </c>
      <c r="BB2047" s="165">
        <f t="shared" si="716"/>
        <v>0.2574002513862062</v>
      </c>
      <c r="BC2047" s="148">
        <f t="shared" si="717"/>
        <v>4.6588196421498695E-4</v>
      </c>
      <c r="BD2047" s="148" t="str">
        <f t="shared" si="713"/>
        <v/>
      </c>
      <c r="BE2047" s="140" t="str">
        <f t="shared" si="714"/>
        <v/>
      </c>
    </row>
    <row r="2048" spans="1:57" ht="20.100000000000001" customHeight="1" x14ac:dyDescent="0.25">
      <c r="A2048" s="148">
        <v>1392</v>
      </c>
      <c r="B2048" s="139">
        <f t="shared" si="718"/>
        <v>1477.6448568326146</v>
      </c>
      <c r="C2048" s="139">
        <f t="shared" si="719"/>
        <v>1.2382337566062965E-4</v>
      </c>
      <c r="D2048" s="139">
        <f t="shared" si="720"/>
        <v>0.94155943382578799</v>
      </c>
      <c r="E2048" s="139">
        <f t="shared" si="721"/>
        <v>1.2382337566062965E-4</v>
      </c>
      <c r="F2048" s="139" t="str">
        <f t="shared" si="722"/>
        <v/>
      </c>
      <c r="G2048" s="139" t="str">
        <f t="shared" si="723"/>
        <v/>
      </c>
      <c r="H2048" s="139">
        <f t="shared" si="724"/>
        <v>0</v>
      </c>
      <c r="I2048" s="139">
        <f t="shared" si="725"/>
        <v>1.2382337566062965E-4</v>
      </c>
      <c r="J2048" s="139" t="str">
        <f t="shared" si="726"/>
        <v/>
      </c>
      <c r="O2048" s="148">
        <v>1392</v>
      </c>
      <c r="P2048" s="139">
        <f t="shared" si="727"/>
        <v>108.23819732277741</v>
      </c>
      <c r="Q2048" s="139">
        <f t="shared" si="728"/>
        <v>1.690410397864958E-3</v>
      </c>
      <c r="R2048" s="139">
        <f t="shared" si="729"/>
        <v>0.94155943382578799</v>
      </c>
      <c r="S2048" s="139">
        <f t="shared" si="730"/>
        <v>1.690410397864958E-3</v>
      </c>
      <c r="T2048" s="139" t="str">
        <f t="shared" si="731"/>
        <v/>
      </c>
      <c r="U2048" s="139" t="str">
        <f t="shared" si="732"/>
        <v/>
      </c>
      <c r="V2048" s="139">
        <f t="shared" si="733"/>
        <v>5.5602482760629159E-3</v>
      </c>
      <c r="W2048" s="139" t="str">
        <f t="shared" si="734"/>
        <v/>
      </c>
      <c r="X2048" s="139" t="str">
        <f t="shared" si="735"/>
        <v/>
      </c>
      <c r="AB2048" s="148">
        <v>1392</v>
      </c>
      <c r="AC2048" s="139">
        <f t="shared" si="744"/>
        <v>135.04659728572852</v>
      </c>
      <c r="AD2048" s="139">
        <f t="shared" si="736"/>
        <v>1.3548432754174821E-3</v>
      </c>
      <c r="AE2048" s="139">
        <f t="shared" si="737"/>
        <v>0.94155943382578799</v>
      </c>
      <c r="AF2048" s="139">
        <f t="shared" si="738"/>
        <v>1.3548432754174821E-3</v>
      </c>
      <c r="AG2048" s="139" t="str">
        <f t="shared" si="739"/>
        <v/>
      </c>
      <c r="AH2048" s="139" t="str">
        <f t="shared" si="740"/>
        <v/>
      </c>
      <c r="AI2048" s="139">
        <f t="shared" si="741"/>
        <v>1.3997167878065058E-9</v>
      </c>
      <c r="AJ2048" s="139" t="str">
        <f t="shared" si="742"/>
        <v/>
      </c>
      <c r="AK2048" s="139" t="str">
        <f t="shared" si="743"/>
        <v/>
      </c>
      <c r="AZ2048" s="148"/>
      <c r="BA2048" s="148">
        <f t="shared" si="715"/>
        <v>8.9408000000000598</v>
      </c>
      <c r="BB2048" s="165">
        <f t="shared" si="716"/>
        <v>0.25693436942199122</v>
      </c>
      <c r="BC2048" s="148">
        <f t="shared" si="717"/>
        <v>4.65225323877827E-4</v>
      </c>
      <c r="BD2048" s="148" t="str">
        <f t="shared" si="713"/>
        <v/>
      </c>
      <c r="BE2048" s="140" t="str">
        <f t="shared" si="714"/>
        <v/>
      </c>
    </row>
    <row r="2049" spans="1:57" ht="20.100000000000001" customHeight="1" x14ac:dyDescent="0.25">
      <c r="A2049" s="139">
        <v>1393</v>
      </c>
      <c r="B2049" s="139">
        <f t="shared" si="718"/>
        <v>1481.4143590184117</v>
      </c>
      <c r="C2049" s="139">
        <f t="shared" si="719"/>
        <v>1.2304820145611731E-4</v>
      </c>
      <c r="D2049" s="139">
        <f t="shared" si="720"/>
        <v>0.9420247243917611</v>
      </c>
      <c r="E2049" s="139">
        <f t="shared" si="721"/>
        <v>1.2304820145611731E-4</v>
      </c>
      <c r="F2049" s="139" t="str">
        <f t="shared" si="722"/>
        <v/>
      </c>
      <c r="G2049" s="139" t="str">
        <f t="shared" si="723"/>
        <v/>
      </c>
      <c r="H2049" s="139">
        <f t="shared" si="724"/>
        <v>0</v>
      </c>
      <c r="I2049" s="139">
        <f t="shared" si="725"/>
        <v>1.2304820145611731E-4</v>
      </c>
      <c r="J2049" s="139" t="str">
        <f t="shared" si="726"/>
        <v/>
      </c>
      <c r="O2049" s="139">
        <v>1393</v>
      </c>
      <c r="P2049" s="139">
        <f t="shared" si="727"/>
        <v>108.51431517309061</v>
      </c>
      <c r="Q2049" s="139">
        <f t="shared" si="728"/>
        <v>1.6798278844382863E-3</v>
      </c>
      <c r="R2049" s="139">
        <f t="shared" si="729"/>
        <v>0.94202472439176121</v>
      </c>
      <c r="S2049" s="139">
        <f t="shared" si="730"/>
        <v>1.6798278844382863E-3</v>
      </c>
      <c r="T2049" s="139" t="str">
        <f t="shared" si="731"/>
        <v/>
      </c>
      <c r="U2049" s="139" t="str">
        <f t="shared" si="732"/>
        <v/>
      </c>
      <c r="V2049" s="139">
        <f t="shared" si="733"/>
        <v>5.5540243977830403E-3</v>
      </c>
      <c r="W2049" s="139" t="str">
        <f t="shared" si="734"/>
        <v/>
      </c>
      <c r="X2049" s="139" t="str">
        <f t="shared" si="735"/>
        <v/>
      </c>
      <c r="AB2049" s="139">
        <v>1393</v>
      </c>
      <c r="AC2049" s="139">
        <f t="shared" si="744"/>
        <v>135.39110391145744</v>
      </c>
      <c r="AD2049" s="139">
        <f t="shared" si="736"/>
        <v>1.3463615202346866E-3</v>
      </c>
      <c r="AE2049" s="139">
        <f t="shared" si="737"/>
        <v>0.94202472439176121</v>
      </c>
      <c r="AF2049" s="139">
        <f t="shared" si="738"/>
        <v>1.3463615202346866E-3</v>
      </c>
      <c r="AG2049" s="139" t="str">
        <f t="shared" si="739"/>
        <v/>
      </c>
      <c r="AH2049" s="139" t="str">
        <f t="shared" si="740"/>
        <v/>
      </c>
      <c r="AI2049" s="139">
        <f t="shared" si="741"/>
        <v>1.3693608300673771E-9</v>
      </c>
      <c r="AJ2049" s="139" t="str">
        <f t="shared" si="742"/>
        <v/>
      </c>
      <c r="AK2049" s="139" t="str">
        <f t="shared" si="743"/>
        <v/>
      </c>
      <c r="AZ2049" s="148"/>
      <c r="BA2049" s="148">
        <f t="shared" si="715"/>
        <v>8.9472000000000591</v>
      </c>
      <c r="BB2049" s="165">
        <f t="shared" si="716"/>
        <v>0.25646914409811339</v>
      </c>
      <c r="BC2049" s="148">
        <f t="shared" si="717"/>
        <v>4.6456901436175979E-4</v>
      </c>
      <c r="BD2049" s="148" t="str">
        <f t="shared" si="713"/>
        <v/>
      </c>
      <c r="BE2049" s="140" t="str">
        <f t="shared" si="714"/>
        <v/>
      </c>
    </row>
    <row r="2050" spans="1:57" ht="20.100000000000001" customHeight="1" x14ac:dyDescent="0.25">
      <c r="A2050" s="139">
        <v>1394</v>
      </c>
      <c r="B2050" s="139">
        <f t="shared" si="718"/>
        <v>1485.1838612042097</v>
      </c>
      <c r="C2050" s="139">
        <f t="shared" si="719"/>
        <v>1.222759236613121E-4</v>
      </c>
      <c r="D2050" s="139">
        <f t="shared" si="720"/>
        <v>0.94248709839383094</v>
      </c>
      <c r="E2050" s="139">
        <f t="shared" si="721"/>
        <v>1.222759236613121E-4</v>
      </c>
      <c r="F2050" s="139" t="str">
        <f t="shared" si="722"/>
        <v/>
      </c>
      <c r="G2050" s="139" t="str">
        <f t="shared" si="723"/>
        <v/>
      </c>
      <c r="H2050" s="139">
        <f t="shared" si="724"/>
        <v>0</v>
      </c>
      <c r="I2050" s="139">
        <f t="shared" si="725"/>
        <v>1.222759236613121E-4</v>
      </c>
      <c r="J2050" s="139" t="str">
        <f t="shared" si="726"/>
        <v/>
      </c>
      <c r="O2050" s="139">
        <v>1394</v>
      </c>
      <c r="P2050" s="139">
        <f t="shared" si="727"/>
        <v>108.79043302340381</v>
      </c>
      <c r="Q2050" s="139">
        <f t="shared" si="728"/>
        <v>1.66928491218112E-3</v>
      </c>
      <c r="R2050" s="139">
        <f t="shared" si="729"/>
        <v>0.94248709839383105</v>
      </c>
      <c r="S2050" s="139">
        <f t="shared" si="730"/>
        <v>1.66928491218112E-3</v>
      </c>
      <c r="T2050" s="139" t="str">
        <f t="shared" si="731"/>
        <v/>
      </c>
      <c r="U2050" s="139" t="str">
        <f t="shared" si="732"/>
        <v/>
      </c>
      <c r="V2050" s="139">
        <f t="shared" si="733"/>
        <v>5.5477187220077419E-3</v>
      </c>
      <c r="W2050" s="139" t="str">
        <f t="shared" si="734"/>
        <v/>
      </c>
      <c r="X2050" s="139" t="str">
        <f t="shared" si="735"/>
        <v/>
      </c>
      <c r="AB2050" s="139">
        <v>1394</v>
      </c>
      <c r="AC2050" s="139">
        <f t="shared" si="744"/>
        <v>135.73561053718635</v>
      </c>
      <c r="AD2050" s="139">
        <f t="shared" si="736"/>
        <v>1.3379114568160184E-3</v>
      </c>
      <c r="AE2050" s="139">
        <f t="shared" si="737"/>
        <v>0.94248709839383105</v>
      </c>
      <c r="AF2050" s="139">
        <f t="shared" si="738"/>
        <v>1.3379114568160184E-3</v>
      </c>
      <c r="AG2050" s="139" t="str">
        <f t="shared" si="739"/>
        <v/>
      </c>
      <c r="AH2050" s="139" t="str">
        <f t="shared" si="740"/>
        <v/>
      </c>
      <c r="AI2050" s="139">
        <f t="shared" si="741"/>
        <v>1.3396417740448784E-9</v>
      </c>
      <c r="AJ2050" s="139" t="str">
        <f t="shared" si="742"/>
        <v/>
      </c>
      <c r="AK2050" s="139" t="str">
        <f t="shared" si="743"/>
        <v/>
      </c>
      <c r="AZ2050" s="148"/>
      <c r="BA2050" s="148">
        <f t="shared" si="715"/>
        <v>8.9536000000000584</v>
      </c>
      <c r="BB2050" s="165">
        <f t="shared" si="716"/>
        <v>0.25600457508375163</v>
      </c>
      <c r="BC2050" s="148">
        <f t="shared" si="717"/>
        <v>4.6391303772763681E-4</v>
      </c>
      <c r="BD2050" s="148" t="str">
        <f t="shared" si="713"/>
        <v/>
      </c>
      <c r="BE2050" s="140" t="str">
        <f t="shared" si="714"/>
        <v/>
      </c>
    </row>
    <row r="2051" spans="1:57" ht="20.100000000000001" customHeight="1" x14ac:dyDescent="0.25">
      <c r="A2051" s="139">
        <v>1395</v>
      </c>
      <c r="B2051" s="139">
        <f t="shared" si="718"/>
        <v>1488.9533633900069</v>
      </c>
      <c r="C2051" s="139">
        <f t="shared" si="719"/>
        <v>1.2150654873284547E-4</v>
      </c>
      <c r="D2051" s="139">
        <f t="shared" si="720"/>
        <v>0.94294656676224575</v>
      </c>
      <c r="E2051" s="139">
        <f t="shared" si="721"/>
        <v>1.2150654873284547E-4</v>
      </c>
      <c r="F2051" s="139" t="str">
        <f t="shared" si="722"/>
        <v/>
      </c>
      <c r="G2051" s="139" t="str">
        <f t="shared" si="723"/>
        <v/>
      </c>
      <c r="H2051" s="139">
        <f t="shared" si="724"/>
        <v>0</v>
      </c>
      <c r="I2051" s="139">
        <f t="shared" si="725"/>
        <v>1.2150654873284547E-4</v>
      </c>
      <c r="J2051" s="139" t="str">
        <f t="shared" si="726"/>
        <v/>
      </c>
      <c r="O2051" s="139">
        <v>1395</v>
      </c>
      <c r="P2051" s="139">
        <f t="shared" si="727"/>
        <v>109.06655087371701</v>
      </c>
      <c r="Q2051" s="139">
        <f t="shared" si="728"/>
        <v>1.6587815692380135E-3</v>
      </c>
      <c r="R2051" s="139">
        <f t="shared" si="729"/>
        <v>0.94294656676224586</v>
      </c>
      <c r="S2051" s="139">
        <f t="shared" si="730"/>
        <v>1.6587815692380135E-3</v>
      </c>
      <c r="T2051" s="139" t="str">
        <f t="shared" si="731"/>
        <v/>
      </c>
      <c r="U2051" s="139" t="str">
        <f t="shared" si="732"/>
        <v/>
      </c>
      <c r="V2051" s="139">
        <f t="shared" si="733"/>
        <v>5.541331543270008E-3</v>
      </c>
      <c r="W2051" s="139" t="str">
        <f t="shared" si="734"/>
        <v/>
      </c>
      <c r="X2051" s="139" t="str">
        <f t="shared" si="735"/>
        <v/>
      </c>
      <c r="AB2051" s="139">
        <v>1395</v>
      </c>
      <c r="AC2051" s="139">
        <f t="shared" si="744"/>
        <v>136.0801171629152</v>
      </c>
      <c r="AD2051" s="139">
        <f t="shared" si="736"/>
        <v>1.3294931558082608E-3</v>
      </c>
      <c r="AE2051" s="139">
        <f t="shared" si="737"/>
        <v>0.94294656676224575</v>
      </c>
      <c r="AF2051" s="139">
        <f t="shared" si="738"/>
        <v>1.3294931558082608E-3</v>
      </c>
      <c r="AG2051" s="139" t="str">
        <f t="shared" si="739"/>
        <v/>
      </c>
      <c r="AH2051" s="139" t="str">
        <f t="shared" si="740"/>
        <v/>
      </c>
      <c r="AI2051" s="139">
        <f t="shared" si="741"/>
        <v>1.310546737828192E-9</v>
      </c>
      <c r="AJ2051" s="139" t="str">
        <f t="shared" si="742"/>
        <v/>
      </c>
      <c r="AK2051" s="139" t="str">
        <f t="shared" si="743"/>
        <v/>
      </c>
      <c r="AZ2051" s="148"/>
      <c r="BA2051" s="148">
        <f t="shared" si="715"/>
        <v>8.9600000000000577</v>
      </c>
      <c r="BB2051" s="165">
        <f t="shared" si="716"/>
        <v>0.25554066204602399</v>
      </c>
      <c r="BC2051" s="148">
        <f t="shared" si="717"/>
        <v>4.6325739602731675E-4</v>
      </c>
      <c r="BD2051" s="148" t="str">
        <f t="shared" si="713"/>
        <v/>
      </c>
      <c r="BE2051" s="140" t="str">
        <f t="shared" si="714"/>
        <v/>
      </c>
    </row>
    <row r="2052" spans="1:57" ht="20.100000000000001" customHeight="1" x14ac:dyDescent="0.25">
      <c r="A2052" s="139">
        <v>1396</v>
      </c>
      <c r="B2052" s="139">
        <f t="shared" si="718"/>
        <v>1492.722865575804</v>
      </c>
      <c r="C2052" s="139">
        <f t="shared" si="719"/>
        <v>1.2074008294787579E-4</v>
      </c>
      <c r="D2052" s="139">
        <f t="shared" si="720"/>
        <v>0.94340314045125362</v>
      </c>
      <c r="E2052" s="139">
        <f t="shared" si="721"/>
        <v>1.2074008294787579E-4</v>
      </c>
      <c r="F2052" s="139" t="str">
        <f t="shared" si="722"/>
        <v/>
      </c>
      <c r="G2052" s="139" t="str">
        <f t="shared" si="723"/>
        <v/>
      </c>
      <c r="H2052" s="139">
        <f t="shared" si="724"/>
        <v>0</v>
      </c>
      <c r="I2052" s="139">
        <f t="shared" si="725"/>
        <v>1.2074008294787579E-4</v>
      </c>
      <c r="J2052" s="139" t="str">
        <f t="shared" si="726"/>
        <v/>
      </c>
      <c r="O2052" s="139">
        <v>1396</v>
      </c>
      <c r="P2052" s="139">
        <f t="shared" si="727"/>
        <v>109.3426687240302</v>
      </c>
      <c r="Q2052" s="139">
        <f t="shared" si="728"/>
        <v>1.6483179413034014E-3</v>
      </c>
      <c r="R2052" s="139">
        <f t="shared" si="729"/>
        <v>0.94340314045125373</v>
      </c>
      <c r="S2052" s="139">
        <f t="shared" si="730"/>
        <v>1.6483179413034014E-3</v>
      </c>
      <c r="T2052" s="139" t="str">
        <f t="shared" si="731"/>
        <v/>
      </c>
      <c r="U2052" s="139" t="str">
        <f t="shared" si="732"/>
        <v/>
      </c>
      <c r="V2052" s="139">
        <f t="shared" si="733"/>
        <v>5.5348631596759505E-3</v>
      </c>
      <c r="W2052" s="139" t="str">
        <f t="shared" si="734"/>
        <v/>
      </c>
      <c r="X2052" s="139" t="str">
        <f t="shared" si="735"/>
        <v/>
      </c>
      <c r="AB2052" s="139">
        <v>1396</v>
      </c>
      <c r="AC2052" s="139">
        <f t="shared" si="744"/>
        <v>136.42462378864411</v>
      </c>
      <c r="AD2052" s="139">
        <f t="shared" si="736"/>
        <v>1.3211066858944537E-3</v>
      </c>
      <c r="AE2052" s="139">
        <f t="shared" si="737"/>
        <v>0.94340314045125373</v>
      </c>
      <c r="AF2052" s="139">
        <f t="shared" si="738"/>
        <v>1.3211066858944537E-3</v>
      </c>
      <c r="AG2052" s="139" t="str">
        <f t="shared" si="739"/>
        <v/>
      </c>
      <c r="AH2052" s="139" t="str">
        <f t="shared" si="740"/>
        <v/>
      </c>
      <c r="AI2052" s="139">
        <f t="shared" si="741"/>
        <v>1.2820630895542592E-9</v>
      </c>
      <c r="AJ2052" s="139" t="str">
        <f t="shared" si="742"/>
        <v/>
      </c>
      <c r="AK2052" s="139" t="str">
        <f t="shared" si="743"/>
        <v/>
      </c>
      <c r="AZ2052" s="148"/>
      <c r="BA2052" s="148">
        <f t="shared" si="715"/>
        <v>8.966400000000057</v>
      </c>
      <c r="BB2052" s="165">
        <f t="shared" si="716"/>
        <v>0.25507740464999668</v>
      </c>
      <c r="BC2052" s="148">
        <f t="shared" si="717"/>
        <v>4.6260209130322139E-4</v>
      </c>
      <c r="BD2052" s="148" t="str">
        <f t="shared" si="713"/>
        <v/>
      </c>
      <c r="BE2052" s="140" t="str">
        <f t="shared" si="714"/>
        <v/>
      </c>
    </row>
    <row r="2053" spans="1:57" ht="20.100000000000001" customHeight="1" x14ac:dyDescent="0.25">
      <c r="A2053" s="139">
        <v>1397</v>
      </c>
      <c r="B2053" s="139">
        <f t="shared" si="718"/>
        <v>1496.4923677616021</v>
      </c>
      <c r="C2053" s="139">
        <f t="shared" si="719"/>
        <v>1.1997653240481784E-4</v>
      </c>
      <c r="D2053" s="139">
        <f t="shared" si="720"/>
        <v>0.94385683043842761</v>
      </c>
      <c r="E2053" s="139">
        <f t="shared" si="721"/>
        <v>1.1997653240481784E-4</v>
      </c>
      <c r="F2053" s="139" t="str">
        <f t="shared" si="722"/>
        <v/>
      </c>
      <c r="G2053" s="139" t="str">
        <f t="shared" si="723"/>
        <v/>
      </c>
      <c r="H2053" s="139">
        <f t="shared" si="724"/>
        <v>0</v>
      </c>
      <c r="I2053" s="139">
        <f t="shared" si="725"/>
        <v>1.1997653240481784E-4</v>
      </c>
      <c r="J2053" s="139" t="str">
        <f t="shared" si="726"/>
        <v/>
      </c>
      <c r="O2053" s="139">
        <v>1397</v>
      </c>
      <c r="P2053" s="139">
        <f t="shared" si="727"/>
        <v>109.6187865743434</v>
      </c>
      <c r="Q2053" s="139">
        <f t="shared" si="728"/>
        <v>1.6378941116315473E-3</v>
      </c>
      <c r="R2053" s="139">
        <f t="shared" si="729"/>
        <v>0.94385683043842761</v>
      </c>
      <c r="S2053" s="139">
        <f t="shared" si="730"/>
        <v>1.6378941116315473E-3</v>
      </c>
      <c r="T2053" s="139" t="str">
        <f t="shared" si="731"/>
        <v/>
      </c>
      <c r="U2053" s="139" t="str">
        <f t="shared" si="732"/>
        <v/>
      </c>
      <c r="V2053" s="139">
        <f t="shared" si="733"/>
        <v>5.5283138728816255E-3</v>
      </c>
      <c r="W2053" s="139" t="str">
        <f t="shared" si="734"/>
        <v/>
      </c>
      <c r="X2053" s="139" t="str">
        <f t="shared" si="735"/>
        <v/>
      </c>
      <c r="AB2053" s="139">
        <v>1397</v>
      </c>
      <c r="AC2053" s="139">
        <f t="shared" si="744"/>
        <v>136.76913041437302</v>
      </c>
      <c r="AD2053" s="139">
        <f t="shared" si="736"/>
        <v>1.3127521138018739E-3</v>
      </c>
      <c r="AE2053" s="139">
        <f t="shared" si="737"/>
        <v>0.94385683043842761</v>
      </c>
      <c r="AF2053" s="139">
        <f t="shared" si="738"/>
        <v>1.3127521138018739E-3</v>
      </c>
      <c r="AG2053" s="139" t="str">
        <f t="shared" si="739"/>
        <v/>
      </c>
      <c r="AH2053" s="139" t="str">
        <f t="shared" si="740"/>
        <v/>
      </c>
      <c r="AI2053" s="139">
        <f t="shared" si="741"/>
        <v>1.254178442776775E-9</v>
      </c>
      <c r="AJ2053" s="139" t="str">
        <f t="shared" si="742"/>
        <v/>
      </c>
      <c r="AK2053" s="139" t="str">
        <f t="shared" si="743"/>
        <v/>
      </c>
      <c r="AZ2053" s="148"/>
      <c r="BA2053" s="148">
        <f t="shared" si="715"/>
        <v>8.9728000000000563</v>
      </c>
      <c r="BB2053" s="165">
        <f t="shared" si="716"/>
        <v>0.25461480255869345</v>
      </c>
      <c r="BC2053" s="148">
        <f t="shared" si="717"/>
        <v>4.6194712558750295E-4</v>
      </c>
      <c r="BD2053" s="148" t="str">
        <f t="shared" si="713"/>
        <v/>
      </c>
      <c r="BE2053" s="140" t="str">
        <f t="shared" si="714"/>
        <v/>
      </c>
    </row>
    <row r="2054" spans="1:57" ht="20.100000000000001" customHeight="1" x14ac:dyDescent="0.25">
      <c r="A2054" s="139">
        <v>1398</v>
      </c>
      <c r="B2054" s="139">
        <f t="shared" si="718"/>
        <v>1500.2618699473992</v>
      </c>
      <c r="C2054" s="139">
        <f t="shared" si="719"/>
        <v>1.1921590302408182E-4</v>
      </c>
      <c r="D2054" s="139">
        <f t="shared" si="720"/>
        <v>0.94430764772399234</v>
      </c>
      <c r="E2054" s="139">
        <f t="shared" si="721"/>
        <v>1.1921590302408182E-4</v>
      </c>
      <c r="F2054" s="139" t="str">
        <f t="shared" si="722"/>
        <v/>
      </c>
      <c r="G2054" s="139" t="str">
        <f t="shared" si="723"/>
        <v/>
      </c>
      <c r="H2054" s="139">
        <f t="shared" si="724"/>
        <v>0</v>
      </c>
      <c r="I2054" s="139">
        <f t="shared" si="725"/>
        <v>1.1921590302408182E-4</v>
      </c>
      <c r="J2054" s="139" t="str">
        <f t="shared" si="726"/>
        <v/>
      </c>
      <c r="O2054" s="139">
        <v>1398</v>
      </c>
      <c r="P2054" s="139">
        <f t="shared" si="727"/>
        <v>109.8949044246566</v>
      </c>
      <c r="Q2054" s="139">
        <f t="shared" si="728"/>
        <v>1.6275101610466283E-3</v>
      </c>
      <c r="R2054" s="139">
        <f t="shared" si="729"/>
        <v>0.94430764772399245</v>
      </c>
      <c r="S2054" s="139">
        <f t="shared" si="730"/>
        <v>1.6275101610466283E-3</v>
      </c>
      <c r="T2054" s="139" t="str">
        <f t="shared" si="731"/>
        <v/>
      </c>
      <c r="U2054" s="139" t="str">
        <f t="shared" si="732"/>
        <v/>
      </c>
      <c r="V2054" s="139">
        <f t="shared" si="733"/>
        <v>5.5216839880695891E-3</v>
      </c>
      <c r="W2054" s="139" t="str">
        <f t="shared" si="734"/>
        <v/>
      </c>
      <c r="X2054" s="139" t="str">
        <f t="shared" si="735"/>
        <v/>
      </c>
      <c r="AB2054" s="139">
        <v>1398</v>
      </c>
      <c r="AC2054" s="139">
        <f t="shared" si="744"/>
        <v>137.11363704010193</v>
      </c>
      <c r="AD2054" s="139">
        <f t="shared" si="736"/>
        <v>1.3044295043101108E-3</v>
      </c>
      <c r="AE2054" s="139">
        <f t="shared" si="737"/>
        <v>0.94430764772399245</v>
      </c>
      <c r="AF2054" s="139">
        <f t="shared" si="738"/>
        <v>1.3044295043101108E-3</v>
      </c>
      <c r="AG2054" s="139" t="str">
        <f t="shared" si="739"/>
        <v/>
      </c>
      <c r="AH2054" s="139" t="str">
        <f t="shared" si="740"/>
        <v/>
      </c>
      <c r="AI2054" s="139">
        <f t="shared" si="741"/>
        <v>1.2268806519163843E-9</v>
      </c>
      <c r="AJ2054" s="139" t="str">
        <f t="shared" si="742"/>
        <v/>
      </c>
      <c r="AK2054" s="139" t="str">
        <f t="shared" si="743"/>
        <v/>
      </c>
      <c r="AZ2054" s="148"/>
      <c r="BA2054" s="148">
        <f t="shared" si="715"/>
        <v>8.9792000000000556</v>
      </c>
      <c r="BB2054" s="165">
        <f t="shared" si="716"/>
        <v>0.25415285543310595</v>
      </c>
      <c r="BC2054" s="148">
        <f t="shared" si="717"/>
        <v>4.6129250090365392E-4</v>
      </c>
      <c r="BD2054" s="148" t="str">
        <f t="shared" si="713"/>
        <v/>
      </c>
      <c r="BE2054" s="140" t="str">
        <f t="shared" si="714"/>
        <v/>
      </c>
    </row>
    <row r="2055" spans="1:57" ht="20.100000000000001" customHeight="1" x14ac:dyDescent="0.25">
      <c r="A2055" s="148">
        <v>1399</v>
      </c>
      <c r="B2055" s="139">
        <f t="shared" si="718"/>
        <v>1504.0313721331972</v>
      </c>
      <c r="C2055" s="139">
        <f t="shared" si="719"/>
        <v>1.1845820054881986E-4</v>
      </c>
      <c r="D2055" s="139">
        <f t="shared" si="720"/>
        <v>0.94475560333015607</v>
      </c>
      <c r="E2055" s="139">
        <f t="shared" si="721"/>
        <v>1.1845820054881986E-4</v>
      </c>
      <c r="F2055" s="139" t="str">
        <f t="shared" si="722"/>
        <v/>
      </c>
      <c r="G2055" s="139" t="str">
        <f t="shared" si="723"/>
        <v/>
      </c>
      <c r="H2055" s="139">
        <f t="shared" si="724"/>
        <v>0</v>
      </c>
      <c r="I2055" s="139">
        <f t="shared" si="725"/>
        <v>1.1845820054881986E-4</v>
      </c>
      <c r="J2055" s="139" t="str">
        <f t="shared" si="726"/>
        <v/>
      </c>
      <c r="O2055" s="148">
        <v>1399</v>
      </c>
      <c r="P2055" s="139">
        <f t="shared" si="727"/>
        <v>110.17102227496986</v>
      </c>
      <c r="Q2055" s="139">
        <f t="shared" si="728"/>
        <v>1.6171661679529391E-3</v>
      </c>
      <c r="R2055" s="139">
        <f t="shared" si="729"/>
        <v>0.94475560333015607</v>
      </c>
      <c r="S2055" s="139">
        <f t="shared" si="730"/>
        <v>1.6171661679529391E-3</v>
      </c>
      <c r="T2055" s="139" t="str">
        <f t="shared" si="731"/>
        <v/>
      </c>
      <c r="U2055" s="139" t="str">
        <f t="shared" si="732"/>
        <v/>
      </c>
      <c r="V2055" s="139">
        <f t="shared" si="733"/>
        <v>5.5149738139252088E-3</v>
      </c>
      <c r="W2055" s="139" t="str">
        <f t="shared" si="734"/>
        <v/>
      </c>
      <c r="X2055" s="139" t="str">
        <f t="shared" si="735"/>
        <v/>
      </c>
      <c r="AB2055" s="148">
        <v>1399</v>
      </c>
      <c r="AC2055" s="139">
        <f t="shared" si="744"/>
        <v>137.45814366583085</v>
      </c>
      <c r="AD2055" s="139">
        <f t="shared" si="736"/>
        <v>1.2961389202592506E-3</v>
      </c>
      <c r="AE2055" s="139">
        <f t="shared" si="737"/>
        <v>0.94475560333015607</v>
      </c>
      <c r="AF2055" s="139">
        <f t="shared" si="738"/>
        <v>1.2961389202592506E-3</v>
      </c>
      <c r="AG2055" s="139" t="str">
        <f t="shared" si="739"/>
        <v/>
      </c>
      <c r="AH2055" s="139" t="str">
        <f t="shared" si="740"/>
        <v/>
      </c>
      <c r="AI2055" s="139">
        <f t="shared" si="741"/>
        <v>1.2001578077906681E-9</v>
      </c>
      <c r="AJ2055" s="139" t="str">
        <f t="shared" si="742"/>
        <v/>
      </c>
      <c r="AK2055" s="139" t="str">
        <f t="shared" si="743"/>
        <v/>
      </c>
      <c r="AZ2055" s="148"/>
      <c r="BA2055" s="148">
        <f t="shared" si="715"/>
        <v>8.9856000000000549</v>
      </c>
      <c r="BB2055" s="165">
        <f t="shared" si="716"/>
        <v>0.2536915629322023</v>
      </c>
      <c r="BC2055" s="148">
        <f t="shared" si="717"/>
        <v>4.606382192647307E-4</v>
      </c>
      <c r="BD2055" s="148" t="str">
        <f t="shared" si="713"/>
        <v/>
      </c>
      <c r="BE2055" s="140" t="str">
        <f t="shared" si="714"/>
        <v/>
      </c>
    </row>
    <row r="2056" spans="1:57" ht="20.100000000000001" customHeight="1" x14ac:dyDescent="0.25">
      <c r="A2056" s="139">
        <v>1400</v>
      </c>
      <c r="B2056" s="139">
        <f t="shared" si="718"/>
        <v>1507.8008743189944</v>
      </c>
      <c r="C2056" s="139">
        <f t="shared" si="719"/>
        <v>1.1770343054568508E-4</v>
      </c>
      <c r="D2056" s="139">
        <f t="shared" si="720"/>
        <v>0.94520070830044201</v>
      </c>
      <c r="E2056" s="139">
        <f t="shared" si="721"/>
        <v>1.1770343054568508E-4</v>
      </c>
      <c r="F2056" s="139" t="str">
        <f t="shared" si="722"/>
        <v/>
      </c>
      <c r="G2056" s="139" t="str">
        <f t="shared" si="723"/>
        <v/>
      </c>
      <c r="H2056" s="139">
        <f t="shared" si="724"/>
        <v>0</v>
      </c>
      <c r="I2056" s="139">
        <f t="shared" si="725"/>
        <v>1.1770343054568508E-4</v>
      </c>
      <c r="J2056" s="139" t="str">
        <f t="shared" si="726"/>
        <v/>
      </c>
      <c r="O2056" s="139">
        <v>1400</v>
      </c>
      <c r="P2056" s="139">
        <f t="shared" si="727"/>
        <v>110.44714012528306</v>
      </c>
      <c r="Q2056" s="139">
        <f t="shared" si="728"/>
        <v>1.6068622083452427E-3</v>
      </c>
      <c r="R2056" s="139">
        <f t="shared" si="729"/>
        <v>0.94520070830044212</v>
      </c>
      <c r="S2056" s="139">
        <f t="shared" si="730"/>
        <v>1.6068622083452427E-3</v>
      </c>
      <c r="T2056" s="139" t="str">
        <f t="shared" si="731"/>
        <v/>
      </c>
      <c r="U2056" s="139" t="str">
        <f t="shared" si="732"/>
        <v/>
      </c>
      <c r="V2056" s="139">
        <f t="shared" si="733"/>
        <v>5.5081836626127223E-3</v>
      </c>
      <c r="W2056" s="139" t="str">
        <f t="shared" si="734"/>
        <v/>
      </c>
      <c r="X2056" s="139" t="str">
        <f t="shared" si="735"/>
        <v/>
      </c>
      <c r="AB2056" s="139">
        <v>1400</v>
      </c>
      <c r="AC2056" s="139">
        <f t="shared" si="744"/>
        <v>137.8026502915597</v>
      </c>
      <c r="AD2056" s="139">
        <f t="shared" si="736"/>
        <v>1.2878804225581648E-3</v>
      </c>
      <c r="AE2056" s="139">
        <f t="shared" si="737"/>
        <v>0.94520070830044201</v>
      </c>
      <c r="AF2056" s="139">
        <f t="shared" si="738"/>
        <v>1.2878804225581648E-3</v>
      </c>
      <c r="AG2056" s="139" t="str">
        <f t="shared" si="739"/>
        <v/>
      </c>
      <c r="AH2056" s="139" t="str">
        <f t="shared" si="740"/>
        <v/>
      </c>
      <c r="AI2056" s="139">
        <f t="shared" si="741"/>
        <v>1.1739982332227894E-9</v>
      </c>
      <c r="AJ2056" s="139" t="str">
        <f t="shared" si="742"/>
        <v/>
      </c>
      <c r="AK2056" s="139" t="str">
        <f t="shared" si="743"/>
        <v/>
      </c>
      <c r="AZ2056" s="148"/>
      <c r="BA2056" s="148">
        <f t="shared" si="715"/>
        <v>8.9920000000000542</v>
      </c>
      <c r="BB2056" s="165">
        <f t="shared" si="716"/>
        <v>0.25323092471293757</v>
      </c>
      <c r="BC2056" s="148">
        <f t="shared" si="717"/>
        <v>4.5998428267540747E-4</v>
      </c>
      <c r="BD2056" s="148" t="str">
        <f t="shared" si="713"/>
        <v/>
      </c>
      <c r="BE2056" s="140" t="str">
        <f t="shared" si="714"/>
        <v/>
      </c>
    </row>
    <row r="2057" spans="1:57" ht="20.100000000000001" customHeight="1" x14ac:dyDescent="0.25">
      <c r="A2057" s="139">
        <v>1401</v>
      </c>
      <c r="B2057" s="139">
        <f t="shared" si="718"/>
        <v>1511.5703765047915</v>
      </c>
      <c r="C2057" s="139">
        <f t="shared" si="719"/>
        <v>1.1695159840559679E-4</v>
      </c>
      <c r="D2057" s="139">
        <f t="shared" si="720"/>
        <v>0.94564297369902595</v>
      </c>
      <c r="E2057" s="139">
        <f t="shared" si="721"/>
        <v>1.1695159840559679E-4</v>
      </c>
      <c r="F2057" s="139" t="str">
        <f t="shared" si="722"/>
        <v/>
      </c>
      <c r="G2057" s="139" t="str">
        <f t="shared" si="723"/>
        <v/>
      </c>
      <c r="H2057" s="139">
        <f t="shared" si="724"/>
        <v>0</v>
      </c>
      <c r="I2057" s="139">
        <f t="shared" si="725"/>
        <v>1.1695159840559679E-4</v>
      </c>
      <c r="J2057" s="139" t="str">
        <f t="shared" si="726"/>
        <v/>
      </c>
      <c r="O2057" s="139">
        <v>1401</v>
      </c>
      <c r="P2057" s="139">
        <f t="shared" si="727"/>
        <v>110.72325797559625</v>
      </c>
      <c r="Q2057" s="139">
        <f t="shared" si="728"/>
        <v>1.5965983558192259E-3</v>
      </c>
      <c r="R2057" s="139">
        <f t="shared" si="729"/>
        <v>0.94564297369902606</v>
      </c>
      <c r="S2057" s="139">
        <f t="shared" si="730"/>
        <v>1.5965983558192259E-3</v>
      </c>
      <c r="T2057" s="139" t="str">
        <f t="shared" si="731"/>
        <v/>
      </c>
      <c r="U2057" s="139" t="str">
        <f t="shared" si="732"/>
        <v/>
      </c>
      <c r="V2057" s="139">
        <f t="shared" si="733"/>
        <v>5.5013138497510342E-3</v>
      </c>
      <c r="W2057" s="139" t="str">
        <f t="shared" si="734"/>
        <v/>
      </c>
      <c r="X2057" s="139" t="str">
        <f t="shared" si="735"/>
        <v/>
      </c>
      <c r="AB2057" s="139">
        <v>1401</v>
      </c>
      <c r="AC2057" s="139">
        <f t="shared" si="744"/>
        <v>138.14715691728861</v>
      </c>
      <c r="AD2057" s="139">
        <f t="shared" si="736"/>
        <v>1.2796540701928954E-3</v>
      </c>
      <c r="AE2057" s="139">
        <f t="shared" si="737"/>
        <v>0.94564297369902606</v>
      </c>
      <c r="AF2057" s="139">
        <f t="shared" si="738"/>
        <v>1.2796540701928954E-3</v>
      </c>
      <c r="AG2057" s="139" t="str">
        <f t="shared" si="739"/>
        <v/>
      </c>
      <c r="AH2057" s="139" t="str">
        <f t="shared" si="740"/>
        <v/>
      </c>
      <c r="AI2057" s="139">
        <f t="shared" si="741"/>
        <v>1.1483904787272876E-9</v>
      </c>
      <c r="AJ2057" s="139" t="str">
        <f t="shared" si="742"/>
        <v/>
      </c>
      <c r="AK2057" s="139" t="str">
        <f t="shared" si="743"/>
        <v/>
      </c>
      <c r="AZ2057" s="148"/>
      <c r="BA2057" s="148">
        <f t="shared" si="715"/>
        <v>8.9984000000000535</v>
      </c>
      <c r="BB2057" s="165">
        <f t="shared" si="716"/>
        <v>0.25277094043026216</v>
      </c>
      <c r="BC2057" s="148">
        <f t="shared" si="717"/>
        <v>4.5933069312970032E-4</v>
      </c>
      <c r="BD2057" s="148" t="str">
        <f t="shared" si="713"/>
        <v/>
      </c>
      <c r="BE2057" s="140" t="str">
        <f t="shared" si="714"/>
        <v/>
      </c>
    </row>
    <row r="2058" spans="1:57" ht="20.100000000000001" customHeight="1" x14ac:dyDescent="0.25">
      <c r="A2058" s="139">
        <v>1402</v>
      </c>
      <c r="B2058" s="139">
        <f t="shared" si="718"/>
        <v>1515.3398786905896</v>
      </c>
      <c r="C2058" s="139">
        <f t="shared" si="719"/>
        <v>1.1620270934451708E-4</v>
      </c>
      <c r="D2058" s="139">
        <f t="shared" si="720"/>
        <v>0.94608241061007503</v>
      </c>
      <c r="E2058" s="139">
        <f t="shared" si="721"/>
        <v>1.1620270934451708E-4</v>
      </c>
      <c r="F2058" s="139" t="str">
        <f t="shared" si="722"/>
        <v/>
      </c>
      <c r="G2058" s="139" t="str">
        <f t="shared" si="723"/>
        <v/>
      </c>
      <c r="H2058" s="139">
        <f t="shared" si="724"/>
        <v>0</v>
      </c>
      <c r="I2058" s="139">
        <f t="shared" si="725"/>
        <v>1.1620270934451708E-4</v>
      </c>
      <c r="J2058" s="139" t="str">
        <f t="shared" si="726"/>
        <v/>
      </c>
      <c r="O2058" s="139">
        <v>1402</v>
      </c>
      <c r="P2058" s="139">
        <f t="shared" si="727"/>
        <v>110.99937582590945</v>
      </c>
      <c r="Q2058" s="139">
        <f t="shared" si="728"/>
        <v>1.5863746815820937E-3</v>
      </c>
      <c r="R2058" s="139">
        <f t="shared" si="729"/>
        <v>0.94608241061007503</v>
      </c>
      <c r="S2058" s="139">
        <f t="shared" si="730"/>
        <v>1.5863746815820937E-3</v>
      </c>
      <c r="T2058" s="139" t="str">
        <f t="shared" si="731"/>
        <v/>
      </c>
      <c r="U2058" s="139" t="str">
        <f t="shared" si="732"/>
        <v/>
      </c>
      <c r="V2058" s="139">
        <f t="shared" si="733"/>
        <v>5.4943646943892855E-3</v>
      </c>
      <c r="W2058" s="139" t="str">
        <f t="shared" si="734"/>
        <v/>
      </c>
      <c r="X2058" s="139" t="str">
        <f t="shared" si="735"/>
        <v/>
      </c>
      <c r="AB2058" s="139">
        <v>1402</v>
      </c>
      <c r="AC2058" s="139">
        <f t="shared" si="744"/>
        <v>138.49166354301752</v>
      </c>
      <c r="AD2058" s="139">
        <f t="shared" si="736"/>
        <v>1.27145992023515E-3</v>
      </c>
      <c r="AE2058" s="139">
        <f t="shared" si="737"/>
        <v>0.94608241061007503</v>
      </c>
      <c r="AF2058" s="139">
        <f t="shared" si="738"/>
        <v>1.27145992023515E-3</v>
      </c>
      <c r="AG2058" s="139" t="str">
        <f t="shared" si="739"/>
        <v/>
      </c>
      <c r="AH2058" s="139" t="str">
        <f t="shared" si="740"/>
        <v/>
      </c>
      <c r="AI2058" s="139">
        <f t="shared" si="741"/>
        <v>1.1233233182719538E-9</v>
      </c>
      <c r="AJ2058" s="139" t="str">
        <f t="shared" si="742"/>
        <v/>
      </c>
      <c r="AK2058" s="139" t="str">
        <f t="shared" si="743"/>
        <v/>
      </c>
      <c r="AZ2058" s="148"/>
      <c r="BA2058" s="148">
        <f t="shared" si="715"/>
        <v>9.0048000000000528</v>
      </c>
      <c r="BB2058" s="165">
        <f t="shared" si="716"/>
        <v>0.25231160973713246</v>
      </c>
      <c r="BC2058" s="148">
        <f t="shared" si="717"/>
        <v>4.5867745261274351E-4</v>
      </c>
      <c r="BD2058" s="148" t="str">
        <f t="shared" si="713"/>
        <v/>
      </c>
      <c r="BE2058" s="140" t="str">
        <f t="shared" si="714"/>
        <v/>
      </c>
    </row>
    <row r="2059" spans="1:57" ht="20.100000000000001" customHeight="1" x14ac:dyDescent="0.25">
      <c r="A2059" s="139">
        <v>1403</v>
      </c>
      <c r="B2059" s="139">
        <f t="shared" si="718"/>
        <v>1519.1093808763867</v>
      </c>
      <c r="C2059" s="139">
        <f t="shared" si="719"/>
        <v>1.1545676840423567E-4</v>
      </c>
      <c r="D2059" s="139">
        <f t="shared" si="720"/>
        <v>0.94651903013708871</v>
      </c>
      <c r="E2059" s="139">
        <f t="shared" si="721"/>
        <v>1.1545676840423567E-4</v>
      </c>
      <c r="F2059" s="139" t="str">
        <f t="shared" si="722"/>
        <v/>
      </c>
      <c r="G2059" s="139" t="str">
        <f t="shared" si="723"/>
        <v/>
      </c>
      <c r="H2059" s="139">
        <f t="shared" si="724"/>
        <v>0</v>
      </c>
      <c r="I2059" s="139">
        <f t="shared" si="725"/>
        <v>1.1545676840423567E-4</v>
      </c>
      <c r="J2059" s="139" t="str">
        <f t="shared" si="726"/>
        <v/>
      </c>
      <c r="O2059" s="139">
        <v>1403</v>
      </c>
      <c r="P2059" s="139">
        <f t="shared" si="727"/>
        <v>111.27549367622265</v>
      </c>
      <c r="Q2059" s="139">
        <f t="shared" si="728"/>
        <v>1.5761912544632855E-3</v>
      </c>
      <c r="R2059" s="139">
        <f t="shared" si="729"/>
        <v>0.94651903013708882</v>
      </c>
      <c r="S2059" s="139">
        <f t="shared" si="730"/>
        <v>1.5761912544632855E-3</v>
      </c>
      <c r="T2059" s="139" t="str">
        <f t="shared" si="731"/>
        <v/>
      </c>
      <c r="U2059" s="139" t="str">
        <f t="shared" si="732"/>
        <v/>
      </c>
      <c r="V2059" s="139">
        <f t="shared" si="733"/>
        <v>5.4873365189821608E-3</v>
      </c>
      <c r="W2059" s="139" t="str">
        <f t="shared" si="734"/>
        <v/>
      </c>
      <c r="X2059" s="139" t="str">
        <f t="shared" si="735"/>
        <v/>
      </c>
      <c r="AB2059" s="139">
        <v>1403</v>
      </c>
      <c r="AC2059" s="139">
        <f t="shared" si="744"/>
        <v>138.83617016874643</v>
      </c>
      <c r="AD2059" s="139">
        <f t="shared" si="736"/>
        <v>1.2632980278508817E-3</v>
      </c>
      <c r="AE2059" s="139">
        <f t="shared" si="737"/>
        <v>0.94651903013708882</v>
      </c>
      <c r="AF2059" s="139">
        <f t="shared" si="738"/>
        <v>1.2632980278508817E-3</v>
      </c>
      <c r="AG2059" s="139" t="str">
        <f t="shared" si="739"/>
        <v/>
      </c>
      <c r="AH2059" s="139" t="str">
        <f t="shared" si="740"/>
        <v/>
      </c>
      <c r="AI2059" s="139">
        <f t="shared" si="741"/>
        <v>1.098785745114347E-9</v>
      </c>
      <c r="AJ2059" s="139" t="str">
        <f t="shared" si="742"/>
        <v/>
      </c>
      <c r="AK2059" s="139" t="str">
        <f t="shared" si="743"/>
        <v/>
      </c>
      <c r="AZ2059" s="148"/>
      <c r="BA2059" s="148">
        <f t="shared" si="715"/>
        <v>9.0112000000000521</v>
      </c>
      <c r="BB2059" s="165">
        <f t="shared" si="716"/>
        <v>0.25185293228451971</v>
      </c>
      <c r="BC2059" s="148">
        <f t="shared" si="717"/>
        <v>4.5802456310078954E-4</v>
      </c>
      <c r="BD2059" s="148" t="str">
        <f t="shared" ref="BD2059:BD2122" si="745">IF(BB2059&lt;(1-$AZ$655),BC2059,"")</f>
        <v/>
      </c>
      <c r="BE2059" s="140" t="str">
        <f t="shared" ref="BE2059:BE2122" si="746">IF(BB2059&lt;(1-$AZ$661),BC2059,"")</f>
        <v/>
      </c>
    </row>
    <row r="2060" spans="1:57" ht="20.100000000000001" customHeight="1" x14ac:dyDescent="0.25">
      <c r="A2060" s="139">
        <v>1404</v>
      </c>
      <c r="B2060" s="139">
        <f t="shared" si="718"/>
        <v>1522.8788830621847</v>
      </c>
      <c r="C2060" s="139">
        <f t="shared" si="719"/>
        <v>1.1471378045316298E-4</v>
      </c>
      <c r="D2060" s="139">
        <f t="shared" si="720"/>
        <v>0.94695284340224517</v>
      </c>
      <c r="E2060" s="139">
        <f t="shared" si="721"/>
        <v>1.1471378045316298E-4</v>
      </c>
      <c r="F2060" s="139" t="str">
        <f t="shared" si="722"/>
        <v/>
      </c>
      <c r="G2060" s="139" t="str">
        <f t="shared" si="723"/>
        <v/>
      </c>
      <c r="H2060" s="139">
        <f t="shared" si="724"/>
        <v>0</v>
      </c>
      <c r="I2060" s="139">
        <f t="shared" si="725"/>
        <v>1.1471378045316298E-4</v>
      </c>
      <c r="J2060" s="139" t="str">
        <f t="shared" si="726"/>
        <v/>
      </c>
      <c r="O2060" s="139">
        <v>1404</v>
      </c>
      <c r="P2060" s="139">
        <f t="shared" si="727"/>
        <v>111.55161152653585</v>
      </c>
      <c r="Q2060" s="139">
        <f t="shared" si="728"/>
        <v>1.5660481409253075E-3</v>
      </c>
      <c r="R2060" s="139">
        <f t="shared" si="729"/>
        <v>0.94695284340224506</v>
      </c>
      <c r="S2060" s="139">
        <f t="shared" si="730"/>
        <v>1.5660481409253075E-3</v>
      </c>
      <c r="T2060" s="139" t="str">
        <f t="shared" si="731"/>
        <v/>
      </c>
      <c r="U2060" s="139" t="str">
        <f t="shared" si="732"/>
        <v/>
      </c>
      <c r="V2060" s="139">
        <f t="shared" si="733"/>
        <v>5.4802296493649703E-3</v>
      </c>
      <c r="W2060" s="139" t="str">
        <f t="shared" si="734"/>
        <v/>
      </c>
      <c r="X2060" s="139" t="str">
        <f t="shared" si="735"/>
        <v/>
      </c>
      <c r="AB2060" s="139">
        <v>1404</v>
      </c>
      <c r="AC2060" s="139">
        <f t="shared" si="744"/>
        <v>139.18067679447529</v>
      </c>
      <c r="AD2060" s="139">
        <f t="shared" si="736"/>
        <v>1.2551684463089781E-3</v>
      </c>
      <c r="AE2060" s="139">
        <f t="shared" si="737"/>
        <v>0.94695284340224506</v>
      </c>
      <c r="AF2060" s="139">
        <f t="shared" si="738"/>
        <v>1.2551684463089781E-3</v>
      </c>
      <c r="AG2060" s="139" t="str">
        <f t="shared" si="739"/>
        <v/>
      </c>
      <c r="AH2060" s="139" t="str">
        <f t="shared" si="740"/>
        <v/>
      </c>
      <c r="AI2060" s="139">
        <f t="shared" si="741"/>
        <v>1.0747669677118984E-9</v>
      </c>
      <c r="AJ2060" s="139" t="str">
        <f t="shared" si="742"/>
        <v/>
      </c>
      <c r="AK2060" s="139" t="str">
        <f t="shared" si="743"/>
        <v/>
      </c>
      <c r="AZ2060" s="148"/>
      <c r="BA2060" s="148">
        <f t="shared" ref="BA2060:BA2123" si="747">BA2059+$BD$648</f>
        <v>9.0176000000000514</v>
      </c>
      <c r="BB2060" s="165">
        <f t="shared" ref="BB2060:BB2123" si="748">_xlfn.CHISQ.DIST.RT(BA2060,7)</f>
        <v>0.25139490772141893</v>
      </c>
      <c r="BC2060" s="148">
        <f t="shared" ref="BC2060:BC2123" si="749">BB2060-BB2061</f>
        <v>4.5737202655982134E-4</v>
      </c>
      <c r="BD2060" s="148" t="str">
        <f t="shared" si="745"/>
        <v/>
      </c>
      <c r="BE2060" s="140" t="str">
        <f t="shared" si="746"/>
        <v/>
      </c>
    </row>
    <row r="2061" spans="1:57" ht="20.100000000000001" customHeight="1" x14ac:dyDescent="0.25">
      <c r="A2061" s="148">
        <v>1405</v>
      </c>
      <c r="B2061" s="139">
        <f t="shared" si="718"/>
        <v>1526.6483852479819</v>
      </c>
      <c r="C2061" s="139">
        <f t="shared" si="719"/>
        <v>1.1397375018713323E-4</v>
      </c>
      <c r="D2061" s="139">
        <f t="shared" si="720"/>
        <v>0.94738386154574794</v>
      </c>
      <c r="E2061" s="139">
        <f t="shared" si="721"/>
        <v>1.1397375018713323E-4</v>
      </c>
      <c r="F2061" s="139" t="str">
        <f t="shared" si="722"/>
        <v/>
      </c>
      <c r="G2061" s="139" t="str">
        <f t="shared" si="723"/>
        <v/>
      </c>
      <c r="H2061" s="139">
        <f t="shared" si="724"/>
        <v>0</v>
      </c>
      <c r="I2061" s="139">
        <f t="shared" si="725"/>
        <v>1.1397375018713323E-4</v>
      </c>
      <c r="J2061" s="139" t="str">
        <f t="shared" si="726"/>
        <v/>
      </c>
      <c r="O2061" s="148">
        <v>1405</v>
      </c>
      <c r="P2061" s="139">
        <f t="shared" si="727"/>
        <v>111.82772937684911</v>
      </c>
      <c r="Q2061" s="139">
        <f t="shared" si="728"/>
        <v>1.5559454050746845E-3</v>
      </c>
      <c r="R2061" s="139">
        <f t="shared" si="729"/>
        <v>0.94738386154574805</v>
      </c>
      <c r="S2061" s="139">
        <f t="shared" si="730"/>
        <v>1.5559454050746845E-3</v>
      </c>
      <c r="T2061" s="139" t="str">
        <f t="shared" si="731"/>
        <v/>
      </c>
      <c r="U2061" s="139" t="str">
        <f t="shared" si="732"/>
        <v/>
      </c>
      <c r="V2061" s="139">
        <f t="shared" si="733"/>
        <v>5.4730444147284797E-3</v>
      </c>
      <c r="W2061" s="139" t="str">
        <f t="shared" si="734"/>
        <v/>
      </c>
      <c r="X2061" s="139" t="str">
        <f t="shared" si="735"/>
        <v/>
      </c>
      <c r="AB2061" s="148">
        <v>1405</v>
      </c>
      <c r="AC2061" s="139">
        <f t="shared" si="744"/>
        <v>139.5251834202042</v>
      </c>
      <c r="AD2061" s="139">
        <f t="shared" si="736"/>
        <v>1.2470712269900355E-3</v>
      </c>
      <c r="AE2061" s="139">
        <f t="shared" si="737"/>
        <v>0.94738386154574794</v>
      </c>
      <c r="AF2061" s="139">
        <f t="shared" si="738"/>
        <v>1.2470712269900355E-3</v>
      </c>
      <c r="AG2061" s="139" t="str">
        <f t="shared" si="739"/>
        <v/>
      </c>
      <c r="AH2061" s="139" t="str">
        <f t="shared" si="740"/>
        <v/>
      </c>
      <c r="AI2061" s="139">
        <f t="shared" si="741"/>
        <v>1.0512564057042011E-9</v>
      </c>
      <c r="AJ2061" s="139" t="str">
        <f t="shared" si="742"/>
        <v/>
      </c>
      <c r="AK2061" s="139" t="str">
        <f t="shared" si="743"/>
        <v/>
      </c>
      <c r="AZ2061" s="148"/>
      <c r="BA2061" s="148">
        <f t="shared" si="747"/>
        <v>9.0240000000000506</v>
      </c>
      <c r="BB2061" s="165">
        <f t="shared" si="748"/>
        <v>0.2509375356948591</v>
      </c>
      <c r="BC2061" s="148">
        <f t="shared" si="749"/>
        <v>4.5671984494666251E-4</v>
      </c>
      <c r="BD2061" s="148" t="str">
        <f t="shared" si="745"/>
        <v/>
      </c>
      <c r="BE2061" s="140" t="str">
        <f t="shared" si="746"/>
        <v/>
      </c>
    </row>
    <row r="2062" spans="1:57" ht="20.100000000000001" customHeight="1" x14ac:dyDescent="0.25">
      <c r="A2062" s="139">
        <v>1406</v>
      </c>
      <c r="B2062" s="139">
        <f t="shared" si="718"/>
        <v>1530.417887433779</v>
      </c>
      <c r="C2062" s="139">
        <f t="shared" si="719"/>
        <v>1.1323668213021475E-4</v>
      </c>
      <c r="D2062" s="139">
        <f t="shared" si="720"/>
        <v>0.94781209572517799</v>
      </c>
      <c r="E2062" s="139">
        <f t="shared" si="721"/>
        <v>1.1323668213021475E-4</v>
      </c>
      <c r="F2062" s="139" t="str">
        <f t="shared" si="722"/>
        <v/>
      </c>
      <c r="G2062" s="139" t="str">
        <f t="shared" si="723"/>
        <v/>
      </c>
      <c r="H2062" s="139">
        <f t="shared" si="724"/>
        <v>0</v>
      </c>
      <c r="I2062" s="139">
        <f t="shared" si="725"/>
        <v>1.1323668213021475E-4</v>
      </c>
      <c r="J2062" s="139" t="str">
        <f t="shared" si="726"/>
        <v/>
      </c>
      <c r="O2062" s="139">
        <v>1406</v>
      </c>
      <c r="P2062" s="139">
        <f t="shared" si="727"/>
        <v>112.1038472271623</v>
      </c>
      <c r="Q2062" s="139">
        <f t="shared" si="728"/>
        <v>1.5458831086730418E-3</v>
      </c>
      <c r="R2062" s="139">
        <f t="shared" si="729"/>
        <v>0.94781209572517811</v>
      </c>
      <c r="S2062" s="139">
        <f t="shared" si="730"/>
        <v>1.5458831086730418E-3</v>
      </c>
      <c r="T2062" s="139" t="str">
        <f t="shared" si="731"/>
        <v/>
      </c>
      <c r="U2062" s="139" t="str">
        <f t="shared" si="732"/>
        <v/>
      </c>
      <c r="V2062" s="139">
        <f t="shared" si="733"/>
        <v>5.4657811475935167E-3</v>
      </c>
      <c r="W2062" s="139" t="str">
        <f t="shared" si="734"/>
        <v/>
      </c>
      <c r="X2062" s="139" t="str">
        <f t="shared" si="735"/>
        <v/>
      </c>
      <c r="AB2062" s="139">
        <v>1406</v>
      </c>
      <c r="AC2062" s="139">
        <f t="shared" si="744"/>
        <v>139.86969004593311</v>
      </c>
      <c r="AD2062" s="139">
        <f t="shared" si="736"/>
        <v>1.2390064193952392E-3</v>
      </c>
      <c r="AE2062" s="139">
        <f t="shared" si="737"/>
        <v>0.94781209572517811</v>
      </c>
      <c r="AF2062" s="139">
        <f t="shared" si="738"/>
        <v>1.2390064193952392E-3</v>
      </c>
      <c r="AG2062" s="139" t="str">
        <f t="shared" si="739"/>
        <v/>
      </c>
      <c r="AH2062" s="139" t="str">
        <f t="shared" si="740"/>
        <v/>
      </c>
      <c r="AI2062" s="139">
        <f t="shared" si="741"/>
        <v>1.0282436859664716E-9</v>
      </c>
      <c r="AJ2062" s="139" t="str">
        <f t="shared" si="742"/>
        <v/>
      </c>
      <c r="AK2062" s="139" t="str">
        <f t="shared" si="743"/>
        <v/>
      </c>
      <c r="AZ2062" s="148"/>
      <c r="BA2062" s="148">
        <f t="shared" si="747"/>
        <v>9.0304000000000499</v>
      </c>
      <c r="BB2062" s="165">
        <f t="shared" si="748"/>
        <v>0.25048081584991244</v>
      </c>
      <c r="BC2062" s="148">
        <f t="shared" si="749"/>
        <v>4.5606802020869974E-4</v>
      </c>
      <c r="BD2062" s="148" t="str">
        <f t="shared" si="745"/>
        <v/>
      </c>
      <c r="BE2062" s="140" t="str">
        <f t="shared" si="746"/>
        <v/>
      </c>
    </row>
    <row r="2063" spans="1:57" ht="20.100000000000001" customHeight="1" x14ac:dyDescent="0.25">
      <c r="A2063" s="139">
        <v>1407</v>
      </c>
      <c r="B2063" s="139">
        <f t="shared" si="718"/>
        <v>1534.1873896195771</v>
      </c>
      <c r="C2063" s="139">
        <f t="shared" si="719"/>
        <v>1.1250258063552972E-4</v>
      </c>
      <c r="D2063" s="139">
        <f t="shared" si="720"/>
        <v>0.94823755711484736</v>
      </c>
      <c r="E2063" s="139">
        <f t="shared" si="721"/>
        <v>1.1250258063552972E-4</v>
      </c>
      <c r="F2063" s="139" t="str">
        <f t="shared" si="722"/>
        <v/>
      </c>
      <c r="G2063" s="139" t="str">
        <f t="shared" si="723"/>
        <v/>
      </c>
      <c r="H2063" s="139">
        <f t="shared" si="724"/>
        <v>0</v>
      </c>
      <c r="I2063" s="139">
        <f t="shared" si="725"/>
        <v>1.1250258063552972E-4</v>
      </c>
      <c r="J2063" s="139" t="str">
        <f t="shared" si="726"/>
        <v/>
      </c>
      <c r="O2063" s="139">
        <v>1407</v>
      </c>
      <c r="P2063" s="139">
        <f t="shared" si="727"/>
        <v>112.3799650774755</v>
      </c>
      <c r="Q2063" s="139">
        <f t="shared" si="728"/>
        <v>1.5358613111482785E-3</v>
      </c>
      <c r="R2063" s="139">
        <f t="shared" si="729"/>
        <v>0.94823755711484736</v>
      </c>
      <c r="S2063" s="139">
        <f t="shared" si="730"/>
        <v>1.5358613111482785E-3</v>
      </c>
      <c r="T2063" s="139" t="str">
        <f t="shared" si="731"/>
        <v/>
      </c>
      <c r="U2063" s="139" t="str">
        <f t="shared" si="732"/>
        <v/>
      </c>
      <c r="V2063" s="139">
        <f t="shared" si="733"/>
        <v>5.4584401837853309E-3</v>
      </c>
      <c r="W2063" s="139" t="str">
        <f t="shared" si="734"/>
        <v/>
      </c>
      <c r="X2063" s="139" t="str">
        <f t="shared" si="735"/>
        <v/>
      </c>
      <c r="AB2063" s="139">
        <v>1407</v>
      </c>
      <c r="AC2063" s="139">
        <f t="shared" si="744"/>
        <v>140.21419667166202</v>
      </c>
      <c r="AD2063" s="139">
        <f t="shared" si="736"/>
        <v>1.2309740711553259E-3</v>
      </c>
      <c r="AE2063" s="139">
        <f t="shared" si="737"/>
        <v>0.94823755711484736</v>
      </c>
      <c r="AF2063" s="139">
        <f t="shared" si="738"/>
        <v>1.2309740711553259E-3</v>
      </c>
      <c r="AG2063" s="139" t="str">
        <f t="shared" si="739"/>
        <v/>
      </c>
      <c r="AH2063" s="139" t="str">
        <f t="shared" si="740"/>
        <v/>
      </c>
      <c r="AI2063" s="139">
        <f t="shared" si="741"/>
        <v>1.0057186387328307E-9</v>
      </c>
      <c r="AJ2063" s="139" t="str">
        <f t="shared" si="742"/>
        <v/>
      </c>
      <c r="AK2063" s="139" t="str">
        <f t="shared" si="743"/>
        <v/>
      </c>
      <c r="AZ2063" s="148"/>
      <c r="BA2063" s="148">
        <f t="shared" si="747"/>
        <v>9.0368000000000492</v>
      </c>
      <c r="BB2063" s="165">
        <f t="shared" si="748"/>
        <v>0.25002474782970374</v>
      </c>
      <c r="BC2063" s="148">
        <f t="shared" si="749"/>
        <v>4.5541655428504857E-4</v>
      </c>
      <c r="BD2063" s="148" t="str">
        <f t="shared" si="745"/>
        <v/>
      </c>
      <c r="BE2063" s="140" t="str">
        <f t="shared" si="746"/>
        <v/>
      </c>
    </row>
    <row r="2064" spans="1:57" ht="20.100000000000001" customHeight="1" x14ac:dyDescent="0.25">
      <c r="A2064" s="139">
        <v>1408</v>
      </c>
      <c r="B2064" s="139">
        <f t="shared" ref="B2064:B2127" si="750">$B$650+(A2064*$B$653)</f>
        <v>1537.9568918053742</v>
      </c>
      <c r="C2064" s="139">
        <f t="shared" ref="C2064:C2127" si="751">_xlfn.NORM.DIST($B2064,$B$647,$B$648,0)</f>
        <v>1.1177144988608253E-4</v>
      </c>
      <c r="D2064" s="139">
        <f t="shared" ref="D2064:D2127" si="752">_xlfn.NORM.DIST($B2064,$B$647,$B$648,1)</f>
        <v>0.94866025690515565</v>
      </c>
      <c r="E2064" s="139">
        <f t="shared" ref="E2064:E2127" si="753">IF(OR(D2064&lt;$F$652,D2064&gt;$F$653),C2064,"")</f>
        <v>1.1177144988608253E-4</v>
      </c>
      <c r="F2064" s="139" t="str">
        <f t="shared" ref="F2064:F2127" si="754">IF(AND(D2064&gt;$F$652,D2064&lt;$F$653),C2064,"")</f>
        <v/>
      </c>
      <c r="G2064" s="139" t="str">
        <f t="shared" ref="G2064:G2127" si="755">IF(C2064=MAX($C$656:$C$2656),C2064,"")</f>
        <v/>
      </c>
      <c r="H2064" s="139">
        <f t="shared" ref="H2064:H2127" si="756">_xlfn.NORM.DIST(B2064,$F$648,$F$649,0)</f>
        <v>0</v>
      </c>
      <c r="I2064" s="139">
        <f t="shared" ref="I2064:I2127" si="757">IF(H2064=MAX($H$656:$H$2656),C2064,"")</f>
        <v>1.1177144988608253E-4</v>
      </c>
      <c r="J2064" s="139" t="str">
        <f t="shared" ref="J2064:J2127" si="758">IF(I2064=MIN($I$656:$I$2656),I2064,"")</f>
        <v/>
      </c>
      <c r="O2064" s="139">
        <v>1408</v>
      </c>
      <c r="P2064" s="139">
        <f t="shared" ref="P2064:P2127" si="759">$P$650+(O2064*$P$653)</f>
        <v>112.6560829277887</v>
      </c>
      <c r="Q2064" s="139">
        <f t="shared" ref="Q2064:Q2127" si="760">_xlfn.NORM.DIST(P2064,P$647,P$648,0)</f>
        <v>1.5258800696058758E-3</v>
      </c>
      <c r="R2064" s="139">
        <f t="shared" ref="R2064:R2127" si="761">_xlfn.NORM.DIST(P2064,P$647,P$648,1)</f>
        <v>0.94866025690515576</v>
      </c>
      <c r="S2064" s="139">
        <f t="shared" ref="S2064:S2127" si="762">IF(OR(R2064&lt;$T$652,R2064&gt;$T$653),Q2064,"")</f>
        <v>1.5258800696058758E-3</v>
      </c>
      <c r="T2064" s="139" t="str">
        <f t="shared" ref="T2064:T2127" si="763">IF(AND(R2064&gt;$T$652,R2064&lt;$T$653),Q2064,"")</f>
        <v/>
      </c>
      <c r="U2064" s="139" t="str">
        <f t="shared" ref="U2064:U2127" si="764">IF(Q2064=MAX($Q$656:$Q$2656),Q2064,"")</f>
        <v/>
      </c>
      <c r="V2064" s="139">
        <f t="shared" ref="V2064:V2127" si="765">_xlfn.NORM.DIST(P2064,$T$648,$T$649,0)</f>
        <v>5.4510218624077324E-3</v>
      </c>
      <c r="W2064" s="139" t="str">
        <f t="shared" ref="W2064:W2127" si="766">IF(V2064=MAX($V$656:$V$2656),Q2064,"")</f>
        <v/>
      </c>
      <c r="X2064" s="139" t="str">
        <f t="shared" ref="X2064:X2127" si="767">IF(W2064=MIN($W$656:$W$2656),W2064,"")</f>
        <v/>
      </c>
      <c r="AB2064" s="139">
        <v>1408</v>
      </c>
      <c r="AC2064" s="139">
        <f t="shared" si="744"/>
        <v>140.55870329739093</v>
      </c>
      <c r="AD2064" s="139">
        <f t="shared" ref="AD2064:AD2127" si="768">_xlfn.NORM.DIST(AC2064,AC$647,AC$648,0)</f>
        <v>1.2229742280396405E-3</v>
      </c>
      <c r="AE2064" s="139">
        <f t="shared" ref="AE2064:AE2127" si="769">_xlfn.NORM.DIST(AC2064,AC$647,AC$648,1)</f>
        <v>0.94866025690515576</v>
      </c>
      <c r="AF2064" s="139">
        <f t="shared" ref="AF2064:AF2127" si="770">IF(OR(AE2064&lt;$T$652,AE2064&gt;$T$653),AD2064,"")</f>
        <v>1.2229742280396405E-3</v>
      </c>
      <c r="AG2064" s="139" t="str">
        <f t="shared" ref="AG2064:AG2127" si="771">IF(AND(AE2064&gt;$AG$652,AE2064&lt;$AG$653),AD2064,"")</f>
        <v/>
      </c>
      <c r="AH2064" s="139" t="str">
        <f t="shared" ref="AH2064:AH2127" si="772">IF(AD2064=MAX($AD$656:$AD$2656),AD2064,"")</f>
        <v/>
      </c>
      <c r="AI2064" s="139">
        <f t="shared" ref="AI2064:AI2127" si="773">_xlfn.NORM.DIST(AC2064,$AG$648,$AG$649,0)</f>
        <v>9.8367129378840959E-10</v>
      </c>
      <c r="AJ2064" s="139" t="str">
        <f t="shared" ref="AJ2064:AJ2127" si="774">IF(AI2064=MAX($AI$656:$AI$2656),AD2064,"")</f>
        <v/>
      </c>
      <c r="AK2064" s="139" t="str">
        <f t="shared" ref="AK2064:AK2127" si="775">IF(AJ2064=MIN($AJ$656:$AJ$2656),AJ2064,"")</f>
        <v/>
      </c>
      <c r="AZ2064" s="148"/>
      <c r="BA2064" s="148">
        <f t="shared" si="747"/>
        <v>9.0432000000000485</v>
      </c>
      <c r="BB2064" s="165">
        <f t="shared" si="748"/>
        <v>0.24956933127541869</v>
      </c>
      <c r="BC2064" s="148">
        <f t="shared" si="749"/>
        <v>4.5476544910361127E-4</v>
      </c>
      <c r="BD2064" s="148" t="str">
        <f t="shared" si="745"/>
        <v/>
      </c>
      <c r="BE2064" s="140" t="str">
        <f t="shared" si="746"/>
        <v/>
      </c>
    </row>
    <row r="2065" spans="1:57" ht="20.100000000000001" customHeight="1" x14ac:dyDescent="0.25">
      <c r="A2065" s="139">
        <v>1409</v>
      </c>
      <c r="B2065" s="139">
        <f t="shared" si="750"/>
        <v>1541.7263939911713</v>
      </c>
      <c r="C2065" s="139">
        <f t="shared" si="751"/>
        <v>1.1104329389559486E-4</v>
      </c>
      <c r="D2065" s="139">
        <f t="shared" si="752"/>
        <v>0.94908020630195178</v>
      </c>
      <c r="E2065" s="139">
        <f t="shared" si="753"/>
        <v>1.1104329389559486E-4</v>
      </c>
      <c r="F2065" s="139" t="str">
        <f t="shared" si="754"/>
        <v/>
      </c>
      <c r="G2065" s="139" t="str">
        <f t="shared" si="755"/>
        <v/>
      </c>
      <c r="H2065" s="139">
        <f t="shared" si="756"/>
        <v>0</v>
      </c>
      <c r="I2065" s="139">
        <f t="shared" si="757"/>
        <v>1.1104329389559486E-4</v>
      </c>
      <c r="J2065" s="139" t="str">
        <f t="shared" si="758"/>
        <v/>
      </c>
      <c r="O2065" s="139">
        <v>1409</v>
      </c>
      <c r="P2065" s="139">
        <f t="shared" si="759"/>
        <v>112.9322007781019</v>
      </c>
      <c r="Q2065" s="139">
        <f t="shared" si="760"/>
        <v>1.5159394388403115E-3</v>
      </c>
      <c r="R2065" s="139">
        <f t="shared" si="761"/>
        <v>0.94908020630195189</v>
      </c>
      <c r="S2065" s="139">
        <f t="shared" si="762"/>
        <v>1.5159394388403115E-3</v>
      </c>
      <c r="T2065" s="139" t="str">
        <f t="shared" si="763"/>
        <v/>
      </c>
      <c r="U2065" s="139" t="str">
        <f t="shared" si="764"/>
        <v/>
      </c>
      <c r="V2065" s="139">
        <f t="shared" si="765"/>
        <v>5.4435265258169999E-3</v>
      </c>
      <c r="W2065" s="139" t="str">
        <f t="shared" si="766"/>
        <v/>
      </c>
      <c r="X2065" s="139" t="str">
        <f t="shared" si="767"/>
        <v/>
      </c>
      <c r="AB2065" s="139">
        <v>1409</v>
      </c>
      <c r="AC2065" s="139">
        <f t="shared" ref="AC2065:AC2128" si="776">$AC$650+(AB2065*$AC$653)</f>
        <v>140.90320992311979</v>
      </c>
      <c r="AD2065" s="139">
        <f t="shared" si="768"/>
        <v>1.2150069339652884E-3</v>
      </c>
      <c r="AE2065" s="139">
        <f t="shared" si="769"/>
        <v>0.94908020630195178</v>
      </c>
      <c r="AF2065" s="139">
        <f t="shared" si="770"/>
        <v>1.2150069339652884E-3</v>
      </c>
      <c r="AG2065" s="139" t="str">
        <f t="shared" si="771"/>
        <v/>
      </c>
      <c r="AH2065" s="139" t="str">
        <f t="shared" si="772"/>
        <v/>
      </c>
      <c r="AI2065" s="139">
        <f t="shared" si="773"/>
        <v>9.620918767289935E-10</v>
      </c>
      <c r="AJ2065" s="139" t="str">
        <f t="shared" si="774"/>
        <v/>
      </c>
      <c r="AK2065" s="139" t="str">
        <f t="shared" si="775"/>
        <v/>
      </c>
      <c r="AZ2065" s="148"/>
      <c r="BA2065" s="148">
        <f t="shared" si="747"/>
        <v>9.0496000000000478</v>
      </c>
      <c r="BB2065" s="165">
        <f t="shared" si="748"/>
        <v>0.24911456582631508</v>
      </c>
      <c r="BC2065" s="148">
        <f t="shared" si="749"/>
        <v>4.5411470658499042E-4</v>
      </c>
      <c r="BD2065" s="148" t="str">
        <f t="shared" si="745"/>
        <v/>
      </c>
      <c r="BE2065" s="140" t="str">
        <f t="shared" si="746"/>
        <v/>
      </c>
    </row>
    <row r="2066" spans="1:57" ht="20.100000000000001" customHeight="1" x14ac:dyDescent="0.25">
      <c r="A2066" s="139">
        <v>1410</v>
      </c>
      <c r="B2066" s="139">
        <f t="shared" si="750"/>
        <v>1545.4958961769694</v>
      </c>
      <c r="C2066" s="139">
        <f t="shared" si="751"/>
        <v>1.1031811650935008E-4</v>
      </c>
      <c r="D2066" s="139">
        <f t="shared" si="752"/>
        <v>0.94949741652589625</v>
      </c>
      <c r="E2066" s="139">
        <f t="shared" si="753"/>
        <v>1.1031811650935008E-4</v>
      </c>
      <c r="F2066" s="139" t="str">
        <f t="shared" si="754"/>
        <v/>
      </c>
      <c r="G2066" s="139" t="str">
        <f t="shared" si="755"/>
        <v/>
      </c>
      <c r="H2066" s="139">
        <f t="shared" si="756"/>
        <v>0</v>
      </c>
      <c r="I2066" s="139">
        <f t="shared" si="757"/>
        <v>1.1031811650935008E-4</v>
      </c>
      <c r="J2066" s="139" t="str">
        <f t="shared" si="758"/>
        <v/>
      </c>
      <c r="O2066" s="139">
        <v>1410</v>
      </c>
      <c r="P2066" s="139">
        <f t="shared" si="759"/>
        <v>113.2083186284151</v>
      </c>
      <c r="Q2066" s="139">
        <f t="shared" si="760"/>
        <v>1.5060394713465783E-3</v>
      </c>
      <c r="R2066" s="139">
        <f t="shared" si="761"/>
        <v>0.94949741652589625</v>
      </c>
      <c r="S2066" s="139">
        <f t="shared" si="762"/>
        <v>1.5060394713465783E-3</v>
      </c>
      <c r="T2066" s="139" t="str">
        <f t="shared" si="763"/>
        <v/>
      </c>
      <c r="U2066" s="139" t="str">
        <f t="shared" si="764"/>
        <v/>
      </c>
      <c r="V2066" s="139">
        <f t="shared" si="765"/>
        <v>5.4359545195955712E-3</v>
      </c>
      <c r="W2066" s="139" t="str">
        <f t="shared" si="766"/>
        <v/>
      </c>
      <c r="X2066" s="139" t="str">
        <f t="shared" si="767"/>
        <v/>
      </c>
      <c r="AB2066" s="139">
        <v>1410</v>
      </c>
      <c r="AC2066" s="139">
        <f t="shared" si="776"/>
        <v>141.2477165488487</v>
      </c>
      <c r="AD2066" s="139">
        <f t="shared" si="768"/>
        <v>1.207072231006364E-3</v>
      </c>
      <c r="AE2066" s="139">
        <f t="shared" si="769"/>
        <v>0.94949741652589625</v>
      </c>
      <c r="AF2066" s="139">
        <f t="shared" si="770"/>
        <v>1.207072231006364E-3</v>
      </c>
      <c r="AG2066" s="139" t="str">
        <f t="shared" si="771"/>
        <v/>
      </c>
      <c r="AH2066" s="139" t="str">
        <f t="shared" si="772"/>
        <v/>
      </c>
      <c r="AI2066" s="139">
        <f t="shared" si="773"/>
        <v>9.4097080528713598E-10</v>
      </c>
      <c r="AJ2066" s="139" t="str">
        <f t="shared" si="774"/>
        <v/>
      </c>
      <c r="AK2066" s="139" t="str">
        <f t="shared" si="775"/>
        <v/>
      </c>
      <c r="AZ2066" s="148"/>
      <c r="BA2066" s="148">
        <f t="shared" si="747"/>
        <v>9.0560000000000471</v>
      </c>
      <c r="BB2066" s="165">
        <f t="shared" si="748"/>
        <v>0.24866045111973009</v>
      </c>
      <c r="BC2066" s="148">
        <f t="shared" si="749"/>
        <v>4.5346432863849206E-4</v>
      </c>
      <c r="BD2066" s="148" t="str">
        <f t="shared" si="745"/>
        <v/>
      </c>
      <c r="BE2066" s="140" t="str">
        <f t="shared" si="746"/>
        <v/>
      </c>
    </row>
    <row r="2067" spans="1:57" ht="20.100000000000001" customHeight="1" x14ac:dyDescent="0.25">
      <c r="A2067" s="139">
        <v>1411</v>
      </c>
      <c r="B2067" s="139">
        <f t="shared" si="750"/>
        <v>1549.2653983627665</v>
      </c>
      <c r="C2067" s="139">
        <f t="shared" si="751"/>
        <v>1.0959592140504598E-4</v>
      </c>
      <c r="D2067" s="139">
        <f t="shared" si="752"/>
        <v>0.94991189881182825</v>
      </c>
      <c r="E2067" s="139">
        <f t="shared" si="753"/>
        <v>1.0959592140504598E-4</v>
      </c>
      <c r="F2067" s="139" t="str">
        <f t="shared" si="754"/>
        <v/>
      </c>
      <c r="G2067" s="139" t="str">
        <f t="shared" si="755"/>
        <v/>
      </c>
      <c r="H2067" s="139">
        <f t="shared" si="756"/>
        <v>0</v>
      </c>
      <c r="I2067" s="139">
        <f t="shared" si="757"/>
        <v>1.0959592140504598E-4</v>
      </c>
      <c r="J2067" s="139" t="str">
        <f t="shared" si="758"/>
        <v/>
      </c>
      <c r="O2067" s="139">
        <v>1411</v>
      </c>
      <c r="P2067" s="139">
        <f t="shared" si="759"/>
        <v>113.4844364787283</v>
      </c>
      <c r="Q2067" s="139">
        <f t="shared" si="760"/>
        <v>1.4961802173318209E-3</v>
      </c>
      <c r="R2067" s="139">
        <f t="shared" si="761"/>
        <v>0.94991189881182836</v>
      </c>
      <c r="S2067" s="139">
        <f t="shared" si="762"/>
        <v>1.4961802173318209E-3</v>
      </c>
      <c r="T2067" s="139" t="str">
        <f t="shared" si="763"/>
        <v/>
      </c>
      <c r="U2067" s="139" t="str">
        <f t="shared" si="764"/>
        <v/>
      </c>
      <c r="V2067" s="139">
        <f t="shared" si="765"/>
        <v>5.4283061925254955E-3</v>
      </c>
      <c r="W2067" s="139" t="str">
        <f t="shared" si="766"/>
        <v/>
      </c>
      <c r="X2067" s="139" t="str">
        <f t="shared" si="767"/>
        <v/>
      </c>
      <c r="AB2067" s="139">
        <v>1411</v>
      </c>
      <c r="AC2067" s="139">
        <f t="shared" si="776"/>
        <v>141.59222317457761</v>
      </c>
      <c r="AD2067" s="139">
        <f t="shared" si="768"/>
        <v>1.199170159403279E-3</v>
      </c>
      <c r="AE2067" s="139">
        <f t="shared" si="769"/>
        <v>0.94991189881182836</v>
      </c>
      <c r="AF2067" s="139">
        <f t="shared" si="770"/>
        <v>1.199170159403279E-3</v>
      </c>
      <c r="AG2067" s="139" t="str">
        <f t="shared" si="771"/>
        <v/>
      </c>
      <c r="AH2067" s="139" t="str">
        <f t="shared" si="772"/>
        <v/>
      </c>
      <c r="AI2067" s="139">
        <f t="shared" si="773"/>
        <v>9.2029868572371174E-10</v>
      </c>
      <c r="AJ2067" s="139" t="str">
        <f t="shared" si="774"/>
        <v/>
      </c>
      <c r="AK2067" s="139" t="str">
        <f t="shared" si="775"/>
        <v/>
      </c>
      <c r="AZ2067" s="148"/>
      <c r="BA2067" s="148">
        <f t="shared" si="747"/>
        <v>9.0624000000000464</v>
      </c>
      <c r="BB2067" s="165">
        <f t="shared" si="748"/>
        <v>0.2482069867910916</v>
      </c>
      <c r="BC2067" s="148">
        <f t="shared" si="749"/>
        <v>4.5281431716606702E-4</v>
      </c>
      <c r="BD2067" s="148" t="str">
        <f t="shared" si="745"/>
        <v/>
      </c>
      <c r="BE2067" s="140" t="str">
        <f t="shared" si="746"/>
        <v/>
      </c>
    </row>
    <row r="2068" spans="1:57" ht="20.100000000000001" customHeight="1" x14ac:dyDescent="0.25">
      <c r="A2068" s="148">
        <v>1412</v>
      </c>
      <c r="B2068" s="139">
        <f t="shared" si="750"/>
        <v>1553.0349005485646</v>
      </c>
      <c r="C2068" s="139">
        <f t="shared" si="751"/>
        <v>1.0887671209365334E-4</v>
      </c>
      <c r="D2068" s="139">
        <f t="shared" si="752"/>
        <v>0.95032366440813587</v>
      </c>
      <c r="E2068" s="139">
        <f t="shared" si="753"/>
        <v>1.0887671209365334E-4</v>
      </c>
      <c r="F2068" s="139" t="str">
        <f t="shared" si="754"/>
        <v/>
      </c>
      <c r="G2068" s="139" t="str">
        <f t="shared" si="755"/>
        <v/>
      </c>
      <c r="H2068" s="139">
        <f t="shared" si="756"/>
        <v>0</v>
      </c>
      <c r="I2068" s="139">
        <f t="shared" si="757"/>
        <v>1.0887671209365334E-4</v>
      </c>
      <c r="J2068" s="139" t="str">
        <f t="shared" si="758"/>
        <v/>
      </c>
      <c r="O2068" s="148">
        <v>1412</v>
      </c>
      <c r="P2068" s="139">
        <f t="shared" si="759"/>
        <v>113.76055432904155</v>
      </c>
      <c r="Q2068" s="139">
        <f t="shared" si="760"/>
        <v>1.4863617247270684E-3</v>
      </c>
      <c r="R2068" s="139">
        <f t="shared" si="761"/>
        <v>0.95032366440813587</v>
      </c>
      <c r="S2068" s="139">
        <f t="shared" si="762"/>
        <v>1.4863617247270684E-3</v>
      </c>
      <c r="T2068" s="139" t="str">
        <f t="shared" si="763"/>
        <v/>
      </c>
      <c r="U2068" s="139" t="str">
        <f t="shared" si="764"/>
        <v/>
      </c>
      <c r="V2068" s="139">
        <f t="shared" si="765"/>
        <v>5.4205818965616815E-3</v>
      </c>
      <c r="W2068" s="139" t="str">
        <f t="shared" si="766"/>
        <v/>
      </c>
      <c r="X2068" s="139" t="str">
        <f t="shared" si="767"/>
        <v/>
      </c>
      <c r="AB2068" s="148">
        <v>1412</v>
      </c>
      <c r="AC2068" s="139">
        <f t="shared" si="776"/>
        <v>141.93672980030652</v>
      </c>
      <c r="AD2068" s="139">
        <f t="shared" si="768"/>
        <v>1.1913007575721705E-3</v>
      </c>
      <c r="AE2068" s="139">
        <f t="shared" si="769"/>
        <v>0.95032366440813587</v>
      </c>
      <c r="AF2068" s="139">
        <f t="shared" si="770"/>
        <v>1.1913007575721705E-3</v>
      </c>
      <c r="AG2068" s="139" t="str">
        <f t="shared" si="771"/>
        <v/>
      </c>
      <c r="AH2068" s="139" t="str">
        <f t="shared" si="772"/>
        <v/>
      </c>
      <c r="AI2068" s="139">
        <f t="shared" si="773"/>
        <v>9.0006630928366343E-10</v>
      </c>
      <c r="AJ2068" s="139" t="str">
        <f t="shared" si="774"/>
        <v/>
      </c>
      <c r="AK2068" s="139" t="str">
        <f t="shared" si="775"/>
        <v/>
      </c>
      <c r="AZ2068" s="148"/>
      <c r="BA2068" s="148">
        <f t="shared" si="747"/>
        <v>9.0688000000000457</v>
      </c>
      <c r="BB2068" s="165">
        <f t="shared" si="748"/>
        <v>0.24775417247392553</v>
      </c>
      <c r="BC2068" s="148">
        <f t="shared" si="749"/>
        <v>4.5216467405917449E-4</v>
      </c>
      <c r="BD2068" s="148" t="str">
        <f t="shared" si="745"/>
        <v/>
      </c>
      <c r="BE2068" s="140" t="str">
        <f t="shared" si="746"/>
        <v/>
      </c>
    </row>
    <row r="2069" spans="1:57" ht="20.100000000000001" customHeight="1" x14ac:dyDescent="0.25">
      <c r="A2069" s="139">
        <v>1413</v>
      </c>
      <c r="B2069" s="139">
        <f t="shared" si="750"/>
        <v>1556.8044027343617</v>
      </c>
      <c r="C2069" s="139">
        <f t="shared" si="751"/>
        <v>1.0816049192028475E-4</v>
      </c>
      <c r="D2069" s="139">
        <f t="shared" si="752"/>
        <v>0.95073272457612834</v>
      </c>
      <c r="E2069" s="139">
        <f t="shared" si="753"/>
        <v>1.0816049192028475E-4</v>
      </c>
      <c r="F2069" s="139" t="str">
        <f t="shared" si="754"/>
        <v/>
      </c>
      <c r="G2069" s="139" t="str">
        <f t="shared" si="755"/>
        <v/>
      </c>
      <c r="H2069" s="139">
        <f t="shared" si="756"/>
        <v>0</v>
      </c>
      <c r="I2069" s="139">
        <f t="shared" si="757"/>
        <v>1.0816049192028475E-4</v>
      </c>
      <c r="J2069" s="139" t="str">
        <f t="shared" si="758"/>
        <v/>
      </c>
      <c r="O2069" s="139">
        <v>1413</v>
      </c>
      <c r="P2069" s="139">
        <f t="shared" si="759"/>
        <v>114.03667217935475</v>
      </c>
      <c r="Q2069" s="139">
        <f t="shared" si="760"/>
        <v>1.4765840391990845E-3</v>
      </c>
      <c r="R2069" s="139">
        <f t="shared" si="761"/>
        <v>0.95073272457612834</v>
      </c>
      <c r="S2069" s="139">
        <f t="shared" si="762"/>
        <v>1.4765840391990845E-3</v>
      </c>
      <c r="T2069" s="139" t="str">
        <f t="shared" si="763"/>
        <v/>
      </c>
      <c r="U2069" s="139" t="str">
        <f t="shared" si="764"/>
        <v/>
      </c>
      <c r="V2069" s="139">
        <f t="shared" si="765"/>
        <v>5.4127819868049314E-3</v>
      </c>
      <c r="W2069" s="139" t="str">
        <f t="shared" si="766"/>
        <v/>
      </c>
      <c r="X2069" s="139" t="str">
        <f t="shared" si="767"/>
        <v/>
      </c>
      <c r="AB2069" s="139">
        <v>1413</v>
      </c>
      <c r="AC2069" s="139">
        <f t="shared" si="776"/>
        <v>142.28123642603543</v>
      </c>
      <c r="AD2069" s="139">
        <f t="shared" si="768"/>
        <v>1.1834640621143882E-3</v>
      </c>
      <c r="AE2069" s="139">
        <f t="shared" si="769"/>
        <v>0.95073272457612834</v>
      </c>
      <c r="AF2069" s="139">
        <f t="shared" si="770"/>
        <v>1.1834640621143882E-3</v>
      </c>
      <c r="AG2069" s="139" t="str">
        <f t="shared" si="771"/>
        <v/>
      </c>
      <c r="AH2069" s="139" t="str">
        <f t="shared" si="772"/>
        <v/>
      </c>
      <c r="AI2069" s="139">
        <f t="shared" si="773"/>
        <v>8.8026464871496732E-10</v>
      </c>
      <c r="AJ2069" s="139" t="str">
        <f t="shared" si="774"/>
        <v/>
      </c>
      <c r="AK2069" s="139" t="str">
        <f t="shared" si="775"/>
        <v/>
      </c>
      <c r="AZ2069" s="148"/>
      <c r="BA2069" s="148">
        <f t="shared" si="747"/>
        <v>9.075200000000045</v>
      </c>
      <c r="BB2069" s="165">
        <f t="shared" si="748"/>
        <v>0.24730200779986636</v>
      </c>
      <c r="BC2069" s="148">
        <f t="shared" si="749"/>
        <v>4.5151540120053069E-4</v>
      </c>
      <c r="BD2069" s="148" t="str">
        <f t="shared" si="745"/>
        <v/>
      </c>
      <c r="BE2069" s="140" t="str">
        <f t="shared" si="746"/>
        <v/>
      </c>
    </row>
    <row r="2070" spans="1:57" ht="20.100000000000001" customHeight="1" x14ac:dyDescent="0.25">
      <c r="A2070" s="139">
        <v>1414</v>
      </c>
      <c r="B2070" s="139">
        <f t="shared" si="750"/>
        <v>1560.5739049201588</v>
      </c>
      <c r="C2070" s="139">
        <f t="shared" si="751"/>
        <v>1.0744726406506852E-4</v>
      </c>
      <c r="D2070" s="139">
        <f t="shared" si="752"/>
        <v>0.95113909058941348</v>
      </c>
      <c r="E2070" s="139">
        <f t="shared" si="753"/>
        <v>1.0744726406506852E-4</v>
      </c>
      <c r="F2070" s="139" t="str">
        <f t="shared" si="754"/>
        <v/>
      </c>
      <c r="G2070" s="139" t="str">
        <f t="shared" si="755"/>
        <v/>
      </c>
      <c r="H2070" s="139">
        <f t="shared" si="756"/>
        <v>0</v>
      </c>
      <c r="I2070" s="139">
        <f t="shared" si="757"/>
        <v>1.0744726406506852E-4</v>
      </c>
      <c r="J2070" s="139" t="str">
        <f t="shared" si="758"/>
        <v/>
      </c>
      <c r="O2070" s="139">
        <v>1414</v>
      </c>
      <c r="P2070" s="139">
        <f t="shared" si="759"/>
        <v>114.31279002966795</v>
      </c>
      <c r="Q2070" s="139">
        <f t="shared" si="760"/>
        <v>1.4668472041623069E-3</v>
      </c>
      <c r="R2070" s="139">
        <f t="shared" si="761"/>
        <v>0.95113909058941359</v>
      </c>
      <c r="S2070" s="139">
        <f t="shared" si="762"/>
        <v>1.4668472041623069E-3</v>
      </c>
      <c r="T2070" s="139" t="str">
        <f t="shared" si="763"/>
        <v/>
      </c>
      <c r="U2070" s="139" t="str">
        <f t="shared" si="764"/>
        <v/>
      </c>
      <c r="V2070" s="139">
        <f t="shared" si="765"/>
        <v>5.4049068214747356E-3</v>
      </c>
      <c r="W2070" s="139" t="str">
        <f t="shared" si="766"/>
        <v/>
      </c>
      <c r="X2070" s="139" t="str">
        <f t="shared" si="767"/>
        <v/>
      </c>
      <c r="AB2070" s="139">
        <v>1414</v>
      </c>
      <c r="AC2070" s="139">
        <f t="shared" si="776"/>
        <v>142.62574305176429</v>
      </c>
      <c r="AD2070" s="139">
        <f t="shared" si="768"/>
        <v>1.1756601078260754E-3</v>
      </c>
      <c r="AE2070" s="139">
        <f t="shared" si="769"/>
        <v>0.95113909058941348</v>
      </c>
      <c r="AF2070" s="139">
        <f t="shared" si="770"/>
        <v>1.1756601078260754E-3</v>
      </c>
      <c r="AG2070" s="139" t="str">
        <f t="shared" si="771"/>
        <v/>
      </c>
      <c r="AH2070" s="139" t="str">
        <f t="shared" si="772"/>
        <v/>
      </c>
      <c r="AI2070" s="139">
        <f t="shared" si="773"/>
        <v>8.6088485484977836E-10</v>
      </c>
      <c r="AJ2070" s="139" t="str">
        <f t="shared" si="774"/>
        <v/>
      </c>
      <c r="AK2070" s="139" t="str">
        <f t="shared" si="775"/>
        <v/>
      </c>
      <c r="AZ2070" s="148"/>
      <c r="BA2070" s="148">
        <f t="shared" si="747"/>
        <v>9.0816000000000443</v>
      </c>
      <c r="BB2070" s="165">
        <f t="shared" si="748"/>
        <v>0.24685049239866583</v>
      </c>
      <c r="BC2070" s="148">
        <f t="shared" si="749"/>
        <v>4.5086650046438637E-4</v>
      </c>
      <c r="BD2070" s="148" t="str">
        <f t="shared" si="745"/>
        <v/>
      </c>
      <c r="BE2070" s="140" t="str">
        <f t="shared" si="746"/>
        <v/>
      </c>
    </row>
    <row r="2071" spans="1:57" ht="20.100000000000001" customHeight="1" x14ac:dyDescent="0.25">
      <c r="A2071" s="139">
        <v>1415</v>
      </c>
      <c r="B2071" s="139">
        <f t="shared" si="750"/>
        <v>1564.3434071059569</v>
      </c>
      <c r="C2071" s="139">
        <f t="shared" si="751"/>
        <v>1.0673703154403158E-4</v>
      </c>
      <c r="D2071" s="139">
        <f t="shared" si="752"/>
        <v>0.95154277373327711</v>
      </c>
      <c r="E2071" s="139">
        <f t="shared" si="753"/>
        <v>1.0673703154403158E-4</v>
      </c>
      <c r="F2071" s="139" t="str">
        <f t="shared" si="754"/>
        <v/>
      </c>
      <c r="G2071" s="139" t="str">
        <f t="shared" si="755"/>
        <v/>
      </c>
      <c r="H2071" s="139">
        <f t="shared" si="756"/>
        <v>0</v>
      </c>
      <c r="I2071" s="139">
        <f t="shared" si="757"/>
        <v>1.0673703154403158E-4</v>
      </c>
      <c r="J2071" s="139" t="str">
        <f t="shared" si="758"/>
        <v/>
      </c>
      <c r="O2071" s="139">
        <v>1415</v>
      </c>
      <c r="P2071" s="139">
        <f t="shared" si="759"/>
        <v>114.58890787998115</v>
      </c>
      <c r="Q2071" s="139">
        <f t="shared" si="760"/>
        <v>1.4571512607908957E-3</v>
      </c>
      <c r="R2071" s="139">
        <f t="shared" si="761"/>
        <v>0.95154277373327723</v>
      </c>
      <c r="S2071" s="139">
        <f t="shared" si="762"/>
        <v>1.4571512607908957E-3</v>
      </c>
      <c r="T2071" s="139" t="str">
        <f t="shared" si="763"/>
        <v/>
      </c>
      <c r="U2071" s="139" t="str">
        <f t="shared" si="764"/>
        <v/>
      </c>
      <c r="V2071" s="139">
        <f t="shared" si="765"/>
        <v>5.3969567618818966E-3</v>
      </c>
      <c r="W2071" s="139" t="str">
        <f t="shared" si="766"/>
        <v/>
      </c>
      <c r="X2071" s="139" t="str">
        <f t="shared" si="767"/>
        <v/>
      </c>
      <c r="AB2071" s="139">
        <v>1415</v>
      </c>
      <c r="AC2071" s="139">
        <f t="shared" si="776"/>
        <v>142.9702496774932</v>
      </c>
      <c r="AD2071" s="139">
        <f t="shared" si="768"/>
        <v>1.1678889277078166E-3</v>
      </c>
      <c r="AE2071" s="139">
        <f t="shared" si="769"/>
        <v>0.95154277373327711</v>
      </c>
      <c r="AF2071" s="139">
        <f t="shared" si="770"/>
        <v>1.1678889277078166E-3</v>
      </c>
      <c r="AG2071" s="139" t="str">
        <f t="shared" si="771"/>
        <v/>
      </c>
      <c r="AH2071" s="139" t="str">
        <f t="shared" si="772"/>
        <v/>
      </c>
      <c r="AI2071" s="139">
        <f t="shared" si="773"/>
        <v>8.4191825324661441E-10</v>
      </c>
      <c r="AJ2071" s="139" t="str">
        <f t="shared" si="774"/>
        <v/>
      </c>
      <c r="AK2071" s="139" t="str">
        <f t="shared" si="775"/>
        <v/>
      </c>
      <c r="AZ2071" s="148"/>
      <c r="BA2071" s="148">
        <f t="shared" si="747"/>
        <v>9.0880000000000436</v>
      </c>
      <c r="BB2071" s="165">
        <f t="shared" si="748"/>
        <v>0.24639962589820144</v>
      </c>
      <c r="BC2071" s="148">
        <f t="shared" si="749"/>
        <v>4.5021797371391781E-4</v>
      </c>
      <c r="BD2071" s="148" t="str">
        <f t="shared" si="745"/>
        <v/>
      </c>
      <c r="BE2071" s="140" t="str">
        <f t="shared" si="746"/>
        <v/>
      </c>
    </row>
    <row r="2072" spans="1:57" ht="20.100000000000001" customHeight="1" x14ac:dyDescent="0.25">
      <c r="A2072" s="139">
        <v>1416</v>
      </c>
      <c r="B2072" s="139">
        <f t="shared" si="750"/>
        <v>1568.112909291754</v>
      </c>
      <c r="C2072" s="139">
        <f t="shared" si="751"/>
        <v>1.0602979720998974E-4</v>
      </c>
      <c r="D2072" s="139">
        <f t="shared" si="752"/>
        <v>0.95194378530406598</v>
      </c>
      <c r="E2072" s="139">
        <f t="shared" si="753"/>
        <v>1.0602979720998974E-4</v>
      </c>
      <c r="F2072" s="139" t="str">
        <f t="shared" si="754"/>
        <v/>
      </c>
      <c r="G2072" s="139" t="str">
        <f t="shared" si="755"/>
        <v/>
      </c>
      <c r="H2072" s="139">
        <f t="shared" si="756"/>
        <v>0</v>
      </c>
      <c r="I2072" s="139">
        <f t="shared" si="757"/>
        <v>1.0602979720998974E-4</v>
      </c>
      <c r="J2072" s="139" t="str">
        <f t="shared" si="758"/>
        <v/>
      </c>
      <c r="O2072" s="139">
        <v>1416</v>
      </c>
      <c r="P2072" s="139">
        <f t="shared" si="759"/>
        <v>114.86502573029435</v>
      </c>
      <c r="Q2072" s="139">
        <f t="shared" si="760"/>
        <v>1.4474962480308803E-3</v>
      </c>
      <c r="R2072" s="139">
        <f t="shared" si="761"/>
        <v>0.95194378530406598</v>
      </c>
      <c r="S2072" s="139">
        <f t="shared" si="762"/>
        <v>1.4474962480308803E-3</v>
      </c>
      <c r="T2072" s="139" t="str">
        <f t="shared" si="763"/>
        <v/>
      </c>
      <c r="U2072" s="139" t="str">
        <f t="shared" si="764"/>
        <v/>
      </c>
      <c r="V2072" s="139">
        <f t="shared" si="765"/>
        <v>5.3889321724009103E-3</v>
      </c>
      <c r="W2072" s="139" t="str">
        <f t="shared" si="766"/>
        <v/>
      </c>
      <c r="X2072" s="139" t="str">
        <f t="shared" si="767"/>
        <v/>
      </c>
      <c r="AB2072" s="139">
        <v>1416</v>
      </c>
      <c r="AC2072" s="139">
        <f t="shared" si="776"/>
        <v>143.31475630322211</v>
      </c>
      <c r="AD2072" s="139">
        <f t="shared" si="768"/>
        <v>1.1601505529743796E-3</v>
      </c>
      <c r="AE2072" s="139">
        <f t="shared" si="769"/>
        <v>0.95194378530406598</v>
      </c>
      <c r="AF2072" s="139">
        <f t="shared" si="770"/>
        <v>1.1601505529743796E-3</v>
      </c>
      <c r="AG2072" s="139" t="str">
        <f t="shared" si="771"/>
        <v/>
      </c>
      <c r="AH2072" s="139" t="str">
        <f t="shared" si="772"/>
        <v/>
      </c>
      <c r="AI2072" s="139">
        <f t="shared" si="773"/>
        <v>8.2335634089268295E-10</v>
      </c>
      <c r="AJ2072" s="139" t="str">
        <f t="shared" si="774"/>
        <v/>
      </c>
      <c r="AK2072" s="139" t="str">
        <f t="shared" si="775"/>
        <v/>
      </c>
      <c r="AZ2072" s="148"/>
      <c r="BA2072" s="148">
        <f t="shared" si="747"/>
        <v>9.0944000000000429</v>
      </c>
      <c r="BB2072" s="165">
        <f t="shared" si="748"/>
        <v>0.24594940792448752</v>
      </c>
      <c r="BC2072" s="148">
        <f t="shared" si="749"/>
        <v>4.4956982280539015E-4</v>
      </c>
      <c r="BD2072" s="148" t="str">
        <f t="shared" si="745"/>
        <v/>
      </c>
      <c r="BE2072" s="140" t="str">
        <f t="shared" si="746"/>
        <v/>
      </c>
    </row>
    <row r="2073" spans="1:57" ht="20.100000000000001" customHeight="1" x14ac:dyDescent="0.25">
      <c r="A2073" s="139">
        <v>1417</v>
      </c>
      <c r="B2073" s="139">
        <f t="shared" si="750"/>
        <v>1571.8824114775521</v>
      </c>
      <c r="C2073" s="139">
        <f t="shared" si="751"/>
        <v>1.0532556375344341E-4</v>
      </c>
      <c r="D2073" s="139">
        <f t="shared" si="752"/>
        <v>0.95234213660857414</v>
      </c>
      <c r="E2073" s="139">
        <f t="shared" si="753"/>
        <v>1.0532556375344341E-4</v>
      </c>
      <c r="F2073" s="139" t="str">
        <f t="shared" si="754"/>
        <v/>
      </c>
      <c r="G2073" s="139" t="str">
        <f t="shared" si="755"/>
        <v/>
      </c>
      <c r="H2073" s="139">
        <f t="shared" si="756"/>
        <v>0</v>
      </c>
      <c r="I2073" s="139">
        <f t="shared" si="757"/>
        <v>1.0532556375344341E-4</v>
      </c>
      <c r="J2073" s="139" t="str">
        <f t="shared" si="758"/>
        <v/>
      </c>
      <c r="O2073" s="139">
        <v>1417</v>
      </c>
      <c r="P2073" s="139">
        <f t="shared" si="759"/>
        <v>115.14114358060755</v>
      </c>
      <c r="Q2073" s="139">
        <f t="shared" si="760"/>
        <v>1.4378822026124064E-3</v>
      </c>
      <c r="R2073" s="139">
        <f t="shared" si="761"/>
        <v>0.95234213660857414</v>
      </c>
      <c r="S2073" s="139">
        <f t="shared" si="762"/>
        <v>1.4378822026124064E-3</v>
      </c>
      <c r="T2073" s="139" t="str">
        <f t="shared" si="763"/>
        <v/>
      </c>
      <c r="U2073" s="139" t="str">
        <f t="shared" si="764"/>
        <v/>
      </c>
      <c r="V2073" s="139">
        <f t="shared" si="765"/>
        <v>5.3808334204421635E-3</v>
      </c>
      <c r="W2073" s="139" t="str">
        <f t="shared" si="766"/>
        <v/>
      </c>
      <c r="X2073" s="139" t="str">
        <f t="shared" si="767"/>
        <v/>
      </c>
      <c r="AB2073" s="139">
        <v>1417</v>
      </c>
      <c r="AC2073" s="139">
        <f t="shared" si="776"/>
        <v>143.65926292895102</v>
      </c>
      <c r="AD2073" s="139">
        <f t="shared" si="768"/>
        <v>1.1524450130645269E-3</v>
      </c>
      <c r="AE2073" s="139">
        <f t="shared" si="769"/>
        <v>0.95234213660857414</v>
      </c>
      <c r="AF2073" s="139">
        <f t="shared" si="770"/>
        <v>1.1524450130645269E-3</v>
      </c>
      <c r="AG2073" s="139" t="str">
        <f t="shared" si="771"/>
        <v/>
      </c>
      <c r="AH2073" s="139" t="str">
        <f t="shared" si="772"/>
        <v/>
      </c>
      <c r="AI2073" s="139">
        <f t="shared" si="773"/>
        <v>8.0519078296519553E-10</v>
      </c>
      <c r="AJ2073" s="139" t="str">
        <f t="shared" si="774"/>
        <v/>
      </c>
      <c r="AK2073" s="139" t="str">
        <f t="shared" si="775"/>
        <v/>
      </c>
      <c r="AZ2073" s="148"/>
      <c r="BA2073" s="148">
        <f t="shared" si="747"/>
        <v>9.1008000000000422</v>
      </c>
      <c r="BB2073" s="165">
        <f t="shared" si="748"/>
        <v>0.24549983810168213</v>
      </c>
      <c r="BC2073" s="148">
        <f t="shared" si="749"/>
        <v>4.4892204958399407E-4</v>
      </c>
      <c r="BD2073" s="148" t="str">
        <f t="shared" si="745"/>
        <v/>
      </c>
      <c r="BE2073" s="140" t="str">
        <f t="shared" si="746"/>
        <v/>
      </c>
    </row>
    <row r="2074" spans="1:57" ht="20.100000000000001" customHeight="1" x14ac:dyDescent="0.25">
      <c r="A2074" s="148">
        <v>1418</v>
      </c>
      <c r="B2074" s="139">
        <f t="shared" si="750"/>
        <v>1575.6519136633492</v>
      </c>
      <c r="C2074" s="139">
        <f t="shared" si="751"/>
        <v>1.0462433370348275E-4</v>
      </c>
      <c r="D2074" s="139">
        <f t="shared" si="752"/>
        <v>0.95273783896343311</v>
      </c>
      <c r="E2074" s="139">
        <f t="shared" si="753"/>
        <v>1.0462433370348275E-4</v>
      </c>
      <c r="F2074" s="139" t="str">
        <f t="shared" si="754"/>
        <v/>
      </c>
      <c r="G2074" s="139" t="str">
        <f t="shared" si="755"/>
        <v/>
      </c>
      <c r="H2074" s="139">
        <f t="shared" si="756"/>
        <v>0</v>
      </c>
      <c r="I2074" s="139">
        <f t="shared" si="757"/>
        <v>1.0462433370348275E-4</v>
      </c>
      <c r="J2074" s="139" t="str">
        <f t="shared" si="758"/>
        <v/>
      </c>
      <c r="O2074" s="148">
        <v>1418</v>
      </c>
      <c r="P2074" s="139">
        <f t="shared" si="759"/>
        <v>115.4172614309208</v>
      </c>
      <c r="Q2074" s="139">
        <f t="shared" si="760"/>
        <v>1.4283091590620673E-3</v>
      </c>
      <c r="R2074" s="139">
        <f t="shared" si="761"/>
        <v>0.95273783896343323</v>
      </c>
      <c r="S2074" s="139">
        <f t="shared" si="762"/>
        <v>1.4283091590620673E-3</v>
      </c>
      <c r="T2074" s="139" t="str">
        <f t="shared" si="763"/>
        <v/>
      </c>
      <c r="U2074" s="139" t="str">
        <f t="shared" si="764"/>
        <v/>
      </c>
      <c r="V2074" s="139">
        <f t="shared" si="765"/>
        <v>5.3726608764239226E-3</v>
      </c>
      <c r="W2074" s="139" t="str">
        <f t="shared" si="766"/>
        <v/>
      </c>
      <c r="X2074" s="139" t="str">
        <f t="shared" si="767"/>
        <v/>
      </c>
      <c r="AB2074" s="148">
        <v>1418</v>
      </c>
      <c r="AC2074" s="139">
        <f t="shared" si="776"/>
        <v>144.00376955467993</v>
      </c>
      <c r="AD2074" s="139">
        <f t="shared" si="768"/>
        <v>1.1447723356509028E-3</v>
      </c>
      <c r="AE2074" s="139">
        <f t="shared" si="769"/>
        <v>0.95273783896343323</v>
      </c>
      <c r="AF2074" s="139">
        <f t="shared" si="770"/>
        <v>1.1447723356509028E-3</v>
      </c>
      <c r="AG2074" s="139" t="str">
        <f t="shared" si="771"/>
        <v/>
      </c>
      <c r="AH2074" s="139" t="str">
        <f t="shared" si="772"/>
        <v/>
      </c>
      <c r="AI2074" s="139">
        <f t="shared" si="773"/>
        <v>7.8741340965083038E-10</v>
      </c>
      <c r="AJ2074" s="139" t="str">
        <f t="shared" si="774"/>
        <v/>
      </c>
      <c r="AK2074" s="139" t="str">
        <f t="shared" si="775"/>
        <v/>
      </c>
      <c r="AZ2074" s="148"/>
      <c r="BA2074" s="148">
        <f t="shared" si="747"/>
        <v>9.1072000000000415</v>
      </c>
      <c r="BB2074" s="165">
        <f t="shared" si="748"/>
        <v>0.24505091605209814</v>
      </c>
      <c r="BC2074" s="148">
        <f t="shared" si="749"/>
        <v>4.482746558876205E-4</v>
      </c>
      <c r="BD2074" s="148" t="str">
        <f t="shared" si="745"/>
        <v/>
      </c>
      <c r="BE2074" s="140" t="str">
        <f t="shared" si="746"/>
        <v/>
      </c>
    </row>
    <row r="2075" spans="1:57" ht="20.100000000000001" customHeight="1" x14ac:dyDescent="0.25">
      <c r="A2075" s="139">
        <v>1419</v>
      </c>
      <c r="B2075" s="139">
        <f t="shared" si="750"/>
        <v>1579.4214158491463</v>
      </c>
      <c r="C2075" s="139">
        <f t="shared" si="751"/>
        <v>1.0392610942869714E-4</v>
      </c>
      <c r="D2075" s="139">
        <f t="shared" si="752"/>
        <v>0.95313090369450526</v>
      </c>
      <c r="E2075" s="139">
        <f t="shared" si="753"/>
        <v>1.0392610942869714E-4</v>
      </c>
      <c r="F2075" s="139" t="str">
        <f t="shared" si="754"/>
        <v/>
      </c>
      <c r="G2075" s="139" t="str">
        <f t="shared" si="755"/>
        <v/>
      </c>
      <c r="H2075" s="139">
        <f t="shared" si="756"/>
        <v>0</v>
      </c>
      <c r="I2075" s="139">
        <f t="shared" si="757"/>
        <v>1.0392610942869714E-4</v>
      </c>
      <c r="J2075" s="139" t="str">
        <f t="shared" si="758"/>
        <v/>
      </c>
      <c r="O2075" s="139">
        <v>1419</v>
      </c>
      <c r="P2075" s="139">
        <f t="shared" si="759"/>
        <v>115.693379281234</v>
      </c>
      <c r="Q2075" s="139">
        <f t="shared" si="760"/>
        <v>1.4187771497153484E-3</v>
      </c>
      <c r="R2075" s="139">
        <f t="shared" si="761"/>
        <v>0.95313090369450537</v>
      </c>
      <c r="S2075" s="139">
        <f t="shared" si="762"/>
        <v>1.4187771497153484E-3</v>
      </c>
      <c r="T2075" s="139" t="str">
        <f t="shared" si="763"/>
        <v/>
      </c>
      <c r="U2075" s="139" t="str">
        <f t="shared" si="764"/>
        <v/>
      </c>
      <c r="V2075" s="139">
        <f t="shared" si="765"/>
        <v>5.3644149137441225E-3</v>
      </c>
      <c r="W2075" s="139" t="str">
        <f t="shared" si="766"/>
        <v/>
      </c>
      <c r="X2075" s="139" t="str">
        <f t="shared" si="767"/>
        <v/>
      </c>
      <c r="AB2075" s="139">
        <v>1419</v>
      </c>
      <c r="AC2075" s="139">
        <f t="shared" si="776"/>
        <v>144.34827618040879</v>
      </c>
      <c r="AD2075" s="139">
        <f t="shared" si="768"/>
        <v>1.1371325466500019E-3</v>
      </c>
      <c r="AE2075" s="139">
        <f t="shared" si="769"/>
        <v>0.95313090369450526</v>
      </c>
      <c r="AF2075" s="139">
        <f t="shared" si="770"/>
        <v>1.1371325466500019E-3</v>
      </c>
      <c r="AG2075" s="139" t="str">
        <f t="shared" si="771"/>
        <v/>
      </c>
      <c r="AH2075" s="139" t="str">
        <f t="shared" si="772"/>
        <v/>
      </c>
      <c r="AI2075" s="139">
        <f t="shared" si="773"/>
        <v>7.7001621302223544E-10</v>
      </c>
      <c r="AJ2075" s="139" t="str">
        <f t="shared" si="774"/>
        <v/>
      </c>
      <c r="AK2075" s="139" t="str">
        <f t="shared" si="775"/>
        <v/>
      </c>
      <c r="AZ2075" s="148"/>
      <c r="BA2075" s="148">
        <f t="shared" si="747"/>
        <v>9.1136000000000408</v>
      </c>
      <c r="BB2075" s="165">
        <f t="shared" si="748"/>
        <v>0.24460264139621052</v>
      </c>
      <c r="BC2075" s="148">
        <f t="shared" si="749"/>
        <v>4.4762764354350226E-4</v>
      </c>
      <c r="BD2075" s="148" t="str">
        <f t="shared" si="745"/>
        <v/>
      </c>
      <c r="BE2075" s="140" t="str">
        <f t="shared" si="746"/>
        <v/>
      </c>
    </row>
    <row r="2076" spans="1:57" ht="20.100000000000001" customHeight="1" x14ac:dyDescent="0.25">
      <c r="A2076" s="139">
        <v>1420</v>
      </c>
      <c r="B2076" s="139">
        <f t="shared" si="750"/>
        <v>1583.1909180349444</v>
      </c>
      <c r="C2076" s="139">
        <f t="shared" si="751"/>
        <v>1.0323089313809346E-4</v>
      </c>
      <c r="D2076" s="139">
        <f t="shared" si="752"/>
        <v>0.95352134213627993</v>
      </c>
      <c r="E2076" s="139">
        <f t="shared" si="753"/>
        <v>1.0323089313809346E-4</v>
      </c>
      <c r="F2076" s="139" t="str">
        <f t="shared" si="754"/>
        <v/>
      </c>
      <c r="G2076" s="139" t="str">
        <f t="shared" si="755"/>
        <v/>
      </c>
      <c r="H2076" s="139">
        <f t="shared" si="756"/>
        <v>0</v>
      </c>
      <c r="I2076" s="139">
        <f t="shared" si="757"/>
        <v>1.0323089313809346E-4</v>
      </c>
      <c r="J2076" s="139" t="str">
        <f t="shared" si="758"/>
        <v/>
      </c>
      <c r="O2076" s="139">
        <v>1420</v>
      </c>
      <c r="P2076" s="139">
        <f t="shared" si="759"/>
        <v>115.9694971315472</v>
      </c>
      <c r="Q2076" s="139">
        <f t="shared" si="760"/>
        <v>1.4092862047291423E-3</v>
      </c>
      <c r="R2076" s="139">
        <f t="shared" si="761"/>
        <v>0.95352134213628004</v>
      </c>
      <c r="S2076" s="139">
        <f t="shared" si="762"/>
        <v>1.4092862047291423E-3</v>
      </c>
      <c r="T2076" s="139" t="str">
        <f t="shared" si="763"/>
        <v/>
      </c>
      <c r="U2076" s="139" t="str">
        <f t="shared" si="764"/>
        <v/>
      </c>
      <c r="V2076" s="139">
        <f t="shared" si="765"/>
        <v>5.3560959087519677E-3</v>
      </c>
      <c r="W2076" s="139" t="str">
        <f t="shared" si="766"/>
        <v/>
      </c>
      <c r="X2076" s="139" t="str">
        <f t="shared" si="767"/>
        <v/>
      </c>
      <c r="AB2076" s="139">
        <v>1420</v>
      </c>
      <c r="AC2076" s="139">
        <f t="shared" si="776"/>
        <v>144.6927828061377</v>
      </c>
      <c r="AD2076" s="139">
        <f t="shared" si="768"/>
        <v>1.1295256702322041E-3</v>
      </c>
      <c r="AE2076" s="139">
        <f t="shared" si="769"/>
        <v>0.95352134213627993</v>
      </c>
      <c r="AF2076" s="139">
        <f t="shared" si="770"/>
        <v>1.1295256702322041E-3</v>
      </c>
      <c r="AG2076" s="139" t="str">
        <f t="shared" si="771"/>
        <v/>
      </c>
      <c r="AH2076" s="139" t="str">
        <f t="shared" si="772"/>
        <v/>
      </c>
      <c r="AI2076" s="139">
        <f t="shared" si="773"/>
        <v>7.5299134397066833E-10</v>
      </c>
      <c r="AJ2076" s="139" t="str">
        <f t="shared" si="774"/>
        <v/>
      </c>
      <c r="AK2076" s="139" t="str">
        <f t="shared" si="775"/>
        <v/>
      </c>
      <c r="AZ2076" s="148"/>
      <c r="BA2076" s="148">
        <f t="shared" si="747"/>
        <v>9.1200000000000401</v>
      </c>
      <c r="BB2076" s="165">
        <f t="shared" si="748"/>
        <v>0.24415501375266702</v>
      </c>
      <c r="BC2076" s="148">
        <f t="shared" si="749"/>
        <v>4.4698101437090632E-4</v>
      </c>
      <c r="BD2076" s="148" t="str">
        <f t="shared" si="745"/>
        <v/>
      </c>
      <c r="BE2076" s="140" t="str">
        <f t="shared" si="746"/>
        <v/>
      </c>
    </row>
    <row r="2077" spans="1:57" ht="20.100000000000001" customHeight="1" x14ac:dyDescent="0.25">
      <c r="A2077" s="139">
        <v>1421</v>
      </c>
      <c r="B2077" s="139">
        <f t="shared" si="750"/>
        <v>1586.9604202207415</v>
      </c>
      <c r="C2077" s="139">
        <f t="shared" si="751"/>
        <v>1.025386868820203E-4</v>
      </c>
      <c r="D2077" s="139">
        <f t="shared" si="752"/>
        <v>0.95390916563127415</v>
      </c>
      <c r="E2077" s="139">
        <f t="shared" si="753"/>
        <v>1.025386868820203E-4</v>
      </c>
      <c r="F2077" s="139" t="str">
        <f t="shared" si="754"/>
        <v/>
      </c>
      <c r="G2077" s="139" t="str">
        <f t="shared" si="755"/>
        <v/>
      </c>
      <c r="H2077" s="139">
        <f t="shared" si="756"/>
        <v>0</v>
      </c>
      <c r="I2077" s="139">
        <f t="shared" si="757"/>
        <v>1.025386868820203E-4</v>
      </c>
      <c r="J2077" s="139" t="str">
        <f t="shared" si="758"/>
        <v/>
      </c>
      <c r="O2077" s="139">
        <v>1421</v>
      </c>
      <c r="P2077" s="139">
        <f t="shared" si="759"/>
        <v>116.2456149818604</v>
      </c>
      <c r="Q2077" s="139">
        <f t="shared" si="760"/>
        <v>1.3998363520943682E-3</v>
      </c>
      <c r="R2077" s="139">
        <f t="shared" si="761"/>
        <v>0.95390916563127426</v>
      </c>
      <c r="S2077" s="139">
        <f t="shared" si="762"/>
        <v>1.3998363520943682E-3</v>
      </c>
      <c r="T2077" s="139" t="str">
        <f t="shared" si="763"/>
        <v/>
      </c>
      <c r="U2077" s="139" t="str">
        <f t="shared" si="764"/>
        <v/>
      </c>
      <c r="V2077" s="139">
        <f t="shared" si="765"/>
        <v>5.3477042407193255E-3</v>
      </c>
      <c r="W2077" s="139" t="str">
        <f t="shared" si="766"/>
        <v/>
      </c>
      <c r="X2077" s="139" t="str">
        <f t="shared" si="767"/>
        <v/>
      </c>
      <c r="AB2077" s="139">
        <v>1421</v>
      </c>
      <c r="AC2077" s="139">
        <f t="shared" si="776"/>
        <v>145.03728943186661</v>
      </c>
      <c r="AD2077" s="139">
        <f t="shared" si="768"/>
        <v>1.1219517288318895E-3</v>
      </c>
      <c r="AE2077" s="139">
        <f t="shared" si="769"/>
        <v>0.95390916563127426</v>
      </c>
      <c r="AF2077" s="139">
        <f t="shared" si="770"/>
        <v>1.1219517288318895E-3</v>
      </c>
      <c r="AG2077" s="139" t="str">
        <f t="shared" si="771"/>
        <v/>
      </c>
      <c r="AH2077" s="139" t="str">
        <f t="shared" si="772"/>
        <v/>
      </c>
      <c r="AI2077" s="139">
        <f t="shared" si="773"/>
        <v>7.3633110919383708E-10</v>
      </c>
      <c r="AJ2077" s="139" t="str">
        <f t="shared" si="774"/>
        <v/>
      </c>
      <c r="AK2077" s="139" t="str">
        <f t="shared" si="775"/>
        <v/>
      </c>
      <c r="AZ2077" s="148"/>
      <c r="BA2077" s="148">
        <f t="shared" si="747"/>
        <v>9.1264000000000394</v>
      </c>
      <c r="BB2077" s="165">
        <f t="shared" si="748"/>
        <v>0.24370803273829611</v>
      </c>
      <c r="BC2077" s="148">
        <f t="shared" si="749"/>
        <v>4.4633477017996803E-4</v>
      </c>
      <c r="BD2077" s="148" t="str">
        <f t="shared" si="745"/>
        <v/>
      </c>
      <c r="BE2077" s="140" t="str">
        <f t="shared" si="746"/>
        <v/>
      </c>
    </row>
    <row r="2078" spans="1:57" ht="20.100000000000001" customHeight="1" x14ac:dyDescent="0.25">
      <c r="A2078" s="139">
        <v>1422</v>
      </c>
      <c r="B2078" s="139">
        <f t="shared" si="750"/>
        <v>1590.7299224065387</v>
      </c>
      <c r="C2078" s="139">
        <f t="shared" si="751"/>
        <v>1.018494925530979E-4</v>
      </c>
      <c r="D2078" s="139">
        <f t="shared" si="752"/>
        <v>0.95429438552943624</v>
      </c>
      <c r="E2078" s="139">
        <f t="shared" si="753"/>
        <v>1.018494925530979E-4</v>
      </c>
      <c r="F2078" s="139" t="str">
        <f t="shared" si="754"/>
        <v/>
      </c>
      <c r="G2078" s="139" t="str">
        <f t="shared" si="755"/>
        <v/>
      </c>
      <c r="H2078" s="139">
        <f t="shared" si="756"/>
        <v>0</v>
      </c>
      <c r="I2078" s="139">
        <f t="shared" si="757"/>
        <v>1.018494925530979E-4</v>
      </c>
      <c r="J2078" s="139" t="str">
        <f t="shared" si="758"/>
        <v/>
      </c>
      <c r="O2078" s="139">
        <v>1422</v>
      </c>
      <c r="P2078" s="139">
        <f t="shared" si="759"/>
        <v>116.5217328321736</v>
      </c>
      <c r="Q2078" s="139">
        <f t="shared" si="760"/>
        <v>1.3904276176486753E-3</v>
      </c>
      <c r="R2078" s="139">
        <f t="shared" si="761"/>
        <v>0.95429438552943635</v>
      </c>
      <c r="S2078" s="139">
        <f t="shared" si="762"/>
        <v>1.3904276176486753E-3</v>
      </c>
      <c r="T2078" s="139" t="str">
        <f t="shared" si="763"/>
        <v/>
      </c>
      <c r="U2078" s="139" t="str">
        <f t="shared" si="764"/>
        <v/>
      </c>
      <c r="V2078" s="139">
        <f t="shared" si="765"/>
        <v>5.3392402918119473E-3</v>
      </c>
      <c r="W2078" s="139" t="str">
        <f t="shared" si="766"/>
        <v/>
      </c>
      <c r="X2078" s="139" t="str">
        <f t="shared" si="767"/>
        <v/>
      </c>
      <c r="AB2078" s="139">
        <v>1422</v>
      </c>
      <c r="AC2078" s="139">
        <f t="shared" si="776"/>
        <v>145.38179605759552</v>
      </c>
      <c r="AD2078" s="139">
        <f t="shared" si="768"/>
        <v>1.1144107431576198E-3</v>
      </c>
      <c r="AE2078" s="139">
        <f t="shared" si="769"/>
        <v>0.95429438552943635</v>
      </c>
      <c r="AF2078" s="139">
        <f t="shared" si="770"/>
        <v>1.1144107431576198E-3</v>
      </c>
      <c r="AG2078" s="139" t="str">
        <f t="shared" si="771"/>
        <v/>
      </c>
      <c r="AH2078" s="139" t="str">
        <f t="shared" si="772"/>
        <v/>
      </c>
      <c r="AI2078" s="139">
        <f t="shared" si="773"/>
        <v>7.2002796823798556E-10</v>
      </c>
      <c r="AJ2078" s="139" t="str">
        <f t="shared" si="774"/>
        <v/>
      </c>
      <c r="AK2078" s="139" t="str">
        <f t="shared" si="775"/>
        <v/>
      </c>
      <c r="AZ2078" s="148"/>
      <c r="BA2078" s="148">
        <f t="shared" si="747"/>
        <v>9.1328000000000387</v>
      </c>
      <c r="BB2078" s="165">
        <f t="shared" si="748"/>
        <v>0.24326169796811614</v>
      </c>
      <c r="BC2078" s="148">
        <f t="shared" si="749"/>
        <v>4.4568891277066425E-4</v>
      </c>
      <c r="BD2078" s="148" t="str">
        <f t="shared" si="745"/>
        <v/>
      </c>
      <c r="BE2078" s="140" t="str">
        <f t="shared" si="746"/>
        <v/>
      </c>
    </row>
    <row r="2079" spans="1:57" ht="20.100000000000001" customHeight="1" x14ac:dyDescent="0.25">
      <c r="A2079" s="139">
        <v>1423</v>
      </c>
      <c r="B2079" s="139">
        <f t="shared" si="750"/>
        <v>1594.4994245923367</v>
      </c>
      <c r="C2079" s="139">
        <f t="shared" si="751"/>
        <v>1.0116331188715522E-4</v>
      </c>
      <c r="D2079" s="139">
        <f t="shared" si="752"/>
        <v>0.95467701318755305</v>
      </c>
      <c r="E2079" s="139">
        <f t="shared" si="753"/>
        <v>1.0116331188715522E-4</v>
      </c>
      <c r="F2079" s="139" t="str">
        <f t="shared" si="754"/>
        <v/>
      </c>
      <c r="G2079" s="139" t="str">
        <f t="shared" si="755"/>
        <v/>
      </c>
      <c r="H2079" s="139">
        <f t="shared" si="756"/>
        <v>0</v>
      </c>
      <c r="I2079" s="139">
        <f t="shared" si="757"/>
        <v>1.0116331188715522E-4</v>
      </c>
      <c r="J2079" s="139" t="str">
        <f t="shared" si="758"/>
        <v/>
      </c>
      <c r="O2079" s="139">
        <v>1423</v>
      </c>
      <c r="P2079" s="139">
        <f t="shared" si="759"/>
        <v>116.7978506824868</v>
      </c>
      <c r="Q2079" s="139">
        <f t="shared" si="760"/>
        <v>1.3810600250892364E-3</v>
      </c>
      <c r="R2079" s="139">
        <f t="shared" si="761"/>
        <v>0.95467701318755305</v>
      </c>
      <c r="S2079" s="139">
        <f t="shared" si="762"/>
        <v>1.3810600250892364E-3</v>
      </c>
      <c r="T2079" s="139" t="str">
        <f t="shared" si="763"/>
        <v/>
      </c>
      <c r="U2079" s="139" t="str">
        <f t="shared" si="764"/>
        <v/>
      </c>
      <c r="V2079" s="139">
        <f t="shared" si="765"/>
        <v>5.3307044470604931E-3</v>
      </c>
      <c r="W2079" s="139" t="str">
        <f t="shared" si="766"/>
        <v/>
      </c>
      <c r="X2079" s="139" t="str">
        <f t="shared" si="767"/>
        <v/>
      </c>
      <c r="AB2079" s="139">
        <v>1423</v>
      </c>
      <c r="AC2079" s="139">
        <f t="shared" si="776"/>
        <v>145.72630268332438</v>
      </c>
      <c r="AD2079" s="139">
        <f t="shared" si="768"/>
        <v>1.1069027322023891E-3</v>
      </c>
      <c r="AE2079" s="139">
        <f t="shared" si="769"/>
        <v>0.95467701318755294</v>
      </c>
      <c r="AF2079" s="139">
        <f t="shared" si="770"/>
        <v>1.1069027322023891E-3</v>
      </c>
      <c r="AG2079" s="139" t="str">
        <f t="shared" si="771"/>
        <v/>
      </c>
      <c r="AH2079" s="139" t="str">
        <f t="shared" si="772"/>
        <v/>
      </c>
      <c r="AI2079" s="139">
        <f t="shared" si="773"/>
        <v>7.0407453059328066E-10</v>
      </c>
      <c r="AJ2079" s="139" t="str">
        <f t="shared" si="774"/>
        <v/>
      </c>
      <c r="AK2079" s="139" t="str">
        <f t="shared" si="775"/>
        <v/>
      </c>
      <c r="AZ2079" s="148"/>
      <c r="BA2079" s="148">
        <f t="shared" si="747"/>
        <v>9.139200000000038</v>
      </c>
      <c r="BB2079" s="165">
        <f t="shared" si="748"/>
        <v>0.24281600905534548</v>
      </c>
      <c r="BC2079" s="148">
        <f t="shared" si="749"/>
        <v>4.4504344393597739E-4</v>
      </c>
      <c r="BD2079" s="148" t="str">
        <f t="shared" si="745"/>
        <v/>
      </c>
      <c r="BE2079" s="140" t="str">
        <f t="shared" si="746"/>
        <v/>
      </c>
    </row>
    <row r="2080" spans="1:57" ht="20.100000000000001" customHeight="1" x14ac:dyDescent="0.25">
      <c r="A2080" s="139">
        <v>1424</v>
      </c>
      <c r="B2080" s="139">
        <f t="shared" si="750"/>
        <v>1598.2689267781338</v>
      </c>
      <c r="C2080" s="139">
        <f t="shared" si="751"/>
        <v>1.0048014646417376E-4</v>
      </c>
      <c r="D2080" s="139">
        <f t="shared" si="752"/>
        <v>0.95505705996866008</v>
      </c>
      <c r="E2080" s="139">
        <f t="shared" si="753"/>
        <v>1.0048014646417376E-4</v>
      </c>
      <c r="F2080" s="139" t="str">
        <f t="shared" si="754"/>
        <v/>
      </c>
      <c r="G2080" s="139" t="str">
        <f t="shared" si="755"/>
        <v/>
      </c>
      <c r="H2080" s="139">
        <f t="shared" si="756"/>
        <v>0</v>
      </c>
      <c r="I2080" s="139">
        <f t="shared" si="757"/>
        <v>1.0048014646417376E-4</v>
      </c>
      <c r="J2080" s="139" t="str">
        <f t="shared" si="758"/>
        <v/>
      </c>
      <c r="O2080" s="139">
        <v>1424</v>
      </c>
      <c r="P2080" s="139">
        <f t="shared" si="759"/>
        <v>117.0739685328</v>
      </c>
      <c r="Q2080" s="139">
        <f t="shared" si="760"/>
        <v>1.3717335959856165E-3</v>
      </c>
      <c r="R2080" s="139">
        <f t="shared" si="761"/>
        <v>0.95505705996866008</v>
      </c>
      <c r="S2080" s="139">
        <f t="shared" si="762"/>
        <v>1.3717335959856165E-3</v>
      </c>
      <c r="T2080" s="139" t="str">
        <f t="shared" si="763"/>
        <v/>
      </c>
      <c r="U2080" s="139" t="str">
        <f t="shared" si="764"/>
        <v/>
      </c>
      <c r="V2080" s="139">
        <f t="shared" si="765"/>
        <v>5.3220970943313756E-3</v>
      </c>
      <c r="W2080" s="139" t="str">
        <f t="shared" si="766"/>
        <v/>
      </c>
      <c r="X2080" s="139" t="str">
        <f t="shared" si="767"/>
        <v/>
      </c>
      <c r="AB2080" s="139">
        <v>1424</v>
      </c>
      <c r="AC2080" s="139">
        <f t="shared" si="776"/>
        <v>146.07080930905329</v>
      </c>
      <c r="AD2080" s="139">
        <f t="shared" si="768"/>
        <v>1.099427713253939E-3</v>
      </c>
      <c r="AE2080" s="139">
        <f t="shared" si="769"/>
        <v>0.95505705996866008</v>
      </c>
      <c r="AF2080" s="139">
        <f t="shared" si="770"/>
        <v>1.099427713253939E-3</v>
      </c>
      <c r="AG2080" s="139" t="str">
        <f t="shared" si="771"/>
        <v/>
      </c>
      <c r="AH2080" s="139" t="str">
        <f t="shared" si="772"/>
        <v/>
      </c>
      <c r="AI2080" s="139">
        <f t="shared" si="773"/>
        <v>6.8846355284165855E-10</v>
      </c>
      <c r="AJ2080" s="139" t="str">
        <f t="shared" si="774"/>
        <v/>
      </c>
      <c r="AK2080" s="139" t="str">
        <f t="shared" si="775"/>
        <v/>
      </c>
      <c r="AZ2080" s="148"/>
      <c r="BA2080" s="148">
        <f t="shared" si="747"/>
        <v>9.1456000000000373</v>
      </c>
      <c r="BB2080" s="165">
        <f t="shared" si="748"/>
        <v>0.2423709656114095</v>
      </c>
      <c r="BC2080" s="148">
        <f t="shared" si="749"/>
        <v>4.4439836545803746E-4</v>
      </c>
      <c r="BD2080" s="148" t="str">
        <f t="shared" si="745"/>
        <v/>
      </c>
      <c r="BE2080" s="140" t="str">
        <f t="shared" si="746"/>
        <v/>
      </c>
    </row>
    <row r="2081" spans="1:57" ht="20.100000000000001" customHeight="1" x14ac:dyDescent="0.25">
      <c r="A2081" s="148">
        <v>1425</v>
      </c>
      <c r="B2081" s="139">
        <f t="shared" si="750"/>
        <v>1602.0384289639319</v>
      </c>
      <c r="C2081" s="139">
        <f t="shared" si="751"/>
        <v>9.9799997709235566E-5</v>
      </c>
      <c r="D2081" s="139">
        <f t="shared" si="752"/>
        <v>0.95543453724145699</v>
      </c>
      <c r="E2081" s="139">
        <f t="shared" si="753"/>
        <v>9.9799997709235566E-5</v>
      </c>
      <c r="F2081" s="139" t="str">
        <f t="shared" si="754"/>
        <v/>
      </c>
      <c r="G2081" s="139" t="str">
        <f t="shared" si="755"/>
        <v/>
      </c>
      <c r="H2081" s="139">
        <f t="shared" si="756"/>
        <v>0</v>
      </c>
      <c r="I2081" s="139">
        <f t="shared" si="757"/>
        <v>9.9799997709235566E-5</v>
      </c>
      <c r="J2081" s="139" t="str">
        <f t="shared" si="758"/>
        <v/>
      </c>
      <c r="O2081" s="148">
        <v>1425</v>
      </c>
      <c r="P2081" s="139">
        <f t="shared" si="759"/>
        <v>117.35008638311325</v>
      </c>
      <c r="Q2081" s="139">
        <f t="shared" si="760"/>
        <v>1.3624483497927361E-3</v>
      </c>
      <c r="R2081" s="139">
        <f t="shared" si="761"/>
        <v>0.95543453724145699</v>
      </c>
      <c r="S2081" s="139">
        <f t="shared" si="762"/>
        <v>1.3624483497927361E-3</v>
      </c>
      <c r="T2081" s="139" t="str">
        <f t="shared" si="763"/>
        <v/>
      </c>
      <c r="U2081" s="139" t="str">
        <f t="shared" si="764"/>
        <v/>
      </c>
      <c r="V2081" s="139">
        <f t="shared" si="765"/>
        <v>5.3134186242974196E-3</v>
      </c>
      <c r="W2081" s="139" t="str">
        <f t="shared" si="766"/>
        <v/>
      </c>
      <c r="X2081" s="139" t="str">
        <f t="shared" si="767"/>
        <v/>
      </c>
      <c r="AB2081" s="148">
        <v>1425</v>
      </c>
      <c r="AC2081" s="139">
        <f t="shared" si="776"/>
        <v>146.4153159347822</v>
      </c>
      <c r="AD2081" s="139">
        <f t="shared" si="768"/>
        <v>1.0919857019051527E-3</v>
      </c>
      <c r="AE2081" s="139">
        <f t="shared" si="769"/>
        <v>0.95543453724145699</v>
      </c>
      <c r="AF2081" s="139">
        <f t="shared" si="770"/>
        <v>1.0919857019051527E-3</v>
      </c>
      <c r="AG2081" s="139" t="str">
        <f t="shared" si="771"/>
        <v/>
      </c>
      <c r="AH2081" s="139" t="str">
        <f t="shared" si="772"/>
        <v/>
      </c>
      <c r="AI2081" s="139">
        <f t="shared" si="773"/>
        <v>6.7318793585619607E-10</v>
      </c>
      <c r="AJ2081" s="139" t="str">
        <f t="shared" si="774"/>
        <v/>
      </c>
      <c r="AK2081" s="139" t="str">
        <f t="shared" si="775"/>
        <v/>
      </c>
      <c r="AZ2081" s="148"/>
      <c r="BA2081" s="148">
        <f t="shared" si="747"/>
        <v>9.1520000000000366</v>
      </c>
      <c r="BB2081" s="165">
        <f t="shared" si="748"/>
        <v>0.24192656724595146</v>
      </c>
      <c r="BC2081" s="148">
        <f t="shared" si="749"/>
        <v>4.4375367911131391E-4</v>
      </c>
      <c r="BD2081" s="148" t="str">
        <f t="shared" si="745"/>
        <v/>
      </c>
      <c r="BE2081" s="140" t="str">
        <f t="shared" si="746"/>
        <v/>
      </c>
    </row>
    <row r="2082" spans="1:57" ht="20.100000000000001" customHeight="1" x14ac:dyDescent="0.25">
      <c r="A2082" s="139">
        <v>1426</v>
      </c>
      <c r="B2082" s="139">
        <f t="shared" si="750"/>
        <v>1605.807931149729</v>
      </c>
      <c r="C2082" s="139">
        <f t="shared" si="751"/>
        <v>9.9122866893479653E-5</v>
      </c>
      <c r="D2082" s="139">
        <f t="shared" si="752"/>
        <v>0.95580945637972436</v>
      </c>
      <c r="E2082" s="139">
        <f t="shared" si="753"/>
        <v>9.9122866893479653E-5</v>
      </c>
      <c r="F2082" s="139" t="str">
        <f t="shared" si="754"/>
        <v/>
      </c>
      <c r="G2082" s="139" t="str">
        <f t="shared" si="755"/>
        <v/>
      </c>
      <c r="H2082" s="139">
        <f t="shared" si="756"/>
        <v>0</v>
      </c>
      <c r="I2082" s="139">
        <f t="shared" si="757"/>
        <v>9.9122866893479653E-5</v>
      </c>
      <c r="J2082" s="139" t="str">
        <f t="shared" si="758"/>
        <v/>
      </c>
      <c r="O2082" s="139">
        <v>1426</v>
      </c>
      <c r="P2082" s="139">
        <f t="shared" si="759"/>
        <v>117.62620423342645</v>
      </c>
      <c r="Q2082" s="139">
        <f t="shared" si="760"/>
        <v>1.3532043038639141E-3</v>
      </c>
      <c r="R2082" s="139">
        <f t="shared" si="761"/>
        <v>0.95580945637972448</v>
      </c>
      <c r="S2082" s="139">
        <f t="shared" si="762"/>
        <v>1.3532043038639141E-3</v>
      </c>
      <c r="T2082" s="139" t="str">
        <f t="shared" si="763"/>
        <v/>
      </c>
      <c r="U2082" s="139" t="str">
        <f t="shared" si="764"/>
        <v/>
      </c>
      <c r="V2082" s="139">
        <f t="shared" si="765"/>
        <v>5.3046694304083571E-3</v>
      </c>
      <c r="W2082" s="139" t="str">
        <f t="shared" si="766"/>
        <v/>
      </c>
      <c r="X2082" s="139" t="str">
        <f t="shared" si="767"/>
        <v/>
      </c>
      <c r="AB2082" s="139">
        <v>1426</v>
      </c>
      <c r="AC2082" s="139">
        <f t="shared" si="776"/>
        <v>146.75982256051111</v>
      </c>
      <c r="AD2082" s="139">
        <f t="shared" si="768"/>
        <v>1.0845767120644992E-3</v>
      </c>
      <c r="AE2082" s="139">
        <f t="shared" si="769"/>
        <v>0.95580945637972436</v>
      </c>
      <c r="AF2082" s="139">
        <f t="shared" si="770"/>
        <v>1.0845767120644992E-3</v>
      </c>
      <c r="AG2082" s="139" t="str">
        <f t="shared" si="771"/>
        <v/>
      </c>
      <c r="AH2082" s="139" t="str">
        <f t="shared" si="772"/>
        <v/>
      </c>
      <c r="AI2082" s="139">
        <f t="shared" si="773"/>
        <v>6.5824072205113577E-10</v>
      </c>
      <c r="AJ2082" s="139" t="str">
        <f t="shared" si="774"/>
        <v/>
      </c>
      <c r="AK2082" s="139" t="str">
        <f t="shared" si="775"/>
        <v/>
      </c>
      <c r="AZ2082" s="148"/>
      <c r="BA2082" s="148">
        <f t="shared" si="747"/>
        <v>9.1584000000000358</v>
      </c>
      <c r="BB2082" s="165">
        <f t="shared" si="748"/>
        <v>0.24148281356684015</v>
      </c>
      <c r="BC2082" s="148">
        <f t="shared" si="749"/>
        <v>4.4310938666053401E-4</v>
      </c>
      <c r="BD2082" s="148" t="str">
        <f t="shared" si="745"/>
        <v/>
      </c>
      <c r="BE2082" s="140" t="str">
        <f t="shared" si="746"/>
        <v/>
      </c>
    </row>
    <row r="2083" spans="1:57" ht="20.100000000000001" customHeight="1" x14ac:dyDescent="0.25">
      <c r="A2083" s="139">
        <v>1427</v>
      </c>
      <c r="B2083" s="139">
        <f t="shared" si="750"/>
        <v>1609.5774333355262</v>
      </c>
      <c r="C2083" s="139">
        <f t="shared" si="751"/>
        <v>9.8448755135061797E-5</v>
      </c>
      <c r="D2083" s="139">
        <f t="shared" si="752"/>
        <v>0.95618182876174596</v>
      </c>
      <c r="E2083" s="139">
        <f t="shared" si="753"/>
        <v>9.8448755135061797E-5</v>
      </c>
      <c r="F2083" s="139" t="str">
        <f t="shared" si="754"/>
        <v/>
      </c>
      <c r="G2083" s="139" t="str">
        <f t="shared" si="755"/>
        <v/>
      </c>
      <c r="H2083" s="139">
        <f t="shared" si="756"/>
        <v>0</v>
      </c>
      <c r="I2083" s="139">
        <f t="shared" si="757"/>
        <v>9.8448755135061797E-5</v>
      </c>
      <c r="J2083" s="139" t="str">
        <f t="shared" si="758"/>
        <v/>
      </c>
      <c r="O2083" s="139">
        <v>1427</v>
      </c>
      <c r="P2083" s="139">
        <f t="shared" si="759"/>
        <v>117.90232208373965</v>
      </c>
      <c r="Q2083" s="139">
        <f t="shared" si="760"/>
        <v>1.3440014734639755E-3</v>
      </c>
      <c r="R2083" s="139">
        <f t="shared" si="761"/>
        <v>0.95618182876174607</v>
      </c>
      <c r="S2083" s="139">
        <f t="shared" si="762"/>
        <v>1.3440014734639755E-3</v>
      </c>
      <c r="T2083" s="139" t="str">
        <f t="shared" si="763"/>
        <v/>
      </c>
      <c r="U2083" s="139" t="str">
        <f t="shared" si="764"/>
        <v/>
      </c>
      <c r="V2083" s="139">
        <f t="shared" si="765"/>
        <v>5.2958499088611279E-3</v>
      </c>
      <c r="W2083" s="139" t="str">
        <f t="shared" si="766"/>
        <v/>
      </c>
      <c r="X2083" s="139" t="str">
        <f t="shared" si="767"/>
        <v/>
      </c>
      <c r="AB2083" s="139">
        <v>1427</v>
      </c>
      <c r="AC2083" s="139">
        <f t="shared" si="776"/>
        <v>147.10432918624002</v>
      </c>
      <c r="AD2083" s="139">
        <f t="shared" si="768"/>
        <v>1.0772007559665523E-3</v>
      </c>
      <c r="AE2083" s="139">
        <f t="shared" si="769"/>
        <v>0.95618182876174607</v>
      </c>
      <c r="AF2083" s="139">
        <f t="shared" si="770"/>
        <v>1.0772007559665523E-3</v>
      </c>
      <c r="AG2083" s="139" t="str">
        <f t="shared" si="771"/>
        <v/>
      </c>
      <c r="AH2083" s="139" t="str">
        <f t="shared" si="772"/>
        <v/>
      </c>
      <c r="AI2083" s="139">
        <f t="shared" si="773"/>
        <v>6.436150926816985E-10</v>
      </c>
      <c r="AJ2083" s="139" t="str">
        <f t="shared" si="774"/>
        <v/>
      </c>
      <c r="AK2083" s="139" t="str">
        <f t="shared" si="775"/>
        <v/>
      </c>
      <c r="AZ2083" s="148"/>
      <c r="BA2083" s="148">
        <f t="shared" si="747"/>
        <v>9.1648000000000351</v>
      </c>
      <c r="BB2083" s="165">
        <f t="shared" si="748"/>
        <v>0.24103970418017961</v>
      </c>
      <c r="BC2083" s="148">
        <f t="shared" si="749"/>
        <v>4.424654898622371E-4</v>
      </c>
      <c r="BD2083" s="148" t="str">
        <f t="shared" si="745"/>
        <v/>
      </c>
      <c r="BE2083" s="140" t="str">
        <f t="shared" si="746"/>
        <v/>
      </c>
    </row>
    <row r="2084" spans="1:57" ht="20.100000000000001" customHeight="1" x14ac:dyDescent="0.25">
      <c r="A2084" s="139">
        <v>1428</v>
      </c>
      <c r="B2084" s="139">
        <f t="shared" si="750"/>
        <v>1613.3469355213242</v>
      </c>
      <c r="C2084" s="139">
        <f t="shared" si="751"/>
        <v>9.7777663400121792E-5</v>
      </c>
      <c r="D2084" s="139">
        <f t="shared" si="752"/>
        <v>0.95655166576973372</v>
      </c>
      <c r="E2084" s="139">
        <f t="shared" si="753"/>
        <v>9.7777663400121792E-5</v>
      </c>
      <c r="F2084" s="139" t="str">
        <f t="shared" si="754"/>
        <v/>
      </c>
      <c r="G2084" s="139" t="str">
        <f t="shared" si="755"/>
        <v/>
      </c>
      <c r="H2084" s="139">
        <f t="shared" si="756"/>
        <v>0</v>
      </c>
      <c r="I2084" s="139">
        <f t="shared" si="757"/>
        <v>9.7777663400121792E-5</v>
      </c>
      <c r="J2084" s="139" t="str">
        <f t="shared" si="758"/>
        <v/>
      </c>
      <c r="O2084" s="139">
        <v>1428</v>
      </c>
      <c r="P2084" s="139">
        <f t="shared" si="759"/>
        <v>118.17843993405285</v>
      </c>
      <c r="Q2084" s="139">
        <f t="shared" si="760"/>
        <v>1.3348398717824578E-3</v>
      </c>
      <c r="R2084" s="139">
        <f t="shared" si="761"/>
        <v>0.95655166576973372</v>
      </c>
      <c r="S2084" s="139">
        <f t="shared" si="762"/>
        <v>1.3348398717824578E-3</v>
      </c>
      <c r="T2084" s="139" t="str">
        <f t="shared" si="763"/>
        <v/>
      </c>
      <c r="U2084" s="139" t="str">
        <f t="shared" si="764"/>
        <v/>
      </c>
      <c r="V2084" s="139">
        <f t="shared" si="765"/>
        <v>5.2869604585700277E-3</v>
      </c>
      <c r="W2084" s="139" t="str">
        <f t="shared" si="766"/>
        <v/>
      </c>
      <c r="X2084" s="139" t="str">
        <f t="shared" si="767"/>
        <v/>
      </c>
      <c r="AB2084" s="139">
        <v>1428</v>
      </c>
      <c r="AC2084" s="139">
        <f t="shared" si="776"/>
        <v>147.44883581196888</v>
      </c>
      <c r="AD2084" s="139">
        <f t="shared" si="768"/>
        <v>1.0698578441825652E-3</v>
      </c>
      <c r="AE2084" s="139">
        <f t="shared" si="769"/>
        <v>0.95655166576973372</v>
      </c>
      <c r="AF2084" s="139">
        <f t="shared" si="770"/>
        <v>1.0698578441825652E-3</v>
      </c>
      <c r="AG2084" s="139" t="str">
        <f t="shared" si="771"/>
        <v/>
      </c>
      <c r="AH2084" s="139" t="str">
        <f t="shared" si="772"/>
        <v/>
      </c>
      <c r="AI2084" s="139">
        <f t="shared" si="773"/>
        <v>6.2930436519288497E-10</v>
      </c>
      <c r="AJ2084" s="139" t="str">
        <f t="shared" si="774"/>
        <v/>
      </c>
      <c r="AK2084" s="139" t="str">
        <f t="shared" si="775"/>
        <v/>
      </c>
      <c r="AZ2084" s="148"/>
      <c r="BA2084" s="148">
        <f t="shared" si="747"/>
        <v>9.1712000000000344</v>
      </c>
      <c r="BB2084" s="165">
        <f t="shared" si="748"/>
        <v>0.24059723869031738</v>
      </c>
      <c r="BC2084" s="148">
        <f t="shared" si="749"/>
        <v>4.4182199046333137E-4</v>
      </c>
      <c r="BD2084" s="148" t="str">
        <f t="shared" si="745"/>
        <v/>
      </c>
      <c r="BE2084" s="140" t="str">
        <f t="shared" si="746"/>
        <v/>
      </c>
    </row>
    <row r="2085" spans="1:57" ht="20.100000000000001" customHeight="1" x14ac:dyDescent="0.25">
      <c r="A2085" s="139">
        <v>1429</v>
      </c>
      <c r="B2085" s="139">
        <f t="shared" si="750"/>
        <v>1617.1164377071213</v>
      </c>
      <c r="C2085" s="139">
        <f t="shared" si="751"/>
        <v>9.7109592503756E-5</v>
      </c>
      <c r="D2085" s="139">
        <f t="shared" si="752"/>
        <v>0.95691897878925603</v>
      </c>
      <c r="E2085" s="139">
        <f t="shared" si="753"/>
        <v>9.7109592503756E-5</v>
      </c>
      <c r="F2085" s="139" t="str">
        <f t="shared" si="754"/>
        <v/>
      </c>
      <c r="G2085" s="139" t="str">
        <f t="shared" si="755"/>
        <v/>
      </c>
      <c r="H2085" s="139">
        <f t="shared" si="756"/>
        <v>0</v>
      </c>
      <c r="I2085" s="139">
        <f t="shared" si="757"/>
        <v>9.7109592503756E-5</v>
      </c>
      <c r="J2085" s="139" t="str">
        <f t="shared" si="758"/>
        <v/>
      </c>
      <c r="O2085" s="139">
        <v>1429</v>
      </c>
      <c r="P2085" s="139">
        <f t="shared" si="759"/>
        <v>118.45455778436605</v>
      </c>
      <c r="Q2085" s="139">
        <f t="shared" si="760"/>
        <v>1.3257195099468789E-3</v>
      </c>
      <c r="R2085" s="139">
        <f t="shared" si="761"/>
        <v>0.95691897878925603</v>
      </c>
      <c r="S2085" s="139">
        <f t="shared" si="762"/>
        <v>1.3257195099468789E-3</v>
      </c>
      <c r="T2085" s="139" t="str">
        <f t="shared" si="763"/>
        <v/>
      </c>
      <c r="U2085" s="139" t="str">
        <f t="shared" si="764"/>
        <v/>
      </c>
      <c r="V2085" s="139">
        <f t="shared" si="765"/>
        <v>5.2780014811366783E-3</v>
      </c>
      <c r="W2085" s="139" t="str">
        <f t="shared" si="766"/>
        <v/>
      </c>
      <c r="X2085" s="139" t="str">
        <f t="shared" si="767"/>
        <v/>
      </c>
      <c r="AB2085" s="139">
        <v>1429</v>
      </c>
      <c r="AC2085" s="139">
        <f t="shared" si="776"/>
        <v>147.79334243769779</v>
      </c>
      <c r="AD2085" s="139">
        <f t="shared" si="768"/>
        <v>1.0625479856311059E-3</v>
      </c>
      <c r="AE2085" s="139">
        <f t="shared" si="769"/>
        <v>0.95691897878925603</v>
      </c>
      <c r="AF2085" s="139">
        <f t="shared" si="770"/>
        <v>1.0625479856311059E-3</v>
      </c>
      <c r="AG2085" s="139" t="str">
        <f t="shared" si="771"/>
        <v/>
      </c>
      <c r="AH2085" s="139" t="str">
        <f t="shared" si="772"/>
        <v/>
      </c>
      <c r="AI2085" s="139">
        <f t="shared" si="773"/>
        <v>6.1530199061633011E-10</v>
      </c>
      <c r="AJ2085" s="139" t="str">
        <f t="shared" si="774"/>
        <v/>
      </c>
      <c r="AK2085" s="139" t="str">
        <f t="shared" si="775"/>
        <v/>
      </c>
      <c r="AZ2085" s="148"/>
      <c r="BA2085" s="148">
        <f t="shared" si="747"/>
        <v>9.1776000000000337</v>
      </c>
      <c r="BB2085" s="165">
        <f t="shared" si="748"/>
        <v>0.24015541669985405</v>
      </c>
      <c r="BC2085" s="148">
        <f t="shared" si="749"/>
        <v>4.4117889020281464E-4</v>
      </c>
      <c r="BD2085" s="148" t="str">
        <f t="shared" si="745"/>
        <v/>
      </c>
      <c r="BE2085" s="140" t="str">
        <f t="shared" si="746"/>
        <v/>
      </c>
    </row>
    <row r="2086" spans="1:57" ht="20.100000000000001" customHeight="1" x14ac:dyDescent="0.25">
      <c r="A2086" s="139">
        <v>1430</v>
      </c>
      <c r="B2086" s="139">
        <f t="shared" si="750"/>
        <v>1620.8859398929194</v>
      </c>
      <c r="C2086" s="139">
        <f t="shared" si="751"/>
        <v>9.6444543110993868E-5</v>
      </c>
      <c r="D2086" s="139">
        <f t="shared" si="752"/>
        <v>0.95728377920867114</v>
      </c>
      <c r="E2086" s="139">
        <f t="shared" si="753"/>
        <v>9.6444543110993868E-5</v>
      </c>
      <c r="F2086" s="139" t="str">
        <f t="shared" si="754"/>
        <v/>
      </c>
      <c r="G2086" s="139" t="str">
        <f t="shared" si="755"/>
        <v/>
      </c>
      <c r="H2086" s="139">
        <f t="shared" si="756"/>
        <v>0</v>
      </c>
      <c r="I2086" s="139">
        <f t="shared" si="757"/>
        <v>9.6444543110993868E-5</v>
      </c>
      <c r="J2086" s="139" t="str">
        <f t="shared" si="758"/>
        <v/>
      </c>
      <c r="O2086" s="139">
        <v>1430</v>
      </c>
      <c r="P2086" s="139">
        <f t="shared" si="759"/>
        <v>118.73067563467924</v>
      </c>
      <c r="Q2086" s="139">
        <f t="shared" si="760"/>
        <v>1.3166403970360837E-3</v>
      </c>
      <c r="R2086" s="139">
        <f t="shared" si="761"/>
        <v>0.95728377920867114</v>
      </c>
      <c r="S2086" s="139">
        <f t="shared" si="762"/>
        <v>1.3166403970360837E-3</v>
      </c>
      <c r="T2086" s="139" t="str">
        <f t="shared" si="763"/>
        <v/>
      </c>
      <c r="U2086" s="139" t="str">
        <f t="shared" si="764"/>
        <v/>
      </c>
      <c r="V2086" s="139">
        <f t="shared" si="765"/>
        <v>5.2689733808198398E-3</v>
      </c>
      <c r="W2086" s="139" t="str">
        <f t="shared" si="766"/>
        <v/>
      </c>
      <c r="X2086" s="139" t="str">
        <f t="shared" si="767"/>
        <v/>
      </c>
      <c r="AB2086" s="139">
        <v>1430</v>
      </c>
      <c r="AC2086" s="139">
        <f t="shared" si="776"/>
        <v>148.1378490634267</v>
      </c>
      <c r="AD2086" s="139">
        <f t="shared" si="768"/>
        <v>1.0552711875887581E-3</v>
      </c>
      <c r="AE2086" s="139">
        <f t="shared" si="769"/>
        <v>0.95728377920867114</v>
      </c>
      <c r="AF2086" s="139">
        <f t="shared" si="770"/>
        <v>1.0552711875887581E-3</v>
      </c>
      <c r="AG2086" s="139" t="str">
        <f t="shared" si="771"/>
        <v/>
      </c>
      <c r="AH2086" s="139" t="str">
        <f t="shared" si="772"/>
        <v/>
      </c>
      <c r="AI2086" s="139">
        <f t="shared" si="773"/>
        <v>6.0160155101451836E-10</v>
      </c>
      <c r="AJ2086" s="139" t="str">
        <f t="shared" si="774"/>
        <v/>
      </c>
      <c r="AK2086" s="139" t="str">
        <f t="shared" si="775"/>
        <v/>
      </c>
      <c r="AZ2086" s="148"/>
      <c r="BA2086" s="148">
        <f t="shared" si="747"/>
        <v>9.184000000000033</v>
      </c>
      <c r="BB2086" s="165">
        <f t="shared" si="748"/>
        <v>0.23971423780965123</v>
      </c>
      <c r="BC2086" s="148">
        <f t="shared" si="749"/>
        <v>4.4053619080980377E-4</v>
      </c>
      <c r="BD2086" s="148" t="str">
        <f t="shared" si="745"/>
        <v/>
      </c>
      <c r="BE2086" s="140" t="str">
        <f t="shared" si="746"/>
        <v/>
      </c>
    </row>
    <row r="2087" spans="1:57" ht="20.100000000000001" customHeight="1" x14ac:dyDescent="0.25">
      <c r="A2087" s="148">
        <v>1431</v>
      </c>
      <c r="B2087" s="139">
        <f t="shared" si="750"/>
        <v>1624.6554420787165</v>
      </c>
      <c r="C2087" s="139">
        <f t="shared" si="751"/>
        <v>9.5782515737782246E-5</v>
      </c>
      <c r="D2087" s="139">
        <f t="shared" si="752"/>
        <v>0.95764607841856231</v>
      </c>
      <c r="E2087" s="139">
        <f t="shared" si="753"/>
        <v>9.5782515737782246E-5</v>
      </c>
      <c r="F2087" s="139" t="str">
        <f t="shared" si="754"/>
        <v/>
      </c>
      <c r="G2087" s="139" t="str">
        <f t="shared" si="755"/>
        <v/>
      </c>
      <c r="H2087" s="139">
        <f t="shared" si="756"/>
        <v>0</v>
      </c>
      <c r="I2087" s="139">
        <f t="shared" si="757"/>
        <v>9.5782515737782246E-5</v>
      </c>
      <c r="J2087" s="139" t="str">
        <f t="shared" si="758"/>
        <v/>
      </c>
      <c r="O2087" s="148">
        <v>1431</v>
      </c>
      <c r="P2087" s="139">
        <f t="shared" si="759"/>
        <v>119.0067934849925</v>
      </c>
      <c r="Q2087" s="139">
        <f t="shared" si="760"/>
        <v>1.3076025400936622E-3</v>
      </c>
      <c r="R2087" s="139">
        <f t="shared" si="761"/>
        <v>0.95764607841856231</v>
      </c>
      <c r="S2087" s="139">
        <f t="shared" si="762"/>
        <v>1.3076025400936622E-3</v>
      </c>
      <c r="T2087" s="139" t="str">
        <f t="shared" si="763"/>
        <v/>
      </c>
      <c r="U2087" s="139" t="str">
        <f t="shared" si="764"/>
        <v/>
      </c>
      <c r="V2087" s="139">
        <f t="shared" si="765"/>
        <v>5.2598765645050513E-3</v>
      </c>
      <c r="W2087" s="139" t="str">
        <f t="shared" si="766"/>
        <v/>
      </c>
      <c r="X2087" s="139" t="str">
        <f t="shared" si="767"/>
        <v/>
      </c>
      <c r="AB2087" s="148">
        <v>1431</v>
      </c>
      <c r="AC2087" s="139">
        <f t="shared" si="776"/>
        <v>148.48235568915561</v>
      </c>
      <c r="AD2087" s="139">
        <f t="shared" si="768"/>
        <v>1.0480274557008757E-3</v>
      </c>
      <c r="AE2087" s="139">
        <f t="shared" si="769"/>
        <v>0.95764607841856231</v>
      </c>
      <c r="AF2087" s="139">
        <f t="shared" si="770"/>
        <v>1.0480274557008757E-3</v>
      </c>
      <c r="AG2087" s="139" t="str">
        <f t="shared" si="771"/>
        <v/>
      </c>
      <c r="AH2087" s="139" t="str">
        <f t="shared" si="772"/>
        <v/>
      </c>
      <c r="AI2087" s="139">
        <f t="shared" si="773"/>
        <v>5.8819675697141244E-10</v>
      </c>
      <c r="AJ2087" s="139" t="str">
        <f t="shared" si="774"/>
        <v/>
      </c>
      <c r="AK2087" s="139" t="str">
        <f t="shared" si="775"/>
        <v/>
      </c>
      <c r="AZ2087" s="148"/>
      <c r="BA2087" s="148">
        <f t="shared" si="747"/>
        <v>9.1904000000000323</v>
      </c>
      <c r="BB2087" s="165">
        <f t="shared" si="748"/>
        <v>0.23927370161884143</v>
      </c>
      <c r="BC2087" s="148">
        <f t="shared" si="749"/>
        <v>4.3989389400544976E-4</v>
      </c>
      <c r="BD2087" s="148" t="str">
        <f t="shared" si="745"/>
        <v/>
      </c>
      <c r="BE2087" s="140" t="str">
        <f t="shared" si="746"/>
        <v/>
      </c>
    </row>
    <row r="2088" spans="1:57" ht="20.100000000000001" customHeight="1" x14ac:dyDescent="0.25">
      <c r="A2088" s="139">
        <v>1432</v>
      </c>
      <c r="B2088" s="139">
        <f t="shared" si="750"/>
        <v>1628.4249442645137</v>
      </c>
      <c r="C2088" s="139">
        <f t="shared" si="751"/>
        <v>9.5123510751972214E-5</v>
      </c>
      <c r="D2088" s="139">
        <f t="shared" si="752"/>
        <v>0.95800588781117868</v>
      </c>
      <c r="E2088" s="139">
        <f t="shared" si="753"/>
        <v>9.5123510751972214E-5</v>
      </c>
      <c r="F2088" s="139" t="str">
        <f t="shared" si="754"/>
        <v/>
      </c>
      <c r="G2088" s="139" t="str">
        <f t="shared" si="755"/>
        <v/>
      </c>
      <c r="H2088" s="139">
        <f t="shared" si="756"/>
        <v>0</v>
      </c>
      <c r="I2088" s="139">
        <f t="shared" si="757"/>
        <v>9.5123510751972214E-5</v>
      </c>
      <c r="J2088" s="139" t="str">
        <f t="shared" si="758"/>
        <v/>
      </c>
      <c r="O2088" s="139">
        <v>1432</v>
      </c>
      <c r="P2088" s="139">
        <f t="shared" si="759"/>
        <v>119.2829113353057</v>
      </c>
      <c r="Q2088" s="139">
        <f t="shared" si="760"/>
        <v>1.2986059441414456E-3</v>
      </c>
      <c r="R2088" s="139">
        <f t="shared" si="761"/>
        <v>0.95800588781117879</v>
      </c>
      <c r="S2088" s="139">
        <f t="shared" si="762"/>
        <v>1.2986059441414456E-3</v>
      </c>
      <c r="T2088" s="139" t="str">
        <f t="shared" si="763"/>
        <v/>
      </c>
      <c r="U2088" s="139" t="str">
        <f t="shared" si="764"/>
        <v/>
      </c>
      <c r="V2088" s="139">
        <f t="shared" si="765"/>
        <v>5.2507114416741303E-3</v>
      </c>
      <c r="W2088" s="139" t="str">
        <f t="shared" si="766"/>
        <v/>
      </c>
      <c r="X2088" s="139" t="str">
        <f t="shared" si="767"/>
        <v/>
      </c>
      <c r="AB2088" s="139">
        <v>1432</v>
      </c>
      <c r="AC2088" s="139">
        <f t="shared" si="776"/>
        <v>148.82686231488452</v>
      </c>
      <c r="AD2088" s="139">
        <f t="shared" si="768"/>
        <v>1.0408167939923902E-3</v>
      </c>
      <c r="AE2088" s="139">
        <f t="shared" si="769"/>
        <v>0.95800588781117879</v>
      </c>
      <c r="AF2088" s="139">
        <f t="shared" si="770"/>
        <v>1.0408167939923902E-3</v>
      </c>
      <c r="AG2088" s="139" t="str">
        <f t="shared" si="771"/>
        <v/>
      </c>
      <c r="AH2088" s="139" t="str">
        <f t="shared" si="772"/>
        <v/>
      </c>
      <c r="AI2088" s="139">
        <f t="shared" si="773"/>
        <v>5.7508144512882663E-10</v>
      </c>
      <c r="AJ2088" s="139" t="str">
        <f t="shared" si="774"/>
        <v/>
      </c>
      <c r="AK2088" s="139" t="str">
        <f t="shared" si="775"/>
        <v/>
      </c>
      <c r="AZ2088" s="148"/>
      <c r="BA2088" s="148">
        <f t="shared" si="747"/>
        <v>9.1968000000000316</v>
      </c>
      <c r="BB2088" s="165">
        <f t="shared" si="748"/>
        <v>0.23883380772483598</v>
      </c>
      <c r="BC2088" s="148">
        <f t="shared" si="749"/>
        <v>4.3925200150141119E-4</v>
      </c>
      <c r="BD2088" s="148" t="str">
        <f t="shared" si="745"/>
        <v/>
      </c>
      <c r="BE2088" s="140" t="str">
        <f t="shared" si="746"/>
        <v/>
      </c>
    </row>
    <row r="2089" spans="1:57" ht="20.100000000000001" customHeight="1" x14ac:dyDescent="0.25">
      <c r="A2089" s="139">
        <v>1433</v>
      </c>
      <c r="B2089" s="139">
        <f t="shared" si="750"/>
        <v>1632.1944464503117</v>
      </c>
      <c r="C2089" s="139">
        <f t="shared" si="751"/>
        <v>9.4467528374312607E-5</v>
      </c>
      <c r="D2089" s="139">
        <f t="shared" si="752"/>
        <v>0.95836321877987829</v>
      </c>
      <c r="E2089" s="139">
        <f t="shared" si="753"/>
        <v>9.4467528374312607E-5</v>
      </c>
      <c r="F2089" s="139" t="str">
        <f t="shared" si="754"/>
        <v/>
      </c>
      <c r="G2089" s="139" t="str">
        <f t="shared" si="755"/>
        <v/>
      </c>
      <c r="H2089" s="139">
        <f t="shared" si="756"/>
        <v>0</v>
      </c>
      <c r="I2089" s="139">
        <f t="shared" si="757"/>
        <v>9.4467528374312607E-5</v>
      </c>
      <c r="J2089" s="139" t="str">
        <f t="shared" si="758"/>
        <v/>
      </c>
      <c r="O2089" s="139">
        <v>1433</v>
      </c>
      <c r="P2089" s="139">
        <f t="shared" si="759"/>
        <v>119.5590291856189</v>
      </c>
      <c r="Q2089" s="139">
        <f t="shared" si="760"/>
        <v>1.2896506121930502E-3</v>
      </c>
      <c r="R2089" s="139">
        <f t="shared" si="761"/>
        <v>0.9583632187798784</v>
      </c>
      <c r="S2089" s="139">
        <f t="shared" si="762"/>
        <v>1.2896506121930502E-3</v>
      </c>
      <c r="T2089" s="139" t="str">
        <f t="shared" si="763"/>
        <v/>
      </c>
      <c r="U2089" s="139" t="str">
        <f t="shared" si="764"/>
        <v/>
      </c>
      <c r="V2089" s="139">
        <f t="shared" si="765"/>
        <v>5.2414784243744938E-3</v>
      </c>
      <c r="W2089" s="139" t="str">
        <f t="shared" si="766"/>
        <v/>
      </c>
      <c r="X2089" s="139" t="str">
        <f t="shared" si="767"/>
        <v/>
      </c>
      <c r="AB2089" s="139">
        <v>1433</v>
      </c>
      <c r="AC2089" s="139">
        <f t="shared" si="776"/>
        <v>149.17136894061338</v>
      </c>
      <c r="AD2089" s="139">
        <f t="shared" si="768"/>
        <v>1.0336392048786831E-3</v>
      </c>
      <c r="AE2089" s="139">
        <f t="shared" si="769"/>
        <v>0.95836321877987829</v>
      </c>
      <c r="AF2089" s="139">
        <f t="shared" si="770"/>
        <v>1.0336392048786831E-3</v>
      </c>
      <c r="AG2089" s="139" t="str">
        <f t="shared" si="771"/>
        <v/>
      </c>
      <c r="AH2089" s="139" t="str">
        <f t="shared" si="772"/>
        <v/>
      </c>
      <c r="AI2089" s="139">
        <f t="shared" si="773"/>
        <v>5.6224957576767289E-10</v>
      </c>
      <c r="AJ2089" s="139" t="str">
        <f t="shared" si="774"/>
        <v/>
      </c>
      <c r="AK2089" s="139" t="str">
        <f t="shared" si="775"/>
        <v/>
      </c>
      <c r="AZ2089" s="148"/>
      <c r="BA2089" s="148">
        <f t="shared" si="747"/>
        <v>9.2032000000000309</v>
      </c>
      <c r="BB2089" s="165">
        <f t="shared" si="748"/>
        <v>0.23839455572333457</v>
      </c>
      <c r="BC2089" s="148">
        <f t="shared" si="749"/>
        <v>4.3861051500196369E-4</v>
      </c>
      <c r="BD2089" s="148" t="str">
        <f t="shared" si="745"/>
        <v/>
      </c>
      <c r="BE2089" s="140" t="str">
        <f t="shared" si="746"/>
        <v/>
      </c>
    </row>
    <row r="2090" spans="1:57" ht="20.100000000000001" customHeight="1" x14ac:dyDescent="0.25">
      <c r="A2090" s="139">
        <v>1434</v>
      </c>
      <c r="B2090" s="139">
        <f t="shared" si="750"/>
        <v>1635.9639486361089</v>
      </c>
      <c r="C2090" s="139">
        <f t="shared" si="751"/>
        <v>9.3814568679448767E-5</v>
      </c>
      <c r="D2090" s="139">
        <f t="shared" si="752"/>
        <v>0.95871808271857561</v>
      </c>
      <c r="E2090" s="139">
        <f t="shared" si="753"/>
        <v>9.3814568679448767E-5</v>
      </c>
      <c r="F2090" s="139" t="str">
        <f t="shared" si="754"/>
        <v/>
      </c>
      <c r="G2090" s="139" t="str">
        <f t="shared" si="755"/>
        <v/>
      </c>
      <c r="H2090" s="139">
        <f t="shared" si="756"/>
        <v>0</v>
      </c>
      <c r="I2090" s="139">
        <f t="shared" si="757"/>
        <v>9.3814568679448767E-5</v>
      </c>
      <c r="J2090" s="139" t="str">
        <f t="shared" si="758"/>
        <v/>
      </c>
      <c r="O2090" s="139">
        <v>1434</v>
      </c>
      <c r="P2090" s="139">
        <f t="shared" si="759"/>
        <v>119.8351470359321</v>
      </c>
      <c r="Q2090" s="139">
        <f t="shared" si="760"/>
        <v>1.2807365452675145E-3</v>
      </c>
      <c r="R2090" s="139">
        <f t="shared" si="761"/>
        <v>0.95871808271857573</v>
      </c>
      <c r="S2090" s="139">
        <f t="shared" si="762"/>
        <v>1.2807365452675145E-3</v>
      </c>
      <c r="T2090" s="139" t="str">
        <f t="shared" si="763"/>
        <v/>
      </c>
      <c r="U2090" s="139" t="str">
        <f t="shared" si="764"/>
        <v/>
      </c>
      <c r="V2090" s="139">
        <f t="shared" si="765"/>
        <v>5.2321779271883488E-3</v>
      </c>
      <c r="W2090" s="139" t="str">
        <f t="shared" si="766"/>
        <v/>
      </c>
      <c r="X2090" s="139" t="str">
        <f t="shared" si="767"/>
        <v/>
      </c>
      <c r="AB2090" s="139">
        <v>1434</v>
      </c>
      <c r="AC2090" s="139">
        <f t="shared" si="776"/>
        <v>149.51587556634229</v>
      </c>
      <c r="AD2090" s="139">
        <f t="shared" si="768"/>
        <v>1.0264946891764973E-3</v>
      </c>
      <c r="AE2090" s="139">
        <f t="shared" si="769"/>
        <v>0.95871808271857561</v>
      </c>
      <c r="AF2090" s="139">
        <f t="shared" si="770"/>
        <v>1.0264946891764973E-3</v>
      </c>
      <c r="AG2090" s="139" t="str">
        <f t="shared" si="771"/>
        <v/>
      </c>
      <c r="AH2090" s="139" t="str">
        <f t="shared" si="772"/>
        <v/>
      </c>
      <c r="AI2090" s="139">
        <f t="shared" si="773"/>
        <v>5.4969523043332831E-10</v>
      </c>
      <c r="AJ2090" s="139" t="str">
        <f t="shared" si="774"/>
        <v/>
      </c>
      <c r="AK2090" s="139" t="str">
        <f t="shared" si="775"/>
        <v/>
      </c>
      <c r="AZ2090" s="148"/>
      <c r="BA2090" s="148">
        <f t="shared" si="747"/>
        <v>9.2096000000000302</v>
      </c>
      <c r="BB2090" s="165">
        <f t="shared" si="748"/>
        <v>0.2379559452083326</v>
      </c>
      <c r="BC2090" s="148">
        <f t="shared" si="749"/>
        <v>4.3796943620033613E-4</v>
      </c>
      <c r="BD2090" s="148" t="str">
        <f t="shared" si="745"/>
        <v/>
      </c>
      <c r="BE2090" s="140" t="str">
        <f t="shared" si="746"/>
        <v/>
      </c>
    </row>
    <row r="2091" spans="1:57" ht="20.100000000000001" customHeight="1" x14ac:dyDescent="0.25">
      <c r="A2091" s="139">
        <v>1435</v>
      </c>
      <c r="B2091" s="139">
        <f t="shared" si="750"/>
        <v>1639.733450821906</v>
      </c>
      <c r="C2091" s="139">
        <f t="shared" si="751"/>
        <v>9.3164631596924085E-5</v>
      </c>
      <c r="D2091" s="139">
        <f t="shared" si="752"/>
        <v>0.95907049102119257</v>
      </c>
      <c r="E2091" s="139">
        <f t="shared" si="753"/>
        <v>9.3164631596924085E-5</v>
      </c>
      <c r="F2091" s="139" t="str">
        <f t="shared" si="754"/>
        <v/>
      </c>
      <c r="G2091" s="139" t="str">
        <f t="shared" si="755"/>
        <v/>
      </c>
      <c r="H2091" s="139">
        <f t="shared" si="756"/>
        <v>0</v>
      </c>
      <c r="I2091" s="139">
        <f t="shared" si="757"/>
        <v>9.3164631596924085E-5</v>
      </c>
      <c r="J2091" s="139" t="str">
        <f t="shared" si="758"/>
        <v/>
      </c>
      <c r="O2091" s="139">
        <v>1435</v>
      </c>
      <c r="P2091" s="139">
        <f t="shared" si="759"/>
        <v>120.11126488624529</v>
      </c>
      <c r="Q2091" s="139">
        <f t="shared" si="760"/>
        <v>1.2718637424029814E-3</v>
      </c>
      <c r="R2091" s="139">
        <f t="shared" si="761"/>
        <v>0.95907049102119268</v>
      </c>
      <c r="S2091" s="139">
        <f t="shared" si="762"/>
        <v>1.2718637424029814E-3</v>
      </c>
      <c r="T2091" s="139" t="str">
        <f t="shared" si="763"/>
        <v/>
      </c>
      <c r="U2091" s="139" t="str">
        <f t="shared" si="764"/>
        <v/>
      </c>
      <c r="V2091" s="139">
        <f t="shared" si="765"/>
        <v>5.22281036720172E-3</v>
      </c>
      <c r="W2091" s="139" t="str">
        <f t="shared" si="766"/>
        <v/>
      </c>
      <c r="X2091" s="139" t="str">
        <f t="shared" si="767"/>
        <v/>
      </c>
      <c r="AB2091" s="139">
        <v>1435</v>
      </c>
      <c r="AC2091" s="139">
        <f t="shared" si="776"/>
        <v>149.8603821920712</v>
      </c>
      <c r="AD2091" s="139">
        <f t="shared" si="768"/>
        <v>1.0193832461149177E-3</v>
      </c>
      <c r="AE2091" s="139">
        <f t="shared" si="769"/>
        <v>0.95907049102119268</v>
      </c>
      <c r="AF2091" s="139">
        <f t="shared" si="770"/>
        <v>1.0193832461149177E-3</v>
      </c>
      <c r="AG2091" s="139" t="str">
        <f t="shared" si="771"/>
        <v/>
      </c>
      <c r="AH2091" s="139" t="str">
        <f t="shared" si="772"/>
        <v/>
      </c>
      <c r="AI2091" s="139">
        <f t="shared" si="773"/>
        <v>5.3741260960442388E-10</v>
      </c>
      <c r="AJ2091" s="139" t="str">
        <f t="shared" si="774"/>
        <v/>
      </c>
      <c r="AK2091" s="139" t="str">
        <f t="shared" si="775"/>
        <v/>
      </c>
      <c r="AZ2091" s="148"/>
      <c r="BA2091" s="148">
        <f t="shared" si="747"/>
        <v>9.2160000000000295</v>
      </c>
      <c r="BB2091" s="165">
        <f t="shared" si="748"/>
        <v>0.23751797577213227</v>
      </c>
      <c r="BC2091" s="148">
        <f t="shared" si="749"/>
        <v>4.3732876678337362E-4</v>
      </c>
      <c r="BD2091" s="148" t="str">
        <f t="shared" si="745"/>
        <v/>
      </c>
      <c r="BE2091" s="140" t="str">
        <f t="shared" si="746"/>
        <v/>
      </c>
    </row>
    <row r="2092" spans="1:57" ht="20.100000000000001" customHeight="1" x14ac:dyDescent="0.25">
      <c r="A2092" s="139">
        <v>1436</v>
      </c>
      <c r="B2092" s="139">
        <f t="shared" si="750"/>
        <v>1643.502953007704</v>
      </c>
      <c r="C2092" s="139">
        <f t="shared" si="751"/>
        <v>9.2517716912188152E-5</v>
      </c>
      <c r="D2092" s="139">
        <f t="shared" si="752"/>
        <v>0.95942045508111384</v>
      </c>
      <c r="E2092" s="139">
        <f t="shared" si="753"/>
        <v>9.2517716912188152E-5</v>
      </c>
      <c r="F2092" s="139" t="str">
        <f t="shared" si="754"/>
        <v/>
      </c>
      <c r="G2092" s="139" t="str">
        <f t="shared" si="755"/>
        <v/>
      </c>
      <c r="H2092" s="139">
        <f t="shared" si="756"/>
        <v>0</v>
      </c>
      <c r="I2092" s="139">
        <f t="shared" si="757"/>
        <v>9.2517716912188152E-5</v>
      </c>
      <c r="J2092" s="139" t="str">
        <f t="shared" si="758"/>
        <v/>
      </c>
      <c r="O2092" s="139">
        <v>1436</v>
      </c>
      <c r="P2092" s="139">
        <f t="shared" si="759"/>
        <v>120.38738273655849</v>
      </c>
      <c r="Q2092" s="139">
        <f t="shared" si="760"/>
        <v>1.2630322006704567E-3</v>
      </c>
      <c r="R2092" s="139">
        <f t="shared" si="761"/>
        <v>0.95942045508111384</v>
      </c>
      <c r="S2092" s="139">
        <f t="shared" si="762"/>
        <v>1.2630322006704567E-3</v>
      </c>
      <c r="T2092" s="139" t="str">
        <f t="shared" si="763"/>
        <v/>
      </c>
      <c r="U2092" s="139" t="str">
        <f t="shared" si="764"/>
        <v/>
      </c>
      <c r="V2092" s="139">
        <f t="shared" si="765"/>
        <v>5.2133761639733432E-3</v>
      </c>
      <c r="W2092" s="139" t="str">
        <f t="shared" si="766"/>
        <v/>
      </c>
      <c r="X2092" s="139" t="str">
        <f t="shared" si="767"/>
        <v/>
      </c>
      <c r="AB2092" s="139">
        <v>1436</v>
      </c>
      <c r="AC2092" s="139">
        <f t="shared" si="776"/>
        <v>150.20488881780011</v>
      </c>
      <c r="AD2092" s="139">
        <f t="shared" si="768"/>
        <v>1.0123048733463916E-3</v>
      </c>
      <c r="AE2092" s="139">
        <f t="shared" si="769"/>
        <v>0.95942045508111395</v>
      </c>
      <c r="AF2092" s="139">
        <f t="shared" si="770"/>
        <v>1.0123048733463916E-3</v>
      </c>
      <c r="AG2092" s="139" t="str">
        <f t="shared" si="771"/>
        <v/>
      </c>
      <c r="AH2092" s="139" t="str">
        <f t="shared" si="772"/>
        <v/>
      </c>
      <c r="AI2092" s="139">
        <f t="shared" si="773"/>
        <v>5.2539603040421004E-10</v>
      </c>
      <c r="AJ2092" s="139" t="str">
        <f t="shared" si="774"/>
        <v/>
      </c>
      <c r="AK2092" s="139" t="str">
        <f t="shared" si="775"/>
        <v/>
      </c>
      <c r="AZ2092" s="148"/>
      <c r="BA2092" s="148">
        <f t="shared" si="747"/>
        <v>9.2224000000000288</v>
      </c>
      <c r="BB2092" s="165">
        <f t="shared" si="748"/>
        <v>0.23708064700534889</v>
      </c>
      <c r="BC2092" s="148">
        <f t="shared" si="749"/>
        <v>4.3668850842787377E-4</v>
      </c>
      <c r="BD2092" s="148" t="str">
        <f t="shared" si="745"/>
        <v/>
      </c>
      <c r="BE2092" s="140" t="str">
        <f t="shared" si="746"/>
        <v/>
      </c>
    </row>
    <row r="2093" spans="1:57" ht="20.100000000000001" customHeight="1" x14ac:dyDescent="0.25">
      <c r="A2093" s="139">
        <v>1437</v>
      </c>
      <c r="B2093" s="139">
        <f t="shared" si="750"/>
        <v>1647.2724551935012</v>
      </c>
      <c r="C2093" s="139">
        <f t="shared" si="751"/>
        <v>9.187382426760894E-5</v>
      </c>
      <c r="D2093" s="139">
        <f t="shared" si="752"/>
        <v>0.95976798629064519</v>
      </c>
      <c r="E2093" s="139">
        <f t="shared" si="753"/>
        <v>9.187382426760894E-5</v>
      </c>
      <c r="F2093" s="139" t="str">
        <f t="shared" si="754"/>
        <v/>
      </c>
      <c r="G2093" s="139" t="str">
        <f t="shared" si="755"/>
        <v/>
      </c>
      <c r="H2093" s="139">
        <f t="shared" si="756"/>
        <v>0</v>
      </c>
      <c r="I2093" s="139">
        <f t="shared" si="757"/>
        <v>9.187382426760894E-5</v>
      </c>
      <c r="J2093" s="139" t="str">
        <f t="shared" si="758"/>
        <v/>
      </c>
      <c r="O2093" s="139">
        <v>1437</v>
      </c>
      <c r="P2093" s="139">
        <f t="shared" si="759"/>
        <v>120.66350058687175</v>
      </c>
      <c r="Q2093" s="139">
        <f t="shared" si="760"/>
        <v>1.2542419151876177E-3</v>
      </c>
      <c r="R2093" s="139">
        <f t="shared" si="761"/>
        <v>0.9597679862906453</v>
      </c>
      <c r="S2093" s="139">
        <f t="shared" si="762"/>
        <v>1.2542419151876177E-3</v>
      </c>
      <c r="T2093" s="139" t="str">
        <f t="shared" si="763"/>
        <v/>
      </c>
      <c r="U2093" s="139" t="str">
        <f t="shared" si="764"/>
        <v/>
      </c>
      <c r="V2093" s="139">
        <f t="shared" si="765"/>
        <v>5.203875739503404E-3</v>
      </c>
      <c r="W2093" s="139" t="str">
        <f t="shared" si="766"/>
        <v/>
      </c>
      <c r="X2093" s="139" t="str">
        <f t="shared" si="767"/>
        <v/>
      </c>
      <c r="AB2093" s="139">
        <v>1437</v>
      </c>
      <c r="AC2093" s="139">
        <f t="shared" si="776"/>
        <v>150.54939544352897</v>
      </c>
      <c r="AD2093" s="139">
        <f t="shared" si="768"/>
        <v>1.0052595669577994E-3</v>
      </c>
      <c r="AE2093" s="139">
        <f t="shared" si="769"/>
        <v>0.95976798629064519</v>
      </c>
      <c r="AF2093" s="139">
        <f t="shared" si="770"/>
        <v>1.0052595669577994E-3</v>
      </c>
      <c r="AG2093" s="139" t="str">
        <f t="shared" si="771"/>
        <v/>
      </c>
      <c r="AH2093" s="139" t="str">
        <f t="shared" si="772"/>
        <v/>
      </c>
      <c r="AI2093" s="139">
        <f t="shared" si="773"/>
        <v>5.1363992435383863E-10</v>
      </c>
      <c r="AJ2093" s="139" t="str">
        <f t="shared" si="774"/>
        <v/>
      </c>
      <c r="AK2093" s="139" t="str">
        <f t="shared" si="775"/>
        <v/>
      </c>
      <c r="AZ2093" s="148"/>
      <c r="BA2093" s="148">
        <f t="shared" si="747"/>
        <v>9.2288000000000281</v>
      </c>
      <c r="BB2093" s="165">
        <f t="shared" si="748"/>
        <v>0.23664395849692102</v>
      </c>
      <c r="BC2093" s="148">
        <f t="shared" si="749"/>
        <v>4.3604866280200216E-4</v>
      </c>
      <c r="BD2093" s="148" t="str">
        <f t="shared" si="745"/>
        <v/>
      </c>
      <c r="BE2093" s="140" t="str">
        <f t="shared" si="746"/>
        <v/>
      </c>
    </row>
    <row r="2094" spans="1:57" ht="20.100000000000001" customHeight="1" x14ac:dyDescent="0.25">
      <c r="A2094" s="148">
        <v>1438</v>
      </c>
      <c r="B2094" s="139">
        <f t="shared" si="750"/>
        <v>1651.0419573792992</v>
      </c>
      <c r="C2094" s="139">
        <f t="shared" si="751"/>
        <v>9.1232953163488238E-5</v>
      </c>
      <c r="D2094" s="139">
        <f t="shared" si="752"/>
        <v>0.96011309604047623</v>
      </c>
      <c r="E2094" s="139">
        <f t="shared" si="753"/>
        <v>9.1232953163488238E-5</v>
      </c>
      <c r="F2094" s="139" t="str">
        <f t="shared" si="754"/>
        <v/>
      </c>
      <c r="G2094" s="139" t="str">
        <f t="shared" si="755"/>
        <v/>
      </c>
      <c r="H2094" s="139">
        <f t="shared" si="756"/>
        <v>0</v>
      </c>
      <c r="I2094" s="139">
        <f t="shared" si="757"/>
        <v>9.1232953163488238E-5</v>
      </c>
      <c r="J2094" s="139" t="str">
        <f t="shared" si="758"/>
        <v/>
      </c>
      <c r="O2094" s="148">
        <v>1438</v>
      </c>
      <c r="P2094" s="139">
        <f t="shared" si="759"/>
        <v>120.93961843718495</v>
      </c>
      <c r="Q2094" s="139">
        <f t="shared" si="760"/>
        <v>1.2454928791326982E-3</v>
      </c>
      <c r="R2094" s="139">
        <f t="shared" si="761"/>
        <v>0.96011309604047634</v>
      </c>
      <c r="S2094" s="139">
        <f t="shared" si="762"/>
        <v>1.2454928791326982E-3</v>
      </c>
      <c r="T2094" s="139" t="str">
        <f t="shared" si="763"/>
        <v/>
      </c>
      <c r="U2094" s="139" t="str">
        <f t="shared" si="764"/>
        <v/>
      </c>
      <c r="V2094" s="139">
        <f t="shared" si="765"/>
        <v>5.1943095182021559E-3</v>
      </c>
      <c r="W2094" s="139" t="str">
        <f t="shared" si="766"/>
        <v/>
      </c>
      <c r="X2094" s="139" t="str">
        <f t="shared" si="767"/>
        <v/>
      </c>
      <c r="AB2094" s="148">
        <v>1438</v>
      </c>
      <c r="AC2094" s="139">
        <f t="shared" si="776"/>
        <v>150.89390206925788</v>
      </c>
      <c r="AD2094" s="139">
        <f t="shared" si="768"/>
        <v>9.9824732148157342E-4</v>
      </c>
      <c r="AE2094" s="139">
        <f t="shared" si="769"/>
        <v>0.96011309604047623</v>
      </c>
      <c r="AF2094" s="139">
        <f t="shared" si="770"/>
        <v>9.9824732148157342E-4</v>
      </c>
      <c r="AG2094" s="139" t="str">
        <f t="shared" si="771"/>
        <v/>
      </c>
      <c r="AH2094" s="139" t="str">
        <f t="shared" si="772"/>
        <v/>
      </c>
      <c r="AI2094" s="139">
        <f t="shared" si="773"/>
        <v>5.0213883516680621E-10</v>
      </c>
      <c r="AJ2094" s="139" t="str">
        <f t="shared" si="774"/>
        <v/>
      </c>
      <c r="AK2094" s="139" t="str">
        <f t="shared" si="775"/>
        <v/>
      </c>
      <c r="AZ2094" s="148"/>
      <c r="BA2094" s="148">
        <f t="shared" si="747"/>
        <v>9.2352000000000274</v>
      </c>
      <c r="BB2094" s="165">
        <f t="shared" si="748"/>
        <v>0.23620790983411902</v>
      </c>
      <c r="BC2094" s="148">
        <f t="shared" si="749"/>
        <v>4.354092315661251E-4</v>
      </c>
      <c r="BD2094" s="148" t="str">
        <f t="shared" si="745"/>
        <v/>
      </c>
      <c r="BE2094" s="140" t="str">
        <f t="shared" si="746"/>
        <v/>
      </c>
    </row>
    <row r="2095" spans="1:57" ht="20.100000000000001" customHeight="1" x14ac:dyDescent="0.25">
      <c r="A2095" s="139">
        <v>1439</v>
      </c>
      <c r="B2095" s="139">
        <f t="shared" si="750"/>
        <v>1654.8114595650964</v>
      </c>
      <c r="C2095" s="139">
        <f t="shared" si="751"/>
        <v>9.0595102959083285E-5</v>
      </c>
      <c r="D2095" s="139">
        <f t="shared" si="752"/>
        <v>0.96045579571914685</v>
      </c>
      <c r="E2095" s="139">
        <f t="shared" si="753"/>
        <v>9.0595102959083285E-5</v>
      </c>
      <c r="F2095" s="139" t="str">
        <f t="shared" si="754"/>
        <v/>
      </c>
      <c r="G2095" s="139" t="str">
        <f t="shared" si="755"/>
        <v/>
      </c>
      <c r="H2095" s="139">
        <f t="shared" si="756"/>
        <v>0</v>
      </c>
      <c r="I2095" s="139">
        <f t="shared" si="757"/>
        <v>9.0595102959083285E-5</v>
      </c>
      <c r="J2095" s="139" t="str">
        <f t="shared" si="758"/>
        <v/>
      </c>
      <c r="O2095" s="139">
        <v>1439</v>
      </c>
      <c r="P2095" s="139">
        <f t="shared" si="759"/>
        <v>121.21573628749815</v>
      </c>
      <c r="Q2095" s="139">
        <f t="shared" si="760"/>
        <v>1.2367850837584095E-3</v>
      </c>
      <c r="R2095" s="139">
        <f t="shared" si="761"/>
        <v>0.96045579571914685</v>
      </c>
      <c r="S2095" s="139">
        <f t="shared" si="762"/>
        <v>1.2367850837584095E-3</v>
      </c>
      <c r="T2095" s="139" t="str">
        <f t="shared" si="763"/>
        <v/>
      </c>
      <c r="U2095" s="139" t="str">
        <f t="shared" si="764"/>
        <v/>
      </c>
      <c r="V2095" s="139">
        <f t="shared" si="765"/>
        <v>5.184677926858376E-3</v>
      </c>
      <c r="W2095" s="139" t="str">
        <f t="shared" si="766"/>
        <v/>
      </c>
      <c r="X2095" s="139" t="str">
        <f t="shared" si="767"/>
        <v/>
      </c>
      <c r="AB2095" s="139">
        <v>1439</v>
      </c>
      <c r="AC2095" s="139">
        <f t="shared" si="776"/>
        <v>151.23840869498679</v>
      </c>
      <c r="AD2095" s="139">
        <f t="shared" si="768"/>
        <v>9.9126812990687195E-4</v>
      </c>
      <c r="AE2095" s="139">
        <f t="shared" si="769"/>
        <v>0.96045579571914685</v>
      </c>
      <c r="AF2095" s="139">
        <f t="shared" si="770"/>
        <v>9.9126812990687195E-4</v>
      </c>
      <c r="AG2095" s="139" t="str">
        <f t="shared" si="771"/>
        <v/>
      </c>
      <c r="AH2095" s="139" t="str">
        <f t="shared" si="772"/>
        <v/>
      </c>
      <c r="AI2095" s="139">
        <f t="shared" si="773"/>
        <v>4.9088741658387914E-10</v>
      </c>
      <c r="AJ2095" s="139" t="str">
        <f t="shared" si="774"/>
        <v/>
      </c>
      <c r="AK2095" s="139" t="str">
        <f t="shared" si="775"/>
        <v/>
      </c>
      <c r="AZ2095" s="148"/>
      <c r="BA2095" s="148">
        <f t="shared" si="747"/>
        <v>9.2416000000000267</v>
      </c>
      <c r="BB2095" s="165">
        <f t="shared" si="748"/>
        <v>0.23577250060255289</v>
      </c>
      <c r="BC2095" s="148">
        <f t="shared" si="749"/>
        <v>4.3477021637111646E-4</v>
      </c>
      <c r="BD2095" s="148" t="str">
        <f t="shared" si="745"/>
        <v/>
      </c>
      <c r="BE2095" s="140" t="str">
        <f t="shared" si="746"/>
        <v/>
      </c>
    </row>
    <row r="2096" spans="1:57" ht="20.100000000000001" customHeight="1" x14ac:dyDescent="0.25">
      <c r="A2096" s="139">
        <v>1440</v>
      </c>
      <c r="B2096" s="139">
        <f t="shared" si="750"/>
        <v>1658.5809617508935</v>
      </c>
      <c r="C2096" s="139">
        <f t="shared" si="751"/>
        <v>8.9960272873630714E-5</v>
      </c>
      <c r="D2096" s="139">
        <f t="shared" si="752"/>
        <v>0.96079609671251731</v>
      </c>
      <c r="E2096" s="139">
        <f t="shared" si="753"/>
        <v>8.9960272873630714E-5</v>
      </c>
      <c r="F2096" s="139" t="str">
        <f t="shared" si="754"/>
        <v/>
      </c>
      <c r="G2096" s="139" t="str">
        <f t="shared" si="755"/>
        <v/>
      </c>
      <c r="H2096" s="139">
        <f t="shared" si="756"/>
        <v>0</v>
      </c>
      <c r="I2096" s="139">
        <f t="shared" si="757"/>
        <v>8.9960272873630714E-5</v>
      </c>
      <c r="J2096" s="139" t="str">
        <f t="shared" si="758"/>
        <v/>
      </c>
      <c r="O2096" s="139">
        <v>1440</v>
      </c>
      <c r="P2096" s="139">
        <f t="shared" si="759"/>
        <v>121.49185413781134</v>
      </c>
      <c r="Q2096" s="139">
        <f t="shared" si="760"/>
        <v>1.2281185184059371E-3</v>
      </c>
      <c r="R2096" s="139">
        <f t="shared" si="761"/>
        <v>0.96079609671251742</v>
      </c>
      <c r="S2096" s="139">
        <f t="shared" si="762"/>
        <v>1.2281185184059371E-3</v>
      </c>
      <c r="T2096" s="139" t="str">
        <f t="shared" si="763"/>
        <v/>
      </c>
      <c r="U2096" s="139" t="str">
        <f t="shared" si="764"/>
        <v/>
      </c>
      <c r="V2096" s="139">
        <f t="shared" si="765"/>
        <v>5.1749813946077149E-3</v>
      </c>
      <c r="W2096" s="139" t="str">
        <f t="shared" si="766"/>
        <v/>
      </c>
      <c r="X2096" s="139" t="str">
        <f t="shared" si="767"/>
        <v/>
      </c>
      <c r="AB2096" s="139">
        <v>1440</v>
      </c>
      <c r="AC2096" s="139">
        <f t="shared" si="776"/>
        <v>151.5829153207157</v>
      </c>
      <c r="AD2096" s="139">
        <f t="shared" si="768"/>
        <v>9.8432198369078445E-4</v>
      </c>
      <c r="AE2096" s="139">
        <f t="shared" si="769"/>
        <v>0.96079609671251742</v>
      </c>
      <c r="AF2096" s="139">
        <f t="shared" si="770"/>
        <v>9.8432198369078445E-4</v>
      </c>
      <c r="AG2096" s="139" t="str">
        <f t="shared" si="771"/>
        <v/>
      </c>
      <c r="AH2096" s="139" t="str">
        <f t="shared" si="772"/>
        <v/>
      </c>
      <c r="AI2096" s="139">
        <f t="shared" si="773"/>
        <v>4.7988043024774561E-10</v>
      </c>
      <c r="AJ2096" s="139" t="str">
        <f t="shared" si="774"/>
        <v/>
      </c>
      <c r="AK2096" s="139" t="str">
        <f t="shared" si="775"/>
        <v/>
      </c>
      <c r="AZ2096" s="148"/>
      <c r="BA2096" s="148">
        <f t="shared" si="747"/>
        <v>9.248000000000026</v>
      </c>
      <c r="BB2096" s="165">
        <f t="shared" si="748"/>
        <v>0.23533773038618178</v>
      </c>
      <c r="BC2096" s="148">
        <f t="shared" si="749"/>
        <v>4.3413161885960672E-4</v>
      </c>
      <c r="BD2096" s="148" t="str">
        <f t="shared" si="745"/>
        <v/>
      </c>
      <c r="BE2096" s="140" t="str">
        <f t="shared" si="746"/>
        <v/>
      </c>
    </row>
    <row r="2097" spans="1:57" ht="20.100000000000001" customHeight="1" x14ac:dyDescent="0.25">
      <c r="A2097" s="139">
        <v>1441</v>
      </c>
      <c r="B2097" s="139">
        <f t="shared" si="750"/>
        <v>1662.3504639366915</v>
      </c>
      <c r="C2097" s="139">
        <f t="shared" si="751"/>
        <v>8.9328461987375421E-5</v>
      </c>
      <c r="D2097" s="139">
        <f t="shared" si="752"/>
        <v>0.96113401040324276</v>
      </c>
      <c r="E2097" s="139">
        <f t="shared" si="753"/>
        <v>8.9328461987375421E-5</v>
      </c>
      <c r="F2097" s="139" t="str">
        <f t="shared" si="754"/>
        <v/>
      </c>
      <c r="G2097" s="139" t="str">
        <f t="shared" si="755"/>
        <v/>
      </c>
      <c r="H2097" s="139">
        <f t="shared" si="756"/>
        <v>0</v>
      </c>
      <c r="I2097" s="139">
        <f t="shared" si="757"/>
        <v>8.9328461987375421E-5</v>
      </c>
      <c r="J2097" s="139" t="str">
        <f t="shared" si="758"/>
        <v/>
      </c>
      <c r="O2097" s="139">
        <v>1441</v>
      </c>
      <c r="P2097" s="139">
        <f t="shared" si="759"/>
        <v>121.76797198812454</v>
      </c>
      <c r="Q2097" s="139">
        <f t="shared" si="760"/>
        <v>1.2194931705189823E-3</v>
      </c>
      <c r="R2097" s="139">
        <f t="shared" si="761"/>
        <v>0.96113401040324287</v>
      </c>
      <c r="S2097" s="139">
        <f t="shared" si="762"/>
        <v>1.2194931705189823E-3</v>
      </c>
      <c r="T2097" s="139" t="str">
        <f t="shared" si="763"/>
        <v/>
      </c>
      <c r="U2097" s="139" t="str">
        <f t="shared" si="764"/>
        <v/>
      </c>
      <c r="V2097" s="139">
        <f t="shared" si="765"/>
        <v>5.1652203529009011E-3</v>
      </c>
      <c r="W2097" s="139" t="str">
        <f t="shared" si="766"/>
        <v/>
      </c>
      <c r="X2097" s="139" t="str">
        <f t="shared" si="767"/>
        <v/>
      </c>
      <c r="AB2097" s="139">
        <v>1441</v>
      </c>
      <c r="AC2097" s="139">
        <f t="shared" si="776"/>
        <v>151.92742194644461</v>
      </c>
      <c r="AD2097" s="139">
        <f t="shared" si="768"/>
        <v>9.774088727695922E-4</v>
      </c>
      <c r="AE2097" s="139">
        <f t="shared" si="769"/>
        <v>0.96113401040324287</v>
      </c>
      <c r="AF2097" s="139">
        <f t="shared" si="770"/>
        <v>9.774088727695922E-4</v>
      </c>
      <c r="AG2097" s="139" t="str">
        <f t="shared" si="771"/>
        <v/>
      </c>
      <c r="AH2097" s="139" t="str">
        <f t="shared" si="772"/>
        <v/>
      </c>
      <c r="AI2097" s="139">
        <f t="shared" si="773"/>
        <v>4.6911274361674244E-10</v>
      </c>
      <c r="AJ2097" s="139" t="str">
        <f t="shared" si="774"/>
        <v/>
      </c>
      <c r="AK2097" s="139" t="str">
        <f t="shared" si="775"/>
        <v/>
      </c>
      <c r="AZ2097" s="148"/>
      <c r="BA2097" s="148">
        <f t="shared" si="747"/>
        <v>9.2544000000000253</v>
      </c>
      <c r="BB2097" s="165">
        <f t="shared" si="748"/>
        <v>0.23490359876732217</v>
      </c>
      <c r="BC2097" s="148">
        <f t="shared" si="749"/>
        <v>4.3349344066570539E-4</v>
      </c>
      <c r="BD2097" s="148" t="str">
        <f t="shared" si="745"/>
        <v/>
      </c>
      <c r="BE2097" s="140" t="str">
        <f t="shared" si="746"/>
        <v/>
      </c>
    </row>
    <row r="2098" spans="1:57" ht="20.100000000000001" customHeight="1" x14ac:dyDescent="0.25">
      <c r="A2098" s="139">
        <v>1442</v>
      </c>
      <c r="B2098" s="139">
        <f t="shared" si="750"/>
        <v>1666.1199661224887</v>
      </c>
      <c r="C2098" s="139">
        <f t="shared" si="751"/>
        <v>8.8699669242603906E-5</v>
      </c>
      <c r="D2098" s="139">
        <f t="shared" si="752"/>
        <v>0.96146954817025065</v>
      </c>
      <c r="E2098" s="139">
        <f t="shared" si="753"/>
        <v>8.8699669242603906E-5</v>
      </c>
      <c r="F2098" s="139" t="str">
        <f t="shared" si="754"/>
        <v/>
      </c>
      <c r="G2098" s="139" t="str">
        <f t="shared" si="755"/>
        <v/>
      </c>
      <c r="H2098" s="139">
        <f t="shared" si="756"/>
        <v>0</v>
      </c>
      <c r="I2098" s="139">
        <f t="shared" si="757"/>
        <v>8.8699669242603906E-5</v>
      </c>
      <c r="J2098" s="139" t="str">
        <f t="shared" si="758"/>
        <v/>
      </c>
      <c r="O2098" s="139">
        <v>1442</v>
      </c>
      <c r="P2098" s="139">
        <f t="shared" si="759"/>
        <v>122.04408983843774</v>
      </c>
      <c r="Q2098" s="139">
        <f t="shared" si="760"/>
        <v>1.2109090256578608E-3</v>
      </c>
      <c r="R2098" s="139">
        <f t="shared" si="761"/>
        <v>0.96146954817025077</v>
      </c>
      <c r="S2098" s="139">
        <f t="shared" si="762"/>
        <v>1.2109090256578608E-3</v>
      </c>
      <c r="T2098" s="139" t="str">
        <f t="shared" si="763"/>
        <v/>
      </c>
      <c r="U2098" s="139" t="str">
        <f t="shared" si="764"/>
        <v/>
      </c>
      <c r="V2098" s="139">
        <f t="shared" si="765"/>
        <v>5.1553952354718279E-3</v>
      </c>
      <c r="W2098" s="139" t="str">
        <f t="shared" si="766"/>
        <v/>
      </c>
      <c r="X2098" s="139" t="str">
        <f t="shared" si="767"/>
        <v/>
      </c>
      <c r="AB2098" s="139">
        <v>1442</v>
      </c>
      <c r="AC2098" s="139">
        <f t="shared" si="776"/>
        <v>152.27192857217346</v>
      </c>
      <c r="AD2098" s="139">
        <f t="shared" si="768"/>
        <v>9.7052878557006442E-4</v>
      </c>
      <c r="AE2098" s="139">
        <f t="shared" si="769"/>
        <v>0.96146954817025077</v>
      </c>
      <c r="AF2098" s="139">
        <f t="shared" si="770"/>
        <v>9.7052878557006442E-4</v>
      </c>
      <c r="AG2098" s="139" t="str">
        <f t="shared" si="771"/>
        <v/>
      </c>
      <c r="AH2098" s="139" t="str">
        <f t="shared" si="772"/>
        <v/>
      </c>
      <c r="AI2098" s="139">
        <f t="shared" si="773"/>
        <v>4.5857932791701296E-10</v>
      </c>
      <c r="AJ2098" s="139" t="str">
        <f t="shared" si="774"/>
        <v/>
      </c>
      <c r="AK2098" s="139" t="str">
        <f t="shared" si="775"/>
        <v/>
      </c>
      <c r="AZ2098" s="148"/>
      <c r="BA2098" s="148">
        <f t="shared" si="747"/>
        <v>9.2608000000000246</v>
      </c>
      <c r="BB2098" s="165">
        <f t="shared" si="748"/>
        <v>0.23447010532665646</v>
      </c>
      <c r="BC2098" s="148">
        <f t="shared" si="749"/>
        <v>4.328556834146402E-4</v>
      </c>
      <c r="BD2098" s="148" t="str">
        <f t="shared" si="745"/>
        <v/>
      </c>
      <c r="BE2098" s="140" t="str">
        <f t="shared" si="746"/>
        <v/>
      </c>
    </row>
    <row r="2099" spans="1:57" ht="20.100000000000001" customHeight="1" x14ac:dyDescent="0.25">
      <c r="A2099" s="139">
        <v>1443</v>
      </c>
      <c r="B2099" s="139">
        <f t="shared" si="750"/>
        <v>1669.8894683082867</v>
      </c>
      <c r="C2099" s="139">
        <f t="shared" si="751"/>
        <v>8.8073893444679278E-5</v>
      </c>
      <c r="D2099" s="139">
        <f t="shared" si="752"/>
        <v>0.96180272138822342</v>
      </c>
      <c r="E2099" s="139">
        <f t="shared" si="753"/>
        <v>8.8073893444679278E-5</v>
      </c>
      <c r="F2099" s="139" t="str">
        <f t="shared" si="754"/>
        <v/>
      </c>
      <c r="G2099" s="139" t="str">
        <f t="shared" si="755"/>
        <v/>
      </c>
      <c r="H2099" s="139">
        <f t="shared" si="756"/>
        <v>0</v>
      </c>
      <c r="I2099" s="139">
        <f t="shared" si="757"/>
        <v>8.8073893444679278E-5</v>
      </c>
      <c r="J2099" s="139" t="str">
        <f t="shared" si="758"/>
        <v/>
      </c>
      <c r="O2099" s="139">
        <v>1443</v>
      </c>
      <c r="P2099" s="139">
        <f t="shared" si="759"/>
        <v>122.32020768875094</v>
      </c>
      <c r="Q2099" s="139">
        <f t="shared" si="760"/>
        <v>1.2023660675136484E-3</v>
      </c>
      <c r="R2099" s="139">
        <f t="shared" si="761"/>
        <v>0.96180272138822342</v>
      </c>
      <c r="S2099" s="139">
        <f t="shared" si="762"/>
        <v>1.2023660675136484E-3</v>
      </c>
      <c r="T2099" s="139" t="str">
        <f t="shared" si="763"/>
        <v/>
      </c>
      <c r="U2099" s="139" t="str">
        <f t="shared" si="764"/>
        <v/>
      </c>
      <c r="V2099" s="139">
        <f t="shared" si="765"/>
        <v>5.1455064783055083E-3</v>
      </c>
      <c r="W2099" s="139" t="str">
        <f t="shared" si="766"/>
        <v/>
      </c>
      <c r="X2099" s="139" t="str">
        <f t="shared" si="767"/>
        <v/>
      </c>
      <c r="AB2099" s="139">
        <v>1443</v>
      </c>
      <c r="AC2099" s="139">
        <f t="shared" si="776"/>
        <v>152.61643519790238</v>
      </c>
      <c r="AD2099" s="139">
        <f t="shared" si="768"/>
        <v>9.6368170902079659E-4</v>
      </c>
      <c r="AE2099" s="139">
        <f t="shared" si="769"/>
        <v>0.96180272138822342</v>
      </c>
      <c r="AF2099" s="139">
        <f t="shared" si="770"/>
        <v>9.6368170902079659E-4</v>
      </c>
      <c r="AG2099" s="139" t="str">
        <f t="shared" si="771"/>
        <v/>
      </c>
      <c r="AH2099" s="139" t="str">
        <f t="shared" si="772"/>
        <v/>
      </c>
      <c r="AI2099" s="139">
        <f t="shared" si="773"/>
        <v>4.4827525613233264E-10</v>
      </c>
      <c r="AJ2099" s="139" t="str">
        <f t="shared" si="774"/>
        <v/>
      </c>
      <c r="AK2099" s="139" t="str">
        <f t="shared" si="775"/>
        <v/>
      </c>
      <c r="AZ2099" s="148"/>
      <c r="BA2099" s="148">
        <f t="shared" si="747"/>
        <v>9.2672000000000239</v>
      </c>
      <c r="BB2099" s="165">
        <f t="shared" si="748"/>
        <v>0.23403724964324182</v>
      </c>
      <c r="BC2099" s="148">
        <f t="shared" si="749"/>
        <v>4.3221834872333997E-4</v>
      </c>
      <c r="BD2099" s="148" t="str">
        <f t="shared" si="745"/>
        <v/>
      </c>
      <c r="BE2099" s="140" t="str">
        <f t="shared" si="746"/>
        <v/>
      </c>
    </row>
    <row r="2100" spans="1:57" ht="20.100000000000001" customHeight="1" x14ac:dyDescent="0.25">
      <c r="A2100" s="148">
        <v>1444</v>
      </c>
      <c r="B2100" s="139">
        <f t="shared" si="750"/>
        <v>1673.6589704940839</v>
      </c>
      <c r="C2100" s="139">
        <f t="shared" si="751"/>
        <v>8.7451133263082847E-5</v>
      </c>
      <c r="D2100" s="139">
        <f t="shared" si="752"/>
        <v>0.96213354142708329</v>
      </c>
      <c r="E2100" s="139">
        <f t="shared" si="753"/>
        <v>8.7451133263082847E-5</v>
      </c>
      <c r="F2100" s="139" t="str">
        <f t="shared" si="754"/>
        <v/>
      </c>
      <c r="G2100" s="139" t="str">
        <f t="shared" si="755"/>
        <v/>
      </c>
      <c r="H2100" s="139">
        <f t="shared" si="756"/>
        <v>0</v>
      </c>
      <c r="I2100" s="139">
        <f t="shared" si="757"/>
        <v>8.7451133263082847E-5</v>
      </c>
      <c r="J2100" s="139" t="str">
        <f t="shared" si="758"/>
        <v/>
      </c>
      <c r="O2100" s="148">
        <v>1444</v>
      </c>
      <c r="P2100" s="139">
        <f t="shared" si="759"/>
        <v>122.5963255390642</v>
      </c>
      <c r="Q2100" s="139">
        <f t="shared" si="760"/>
        <v>1.1938642779223811E-3</v>
      </c>
      <c r="R2100" s="139">
        <f t="shared" si="761"/>
        <v>0.96213354142708341</v>
      </c>
      <c r="S2100" s="139">
        <f t="shared" si="762"/>
        <v>1.1938642779223811E-3</v>
      </c>
      <c r="T2100" s="139" t="str">
        <f t="shared" si="763"/>
        <v/>
      </c>
      <c r="U2100" s="139" t="str">
        <f t="shared" si="764"/>
        <v/>
      </c>
      <c r="V2100" s="139">
        <f t="shared" si="765"/>
        <v>5.1355545196059248E-3</v>
      </c>
      <c r="W2100" s="139" t="str">
        <f t="shared" si="766"/>
        <v/>
      </c>
      <c r="X2100" s="139" t="str">
        <f t="shared" si="767"/>
        <v/>
      </c>
      <c r="AB2100" s="148">
        <v>1444</v>
      </c>
      <c r="AC2100" s="139">
        <f t="shared" si="776"/>
        <v>152.96094182363129</v>
      </c>
      <c r="AD2100" s="139">
        <f t="shared" si="768"/>
        <v>9.568676285635953E-4</v>
      </c>
      <c r="AE2100" s="139">
        <f t="shared" si="769"/>
        <v>0.96213354142708329</v>
      </c>
      <c r="AF2100" s="139">
        <f t="shared" si="770"/>
        <v>9.568676285635953E-4</v>
      </c>
      <c r="AG2100" s="139" t="str">
        <f t="shared" si="771"/>
        <v/>
      </c>
      <c r="AH2100" s="139" t="str">
        <f t="shared" si="772"/>
        <v/>
      </c>
      <c r="AI2100" s="139">
        <f t="shared" si="773"/>
        <v>4.3819570103105315E-10</v>
      </c>
      <c r="AJ2100" s="139" t="str">
        <f t="shared" si="774"/>
        <v/>
      </c>
      <c r="AK2100" s="139" t="str">
        <f t="shared" si="775"/>
        <v/>
      </c>
      <c r="AZ2100" s="148"/>
      <c r="BA2100" s="148">
        <f t="shared" si="747"/>
        <v>9.2736000000000232</v>
      </c>
      <c r="BB2100" s="165">
        <f t="shared" si="748"/>
        <v>0.23360503129451848</v>
      </c>
      <c r="BC2100" s="148">
        <f t="shared" si="749"/>
        <v>4.3158143820051786E-4</v>
      </c>
      <c r="BD2100" s="148" t="str">
        <f t="shared" si="745"/>
        <v/>
      </c>
      <c r="BE2100" s="140" t="str">
        <f t="shared" si="746"/>
        <v/>
      </c>
    </row>
    <row r="2101" spans="1:57" ht="20.100000000000001" customHeight="1" x14ac:dyDescent="0.25">
      <c r="A2101" s="139">
        <v>1445</v>
      </c>
      <c r="B2101" s="139">
        <f t="shared" si="750"/>
        <v>1677.428472679881</v>
      </c>
      <c r="C2101" s="139">
        <f t="shared" si="751"/>
        <v>8.6831387232456193E-5</v>
      </c>
      <c r="D2101" s="139">
        <f t="shared" si="752"/>
        <v>0.96246201965148315</v>
      </c>
      <c r="E2101" s="139">
        <f t="shared" si="753"/>
        <v>8.6831387232456193E-5</v>
      </c>
      <c r="F2101" s="139" t="str">
        <f t="shared" si="754"/>
        <v/>
      </c>
      <c r="G2101" s="139" t="str">
        <f t="shared" si="755"/>
        <v/>
      </c>
      <c r="H2101" s="139">
        <f t="shared" si="756"/>
        <v>0</v>
      </c>
      <c r="I2101" s="139">
        <f t="shared" si="757"/>
        <v>8.6831387232456193E-5</v>
      </c>
      <c r="J2101" s="139" t="str">
        <f t="shared" si="758"/>
        <v/>
      </c>
      <c r="O2101" s="139">
        <v>1445</v>
      </c>
      <c r="P2101" s="139">
        <f t="shared" si="759"/>
        <v>122.87244338937739</v>
      </c>
      <c r="Q2101" s="139">
        <f t="shared" si="760"/>
        <v>1.1854036368793019E-3</v>
      </c>
      <c r="R2101" s="139">
        <f t="shared" si="761"/>
        <v>0.96246201965148326</v>
      </c>
      <c r="S2101" s="139">
        <f t="shared" si="762"/>
        <v>1.1854036368793019E-3</v>
      </c>
      <c r="T2101" s="139" t="str">
        <f t="shared" si="763"/>
        <v/>
      </c>
      <c r="U2101" s="139" t="str">
        <f t="shared" si="764"/>
        <v/>
      </c>
      <c r="V2101" s="139">
        <f t="shared" si="765"/>
        <v>5.1255397997637545E-3</v>
      </c>
      <c r="W2101" s="139" t="str">
        <f t="shared" si="766"/>
        <v/>
      </c>
      <c r="X2101" s="139" t="str">
        <f t="shared" si="767"/>
        <v/>
      </c>
      <c r="AB2101" s="139">
        <v>1445</v>
      </c>
      <c r="AC2101" s="139">
        <f t="shared" si="776"/>
        <v>153.3054484493602</v>
      </c>
      <c r="AD2101" s="139">
        <f t="shared" si="768"/>
        <v>9.5008652816488991E-4</v>
      </c>
      <c r="AE2101" s="139">
        <f t="shared" si="769"/>
        <v>0.96246201965148326</v>
      </c>
      <c r="AF2101" s="139">
        <f t="shared" si="770"/>
        <v>9.5008652816488991E-4</v>
      </c>
      <c r="AG2101" s="139" t="str">
        <f t="shared" si="771"/>
        <v/>
      </c>
      <c r="AH2101" s="139" t="str">
        <f t="shared" si="772"/>
        <v/>
      </c>
      <c r="AI2101" s="139">
        <f t="shared" si="773"/>
        <v>4.2833593322945519E-10</v>
      </c>
      <c r="AJ2101" s="139" t="str">
        <f t="shared" si="774"/>
        <v/>
      </c>
      <c r="AK2101" s="139" t="str">
        <f t="shared" si="775"/>
        <v/>
      </c>
      <c r="AZ2101" s="148"/>
      <c r="BA2101" s="148">
        <f t="shared" si="747"/>
        <v>9.2800000000000225</v>
      </c>
      <c r="BB2101" s="165">
        <f t="shared" si="748"/>
        <v>0.23317344985631797</v>
      </c>
      <c r="BC2101" s="148">
        <f t="shared" si="749"/>
        <v>4.3094495344550565E-4</v>
      </c>
      <c r="BD2101" s="148" t="str">
        <f t="shared" si="745"/>
        <v/>
      </c>
      <c r="BE2101" s="140" t="str">
        <f t="shared" si="746"/>
        <v/>
      </c>
    </row>
    <row r="2102" spans="1:57" ht="20.100000000000001" customHeight="1" x14ac:dyDescent="0.25">
      <c r="A2102" s="139">
        <v>1446</v>
      </c>
      <c r="B2102" s="139">
        <f t="shared" si="750"/>
        <v>1681.197974865679</v>
      </c>
      <c r="C2102" s="139">
        <f t="shared" si="751"/>
        <v>8.6214653753648694E-5</v>
      </c>
      <c r="D2102" s="139">
        <f t="shared" si="752"/>
        <v>0.9627881674202996</v>
      </c>
      <c r="E2102" s="139">
        <f t="shared" si="753"/>
        <v>8.6214653753648694E-5</v>
      </c>
      <c r="F2102" s="139" t="str">
        <f t="shared" si="754"/>
        <v/>
      </c>
      <c r="G2102" s="139" t="str">
        <f t="shared" si="755"/>
        <v/>
      </c>
      <c r="H2102" s="139">
        <f t="shared" si="756"/>
        <v>0</v>
      </c>
      <c r="I2102" s="139">
        <f t="shared" si="757"/>
        <v>8.6214653753648694E-5</v>
      </c>
      <c r="J2102" s="139" t="str">
        <f t="shared" si="758"/>
        <v/>
      </c>
      <c r="O2102" s="139">
        <v>1446</v>
      </c>
      <c r="P2102" s="139">
        <f t="shared" si="759"/>
        <v>123.14856123969059</v>
      </c>
      <c r="Q2102" s="139">
        <f t="shared" si="760"/>
        <v>1.176984122553148E-3</v>
      </c>
      <c r="R2102" s="139">
        <f t="shared" si="761"/>
        <v>0.9627881674202996</v>
      </c>
      <c r="S2102" s="139">
        <f t="shared" si="762"/>
        <v>1.176984122553148E-3</v>
      </c>
      <c r="T2102" s="139" t="str">
        <f t="shared" si="763"/>
        <v/>
      </c>
      <c r="U2102" s="139" t="str">
        <f t="shared" si="764"/>
        <v/>
      </c>
      <c r="V2102" s="139">
        <f t="shared" si="765"/>
        <v>5.1154627613239721E-3</v>
      </c>
      <c r="W2102" s="139" t="str">
        <f t="shared" si="766"/>
        <v/>
      </c>
      <c r="X2102" s="139" t="str">
        <f t="shared" si="767"/>
        <v/>
      </c>
      <c r="AB2102" s="139">
        <v>1446</v>
      </c>
      <c r="AC2102" s="139">
        <f t="shared" si="776"/>
        <v>153.64995507508911</v>
      </c>
      <c r="AD2102" s="139">
        <f t="shared" si="768"/>
        <v>9.433383903271913E-4</v>
      </c>
      <c r="AE2102" s="139">
        <f t="shared" si="769"/>
        <v>0.9627881674202996</v>
      </c>
      <c r="AF2102" s="139">
        <f t="shared" si="770"/>
        <v>9.433383903271913E-4</v>
      </c>
      <c r="AG2102" s="139" t="str">
        <f t="shared" si="771"/>
        <v/>
      </c>
      <c r="AH2102" s="139" t="str">
        <f t="shared" si="772"/>
        <v/>
      </c>
      <c r="AI2102" s="139">
        <f t="shared" si="773"/>
        <v>4.1869131929088749E-10</v>
      </c>
      <c r="AJ2102" s="139" t="str">
        <f t="shared" si="774"/>
        <v/>
      </c>
      <c r="AK2102" s="139" t="str">
        <f t="shared" si="775"/>
        <v/>
      </c>
      <c r="AZ2102" s="148"/>
      <c r="BA2102" s="148">
        <f t="shared" si="747"/>
        <v>9.2864000000000217</v>
      </c>
      <c r="BB2102" s="165">
        <f t="shared" si="748"/>
        <v>0.23274250490287246</v>
      </c>
      <c r="BC2102" s="148">
        <f t="shared" si="749"/>
        <v>4.3030889605016887E-4</v>
      </c>
      <c r="BD2102" s="148" t="str">
        <f t="shared" si="745"/>
        <v/>
      </c>
      <c r="BE2102" s="140" t="str">
        <f t="shared" si="746"/>
        <v/>
      </c>
    </row>
    <row r="2103" spans="1:57" ht="20.100000000000001" customHeight="1" x14ac:dyDescent="0.25">
      <c r="A2103" s="139">
        <v>1447</v>
      </c>
      <c r="B2103" s="139">
        <f t="shared" si="750"/>
        <v>1684.9674770514762</v>
      </c>
      <c r="C2103" s="139">
        <f t="shared" si="751"/>
        <v>8.5600931094768093E-5</v>
      </c>
      <c r="D2103" s="139">
        <f t="shared" si="752"/>
        <v>0.96311199608613041</v>
      </c>
      <c r="E2103" s="139">
        <f t="shared" si="753"/>
        <v>8.5600931094768093E-5</v>
      </c>
      <c r="F2103" s="139" t="str">
        <f t="shared" si="754"/>
        <v/>
      </c>
      <c r="G2103" s="139" t="str">
        <f t="shared" si="755"/>
        <v/>
      </c>
      <c r="H2103" s="139">
        <f t="shared" si="756"/>
        <v>0</v>
      </c>
      <c r="I2103" s="139">
        <f t="shared" si="757"/>
        <v>8.5600931094768093E-5</v>
      </c>
      <c r="J2103" s="139" t="str">
        <f t="shared" si="758"/>
        <v/>
      </c>
      <c r="O2103" s="139">
        <v>1447</v>
      </c>
      <c r="P2103" s="139">
        <f t="shared" si="759"/>
        <v>123.42467909000379</v>
      </c>
      <c r="Q2103" s="139">
        <f t="shared" si="760"/>
        <v>1.1686057113004895E-3</v>
      </c>
      <c r="R2103" s="139">
        <f t="shared" si="761"/>
        <v>0.96311199608613052</v>
      </c>
      <c r="S2103" s="139">
        <f t="shared" si="762"/>
        <v>1.1686057113004895E-3</v>
      </c>
      <c r="T2103" s="139" t="str">
        <f t="shared" si="763"/>
        <v/>
      </c>
      <c r="U2103" s="139" t="str">
        <f t="shared" si="764"/>
        <v/>
      </c>
      <c r="V2103" s="139">
        <f t="shared" si="765"/>
        <v>5.105323848953367E-3</v>
      </c>
      <c r="W2103" s="139" t="str">
        <f t="shared" si="766"/>
        <v/>
      </c>
      <c r="X2103" s="139" t="str">
        <f t="shared" si="767"/>
        <v/>
      </c>
      <c r="AB2103" s="139">
        <v>1447</v>
      </c>
      <c r="AC2103" s="139">
        <f t="shared" si="776"/>
        <v>153.99446170081796</v>
      </c>
      <c r="AD2103" s="139">
        <f t="shared" si="768"/>
        <v>9.366231961005809E-4</v>
      </c>
      <c r="AE2103" s="139">
        <f t="shared" si="769"/>
        <v>0.96311199608613041</v>
      </c>
      <c r="AF2103" s="139">
        <f t="shared" si="770"/>
        <v>9.366231961005809E-4</v>
      </c>
      <c r="AG2103" s="139" t="str">
        <f t="shared" si="771"/>
        <v/>
      </c>
      <c r="AH2103" s="139" t="str">
        <f t="shared" si="772"/>
        <v/>
      </c>
      <c r="AI2103" s="139">
        <f t="shared" si="773"/>
        <v>4.0925731986006813E-10</v>
      </c>
      <c r="AJ2103" s="139" t="str">
        <f t="shared" si="774"/>
        <v/>
      </c>
      <c r="AK2103" s="139" t="str">
        <f t="shared" si="775"/>
        <v/>
      </c>
      <c r="AZ2103" s="148"/>
      <c r="BA2103" s="148">
        <f t="shared" si="747"/>
        <v>9.292800000000021</v>
      </c>
      <c r="BB2103" s="165">
        <f t="shared" si="748"/>
        <v>0.23231219600682229</v>
      </c>
      <c r="BC2103" s="148">
        <f t="shared" si="749"/>
        <v>4.2967326759693614E-4</v>
      </c>
      <c r="BD2103" s="148" t="str">
        <f t="shared" si="745"/>
        <v/>
      </c>
      <c r="BE2103" s="140" t="str">
        <f t="shared" si="746"/>
        <v/>
      </c>
    </row>
    <row r="2104" spans="1:57" ht="20.100000000000001" customHeight="1" x14ac:dyDescent="0.25">
      <c r="A2104" s="139">
        <v>1448</v>
      </c>
      <c r="B2104" s="139">
        <f t="shared" si="750"/>
        <v>1688.7369792372733</v>
      </c>
      <c r="C2104" s="139">
        <f t="shared" si="751"/>
        <v>8.4990217392232807E-5</v>
      </c>
      <c r="D2104" s="139">
        <f t="shared" si="752"/>
        <v>0.96343351699479696</v>
      </c>
      <c r="E2104" s="139">
        <f t="shared" si="753"/>
        <v>8.4990217392232807E-5</v>
      </c>
      <c r="F2104" s="139" t="str">
        <f t="shared" si="754"/>
        <v/>
      </c>
      <c r="G2104" s="139" t="str">
        <f t="shared" si="755"/>
        <v/>
      </c>
      <c r="H2104" s="139">
        <f t="shared" si="756"/>
        <v>0</v>
      </c>
      <c r="I2104" s="139">
        <f t="shared" si="757"/>
        <v>8.4990217392232807E-5</v>
      </c>
      <c r="J2104" s="139" t="str">
        <f t="shared" si="758"/>
        <v/>
      </c>
      <c r="O2104" s="139">
        <v>1448</v>
      </c>
      <c r="P2104" s="139">
        <f t="shared" si="759"/>
        <v>123.70079694031699</v>
      </c>
      <c r="Q2104" s="139">
        <f t="shared" si="760"/>
        <v>1.1602683776801099E-3</v>
      </c>
      <c r="R2104" s="139">
        <f t="shared" si="761"/>
        <v>0.96343351699479696</v>
      </c>
      <c r="S2104" s="139">
        <f t="shared" si="762"/>
        <v>1.1602683776801099E-3</v>
      </c>
      <c r="T2104" s="139" t="str">
        <f t="shared" si="763"/>
        <v/>
      </c>
      <c r="U2104" s="139" t="str">
        <f t="shared" si="764"/>
        <v/>
      </c>
      <c r="V2104" s="139">
        <f t="shared" si="765"/>
        <v>5.0951235094079343E-3</v>
      </c>
      <c r="W2104" s="139" t="str">
        <f t="shared" si="766"/>
        <v/>
      </c>
      <c r="X2104" s="139" t="str">
        <f t="shared" si="767"/>
        <v/>
      </c>
      <c r="AB2104" s="139">
        <v>1448</v>
      </c>
      <c r="AC2104" s="139">
        <f t="shared" si="776"/>
        <v>154.33896832654688</v>
      </c>
      <c r="AD2104" s="139">
        <f t="shared" si="768"/>
        <v>9.2994092509423134E-4</v>
      </c>
      <c r="AE2104" s="139">
        <f t="shared" si="769"/>
        <v>0.96343351699479696</v>
      </c>
      <c r="AF2104" s="139">
        <f t="shared" si="770"/>
        <v>9.2994092509423134E-4</v>
      </c>
      <c r="AG2104" s="139" t="str">
        <f t="shared" si="771"/>
        <v/>
      </c>
      <c r="AH2104" s="139" t="str">
        <f t="shared" si="772"/>
        <v/>
      </c>
      <c r="AI2104" s="139">
        <f t="shared" si="773"/>
        <v>4.0002948783196335E-10</v>
      </c>
      <c r="AJ2104" s="139" t="str">
        <f t="shared" si="774"/>
        <v/>
      </c>
      <c r="AK2104" s="139" t="str">
        <f t="shared" si="775"/>
        <v/>
      </c>
      <c r="AZ2104" s="148"/>
      <c r="BA2104" s="148">
        <f t="shared" si="747"/>
        <v>9.2992000000000203</v>
      </c>
      <c r="BB2104" s="165">
        <f t="shared" si="748"/>
        <v>0.23188252273922536</v>
      </c>
      <c r="BC2104" s="148">
        <f t="shared" si="749"/>
        <v>4.2903806966110292E-4</v>
      </c>
      <c r="BD2104" s="148" t="str">
        <f t="shared" si="745"/>
        <v/>
      </c>
      <c r="BE2104" s="140" t="str">
        <f t="shared" si="746"/>
        <v/>
      </c>
    </row>
    <row r="2105" spans="1:57" ht="20.100000000000001" customHeight="1" x14ac:dyDescent="0.25">
      <c r="A2105" s="139">
        <v>1449</v>
      </c>
      <c r="B2105" s="139">
        <f t="shared" si="750"/>
        <v>1692.5064814230714</v>
      </c>
      <c r="C2105" s="139">
        <f t="shared" si="751"/>
        <v>8.4382510651828744E-5</v>
      </c>
      <c r="D2105" s="139">
        <f t="shared" si="752"/>
        <v>0.9637527414848488</v>
      </c>
      <c r="E2105" s="139">
        <f t="shared" si="753"/>
        <v>8.4382510651828744E-5</v>
      </c>
      <c r="F2105" s="139" t="str">
        <f t="shared" si="754"/>
        <v/>
      </c>
      <c r="G2105" s="139" t="str">
        <f t="shared" si="755"/>
        <v/>
      </c>
      <c r="H2105" s="139">
        <f t="shared" si="756"/>
        <v>0</v>
      </c>
      <c r="I2105" s="139">
        <f t="shared" si="757"/>
        <v>8.4382510651828744E-5</v>
      </c>
      <c r="J2105" s="139" t="str">
        <f t="shared" si="758"/>
        <v/>
      </c>
      <c r="O2105" s="139">
        <v>1449</v>
      </c>
      <c r="P2105" s="139">
        <f t="shared" si="759"/>
        <v>123.97691479063019</v>
      </c>
      <c r="Q2105" s="139">
        <f t="shared" si="760"/>
        <v>1.1519720944674228E-3</v>
      </c>
      <c r="R2105" s="139">
        <f t="shared" si="761"/>
        <v>0.9637527414848488</v>
      </c>
      <c r="S2105" s="139">
        <f t="shared" si="762"/>
        <v>1.1519720944674228E-3</v>
      </c>
      <c r="T2105" s="139" t="str">
        <f t="shared" si="763"/>
        <v/>
      </c>
      <c r="U2105" s="139" t="str">
        <f t="shared" si="764"/>
        <v/>
      </c>
      <c r="V2105" s="139">
        <f t="shared" si="765"/>
        <v>5.0848621915001698E-3</v>
      </c>
      <c r="W2105" s="139" t="str">
        <f t="shared" si="766"/>
        <v/>
      </c>
      <c r="X2105" s="139" t="str">
        <f t="shared" si="767"/>
        <v/>
      </c>
      <c r="AB2105" s="139">
        <v>1449</v>
      </c>
      <c r="AC2105" s="139">
        <f t="shared" si="776"/>
        <v>154.68347495227579</v>
      </c>
      <c r="AD2105" s="139">
        <f t="shared" si="768"/>
        <v>9.2329155548797205E-4</v>
      </c>
      <c r="AE2105" s="139">
        <f t="shared" si="769"/>
        <v>0.9637527414848488</v>
      </c>
      <c r="AF2105" s="139">
        <f t="shared" si="770"/>
        <v>9.2329155548797205E-4</v>
      </c>
      <c r="AG2105" s="139" t="str">
        <f t="shared" si="771"/>
        <v/>
      </c>
      <c r="AH2105" s="139" t="str">
        <f t="shared" si="772"/>
        <v/>
      </c>
      <c r="AI2105" s="139">
        <f t="shared" si="773"/>
        <v>3.9100346655459143E-10</v>
      </c>
      <c r="AJ2105" s="139" t="str">
        <f t="shared" si="774"/>
        <v/>
      </c>
      <c r="AK2105" s="139" t="str">
        <f t="shared" si="775"/>
        <v/>
      </c>
      <c r="AZ2105" s="148"/>
      <c r="BA2105" s="148">
        <f t="shared" si="747"/>
        <v>9.3056000000000196</v>
      </c>
      <c r="BB2105" s="165">
        <f t="shared" si="748"/>
        <v>0.23145348466956425</v>
      </c>
      <c r="BC2105" s="148">
        <f t="shared" si="749"/>
        <v>4.2840330380783387E-4</v>
      </c>
      <c r="BD2105" s="148" t="str">
        <f t="shared" si="745"/>
        <v/>
      </c>
      <c r="BE2105" s="140" t="str">
        <f t="shared" si="746"/>
        <v/>
      </c>
    </row>
    <row r="2106" spans="1:57" ht="20.100000000000001" customHeight="1" x14ac:dyDescent="0.25">
      <c r="A2106" s="139">
        <v>1450</v>
      </c>
      <c r="B2106" s="139">
        <f t="shared" si="750"/>
        <v>1696.2759836088685</v>
      </c>
      <c r="C2106" s="139">
        <f t="shared" si="751"/>
        <v>8.3777808749768687E-5</v>
      </c>
      <c r="D2106" s="139">
        <f t="shared" si="752"/>
        <v>0.96406968088707412</v>
      </c>
      <c r="E2106" s="139">
        <f t="shared" si="753"/>
        <v>8.3777808749768687E-5</v>
      </c>
      <c r="F2106" s="139" t="str">
        <f t="shared" si="754"/>
        <v/>
      </c>
      <c r="G2106" s="139" t="str">
        <f t="shared" si="755"/>
        <v/>
      </c>
      <c r="H2106" s="139">
        <f t="shared" si="756"/>
        <v>0</v>
      </c>
      <c r="I2106" s="139">
        <f t="shared" si="757"/>
        <v>8.3777808749768687E-5</v>
      </c>
      <c r="J2106" s="139" t="str">
        <f t="shared" si="758"/>
        <v/>
      </c>
      <c r="O2106" s="139">
        <v>1450</v>
      </c>
      <c r="P2106" s="139">
        <f t="shared" si="759"/>
        <v>124.25303264094345</v>
      </c>
      <c r="Q2106" s="139">
        <f t="shared" si="760"/>
        <v>1.1437168326689329E-3</v>
      </c>
      <c r="R2106" s="139">
        <f t="shared" si="761"/>
        <v>0.96406968088707423</v>
      </c>
      <c r="S2106" s="139">
        <f t="shared" si="762"/>
        <v>1.1437168326689329E-3</v>
      </c>
      <c r="T2106" s="139" t="str">
        <f t="shared" si="763"/>
        <v/>
      </c>
      <c r="U2106" s="139" t="str">
        <f t="shared" si="764"/>
        <v/>
      </c>
      <c r="V2106" s="139">
        <f t="shared" si="765"/>
        <v>5.07454034606627E-3</v>
      </c>
      <c r="W2106" s="139" t="str">
        <f t="shared" si="766"/>
        <v/>
      </c>
      <c r="X2106" s="139" t="str">
        <f t="shared" si="767"/>
        <v/>
      </c>
      <c r="AB2106" s="139">
        <v>1450</v>
      </c>
      <c r="AC2106" s="139">
        <f t="shared" si="776"/>
        <v>155.0279815780047</v>
      </c>
      <c r="AD2106" s="139">
        <f t="shared" si="768"/>
        <v>9.1667506404387051E-4</v>
      </c>
      <c r="AE2106" s="139">
        <f t="shared" si="769"/>
        <v>0.96406968088707423</v>
      </c>
      <c r="AF2106" s="139">
        <f t="shared" si="770"/>
        <v>9.1667506404387051E-4</v>
      </c>
      <c r="AG2106" s="139" t="str">
        <f t="shared" si="771"/>
        <v/>
      </c>
      <c r="AH2106" s="139" t="str">
        <f t="shared" si="772"/>
        <v/>
      </c>
      <c r="AI2106" s="139">
        <f t="shared" si="773"/>
        <v>3.8217498806518586E-10</v>
      </c>
      <c r="AJ2106" s="139" t="str">
        <f t="shared" si="774"/>
        <v/>
      </c>
      <c r="AK2106" s="139" t="str">
        <f t="shared" si="775"/>
        <v/>
      </c>
      <c r="AZ2106" s="148"/>
      <c r="BA2106" s="148">
        <f t="shared" si="747"/>
        <v>9.3120000000000189</v>
      </c>
      <c r="BB2106" s="165">
        <f t="shared" si="748"/>
        <v>0.23102508136575642</v>
      </c>
      <c r="BC2106" s="148">
        <f t="shared" si="749"/>
        <v>4.2776897159554905E-4</v>
      </c>
      <c r="BD2106" s="148" t="str">
        <f t="shared" si="745"/>
        <v/>
      </c>
      <c r="BE2106" s="140" t="str">
        <f t="shared" si="746"/>
        <v/>
      </c>
    </row>
    <row r="2107" spans="1:57" ht="20.100000000000001" customHeight="1" x14ac:dyDescent="0.25">
      <c r="A2107" s="148">
        <v>1451</v>
      </c>
      <c r="B2107" s="139">
        <f t="shared" si="750"/>
        <v>1700.0454857946665</v>
      </c>
      <c r="C2107" s="139">
        <f t="shared" si="751"/>
        <v>8.317610943375354E-5</v>
      </c>
      <c r="D2107" s="139">
        <f t="shared" si="752"/>
        <v>0.96438434652401284</v>
      </c>
      <c r="E2107" s="139">
        <f t="shared" si="753"/>
        <v>8.317610943375354E-5</v>
      </c>
      <c r="F2107" s="139" t="str">
        <f t="shared" si="754"/>
        <v/>
      </c>
      <c r="G2107" s="139" t="str">
        <f t="shared" si="755"/>
        <v/>
      </c>
      <c r="H2107" s="139">
        <f t="shared" si="756"/>
        <v>0</v>
      </c>
      <c r="I2107" s="139">
        <f t="shared" si="757"/>
        <v>8.317610943375354E-5</v>
      </c>
      <c r="J2107" s="139" t="str">
        <f t="shared" si="758"/>
        <v/>
      </c>
      <c r="O2107" s="148">
        <v>1451</v>
      </c>
      <c r="P2107" s="139">
        <f t="shared" si="759"/>
        <v>124.52915049125664</v>
      </c>
      <c r="Q2107" s="139">
        <f t="shared" si="760"/>
        <v>1.1355025615367373E-3</v>
      </c>
      <c r="R2107" s="139">
        <f t="shared" si="761"/>
        <v>0.96438434652401295</v>
      </c>
      <c r="S2107" s="139">
        <f t="shared" si="762"/>
        <v>1.1355025615367373E-3</v>
      </c>
      <c r="T2107" s="139" t="str">
        <f t="shared" si="763"/>
        <v/>
      </c>
      <c r="U2107" s="139" t="str">
        <f t="shared" si="764"/>
        <v/>
      </c>
      <c r="V2107" s="139">
        <f t="shared" si="765"/>
        <v>5.0641584259332332E-3</v>
      </c>
      <c r="W2107" s="139" t="str">
        <f t="shared" si="766"/>
        <v/>
      </c>
      <c r="X2107" s="139" t="str">
        <f t="shared" si="767"/>
        <v/>
      </c>
      <c r="AB2107" s="148">
        <v>1451</v>
      </c>
      <c r="AC2107" s="139">
        <f t="shared" si="776"/>
        <v>155.37248820373361</v>
      </c>
      <c r="AD2107" s="139">
        <f t="shared" si="768"/>
        <v>9.1009142611785652E-4</v>
      </c>
      <c r="AE2107" s="139">
        <f t="shared" si="769"/>
        <v>0.96438434652401295</v>
      </c>
      <c r="AF2107" s="139">
        <f t="shared" si="770"/>
        <v>9.1009142611785652E-4</v>
      </c>
      <c r="AG2107" s="139" t="str">
        <f t="shared" si="771"/>
        <v/>
      </c>
      <c r="AH2107" s="139" t="str">
        <f t="shared" si="772"/>
        <v/>
      </c>
      <c r="AI2107" s="139">
        <f t="shared" si="773"/>
        <v>3.7353987135912979E-10</v>
      </c>
      <c r="AJ2107" s="139" t="str">
        <f t="shared" si="774"/>
        <v/>
      </c>
      <c r="AK2107" s="139" t="str">
        <f t="shared" si="775"/>
        <v/>
      </c>
      <c r="AZ2107" s="148"/>
      <c r="BA2107" s="148">
        <f t="shared" si="747"/>
        <v>9.3184000000000182</v>
      </c>
      <c r="BB2107" s="165">
        <f t="shared" si="748"/>
        <v>0.23059731239416087</v>
      </c>
      <c r="BC2107" s="148">
        <f t="shared" si="749"/>
        <v>4.2713507457334265E-4</v>
      </c>
      <c r="BD2107" s="148" t="str">
        <f t="shared" si="745"/>
        <v/>
      </c>
      <c r="BE2107" s="140" t="str">
        <f t="shared" si="746"/>
        <v/>
      </c>
    </row>
    <row r="2108" spans="1:57" ht="20.100000000000001" customHeight="1" x14ac:dyDescent="0.25">
      <c r="A2108" s="139">
        <v>1452</v>
      </c>
      <c r="B2108" s="139">
        <f t="shared" si="750"/>
        <v>1703.8149879804637</v>
      </c>
      <c r="C2108" s="139">
        <f t="shared" si="751"/>
        <v>8.2577410324037611E-5</v>
      </c>
      <c r="D2108" s="139">
        <f t="shared" si="752"/>
        <v>0.96469674970947417</v>
      </c>
      <c r="E2108" s="139">
        <f t="shared" si="753"/>
        <v>8.2577410324037611E-5</v>
      </c>
      <c r="F2108" s="139" t="str">
        <f t="shared" si="754"/>
        <v/>
      </c>
      <c r="G2108" s="139" t="str">
        <f t="shared" si="755"/>
        <v/>
      </c>
      <c r="H2108" s="139">
        <f t="shared" si="756"/>
        <v>0</v>
      </c>
      <c r="I2108" s="139">
        <f t="shared" si="757"/>
        <v>8.2577410324037611E-5</v>
      </c>
      <c r="J2108" s="139" t="str">
        <f t="shared" si="758"/>
        <v/>
      </c>
      <c r="O2108" s="139">
        <v>1452</v>
      </c>
      <c r="P2108" s="139">
        <f t="shared" si="759"/>
        <v>124.80526834156984</v>
      </c>
      <c r="Q2108" s="139">
        <f t="shared" si="760"/>
        <v>1.1273292485830494E-3</v>
      </c>
      <c r="R2108" s="139">
        <f t="shared" si="761"/>
        <v>0.96469674970947428</v>
      </c>
      <c r="S2108" s="139">
        <f t="shared" si="762"/>
        <v>1.1273292485830494E-3</v>
      </c>
      <c r="T2108" s="139" t="str">
        <f t="shared" si="763"/>
        <v/>
      </c>
      <c r="U2108" s="139" t="str">
        <f t="shared" si="764"/>
        <v/>
      </c>
      <c r="V2108" s="139">
        <f t="shared" si="765"/>
        <v>5.0537168858858601E-3</v>
      </c>
      <c r="W2108" s="139" t="str">
        <f t="shared" si="766"/>
        <v/>
      </c>
      <c r="X2108" s="139" t="str">
        <f t="shared" si="767"/>
        <v/>
      </c>
      <c r="AB2108" s="139">
        <v>1452</v>
      </c>
      <c r="AC2108" s="139">
        <f t="shared" si="776"/>
        <v>155.71699482946246</v>
      </c>
      <c r="AD2108" s="139">
        <f t="shared" si="768"/>
        <v>9.0354061567136923E-4</v>
      </c>
      <c r="AE2108" s="139">
        <f t="shared" si="769"/>
        <v>0.96469674970947417</v>
      </c>
      <c r="AF2108" s="139">
        <f t="shared" si="770"/>
        <v>9.0354061567136923E-4</v>
      </c>
      <c r="AG2108" s="139" t="str">
        <f t="shared" si="771"/>
        <v/>
      </c>
      <c r="AH2108" s="139" t="str">
        <f t="shared" si="772"/>
        <v/>
      </c>
      <c r="AI2108" s="139">
        <f t="shared" si="773"/>
        <v>3.650940206910898E-10</v>
      </c>
      <c r="AJ2108" s="139" t="str">
        <f t="shared" si="774"/>
        <v/>
      </c>
      <c r="AK2108" s="139" t="str">
        <f t="shared" si="775"/>
        <v/>
      </c>
      <c r="AZ2108" s="148"/>
      <c r="BA2108" s="148">
        <f t="shared" si="747"/>
        <v>9.3248000000000175</v>
      </c>
      <c r="BB2108" s="165">
        <f t="shared" si="748"/>
        <v>0.23017017731958753</v>
      </c>
      <c r="BC2108" s="148">
        <f t="shared" si="749"/>
        <v>4.2650161428223199E-4</v>
      </c>
      <c r="BD2108" s="148" t="str">
        <f t="shared" si="745"/>
        <v/>
      </c>
      <c r="BE2108" s="140" t="str">
        <f t="shared" si="746"/>
        <v/>
      </c>
    </row>
    <row r="2109" spans="1:57" ht="20.100000000000001" customHeight="1" x14ac:dyDescent="0.25">
      <c r="A2109" s="139">
        <v>1453</v>
      </c>
      <c r="B2109" s="139">
        <f t="shared" si="750"/>
        <v>1707.5844901662608</v>
      </c>
      <c r="C2109" s="139">
        <f t="shared" si="751"/>
        <v>8.1981708914495059E-5</v>
      </c>
      <c r="D2109" s="139">
        <f t="shared" si="752"/>
        <v>0.96500690174805848</v>
      </c>
      <c r="E2109" s="139">
        <f t="shared" si="753"/>
        <v>8.1981708914495059E-5</v>
      </c>
      <c r="F2109" s="139" t="str">
        <f t="shared" si="754"/>
        <v/>
      </c>
      <c r="G2109" s="139" t="str">
        <f t="shared" si="755"/>
        <v/>
      </c>
      <c r="H2109" s="139">
        <f t="shared" si="756"/>
        <v>0</v>
      </c>
      <c r="I2109" s="139">
        <f t="shared" si="757"/>
        <v>8.1981708914495059E-5</v>
      </c>
      <c r="J2109" s="139" t="str">
        <f t="shared" si="758"/>
        <v/>
      </c>
      <c r="O2109" s="139">
        <v>1453</v>
      </c>
      <c r="P2109" s="139">
        <f t="shared" si="759"/>
        <v>125.08138619188304</v>
      </c>
      <c r="Q2109" s="139">
        <f t="shared" si="760"/>
        <v>1.1191968595947745E-3</v>
      </c>
      <c r="R2109" s="139">
        <f t="shared" si="761"/>
        <v>0.96500690174805848</v>
      </c>
      <c r="S2109" s="139">
        <f t="shared" si="762"/>
        <v>1.1191968595947745E-3</v>
      </c>
      <c r="T2109" s="139" t="str">
        <f t="shared" si="763"/>
        <v/>
      </c>
      <c r="U2109" s="139" t="str">
        <f t="shared" si="764"/>
        <v/>
      </c>
      <c r="V2109" s="139">
        <f t="shared" si="765"/>
        <v>5.0432161826336796E-3</v>
      </c>
      <c r="W2109" s="139" t="str">
        <f t="shared" si="766"/>
        <v/>
      </c>
      <c r="X2109" s="139" t="str">
        <f t="shared" si="767"/>
        <v/>
      </c>
      <c r="AB2109" s="139">
        <v>1453</v>
      </c>
      <c r="AC2109" s="139">
        <f t="shared" si="776"/>
        <v>156.06150145519138</v>
      </c>
      <c r="AD2109" s="139">
        <f t="shared" si="768"/>
        <v>8.970226052830274E-4</v>
      </c>
      <c r="AE2109" s="139">
        <f t="shared" si="769"/>
        <v>0.96500690174805848</v>
      </c>
      <c r="AF2109" s="139">
        <f t="shared" si="770"/>
        <v>8.970226052830274E-4</v>
      </c>
      <c r="AG2109" s="139" t="str">
        <f t="shared" si="771"/>
        <v/>
      </c>
      <c r="AH2109" s="139" t="str">
        <f t="shared" si="772"/>
        <v/>
      </c>
      <c r="AI2109" s="139">
        <f t="shared" si="773"/>
        <v>3.5683342390776275E-10</v>
      </c>
      <c r="AJ2109" s="139" t="str">
        <f t="shared" si="774"/>
        <v/>
      </c>
      <c r="AK2109" s="139" t="str">
        <f t="shared" si="775"/>
        <v/>
      </c>
      <c r="AZ2109" s="148"/>
      <c r="BA2109" s="148">
        <f t="shared" si="747"/>
        <v>9.3312000000000168</v>
      </c>
      <c r="BB2109" s="165">
        <f t="shared" si="748"/>
        <v>0.22974367570530529</v>
      </c>
      <c r="BC2109" s="148">
        <f t="shared" si="749"/>
        <v>4.2586859225479667E-4</v>
      </c>
      <c r="BD2109" s="148" t="str">
        <f t="shared" si="745"/>
        <v/>
      </c>
      <c r="BE2109" s="140" t="str">
        <f t="shared" si="746"/>
        <v/>
      </c>
    </row>
    <row r="2110" spans="1:57" ht="20.100000000000001" customHeight="1" x14ac:dyDescent="0.25">
      <c r="A2110" s="139">
        <v>1454</v>
      </c>
      <c r="B2110" s="139">
        <f t="shared" si="750"/>
        <v>1711.3539923520589</v>
      </c>
      <c r="C2110" s="139">
        <f t="shared" si="751"/>
        <v>8.1389002573689732E-5</v>
      </c>
      <c r="D2110" s="139">
        <f t="shared" si="752"/>
        <v>0.96531481393468266</v>
      </c>
      <c r="E2110" s="139">
        <f t="shared" si="753"/>
        <v>8.1389002573689732E-5</v>
      </c>
      <c r="F2110" s="139" t="str">
        <f t="shared" si="754"/>
        <v/>
      </c>
      <c r="G2110" s="139" t="str">
        <f t="shared" si="755"/>
        <v/>
      </c>
      <c r="H2110" s="139">
        <f t="shared" si="756"/>
        <v>0</v>
      </c>
      <c r="I2110" s="139">
        <f t="shared" si="757"/>
        <v>8.1389002573689732E-5</v>
      </c>
      <c r="J2110" s="139" t="str">
        <f t="shared" si="758"/>
        <v/>
      </c>
      <c r="O2110" s="139">
        <v>1454</v>
      </c>
      <c r="P2110" s="139">
        <f t="shared" si="759"/>
        <v>125.35750404219624</v>
      </c>
      <c r="Q2110" s="139">
        <f t="shared" si="760"/>
        <v>1.111105358648106E-3</v>
      </c>
      <c r="R2110" s="139">
        <f t="shared" si="761"/>
        <v>0.96531481393468266</v>
      </c>
      <c r="S2110" s="139">
        <f t="shared" si="762"/>
        <v>1.111105358648106E-3</v>
      </c>
      <c r="T2110" s="139" t="str">
        <f t="shared" si="763"/>
        <v/>
      </c>
      <c r="U2110" s="139" t="str">
        <f t="shared" si="764"/>
        <v/>
      </c>
      <c r="V2110" s="139">
        <f t="shared" si="765"/>
        <v>5.0326567747777783E-3</v>
      </c>
      <c r="W2110" s="139" t="str">
        <f t="shared" si="766"/>
        <v/>
      </c>
      <c r="X2110" s="139" t="str">
        <f t="shared" si="767"/>
        <v/>
      </c>
      <c r="AB2110" s="139">
        <v>1454</v>
      </c>
      <c r="AC2110" s="139">
        <f t="shared" si="776"/>
        <v>156.40600808092029</v>
      </c>
      <c r="AD2110" s="139">
        <f t="shared" si="768"/>
        <v>8.9053736616034169E-4</v>
      </c>
      <c r="AE2110" s="139">
        <f t="shared" si="769"/>
        <v>0.96531481393468266</v>
      </c>
      <c r="AF2110" s="139">
        <f t="shared" si="770"/>
        <v>8.9053736616034169E-4</v>
      </c>
      <c r="AG2110" s="139" t="str">
        <f t="shared" si="771"/>
        <v/>
      </c>
      <c r="AH2110" s="139" t="str">
        <f t="shared" si="772"/>
        <v/>
      </c>
      <c r="AI2110" s="139">
        <f t="shared" si="773"/>
        <v>3.4875415081171905E-10</v>
      </c>
      <c r="AJ2110" s="139" t="str">
        <f t="shared" si="774"/>
        <v/>
      </c>
      <c r="AK2110" s="139" t="str">
        <f t="shared" si="775"/>
        <v/>
      </c>
      <c r="AZ2110" s="148"/>
      <c r="BA2110" s="148">
        <f t="shared" si="747"/>
        <v>9.3376000000000161</v>
      </c>
      <c r="BB2110" s="165">
        <f t="shared" si="748"/>
        <v>0.2293178071130505</v>
      </c>
      <c r="BC2110" s="148">
        <f t="shared" si="749"/>
        <v>4.2523601001553946E-4</v>
      </c>
      <c r="BD2110" s="148" t="str">
        <f t="shared" si="745"/>
        <v/>
      </c>
      <c r="BE2110" s="140" t="str">
        <f t="shared" si="746"/>
        <v/>
      </c>
    </row>
    <row r="2111" spans="1:57" ht="20.100000000000001" customHeight="1" x14ac:dyDescent="0.25">
      <c r="A2111" s="139">
        <v>1455</v>
      </c>
      <c r="B2111" s="139">
        <f t="shared" si="750"/>
        <v>1715.123494537856</v>
      </c>
      <c r="C2111" s="139">
        <f t="shared" si="751"/>
        <v>8.0799288545947129E-5</v>
      </c>
      <c r="D2111" s="139">
        <f t="shared" si="752"/>
        <v>0.96562049755410995</v>
      </c>
      <c r="E2111" s="139">
        <f t="shared" si="753"/>
        <v>8.0799288545947129E-5</v>
      </c>
      <c r="F2111" s="139" t="str">
        <f t="shared" si="754"/>
        <v/>
      </c>
      <c r="G2111" s="139" t="str">
        <f t="shared" si="755"/>
        <v/>
      </c>
      <c r="H2111" s="139">
        <f t="shared" si="756"/>
        <v>0</v>
      </c>
      <c r="I2111" s="139">
        <f t="shared" si="757"/>
        <v>8.0799288545947129E-5</v>
      </c>
      <c r="J2111" s="139" t="str">
        <f t="shared" si="758"/>
        <v/>
      </c>
      <c r="O2111" s="139">
        <v>1455</v>
      </c>
      <c r="P2111" s="139">
        <f t="shared" si="759"/>
        <v>125.63362189250944</v>
      </c>
      <c r="Q2111" s="139">
        <f t="shared" si="760"/>
        <v>1.1030547081231589E-3</v>
      </c>
      <c r="R2111" s="139">
        <f t="shared" si="761"/>
        <v>0.96562049755411006</v>
      </c>
      <c r="S2111" s="139">
        <f t="shared" si="762"/>
        <v>1.1030547081231589E-3</v>
      </c>
      <c r="T2111" s="139" t="str">
        <f t="shared" si="763"/>
        <v/>
      </c>
      <c r="U2111" s="139" t="str">
        <f t="shared" si="764"/>
        <v/>
      </c>
      <c r="V2111" s="139">
        <f t="shared" si="765"/>
        <v>5.0220391227775484E-3</v>
      </c>
      <c r="W2111" s="139" t="str">
        <f t="shared" si="766"/>
        <v/>
      </c>
      <c r="X2111" s="139" t="str">
        <f t="shared" si="767"/>
        <v/>
      </c>
      <c r="AB2111" s="139">
        <v>1455</v>
      </c>
      <c r="AC2111" s="139">
        <f t="shared" si="776"/>
        <v>156.7505147066492</v>
      </c>
      <c r="AD2111" s="139">
        <f t="shared" si="768"/>
        <v>8.8408486815143338E-4</v>
      </c>
      <c r="AE2111" s="139">
        <f t="shared" si="769"/>
        <v>0.96562049755411006</v>
      </c>
      <c r="AF2111" s="139">
        <f t="shared" si="770"/>
        <v>8.8408486815143338E-4</v>
      </c>
      <c r="AG2111" s="139" t="str">
        <f t="shared" si="771"/>
        <v/>
      </c>
      <c r="AH2111" s="139" t="str">
        <f t="shared" si="772"/>
        <v/>
      </c>
      <c r="AI2111" s="139">
        <f t="shared" si="773"/>
        <v>3.4085235155574164E-10</v>
      </c>
      <c r="AJ2111" s="139" t="str">
        <f t="shared" si="774"/>
        <v/>
      </c>
      <c r="AK2111" s="139" t="str">
        <f t="shared" si="775"/>
        <v/>
      </c>
      <c r="AZ2111" s="148"/>
      <c r="BA2111" s="148">
        <f t="shared" si="747"/>
        <v>9.3440000000000154</v>
      </c>
      <c r="BB2111" s="165">
        <f t="shared" si="748"/>
        <v>0.22889257110303496</v>
      </c>
      <c r="BC2111" s="148">
        <f t="shared" si="749"/>
        <v>4.2460386908046988E-4</v>
      </c>
      <c r="BD2111" s="148" t="str">
        <f t="shared" si="745"/>
        <v/>
      </c>
      <c r="BE2111" s="140" t="str">
        <f t="shared" si="746"/>
        <v/>
      </c>
    </row>
    <row r="2112" spans="1:57" ht="20.100000000000001" customHeight="1" x14ac:dyDescent="0.25">
      <c r="A2112" s="139">
        <v>1456</v>
      </c>
      <c r="B2112" s="139">
        <f t="shared" si="750"/>
        <v>1718.8929967236541</v>
      </c>
      <c r="C2112" s="139">
        <f t="shared" si="751"/>
        <v>8.0212563952427668E-5</v>
      </c>
      <c r="D2112" s="139">
        <f t="shared" si="752"/>
        <v>0.96592396388048374</v>
      </c>
      <c r="E2112" s="139">
        <f t="shared" si="753"/>
        <v>8.0212563952427668E-5</v>
      </c>
      <c r="F2112" s="139" t="str">
        <f t="shared" si="754"/>
        <v/>
      </c>
      <c r="G2112" s="139" t="str">
        <f t="shared" si="755"/>
        <v/>
      </c>
      <c r="H2112" s="139">
        <f t="shared" si="756"/>
        <v>0</v>
      </c>
      <c r="I2112" s="139">
        <f t="shared" si="757"/>
        <v>8.0212563952427668E-5</v>
      </c>
      <c r="J2112" s="139" t="str">
        <f t="shared" si="758"/>
        <v/>
      </c>
      <c r="O2112" s="139">
        <v>1456</v>
      </c>
      <c r="P2112" s="139">
        <f t="shared" si="759"/>
        <v>125.90973974282269</v>
      </c>
      <c r="Q2112" s="139">
        <f t="shared" si="760"/>
        <v>1.0950448687186288E-3</v>
      </c>
      <c r="R2112" s="139">
        <f t="shared" si="761"/>
        <v>0.96592396388048374</v>
      </c>
      <c r="S2112" s="139">
        <f t="shared" si="762"/>
        <v>1.0950448687186288E-3</v>
      </c>
      <c r="T2112" s="139" t="str">
        <f t="shared" si="763"/>
        <v/>
      </c>
      <c r="U2112" s="139" t="str">
        <f t="shared" si="764"/>
        <v/>
      </c>
      <c r="V2112" s="139">
        <f t="shared" si="765"/>
        <v>5.011363688917362E-3</v>
      </c>
      <c r="W2112" s="139" t="str">
        <f t="shared" si="766"/>
        <v/>
      </c>
      <c r="X2112" s="139" t="str">
        <f t="shared" si="767"/>
        <v/>
      </c>
      <c r="AB2112" s="139">
        <v>1456</v>
      </c>
      <c r="AC2112" s="139">
        <f t="shared" si="776"/>
        <v>157.09502133237805</v>
      </c>
      <c r="AD2112" s="139">
        <f t="shared" si="768"/>
        <v>8.7766507975678984E-4</v>
      </c>
      <c r="AE2112" s="139">
        <f t="shared" si="769"/>
        <v>0.96592396388048374</v>
      </c>
      <c r="AF2112" s="139">
        <f t="shared" si="770"/>
        <v>8.7766507975678984E-4</v>
      </c>
      <c r="AG2112" s="139" t="str">
        <f t="shared" si="771"/>
        <v/>
      </c>
      <c r="AH2112" s="139" t="str">
        <f t="shared" si="772"/>
        <v/>
      </c>
      <c r="AI2112" s="139">
        <f t="shared" si="773"/>
        <v>3.33124255067183E-10</v>
      </c>
      <c r="AJ2112" s="139" t="str">
        <f t="shared" si="774"/>
        <v/>
      </c>
      <c r="AK2112" s="139" t="str">
        <f t="shared" si="775"/>
        <v/>
      </c>
      <c r="AZ2112" s="148"/>
      <c r="BA2112" s="148">
        <f t="shared" si="747"/>
        <v>9.3504000000000147</v>
      </c>
      <c r="BB2112" s="165">
        <f t="shared" si="748"/>
        <v>0.22846796723395449</v>
      </c>
      <c r="BC2112" s="148">
        <f t="shared" si="749"/>
        <v>4.2397217095729856E-4</v>
      </c>
      <c r="BD2112" s="148" t="str">
        <f t="shared" si="745"/>
        <v/>
      </c>
      <c r="BE2112" s="140" t="str">
        <f t="shared" si="746"/>
        <v/>
      </c>
    </row>
    <row r="2113" spans="1:57" ht="20.100000000000001" customHeight="1" x14ac:dyDescent="0.25">
      <c r="A2113" s="148">
        <v>1457</v>
      </c>
      <c r="B2113" s="139">
        <f t="shared" si="750"/>
        <v>1722.6624989094512</v>
      </c>
      <c r="C2113" s="139">
        <f t="shared" si="751"/>
        <v>7.962882579220353E-5</v>
      </c>
      <c r="D2113" s="139">
        <f t="shared" si="752"/>
        <v>0.96622522417686485</v>
      </c>
      <c r="E2113" s="139">
        <f t="shared" si="753"/>
        <v>7.962882579220353E-5</v>
      </c>
      <c r="F2113" s="139" t="str">
        <f t="shared" si="754"/>
        <v/>
      </c>
      <c r="G2113" s="139" t="str">
        <f t="shared" si="755"/>
        <v/>
      </c>
      <c r="H2113" s="139">
        <f t="shared" si="756"/>
        <v>0</v>
      </c>
      <c r="I2113" s="139">
        <f t="shared" si="757"/>
        <v>7.962882579220353E-5</v>
      </c>
      <c r="J2113" s="139" t="str">
        <f t="shared" si="758"/>
        <v/>
      </c>
      <c r="O2113" s="148">
        <v>1457</v>
      </c>
      <c r="P2113" s="139">
        <f t="shared" si="759"/>
        <v>126.18585759313589</v>
      </c>
      <c r="Q2113" s="139">
        <f t="shared" si="760"/>
        <v>1.0870757994664876E-3</v>
      </c>
      <c r="R2113" s="139">
        <f t="shared" si="761"/>
        <v>0.96622522417686496</v>
      </c>
      <c r="S2113" s="139">
        <f t="shared" si="762"/>
        <v>1.0870757994664876E-3</v>
      </c>
      <c r="T2113" s="139" t="str">
        <f t="shared" si="763"/>
        <v/>
      </c>
      <c r="U2113" s="139" t="str">
        <f t="shared" si="764"/>
        <v/>
      </c>
      <c r="V2113" s="139">
        <f t="shared" si="765"/>
        <v>5.0006309372731712E-3</v>
      </c>
      <c r="W2113" s="139" t="str">
        <f t="shared" si="766"/>
        <v/>
      </c>
      <c r="X2113" s="139" t="str">
        <f t="shared" si="767"/>
        <v/>
      </c>
      <c r="AB2113" s="148">
        <v>1457</v>
      </c>
      <c r="AC2113" s="139">
        <f t="shared" si="776"/>
        <v>157.43952795810696</v>
      </c>
      <c r="AD2113" s="139">
        <f t="shared" si="768"/>
        <v>8.7127796814103246E-4</v>
      </c>
      <c r="AE2113" s="139">
        <f t="shared" si="769"/>
        <v>0.96622522417686485</v>
      </c>
      <c r="AF2113" s="139">
        <f t="shared" si="770"/>
        <v>8.7127796814103246E-4</v>
      </c>
      <c r="AG2113" s="139" t="str">
        <f t="shared" si="771"/>
        <v/>
      </c>
      <c r="AH2113" s="139" t="str">
        <f t="shared" si="772"/>
        <v/>
      </c>
      <c r="AI2113" s="139">
        <f t="shared" si="773"/>
        <v>3.25566167501746E-10</v>
      </c>
      <c r="AJ2113" s="139" t="str">
        <f t="shared" si="774"/>
        <v/>
      </c>
      <c r="AK2113" s="139" t="str">
        <f t="shared" si="775"/>
        <v/>
      </c>
      <c r="AZ2113" s="148"/>
      <c r="BA2113" s="148">
        <f t="shared" si="747"/>
        <v>9.356800000000014</v>
      </c>
      <c r="BB2113" s="165">
        <f t="shared" si="748"/>
        <v>0.22804399506299719</v>
      </c>
      <c r="BC2113" s="148">
        <f t="shared" si="749"/>
        <v>4.2334091714588129E-4</v>
      </c>
      <c r="BD2113" s="148" t="str">
        <f t="shared" si="745"/>
        <v/>
      </c>
      <c r="BE2113" s="140" t="str">
        <f t="shared" si="746"/>
        <v/>
      </c>
    </row>
    <row r="2114" spans="1:57" ht="20.100000000000001" customHeight="1" x14ac:dyDescent="0.25">
      <c r="A2114" s="139">
        <v>1458</v>
      </c>
      <c r="B2114" s="139">
        <f t="shared" si="750"/>
        <v>1726.4320010952483</v>
      </c>
      <c r="C2114" s="139">
        <f t="shared" si="751"/>
        <v>7.9048070943335753E-5</v>
      </c>
      <c r="D2114" s="139">
        <f t="shared" si="752"/>
        <v>0.966524289694774</v>
      </c>
      <c r="E2114" s="139">
        <f t="shared" si="753"/>
        <v>7.9048070943335753E-5</v>
      </c>
      <c r="F2114" s="139" t="str">
        <f t="shared" si="754"/>
        <v/>
      </c>
      <c r="G2114" s="139" t="str">
        <f t="shared" si="755"/>
        <v/>
      </c>
      <c r="H2114" s="139">
        <f t="shared" si="756"/>
        <v>0</v>
      </c>
      <c r="I2114" s="139">
        <f t="shared" si="757"/>
        <v>7.9048070943335753E-5</v>
      </c>
      <c r="J2114" s="139" t="str">
        <f t="shared" si="758"/>
        <v/>
      </c>
      <c r="O2114" s="139">
        <v>1458</v>
      </c>
      <c r="P2114" s="139">
        <f t="shared" si="759"/>
        <v>126.46197544344909</v>
      </c>
      <c r="Q2114" s="139">
        <f t="shared" si="760"/>
        <v>1.0791474577466875E-3</v>
      </c>
      <c r="R2114" s="139">
        <f t="shared" si="761"/>
        <v>0.96652428969477411</v>
      </c>
      <c r="S2114" s="139">
        <f t="shared" si="762"/>
        <v>1.0791474577466875E-3</v>
      </c>
      <c r="T2114" s="139" t="str">
        <f t="shared" si="763"/>
        <v/>
      </c>
      <c r="U2114" s="139" t="str">
        <f t="shared" si="764"/>
        <v/>
      </c>
      <c r="V2114" s="139">
        <f t="shared" si="765"/>
        <v>4.9898413336790176E-3</v>
      </c>
      <c r="W2114" s="139" t="str">
        <f t="shared" si="766"/>
        <v/>
      </c>
      <c r="X2114" s="139" t="str">
        <f t="shared" si="767"/>
        <v/>
      </c>
      <c r="AB2114" s="139">
        <v>1458</v>
      </c>
      <c r="AC2114" s="139">
        <f t="shared" si="776"/>
        <v>157.78403458383588</v>
      </c>
      <c r="AD2114" s="139">
        <f t="shared" si="768"/>
        <v>8.6492349914471587E-4</v>
      </c>
      <c r="AE2114" s="139">
        <f t="shared" si="769"/>
        <v>0.96652428969477411</v>
      </c>
      <c r="AF2114" s="139">
        <f t="shared" si="770"/>
        <v>8.6492349914471587E-4</v>
      </c>
      <c r="AG2114" s="139" t="str">
        <f t="shared" si="771"/>
        <v/>
      </c>
      <c r="AH2114" s="139" t="str">
        <f t="shared" si="772"/>
        <v/>
      </c>
      <c r="AI2114" s="139">
        <f t="shared" si="773"/>
        <v>3.1817447072623026E-10</v>
      </c>
      <c r="AJ2114" s="139" t="str">
        <f t="shared" si="774"/>
        <v/>
      </c>
      <c r="AK2114" s="139" t="str">
        <f t="shared" si="775"/>
        <v/>
      </c>
      <c r="AZ2114" s="148"/>
      <c r="BA2114" s="148">
        <f t="shared" si="747"/>
        <v>9.3632000000000133</v>
      </c>
      <c r="BB2114" s="165">
        <f t="shared" si="748"/>
        <v>0.22762065414585131</v>
      </c>
      <c r="BC2114" s="148">
        <f t="shared" si="749"/>
        <v>4.2271010913763618E-4</v>
      </c>
      <c r="BD2114" s="148" t="str">
        <f t="shared" si="745"/>
        <v/>
      </c>
      <c r="BE2114" s="140" t="str">
        <f t="shared" si="746"/>
        <v/>
      </c>
    </row>
    <row r="2115" spans="1:57" ht="20.100000000000001" customHeight="1" x14ac:dyDescent="0.25">
      <c r="A2115" s="139">
        <v>1459</v>
      </c>
      <c r="B2115" s="139">
        <f t="shared" si="750"/>
        <v>1730.2015032810464</v>
      </c>
      <c r="C2115" s="139">
        <f t="shared" si="751"/>
        <v>7.8470296163954227E-5</v>
      </c>
      <c r="D2115" s="139">
        <f t="shared" si="752"/>
        <v>0.96682117167373727</v>
      </c>
      <c r="E2115" s="139">
        <f t="shared" si="753"/>
        <v>7.8470296163954227E-5</v>
      </c>
      <c r="F2115" s="139" t="str">
        <f t="shared" si="754"/>
        <v/>
      </c>
      <c r="G2115" s="139" t="str">
        <f t="shared" si="755"/>
        <v/>
      </c>
      <c r="H2115" s="139">
        <f t="shared" si="756"/>
        <v>0</v>
      </c>
      <c r="I2115" s="139">
        <f t="shared" si="757"/>
        <v>7.8470296163954227E-5</v>
      </c>
      <c r="J2115" s="139" t="str">
        <f t="shared" si="758"/>
        <v/>
      </c>
      <c r="O2115" s="139">
        <v>1459</v>
      </c>
      <c r="P2115" s="139">
        <f t="shared" si="759"/>
        <v>126.73809329376229</v>
      </c>
      <c r="Q2115" s="139">
        <f t="shared" si="760"/>
        <v>1.0712597993019096E-3</v>
      </c>
      <c r="R2115" s="139">
        <f t="shared" si="761"/>
        <v>0.96682117167373738</v>
      </c>
      <c r="S2115" s="139">
        <f t="shared" si="762"/>
        <v>1.0712597993019096E-3</v>
      </c>
      <c r="T2115" s="139" t="str">
        <f t="shared" si="763"/>
        <v/>
      </c>
      <c r="U2115" s="139" t="str">
        <f t="shared" si="764"/>
        <v/>
      </c>
      <c r="V2115" s="139">
        <f t="shared" si="765"/>
        <v>4.9789953456934972E-3</v>
      </c>
      <c r="W2115" s="139" t="str">
        <f t="shared" si="766"/>
        <v/>
      </c>
      <c r="X2115" s="139" t="str">
        <f t="shared" si="767"/>
        <v/>
      </c>
      <c r="AB2115" s="139">
        <v>1459</v>
      </c>
      <c r="AC2115" s="139">
        <f t="shared" si="776"/>
        <v>158.12854120956479</v>
      </c>
      <c r="AD2115" s="139">
        <f t="shared" si="768"/>
        <v>8.5860163729613997E-4</v>
      </c>
      <c r="AE2115" s="139">
        <f t="shared" si="769"/>
        <v>0.96682117167373738</v>
      </c>
      <c r="AF2115" s="139">
        <f t="shared" si="770"/>
        <v>8.5860163729613997E-4</v>
      </c>
      <c r="AG2115" s="139" t="str">
        <f t="shared" si="771"/>
        <v/>
      </c>
      <c r="AH2115" s="139" t="str">
        <f t="shared" si="772"/>
        <v/>
      </c>
      <c r="AI2115" s="139">
        <f t="shared" si="773"/>
        <v>3.1094562082969149E-10</v>
      </c>
      <c r="AJ2115" s="139" t="str">
        <f t="shared" si="774"/>
        <v/>
      </c>
      <c r="AK2115" s="139" t="str">
        <f t="shared" si="775"/>
        <v/>
      </c>
      <c r="AZ2115" s="148"/>
      <c r="BA2115" s="148">
        <f t="shared" si="747"/>
        <v>9.3696000000000126</v>
      </c>
      <c r="BB2115" s="165">
        <f t="shared" si="748"/>
        <v>0.22719794403671367</v>
      </c>
      <c r="BC2115" s="148">
        <f t="shared" si="749"/>
        <v>4.2207974841540485E-4</v>
      </c>
      <c r="BD2115" s="148" t="str">
        <f t="shared" si="745"/>
        <v/>
      </c>
      <c r="BE2115" s="140" t="str">
        <f t="shared" si="746"/>
        <v/>
      </c>
    </row>
    <row r="2116" spans="1:57" ht="20.100000000000001" customHeight="1" x14ac:dyDescent="0.25">
      <c r="A2116" s="139">
        <v>1460</v>
      </c>
      <c r="B2116" s="139">
        <f t="shared" si="750"/>
        <v>1733.9710054668435</v>
      </c>
      <c r="C2116" s="139">
        <f t="shared" si="751"/>
        <v>7.7895498093339644E-5</v>
      </c>
      <c r="D2116" s="139">
        <f t="shared" si="752"/>
        <v>0.96711588134083615</v>
      </c>
      <c r="E2116" s="139">
        <f t="shared" si="753"/>
        <v>7.7895498093339644E-5</v>
      </c>
      <c r="F2116" s="139" t="str">
        <f t="shared" si="754"/>
        <v/>
      </c>
      <c r="G2116" s="139" t="str">
        <f t="shared" si="755"/>
        <v/>
      </c>
      <c r="H2116" s="139">
        <f t="shared" si="756"/>
        <v>0</v>
      </c>
      <c r="I2116" s="139">
        <f t="shared" si="757"/>
        <v>7.7895498093339644E-5</v>
      </c>
      <c r="J2116" s="139" t="str">
        <f t="shared" si="758"/>
        <v/>
      </c>
      <c r="O2116" s="139">
        <v>1460</v>
      </c>
      <c r="P2116" s="139">
        <f t="shared" si="759"/>
        <v>127.01421114407549</v>
      </c>
      <c r="Q2116" s="139">
        <f t="shared" si="760"/>
        <v>1.0634127782523243E-3</v>
      </c>
      <c r="R2116" s="139">
        <f t="shared" si="761"/>
        <v>0.96711588134083615</v>
      </c>
      <c r="S2116" s="139">
        <f t="shared" si="762"/>
        <v>1.0634127782523243E-3</v>
      </c>
      <c r="T2116" s="139" t="str">
        <f t="shared" si="763"/>
        <v/>
      </c>
      <c r="U2116" s="139" t="str">
        <f t="shared" si="764"/>
        <v/>
      </c>
      <c r="V2116" s="139">
        <f t="shared" si="765"/>
        <v>4.9680934425661415E-3</v>
      </c>
      <c r="W2116" s="139" t="str">
        <f t="shared" si="766"/>
        <v/>
      </c>
      <c r="X2116" s="139" t="str">
        <f t="shared" si="767"/>
        <v/>
      </c>
      <c r="AB2116" s="139">
        <v>1460</v>
      </c>
      <c r="AC2116" s="139">
        <f t="shared" si="776"/>
        <v>158.4730478352937</v>
      </c>
      <c r="AD2116" s="139">
        <f t="shared" si="768"/>
        <v>8.5231234582318295E-4</v>
      </c>
      <c r="AE2116" s="139">
        <f t="shared" si="769"/>
        <v>0.96711588134083615</v>
      </c>
      <c r="AF2116" s="139">
        <f t="shared" si="770"/>
        <v>8.5231234582318295E-4</v>
      </c>
      <c r="AG2116" s="139" t="str">
        <f t="shared" si="771"/>
        <v/>
      </c>
      <c r="AH2116" s="139" t="str">
        <f t="shared" si="772"/>
        <v/>
      </c>
      <c r="AI2116" s="139">
        <f t="shared" si="773"/>
        <v>3.0387614666251752E-10</v>
      </c>
      <c r="AJ2116" s="139" t="str">
        <f t="shared" si="774"/>
        <v/>
      </c>
      <c r="AK2116" s="139" t="str">
        <f t="shared" si="775"/>
        <v/>
      </c>
      <c r="AZ2116" s="148"/>
      <c r="BA2116" s="148">
        <f t="shared" si="747"/>
        <v>9.3760000000000119</v>
      </c>
      <c r="BB2116" s="165">
        <f t="shared" si="748"/>
        <v>0.22677586428829827</v>
      </c>
      <c r="BC2116" s="148">
        <f t="shared" si="749"/>
        <v>4.2144983645425738E-4</v>
      </c>
      <c r="BD2116" s="148" t="str">
        <f t="shared" si="745"/>
        <v/>
      </c>
      <c r="BE2116" s="140" t="str">
        <f t="shared" si="746"/>
        <v/>
      </c>
    </row>
    <row r="2117" spans="1:57" ht="20.100000000000001" customHeight="1" x14ac:dyDescent="0.25">
      <c r="A2117" s="139">
        <v>1461</v>
      </c>
      <c r="B2117" s="139">
        <f t="shared" si="750"/>
        <v>1737.7405076526406</v>
      </c>
      <c r="C2117" s="139">
        <f t="shared" si="751"/>
        <v>7.7323673253005556E-5</v>
      </c>
      <c r="D2117" s="139">
        <f t="shared" si="752"/>
        <v>0.96740842991026144</v>
      </c>
      <c r="E2117" s="139">
        <f t="shared" si="753"/>
        <v>7.7323673253005556E-5</v>
      </c>
      <c r="F2117" s="139" t="str">
        <f t="shared" si="754"/>
        <v/>
      </c>
      <c r="G2117" s="139" t="str">
        <f t="shared" si="755"/>
        <v/>
      </c>
      <c r="H2117" s="139">
        <f t="shared" si="756"/>
        <v>0</v>
      </c>
      <c r="I2117" s="139">
        <f t="shared" si="757"/>
        <v>7.7323673253005556E-5</v>
      </c>
      <c r="J2117" s="139" t="str">
        <f t="shared" si="758"/>
        <v/>
      </c>
      <c r="O2117" s="139">
        <v>1461</v>
      </c>
      <c r="P2117" s="139">
        <f t="shared" si="759"/>
        <v>127.29032899438869</v>
      </c>
      <c r="Q2117" s="139">
        <f t="shared" si="760"/>
        <v>1.0556063471103762E-3</v>
      </c>
      <c r="R2117" s="139">
        <f t="shared" si="761"/>
        <v>0.96740842991026144</v>
      </c>
      <c r="S2117" s="139">
        <f t="shared" si="762"/>
        <v>1.0556063471103762E-3</v>
      </c>
      <c r="T2117" s="139" t="str">
        <f t="shared" si="763"/>
        <v/>
      </c>
      <c r="U2117" s="139" t="str">
        <f t="shared" si="764"/>
        <v/>
      </c>
      <c r="V2117" s="139">
        <f t="shared" si="765"/>
        <v>4.9571360952037494E-3</v>
      </c>
      <c r="W2117" s="139" t="str">
        <f t="shared" si="766"/>
        <v/>
      </c>
      <c r="X2117" s="139" t="str">
        <f t="shared" si="767"/>
        <v/>
      </c>
      <c r="AB2117" s="139">
        <v>1461</v>
      </c>
      <c r="AC2117" s="139">
        <f t="shared" si="776"/>
        <v>158.81755446102255</v>
      </c>
      <c r="AD2117" s="139">
        <f t="shared" si="768"/>
        <v>8.4605558666514904E-4</v>
      </c>
      <c r="AE2117" s="139">
        <f t="shared" si="769"/>
        <v>0.96740842991026144</v>
      </c>
      <c r="AF2117" s="139">
        <f t="shared" si="770"/>
        <v>8.4605558666514904E-4</v>
      </c>
      <c r="AG2117" s="139" t="str">
        <f t="shared" si="771"/>
        <v/>
      </c>
      <c r="AH2117" s="139" t="str">
        <f t="shared" si="772"/>
        <v/>
      </c>
      <c r="AI2117" s="139">
        <f t="shared" si="773"/>
        <v>2.9696264840293188E-10</v>
      </c>
      <c r="AJ2117" s="139" t="str">
        <f t="shared" si="774"/>
        <v/>
      </c>
      <c r="AK2117" s="139" t="str">
        <f t="shared" si="775"/>
        <v/>
      </c>
      <c r="AZ2117" s="148"/>
      <c r="BA2117" s="148">
        <f t="shared" si="747"/>
        <v>9.3824000000000112</v>
      </c>
      <c r="BB2117" s="165">
        <f t="shared" si="748"/>
        <v>0.22635441445184401</v>
      </c>
      <c r="BC2117" s="148">
        <f t="shared" si="749"/>
        <v>4.2082037472149225E-4</v>
      </c>
      <c r="BD2117" s="148" t="str">
        <f t="shared" si="745"/>
        <v/>
      </c>
      <c r="BE2117" s="140" t="str">
        <f t="shared" si="746"/>
        <v/>
      </c>
    </row>
    <row r="2118" spans="1:57" ht="20.100000000000001" customHeight="1" x14ac:dyDescent="0.25">
      <c r="A2118" s="139">
        <v>1462</v>
      </c>
      <c r="B2118" s="139">
        <f t="shared" si="750"/>
        <v>1741.5100098384387</v>
      </c>
      <c r="C2118" s="139">
        <f t="shared" si="751"/>
        <v>7.6754818047783244E-5</v>
      </c>
      <c r="D2118" s="139">
        <f t="shared" si="752"/>
        <v>0.96769882858287182</v>
      </c>
      <c r="E2118" s="139">
        <f t="shared" si="753"/>
        <v>7.6754818047783244E-5</v>
      </c>
      <c r="F2118" s="139" t="str">
        <f t="shared" si="754"/>
        <v/>
      </c>
      <c r="G2118" s="139" t="str">
        <f t="shared" si="755"/>
        <v/>
      </c>
      <c r="H2118" s="139">
        <f t="shared" si="756"/>
        <v>0</v>
      </c>
      <c r="I2118" s="139">
        <f t="shared" si="757"/>
        <v>7.6754818047783244E-5</v>
      </c>
      <c r="J2118" s="139" t="str">
        <f t="shared" si="758"/>
        <v/>
      </c>
      <c r="O2118" s="139">
        <v>1462</v>
      </c>
      <c r="P2118" s="139">
        <f t="shared" si="759"/>
        <v>127.56644684470189</v>
      </c>
      <c r="Q2118" s="139">
        <f t="shared" si="760"/>
        <v>1.0478404567955885E-3</v>
      </c>
      <c r="R2118" s="139">
        <f t="shared" si="761"/>
        <v>0.96769882858287182</v>
      </c>
      <c r="S2118" s="139">
        <f t="shared" si="762"/>
        <v>1.0478404567955885E-3</v>
      </c>
      <c r="T2118" s="139" t="str">
        <f t="shared" si="763"/>
        <v/>
      </c>
      <c r="U2118" s="139" t="str">
        <f t="shared" si="764"/>
        <v/>
      </c>
      <c r="V2118" s="139">
        <f t="shared" si="765"/>
        <v>4.9461237761366482E-3</v>
      </c>
      <c r="W2118" s="139" t="str">
        <f t="shared" si="766"/>
        <v/>
      </c>
      <c r="X2118" s="139" t="str">
        <f t="shared" si="767"/>
        <v/>
      </c>
      <c r="AB2118" s="139">
        <v>1462</v>
      </c>
      <c r="AC2118" s="139">
        <f t="shared" si="776"/>
        <v>159.16206108675146</v>
      </c>
      <c r="AD2118" s="139">
        <f t="shared" si="768"/>
        <v>8.3983132048463479E-4</v>
      </c>
      <c r="AE2118" s="139">
        <f t="shared" si="769"/>
        <v>0.96769882858287182</v>
      </c>
      <c r="AF2118" s="139">
        <f t="shared" si="770"/>
        <v>8.3983132048463479E-4</v>
      </c>
      <c r="AG2118" s="139" t="str">
        <f t="shared" si="771"/>
        <v/>
      </c>
      <c r="AH2118" s="139" t="str">
        <f t="shared" si="772"/>
        <v/>
      </c>
      <c r="AI2118" s="139">
        <f t="shared" si="773"/>
        <v>2.902017961504436E-10</v>
      </c>
      <c r="AJ2118" s="139" t="str">
        <f t="shared" si="774"/>
        <v/>
      </c>
      <c r="AK2118" s="139" t="str">
        <f t="shared" si="775"/>
        <v/>
      </c>
      <c r="AZ2118" s="148"/>
      <c r="BA2118" s="148">
        <f t="shared" si="747"/>
        <v>9.3888000000000105</v>
      </c>
      <c r="BB2118" s="165">
        <f t="shared" si="748"/>
        <v>0.22593359407712252</v>
      </c>
      <c r="BC2118" s="148">
        <f t="shared" si="749"/>
        <v>4.2019136467533191E-4</v>
      </c>
      <c r="BD2118" s="148" t="str">
        <f t="shared" si="745"/>
        <v/>
      </c>
      <c r="BE2118" s="140" t="str">
        <f t="shared" si="746"/>
        <v/>
      </c>
    </row>
    <row r="2119" spans="1:57" ht="20.100000000000001" customHeight="1" x14ac:dyDescent="0.25">
      <c r="A2119" s="139">
        <v>1463</v>
      </c>
      <c r="B2119" s="139">
        <f t="shared" si="750"/>
        <v>1745.2795120242358</v>
      </c>
      <c r="C2119" s="139">
        <f t="shared" si="751"/>
        <v>7.6188928766908023E-5</v>
      </c>
      <c r="D2119" s="139">
        <f t="shared" si="752"/>
        <v>0.96798708854575555</v>
      </c>
      <c r="E2119" s="139">
        <f t="shared" si="753"/>
        <v>7.6188928766908023E-5</v>
      </c>
      <c r="F2119" s="139" t="str">
        <f t="shared" si="754"/>
        <v/>
      </c>
      <c r="G2119" s="139" t="str">
        <f t="shared" si="755"/>
        <v/>
      </c>
      <c r="H2119" s="139">
        <f t="shared" si="756"/>
        <v>0</v>
      </c>
      <c r="I2119" s="139">
        <f t="shared" si="757"/>
        <v>7.6188928766908023E-5</v>
      </c>
      <c r="J2119" s="139" t="str">
        <f t="shared" si="758"/>
        <v/>
      </c>
      <c r="O2119" s="139">
        <v>1463</v>
      </c>
      <c r="P2119" s="139">
        <f t="shared" si="759"/>
        <v>127.84256469501514</v>
      </c>
      <c r="Q2119" s="139">
        <f t="shared" si="760"/>
        <v>1.0401150566493849E-3</v>
      </c>
      <c r="R2119" s="139">
        <f t="shared" si="761"/>
        <v>0.96798708854575566</v>
      </c>
      <c r="S2119" s="139">
        <f t="shared" si="762"/>
        <v>1.0401150566493849E-3</v>
      </c>
      <c r="T2119" s="139" t="str">
        <f t="shared" si="763"/>
        <v/>
      </c>
      <c r="U2119" s="139" t="str">
        <f t="shared" si="764"/>
        <v/>
      </c>
      <c r="V2119" s="139">
        <f t="shared" si="765"/>
        <v>4.9350569594849066E-3</v>
      </c>
      <c r="W2119" s="139" t="str">
        <f t="shared" si="766"/>
        <v/>
      </c>
      <c r="X2119" s="139" t="str">
        <f t="shared" si="767"/>
        <v/>
      </c>
      <c r="AB2119" s="139">
        <v>1463</v>
      </c>
      <c r="AC2119" s="139">
        <f t="shared" si="776"/>
        <v>159.50656771248038</v>
      </c>
      <c r="AD2119" s="139">
        <f t="shared" si="768"/>
        <v>8.3363950667941214E-4</v>
      </c>
      <c r="AE2119" s="139">
        <f t="shared" si="769"/>
        <v>0.96798708854575555</v>
      </c>
      <c r="AF2119" s="139">
        <f t="shared" si="770"/>
        <v>8.3363950667941214E-4</v>
      </c>
      <c r="AG2119" s="139" t="str">
        <f t="shared" si="771"/>
        <v/>
      </c>
      <c r="AH2119" s="139" t="str">
        <f t="shared" si="772"/>
        <v/>
      </c>
      <c r="AI2119" s="139">
        <f t="shared" si="773"/>
        <v>2.8359032854574956E-10</v>
      </c>
      <c r="AJ2119" s="139" t="str">
        <f t="shared" si="774"/>
        <v/>
      </c>
      <c r="AK2119" s="139" t="str">
        <f t="shared" si="775"/>
        <v/>
      </c>
      <c r="AZ2119" s="148"/>
      <c r="BA2119" s="148">
        <f t="shared" si="747"/>
        <v>9.3952000000000098</v>
      </c>
      <c r="BB2119" s="165">
        <f t="shared" si="748"/>
        <v>0.22551340271244719</v>
      </c>
      <c r="BC2119" s="148">
        <f t="shared" si="749"/>
        <v>4.1956280776664356E-4</v>
      </c>
      <c r="BD2119" s="148" t="str">
        <f t="shared" si="745"/>
        <v/>
      </c>
      <c r="BE2119" s="140" t="str">
        <f t="shared" si="746"/>
        <v/>
      </c>
    </row>
    <row r="2120" spans="1:57" ht="20.100000000000001" customHeight="1" x14ac:dyDescent="0.25">
      <c r="A2120" s="148">
        <v>1464</v>
      </c>
      <c r="B2120" s="139">
        <f t="shared" si="750"/>
        <v>1749.0490142100339</v>
      </c>
      <c r="C2120" s="139">
        <f t="shared" si="751"/>
        <v>7.5626001585105118E-5</v>
      </c>
      <c r="D2120" s="139">
        <f t="shared" si="752"/>
        <v>0.96827322097179713</v>
      </c>
      <c r="E2120" s="139">
        <f t="shared" si="753"/>
        <v>7.5626001585105118E-5</v>
      </c>
      <c r="F2120" s="139" t="str">
        <f t="shared" si="754"/>
        <v/>
      </c>
      <c r="G2120" s="139" t="str">
        <f t="shared" si="755"/>
        <v/>
      </c>
      <c r="H2120" s="139">
        <f t="shared" si="756"/>
        <v>0</v>
      </c>
      <c r="I2120" s="139">
        <f t="shared" si="757"/>
        <v>7.5626001585105118E-5</v>
      </c>
      <c r="J2120" s="139" t="str">
        <f t="shared" si="758"/>
        <v/>
      </c>
      <c r="O2120" s="148">
        <v>1464</v>
      </c>
      <c r="P2120" s="139">
        <f t="shared" si="759"/>
        <v>128.11868254532834</v>
      </c>
      <c r="Q2120" s="139">
        <f t="shared" si="760"/>
        <v>1.0324300944499342E-3</v>
      </c>
      <c r="R2120" s="139">
        <f t="shared" si="761"/>
        <v>0.96827322097179713</v>
      </c>
      <c r="S2120" s="139">
        <f t="shared" si="762"/>
        <v>1.0324300944499342E-3</v>
      </c>
      <c r="T2120" s="139" t="str">
        <f t="shared" si="763"/>
        <v/>
      </c>
      <c r="U2120" s="139" t="str">
        <f t="shared" si="764"/>
        <v/>
      </c>
      <c r="V2120" s="139">
        <f t="shared" si="765"/>
        <v>4.9239361209244999E-3</v>
      </c>
      <c r="W2120" s="139" t="str">
        <f t="shared" si="766"/>
        <v/>
      </c>
      <c r="X2120" s="139" t="str">
        <f t="shared" si="767"/>
        <v/>
      </c>
      <c r="AB2120" s="148">
        <v>1464</v>
      </c>
      <c r="AC2120" s="139">
        <f t="shared" si="776"/>
        <v>159.85107433820929</v>
      </c>
      <c r="AD2120" s="139">
        <f t="shared" si="768"/>
        <v>8.2748010339431981E-4</v>
      </c>
      <c r="AE2120" s="139">
        <f t="shared" si="769"/>
        <v>0.96827322097179713</v>
      </c>
      <c r="AF2120" s="139">
        <f t="shared" si="770"/>
        <v>8.2748010339431981E-4</v>
      </c>
      <c r="AG2120" s="139" t="str">
        <f t="shared" si="771"/>
        <v/>
      </c>
      <c r="AH2120" s="139" t="str">
        <f t="shared" si="772"/>
        <v/>
      </c>
      <c r="AI2120" s="139">
        <f t="shared" si="773"/>
        <v>2.7712505141662944E-10</v>
      </c>
      <c r="AJ2120" s="139" t="str">
        <f t="shared" si="774"/>
        <v/>
      </c>
      <c r="AK2120" s="139" t="str">
        <f t="shared" si="775"/>
        <v/>
      </c>
      <c r="AZ2120" s="148"/>
      <c r="BA2120" s="148">
        <f t="shared" si="747"/>
        <v>9.4016000000000091</v>
      </c>
      <c r="BB2120" s="165">
        <f t="shared" si="748"/>
        <v>0.22509383990468054</v>
      </c>
      <c r="BC2120" s="148">
        <f t="shared" si="749"/>
        <v>4.189347054378012E-4</v>
      </c>
      <c r="BD2120" s="148" t="str">
        <f t="shared" si="745"/>
        <v/>
      </c>
      <c r="BE2120" s="140" t="str">
        <f t="shared" si="746"/>
        <v/>
      </c>
    </row>
    <row r="2121" spans="1:57" ht="20.100000000000001" customHeight="1" x14ac:dyDescent="0.25">
      <c r="A2121" s="139">
        <v>1465</v>
      </c>
      <c r="B2121" s="139">
        <f t="shared" si="750"/>
        <v>1752.818516395831</v>
      </c>
      <c r="C2121" s="139">
        <f t="shared" si="751"/>
        <v>7.5066032563679105E-5</v>
      </c>
      <c r="D2121" s="139">
        <f t="shared" si="752"/>
        <v>0.96855723701924723</v>
      </c>
      <c r="E2121" s="139">
        <f t="shared" si="753"/>
        <v>7.5066032563679105E-5</v>
      </c>
      <c r="F2121" s="139" t="str">
        <f t="shared" si="754"/>
        <v/>
      </c>
      <c r="G2121" s="139" t="str">
        <f t="shared" si="755"/>
        <v/>
      </c>
      <c r="H2121" s="139">
        <f t="shared" si="756"/>
        <v>0</v>
      </c>
      <c r="I2121" s="139">
        <f t="shared" si="757"/>
        <v>7.5066032563679105E-5</v>
      </c>
      <c r="J2121" s="139" t="str">
        <f t="shared" si="758"/>
        <v/>
      </c>
      <c r="O2121" s="139">
        <v>1465</v>
      </c>
      <c r="P2121" s="139">
        <f t="shared" si="759"/>
        <v>128.39480039564154</v>
      </c>
      <c r="Q2121" s="139">
        <f t="shared" si="760"/>
        <v>1.0247855164269995E-3</v>
      </c>
      <c r="R2121" s="139">
        <f t="shared" si="761"/>
        <v>0.96855723701924734</v>
      </c>
      <c r="S2121" s="139">
        <f t="shared" si="762"/>
        <v>1.0247855164269995E-3</v>
      </c>
      <c r="T2121" s="139" t="str">
        <f t="shared" si="763"/>
        <v/>
      </c>
      <c r="U2121" s="139" t="str">
        <f t="shared" si="764"/>
        <v/>
      </c>
      <c r="V2121" s="139">
        <f t="shared" si="765"/>
        <v>4.9127617376534052E-3</v>
      </c>
      <c r="W2121" s="139" t="str">
        <f t="shared" si="766"/>
        <v/>
      </c>
      <c r="X2121" s="139" t="str">
        <f t="shared" si="767"/>
        <v/>
      </c>
      <c r="AB2121" s="139">
        <v>1465</v>
      </c>
      <c r="AC2121" s="139">
        <f t="shared" si="776"/>
        <v>160.1955809639382</v>
      </c>
      <c r="AD2121" s="139">
        <f t="shared" si="768"/>
        <v>8.2135306753317061E-4</v>
      </c>
      <c r="AE2121" s="139">
        <f t="shared" si="769"/>
        <v>0.96855723701924734</v>
      </c>
      <c r="AF2121" s="139">
        <f t="shared" si="770"/>
        <v>8.2135306753317061E-4</v>
      </c>
      <c r="AG2121" s="139" t="str">
        <f t="shared" si="771"/>
        <v/>
      </c>
      <c r="AH2121" s="139" t="str">
        <f t="shared" si="772"/>
        <v/>
      </c>
      <c r="AI2121" s="139">
        <f t="shared" si="773"/>
        <v>2.7080283644935309E-10</v>
      </c>
      <c r="AJ2121" s="139" t="str">
        <f t="shared" si="774"/>
        <v/>
      </c>
      <c r="AK2121" s="139" t="str">
        <f t="shared" si="775"/>
        <v/>
      </c>
      <c r="AZ2121" s="148"/>
      <c r="BA2121" s="148">
        <f t="shared" si="747"/>
        <v>9.4080000000000084</v>
      </c>
      <c r="BB2121" s="165">
        <f t="shared" si="748"/>
        <v>0.22467490519924274</v>
      </c>
      <c r="BC2121" s="148">
        <f t="shared" si="749"/>
        <v>4.1830705912351829E-4</v>
      </c>
      <c r="BD2121" s="148" t="str">
        <f t="shared" si="745"/>
        <v/>
      </c>
      <c r="BE2121" s="140" t="str">
        <f t="shared" si="746"/>
        <v/>
      </c>
    </row>
    <row r="2122" spans="1:57" ht="20.100000000000001" customHeight="1" x14ac:dyDescent="0.25">
      <c r="A2122" s="139">
        <v>1466</v>
      </c>
      <c r="B2122" s="139">
        <f t="shared" si="750"/>
        <v>1756.5880185816281</v>
      </c>
      <c r="C2122" s="139">
        <f t="shared" si="751"/>
        <v>7.4509017651601996E-5</v>
      </c>
      <c r="D2122" s="139">
        <f t="shared" si="752"/>
        <v>0.9688391478312981</v>
      </c>
      <c r="E2122" s="139">
        <f t="shared" si="753"/>
        <v>7.4509017651601996E-5</v>
      </c>
      <c r="F2122" s="139" t="str">
        <f t="shared" si="754"/>
        <v/>
      </c>
      <c r="G2122" s="139" t="str">
        <f t="shared" si="755"/>
        <v/>
      </c>
      <c r="H2122" s="139">
        <f t="shared" si="756"/>
        <v>0</v>
      </c>
      <c r="I2122" s="139">
        <f t="shared" si="757"/>
        <v>7.4509017651601996E-5</v>
      </c>
      <c r="J2122" s="139" t="str">
        <f t="shared" si="758"/>
        <v/>
      </c>
      <c r="O2122" s="139">
        <v>1466</v>
      </c>
      <c r="P2122" s="139">
        <f t="shared" si="759"/>
        <v>128.67091824595474</v>
      </c>
      <c r="Q2122" s="139">
        <f t="shared" si="760"/>
        <v>1.0171812672768094E-3</v>
      </c>
      <c r="R2122" s="139">
        <f t="shared" si="761"/>
        <v>0.96883914783129821</v>
      </c>
      <c r="S2122" s="139">
        <f t="shared" si="762"/>
        <v>1.0171812672768094E-3</v>
      </c>
      <c r="T2122" s="139" t="str">
        <f t="shared" si="763"/>
        <v/>
      </c>
      <c r="U2122" s="139" t="str">
        <f t="shared" si="764"/>
        <v/>
      </c>
      <c r="V2122" s="139">
        <f t="shared" si="765"/>
        <v>4.9015342883576814E-3</v>
      </c>
      <c r="W2122" s="139" t="str">
        <f t="shared" si="766"/>
        <v/>
      </c>
      <c r="X2122" s="139" t="str">
        <f t="shared" si="767"/>
        <v/>
      </c>
      <c r="AB2122" s="139">
        <v>1466</v>
      </c>
      <c r="AC2122" s="139">
        <f t="shared" si="776"/>
        <v>160.54008758966705</v>
      </c>
      <c r="AD2122" s="139">
        <f t="shared" si="768"/>
        <v>8.1525835477066903E-4</v>
      </c>
      <c r="AE2122" s="139">
        <f t="shared" si="769"/>
        <v>0.9688391478312981</v>
      </c>
      <c r="AF2122" s="139">
        <f t="shared" si="770"/>
        <v>8.1525835477066903E-4</v>
      </c>
      <c r="AG2122" s="139" t="str">
        <f t="shared" si="771"/>
        <v/>
      </c>
      <c r="AH2122" s="139" t="str">
        <f t="shared" si="772"/>
        <v/>
      </c>
      <c r="AI2122" s="139">
        <f t="shared" si="773"/>
        <v>2.6462061988518695E-10</v>
      </c>
      <c r="AJ2122" s="139" t="str">
        <f t="shared" si="774"/>
        <v/>
      </c>
      <c r="AK2122" s="139" t="str">
        <f t="shared" si="775"/>
        <v/>
      </c>
      <c r="AZ2122" s="148"/>
      <c r="BA2122" s="148">
        <f t="shared" si="747"/>
        <v>9.4144000000000077</v>
      </c>
      <c r="BB2122" s="165">
        <f t="shared" si="748"/>
        <v>0.22425659814011922</v>
      </c>
      <c r="BC2122" s="148">
        <f t="shared" si="749"/>
        <v>4.1767987025015385E-4</v>
      </c>
      <c r="BD2122" s="148" t="str">
        <f t="shared" si="745"/>
        <v/>
      </c>
      <c r="BE2122" s="140" t="str">
        <f t="shared" si="746"/>
        <v/>
      </c>
    </row>
    <row r="2123" spans="1:57" ht="20.100000000000001" customHeight="1" x14ac:dyDescent="0.25">
      <c r="A2123" s="139">
        <v>1467</v>
      </c>
      <c r="B2123" s="139">
        <f t="shared" si="750"/>
        <v>1760.3575207674262</v>
      </c>
      <c r="C2123" s="139">
        <f t="shared" si="751"/>
        <v>7.3954952686603804E-5</v>
      </c>
      <c r="D2123" s="139">
        <f t="shared" si="752"/>
        <v>0.96911896453566126</v>
      </c>
      <c r="E2123" s="139">
        <f t="shared" si="753"/>
        <v>7.3954952686603804E-5</v>
      </c>
      <c r="F2123" s="139" t="str">
        <f t="shared" si="754"/>
        <v/>
      </c>
      <c r="G2123" s="139" t="str">
        <f t="shared" si="755"/>
        <v/>
      </c>
      <c r="H2123" s="139">
        <f t="shared" si="756"/>
        <v>0</v>
      </c>
      <c r="I2123" s="139">
        <f t="shared" si="757"/>
        <v>7.3954952686603804E-5</v>
      </c>
      <c r="J2123" s="139" t="str">
        <f t="shared" si="758"/>
        <v/>
      </c>
      <c r="O2123" s="139">
        <v>1467</v>
      </c>
      <c r="P2123" s="139">
        <f t="shared" si="759"/>
        <v>128.94703609626794</v>
      </c>
      <c r="Q2123" s="139">
        <f t="shared" si="760"/>
        <v>1.0096172901769402E-3</v>
      </c>
      <c r="R2123" s="139">
        <f t="shared" si="761"/>
        <v>0.96911896453566126</v>
      </c>
      <c r="S2123" s="139">
        <f t="shared" si="762"/>
        <v>1.0096172901769402E-3</v>
      </c>
      <c r="T2123" s="139" t="str">
        <f t="shared" si="763"/>
        <v/>
      </c>
      <c r="U2123" s="139" t="str">
        <f t="shared" si="764"/>
        <v/>
      </c>
      <c r="V2123" s="139">
        <f t="shared" si="765"/>
        <v>4.8902542531774782E-3</v>
      </c>
      <c r="W2123" s="139" t="str">
        <f t="shared" si="766"/>
        <v/>
      </c>
      <c r="X2123" s="139" t="str">
        <f t="shared" si="767"/>
        <v/>
      </c>
      <c r="AB2123" s="139">
        <v>1467</v>
      </c>
      <c r="AC2123" s="139">
        <f t="shared" si="776"/>
        <v>160.88459421539596</v>
      </c>
      <c r="AD2123" s="139">
        <f t="shared" si="768"/>
        <v>8.0919591956433437E-4</v>
      </c>
      <c r="AE2123" s="139">
        <f t="shared" si="769"/>
        <v>0.96911896453566126</v>
      </c>
      <c r="AF2123" s="139">
        <f t="shared" si="770"/>
        <v>8.0919591956433437E-4</v>
      </c>
      <c r="AG2123" s="139" t="str">
        <f t="shared" si="771"/>
        <v/>
      </c>
      <c r="AH2123" s="139" t="str">
        <f t="shared" si="772"/>
        <v/>
      </c>
      <c r="AI2123" s="139">
        <f t="shared" si="773"/>
        <v>2.5857540124148589E-10</v>
      </c>
      <c r="AJ2123" s="139" t="str">
        <f t="shared" si="774"/>
        <v/>
      </c>
      <c r="AK2123" s="139" t="str">
        <f t="shared" si="775"/>
        <v/>
      </c>
      <c r="AZ2123" s="148"/>
      <c r="BA2123" s="148">
        <f t="shared" si="747"/>
        <v>9.4208000000000069</v>
      </c>
      <c r="BB2123" s="165">
        <f t="shared" si="748"/>
        <v>0.22383891826986907</v>
      </c>
      <c r="BC2123" s="148">
        <f t="shared" si="749"/>
        <v>4.1705314023587903E-4</v>
      </c>
      <c r="BD2123" s="148" t="str">
        <f t="shared" ref="BD2123:BD2186" si="777">IF(BB2123&lt;(1-$AZ$655),BC2123,"")</f>
        <v/>
      </c>
      <c r="BE2123" s="140" t="str">
        <f t="shared" ref="BE2123:BE2186" si="778">IF(BB2123&lt;(1-$AZ$661),BC2123,"")</f>
        <v/>
      </c>
    </row>
    <row r="2124" spans="1:57" ht="20.100000000000001" customHeight="1" x14ac:dyDescent="0.25">
      <c r="A2124" s="139">
        <v>1468</v>
      </c>
      <c r="B2124" s="139">
        <f t="shared" si="750"/>
        <v>1764.1270229532233</v>
      </c>
      <c r="C2124" s="139">
        <f t="shared" si="751"/>
        <v>7.3403833396263582E-5</v>
      </c>
      <c r="D2124" s="139">
        <f t="shared" si="752"/>
        <v>0.96939669824415042</v>
      </c>
      <c r="E2124" s="139">
        <f t="shared" si="753"/>
        <v>7.3403833396263582E-5</v>
      </c>
      <c r="F2124" s="139" t="str">
        <f t="shared" si="754"/>
        <v/>
      </c>
      <c r="G2124" s="139" t="str">
        <f t="shared" si="755"/>
        <v/>
      </c>
      <c r="H2124" s="139">
        <f t="shared" si="756"/>
        <v>0</v>
      </c>
      <c r="I2124" s="139">
        <f t="shared" si="757"/>
        <v>7.3403833396263582E-5</v>
      </c>
      <c r="J2124" s="139" t="str">
        <f t="shared" si="758"/>
        <v/>
      </c>
      <c r="O2124" s="139">
        <v>1468</v>
      </c>
      <c r="P2124" s="139">
        <f t="shared" si="759"/>
        <v>129.22315394658114</v>
      </c>
      <c r="Q2124" s="139">
        <f t="shared" si="760"/>
        <v>1.0020935268012074E-3</v>
      </c>
      <c r="R2124" s="139">
        <f t="shared" si="761"/>
        <v>0.96939669824415042</v>
      </c>
      <c r="S2124" s="139">
        <f t="shared" si="762"/>
        <v>1.0020935268012074E-3</v>
      </c>
      <c r="T2124" s="139" t="str">
        <f t="shared" si="763"/>
        <v/>
      </c>
      <c r="U2124" s="139" t="str">
        <f t="shared" si="764"/>
        <v/>
      </c>
      <c r="V2124" s="139">
        <f t="shared" si="765"/>
        <v>4.8789221136730327E-3</v>
      </c>
      <c r="W2124" s="139" t="str">
        <f t="shared" si="766"/>
        <v/>
      </c>
      <c r="X2124" s="139" t="str">
        <f t="shared" si="767"/>
        <v/>
      </c>
      <c r="AB2124" s="139">
        <v>1468</v>
      </c>
      <c r="AC2124" s="139">
        <f t="shared" si="776"/>
        <v>161.22910084112488</v>
      </c>
      <c r="AD2124" s="139">
        <f t="shared" si="768"/>
        <v>8.0316571516644397E-4</v>
      </c>
      <c r="AE2124" s="139">
        <f t="shared" si="769"/>
        <v>0.96939669824415053</v>
      </c>
      <c r="AF2124" s="139">
        <f t="shared" si="770"/>
        <v>8.0316571516644397E-4</v>
      </c>
      <c r="AG2124" s="139" t="str">
        <f t="shared" si="771"/>
        <v/>
      </c>
      <c r="AH2124" s="139" t="str">
        <f t="shared" si="772"/>
        <v/>
      </c>
      <c r="AI2124" s="139">
        <f t="shared" si="773"/>
        <v>2.5266424205699697E-10</v>
      </c>
      <c r="AJ2124" s="139" t="str">
        <f t="shared" si="774"/>
        <v/>
      </c>
      <c r="AK2124" s="139" t="str">
        <f t="shared" si="775"/>
        <v/>
      </c>
      <c r="AZ2124" s="148"/>
      <c r="BA2124" s="148">
        <f t="shared" ref="BA2124:BA2187" si="779">BA2123+$BD$648</f>
        <v>9.4272000000000062</v>
      </c>
      <c r="BB2124" s="165">
        <f t="shared" ref="BB2124:BB2187" si="780">_xlfn.CHISQ.DIST.RT(BA2124,7)</f>
        <v>0.22342186512963319</v>
      </c>
      <c r="BC2124" s="148">
        <f t="shared" ref="BC2124:BC2187" si="781">BB2124-BB2125</f>
        <v>4.1642687049148197E-4</v>
      </c>
      <c r="BD2124" s="148" t="str">
        <f t="shared" si="777"/>
        <v/>
      </c>
      <c r="BE2124" s="140" t="str">
        <f t="shared" si="778"/>
        <v/>
      </c>
    </row>
    <row r="2125" spans="1:57" ht="20.100000000000001" customHeight="1" x14ac:dyDescent="0.25">
      <c r="A2125" s="139">
        <v>1469</v>
      </c>
      <c r="B2125" s="139">
        <f t="shared" si="750"/>
        <v>1767.8965251390214</v>
      </c>
      <c r="C2125" s="139">
        <f t="shared" si="751"/>
        <v>7.2855655399100286E-5</v>
      </c>
      <c r="D2125" s="139">
        <f t="shared" si="752"/>
        <v>0.96967236005226909</v>
      </c>
      <c r="E2125" s="139">
        <f t="shared" si="753"/>
        <v>7.2855655399100286E-5</v>
      </c>
      <c r="F2125" s="139" t="str">
        <f t="shared" si="754"/>
        <v/>
      </c>
      <c r="G2125" s="139" t="str">
        <f t="shared" si="755"/>
        <v/>
      </c>
      <c r="H2125" s="139">
        <f t="shared" si="756"/>
        <v>0</v>
      </c>
      <c r="I2125" s="139">
        <f t="shared" si="757"/>
        <v>7.2855655399100286E-5</v>
      </c>
      <c r="J2125" s="139" t="str">
        <f t="shared" si="758"/>
        <v/>
      </c>
      <c r="O2125" s="139">
        <v>1469</v>
      </c>
      <c r="P2125" s="139">
        <f t="shared" si="759"/>
        <v>129.49927179689439</v>
      </c>
      <c r="Q2125" s="139">
        <f t="shared" si="760"/>
        <v>9.9460991733456316E-4</v>
      </c>
      <c r="R2125" s="139">
        <f t="shared" si="761"/>
        <v>0.96967236005226909</v>
      </c>
      <c r="S2125" s="139">
        <f t="shared" si="762"/>
        <v>9.9460991733456316E-4</v>
      </c>
      <c r="T2125" s="139" t="str">
        <f t="shared" si="763"/>
        <v/>
      </c>
      <c r="U2125" s="139" t="str">
        <f t="shared" si="764"/>
        <v/>
      </c>
      <c r="V2125" s="139">
        <f t="shared" si="765"/>
        <v>4.8675383527906017E-3</v>
      </c>
      <c r="W2125" s="139" t="str">
        <f t="shared" si="766"/>
        <v/>
      </c>
      <c r="X2125" s="139" t="str">
        <f t="shared" si="767"/>
        <v/>
      </c>
      <c r="AB2125" s="139">
        <v>1469</v>
      </c>
      <c r="AC2125" s="139">
        <f t="shared" si="776"/>
        <v>161.57360746685379</v>
      </c>
      <c r="AD2125" s="139">
        <f t="shared" si="768"/>
        <v>7.9716769363596984E-4</v>
      </c>
      <c r="AE2125" s="139">
        <f t="shared" si="769"/>
        <v>0.96967236005226909</v>
      </c>
      <c r="AF2125" s="139">
        <f t="shared" si="770"/>
        <v>7.9716769363596984E-4</v>
      </c>
      <c r="AG2125" s="139" t="str">
        <f t="shared" si="771"/>
        <v/>
      </c>
      <c r="AH2125" s="139" t="str">
        <f t="shared" si="772"/>
        <v/>
      </c>
      <c r="AI2125" s="139">
        <f t="shared" si="773"/>
        <v>2.4688426466089664E-10</v>
      </c>
      <c r="AJ2125" s="139" t="str">
        <f t="shared" si="774"/>
        <v/>
      </c>
      <c r="AK2125" s="139" t="str">
        <f t="shared" si="775"/>
        <v/>
      </c>
      <c r="AZ2125" s="148"/>
      <c r="BA2125" s="148">
        <f t="shared" si="779"/>
        <v>9.4336000000000055</v>
      </c>
      <c r="BB2125" s="165">
        <f t="shared" si="780"/>
        <v>0.22300543825914171</v>
      </c>
      <c r="BC2125" s="148">
        <f t="shared" si="781"/>
        <v>4.1580106241911885E-4</v>
      </c>
      <c r="BD2125" s="148" t="str">
        <f t="shared" si="777"/>
        <v/>
      </c>
      <c r="BE2125" s="140" t="str">
        <f t="shared" si="778"/>
        <v/>
      </c>
    </row>
    <row r="2126" spans="1:57" ht="20.100000000000001" customHeight="1" x14ac:dyDescent="0.25">
      <c r="A2126" s="148">
        <v>1470</v>
      </c>
      <c r="B2126" s="139">
        <f t="shared" si="750"/>
        <v>1771.6660273248185</v>
      </c>
      <c r="C2126" s="139">
        <f t="shared" si="751"/>
        <v>7.2310414205665661E-5</v>
      </c>
      <c r="D2126" s="139">
        <f t="shared" si="752"/>
        <v>0.96994596103880026</v>
      </c>
      <c r="E2126" s="139">
        <f t="shared" si="753"/>
        <v>7.2310414205665661E-5</v>
      </c>
      <c r="F2126" s="139" t="str">
        <f t="shared" si="754"/>
        <v/>
      </c>
      <c r="G2126" s="139" t="str">
        <f t="shared" si="755"/>
        <v/>
      </c>
      <c r="H2126" s="139">
        <f t="shared" si="756"/>
        <v>0</v>
      </c>
      <c r="I2126" s="139">
        <f t="shared" si="757"/>
        <v>7.2310414205665661E-5</v>
      </c>
      <c r="J2126" s="139" t="str">
        <f t="shared" si="758"/>
        <v/>
      </c>
      <c r="O2126" s="148">
        <v>1470</v>
      </c>
      <c r="P2126" s="139">
        <f t="shared" si="759"/>
        <v>129.77538964720759</v>
      </c>
      <c r="Q2126" s="139">
        <f t="shared" si="760"/>
        <v>9.8716640048801649E-4</v>
      </c>
      <c r="R2126" s="139">
        <f t="shared" si="761"/>
        <v>0.96994596103880026</v>
      </c>
      <c r="S2126" s="139">
        <f t="shared" si="762"/>
        <v>9.8716640048801649E-4</v>
      </c>
      <c r="T2126" s="139" t="str">
        <f t="shared" si="763"/>
        <v/>
      </c>
      <c r="U2126" s="139" t="str">
        <f t="shared" si="764"/>
        <v/>
      </c>
      <c r="V2126" s="139">
        <f t="shared" si="765"/>
        <v>4.8561034548283968E-3</v>
      </c>
      <c r="W2126" s="139" t="str">
        <f t="shared" si="766"/>
        <v/>
      </c>
      <c r="X2126" s="139" t="str">
        <f t="shared" si="767"/>
        <v/>
      </c>
      <c r="AB2126" s="148">
        <v>1470</v>
      </c>
      <c r="AC2126" s="139">
        <f t="shared" si="776"/>
        <v>161.91811409258264</v>
      </c>
      <c r="AD2126" s="139">
        <f t="shared" si="768"/>
        <v>7.9120180585053187E-4</v>
      </c>
      <c r="AE2126" s="139">
        <f t="shared" si="769"/>
        <v>0.96994596103880026</v>
      </c>
      <c r="AF2126" s="139">
        <f t="shared" si="770"/>
        <v>7.9120180585053187E-4</v>
      </c>
      <c r="AG2126" s="139" t="str">
        <f t="shared" si="771"/>
        <v/>
      </c>
      <c r="AH2126" s="139" t="str">
        <f t="shared" si="772"/>
        <v/>
      </c>
      <c r="AI2126" s="139">
        <f t="shared" si="773"/>
        <v>2.4123265096515725E-10</v>
      </c>
      <c r="AJ2126" s="139" t="str">
        <f t="shared" si="774"/>
        <v/>
      </c>
      <c r="AK2126" s="139" t="str">
        <f t="shared" si="775"/>
        <v/>
      </c>
      <c r="AZ2126" s="148"/>
      <c r="BA2126" s="148">
        <f t="shared" si="779"/>
        <v>9.4400000000000048</v>
      </c>
      <c r="BB2126" s="165">
        <f t="shared" si="780"/>
        <v>0.22258963719672259</v>
      </c>
      <c r="BC2126" s="148">
        <f t="shared" si="781"/>
        <v>4.1517571741331305E-4</v>
      </c>
      <c r="BD2126" s="148" t="str">
        <f t="shared" si="777"/>
        <v/>
      </c>
      <c r="BE2126" s="140" t="str">
        <f t="shared" si="778"/>
        <v/>
      </c>
    </row>
    <row r="2127" spans="1:57" ht="20.100000000000001" customHeight="1" x14ac:dyDescent="0.25">
      <c r="A2127" s="139">
        <v>1471</v>
      </c>
      <c r="B2127" s="139">
        <f t="shared" si="750"/>
        <v>1775.4355295106157</v>
      </c>
      <c r="C2127" s="139">
        <f t="shared" si="751"/>
        <v>7.1768105219636086E-5</v>
      </c>
      <c r="D2127" s="139">
        <f t="shared" si="752"/>
        <v>0.97021751226540254</v>
      </c>
      <c r="E2127" s="139">
        <f t="shared" si="753"/>
        <v>7.1768105219636086E-5</v>
      </c>
      <c r="F2127" s="139" t="str">
        <f t="shared" si="754"/>
        <v/>
      </c>
      <c r="G2127" s="139" t="str">
        <f t="shared" si="755"/>
        <v/>
      </c>
      <c r="H2127" s="139">
        <f t="shared" si="756"/>
        <v>0</v>
      </c>
      <c r="I2127" s="139">
        <f t="shared" si="757"/>
        <v>7.1768105219636086E-5</v>
      </c>
      <c r="J2127" s="139" t="str">
        <f t="shared" si="758"/>
        <v/>
      </c>
      <c r="O2127" s="139">
        <v>1471</v>
      </c>
      <c r="P2127" s="139">
        <f t="shared" si="759"/>
        <v>130.05150749752079</v>
      </c>
      <c r="Q2127" s="139">
        <f t="shared" si="760"/>
        <v>9.7976291351353274E-4</v>
      </c>
      <c r="R2127" s="139">
        <f t="shared" si="761"/>
        <v>0.97021751226540254</v>
      </c>
      <c r="S2127" s="139">
        <f t="shared" si="762"/>
        <v>9.7976291351353274E-4</v>
      </c>
      <c r="T2127" s="139" t="str">
        <f t="shared" si="763"/>
        <v/>
      </c>
      <c r="U2127" s="139" t="str">
        <f t="shared" si="764"/>
        <v/>
      </c>
      <c r="V2127" s="139">
        <f t="shared" si="765"/>
        <v>4.8446179054024551E-3</v>
      </c>
      <c r="W2127" s="139" t="str">
        <f t="shared" si="766"/>
        <v/>
      </c>
      <c r="X2127" s="139" t="str">
        <f t="shared" si="767"/>
        <v/>
      </c>
      <c r="AB2127" s="139">
        <v>1471</v>
      </c>
      <c r="AC2127" s="139">
        <f t="shared" si="776"/>
        <v>162.26262071831155</v>
      </c>
      <c r="AD2127" s="139">
        <f t="shared" si="768"/>
        <v>7.852680015183475E-4</v>
      </c>
      <c r="AE2127" s="139">
        <f t="shared" si="769"/>
        <v>0.97021751226540254</v>
      </c>
      <c r="AF2127" s="139">
        <f t="shared" si="770"/>
        <v>7.852680015183475E-4</v>
      </c>
      <c r="AG2127" s="139" t="str">
        <f t="shared" si="771"/>
        <v/>
      </c>
      <c r="AH2127" s="139" t="str">
        <f t="shared" si="772"/>
        <v/>
      </c>
      <c r="AI2127" s="139">
        <f t="shared" si="773"/>
        <v>2.3570664127981098E-10</v>
      </c>
      <c r="AJ2127" s="139" t="str">
        <f t="shared" si="774"/>
        <v/>
      </c>
      <c r="AK2127" s="139" t="str">
        <f t="shared" si="775"/>
        <v/>
      </c>
      <c r="AZ2127" s="148"/>
      <c r="BA2127" s="148">
        <f t="shared" si="779"/>
        <v>9.4464000000000041</v>
      </c>
      <c r="BB2127" s="165">
        <f t="shared" si="780"/>
        <v>0.22217446147930928</v>
      </c>
      <c r="BC2127" s="148">
        <f t="shared" si="781"/>
        <v>4.1455083686040006E-4</v>
      </c>
      <c r="BD2127" s="148" t="str">
        <f t="shared" si="777"/>
        <v/>
      </c>
      <c r="BE2127" s="140" t="str">
        <f t="shared" si="778"/>
        <v/>
      </c>
    </row>
    <row r="2128" spans="1:57" ht="20.100000000000001" customHeight="1" x14ac:dyDescent="0.25">
      <c r="A2128" s="139">
        <v>1472</v>
      </c>
      <c r="B2128" s="139">
        <f t="shared" ref="B2128:B2191" si="782">$B$650+(A2128*$B$653)</f>
        <v>1779.2050316964137</v>
      </c>
      <c r="C2128" s="139">
        <f t="shared" ref="C2128:C2191" si="783">_xlfn.NORM.DIST($B2128,$B$647,$B$648,0)</f>
        <v>7.1228723738905628E-5</v>
      </c>
      <c r="D2128" s="139">
        <f t="shared" ref="D2128:D2191" si="784">_xlfn.NORM.DIST($B2128,$B$647,$B$648,1)</f>
        <v>0.97048702477620907</v>
      </c>
      <c r="E2128" s="139">
        <f t="shared" ref="E2128:E2191" si="785">IF(OR(D2128&lt;$F$652,D2128&gt;$F$653),C2128,"")</f>
        <v>7.1228723738905628E-5</v>
      </c>
      <c r="F2128" s="139" t="str">
        <f t="shared" ref="F2128:F2191" si="786">IF(AND(D2128&gt;$F$652,D2128&lt;$F$653),C2128,"")</f>
        <v/>
      </c>
      <c r="G2128" s="139" t="str">
        <f t="shared" ref="G2128:G2191" si="787">IF(C2128=MAX($C$656:$C$2656),C2128,"")</f>
        <v/>
      </c>
      <c r="H2128" s="139">
        <f t="shared" ref="H2128:H2191" si="788">_xlfn.NORM.DIST(B2128,$F$648,$F$649,0)</f>
        <v>0</v>
      </c>
      <c r="I2128" s="139">
        <f t="shared" ref="I2128:I2191" si="789">IF(H2128=MAX($H$656:$H$2656),C2128,"")</f>
        <v>7.1228723738905628E-5</v>
      </c>
      <c r="J2128" s="139" t="str">
        <f t="shared" ref="J2128:J2191" si="790">IF(I2128=MIN($I$656:$I$2656),I2128,"")</f>
        <v/>
      </c>
      <c r="O2128" s="139">
        <v>1472</v>
      </c>
      <c r="P2128" s="139">
        <f t="shared" ref="P2128:P2191" si="791">$P$650+(O2128*$P$653)</f>
        <v>130.32762534783399</v>
      </c>
      <c r="Q2128" s="139">
        <f t="shared" ref="Q2128:Q2191" si="792">_xlfn.NORM.DIST(P2128,P$647,P$648,0)</f>
        <v>9.7239939221896443E-4</v>
      </c>
      <c r="R2128" s="139">
        <f t="shared" ref="R2128:R2191" si="793">_xlfn.NORM.DIST(P2128,P$647,P$648,1)</f>
        <v>0.97048702477620907</v>
      </c>
      <c r="S2128" s="139">
        <f t="shared" ref="S2128:S2191" si="794">IF(OR(R2128&lt;$T$652,R2128&gt;$T$653),Q2128,"")</f>
        <v>9.7239939221896443E-4</v>
      </c>
      <c r="T2128" s="139" t="str">
        <f t="shared" ref="T2128:T2191" si="795">IF(AND(R2128&gt;$T$652,R2128&lt;$T$653),Q2128,"")</f>
        <v/>
      </c>
      <c r="U2128" s="139" t="str">
        <f t="shared" ref="U2128:U2191" si="796">IF(Q2128=MAX($Q$656:$Q$2656),Q2128,"")</f>
        <v/>
      </c>
      <c r="V2128" s="139">
        <f t="shared" ref="V2128:V2191" si="797">_xlfn.NORM.DIST(P2128,$T$648,$T$649,0)</f>
        <v>4.8330821914125046E-3</v>
      </c>
      <c r="W2128" s="139" t="str">
        <f t="shared" ref="W2128:W2191" si="798">IF(V2128=MAX($V$656:$V$2656),Q2128,"")</f>
        <v/>
      </c>
      <c r="X2128" s="139" t="str">
        <f t="shared" ref="X2128:X2191" si="799">IF(W2128=MIN($W$656:$W$2656),W2128,"")</f>
        <v/>
      </c>
      <c r="AB2128" s="139">
        <v>1472</v>
      </c>
      <c r="AC2128" s="139">
        <f t="shared" si="776"/>
        <v>162.60712734404046</v>
      </c>
      <c r="AD2128" s="139">
        <f t="shared" ref="AD2128:AD2191" si="800">_xlfn.NORM.DIST(AC2128,AC$647,AC$648,0)</f>
        <v>7.7936622919019512E-4</v>
      </c>
      <c r="AE2128" s="139">
        <f t="shared" ref="AE2128:AE2191" si="801">_xlfn.NORM.DIST(AC2128,AC$647,AC$648,1)</f>
        <v>0.97048702477620907</v>
      </c>
      <c r="AF2128" s="139">
        <f t="shared" ref="AF2128:AF2191" si="802">IF(OR(AE2128&lt;$T$652,AE2128&gt;$T$653),AD2128,"")</f>
        <v>7.7936622919019512E-4</v>
      </c>
      <c r="AG2128" s="139" t="str">
        <f t="shared" ref="AG2128:AG2191" si="803">IF(AND(AE2128&gt;$AG$652,AE2128&lt;$AG$653),AD2128,"")</f>
        <v/>
      </c>
      <c r="AH2128" s="139" t="str">
        <f t="shared" ref="AH2128:AH2191" si="804">IF(AD2128=MAX($AD$656:$AD$2656),AD2128,"")</f>
        <v/>
      </c>
      <c r="AI2128" s="139">
        <f t="shared" ref="AI2128:AI2191" si="805">_xlfn.NORM.DIST(AC2128,$AG$648,$AG$649,0)</f>
        <v>2.3030353315071361E-10</v>
      </c>
      <c r="AJ2128" s="139" t="str">
        <f t="shared" ref="AJ2128:AJ2191" si="806">IF(AI2128=MAX($AI$656:$AI$2656),AD2128,"")</f>
        <v/>
      </c>
      <c r="AK2128" s="139" t="str">
        <f t="shared" ref="AK2128:AK2191" si="807">IF(AJ2128=MIN($AJ$656:$AJ$2656),AJ2128,"")</f>
        <v/>
      </c>
      <c r="AZ2128" s="148"/>
      <c r="BA2128" s="148">
        <f t="shared" si="779"/>
        <v>9.4528000000000034</v>
      </c>
      <c r="BB2128" s="165">
        <f t="shared" si="780"/>
        <v>0.22175991064244888</v>
      </c>
      <c r="BC2128" s="148">
        <f t="shared" si="781"/>
        <v>4.1392642213955444E-4</v>
      </c>
      <c r="BD2128" s="148" t="str">
        <f t="shared" si="777"/>
        <v/>
      </c>
      <c r="BE2128" s="140" t="str">
        <f t="shared" si="778"/>
        <v/>
      </c>
    </row>
    <row r="2129" spans="1:57" ht="20.100000000000001" customHeight="1" x14ac:dyDescent="0.25">
      <c r="A2129" s="139">
        <v>1473</v>
      </c>
      <c r="B2129" s="139">
        <f t="shared" si="782"/>
        <v>1782.9745338822108</v>
      </c>
      <c r="C2129" s="139">
        <f t="shared" si="783"/>
        <v>7.069226495667984E-5</v>
      </c>
      <c r="D2129" s="139">
        <f t="shared" si="784"/>
        <v>0.97075450959743048</v>
      </c>
      <c r="E2129" s="139">
        <f t="shared" si="785"/>
        <v>7.069226495667984E-5</v>
      </c>
      <c r="F2129" s="139" t="str">
        <f t="shared" si="786"/>
        <v/>
      </c>
      <c r="G2129" s="139" t="str">
        <f t="shared" si="787"/>
        <v/>
      </c>
      <c r="H2129" s="139">
        <f t="shared" si="788"/>
        <v>0</v>
      </c>
      <c r="I2129" s="139">
        <f t="shared" si="789"/>
        <v>7.069226495667984E-5</v>
      </c>
      <c r="J2129" s="139" t="str">
        <f t="shared" si="790"/>
        <v/>
      </c>
      <c r="O2129" s="139">
        <v>1473</v>
      </c>
      <c r="P2129" s="139">
        <f t="shared" si="791"/>
        <v>130.60374319814719</v>
      </c>
      <c r="Q2129" s="139">
        <f t="shared" si="792"/>
        <v>9.6507577098297139E-4</v>
      </c>
      <c r="R2129" s="139">
        <f t="shared" si="793"/>
        <v>0.97075450959743048</v>
      </c>
      <c r="S2129" s="139">
        <f t="shared" si="794"/>
        <v>9.6507577098297139E-4</v>
      </c>
      <c r="T2129" s="139" t="str">
        <f t="shared" si="795"/>
        <v/>
      </c>
      <c r="U2129" s="139" t="str">
        <f t="shared" si="796"/>
        <v/>
      </c>
      <c r="V2129" s="139">
        <f t="shared" si="797"/>
        <v>4.8214968010078093E-3</v>
      </c>
      <c r="W2129" s="139" t="str">
        <f t="shared" si="798"/>
        <v/>
      </c>
      <c r="X2129" s="139" t="str">
        <f t="shared" si="799"/>
        <v/>
      </c>
      <c r="AB2129" s="139">
        <v>1473</v>
      </c>
      <c r="AC2129" s="139">
        <f t="shared" ref="AC2129:AC2192" si="808">$AC$650+(AB2129*$AC$653)</f>
        <v>162.95163396976938</v>
      </c>
      <c r="AD2129" s="139">
        <f t="shared" si="800"/>
        <v>7.7349643627137345E-4</v>
      </c>
      <c r="AE2129" s="139">
        <f t="shared" si="801"/>
        <v>0.97075450959743048</v>
      </c>
      <c r="AF2129" s="139">
        <f t="shared" si="802"/>
        <v>7.7349643627137345E-4</v>
      </c>
      <c r="AG2129" s="139" t="str">
        <f t="shared" si="803"/>
        <v/>
      </c>
      <c r="AH2129" s="139" t="str">
        <f t="shared" si="804"/>
        <v/>
      </c>
      <c r="AI2129" s="139">
        <f t="shared" si="805"/>
        <v>2.2502068021939864E-10</v>
      </c>
      <c r="AJ2129" s="139" t="str">
        <f t="shared" si="806"/>
        <v/>
      </c>
      <c r="AK2129" s="139" t="str">
        <f t="shared" si="807"/>
        <v/>
      </c>
      <c r="AZ2129" s="148"/>
      <c r="BA2129" s="148">
        <f t="shared" si="779"/>
        <v>9.4592000000000027</v>
      </c>
      <c r="BB2129" s="165">
        <f t="shared" si="780"/>
        <v>0.22134598422030932</v>
      </c>
      <c r="BC2129" s="148">
        <f t="shared" si="781"/>
        <v>4.133024746208469E-4</v>
      </c>
      <c r="BD2129" s="148" t="str">
        <f t="shared" si="777"/>
        <v/>
      </c>
      <c r="BE2129" s="140" t="str">
        <f t="shared" si="778"/>
        <v/>
      </c>
    </row>
    <row r="2130" spans="1:57" ht="20.100000000000001" customHeight="1" x14ac:dyDescent="0.25">
      <c r="A2130" s="139">
        <v>1474</v>
      </c>
      <c r="B2130" s="139">
        <f t="shared" si="782"/>
        <v>1786.744036068008</v>
      </c>
      <c r="C2130" s="139">
        <f t="shared" si="783"/>
        <v>7.0158723962567969E-5</v>
      </c>
      <c r="D2130" s="139">
        <f t="shared" si="784"/>
        <v>0.97101997773696258</v>
      </c>
      <c r="E2130" s="139">
        <f t="shared" si="785"/>
        <v>7.0158723962567969E-5</v>
      </c>
      <c r="F2130" s="139" t="str">
        <f t="shared" si="786"/>
        <v/>
      </c>
      <c r="G2130" s="139" t="str">
        <f t="shared" si="787"/>
        <v/>
      </c>
      <c r="H2130" s="139">
        <f t="shared" si="788"/>
        <v>0</v>
      </c>
      <c r="I2130" s="139">
        <f t="shared" si="789"/>
        <v>7.0158723962567969E-5</v>
      </c>
      <c r="J2130" s="139" t="str">
        <f t="shared" si="790"/>
        <v/>
      </c>
      <c r="O2130" s="139">
        <v>1474</v>
      </c>
      <c r="P2130" s="139">
        <f t="shared" si="791"/>
        <v>130.87986104846038</v>
      </c>
      <c r="Q2130" s="139">
        <f t="shared" si="792"/>
        <v>9.5779198276994511E-4</v>
      </c>
      <c r="R2130" s="139">
        <f t="shared" si="793"/>
        <v>0.97101997773696258</v>
      </c>
      <c r="S2130" s="139">
        <f t="shared" si="794"/>
        <v>9.5779198276994511E-4</v>
      </c>
      <c r="T2130" s="139" t="str">
        <f t="shared" si="795"/>
        <v/>
      </c>
      <c r="U2130" s="139" t="str">
        <f t="shared" si="796"/>
        <v/>
      </c>
      <c r="V2130" s="139">
        <f t="shared" si="797"/>
        <v>4.809862223552985E-3</v>
      </c>
      <c r="W2130" s="139" t="str">
        <f t="shared" si="798"/>
        <v/>
      </c>
      <c r="X2130" s="139" t="str">
        <f t="shared" si="799"/>
        <v/>
      </c>
      <c r="AB2130" s="139">
        <v>1474</v>
      </c>
      <c r="AC2130" s="139">
        <f t="shared" si="808"/>
        <v>163.29614059549829</v>
      </c>
      <c r="AD2130" s="139">
        <f t="shared" si="800"/>
        <v>7.6765856903366128E-4</v>
      </c>
      <c r="AE2130" s="139">
        <f t="shared" si="801"/>
        <v>0.97101997773696258</v>
      </c>
      <c r="AF2130" s="139">
        <f t="shared" si="802"/>
        <v>7.6765856903366128E-4</v>
      </c>
      <c r="AG2130" s="139" t="str">
        <f t="shared" si="803"/>
        <v/>
      </c>
      <c r="AH2130" s="139" t="str">
        <f t="shared" si="804"/>
        <v/>
      </c>
      <c r="AI2130" s="139">
        <f t="shared" si="805"/>
        <v>2.1985549110461296E-10</v>
      </c>
      <c r="AJ2130" s="139" t="str">
        <f t="shared" si="806"/>
        <v/>
      </c>
      <c r="AK2130" s="139" t="str">
        <f t="shared" si="807"/>
        <v/>
      </c>
      <c r="AZ2130" s="148"/>
      <c r="BA2130" s="148">
        <f t="shared" si="779"/>
        <v>9.465600000000002</v>
      </c>
      <c r="BB2130" s="165">
        <f t="shared" si="780"/>
        <v>0.22093268174568848</v>
      </c>
      <c r="BC2130" s="148">
        <f t="shared" si="781"/>
        <v>4.1267899566779787E-4</v>
      </c>
      <c r="BD2130" s="148" t="str">
        <f t="shared" si="777"/>
        <v/>
      </c>
      <c r="BE2130" s="140" t="str">
        <f t="shared" si="778"/>
        <v/>
      </c>
    </row>
    <row r="2131" spans="1:57" ht="20.100000000000001" customHeight="1" x14ac:dyDescent="0.25">
      <c r="A2131" s="139">
        <v>1475</v>
      </c>
      <c r="B2131" s="139">
        <f t="shared" si="782"/>
        <v>1790.513538253806</v>
      </c>
      <c r="C2131" s="139">
        <f t="shared" si="783"/>
        <v>6.9628095743676813E-5</v>
      </c>
      <c r="D2131" s="139">
        <f t="shared" si="784"/>
        <v>0.97128344018399815</v>
      </c>
      <c r="E2131" s="139">
        <f t="shared" si="785"/>
        <v>6.9628095743676813E-5</v>
      </c>
      <c r="F2131" s="139" t="str">
        <f t="shared" si="786"/>
        <v/>
      </c>
      <c r="G2131" s="139" t="str">
        <f t="shared" si="787"/>
        <v/>
      </c>
      <c r="H2131" s="139">
        <f t="shared" si="788"/>
        <v>0</v>
      </c>
      <c r="I2131" s="139">
        <f t="shared" si="789"/>
        <v>6.9628095743676813E-5</v>
      </c>
      <c r="J2131" s="139" t="str">
        <f t="shared" si="790"/>
        <v/>
      </c>
      <c r="O2131" s="139">
        <v>1475</v>
      </c>
      <c r="P2131" s="139">
        <f t="shared" si="791"/>
        <v>131.15597889877358</v>
      </c>
      <c r="Q2131" s="139">
        <f t="shared" si="792"/>
        <v>9.5054795914493615E-4</v>
      </c>
      <c r="R2131" s="139">
        <f t="shared" si="793"/>
        <v>0.97128344018399815</v>
      </c>
      <c r="S2131" s="139">
        <f t="shared" si="794"/>
        <v>9.5054795914493615E-4</v>
      </c>
      <c r="T2131" s="139" t="str">
        <f t="shared" si="795"/>
        <v/>
      </c>
      <c r="U2131" s="139" t="str">
        <f t="shared" si="796"/>
        <v/>
      </c>
      <c r="V2131" s="139">
        <f t="shared" si="797"/>
        <v>4.7981789495938057E-3</v>
      </c>
      <c r="W2131" s="139" t="str">
        <f t="shared" si="798"/>
        <v/>
      </c>
      <c r="X2131" s="139" t="str">
        <f t="shared" si="799"/>
        <v/>
      </c>
      <c r="AB2131" s="139">
        <v>1475</v>
      </c>
      <c r="AC2131" s="139">
        <f t="shared" si="808"/>
        <v>163.64064722122714</v>
      </c>
      <c r="AD2131" s="139">
        <f t="shared" si="800"/>
        <v>7.6185257262728287E-4</v>
      </c>
      <c r="AE2131" s="139">
        <f t="shared" si="801"/>
        <v>0.97128344018399815</v>
      </c>
      <c r="AF2131" s="139">
        <f t="shared" si="802"/>
        <v>7.6185257262728287E-4</v>
      </c>
      <c r="AG2131" s="139" t="str">
        <f t="shared" si="803"/>
        <v/>
      </c>
      <c r="AH2131" s="139" t="str">
        <f t="shared" si="804"/>
        <v/>
      </c>
      <c r="AI2131" s="139">
        <f t="shared" si="805"/>
        <v>2.1480542830515983E-10</v>
      </c>
      <c r="AJ2131" s="139" t="str">
        <f t="shared" si="806"/>
        <v/>
      </c>
      <c r="AK2131" s="139" t="str">
        <f t="shared" si="807"/>
        <v/>
      </c>
      <c r="AZ2131" s="148"/>
      <c r="BA2131" s="148">
        <f t="shared" si="779"/>
        <v>9.4720000000000013</v>
      </c>
      <c r="BB2131" s="165">
        <f t="shared" si="780"/>
        <v>0.22052000275002068</v>
      </c>
      <c r="BC2131" s="148">
        <f t="shared" si="781"/>
        <v>4.1205598663479615E-4</v>
      </c>
      <c r="BD2131" s="148" t="str">
        <f t="shared" si="777"/>
        <v/>
      </c>
      <c r="BE2131" s="140" t="str">
        <f t="shared" si="778"/>
        <v/>
      </c>
    </row>
    <row r="2132" spans="1:57" ht="20.100000000000001" customHeight="1" x14ac:dyDescent="0.25">
      <c r="A2132" s="139">
        <v>1476</v>
      </c>
      <c r="B2132" s="139">
        <f t="shared" si="782"/>
        <v>1794.2830404396032</v>
      </c>
      <c r="C2132" s="139">
        <f t="shared" si="783"/>
        <v>6.9100375185704403E-5</v>
      </c>
      <c r="D2132" s="139">
        <f t="shared" si="784"/>
        <v>0.97154490790864223</v>
      </c>
      <c r="E2132" s="139">
        <f t="shared" si="785"/>
        <v>6.9100375185704403E-5</v>
      </c>
      <c r="F2132" s="139" t="str">
        <f t="shared" si="786"/>
        <v/>
      </c>
      <c r="G2132" s="139" t="str">
        <f t="shared" si="787"/>
        <v/>
      </c>
      <c r="H2132" s="139">
        <f t="shared" si="788"/>
        <v>0</v>
      </c>
      <c r="I2132" s="139">
        <f t="shared" si="789"/>
        <v>6.9100375185704403E-5</v>
      </c>
      <c r="J2132" s="139" t="str">
        <f t="shared" si="790"/>
        <v/>
      </c>
      <c r="O2132" s="139">
        <v>1476</v>
      </c>
      <c r="P2132" s="139">
        <f t="shared" si="791"/>
        <v>131.43209674908684</v>
      </c>
      <c r="Q2132" s="139">
        <f t="shared" si="792"/>
        <v>9.4334363028857505E-4</v>
      </c>
      <c r="R2132" s="139">
        <f t="shared" si="793"/>
        <v>0.97154490790864234</v>
      </c>
      <c r="S2132" s="139">
        <f t="shared" si="794"/>
        <v>9.4334363028857505E-4</v>
      </c>
      <c r="T2132" s="139" t="str">
        <f t="shared" si="795"/>
        <v/>
      </c>
      <c r="U2132" s="139" t="str">
        <f t="shared" si="796"/>
        <v/>
      </c>
      <c r="V2132" s="139">
        <f t="shared" si="797"/>
        <v>4.7864474708229961E-3</v>
      </c>
      <c r="W2132" s="139" t="str">
        <f t="shared" si="798"/>
        <v/>
      </c>
      <c r="X2132" s="139" t="str">
        <f t="shared" si="799"/>
        <v/>
      </c>
      <c r="AB2132" s="139">
        <v>1476</v>
      </c>
      <c r="AC2132" s="139">
        <f t="shared" si="808"/>
        <v>163.98515384695605</v>
      </c>
      <c r="AD2132" s="139">
        <f t="shared" si="800"/>
        <v>7.560783910928676E-4</v>
      </c>
      <c r="AE2132" s="139">
        <f t="shared" si="801"/>
        <v>0.97154490790864234</v>
      </c>
      <c r="AF2132" s="139">
        <f t="shared" si="802"/>
        <v>7.560783910928676E-4</v>
      </c>
      <c r="AG2132" s="139" t="str">
        <f t="shared" si="803"/>
        <v/>
      </c>
      <c r="AH2132" s="139" t="str">
        <f t="shared" si="804"/>
        <v/>
      </c>
      <c r="AI2132" s="139">
        <f t="shared" si="805"/>
        <v>2.0986800712364922E-10</v>
      </c>
      <c r="AJ2132" s="139" t="str">
        <f t="shared" si="806"/>
        <v/>
      </c>
      <c r="AK2132" s="139" t="str">
        <f t="shared" si="807"/>
        <v/>
      </c>
      <c r="AZ2132" s="148"/>
      <c r="BA2132" s="148">
        <f t="shared" si="779"/>
        <v>9.4784000000000006</v>
      </c>
      <c r="BB2132" s="165">
        <f t="shared" si="780"/>
        <v>0.22010794676338588</v>
      </c>
      <c r="BC2132" s="148">
        <f t="shared" si="781"/>
        <v>4.1143344886948596E-4</v>
      </c>
      <c r="BD2132" s="148" t="str">
        <f t="shared" si="777"/>
        <v/>
      </c>
      <c r="BE2132" s="140" t="str">
        <f t="shared" si="778"/>
        <v/>
      </c>
    </row>
    <row r="2133" spans="1:57" ht="20.100000000000001" customHeight="1" x14ac:dyDescent="0.25">
      <c r="A2133" s="148">
        <v>1477</v>
      </c>
      <c r="B2133" s="139">
        <f t="shared" si="782"/>
        <v>1798.0525426254012</v>
      </c>
      <c r="C2133" s="139">
        <f t="shared" si="783"/>
        <v>6.8575557074031883E-5</v>
      </c>
      <c r="D2133" s="139">
        <f t="shared" si="784"/>
        <v>0.97180439186153211</v>
      </c>
      <c r="E2133" s="139">
        <f t="shared" si="785"/>
        <v>6.8575557074031883E-5</v>
      </c>
      <c r="F2133" s="139" t="str">
        <f t="shared" si="786"/>
        <v/>
      </c>
      <c r="G2133" s="139" t="str">
        <f t="shared" si="787"/>
        <v/>
      </c>
      <c r="H2133" s="139">
        <f t="shared" si="788"/>
        <v>0</v>
      </c>
      <c r="I2133" s="139">
        <f t="shared" si="789"/>
        <v>6.8575557074031883E-5</v>
      </c>
      <c r="J2133" s="139" t="str">
        <f t="shared" si="790"/>
        <v/>
      </c>
      <c r="O2133" s="148">
        <v>1477</v>
      </c>
      <c r="P2133" s="139">
        <f t="shared" si="791"/>
        <v>131.70821459940004</v>
      </c>
      <c r="Q2133" s="139">
        <f t="shared" si="792"/>
        <v>9.361789250120011E-4</v>
      </c>
      <c r="R2133" s="139">
        <f t="shared" si="793"/>
        <v>0.97180439186153211</v>
      </c>
      <c r="S2133" s="139">
        <f t="shared" si="794"/>
        <v>9.361789250120011E-4</v>
      </c>
      <c r="T2133" s="139" t="str">
        <f t="shared" si="795"/>
        <v/>
      </c>
      <c r="U2133" s="139" t="str">
        <f t="shared" si="796"/>
        <v/>
      </c>
      <c r="V2133" s="139">
        <f t="shared" si="797"/>
        <v>4.7746682800460221E-3</v>
      </c>
      <c r="W2133" s="139" t="str">
        <f t="shared" si="798"/>
        <v/>
      </c>
      <c r="X2133" s="139" t="str">
        <f t="shared" si="799"/>
        <v/>
      </c>
      <c r="AB2133" s="148">
        <v>1477</v>
      </c>
      <c r="AC2133" s="139">
        <f t="shared" si="808"/>
        <v>164.32966047268496</v>
      </c>
      <c r="AD2133" s="139">
        <f t="shared" si="800"/>
        <v>7.503359673734116E-4</v>
      </c>
      <c r="AE2133" s="139">
        <f t="shared" si="801"/>
        <v>0.97180439186153211</v>
      </c>
      <c r="AF2133" s="139">
        <f t="shared" si="802"/>
        <v>7.503359673734116E-4</v>
      </c>
      <c r="AG2133" s="139" t="str">
        <f t="shared" si="803"/>
        <v/>
      </c>
      <c r="AH2133" s="139" t="str">
        <f t="shared" si="804"/>
        <v/>
      </c>
      <c r="AI2133" s="139">
        <f t="shared" si="805"/>
        <v>2.0504079461080141E-10</v>
      </c>
      <c r="AJ2133" s="139" t="str">
        <f t="shared" si="806"/>
        <v/>
      </c>
      <c r="AK2133" s="139" t="str">
        <f t="shared" si="807"/>
        <v/>
      </c>
      <c r="AZ2133" s="148"/>
      <c r="BA2133" s="148">
        <f t="shared" si="779"/>
        <v>9.4847999999999999</v>
      </c>
      <c r="BB2133" s="165">
        <f t="shared" si="780"/>
        <v>0.2196965133145164</v>
      </c>
      <c r="BC2133" s="148">
        <f t="shared" si="781"/>
        <v>4.1081138371087955E-4</v>
      </c>
      <c r="BD2133" s="148" t="str">
        <f t="shared" si="777"/>
        <v/>
      </c>
      <c r="BE2133" s="140" t="str">
        <f t="shared" si="778"/>
        <v/>
      </c>
    </row>
    <row r="2134" spans="1:57" ht="20.100000000000001" customHeight="1" x14ac:dyDescent="0.25">
      <c r="A2134" s="139">
        <v>1478</v>
      </c>
      <c r="B2134" s="139">
        <f t="shared" si="782"/>
        <v>1801.8220448111983</v>
      </c>
      <c r="C2134" s="139">
        <f t="shared" si="783"/>
        <v>6.8053636094817709E-5</v>
      </c>
      <c r="D2134" s="139">
        <f t="shared" si="784"/>
        <v>0.97206190297346107</v>
      </c>
      <c r="E2134" s="139">
        <f t="shared" si="785"/>
        <v>6.8053636094817709E-5</v>
      </c>
      <c r="F2134" s="139" t="str">
        <f t="shared" si="786"/>
        <v/>
      </c>
      <c r="G2134" s="139" t="str">
        <f t="shared" si="787"/>
        <v/>
      </c>
      <c r="H2134" s="139">
        <f t="shared" si="788"/>
        <v>0</v>
      </c>
      <c r="I2134" s="139">
        <f t="shared" si="789"/>
        <v>6.8053636094817709E-5</v>
      </c>
      <c r="J2134" s="139" t="str">
        <f t="shared" si="790"/>
        <v/>
      </c>
      <c r="O2134" s="139">
        <v>1478</v>
      </c>
      <c r="P2134" s="139">
        <f t="shared" si="791"/>
        <v>131.98433244971324</v>
      </c>
      <c r="Q2134" s="139">
        <f t="shared" si="792"/>
        <v>9.2905377077177409E-4</v>
      </c>
      <c r="R2134" s="139">
        <f t="shared" si="793"/>
        <v>0.97206190297346118</v>
      </c>
      <c r="S2134" s="139">
        <f t="shared" si="794"/>
        <v>9.2905377077177409E-4</v>
      </c>
      <c r="T2134" s="139" t="str">
        <f t="shared" si="795"/>
        <v/>
      </c>
      <c r="U2134" s="139" t="str">
        <f t="shared" si="796"/>
        <v/>
      </c>
      <c r="V2134" s="139">
        <f t="shared" si="797"/>
        <v>4.7628418711468598E-3</v>
      </c>
      <c r="W2134" s="139" t="str">
        <f t="shared" si="798"/>
        <v/>
      </c>
      <c r="X2134" s="139" t="str">
        <f t="shared" si="799"/>
        <v/>
      </c>
      <c r="AB2134" s="139">
        <v>1478</v>
      </c>
      <c r="AC2134" s="139">
        <f t="shared" si="808"/>
        <v>164.67416709841388</v>
      </c>
      <c r="AD2134" s="139">
        <f t="shared" si="800"/>
        <v>7.446252433262352E-4</v>
      </c>
      <c r="AE2134" s="139">
        <f t="shared" si="801"/>
        <v>0.97206190297346118</v>
      </c>
      <c r="AF2134" s="139">
        <f t="shared" si="802"/>
        <v>7.446252433262352E-4</v>
      </c>
      <c r="AG2134" s="139" t="str">
        <f t="shared" si="803"/>
        <v/>
      </c>
      <c r="AH2134" s="139" t="str">
        <f t="shared" si="804"/>
        <v/>
      </c>
      <c r="AI2134" s="139">
        <f t="shared" si="805"/>
        <v>2.003214085298912E-10</v>
      </c>
      <c r="AJ2134" s="139" t="str">
        <f t="shared" si="806"/>
        <v/>
      </c>
      <c r="AK2134" s="139" t="str">
        <f t="shared" si="807"/>
        <v/>
      </c>
      <c r="AZ2134" s="148"/>
      <c r="BA2134" s="148">
        <f t="shared" si="779"/>
        <v>9.4911999999999992</v>
      </c>
      <c r="BB2134" s="165">
        <f t="shared" si="780"/>
        <v>0.21928570193080552</v>
      </c>
      <c r="BC2134" s="148">
        <f t="shared" si="781"/>
        <v>4.1018979249091148E-4</v>
      </c>
      <c r="BD2134" s="148" t="str">
        <f t="shared" si="777"/>
        <v/>
      </c>
      <c r="BE2134" s="140" t="str">
        <f t="shared" si="778"/>
        <v/>
      </c>
    </row>
    <row r="2135" spans="1:57" ht="20.100000000000001" customHeight="1" x14ac:dyDescent="0.25">
      <c r="A2135" s="139">
        <v>1479</v>
      </c>
      <c r="B2135" s="139">
        <f t="shared" si="782"/>
        <v>1805.5915469969955</v>
      </c>
      <c r="C2135" s="139">
        <f t="shared" si="783"/>
        <v>6.7534606836088724E-5</v>
      </c>
      <c r="D2135" s="139">
        <f t="shared" si="784"/>
        <v>0.97231745215500676</v>
      </c>
      <c r="E2135" s="139">
        <f t="shared" si="785"/>
        <v>6.7534606836088724E-5</v>
      </c>
      <c r="F2135" s="139" t="str">
        <f t="shared" si="786"/>
        <v/>
      </c>
      <c r="G2135" s="139" t="str">
        <f t="shared" si="787"/>
        <v/>
      </c>
      <c r="H2135" s="139">
        <f t="shared" si="788"/>
        <v>0</v>
      </c>
      <c r="I2135" s="139">
        <f t="shared" si="789"/>
        <v>6.7534606836088724E-5</v>
      </c>
      <c r="J2135" s="139" t="str">
        <f t="shared" si="790"/>
        <v/>
      </c>
      <c r="O2135" s="139">
        <v>1479</v>
      </c>
      <c r="P2135" s="139">
        <f t="shared" si="791"/>
        <v>132.26045030002643</v>
      </c>
      <c r="Q2135" s="139">
        <f t="shared" si="792"/>
        <v>9.2196809368478899E-4</v>
      </c>
      <c r="R2135" s="139">
        <f t="shared" si="793"/>
        <v>0.97231745215500687</v>
      </c>
      <c r="S2135" s="139">
        <f t="shared" si="794"/>
        <v>9.2196809368478899E-4</v>
      </c>
      <c r="T2135" s="139" t="str">
        <f t="shared" si="795"/>
        <v/>
      </c>
      <c r="U2135" s="139" t="str">
        <f t="shared" si="796"/>
        <v/>
      </c>
      <c r="V2135" s="139">
        <f t="shared" si="797"/>
        <v>4.7509687390537734E-3</v>
      </c>
      <c r="W2135" s="139" t="str">
        <f t="shared" si="798"/>
        <v/>
      </c>
      <c r="X2135" s="139" t="str">
        <f t="shared" si="799"/>
        <v/>
      </c>
      <c r="AB2135" s="139">
        <v>1479</v>
      </c>
      <c r="AC2135" s="139">
        <f t="shared" si="808"/>
        <v>165.01867372414279</v>
      </c>
      <c r="AD2135" s="139">
        <f t="shared" si="800"/>
        <v>7.3894615973493251E-4</v>
      </c>
      <c r="AE2135" s="139">
        <f t="shared" si="801"/>
        <v>0.97231745215500687</v>
      </c>
      <c r="AF2135" s="139">
        <f t="shared" si="802"/>
        <v>7.3894615973493251E-4</v>
      </c>
      <c r="AG2135" s="139" t="str">
        <f t="shared" si="803"/>
        <v/>
      </c>
      <c r="AH2135" s="139" t="str">
        <f t="shared" si="804"/>
        <v/>
      </c>
      <c r="AI2135" s="139">
        <f t="shared" si="805"/>
        <v>1.9570751634101669E-10</v>
      </c>
      <c r="AJ2135" s="139" t="str">
        <f t="shared" si="806"/>
        <v/>
      </c>
      <c r="AK2135" s="139" t="str">
        <f t="shared" si="807"/>
        <v/>
      </c>
      <c r="AZ2135" s="148"/>
      <c r="BA2135" s="148">
        <f t="shared" si="779"/>
        <v>9.4975999999999985</v>
      </c>
      <c r="BB2135" s="165">
        <f t="shared" si="780"/>
        <v>0.2188755121383146</v>
      </c>
      <c r="BC2135" s="148">
        <f t="shared" si="781"/>
        <v>4.0956867653280105E-4</v>
      </c>
      <c r="BD2135" s="148" t="str">
        <f t="shared" si="777"/>
        <v/>
      </c>
      <c r="BE2135" s="140" t="str">
        <f t="shared" si="778"/>
        <v/>
      </c>
    </row>
    <row r="2136" spans="1:57" ht="20.100000000000001" customHeight="1" x14ac:dyDescent="0.25">
      <c r="A2136" s="139">
        <v>1480</v>
      </c>
      <c r="B2136" s="139">
        <f t="shared" si="782"/>
        <v>1809.3610491827935</v>
      </c>
      <c r="C2136" s="139">
        <f t="shared" si="783"/>
        <v>6.7018463788832711E-5</v>
      </c>
      <c r="D2136" s="139">
        <f t="shared" si="784"/>
        <v>0.9725710502961632</v>
      </c>
      <c r="E2136" s="139">
        <f t="shared" si="785"/>
        <v>6.7018463788832711E-5</v>
      </c>
      <c r="F2136" s="139" t="str">
        <f t="shared" si="786"/>
        <v/>
      </c>
      <c r="G2136" s="139" t="str">
        <f t="shared" si="787"/>
        <v/>
      </c>
      <c r="H2136" s="139">
        <f t="shared" si="788"/>
        <v>0</v>
      </c>
      <c r="I2136" s="139">
        <f t="shared" si="789"/>
        <v>6.7018463788832711E-5</v>
      </c>
      <c r="J2136" s="139" t="str">
        <f t="shared" si="790"/>
        <v/>
      </c>
      <c r="O2136" s="139">
        <v>1480</v>
      </c>
      <c r="P2136" s="139">
        <f t="shared" si="791"/>
        <v>132.53656815033963</v>
      </c>
      <c r="Q2136" s="139">
        <f t="shared" si="792"/>
        <v>9.1492181854318383E-4</v>
      </c>
      <c r="R2136" s="139">
        <f t="shared" si="793"/>
        <v>0.9725710502961632</v>
      </c>
      <c r="S2136" s="139">
        <f t="shared" si="794"/>
        <v>9.1492181854318383E-4</v>
      </c>
      <c r="T2136" s="139" t="str">
        <f t="shared" si="795"/>
        <v/>
      </c>
      <c r="U2136" s="139" t="str">
        <f t="shared" si="796"/>
        <v/>
      </c>
      <c r="V2136" s="139">
        <f t="shared" si="797"/>
        <v>4.7390493797051028E-3</v>
      </c>
      <c r="W2136" s="139" t="str">
        <f t="shared" si="798"/>
        <v/>
      </c>
      <c r="X2136" s="139" t="str">
        <f t="shared" si="799"/>
        <v/>
      </c>
      <c r="AB2136" s="139">
        <v>1480</v>
      </c>
      <c r="AC2136" s="139">
        <f t="shared" si="808"/>
        <v>165.36318034987164</v>
      </c>
      <c r="AD2136" s="139">
        <f t="shared" si="800"/>
        <v>7.3329865632132255E-4</v>
      </c>
      <c r="AE2136" s="139">
        <f t="shared" si="801"/>
        <v>0.9725710502961632</v>
      </c>
      <c r="AF2136" s="139">
        <f t="shared" si="802"/>
        <v>7.3329865632132255E-4</v>
      </c>
      <c r="AG2136" s="139" t="str">
        <f t="shared" si="803"/>
        <v/>
      </c>
      <c r="AH2136" s="139" t="str">
        <f t="shared" si="804"/>
        <v/>
      </c>
      <c r="AI2136" s="139">
        <f t="shared" si="805"/>
        <v>1.9119683420479673E-10</v>
      </c>
      <c r="AJ2136" s="139" t="str">
        <f t="shared" si="806"/>
        <v/>
      </c>
      <c r="AK2136" s="139" t="str">
        <f t="shared" si="807"/>
        <v/>
      </c>
      <c r="AZ2136" s="148"/>
      <c r="BA2136" s="148">
        <f t="shared" si="779"/>
        <v>9.5039999999999978</v>
      </c>
      <c r="BB2136" s="165">
        <f t="shared" si="780"/>
        <v>0.2184659434617818</v>
      </c>
      <c r="BC2136" s="148">
        <f t="shared" si="781"/>
        <v>4.0894803715352257E-4</v>
      </c>
      <c r="BD2136" s="148" t="str">
        <f t="shared" si="777"/>
        <v/>
      </c>
      <c r="BE2136" s="140" t="str">
        <f t="shared" si="778"/>
        <v/>
      </c>
    </row>
    <row r="2137" spans="1:57" ht="20.100000000000001" customHeight="1" x14ac:dyDescent="0.25">
      <c r="A2137" s="139">
        <v>1481</v>
      </c>
      <c r="B2137" s="139">
        <f t="shared" si="782"/>
        <v>1813.1305513685907</v>
      </c>
      <c r="C2137" s="139">
        <f t="shared" si="783"/>
        <v>6.6505201348090044E-5</v>
      </c>
      <c r="D2137" s="139">
        <f t="shared" si="784"/>
        <v>0.97282270826597661</v>
      </c>
      <c r="E2137" s="139">
        <f t="shared" si="785"/>
        <v>6.6505201348090044E-5</v>
      </c>
      <c r="F2137" s="139" t="str">
        <f t="shared" si="786"/>
        <v/>
      </c>
      <c r="G2137" s="139" t="str">
        <f t="shared" si="787"/>
        <v/>
      </c>
      <c r="H2137" s="139">
        <f t="shared" si="788"/>
        <v>0</v>
      </c>
      <c r="I2137" s="139">
        <f t="shared" si="789"/>
        <v>6.6505201348090044E-5</v>
      </c>
      <c r="J2137" s="139" t="str">
        <f t="shared" si="790"/>
        <v/>
      </c>
      <c r="O2137" s="139">
        <v>1481</v>
      </c>
      <c r="P2137" s="139">
        <f t="shared" si="791"/>
        <v>132.81268600065283</v>
      </c>
      <c r="Q2137" s="139">
        <f t="shared" si="792"/>
        <v>9.0791486882923849E-4</v>
      </c>
      <c r="R2137" s="139">
        <f t="shared" si="793"/>
        <v>0.97282270826597661</v>
      </c>
      <c r="S2137" s="139">
        <f t="shared" si="794"/>
        <v>9.0791486882923849E-4</v>
      </c>
      <c r="T2137" s="139" t="str">
        <f t="shared" si="795"/>
        <v/>
      </c>
      <c r="U2137" s="139" t="str">
        <f t="shared" si="796"/>
        <v/>
      </c>
      <c r="V2137" s="139">
        <f t="shared" si="797"/>
        <v>4.7270842900150349E-3</v>
      </c>
      <c r="W2137" s="139" t="str">
        <f t="shared" si="798"/>
        <v/>
      </c>
      <c r="X2137" s="139" t="str">
        <f t="shared" si="799"/>
        <v/>
      </c>
      <c r="AB2137" s="139">
        <v>1481</v>
      </c>
      <c r="AC2137" s="139">
        <f t="shared" si="808"/>
        <v>165.70768697560055</v>
      </c>
      <c r="AD2137" s="139">
        <f t="shared" si="800"/>
        <v>7.2768267175738572E-4</v>
      </c>
      <c r="AE2137" s="139">
        <f t="shared" si="801"/>
        <v>0.97282270826597661</v>
      </c>
      <c r="AF2137" s="139">
        <f t="shared" si="802"/>
        <v>7.2768267175738572E-4</v>
      </c>
      <c r="AG2137" s="139" t="str">
        <f t="shared" si="803"/>
        <v/>
      </c>
      <c r="AH2137" s="139" t="str">
        <f t="shared" si="804"/>
        <v/>
      </c>
      <c r="AI2137" s="139">
        <f t="shared" si="805"/>
        <v>1.8678712600515315E-10</v>
      </c>
      <c r="AJ2137" s="139" t="str">
        <f t="shared" si="806"/>
        <v/>
      </c>
      <c r="AK2137" s="139" t="str">
        <f t="shared" si="807"/>
        <v/>
      </c>
      <c r="AZ2137" s="148"/>
      <c r="BA2137" s="148">
        <f t="shared" si="779"/>
        <v>9.5103999999999971</v>
      </c>
      <c r="BB2137" s="165">
        <f t="shared" si="780"/>
        <v>0.21805699542462828</v>
      </c>
      <c r="BC2137" s="148">
        <f t="shared" si="781"/>
        <v>4.0832787566061346E-4</v>
      </c>
      <c r="BD2137" s="148" t="str">
        <f t="shared" si="777"/>
        <v/>
      </c>
      <c r="BE2137" s="140" t="str">
        <f t="shared" si="778"/>
        <v/>
      </c>
    </row>
    <row r="2138" spans="1:57" ht="20.100000000000001" customHeight="1" x14ac:dyDescent="0.25">
      <c r="A2138" s="139">
        <v>1482</v>
      </c>
      <c r="B2138" s="139">
        <f t="shared" si="782"/>
        <v>1816.9000535543878</v>
      </c>
      <c r="C2138" s="139">
        <f t="shared" si="783"/>
        <v>6.5994813814043436E-5</v>
      </c>
      <c r="D2138" s="139">
        <f t="shared" si="784"/>
        <v>0.97307243691218648</v>
      </c>
      <c r="E2138" s="139">
        <f t="shared" si="785"/>
        <v>6.5994813814043436E-5</v>
      </c>
      <c r="F2138" s="139" t="str">
        <f t="shared" si="786"/>
        <v/>
      </c>
      <c r="G2138" s="139" t="str">
        <f t="shared" si="787"/>
        <v/>
      </c>
      <c r="H2138" s="139">
        <f t="shared" si="788"/>
        <v>0</v>
      </c>
      <c r="I2138" s="139">
        <f t="shared" si="789"/>
        <v>6.5994813814043436E-5</v>
      </c>
      <c r="J2138" s="139" t="str">
        <f t="shared" si="790"/>
        <v/>
      </c>
      <c r="O2138" s="139">
        <v>1482</v>
      </c>
      <c r="P2138" s="139">
        <f t="shared" si="791"/>
        <v>133.08880385096609</v>
      </c>
      <c r="Q2138" s="139">
        <f t="shared" si="792"/>
        <v>9.0094716673025973E-4</v>
      </c>
      <c r="R2138" s="139">
        <f t="shared" si="793"/>
        <v>0.97307243691218659</v>
      </c>
      <c r="S2138" s="139">
        <f t="shared" si="794"/>
        <v>9.0094716673025973E-4</v>
      </c>
      <c r="T2138" s="139" t="str">
        <f t="shared" si="795"/>
        <v/>
      </c>
      <c r="U2138" s="139" t="str">
        <f t="shared" si="796"/>
        <v/>
      </c>
      <c r="V2138" s="139">
        <f t="shared" si="797"/>
        <v>4.7150739678393956E-3</v>
      </c>
      <c r="W2138" s="139" t="str">
        <f t="shared" si="798"/>
        <v/>
      </c>
      <c r="X2138" s="139" t="str">
        <f t="shared" si="799"/>
        <v/>
      </c>
      <c r="AB2138" s="139">
        <v>1482</v>
      </c>
      <c r="AC2138" s="139">
        <f t="shared" si="808"/>
        <v>166.05219360132946</v>
      </c>
      <c r="AD2138" s="139">
        <f t="shared" si="800"/>
        <v>7.2209814367720122E-4</v>
      </c>
      <c r="AE2138" s="139">
        <f t="shared" si="801"/>
        <v>0.97307243691218659</v>
      </c>
      <c r="AF2138" s="139">
        <f t="shared" si="802"/>
        <v>7.2209814367720122E-4</v>
      </c>
      <c r="AG2138" s="139" t="str">
        <f t="shared" si="803"/>
        <v/>
      </c>
      <c r="AH2138" s="139" t="str">
        <f t="shared" si="804"/>
        <v/>
      </c>
      <c r="AI2138" s="139">
        <f t="shared" si="805"/>
        <v>1.8247620239084606E-10</v>
      </c>
      <c r="AJ2138" s="139" t="str">
        <f t="shared" si="806"/>
        <v/>
      </c>
      <c r="AK2138" s="139" t="str">
        <f t="shared" si="807"/>
        <v/>
      </c>
      <c r="AZ2138" s="148"/>
      <c r="BA2138" s="148">
        <f t="shared" si="779"/>
        <v>9.5167999999999964</v>
      </c>
      <c r="BB2138" s="165">
        <f t="shared" si="780"/>
        <v>0.21764866754896767</v>
      </c>
      <c r="BC2138" s="148">
        <f t="shared" si="781"/>
        <v>4.0770819335522734E-4</v>
      </c>
      <c r="BD2138" s="148" t="str">
        <f t="shared" si="777"/>
        <v/>
      </c>
      <c r="BE2138" s="140" t="str">
        <f t="shared" si="778"/>
        <v/>
      </c>
    </row>
    <row r="2139" spans="1:57" ht="20.100000000000001" customHeight="1" x14ac:dyDescent="0.25">
      <c r="A2139" s="148">
        <v>1483</v>
      </c>
      <c r="B2139" s="139">
        <f t="shared" si="782"/>
        <v>1820.6695557401858</v>
      </c>
      <c r="C2139" s="139">
        <f t="shared" si="783"/>
        <v>6.5487295393108416E-5</v>
      </c>
      <c r="D2139" s="139">
        <f t="shared" si="784"/>
        <v>0.97332024706086984</v>
      </c>
      <c r="E2139" s="139">
        <f t="shared" si="785"/>
        <v>6.5487295393108416E-5</v>
      </c>
      <c r="F2139" s="139" t="str">
        <f t="shared" si="786"/>
        <v/>
      </c>
      <c r="G2139" s="139" t="str">
        <f t="shared" si="787"/>
        <v/>
      </c>
      <c r="H2139" s="139">
        <f t="shared" si="788"/>
        <v>0</v>
      </c>
      <c r="I2139" s="139">
        <f t="shared" si="789"/>
        <v>6.5487295393108416E-5</v>
      </c>
      <c r="J2139" s="139" t="str">
        <f t="shared" si="790"/>
        <v/>
      </c>
      <c r="O2139" s="148">
        <v>1483</v>
      </c>
      <c r="P2139" s="139">
        <f t="shared" si="791"/>
        <v>133.36492170127929</v>
      </c>
      <c r="Q2139" s="139">
        <f t="shared" si="792"/>
        <v>8.9401863315346738E-4</v>
      </c>
      <c r="R2139" s="139">
        <f t="shared" si="793"/>
        <v>0.97332024706086995</v>
      </c>
      <c r="S2139" s="139">
        <f t="shared" si="794"/>
        <v>8.9401863315346738E-4</v>
      </c>
      <c r="T2139" s="139" t="str">
        <f t="shared" si="795"/>
        <v/>
      </c>
      <c r="U2139" s="139" t="str">
        <f t="shared" si="796"/>
        <v/>
      </c>
      <c r="V2139" s="139">
        <f t="shared" si="797"/>
        <v>4.703018911941457E-3</v>
      </c>
      <c r="W2139" s="139" t="str">
        <f t="shared" si="798"/>
        <v/>
      </c>
      <c r="X2139" s="139" t="str">
        <f t="shared" si="799"/>
        <v/>
      </c>
      <c r="AB2139" s="148">
        <v>1483</v>
      </c>
      <c r="AC2139" s="139">
        <f t="shared" si="808"/>
        <v>166.39670022705837</v>
      </c>
      <c r="AD2139" s="139">
        <f t="shared" si="800"/>
        <v>7.1654500868887077E-4</v>
      </c>
      <c r="AE2139" s="139">
        <f t="shared" si="801"/>
        <v>0.97332024706086984</v>
      </c>
      <c r="AF2139" s="139">
        <f t="shared" si="802"/>
        <v>7.1654500868887077E-4</v>
      </c>
      <c r="AG2139" s="139" t="str">
        <f t="shared" si="803"/>
        <v/>
      </c>
      <c r="AH2139" s="139" t="str">
        <f t="shared" si="804"/>
        <v/>
      </c>
      <c r="AI2139" s="139">
        <f t="shared" si="805"/>
        <v>1.7826191983540394E-10</v>
      </c>
      <c r="AJ2139" s="139" t="str">
        <f t="shared" si="806"/>
        <v/>
      </c>
      <c r="AK2139" s="139" t="str">
        <f t="shared" si="807"/>
        <v/>
      </c>
      <c r="AZ2139" s="148"/>
      <c r="BA2139" s="148">
        <f t="shared" si="779"/>
        <v>9.5231999999999957</v>
      </c>
      <c r="BB2139" s="165">
        <f t="shared" si="780"/>
        <v>0.21724095935561244</v>
      </c>
      <c r="BC2139" s="148">
        <f t="shared" si="781"/>
        <v>4.0708899152977485E-4</v>
      </c>
      <c r="BD2139" s="148" t="str">
        <f t="shared" si="777"/>
        <v/>
      </c>
      <c r="BE2139" s="140" t="str">
        <f t="shared" si="778"/>
        <v/>
      </c>
    </row>
    <row r="2140" spans="1:57" ht="20.100000000000001" customHeight="1" x14ac:dyDescent="0.25">
      <c r="A2140" s="139">
        <v>1484</v>
      </c>
      <c r="B2140" s="139">
        <f t="shared" si="782"/>
        <v>1824.439057925983</v>
      </c>
      <c r="C2140" s="139">
        <f t="shared" si="783"/>
        <v>6.4982640199022371E-5</v>
      </c>
      <c r="D2140" s="139">
        <f t="shared" si="784"/>
        <v>0.97356614951608955</v>
      </c>
      <c r="E2140" s="139">
        <f t="shared" si="785"/>
        <v>6.4982640199022371E-5</v>
      </c>
      <c r="F2140" s="139" t="str">
        <f t="shared" si="786"/>
        <v/>
      </c>
      <c r="G2140" s="139" t="str">
        <f t="shared" si="787"/>
        <v/>
      </c>
      <c r="H2140" s="139">
        <f t="shared" si="788"/>
        <v>0</v>
      </c>
      <c r="I2140" s="139">
        <f t="shared" si="789"/>
        <v>6.4982640199022371E-5</v>
      </c>
      <c r="J2140" s="139" t="str">
        <f t="shared" si="790"/>
        <v/>
      </c>
      <c r="O2140" s="139">
        <v>1484</v>
      </c>
      <c r="P2140" s="139">
        <f t="shared" si="791"/>
        <v>133.64103955159248</v>
      </c>
      <c r="Q2140" s="139">
        <f t="shared" si="792"/>
        <v>8.8712918774085201E-4</v>
      </c>
      <c r="R2140" s="139">
        <f t="shared" si="793"/>
        <v>0.97356614951608955</v>
      </c>
      <c r="S2140" s="139">
        <f t="shared" si="794"/>
        <v>8.8712918774085201E-4</v>
      </c>
      <c r="T2140" s="139" t="str">
        <f t="shared" si="795"/>
        <v/>
      </c>
      <c r="U2140" s="139" t="str">
        <f t="shared" si="796"/>
        <v/>
      </c>
      <c r="V2140" s="139">
        <f t="shared" si="797"/>
        <v>4.6909196219577422E-3</v>
      </c>
      <c r="W2140" s="139" t="str">
        <f t="shared" si="798"/>
        <v/>
      </c>
      <c r="X2140" s="139" t="str">
        <f t="shared" si="799"/>
        <v/>
      </c>
      <c r="AB2140" s="139">
        <v>1484</v>
      </c>
      <c r="AC2140" s="139">
        <f t="shared" si="808"/>
        <v>166.74120685278729</v>
      </c>
      <c r="AD2140" s="139">
        <f t="shared" si="800"/>
        <v>7.1102320238643213E-4</v>
      </c>
      <c r="AE2140" s="139">
        <f t="shared" si="801"/>
        <v>0.97356614951608955</v>
      </c>
      <c r="AF2140" s="139">
        <f t="shared" si="802"/>
        <v>7.1102320238643213E-4</v>
      </c>
      <c r="AG2140" s="139" t="str">
        <f t="shared" si="803"/>
        <v/>
      </c>
      <c r="AH2140" s="139" t="str">
        <f t="shared" si="804"/>
        <v/>
      </c>
      <c r="AI2140" s="139">
        <f t="shared" si="805"/>
        <v>1.7414217971511594E-10</v>
      </c>
      <c r="AJ2140" s="139" t="str">
        <f t="shared" si="806"/>
        <v/>
      </c>
      <c r="AK2140" s="139" t="str">
        <f t="shared" si="807"/>
        <v/>
      </c>
      <c r="AZ2140" s="148"/>
      <c r="BA2140" s="148">
        <f t="shared" si="779"/>
        <v>9.529599999999995</v>
      </c>
      <c r="BB2140" s="165">
        <f t="shared" si="780"/>
        <v>0.21683387036408266</v>
      </c>
      <c r="BC2140" s="148">
        <f t="shared" si="781"/>
        <v>4.0647027147028281E-4</v>
      </c>
      <c r="BD2140" s="148" t="str">
        <f t="shared" si="777"/>
        <v/>
      </c>
      <c r="BE2140" s="140" t="str">
        <f t="shared" si="778"/>
        <v/>
      </c>
    </row>
    <row r="2141" spans="1:57" ht="20.100000000000001" customHeight="1" x14ac:dyDescent="0.25">
      <c r="A2141" s="139">
        <v>1485</v>
      </c>
      <c r="B2141" s="139">
        <f t="shared" si="782"/>
        <v>1828.208560111781</v>
      </c>
      <c r="C2141" s="139">
        <f t="shared" si="783"/>
        <v>6.4480842253931874E-5</v>
      </c>
      <c r="D2141" s="139">
        <f t="shared" si="784"/>
        <v>0.97381015505954727</v>
      </c>
      <c r="E2141" s="139">
        <f t="shared" si="785"/>
        <v>6.4480842253931874E-5</v>
      </c>
      <c r="F2141" s="139" t="str">
        <f t="shared" si="786"/>
        <v/>
      </c>
      <c r="G2141" s="139" t="str">
        <f t="shared" si="787"/>
        <v/>
      </c>
      <c r="H2141" s="139">
        <f t="shared" si="788"/>
        <v>0</v>
      </c>
      <c r="I2141" s="139">
        <f t="shared" si="789"/>
        <v>6.4480842253931874E-5</v>
      </c>
      <c r="J2141" s="139" t="str">
        <f t="shared" si="790"/>
        <v/>
      </c>
      <c r="O2141" s="139">
        <v>1485</v>
      </c>
      <c r="P2141" s="139">
        <f t="shared" si="791"/>
        <v>133.91715740190568</v>
      </c>
      <c r="Q2141" s="139">
        <f t="shared" si="792"/>
        <v>8.8027874888403266E-4</v>
      </c>
      <c r="R2141" s="139">
        <f t="shared" si="793"/>
        <v>0.97381015505954738</v>
      </c>
      <c r="S2141" s="139">
        <f t="shared" si="794"/>
        <v>8.8027874888403266E-4</v>
      </c>
      <c r="T2141" s="139" t="str">
        <f t="shared" si="795"/>
        <v/>
      </c>
      <c r="U2141" s="139" t="str">
        <f t="shared" si="796"/>
        <v/>
      </c>
      <c r="V2141" s="139">
        <f t="shared" si="797"/>
        <v>4.6787765983638627E-3</v>
      </c>
      <c r="W2141" s="139" t="str">
        <f t="shared" si="798"/>
        <v/>
      </c>
      <c r="X2141" s="139" t="str">
        <f t="shared" si="799"/>
        <v/>
      </c>
      <c r="AB2141" s="139">
        <v>1485</v>
      </c>
      <c r="AC2141" s="139">
        <f t="shared" si="808"/>
        <v>167.08571347851614</v>
      </c>
      <c r="AD2141" s="139">
        <f t="shared" si="800"/>
        <v>7.0553265936176661E-4</v>
      </c>
      <c r="AE2141" s="139">
        <f t="shared" si="801"/>
        <v>0.97381015505954727</v>
      </c>
      <c r="AF2141" s="139">
        <f t="shared" si="802"/>
        <v>7.0553265936176661E-4</v>
      </c>
      <c r="AG2141" s="139" t="str">
        <f t="shared" si="803"/>
        <v/>
      </c>
      <c r="AH2141" s="139" t="str">
        <f t="shared" si="804"/>
        <v/>
      </c>
      <c r="AI2141" s="139">
        <f t="shared" si="805"/>
        <v>1.7011492740476248E-10</v>
      </c>
      <c r="AJ2141" s="139" t="str">
        <f t="shared" si="806"/>
        <v/>
      </c>
      <c r="AK2141" s="139" t="str">
        <f t="shared" si="807"/>
        <v/>
      </c>
      <c r="AZ2141" s="148"/>
      <c r="BA2141" s="148">
        <f t="shared" si="779"/>
        <v>9.5359999999999943</v>
      </c>
      <c r="BB2141" s="165">
        <f t="shared" si="780"/>
        <v>0.21642740009261238</v>
      </c>
      <c r="BC2141" s="148">
        <f t="shared" si="781"/>
        <v>4.0585203445392404E-4</v>
      </c>
      <c r="BD2141" s="148" t="str">
        <f t="shared" si="777"/>
        <v/>
      </c>
      <c r="BE2141" s="140" t="str">
        <f t="shared" si="778"/>
        <v/>
      </c>
    </row>
    <row r="2142" spans="1:57" ht="20.100000000000001" customHeight="1" x14ac:dyDescent="0.25">
      <c r="A2142" s="139">
        <v>1486</v>
      </c>
      <c r="B2142" s="139">
        <f t="shared" si="782"/>
        <v>1831.9780622975782</v>
      </c>
      <c r="C2142" s="139">
        <f t="shared" si="783"/>
        <v>6.3981895489480456E-5</v>
      </c>
      <c r="D2142" s="139">
        <f t="shared" si="784"/>
        <v>0.97405227445024034</v>
      </c>
      <c r="E2142" s="139">
        <f t="shared" si="785"/>
        <v>6.3981895489480456E-5</v>
      </c>
      <c r="F2142" s="139" t="str">
        <f t="shared" si="786"/>
        <v/>
      </c>
      <c r="G2142" s="139" t="str">
        <f t="shared" si="787"/>
        <v/>
      </c>
      <c r="H2142" s="139">
        <f t="shared" si="788"/>
        <v>0</v>
      </c>
      <c r="I2142" s="139">
        <f t="shared" si="789"/>
        <v>6.3981895489480456E-5</v>
      </c>
      <c r="J2142" s="139" t="str">
        <f t="shared" si="790"/>
        <v/>
      </c>
      <c r="O2142" s="139">
        <v>1486</v>
      </c>
      <c r="P2142" s="139">
        <f t="shared" si="791"/>
        <v>134.19327525221888</v>
      </c>
      <c r="Q2142" s="139">
        <f t="shared" si="792"/>
        <v>8.7346723373909433E-4</v>
      </c>
      <c r="R2142" s="139">
        <f t="shared" si="793"/>
        <v>0.97405227445024034</v>
      </c>
      <c r="S2142" s="139">
        <f t="shared" si="794"/>
        <v>8.7346723373909433E-4</v>
      </c>
      <c r="T2142" s="139" t="str">
        <f t="shared" si="795"/>
        <v/>
      </c>
      <c r="U2142" s="139" t="str">
        <f t="shared" si="796"/>
        <v/>
      </c>
      <c r="V2142" s="139">
        <f t="shared" si="797"/>
        <v>4.6665903424403686E-3</v>
      </c>
      <c r="W2142" s="139" t="str">
        <f t="shared" si="798"/>
        <v/>
      </c>
      <c r="X2142" s="139" t="str">
        <f t="shared" si="799"/>
        <v/>
      </c>
      <c r="AB2142" s="139">
        <v>1486</v>
      </c>
      <c r="AC2142" s="139">
        <f t="shared" si="808"/>
        <v>167.43022010424505</v>
      </c>
      <c r="AD2142" s="139">
        <f t="shared" si="800"/>
        <v>7.0007331321648709E-4</v>
      </c>
      <c r="AE2142" s="139">
        <f t="shared" si="801"/>
        <v>0.97405227445024034</v>
      </c>
      <c r="AF2142" s="139">
        <f t="shared" si="802"/>
        <v>7.0007331321648709E-4</v>
      </c>
      <c r="AG2142" s="139" t="str">
        <f t="shared" si="803"/>
        <v/>
      </c>
      <c r="AH2142" s="139" t="str">
        <f t="shared" si="804"/>
        <v/>
      </c>
      <c r="AI2142" s="139">
        <f t="shared" si="805"/>
        <v>1.6617815139075794E-10</v>
      </c>
      <c r="AJ2142" s="139" t="str">
        <f t="shared" si="806"/>
        <v/>
      </c>
      <c r="AK2142" s="139" t="str">
        <f t="shared" si="807"/>
        <v/>
      </c>
      <c r="AZ2142" s="148"/>
      <c r="BA2142" s="148">
        <f t="shared" si="779"/>
        <v>9.5423999999999936</v>
      </c>
      <c r="BB2142" s="165">
        <f t="shared" si="780"/>
        <v>0.21602154805815846</v>
      </c>
      <c r="BC2142" s="148">
        <f t="shared" si="781"/>
        <v>4.0523428175071041E-4</v>
      </c>
      <c r="BD2142" s="148" t="str">
        <f t="shared" si="777"/>
        <v/>
      </c>
      <c r="BE2142" s="140" t="str">
        <f t="shared" si="778"/>
        <v/>
      </c>
    </row>
    <row r="2143" spans="1:57" ht="20.100000000000001" customHeight="1" x14ac:dyDescent="0.25">
      <c r="A2143" s="139">
        <v>1487</v>
      </c>
      <c r="B2143" s="139">
        <f t="shared" si="782"/>
        <v>1835.7475644833753</v>
      </c>
      <c r="C2143" s="139">
        <f t="shared" si="783"/>
        <v>6.3485793747893618E-5</v>
      </c>
      <c r="D2143" s="139">
        <f t="shared" si="784"/>
        <v>0.97429251842412246</v>
      </c>
      <c r="E2143" s="139">
        <f t="shared" si="785"/>
        <v>6.3485793747893618E-5</v>
      </c>
      <c r="F2143" s="139" t="str">
        <f t="shared" si="786"/>
        <v/>
      </c>
      <c r="G2143" s="139" t="str">
        <f t="shared" si="787"/>
        <v/>
      </c>
      <c r="H2143" s="139">
        <f t="shared" si="788"/>
        <v>0</v>
      </c>
      <c r="I2143" s="139">
        <f t="shared" si="789"/>
        <v>6.3485793747893618E-5</v>
      </c>
      <c r="J2143" s="139" t="str">
        <f t="shared" si="790"/>
        <v/>
      </c>
      <c r="O2143" s="139">
        <v>1487</v>
      </c>
      <c r="P2143" s="139">
        <f t="shared" si="791"/>
        <v>134.46939310253208</v>
      </c>
      <c r="Q2143" s="139">
        <f t="shared" si="792"/>
        <v>8.6669455824140958E-4</v>
      </c>
      <c r="R2143" s="139">
        <f t="shared" si="793"/>
        <v>0.97429251842412246</v>
      </c>
      <c r="S2143" s="139">
        <f t="shared" si="794"/>
        <v>8.6669455824140958E-4</v>
      </c>
      <c r="T2143" s="139" t="str">
        <f t="shared" si="795"/>
        <v/>
      </c>
      <c r="U2143" s="139" t="str">
        <f t="shared" si="796"/>
        <v/>
      </c>
      <c r="V2143" s="139">
        <f t="shared" si="797"/>
        <v>4.6543613562386272E-3</v>
      </c>
      <c r="W2143" s="139" t="str">
        <f t="shared" si="798"/>
        <v/>
      </c>
      <c r="X2143" s="139" t="str">
        <f t="shared" si="799"/>
        <v/>
      </c>
      <c r="AB2143" s="139">
        <v>1487</v>
      </c>
      <c r="AC2143" s="139">
        <f t="shared" si="808"/>
        <v>167.77472672997396</v>
      </c>
      <c r="AD2143" s="139">
        <f t="shared" si="800"/>
        <v>6.9464509657382264E-4</v>
      </c>
      <c r="AE2143" s="139">
        <f t="shared" si="801"/>
        <v>0.97429251842412246</v>
      </c>
      <c r="AF2143" s="139">
        <f t="shared" si="802"/>
        <v>6.9464509657382264E-4</v>
      </c>
      <c r="AG2143" s="139" t="str">
        <f t="shared" si="803"/>
        <v/>
      </c>
      <c r="AH2143" s="139" t="str">
        <f t="shared" si="804"/>
        <v/>
      </c>
      <c r="AI2143" s="139">
        <f t="shared" si="805"/>
        <v>1.6232988240139251E-10</v>
      </c>
      <c r="AJ2143" s="139" t="str">
        <f t="shared" si="806"/>
        <v/>
      </c>
      <c r="AK2143" s="139" t="str">
        <f t="shared" si="807"/>
        <v/>
      </c>
      <c r="AZ2143" s="148"/>
      <c r="BA2143" s="148">
        <f t="shared" si="779"/>
        <v>9.5487999999999928</v>
      </c>
      <c r="BB2143" s="165">
        <f t="shared" si="780"/>
        <v>0.21561631377640775</v>
      </c>
      <c r="BC2143" s="148">
        <f t="shared" si="781"/>
        <v>4.0461701462352062E-4</v>
      </c>
      <c r="BD2143" s="148" t="str">
        <f t="shared" si="777"/>
        <v/>
      </c>
      <c r="BE2143" s="140" t="str">
        <f t="shared" si="778"/>
        <v/>
      </c>
    </row>
    <row r="2144" spans="1:57" ht="20.100000000000001" customHeight="1" x14ac:dyDescent="0.25">
      <c r="A2144" s="139">
        <v>1488</v>
      </c>
      <c r="B2144" s="139">
        <f t="shared" si="782"/>
        <v>1839.5170666691733</v>
      </c>
      <c r="C2144" s="139">
        <f t="shared" si="783"/>
        <v>6.2992530783063494E-5</v>
      </c>
      <c r="D2144" s="139">
        <f t="shared" si="784"/>
        <v>0.97453089769376866</v>
      </c>
      <c r="E2144" s="139">
        <f t="shared" si="785"/>
        <v>6.2992530783063494E-5</v>
      </c>
      <c r="F2144" s="139" t="str">
        <f t="shared" si="786"/>
        <v/>
      </c>
      <c r="G2144" s="139" t="str">
        <f t="shared" si="787"/>
        <v/>
      </c>
      <c r="H2144" s="139">
        <f t="shared" si="788"/>
        <v>0</v>
      </c>
      <c r="I2144" s="139">
        <f t="shared" si="789"/>
        <v>6.2992530783063494E-5</v>
      </c>
      <c r="J2144" s="139" t="str">
        <f t="shared" si="790"/>
        <v/>
      </c>
      <c r="O2144" s="139">
        <v>1488</v>
      </c>
      <c r="P2144" s="139">
        <f t="shared" si="791"/>
        <v>134.74551095284528</v>
      </c>
      <c r="Q2144" s="139">
        <f t="shared" si="792"/>
        <v>8.5996063712044386E-4</v>
      </c>
      <c r="R2144" s="139">
        <f t="shared" si="793"/>
        <v>0.97453089769376866</v>
      </c>
      <c r="S2144" s="139">
        <f t="shared" si="794"/>
        <v>8.5996063712044386E-4</v>
      </c>
      <c r="T2144" s="139" t="str">
        <f t="shared" si="795"/>
        <v/>
      </c>
      <c r="U2144" s="139" t="str">
        <f t="shared" si="796"/>
        <v/>
      </c>
      <c r="V2144" s="139">
        <f t="shared" si="797"/>
        <v>4.642090142546725E-3</v>
      </c>
      <c r="W2144" s="139" t="str">
        <f t="shared" si="798"/>
        <v/>
      </c>
      <c r="X2144" s="139" t="str">
        <f t="shared" si="799"/>
        <v/>
      </c>
      <c r="AB2144" s="139">
        <v>1488</v>
      </c>
      <c r="AC2144" s="139">
        <f t="shared" si="808"/>
        <v>168.11923335570282</v>
      </c>
      <c r="AD2144" s="139">
        <f t="shared" si="800"/>
        <v>6.8924794109048281E-4</v>
      </c>
      <c r="AE2144" s="139">
        <f t="shared" si="801"/>
        <v>0.97453089769376866</v>
      </c>
      <c r="AF2144" s="139">
        <f t="shared" si="802"/>
        <v>6.8924794109048281E-4</v>
      </c>
      <c r="AG2144" s="139" t="str">
        <f t="shared" si="803"/>
        <v/>
      </c>
      <c r="AH2144" s="139" t="str">
        <f t="shared" si="804"/>
        <v/>
      </c>
      <c r="AI2144" s="139">
        <f t="shared" si="805"/>
        <v>1.5856819255384394E-10</v>
      </c>
      <c r="AJ2144" s="139" t="str">
        <f t="shared" si="806"/>
        <v/>
      </c>
      <c r="AK2144" s="139" t="str">
        <f t="shared" si="807"/>
        <v/>
      </c>
      <c r="AZ2144" s="148"/>
      <c r="BA2144" s="148">
        <f t="shared" si="779"/>
        <v>9.5551999999999921</v>
      </c>
      <c r="BB2144" s="165">
        <f t="shared" si="780"/>
        <v>0.21521169676178423</v>
      </c>
      <c r="BC2144" s="148">
        <f t="shared" si="781"/>
        <v>4.0400023432687893E-4</v>
      </c>
      <c r="BD2144" s="148" t="str">
        <f t="shared" si="777"/>
        <v/>
      </c>
      <c r="BE2144" s="140" t="str">
        <f t="shared" si="778"/>
        <v/>
      </c>
    </row>
    <row r="2145" spans="1:57" ht="20.100000000000001" customHeight="1" x14ac:dyDescent="0.25">
      <c r="A2145" s="139">
        <v>1489</v>
      </c>
      <c r="B2145" s="139">
        <f t="shared" si="782"/>
        <v>1843.2865688549705</v>
      </c>
      <c r="C2145" s="139">
        <f t="shared" si="783"/>
        <v>6.2502100261632498E-5</v>
      </c>
      <c r="D2145" s="139">
        <f t="shared" si="784"/>
        <v>0.97476742294804453</v>
      </c>
      <c r="E2145" s="139">
        <f t="shared" si="785"/>
        <v>6.2502100261632498E-5</v>
      </c>
      <c r="F2145" s="139" t="str">
        <f t="shared" si="786"/>
        <v/>
      </c>
      <c r="G2145" s="139" t="str">
        <f t="shared" si="787"/>
        <v/>
      </c>
      <c r="H2145" s="139">
        <f t="shared" si="788"/>
        <v>0</v>
      </c>
      <c r="I2145" s="139">
        <f t="shared" si="789"/>
        <v>6.2502100261632498E-5</v>
      </c>
      <c r="J2145" s="139" t="str">
        <f t="shared" si="790"/>
        <v/>
      </c>
      <c r="O2145" s="139">
        <v>1489</v>
      </c>
      <c r="P2145" s="139">
        <f t="shared" si="791"/>
        <v>135.02162880315853</v>
      </c>
      <c r="Q2145" s="139">
        <f t="shared" si="792"/>
        <v>8.5326538391454108E-4</v>
      </c>
      <c r="R2145" s="139">
        <f t="shared" si="793"/>
        <v>0.97476742294804464</v>
      </c>
      <c r="S2145" s="139">
        <f t="shared" si="794"/>
        <v>8.5326538391454108E-4</v>
      </c>
      <c r="T2145" s="139" t="str">
        <f t="shared" si="795"/>
        <v/>
      </c>
      <c r="U2145" s="139" t="str">
        <f t="shared" si="796"/>
        <v/>
      </c>
      <c r="V2145" s="139">
        <f t="shared" si="797"/>
        <v>4.629777204855399E-3</v>
      </c>
      <c r="W2145" s="139" t="str">
        <f t="shared" si="798"/>
        <v/>
      </c>
      <c r="X2145" s="139" t="str">
        <f t="shared" si="799"/>
        <v/>
      </c>
      <c r="AB2145" s="139">
        <v>1489</v>
      </c>
      <c r="AC2145" s="139">
        <f t="shared" si="808"/>
        <v>168.46373998143179</v>
      </c>
      <c r="AD2145" s="139">
        <f t="shared" si="800"/>
        <v>6.8388177746850581E-4</v>
      </c>
      <c r="AE2145" s="139">
        <f t="shared" si="801"/>
        <v>0.97476742294804464</v>
      </c>
      <c r="AF2145" s="139">
        <f t="shared" si="802"/>
        <v>6.8388177746850581E-4</v>
      </c>
      <c r="AG2145" s="139" t="str">
        <f t="shared" si="803"/>
        <v/>
      </c>
      <c r="AH2145" s="139" t="str">
        <f t="shared" si="804"/>
        <v/>
      </c>
      <c r="AI2145" s="139">
        <f t="shared" si="805"/>
        <v>1.5489119451766563E-10</v>
      </c>
      <c r="AJ2145" s="139" t="str">
        <f t="shared" si="806"/>
        <v/>
      </c>
      <c r="AK2145" s="139" t="str">
        <f t="shared" si="807"/>
        <v/>
      </c>
      <c r="AZ2145" s="148"/>
      <c r="BA2145" s="148">
        <f t="shared" si="779"/>
        <v>9.5615999999999914</v>
      </c>
      <c r="BB2145" s="165">
        <f t="shared" si="780"/>
        <v>0.21480769652745735</v>
      </c>
      <c r="BC2145" s="148">
        <f t="shared" si="781"/>
        <v>4.0338394210814865E-4</v>
      </c>
      <c r="BD2145" s="148" t="str">
        <f t="shared" si="777"/>
        <v/>
      </c>
      <c r="BE2145" s="140" t="str">
        <f t="shared" si="778"/>
        <v/>
      </c>
    </row>
    <row r="2146" spans="1:57" ht="20.100000000000001" customHeight="1" x14ac:dyDescent="0.25">
      <c r="A2146" s="148">
        <v>1490</v>
      </c>
      <c r="B2146" s="139">
        <f t="shared" si="782"/>
        <v>1847.0560710407685</v>
      </c>
      <c r="C2146" s="139">
        <f t="shared" si="783"/>
        <v>6.2014495764073965E-5</v>
      </c>
      <c r="D2146" s="139">
        <f t="shared" si="784"/>
        <v>0.97500210485177963</v>
      </c>
      <c r="E2146" s="139">
        <f t="shared" si="785"/>
        <v>6.2014495764073965E-5</v>
      </c>
      <c r="F2146" s="139" t="str">
        <f t="shared" si="786"/>
        <v/>
      </c>
      <c r="G2146" s="139" t="str">
        <f t="shared" si="787"/>
        <v/>
      </c>
      <c r="H2146" s="139">
        <f t="shared" si="788"/>
        <v>0</v>
      </c>
      <c r="I2146" s="139">
        <f t="shared" si="789"/>
        <v>6.2014495764073965E-5</v>
      </c>
      <c r="J2146" s="139" t="str">
        <f t="shared" si="790"/>
        <v/>
      </c>
      <c r="O2146" s="148">
        <v>1490</v>
      </c>
      <c r="P2146" s="139">
        <f t="shared" si="791"/>
        <v>135.29774665347173</v>
      </c>
      <c r="Q2146" s="139">
        <f t="shared" si="792"/>
        <v>8.4660871098569469E-4</v>
      </c>
      <c r="R2146" s="139">
        <f t="shared" si="793"/>
        <v>0.97500210485177963</v>
      </c>
      <c r="S2146" s="139">
        <f t="shared" si="794"/>
        <v>8.4660871098569469E-4</v>
      </c>
      <c r="T2146" s="139" t="str">
        <f t="shared" si="795"/>
        <v/>
      </c>
      <c r="U2146" s="139" t="str">
        <f t="shared" si="796"/>
        <v/>
      </c>
      <c r="V2146" s="139">
        <f t="shared" si="797"/>
        <v>4.6174230473240135E-3</v>
      </c>
      <c r="W2146" s="139" t="str">
        <f t="shared" si="798"/>
        <v/>
      </c>
      <c r="X2146" s="139" t="str">
        <f t="shared" si="799"/>
        <v/>
      </c>
      <c r="AB2146" s="148">
        <v>1490</v>
      </c>
      <c r="AC2146" s="139">
        <f t="shared" si="808"/>
        <v>168.80824660716064</v>
      </c>
      <c r="AD2146" s="139">
        <f t="shared" si="800"/>
        <v>6.7854653546710114E-4</v>
      </c>
      <c r="AE2146" s="139">
        <f t="shared" si="801"/>
        <v>0.97500210485177952</v>
      </c>
      <c r="AF2146" s="139">
        <f t="shared" si="802"/>
        <v>6.7854653546710114E-4</v>
      </c>
      <c r="AG2146" s="139" t="str">
        <f t="shared" si="803"/>
        <v/>
      </c>
      <c r="AH2146" s="139" t="str">
        <f t="shared" si="804"/>
        <v/>
      </c>
      <c r="AI2146" s="139">
        <f t="shared" si="805"/>
        <v>1.5129704069446231E-10</v>
      </c>
      <c r="AJ2146" s="139" t="str">
        <f t="shared" si="806"/>
        <v/>
      </c>
      <c r="AK2146" s="139" t="str">
        <f t="shared" si="807"/>
        <v/>
      </c>
      <c r="AZ2146" s="148"/>
      <c r="BA2146" s="148">
        <f t="shared" si="779"/>
        <v>9.5679999999999907</v>
      </c>
      <c r="BB2146" s="165">
        <f t="shared" si="780"/>
        <v>0.2144043125853492</v>
      </c>
      <c r="BC2146" s="148">
        <f t="shared" si="781"/>
        <v>4.0276813920747667E-4</v>
      </c>
      <c r="BD2146" s="148" t="str">
        <f t="shared" si="777"/>
        <v/>
      </c>
      <c r="BE2146" s="140" t="str">
        <f t="shared" si="778"/>
        <v/>
      </c>
    </row>
    <row r="2147" spans="1:57" ht="20.100000000000001" customHeight="1" x14ac:dyDescent="0.25">
      <c r="A2147" s="139">
        <v>1491</v>
      </c>
      <c r="B2147" s="139">
        <f t="shared" si="782"/>
        <v>1850.8255732265657</v>
      </c>
      <c r="C2147" s="139">
        <f t="shared" si="783"/>
        <v>6.1529710785773351E-5</v>
      </c>
      <c r="D2147" s="139">
        <f t="shared" si="784"/>
        <v>0.97523495404544369</v>
      </c>
      <c r="E2147" s="139">
        <f t="shared" si="785"/>
        <v>6.1529710785773351E-5</v>
      </c>
      <c r="F2147" s="139" t="str">
        <f t="shared" si="786"/>
        <v/>
      </c>
      <c r="G2147" s="139" t="str">
        <f t="shared" si="787"/>
        <v/>
      </c>
      <c r="H2147" s="139">
        <f t="shared" si="788"/>
        <v>0</v>
      </c>
      <c r="I2147" s="139">
        <f t="shared" si="789"/>
        <v>6.1529710785773351E-5</v>
      </c>
      <c r="J2147" s="139" t="str">
        <f t="shared" si="790"/>
        <v/>
      </c>
      <c r="O2147" s="139">
        <v>1491</v>
      </c>
      <c r="P2147" s="139">
        <f t="shared" si="791"/>
        <v>135.57386450378493</v>
      </c>
      <c r="Q2147" s="139">
        <f t="shared" si="792"/>
        <v>8.3999052953428457E-4</v>
      </c>
      <c r="R2147" s="139">
        <f t="shared" si="793"/>
        <v>0.97523495404544369</v>
      </c>
      <c r="S2147" s="139">
        <f t="shared" si="794"/>
        <v>8.3999052953428457E-4</v>
      </c>
      <c r="T2147" s="139" t="str">
        <f t="shared" si="795"/>
        <v/>
      </c>
      <c r="U2147" s="139" t="str">
        <f t="shared" si="796"/>
        <v/>
      </c>
      <c r="V2147" s="139">
        <f t="shared" si="797"/>
        <v>4.6050281747465477E-3</v>
      </c>
      <c r="W2147" s="139" t="str">
        <f t="shared" si="798"/>
        <v/>
      </c>
      <c r="X2147" s="139" t="str">
        <f t="shared" si="799"/>
        <v/>
      </c>
      <c r="AB2147" s="139">
        <v>1491</v>
      </c>
      <c r="AC2147" s="139">
        <f t="shared" si="808"/>
        <v>169.15275323288961</v>
      </c>
      <c r="AD2147" s="139">
        <f t="shared" si="800"/>
        <v>6.7324214391445663E-4</v>
      </c>
      <c r="AE2147" s="139">
        <f t="shared" si="801"/>
        <v>0.9752349540454438</v>
      </c>
      <c r="AF2147" s="139">
        <f t="shared" si="802"/>
        <v>6.7324214391445663E-4</v>
      </c>
      <c r="AG2147" s="139" t="str">
        <f t="shared" si="803"/>
        <v/>
      </c>
      <c r="AH2147" s="139" t="str">
        <f t="shared" si="804"/>
        <v/>
      </c>
      <c r="AI2147" s="139">
        <f t="shared" si="805"/>
        <v>1.4778392241341126E-10</v>
      </c>
      <c r="AJ2147" s="139" t="str">
        <f t="shared" si="806"/>
        <v/>
      </c>
      <c r="AK2147" s="139" t="str">
        <f t="shared" si="807"/>
        <v/>
      </c>
      <c r="AZ2147" s="148"/>
      <c r="BA2147" s="148">
        <f t="shared" si="779"/>
        <v>9.57439999999999</v>
      </c>
      <c r="BB2147" s="165">
        <f t="shared" si="780"/>
        <v>0.21400154444614172</v>
      </c>
      <c r="BC2147" s="148">
        <f t="shared" si="781"/>
        <v>4.0215282685635012E-4</v>
      </c>
      <c r="BD2147" s="148" t="str">
        <f t="shared" si="777"/>
        <v/>
      </c>
      <c r="BE2147" s="140" t="str">
        <f t="shared" si="778"/>
        <v/>
      </c>
    </row>
    <row r="2148" spans="1:57" ht="20.100000000000001" customHeight="1" x14ac:dyDescent="0.25">
      <c r="A2148" s="139">
        <v>1492</v>
      </c>
      <c r="B2148" s="139">
        <f t="shared" si="782"/>
        <v>1854.5950754123628</v>
      </c>
      <c r="C2148" s="139">
        <f t="shared" si="783"/>
        <v>6.1047738738105817E-5</v>
      </c>
      <c r="D2148" s="139">
        <f t="shared" si="784"/>
        <v>0.9754659811448293</v>
      </c>
      <c r="E2148" s="139">
        <f t="shared" si="785"/>
        <v>6.1047738738105817E-5</v>
      </c>
      <c r="F2148" s="139" t="str">
        <f t="shared" si="786"/>
        <v/>
      </c>
      <c r="G2148" s="139" t="str">
        <f t="shared" si="787"/>
        <v/>
      </c>
      <c r="H2148" s="139">
        <f t="shared" si="788"/>
        <v>0</v>
      </c>
      <c r="I2148" s="139">
        <f t="shared" si="789"/>
        <v>6.1047738738105817E-5</v>
      </c>
      <c r="J2148" s="139" t="str">
        <f t="shared" si="790"/>
        <v/>
      </c>
      <c r="O2148" s="139">
        <v>1492</v>
      </c>
      <c r="P2148" s="139">
        <f t="shared" si="791"/>
        <v>135.84998235409813</v>
      </c>
      <c r="Q2148" s="139">
        <f t="shared" si="792"/>
        <v>8.3341074961380747E-4</v>
      </c>
      <c r="R2148" s="139">
        <f t="shared" si="793"/>
        <v>0.97546598114482941</v>
      </c>
      <c r="S2148" s="139">
        <f t="shared" si="794"/>
        <v>8.3341074961380747E-4</v>
      </c>
      <c r="T2148" s="139" t="str">
        <f t="shared" si="795"/>
        <v/>
      </c>
      <c r="U2148" s="139" t="str">
        <f t="shared" si="796"/>
        <v/>
      </c>
      <c r="V2148" s="139">
        <f t="shared" si="797"/>
        <v>4.5925930925176514E-3</v>
      </c>
      <c r="W2148" s="139" t="str">
        <f t="shared" si="798"/>
        <v/>
      </c>
      <c r="X2148" s="139" t="str">
        <f t="shared" si="799"/>
        <v/>
      </c>
      <c r="AB2148" s="139">
        <v>1492</v>
      </c>
      <c r="AC2148" s="139">
        <f t="shared" si="808"/>
        <v>169.49725985861846</v>
      </c>
      <c r="AD2148" s="139">
        <f t="shared" si="800"/>
        <v>6.6796853071955176E-4</v>
      </c>
      <c r="AE2148" s="139">
        <f t="shared" si="801"/>
        <v>0.97546598114482941</v>
      </c>
      <c r="AF2148" s="139">
        <f t="shared" si="802"/>
        <v>6.6796853071955176E-4</v>
      </c>
      <c r="AG2148" s="139" t="str">
        <f t="shared" si="803"/>
        <v/>
      </c>
      <c r="AH2148" s="139" t="str">
        <f t="shared" si="804"/>
        <v/>
      </c>
      <c r="AI2148" s="139">
        <f t="shared" si="805"/>
        <v>1.4435006914239377E-10</v>
      </c>
      <c r="AJ2148" s="139" t="str">
        <f t="shared" si="806"/>
        <v/>
      </c>
      <c r="AK2148" s="139" t="str">
        <f t="shared" si="807"/>
        <v/>
      </c>
      <c r="AZ2148" s="148"/>
      <c r="BA2148" s="148">
        <f t="shared" si="779"/>
        <v>9.5807999999999893</v>
      </c>
      <c r="BB2148" s="165">
        <f t="shared" si="780"/>
        <v>0.21359939161928537</v>
      </c>
      <c r="BC2148" s="148">
        <f t="shared" si="781"/>
        <v>4.0153800628051073E-4</v>
      </c>
      <c r="BD2148" s="148" t="str">
        <f t="shared" si="777"/>
        <v/>
      </c>
      <c r="BE2148" s="140" t="str">
        <f t="shared" si="778"/>
        <v/>
      </c>
    </row>
    <row r="2149" spans="1:57" ht="20.100000000000001" customHeight="1" x14ac:dyDescent="0.25">
      <c r="A2149" s="139">
        <v>1493</v>
      </c>
      <c r="B2149" s="139">
        <f t="shared" si="782"/>
        <v>1858.3645775981608</v>
      </c>
      <c r="C2149" s="139">
        <f t="shared" si="783"/>
        <v>6.0568572949513314E-5</v>
      </c>
      <c r="D2149" s="139">
        <f t="shared" si="784"/>
        <v>0.97569519674073624</v>
      </c>
      <c r="E2149" s="139">
        <f t="shared" si="785"/>
        <v>6.0568572949513314E-5</v>
      </c>
      <c r="F2149" s="139" t="str">
        <f t="shared" si="786"/>
        <v/>
      </c>
      <c r="G2149" s="139" t="str">
        <f t="shared" si="787"/>
        <v/>
      </c>
      <c r="H2149" s="139">
        <f t="shared" si="788"/>
        <v>0</v>
      </c>
      <c r="I2149" s="139">
        <f t="shared" si="789"/>
        <v>6.0568572949513314E-5</v>
      </c>
      <c r="J2149" s="139" t="str">
        <f t="shared" si="790"/>
        <v/>
      </c>
      <c r="O2149" s="139">
        <v>1493</v>
      </c>
      <c r="P2149" s="139">
        <f t="shared" si="791"/>
        <v>136.12610020441133</v>
      </c>
      <c r="Q2149" s="139">
        <f t="shared" si="792"/>
        <v>8.268692801455728E-4</v>
      </c>
      <c r="R2149" s="139">
        <f t="shared" si="793"/>
        <v>0.97569519674073624</v>
      </c>
      <c r="S2149" s="139">
        <f t="shared" si="794"/>
        <v>8.268692801455728E-4</v>
      </c>
      <c r="T2149" s="139" t="str">
        <f t="shared" si="795"/>
        <v/>
      </c>
      <c r="U2149" s="139" t="str">
        <f t="shared" si="796"/>
        <v/>
      </c>
      <c r="V2149" s="139">
        <f t="shared" si="797"/>
        <v>4.5801183065987258E-3</v>
      </c>
      <c r="W2149" s="139" t="str">
        <f t="shared" si="798"/>
        <v/>
      </c>
      <c r="X2149" s="139" t="str">
        <f t="shared" si="799"/>
        <v/>
      </c>
      <c r="AB2149" s="139">
        <v>1493</v>
      </c>
      <c r="AC2149" s="139">
        <f t="shared" si="808"/>
        <v>169.84176648434732</v>
      </c>
      <c r="AD2149" s="139">
        <f t="shared" si="800"/>
        <v>6.6272562288392811E-4</v>
      </c>
      <c r="AE2149" s="139">
        <f t="shared" si="801"/>
        <v>0.97569519674073624</v>
      </c>
      <c r="AF2149" s="139">
        <f t="shared" si="802"/>
        <v>6.6272562288392811E-4</v>
      </c>
      <c r="AG2149" s="139" t="str">
        <f t="shared" si="803"/>
        <v/>
      </c>
      <c r="AH2149" s="139" t="str">
        <f t="shared" si="804"/>
        <v/>
      </c>
      <c r="AI2149" s="139">
        <f t="shared" si="805"/>
        <v>1.4099374771440443E-10</v>
      </c>
      <c r="AJ2149" s="139" t="str">
        <f t="shared" si="806"/>
        <v/>
      </c>
      <c r="AK2149" s="139" t="str">
        <f t="shared" si="807"/>
        <v/>
      </c>
      <c r="AZ2149" s="148"/>
      <c r="BA2149" s="148">
        <f t="shared" si="779"/>
        <v>9.5871999999999886</v>
      </c>
      <c r="BB2149" s="165">
        <f t="shared" si="780"/>
        <v>0.21319785361300486</v>
      </c>
      <c r="BC2149" s="148">
        <f t="shared" si="781"/>
        <v>4.0092367869665191E-4</v>
      </c>
      <c r="BD2149" s="148" t="str">
        <f t="shared" si="777"/>
        <v/>
      </c>
      <c r="BE2149" s="140" t="str">
        <f t="shared" si="778"/>
        <v/>
      </c>
    </row>
    <row r="2150" spans="1:57" ht="20.100000000000001" customHeight="1" x14ac:dyDescent="0.25">
      <c r="A2150" s="139">
        <v>1494</v>
      </c>
      <c r="B2150" s="139">
        <f t="shared" si="782"/>
        <v>1862.134079783958</v>
      </c>
      <c r="C2150" s="139">
        <f t="shared" si="783"/>
        <v>6.0092206666579866E-5</v>
      </c>
      <c r="D2150" s="139">
        <f t="shared" si="784"/>
        <v>0.97592261139866121</v>
      </c>
      <c r="E2150" s="139">
        <f t="shared" si="785"/>
        <v>6.0092206666579866E-5</v>
      </c>
      <c r="F2150" s="139" t="str">
        <f t="shared" si="786"/>
        <v/>
      </c>
      <c r="G2150" s="139" t="str">
        <f t="shared" si="787"/>
        <v/>
      </c>
      <c r="H2150" s="139">
        <f t="shared" si="788"/>
        <v>0</v>
      </c>
      <c r="I2150" s="139">
        <f t="shared" si="789"/>
        <v>6.0092206666579866E-5</v>
      </c>
      <c r="J2150" s="139" t="str">
        <f t="shared" si="790"/>
        <v/>
      </c>
      <c r="O2150" s="139">
        <v>1494</v>
      </c>
      <c r="P2150" s="139">
        <f t="shared" si="791"/>
        <v>136.40221805472453</v>
      </c>
      <c r="Q2150" s="139">
        <f t="shared" si="792"/>
        <v>8.2036602893337794E-4</v>
      </c>
      <c r="R2150" s="139">
        <f t="shared" si="793"/>
        <v>0.97592261139866132</v>
      </c>
      <c r="S2150" s="139">
        <f t="shared" si="794"/>
        <v>8.2036602893337794E-4</v>
      </c>
      <c r="T2150" s="139" t="str">
        <f t="shared" si="795"/>
        <v/>
      </c>
      <c r="U2150" s="139" t="str">
        <f t="shared" si="796"/>
        <v/>
      </c>
      <c r="V2150" s="139">
        <f t="shared" si="797"/>
        <v>4.5676043234840584E-3</v>
      </c>
      <c r="W2150" s="139" t="str">
        <f t="shared" si="798"/>
        <v/>
      </c>
      <c r="X2150" s="139" t="str">
        <f t="shared" si="799"/>
        <v/>
      </c>
      <c r="AB2150" s="139">
        <v>1494</v>
      </c>
      <c r="AC2150" s="139">
        <f t="shared" si="808"/>
        <v>170.18627311007629</v>
      </c>
      <c r="AD2150" s="139">
        <f t="shared" si="800"/>
        <v>6.5751334651345441E-4</v>
      </c>
      <c r="AE2150" s="139">
        <f t="shared" si="801"/>
        <v>0.97592261139866132</v>
      </c>
      <c r="AF2150" s="139">
        <f t="shared" si="802"/>
        <v>6.5751334651345441E-4</v>
      </c>
      <c r="AG2150" s="139" t="str">
        <f t="shared" si="803"/>
        <v/>
      </c>
      <c r="AH2150" s="139" t="str">
        <f t="shared" si="804"/>
        <v/>
      </c>
      <c r="AI2150" s="139">
        <f t="shared" si="805"/>
        <v>1.3771326156898228E-10</v>
      </c>
      <c r="AJ2150" s="139" t="str">
        <f t="shared" si="806"/>
        <v/>
      </c>
      <c r="AK2150" s="139" t="str">
        <f t="shared" si="807"/>
        <v/>
      </c>
      <c r="AZ2150" s="148"/>
      <c r="BA2150" s="148">
        <f t="shared" si="779"/>
        <v>9.5935999999999879</v>
      </c>
      <c r="BB2150" s="165">
        <f t="shared" si="780"/>
        <v>0.21279692993430821</v>
      </c>
      <c r="BC2150" s="148">
        <f t="shared" si="781"/>
        <v>4.0030984531483349E-4</v>
      </c>
      <c r="BD2150" s="148" t="str">
        <f t="shared" si="777"/>
        <v/>
      </c>
      <c r="BE2150" s="140" t="str">
        <f t="shared" si="778"/>
        <v/>
      </c>
    </row>
    <row r="2151" spans="1:57" ht="20.100000000000001" customHeight="1" x14ac:dyDescent="0.25">
      <c r="A2151" s="139">
        <v>1495</v>
      </c>
      <c r="B2151" s="139">
        <f t="shared" si="782"/>
        <v>1865.9035819697551</v>
      </c>
      <c r="C2151" s="139">
        <f t="shared" si="783"/>
        <v>5.9618633055103941E-5</v>
      </c>
      <c r="D2151" s="139">
        <f t="shared" si="784"/>
        <v>0.9761482356584914</v>
      </c>
      <c r="E2151" s="139">
        <f t="shared" si="785"/>
        <v>5.9618633055103941E-5</v>
      </c>
      <c r="F2151" s="139" t="str">
        <f t="shared" si="786"/>
        <v/>
      </c>
      <c r="G2151" s="139" t="str">
        <f t="shared" si="787"/>
        <v/>
      </c>
      <c r="H2151" s="139">
        <f t="shared" si="788"/>
        <v>0</v>
      </c>
      <c r="I2151" s="139">
        <f t="shared" si="789"/>
        <v>5.9618633055103941E-5</v>
      </c>
      <c r="J2151" s="139" t="str">
        <f t="shared" si="790"/>
        <v/>
      </c>
      <c r="O2151" s="139">
        <v>1495</v>
      </c>
      <c r="P2151" s="139">
        <f t="shared" si="791"/>
        <v>136.67833590503778</v>
      </c>
      <c r="Q2151" s="139">
        <f t="shared" si="792"/>
        <v>8.1390090267815715E-4</v>
      </c>
      <c r="R2151" s="139">
        <f t="shared" si="793"/>
        <v>0.97614823565849151</v>
      </c>
      <c r="S2151" s="139">
        <f t="shared" si="794"/>
        <v>8.1390090267815715E-4</v>
      </c>
      <c r="T2151" s="139" t="str">
        <f t="shared" si="795"/>
        <v/>
      </c>
      <c r="U2151" s="139" t="str">
        <f t="shared" si="796"/>
        <v/>
      </c>
      <c r="V2151" s="139">
        <f t="shared" si="797"/>
        <v>4.5550516501669976E-3</v>
      </c>
      <c r="W2151" s="139" t="str">
        <f t="shared" si="798"/>
        <v/>
      </c>
      <c r="X2151" s="139" t="str">
        <f t="shared" si="799"/>
        <v/>
      </c>
      <c r="AB2151" s="139">
        <v>1495</v>
      </c>
      <c r="AC2151" s="139">
        <f t="shared" si="808"/>
        <v>170.53077973580514</v>
      </c>
      <c r="AD2151" s="139">
        <f t="shared" si="800"/>
        <v>6.5233162683007366E-4</v>
      </c>
      <c r="AE2151" s="139">
        <f t="shared" si="801"/>
        <v>0.97614823565849151</v>
      </c>
      <c r="AF2151" s="139">
        <f t="shared" si="802"/>
        <v>6.5233162683007366E-4</v>
      </c>
      <c r="AG2151" s="139" t="str">
        <f t="shared" si="803"/>
        <v/>
      </c>
      <c r="AH2151" s="139" t="str">
        <f t="shared" si="804"/>
        <v/>
      </c>
      <c r="AI2151" s="139">
        <f t="shared" si="805"/>
        <v>1.3450695000838329E-10</v>
      </c>
      <c r="AJ2151" s="139" t="str">
        <f t="shared" si="806"/>
        <v/>
      </c>
      <c r="AK2151" s="139" t="str">
        <f t="shared" si="807"/>
        <v/>
      </c>
      <c r="AZ2151" s="148"/>
      <c r="BA2151" s="148">
        <f t="shared" si="779"/>
        <v>9.5999999999999872</v>
      </c>
      <c r="BB2151" s="165">
        <f t="shared" si="780"/>
        <v>0.21239662008899338</v>
      </c>
      <c r="BC2151" s="148">
        <f t="shared" si="781"/>
        <v>3.9969650733739925E-4</v>
      </c>
      <c r="BD2151" s="148" t="str">
        <f t="shared" si="777"/>
        <v/>
      </c>
      <c r="BE2151" s="140" t="str">
        <f t="shared" si="778"/>
        <v/>
      </c>
    </row>
    <row r="2152" spans="1:57" ht="20.100000000000001" customHeight="1" x14ac:dyDescent="0.25">
      <c r="A2152" s="148">
        <v>1496</v>
      </c>
      <c r="B2152" s="139">
        <f t="shared" si="782"/>
        <v>1869.6730841555532</v>
      </c>
      <c r="C2152" s="139">
        <f t="shared" si="783"/>
        <v>5.9147845201169701E-5</v>
      </c>
      <c r="D2152" s="139">
        <f t="shared" si="784"/>
        <v>0.97637208003420184</v>
      </c>
      <c r="E2152" s="139">
        <f t="shared" si="785"/>
        <v>5.9147845201169701E-5</v>
      </c>
      <c r="F2152" s="139" t="str">
        <f t="shared" si="786"/>
        <v/>
      </c>
      <c r="G2152" s="139" t="str">
        <f t="shared" si="787"/>
        <v/>
      </c>
      <c r="H2152" s="139">
        <f t="shared" si="788"/>
        <v>0</v>
      </c>
      <c r="I2152" s="139">
        <f t="shared" si="789"/>
        <v>5.9147845201169701E-5</v>
      </c>
      <c r="J2152" s="139" t="str">
        <f t="shared" si="790"/>
        <v/>
      </c>
      <c r="O2152" s="148">
        <v>1496</v>
      </c>
      <c r="P2152" s="139">
        <f t="shared" si="791"/>
        <v>136.95445375535098</v>
      </c>
      <c r="Q2152" s="139">
        <f t="shared" si="792"/>
        <v>8.0747380699260638E-4</v>
      </c>
      <c r="R2152" s="139">
        <f t="shared" si="793"/>
        <v>0.97637208003420195</v>
      </c>
      <c r="S2152" s="139">
        <f t="shared" si="794"/>
        <v>8.0747380699260638E-4</v>
      </c>
      <c r="T2152" s="139" t="str">
        <f t="shared" si="795"/>
        <v/>
      </c>
      <c r="U2152" s="139" t="str">
        <f t="shared" si="796"/>
        <v/>
      </c>
      <c r="V2152" s="139">
        <f t="shared" si="797"/>
        <v>4.5424607941062043E-3</v>
      </c>
      <c r="W2152" s="139" t="str">
        <f t="shared" si="798"/>
        <v/>
      </c>
      <c r="X2152" s="139" t="str">
        <f t="shared" si="799"/>
        <v/>
      </c>
      <c r="AB2152" s="148">
        <v>1496</v>
      </c>
      <c r="AC2152" s="139">
        <f t="shared" si="808"/>
        <v>170.87528636153399</v>
      </c>
      <c r="AD2152" s="139">
        <f t="shared" si="800"/>
        <v>6.471803881835114E-4</v>
      </c>
      <c r="AE2152" s="139">
        <f t="shared" si="801"/>
        <v>0.97637208003420184</v>
      </c>
      <c r="AF2152" s="139">
        <f t="shared" si="802"/>
        <v>6.471803881835114E-4</v>
      </c>
      <c r="AG2152" s="139" t="str">
        <f t="shared" si="803"/>
        <v/>
      </c>
      <c r="AH2152" s="139" t="str">
        <f t="shared" si="804"/>
        <v/>
      </c>
      <c r="AI2152" s="139">
        <f t="shared" si="805"/>
        <v>1.3137318746820539E-10</v>
      </c>
      <c r="AJ2152" s="139" t="str">
        <f t="shared" si="806"/>
        <v/>
      </c>
      <c r="AK2152" s="139" t="str">
        <f t="shared" si="807"/>
        <v/>
      </c>
      <c r="AZ2152" s="148"/>
      <c r="BA2152" s="148">
        <f t="shared" si="779"/>
        <v>9.6063999999999865</v>
      </c>
      <c r="BB2152" s="165">
        <f t="shared" si="780"/>
        <v>0.21199692358165598</v>
      </c>
      <c r="BC2152" s="148">
        <f t="shared" si="781"/>
        <v>3.9908366595961531E-4</v>
      </c>
      <c r="BD2152" s="148" t="str">
        <f t="shared" si="777"/>
        <v/>
      </c>
      <c r="BE2152" s="140" t="str">
        <f t="shared" si="778"/>
        <v/>
      </c>
    </row>
    <row r="2153" spans="1:57" ht="20.100000000000001" customHeight="1" x14ac:dyDescent="0.25">
      <c r="A2153" s="139">
        <v>1497</v>
      </c>
      <c r="B2153" s="139">
        <f t="shared" si="782"/>
        <v>1873.4425863413503</v>
      </c>
      <c r="C2153" s="139">
        <f t="shared" si="783"/>
        <v>5.8679836112216489E-5</v>
      </c>
      <c r="D2153" s="139">
        <f t="shared" si="784"/>
        <v>0.97659415501355695</v>
      </c>
      <c r="E2153" s="139">
        <f t="shared" si="785"/>
        <v>5.8679836112216489E-5</v>
      </c>
      <c r="F2153" s="139" t="str">
        <f t="shared" si="786"/>
        <v/>
      </c>
      <c r="G2153" s="139" t="str">
        <f t="shared" si="787"/>
        <v/>
      </c>
      <c r="H2153" s="139">
        <f t="shared" si="788"/>
        <v>0</v>
      </c>
      <c r="I2153" s="139">
        <f t="shared" si="789"/>
        <v>5.8679836112216489E-5</v>
      </c>
      <c r="J2153" s="139" t="str">
        <f t="shared" si="790"/>
        <v/>
      </c>
      <c r="O2153" s="139">
        <v>1497</v>
      </c>
      <c r="P2153" s="139">
        <f t="shared" si="791"/>
        <v>137.23057160566418</v>
      </c>
      <c r="Q2153" s="139">
        <f t="shared" si="792"/>
        <v>8.0108464641576811E-4</v>
      </c>
      <c r="R2153" s="139">
        <f t="shared" si="793"/>
        <v>0.97659415501355706</v>
      </c>
      <c r="S2153" s="139">
        <f t="shared" si="794"/>
        <v>8.0108464641576811E-4</v>
      </c>
      <c r="T2153" s="139" t="str">
        <f t="shared" si="795"/>
        <v/>
      </c>
      <c r="U2153" s="139" t="str">
        <f t="shared" si="796"/>
        <v/>
      </c>
      <c r="V2153" s="139">
        <f t="shared" si="797"/>
        <v>4.5298322631919163E-3</v>
      </c>
      <c r="W2153" s="139" t="str">
        <f t="shared" si="798"/>
        <v/>
      </c>
      <c r="X2153" s="139" t="str">
        <f t="shared" si="799"/>
        <v/>
      </c>
      <c r="AB2153" s="139">
        <v>1497</v>
      </c>
      <c r="AC2153" s="139">
        <f t="shared" si="808"/>
        <v>171.21979298726296</v>
      </c>
      <c r="AD2153" s="139">
        <f t="shared" si="800"/>
        <v>6.4205955406297698E-4</v>
      </c>
      <c r="AE2153" s="139">
        <f t="shared" si="801"/>
        <v>0.97659415501355706</v>
      </c>
      <c r="AF2153" s="139">
        <f t="shared" si="802"/>
        <v>6.4205955406297698E-4</v>
      </c>
      <c r="AG2153" s="139" t="str">
        <f t="shared" si="803"/>
        <v/>
      </c>
      <c r="AH2153" s="139" t="str">
        <f t="shared" si="804"/>
        <v/>
      </c>
      <c r="AI2153" s="139">
        <f t="shared" si="805"/>
        <v>1.2831038280222185E-10</v>
      </c>
      <c r="AJ2153" s="139" t="str">
        <f t="shared" si="806"/>
        <v/>
      </c>
      <c r="AK2153" s="139" t="str">
        <f t="shared" si="807"/>
        <v/>
      </c>
      <c r="AZ2153" s="148"/>
      <c r="BA2153" s="148">
        <f t="shared" si="779"/>
        <v>9.6127999999999858</v>
      </c>
      <c r="BB2153" s="165">
        <f t="shared" si="780"/>
        <v>0.21159783991569636</v>
      </c>
      <c r="BC2153" s="148">
        <f t="shared" si="781"/>
        <v>3.9847132236880967E-4</v>
      </c>
      <c r="BD2153" s="148" t="str">
        <f t="shared" si="777"/>
        <v/>
      </c>
      <c r="BE2153" s="140" t="str">
        <f t="shared" si="778"/>
        <v/>
      </c>
    </row>
    <row r="2154" spans="1:57" ht="20.100000000000001" customHeight="1" x14ac:dyDescent="0.25">
      <c r="A2154" s="139">
        <v>1498</v>
      </c>
      <c r="B2154" s="139">
        <f t="shared" si="782"/>
        <v>1877.2120885271484</v>
      </c>
      <c r="C2154" s="139">
        <f t="shared" si="783"/>
        <v>5.8214598718104624E-5</v>
      </c>
      <c r="D2154" s="139">
        <f t="shared" si="784"/>
        <v>0.97681447105781616</v>
      </c>
      <c r="E2154" s="139">
        <f t="shared" si="785"/>
        <v>5.8214598718104624E-5</v>
      </c>
      <c r="F2154" s="139" t="str">
        <f t="shared" si="786"/>
        <v/>
      </c>
      <c r="G2154" s="139" t="str">
        <f t="shared" si="787"/>
        <v/>
      </c>
      <c r="H2154" s="139">
        <f t="shared" si="788"/>
        <v>0</v>
      </c>
      <c r="I2154" s="139">
        <f t="shared" si="789"/>
        <v>5.8214598718104624E-5</v>
      </c>
      <c r="J2154" s="139" t="str">
        <f t="shared" si="790"/>
        <v/>
      </c>
      <c r="O2154" s="139">
        <v>1498</v>
      </c>
      <c r="P2154" s="139">
        <f t="shared" si="791"/>
        <v>137.50668945597738</v>
      </c>
      <c r="Q2154" s="139">
        <f t="shared" si="792"/>
        <v>7.9473332442760354E-4</v>
      </c>
      <c r="R2154" s="139">
        <f t="shared" si="793"/>
        <v>0.97681447105781616</v>
      </c>
      <c r="S2154" s="139">
        <f t="shared" si="794"/>
        <v>7.9473332442760354E-4</v>
      </c>
      <c r="T2154" s="139" t="str">
        <f t="shared" si="795"/>
        <v/>
      </c>
      <c r="U2154" s="139" t="str">
        <f t="shared" si="796"/>
        <v/>
      </c>
      <c r="V2154" s="139">
        <f t="shared" si="797"/>
        <v>4.5171665657123116E-3</v>
      </c>
      <c r="W2154" s="139" t="str">
        <f t="shared" si="798"/>
        <v/>
      </c>
      <c r="X2154" s="139" t="str">
        <f t="shared" si="799"/>
        <v/>
      </c>
      <c r="AB2154" s="139">
        <v>1498</v>
      </c>
      <c r="AC2154" s="139">
        <f t="shared" si="808"/>
        <v>171.56429961299182</v>
      </c>
      <c r="AD2154" s="139">
        <f t="shared" si="800"/>
        <v>6.3696904710884073E-4</v>
      </c>
      <c r="AE2154" s="139">
        <f t="shared" si="801"/>
        <v>0.97681447105781616</v>
      </c>
      <c r="AF2154" s="139">
        <f t="shared" si="802"/>
        <v>6.3696904710884073E-4</v>
      </c>
      <c r="AG2154" s="139" t="str">
        <f t="shared" si="803"/>
        <v/>
      </c>
      <c r="AH2154" s="139" t="str">
        <f t="shared" si="804"/>
        <v/>
      </c>
      <c r="AI2154" s="139">
        <f t="shared" si="805"/>
        <v>1.2531697858115281E-10</v>
      </c>
      <c r="AJ2154" s="139" t="str">
        <f t="shared" si="806"/>
        <v/>
      </c>
      <c r="AK2154" s="139" t="str">
        <f t="shared" si="807"/>
        <v/>
      </c>
      <c r="AZ2154" s="148"/>
      <c r="BA2154" s="148">
        <f t="shared" si="779"/>
        <v>9.6191999999999851</v>
      </c>
      <c r="BB2154" s="165">
        <f t="shared" si="780"/>
        <v>0.21119936859332755</v>
      </c>
      <c r="BC2154" s="148">
        <f t="shared" si="781"/>
        <v>3.9785947774573227E-4</v>
      </c>
      <c r="BD2154" s="148" t="str">
        <f t="shared" si="777"/>
        <v/>
      </c>
      <c r="BE2154" s="140" t="str">
        <f t="shared" si="778"/>
        <v/>
      </c>
    </row>
    <row r="2155" spans="1:57" ht="20.100000000000001" customHeight="1" x14ac:dyDescent="0.25">
      <c r="A2155" s="139">
        <v>1499</v>
      </c>
      <c r="B2155" s="139">
        <f t="shared" si="782"/>
        <v>1880.9815907129455</v>
      </c>
      <c r="C2155" s="139">
        <f t="shared" si="783"/>
        <v>5.7752125872180922E-5</v>
      </c>
      <c r="D2155" s="139">
        <f t="shared" si="784"/>
        <v>0.97703303860144342</v>
      </c>
      <c r="E2155" s="139">
        <f t="shared" si="785"/>
        <v>5.7752125872180922E-5</v>
      </c>
      <c r="F2155" s="139" t="str">
        <f t="shared" si="786"/>
        <v/>
      </c>
      <c r="G2155" s="139" t="str">
        <f t="shared" si="787"/>
        <v/>
      </c>
      <c r="H2155" s="139">
        <f t="shared" si="788"/>
        <v>0</v>
      </c>
      <c r="I2155" s="139">
        <f t="shared" si="789"/>
        <v>5.7752125872180922E-5</v>
      </c>
      <c r="J2155" s="139" t="str">
        <f t="shared" si="790"/>
        <v/>
      </c>
      <c r="O2155" s="139">
        <v>1499</v>
      </c>
      <c r="P2155" s="139">
        <f t="shared" si="791"/>
        <v>137.78280730629058</v>
      </c>
      <c r="Q2155" s="139">
        <f t="shared" si="792"/>
        <v>7.8841974346351834E-4</v>
      </c>
      <c r="R2155" s="139">
        <f t="shared" si="793"/>
        <v>0.97703303860144342</v>
      </c>
      <c r="S2155" s="139">
        <f t="shared" si="794"/>
        <v>7.8841974346351834E-4</v>
      </c>
      <c r="T2155" s="139" t="str">
        <f t="shared" si="795"/>
        <v/>
      </c>
      <c r="U2155" s="139" t="str">
        <f t="shared" si="796"/>
        <v/>
      </c>
      <c r="V2155" s="139">
        <f t="shared" si="797"/>
        <v>4.5044642103199122E-3</v>
      </c>
      <c r="W2155" s="139" t="str">
        <f t="shared" si="798"/>
        <v/>
      </c>
      <c r="X2155" s="139" t="str">
        <f t="shared" si="799"/>
        <v/>
      </c>
      <c r="AB2155" s="139">
        <v>1499</v>
      </c>
      <c r="AC2155" s="139">
        <f t="shared" si="808"/>
        <v>171.90880623872079</v>
      </c>
      <c r="AD2155" s="139">
        <f t="shared" si="800"/>
        <v>6.3190878912427106E-4</v>
      </c>
      <c r="AE2155" s="139">
        <f t="shared" si="801"/>
        <v>0.97703303860144342</v>
      </c>
      <c r="AF2155" s="139">
        <f t="shared" si="802"/>
        <v>6.3190878912427106E-4</v>
      </c>
      <c r="AG2155" s="139" t="str">
        <f t="shared" si="803"/>
        <v/>
      </c>
      <c r="AH2155" s="139" t="str">
        <f t="shared" si="804"/>
        <v/>
      </c>
      <c r="AI2155" s="139">
        <f t="shared" si="805"/>
        <v>1.2239145040509772E-10</v>
      </c>
      <c r="AJ2155" s="139" t="str">
        <f t="shared" si="806"/>
        <v/>
      </c>
      <c r="AK2155" s="139" t="str">
        <f t="shared" si="807"/>
        <v/>
      </c>
      <c r="AZ2155" s="148"/>
      <c r="BA2155" s="148">
        <f t="shared" si="779"/>
        <v>9.6255999999999844</v>
      </c>
      <c r="BB2155" s="165">
        <f t="shared" si="780"/>
        <v>0.21080150911558182</v>
      </c>
      <c r="BC2155" s="148">
        <f t="shared" si="781"/>
        <v>3.9724813326272312E-4</v>
      </c>
      <c r="BD2155" s="148" t="str">
        <f t="shared" si="777"/>
        <v/>
      </c>
      <c r="BE2155" s="140" t="str">
        <f t="shared" si="778"/>
        <v/>
      </c>
    </row>
    <row r="2156" spans="1:57" ht="20.100000000000001" customHeight="1" x14ac:dyDescent="0.25">
      <c r="A2156" s="139">
        <v>1500</v>
      </c>
      <c r="B2156" s="139">
        <f t="shared" si="782"/>
        <v>1884.7510928987426</v>
      </c>
      <c r="C2156" s="139">
        <f t="shared" si="783"/>
        <v>5.7292410352340093E-5</v>
      </c>
      <c r="D2156" s="139">
        <f t="shared" si="784"/>
        <v>0.97724986805182079</v>
      </c>
      <c r="E2156" s="139">
        <f t="shared" si="785"/>
        <v>5.7292410352340093E-5</v>
      </c>
      <c r="F2156" s="139" t="str">
        <f t="shared" si="786"/>
        <v/>
      </c>
      <c r="G2156" s="139" t="str">
        <f t="shared" si="787"/>
        <v/>
      </c>
      <c r="H2156" s="139">
        <f t="shared" si="788"/>
        <v>0</v>
      </c>
      <c r="I2156" s="139">
        <f t="shared" si="789"/>
        <v>5.7292410352340093E-5</v>
      </c>
      <c r="J2156" s="139" t="str">
        <f t="shared" si="790"/>
        <v/>
      </c>
      <c r="O2156" s="139">
        <v>1500</v>
      </c>
      <c r="P2156" s="139">
        <f t="shared" si="791"/>
        <v>138.05892515660378</v>
      </c>
      <c r="Q2156" s="139">
        <f t="shared" si="792"/>
        <v>7.8214380492886966E-4</v>
      </c>
      <c r="R2156" s="139">
        <f t="shared" si="793"/>
        <v>0.97724986805182079</v>
      </c>
      <c r="S2156" s="139">
        <f t="shared" si="794"/>
        <v>7.8214380492886966E-4</v>
      </c>
      <c r="T2156" s="139" t="str">
        <f t="shared" si="795"/>
        <v/>
      </c>
      <c r="U2156" s="139" t="str">
        <f t="shared" si="796"/>
        <v/>
      </c>
      <c r="V2156" s="139">
        <f t="shared" si="797"/>
        <v>4.4917257059980615E-3</v>
      </c>
      <c r="W2156" s="139" t="str">
        <f t="shared" si="798"/>
        <v/>
      </c>
      <c r="X2156" s="139" t="str">
        <f t="shared" si="799"/>
        <v/>
      </c>
      <c r="AB2156" s="139">
        <v>1500</v>
      </c>
      <c r="AC2156" s="139">
        <f t="shared" si="808"/>
        <v>172.25331286444964</v>
      </c>
      <c r="AD2156" s="139">
        <f t="shared" si="800"/>
        <v>6.2687870108686823E-4</v>
      </c>
      <c r="AE2156" s="139">
        <f t="shared" si="801"/>
        <v>0.97724986805182079</v>
      </c>
      <c r="AF2156" s="139">
        <f t="shared" si="802"/>
        <v>6.2687870108686823E-4</v>
      </c>
      <c r="AG2156" s="139" t="str">
        <f t="shared" si="803"/>
        <v/>
      </c>
      <c r="AH2156" s="139" t="str">
        <f t="shared" si="804"/>
        <v/>
      </c>
      <c r="AI2156" s="139">
        <f t="shared" si="805"/>
        <v>1.1953230622941053E-10</v>
      </c>
      <c r="AJ2156" s="139" t="str">
        <f t="shared" si="806"/>
        <v/>
      </c>
      <c r="AK2156" s="139" t="str">
        <f t="shared" si="807"/>
        <v/>
      </c>
      <c r="AZ2156" s="148"/>
      <c r="BA2156" s="148">
        <f t="shared" si="779"/>
        <v>9.6319999999999837</v>
      </c>
      <c r="BB2156" s="165">
        <f t="shared" si="780"/>
        <v>0.2104042609823191</v>
      </c>
      <c r="BC2156" s="148">
        <f t="shared" si="781"/>
        <v>3.9663729008584947E-4</v>
      </c>
      <c r="BD2156" s="148" t="str">
        <f t="shared" si="777"/>
        <v/>
      </c>
      <c r="BE2156" s="140" t="str">
        <f t="shared" si="778"/>
        <v/>
      </c>
    </row>
    <row r="2157" spans="1:57" ht="20.100000000000001" customHeight="1" x14ac:dyDescent="0.25">
      <c r="A2157" s="139">
        <v>1501</v>
      </c>
      <c r="B2157" s="139">
        <f t="shared" si="782"/>
        <v>1888.5205950845407</v>
      </c>
      <c r="C2157" s="139">
        <f t="shared" si="783"/>
        <v>5.6835444862084867E-5</v>
      </c>
      <c r="D2157" s="139">
        <f t="shared" si="784"/>
        <v>0.97746496978896613</v>
      </c>
      <c r="E2157" s="139">
        <f t="shared" si="785"/>
        <v>5.6835444862084867E-5</v>
      </c>
      <c r="F2157" s="139" t="str">
        <f t="shared" si="786"/>
        <v/>
      </c>
      <c r="G2157" s="139" t="str">
        <f t="shared" si="787"/>
        <v/>
      </c>
      <c r="H2157" s="139">
        <f t="shared" si="788"/>
        <v>0</v>
      </c>
      <c r="I2157" s="139">
        <f t="shared" si="789"/>
        <v>5.6835444862084867E-5</v>
      </c>
      <c r="J2157" s="139" t="str">
        <f t="shared" si="790"/>
        <v/>
      </c>
      <c r="O2157" s="139">
        <v>1501</v>
      </c>
      <c r="P2157" s="139">
        <f t="shared" si="791"/>
        <v>138.33504300691703</v>
      </c>
      <c r="Q2157" s="139">
        <f t="shared" si="792"/>
        <v>7.7590540921342684E-4</v>
      </c>
      <c r="R2157" s="139">
        <f t="shared" si="793"/>
        <v>0.97746496978896624</v>
      </c>
      <c r="S2157" s="139">
        <f t="shared" si="794"/>
        <v>7.7590540921342684E-4</v>
      </c>
      <c r="T2157" s="139" t="str">
        <f t="shared" si="795"/>
        <v/>
      </c>
      <c r="U2157" s="139" t="str">
        <f t="shared" si="796"/>
        <v/>
      </c>
      <c r="V2157" s="139">
        <f t="shared" si="797"/>
        <v>4.4789515620274585E-3</v>
      </c>
      <c r="W2157" s="139" t="str">
        <f t="shared" si="798"/>
        <v/>
      </c>
      <c r="X2157" s="139" t="str">
        <f t="shared" si="799"/>
        <v/>
      </c>
      <c r="AB2157" s="139">
        <v>1501</v>
      </c>
      <c r="AC2157" s="139">
        <f t="shared" si="808"/>
        <v>172.59781949017849</v>
      </c>
      <c r="AD2157" s="139">
        <f t="shared" si="800"/>
        <v>6.2187870316025037E-4</v>
      </c>
      <c r="AE2157" s="139">
        <f t="shared" si="801"/>
        <v>0.97746496978896613</v>
      </c>
      <c r="AF2157" s="139">
        <f t="shared" si="802"/>
        <v>6.2187870316025037E-4</v>
      </c>
      <c r="AG2157" s="139" t="str">
        <f t="shared" si="803"/>
        <v/>
      </c>
      <c r="AH2157" s="139" t="str">
        <f t="shared" si="804"/>
        <v/>
      </c>
      <c r="AI2157" s="139">
        <f t="shared" si="805"/>
        <v>1.1673808570373495E-10</v>
      </c>
      <c r="AJ2157" s="139" t="str">
        <f t="shared" si="806"/>
        <v/>
      </c>
      <c r="AK2157" s="139" t="str">
        <f t="shared" si="807"/>
        <v/>
      </c>
      <c r="AZ2157" s="148"/>
      <c r="BA2157" s="148">
        <f t="shared" si="779"/>
        <v>9.638399999999983</v>
      </c>
      <c r="BB2157" s="165">
        <f t="shared" si="780"/>
        <v>0.21000762369223325</v>
      </c>
      <c r="BC2157" s="148">
        <f t="shared" si="781"/>
        <v>3.9602694937324046E-4</v>
      </c>
      <c r="BD2157" s="148" t="str">
        <f t="shared" si="777"/>
        <v/>
      </c>
      <c r="BE2157" s="140" t="str">
        <f t="shared" si="778"/>
        <v/>
      </c>
    </row>
    <row r="2158" spans="1:57" ht="20.100000000000001" customHeight="1" x14ac:dyDescent="0.25">
      <c r="A2158" s="139">
        <v>1502</v>
      </c>
      <c r="B2158" s="139">
        <f t="shared" si="782"/>
        <v>1892.2900972703378</v>
      </c>
      <c r="C2158" s="139">
        <f t="shared" si="783"/>
        <v>5.6381222031583584E-5</v>
      </c>
      <c r="D2158" s="139">
        <f t="shared" si="784"/>
        <v>0.97767835416525462</v>
      </c>
      <c r="E2158" s="139">
        <f t="shared" si="785"/>
        <v>5.6381222031583584E-5</v>
      </c>
      <c r="F2158" s="139" t="str">
        <f t="shared" si="786"/>
        <v/>
      </c>
      <c r="G2158" s="139" t="str">
        <f t="shared" si="787"/>
        <v/>
      </c>
      <c r="H2158" s="139">
        <f t="shared" si="788"/>
        <v>0</v>
      </c>
      <c r="I2158" s="139">
        <f t="shared" si="789"/>
        <v>5.6381222031583584E-5</v>
      </c>
      <c r="J2158" s="139" t="str">
        <f t="shared" si="790"/>
        <v/>
      </c>
      <c r="O2158" s="139">
        <v>1502</v>
      </c>
      <c r="P2158" s="139">
        <f t="shared" si="791"/>
        <v>138.61116085723023</v>
      </c>
      <c r="Q2158" s="139">
        <f t="shared" si="792"/>
        <v>7.6970445570581593E-4</v>
      </c>
      <c r="R2158" s="139">
        <f t="shared" si="793"/>
        <v>0.97767835416525462</v>
      </c>
      <c r="S2158" s="139">
        <f t="shared" si="794"/>
        <v>7.6970445570581593E-4</v>
      </c>
      <c r="T2158" s="139" t="str">
        <f t="shared" si="795"/>
        <v/>
      </c>
      <c r="U2158" s="139" t="str">
        <f t="shared" si="796"/>
        <v/>
      </c>
      <c r="V2158" s="139">
        <f t="shared" si="797"/>
        <v>4.4661422879527781E-3</v>
      </c>
      <c r="W2158" s="139" t="str">
        <f t="shared" si="798"/>
        <v/>
      </c>
      <c r="X2158" s="139" t="str">
        <f t="shared" si="799"/>
        <v/>
      </c>
      <c r="AB2158" s="139">
        <v>1502</v>
      </c>
      <c r="AC2158" s="139">
        <f t="shared" si="808"/>
        <v>172.94232611590746</v>
      </c>
      <c r="AD2158" s="139">
        <f t="shared" si="800"/>
        <v>6.1690871470562595E-4</v>
      </c>
      <c r="AE2158" s="139">
        <f t="shared" si="801"/>
        <v>0.97767835416525462</v>
      </c>
      <c r="AF2158" s="139">
        <f t="shared" si="802"/>
        <v>6.1690871470562595E-4</v>
      </c>
      <c r="AG2158" s="139" t="str">
        <f t="shared" si="803"/>
        <v/>
      </c>
      <c r="AH2158" s="139" t="str">
        <f t="shared" si="804"/>
        <v/>
      </c>
      <c r="AI2158" s="139">
        <f t="shared" si="805"/>
        <v>1.1400735952397577E-10</v>
      </c>
      <c r="AJ2158" s="139" t="str">
        <f t="shared" si="806"/>
        <v/>
      </c>
      <c r="AK2158" s="139" t="str">
        <f t="shared" si="807"/>
        <v/>
      </c>
      <c r="AZ2158" s="148"/>
      <c r="BA2158" s="148">
        <f t="shared" si="779"/>
        <v>9.6447999999999823</v>
      </c>
      <c r="BB2158" s="165">
        <f t="shared" si="780"/>
        <v>0.20961159674286001</v>
      </c>
      <c r="BC2158" s="148">
        <f t="shared" si="781"/>
        <v>3.9541711227589205E-4</v>
      </c>
      <c r="BD2158" s="148" t="str">
        <f t="shared" si="777"/>
        <v/>
      </c>
      <c r="BE2158" s="140" t="str">
        <f t="shared" si="778"/>
        <v/>
      </c>
    </row>
    <row r="2159" spans="1:57" ht="20.100000000000001" customHeight="1" x14ac:dyDescent="0.25">
      <c r="A2159" s="148">
        <v>1503</v>
      </c>
      <c r="B2159" s="139">
        <f t="shared" si="782"/>
        <v>1896.0595994561359</v>
      </c>
      <c r="C2159" s="139">
        <f t="shared" si="783"/>
        <v>5.5929734418724165E-5</v>
      </c>
      <c r="D2159" s="139">
        <f t="shared" si="784"/>
        <v>0.97789003150514409</v>
      </c>
      <c r="E2159" s="139">
        <f t="shared" si="785"/>
        <v>5.5929734418724165E-5</v>
      </c>
      <c r="F2159" s="139" t="str">
        <f t="shared" si="786"/>
        <v/>
      </c>
      <c r="G2159" s="139" t="str">
        <f t="shared" si="787"/>
        <v/>
      </c>
      <c r="H2159" s="139">
        <f t="shared" si="788"/>
        <v>0</v>
      </c>
      <c r="I2159" s="139">
        <f t="shared" si="789"/>
        <v>5.5929734418724165E-5</v>
      </c>
      <c r="J2159" s="139" t="str">
        <f t="shared" si="790"/>
        <v/>
      </c>
      <c r="O2159" s="148">
        <v>1503</v>
      </c>
      <c r="P2159" s="139">
        <f t="shared" si="791"/>
        <v>138.88727870754343</v>
      </c>
      <c r="Q2159" s="139">
        <f t="shared" si="792"/>
        <v>7.6354084280790512E-4</v>
      </c>
      <c r="R2159" s="139">
        <f t="shared" si="793"/>
        <v>0.97789003150514409</v>
      </c>
      <c r="S2159" s="139">
        <f t="shared" si="794"/>
        <v>7.6354084280790512E-4</v>
      </c>
      <c r="T2159" s="139" t="str">
        <f t="shared" si="795"/>
        <v/>
      </c>
      <c r="U2159" s="139" t="str">
        <f t="shared" si="796"/>
        <v/>
      </c>
      <c r="V2159" s="139">
        <f t="shared" si="797"/>
        <v>4.4532983935493499E-3</v>
      </c>
      <c r="W2159" s="139" t="str">
        <f t="shared" si="798"/>
        <v/>
      </c>
      <c r="X2159" s="139" t="str">
        <f t="shared" si="799"/>
        <v/>
      </c>
      <c r="AB2159" s="148">
        <v>1503</v>
      </c>
      <c r="AC2159" s="139">
        <f t="shared" si="808"/>
        <v>173.28683274163632</v>
      </c>
      <c r="AD2159" s="139">
        <f t="shared" si="800"/>
        <v>6.1196865429334005E-4</v>
      </c>
      <c r="AE2159" s="139">
        <f t="shared" si="801"/>
        <v>0.97789003150514409</v>
      </c>
      <c r="AF2159" s="139">
        <f t="shared" si="802"/>
        <v>6.1196865429334005E-4</v>
      </c>
      <c r="AG2159" s="139" t="str">
        <f t="shared" si="803"/>
        <v/>
      </c>
      <c r="AH2159" s="139" t="str">
        <f t="shared" si="804"/>
        <v/>
      </c>
      <c r="AI2159" s="139">
        <f t="shared" si="805"/>
        <v>1.1133872879695999E-10</v>
      </c>
      <c r="AJ2159" s="139" t="str">
        <f t="shared" si="806"/>
        <v/>
      </c>
      <c r="AK2159" s="139" t="str">
        <f t="shared" si="807"/>
        <v/>
      </c>
      <c r="AZ2159" s="148"/>
      <c r="BA2159" s="148">
        <f t="shared" si="779"/>
        <v>9.6511999999999816</v>
      </c>
      <c r="BB2159" s="165">
        <f t="shared" si="780"/>
        <v>0.20921617963058411</v>
      </c>
      <c r="BC2159" s="148">
        <f t="shared" si="781"/>
        <v>3.9480777993772254E-4</v>
      </c>
      <c r="BD2159" s="148" t="str">
        <f t="shared" si="777"/>
        <v/>
      </c>
      <c r="BE2159" s="140" t="str">
        <f t="shared" si="778"/>
        <v/>
      </c>
    </row>
    <row r="2160" spans="1:57" ht="20.100000000000001" customHeight="1" x14ac:dyDescent="0.25">
      <c r="A2160" s="139">
        <v>1504</v>
      </c>
      <c r="B2160" s="139">
        <f t="shared" si="782"/>
        <v>1899.829101641933</v>
      </c>
      <c r="C2160" s="139">
        <f t="shared" si="783"/>
        <v>5.5480974510166862E-5</v>
      </c>
      <c r="D2160" s="139">
        <f t="shared" si="784"/>
        <v>0.97810001210490483</v>
      </c>
      <c r="E2160" s="139">
        <f t="shared" si="785"/>
        <v>5.5480974510166862E-5</v>
      </c>
      <c r="F2160" s="139" t="str">
        <f t="shared" si="786"/>
        <v/>
      </c>
      <c r="G2160" s="139" t="str">
        <f t="shared" si="787"/>
        <v/>
      </c>
      <c r="H2160" s="139">
        <f t="shared" si="788"/>
        <v>0</v>
      </c>
      <c r="I2160" s="139">
        <f t="shared" si="789"/>
        <v>5.5480974510166862E-5</v>
      </c>
      <c r="J2160" s="139" t="str">
        <f t="shared" si="790"/>
        <v/>
      </c>
      <c r="O2160" s="139">
        <v>1504</v>
      </c>
      <c r="P2160" s="139">
        <f t="shared" si="791"/>
        <v>139.16339655785663</v>
      </c>
      <c r="Q2160" s="139">
        <f t="shared" si="792"/>
        <v>7.5741446794917581E-4</v>
      </c>
      <c r="R2160" s="139">
        <f t="shared" si="793"/>
        <v>0.97810001210490494</v>
      </c>
      <c r="S2160" s="139">
        <f t="shared" si="794"/>
        <v>7.5741446794917581E-4</v>
      </c>
      <c r="T2160" s="139" t="str">
        <f t="shared" si="795"/>
        <v/>
      </c>
      <c r="U2160" s="139" t="str">
        <f t="shared" si="796"/>
        <v/>
      </c>
      <c r="V2160" s="139">
        <f t="shared" si="797"/>
        <v>4.4404203887899174E-3</v>
      </c>
      <c r="W2160" s="139" t="str">
        <f t="shared" si="798"/>
        <v/>
      </c>
      <c r="X2160" s="139" t="str">
        <f t="shared" si="799"/>
        <v/>
      </c>
      <c r="AB2160" s="139">
        <v>1504</v>
      </c>
      <c r="AC2160" s="139">
        <f t="shared" si="808"/>
        <v>173.63133936736529</v>
      </c>
      <c r="AD2160" s="139">
        <f t="shared" si="800"/>
        <v>6.0705843971437066E-4</v>
      </c>
      <c r="AE2160" s="139">
        <f t="shared" si="801"/>
        <v>0.97810001210490494</v>
      </c>
      <c r="AF2160" s="139">
        <f t="shared" si="802"/>
        <v>6.0705843971437066E-4</v>
      </c>
      <c r="AG2160" s="139" t="str">
        <f t="shared" si="803"/>
        <v/>
      </c>
      <c r="AH2160" s="139" t="str">
        <f t="shared" si="804"/>
        <v/>
      </c>
      <c r="AI2160" s="139">
        <f t="shared" si="805"/>
        <v>1.0873082441754355E-10</v>
      </c>
      <c r="AJ2160" s="139" t="str">
        <f t="shared" si="806"/>
        <v/>
      </c>
      <c r="AK2160" s="139" t="str">
        <f t="shared" si="807"/>
        <v/>
      </c>
      <c r="AZ2160" s="148"/>
      <c r="BA2160" s="148">
        <f t="shared" si="779"/>
        <v>9.6575999999999809</v>
      </c>
      <c r="BB2160" s="165">
        <f t="shared" si="780"/>
        <v>0.20882137185064639</v>
      </c>
      <c r="BC2160" s="148">
        <f t="shared" si="781"/>
        <v>3.9419895349521172E-4</v>
      </c>
      <c r="BD2160" s="148" t="str">
        <f t="shared" si="777"/>
        <v/>
      </c>
      <c r="BE2160" s="140" t="str">
        <f t="shared" si="778"/>
        <v/>
      </c>
    </row>
    <row r="2161" spans="1:57" ht="20.100000000000001" customHeight="1" x14ac:dyDescent="0.25">
      <c r="A2161" s="139">
        <v>1505</v>
      </c>
      <c r="B2161" s="139">
        <f t="shared" si="782"/>
        <v>1903.5986038277301</v>
      </c>
      <c r="C2161" s="139">
        <f t="shared" si="783"/>
        <v>5.5034934722393056E-5</v>
      </c>
      <c r="D2161" s="139">
        <f t="shared" si="784"/>
        <v>0.97830830623235321</v>
      </c>
      <c r="E2161" s="139">
        <f t="shared" si="785"/>
        <v>5.5034934722393056E-5</v>
      </c>
      <c r="F2161" s="139" t="str">
        <f t="shared" si="786"/>
        <v/>
      </c>
      <c r="G2161" s="139" t="str">
        <f t="shared" si="787"/>
        <v/>
      </c>
      <c r="H2161" s="139">
        <f t="shared" si="788"/>
        <v>0</v>
      </c>
      <c r="I2161" s="139">
        <f t="shared" si="789"/>
        <v>5.5034934722393056E-5</v>
      </c>
      <c r="J2161" s="139" t="str">
        <f t="shared" si="790"/>
        <v/>
      </c>
      <c r="O2161" s="139">
        <v>1505</v>
      </c>
      <c r="P2161" s="139">
        <f t="shared" si="791"/>
        <v>139.43951440816983</v>
      </c>
      <c r="Q2161" s="139">
        <f t="shared" si="792"/>
        <v>7.5132522760104625E-4</v>
      </c>
      <c r="R2161" s="139">
        <f t="shared" si="793"/>
        <v>0.97830830623235321</v>
      </c>
      <c r="S2161" s="139">
        <f t="shared" si="794"/>
        <v>7.5132522760104625E-4</v>
      </c>
      <c r="T2161" s="139" t="str">
        <f t="shared" si="795"/>
        <v/>
      </c>
      <c r="U2161" s="139" t="str">
        <f t="shared" si="796"/>
        <v/>
      </c>
      <c r="V2161" s="139">
        <f t="shared" si="797"/>
        <v>4.4275087838114898E-3</v>
      </c>
      <c r="W2161" s="139" t="str">
        <f t="shared" si="798"/>
        <v/>
      </c>
      <c r="X2161" s="139" t="str">
        <f t="shared" si="799"/>
        <v/>
      </c>
      <c r="AB2161" s="139">
        <v>1505</v>
      </c>
      <c r="AC2161" s="139">
        <f t="shared" si="808"/>
        <v>173.97584599309414</v>
      </c>
      <c r="AD2161" s="139">
        <f t="shared" si="800"/>
        <v>6.0217798799182785E-4</v>
      </c>
      <c r="AE2161" s="139">
        <f t="shared" si="801"/>
        <v>0.97830830623235321</v>
      </c>
      <c r="AF2161" s="139">
        <f t="shared" si="802"/>
        <v>6.0217798799182785E-4</v>
      </c>
      <c r="AG2161" s="139" t="str">
        <f t="shared" si="803"/>
        <v/>
      </c>
      <c r="AH2161" s="139" t="str">
        <f t="shared" si="804"/>
        <v/>
      </c>
      <c r="AI2161" s="139">
        <f t="shared" si="805"/>
        <v>1.061823064579478E-10</v>
      </c>
      <c r="AJ2161" s="139" t="str">
        <f t="shared" si="806"/>
        <v/>
      </c>
      <c r="AK2161" s="139" t="str">
        <f t="shared" si="807"/>
        <v/>
      </c>
      <c r="AZ2161" s="148"/>
      <c r="BA2161" s="148">
        <f t="shared" si="779"/>
        <v>9.6639999999999802</v>
      </c>
      <c r="BB2161" s="165">
        <f t="shared" si="780"/>
        <v>0.20842717289715118</v>
      </c>
      <c r="BC2161" s="148">
        <f t="shared" si="781"/>
        <v>3.9359063407748418E-4</v>
      </c>
      <c r="BD2161" s="148" t="str">
        <f t="shared" si="777"/>
        <v/>
      </c>
      <c r="BE2161" s="140" t="str">
        <f t="shared" si="778"/>
        <v/>
      </c>
    </row>
    <row r="2162" spans="1:57" ht="20.100000000000001" customHeight="1" x14ac:dyDescent="0.25">
      <c r="A2162" s="139">
        <v>1506</v>
      </c>
      <c r="B2162" s="139">
        <f t="shared" si="782"/>
        <v>1907.3681060135282</v>
      </c>
      <c r="C2162" s="139">
        <f t="shared" si="783"/>
        <v>5.4591607402751779E-5</v>
      </c>
      <c r="D2162" s="139">
        <f t="shared" si="784"/>
        <v>0.97851492412658847</v>
      </c>
      <c r="E2162" s="139">
        <f t="shared" si="785"/>
        <v>5.4591607402751779E-5</v>
      </c>
      <c r="F2162" s="139" t="str">
        <f t="shared" si="786"/>
        <v/>
      </c>
      <c r="G2162" s="139" t="str">
        <f t="shared" si="787"/>
        <v/>
      </c>
      <c r="H2162" s="139">
        <f t="shared" si="788"/>
        <v>0</v>
      </c>
      <c r="I2162" s="139">
        <f t="shared" si="789"/>
        <v>5.4591607402751779E-5</v>
      </c>
      <c r="J2162" s="139" t="str">
        <f t="shared" si="790"/>
        <v/>
      </c>
      <c r="O2162" s="139">
        <v>1506</v>
      </c>
      <c r="P2162" s="139">
        <f t="shared" si="791"/>
        <v>139.71563225848303</v>
      </c>
      <c r="Q2162" s="139">
        <f t="shared" si="792"/>
        <v>7.4527301729115296E-4</v>
      </c>
      <c r="R2162" s="139">
        <f t="shared" si="793"/>
        <v>0.97851492412658847</v>
      </c>
      <c r="S2162" s="139">
        <f t="shared" si="794"/>
        <v>7.4527301729115296E-4</v>
      </c>
      <c r="T2162" s="139" t="str">
        <f t="shared" si="795"/>
        <v/>
      </c>
      <c r="U2162" s="139" t="str">
        <f t="shared" si="796"/>
        <v/>
      </c>
      <c r="V2162" s="139">
        <f t="shared" si="797"/>
        <v>4.4145640888822576E-3</v>
      </c>
      <c r="W2162" s="139" t="str">
        <f t="shared" si="798"/>
        <v/>
      </c>
      <c r="X2162" s="139" t="str">
        <f t="shared" si="799"/>
        <v/>
      </c>
      <c r="AB2162" s="139">
        <v>1506</v>
      </c>
      <c r="AC2162" s="139">
        <f t="shared" si="808"/>
        <v>174.32035261882299</v>
      </c>
      <c r="AD2162" s="139">
        <f t="shared" si="800"/>
        <v>5.9732721539238875E-4</v>
      </c>
      <c r="AE2162" s="139">
        <f t="shared" si="801"/>
        <v>0.97851492412658847</v>
      </c>
      <c r="AF2162" s="139">
        <f t="shared" si="802"/>
        <v>5.9732721539238875E-4</v>
      </c>
      <c r="AG2162" s="139" t="str">
        <f t="shared" si="803"/>
        <v/>
      </c>
      <c r="AH2162" s="139" t="str">
        <f t="shared" si="804"/>
        <v/>
      </c>
      <c r="AI2162" s="139">
        <f t="shared" si="805"/>
        <v>1.0369186356907924E-10</v>
      </c>
      <c r="AJ2162" s="139" t="str">
        <f t="shared" si="806"/>
        <v/>
      </c>
      <c r="AK2162" s="139" t="str">
        <f t="shared" si="807"/>
        <v/>
      </c>
      <c r="AZ2162" s="148"/>
      <c r="BA2162" s="148">
        <f t="shared" si="779"/>
        <v>9.6703999999999795</v>
      </c>
      <c r="BB2162" s="165">
        <f t="shared" si="780"/>
        <v>0.2080335822630737</v>
      </c>
      <c r="BC2162" s="148">
        <f t="shared" si="781"/>
        <v>3.9298282280711416E-4</v>
      </c>
      <c r="BD2162" s="148" t="str">
        <f t="shared" si="777"/>
        <v/>
      </c>
      <c r="BE2162" s="140" t="str">
        <f t="shared" si="778"/>
        <v/>
      </c>
    </row>
    <row r="2163" spans="1:57" ht="20.100000000000001" customHeight="1" x14ac:dyDescent="0.25">
      <c r="A2163" s="139">
        <v>1507</v>
      </c>
      <c r="B2163" s="139">
        <f t="shared" si="782"/>
        <v>1911.1376081993253</v>
      </c>
      <c r="C2163" s="139">
        <f t="shared" si="783"/>
        <v>5.4150984830503879E-5</v>
      </c>
      <c r="D2163" s="139">
        <f t="shared" si="784"/>
        <v>0.9787198759977348</v>
      </c>
      <c r="E2163" s="139">
        <f t="shared" si="785"/>
        <v>5.4150984830503879E-5</v>
      </c>
      <c r="F2163" s="139" t="str">
        <f t="shared" si="786"/>
        <v/>
      </c>
      <c r="G2163" s="139" t="str">
        <f t="shared" si="787"/>
        <v/>
      </c>
      <c r="H2163" s="139">
        <f t="shared" si="788"/>
        <v>0</v>
      </c>
      <c r="I2163" s="139">
        <f t="shared" si="789"/>
        <v>5.4150984830503879E-5</v>
      </c>
      <c r="J2163" s="139" t="str">
        <f t="shared" si="790"/>
        <v/>
      </c>
      <c r="O2163" s="139">
        <v>1507</v>
      </c>
      <c r="P2163" s="139">
        <f t="shared" si="791"/>
        <v>139.99175010879623</v>
      </c>
      <c r="Q2163" s="139">
        <f t="shared" si="792"/>
        <v>7.3925773161760331E-4</v>
      </c>
      <c r="R2163" s="139">
        <f t="shared" si="793"/>
        <v>0.9787198759977348</v>
      </c>
      <c r="S2163" s="139">
        <f t="shared" si="794"/>
        <v>7.3925773161760331E-4</v>
      </c>
      <c r="T2163" s="139" t="str">
        <f t="shared" si="795"/>
        <v/>
      </c>
      <c r="U2163" s="139" t="str">
        <f t="shared" si="796"/>
        <v/>
      </c>
      <c r="V2163" s="139">
        <f t="shared" si="797"/>
        <v>4.4015868143685993E-3</v>
      </c>
      <c r="W2163" s="139" t="str">
        <f t="shared" si="798"/>
        <v/>
      </c>
      <c r="X2163" s="139" t="str">
        <f t="shared" si="799"/>
        <v/>
      </c>
      <c r="AB2163" s="139">
        <v>1507</v>
      </c>
      <c r="AC2163" s="139">
        <f t="shared" si="808"/>
        <v>174.66485924455196</v>
      </c>
      <c r="AD2163" s="139">
        <f t="shared" si="800"/>
        <v>5.9250603743772232E-4</v>
      </c>
      <c r="AE2163" s="139">
        <f t="shared" si="801"/>
        <v>0.97871987599773491</v>
      </c>
      <c r="AF2163" s="139">
        <f t="shared" si="802"/>
        <v>5.9250603743772232E-4</v>
      </c>
      <c r="AG2163" s="139" t="str">
        <f t="shared" si="803"/>
        <v/>
      </c>
      <c r="AH2163" s="139" t="str">
        <f t="shared" si="804"/>
        <v/>
      </c>
      <c r="AI2163" s="139">
        <f t="shared" si="805"/>
        <v>1.0125821239362223E-10</v>
      </c>
      <c r="AJ2163" s="139" t="str">
        <f t="shared" si="806"/>
        <v/>
      </c>
      <c r="AK2163" s="139" t="str">
        <f t="shared" si="807"/>
        <v/>
      </c>
      <c r="AZ2163" s="148"/>
      <c r="BA2163" s="148">
        <f t="shared" si="779"/>
        <v>9.6767999999999788</v>
      </c>
      <c r="BB2163" s="165">
        <f t="shared" si="780"/>
        <v>0.20764059944026658</v>
      </c>
      <c r="BC2163" s="148">
        <f t="shared" si="781"/>
        <v>3.9237552079834925E-4</v>
      </c>
      <c r="BD2163" s="148" t="str">
        <f t="shared" si="777"/>
        <v/>
      </c>
      <c r="BE2163" s="140" t="str">
        <f t="shared" si="778"/>
        <v/>
      </c>
    </row>
    <row r="2164" spans="1:57" ht="20.100000000000001" customHeight="1" x14ac:dyDescent="0.25">
      <c r="A2164" s="139">
        <v>1508</v>
      </c>
      <c r="B2164" s="139">
        <f t="shared" si="782"/>
        <v>1914.9071103851225</v>
      </c>
      <c r="C2164" s="139">
        <f t="shared" si="783"/>
        <v>5.3713059217861814E-5</v>
      </c>
      <c r="D2164" s="139">
        <f t="shared" si="784"/>
        <v>0.97892317202668633</v>
      </c>
      <c r="E2164" s="139">
        <f t="shared" si="785"/>
        <v>5.3713059217861814E-5</v>
      </c>
      <c r="F2164" s="139" t="str">
        <f t="shared" si="786"/>
        <v/>
      </c>
      <c r="G2164" s="139" t="str">
        <f t="shared" si="787"/>
        <v/>
      </c>
      <c r="H2164" s="139">
        <f t="shared" si="788"/>
        <v>0</v>
      </c>
      <c r="I2164" s="139">
        <f t="shared" si="789"/>
        <v>5.3713059217861814E-5</v>
      </c>
      <c r="J2164" s="139" t="str">
        <f t="shared" si="790"/>
        <v/>
      </c>
      <c r="O2164" s="139">
        <v>1508</v>
      </c>
      <c r="P2164" s="139">
        <f t="shared" si="791"/>
        <v>140.26786795910948</v>
      </c>
      <c r="Q2164" s="139">
        <f t="shared" si="792"/>
        <v>7.3327926426317892E-4</v>
      </c>
      <c r="R2164" s="139">
        <f t="shared" si="793"/>
        <v>0.97892317202668633</v>
      </c>
      <c r="S2164" s="139">
        <f t="shared" si="794"/>
        <v>7.3327926426317892E-4</v>
      </c>
      <c r="T2164" s="139" t="str">
        <f t="shared" si="795"/>
        <v/>
      </c>
      <c r="U2164" s="139" t="str">
        <f t="shared" si="796"/>
        <v/>
      </c>
      <c r="V2164" s="139">
        <f t="shared" si="797"/>
        <v>4.3885774707021893E-3</v>
      </c>
      <c r="W2164" s="139" t="str">
        <f t="shared" si="798"/>
        <v/>
      </c>
      <c r="X2164" s="139" t="str">
        <f t="shared" si="799"/>
        <v/>
      </c>
      <c r="AB2164" s="139">
        <v>1508</v>
      </c>
      <c r="AC2164" s="139">
        <f t="shared" si="808"/>
        <v>175.00936587028082</v>
      </c>
      <c r="AD2164" s="139">
        <f t="shared" si="800"/>
        <v>5.8771436891588127E-4</v>
      </c>
      <c r="AE2164" s="139">
        <f t="shared" si="801"/>
        <v>0.97892317202668633</v>
      </c>
      <c r="AF2164" s="139">
        <f t="shared" si="802"/>
        <v>5.8771436891588127E-4</v>
      </c>
      <c r="AG2164" s="139" t="str">
        <f t="shared" si="803"/>
        <v/>
      </c>
      <c r="AH2164" s="139" t="str">
        <f t="shared" si="804"/>
        <v/>
      </c>
      <c r="AI2164" s="139">
        <f t="shared" si="805"/>
        <v>9.8880096990682479E-11</v>
      </c>
      <c r="AJ2164" s="139" t="str">
        <f t="shared" si="806"/>
        <v/>
      </c>
      <c r="AK2164" s="139" t="str">
        <f t="shared" si="807"/>
        <v/>
      </c>
      <c r="AZ2164" s="148"/>
      <c r="BA2164" s="148">
        <f t="shared" si="779"/>
        <v>9.683199999999978</v>
      </c>
      <c r="BB2164" s="165">
        <f t="shared" si="780"/>
        <v>0.20724822391946823</v>
      </c>
      <c r="BC2164" s="148">
        <f t="shared" si="781"/>
        <v>3.9176872915924754E-4</v>
      </c>
      <c r="BD2164" s="148" t="str">
        <f t="shared" si="777"/>
        <v/>
      </c>
      <c r="BE2164" s="140" t="str">
        <f t="shared" si="778"/>
        <v/>
      </c>
    </row>
    <row r="2165" spans="1:57" ht="20.100000000000001" customHeight="1" x14ac:dyDescent="0.25">
      <c r="A2165" s="148">
        <v>1509</v>
      </c>
      <c r="B2165" s="139">
        <f t="shared" si="782"/>
        <v>1918.6766125709205</v>
      </c>
      <c r="C2165" s="139">
        <f t="shared" si="783"/>
        <v>5.3277822711027496E-5</v>
      </c>
      <c r="D2165" s="139">
        <f t="shared" si="784"/>
        <v>0.97912482236485621</v>
      </c>
      <c r="E2165" s="139">
        <f t="shared" si="785"/>
        <v>5.3277822711027496E-5</v>
      </c>
      <c r="F2165" s="139" t="str">
        <f t="shared" si="786"/>
        <v/>
      </c>
      <c r="G2165" s="139" t="str">
        <f t="shared" si="787"/>
        <v/>
      </c>
      <c r="H2165" s="139">
        <f t="shared" si="788"/>
        <v>0</v>
      </c>
      <c r="I2165" s="139">
        <f t="shared" si="789"/>
        <v>5.3277822711027496E-5</v>
      </c>
      <c r="J2165" s="139" t="str">
        <f t="shared" si="790"/>
        <v/>
      </c>
      <c r="O2165" s="148">
        <v>1509</v>
      </c>
      <c r="P2165" s="139">
        <f t="shared" si="791"/>
        <v>140.54398580942268</v>
      </c>
      <c r="Q2165" s="139">
        <f t="shared" si="792"/>
        <v>7.2733750800950089E-4</v>
      </c>
      <c r="R2165" s="139">
        <f t="shared" si="793"/>
        <v>0.97912482236485621</v>
      </c>
      <c r="S2165" s="139">
        <f t="shared" si="794"/>
        <v>7.2733750800950089E-4</v>
      </c>
      <c r="T2165" s="139" t="str">
        <f t="shared" si="795"/>
        <v/>
      </c>
      <c r="U2165" s="139" t="str">
        <f t="shared" si="796"/>
        <v/>
      </c>
      <c r="V2165" s="139">
        <f t="shared" si="797"/>
        <v>4.3755365683471829E-3</v>
      </c>
      <c r="W2165" s="139" t="str">
        <f t="shared" si="798"/>
        <v/>
      </c>
      <c r="X2165" s="139" t="str">
        <f t="shared" si="799"/>
        <v/>
      </c>
      <c r="AB2165" s="148">
        <v>1509</v>
      </c>
      <c r="AC2165" s="139">
        <f t="shared" si="808"/>
        <v>175.35387249600979</v>
      </c>
      <c r="AD2165" s="139">
        <f t="shared" si="800"/>
        <v>5.8295212389264026E-4</v>
      </c>
      <c r="AE2165" s="139">
        <f t="shared" si="801"/>
        <v>0.97912482236485621</v>
      </c>
      <c r="AF2165" s="139">
        <f t="shared" si="802"/>
        <v>5.8295212389264026E-4</v>
      </c>
      <c r="AG2165" s="139" t="str">
        <f t="shared" si="803"/>
        <v/>
      </c>
      <c r="AH2165" s="139" t="str">
        <f t="shared" si="804"/>
        <v/>
      </c>
      <c r="AI2165" s="139">
        <f t="shared" si="805"/>
        <v>9.6556288271752254E-11</v>
      </c>
      <c r="AJ2165" s="139" t="str">
        <f t="shared" si="806"/>
        <v/>
      </c>
      <c r="AK2165" s="139" t="str">
        <f t="shared" si="807"/>
        <v/>
      </c>
      <c r="AZ2165" s="148"/>
      <c r="BA2165" s="148">
        <f t="shared" si="779"/>
        <v>9.6895999999999773</v>
      </c>
      <c r="BB2165" s="165">
        <f t="shared" si="780"/>
        <v>0.20685645519030899</v>
      </c>
      <c r="BC2165" s="148">
        <f t="shared" si="781"/>
        <v>3.9116244899092822E-4</v>
      </c>
      <c r="BD2165" s="148" t="str">
        <f t="shared" si="777"/>
        <v/>
      </c>
      <c r="BE2165" s="140" t="str">
        <f t="shared" si="778"/>
        <v/>
      </c>
    </row>
    <row r="2166" spans="1:57" ht="20.100000000000001" customHeight="1" x14ac:dyDescent="0.25">
      <c r="A2166" s="139">
        <v>1510</v>
      </c>
      <c r="B2166" s="139">
        <f t="shared" si="782"/>
        <v>1922.4461147567176</v>
      </c>
      <c r="C2166" s="139">
        <f t="shared" si="783"/>
        <v>5.2845267391227114E-5</v>
      </c>
      <c r="D2166" s="139">
        <f t="shared" si="784"/>
        <v>0.97932483713392993</v>
      </c>
      <c r="E2166" s="139">
        <f t="shared" si="785"/>
        <v>5.2845267391227114E-5</v>
      </c>
      <c r="F2166" s="139" t="str">
        <f t="shared" si="786"/>
        <v/>
      </c>
      <c r="G2166" s="139" t="str">
        <f t="shared" si="787"/>
        <v/>
      </c>
      <c r="H2166" s="139">
        <f t="shared" si="788"/>
        <v>0</v>
      </c>
      <c r="I2166" s="139">
        <f t="shared" si="789"/>
        <v>5.2845267391227114E-5</v>
      </c>
      <c r="J2166" s="139" t="str">
        <f t="shared" si="790"/>
        <v/>
      </c>
      <c r="O2166" s="139">
        <v>1510</v>
      </c>
      <c r="P2166" s="139">
        <f t="shared" si="791"/>
        <v>140.82010365973588</v>
      </c>
      <c r="Q2166" s="139">
        <f t="shared" si="792"/>
        <v>7.2143235475115005E-4</v>
      </c>
      <c r="R2166" s="139">
        <f t="shared" si="793"/>
        <v>0.97932483713393004</v>
      </c>
      <c r="S2166" s="139">
        <f t="shared" si="794"/>
        <v>7.2143235475115005E-4</v>
      </c>
      <c r="T2166" s="139" t="str">
        <f t="shared" si="795"/>
        <v/>
      </c>
      <c r="U2166" s="139" t="str">
        <f t="shared" si="796"/>
        <v/>
      </c>
      <c r="V2166" s="139">
        <f t="shared" si="797"/>
        <v>4.3624646177674925E-3</v>
      </c>
      <c r="W2166" s="139" t="str">
        <f t="shared" si="798"/>
        <v/>
      </c>
      <c r="X2166" s="139" t="str">
        <f t="shared" si="799"/>
        <v/>
      </c>
      <c r="AB2166" s="139">
        <v>1510</v>
      </c>
      <c r="AC2166" s="139">
        <f t="shared" si="808"/>
        <v>175.69837912173864</v>
      </c>
      <c r="AD2166" s="139">
        <f t="shared" si="800"/>
        <v>5.7821921572283124E-4</v>
      </c>
      <c r="AE2166" s="139">
        <f t="shared" si="801"/>
        <v>0.97932483713392993</v>
      </c>
      <c r="AF2166" s="139">
        <f t="shared" si="802"/>
        <v>5.7821921572283124E-4</v>
      </c>
      <c r="AG2166" s="139" t="str">
        <f t="shared" si="803"/>
        <v/>
      </c>
      <c r="AH2166" s="139" t="str">
        <f t="shared" si="804"/>
        <v/>
      </c>
      <c r="AI2166" s="139">
        <f t="shared" si="805"/>
        <v>9.4285583447807028E-11</v>
      </c>
      <c r="AJ2166" s="139" t="str">
        <f t="shared" si="806"/>
        <v/>
      </c>
      <c r="AK2166" s="139" t="str">
        <f t="shared" si="807"/>
        <v/>
      </c>
      <c r="AZ2166" s="148"/>
      <c r="BA2166" s="148">
        <f t="shared" si="779"/>
        <v>9.6959999999999766</v>
      </c>
      <c r="BB2166" s="165">
        <f t="shared" si="780"/>
        <v>0.20646529274131806</v>
      </c>
      <c r="BC2166" s="148">
        <f t="shared" si="781"/>
        <v>3.905566813860728E-4</v>
      </c>
      <c r="BD2166" s="148" t="str">
        <f t="shared" si="777"/>
        <v/>
      </c>
      <c r="BE2166" s="140" t="str">
        <f t="shared" si="778"/>
        <v/>
      </c>
    </row>
    <row r="2167" spans="1:57" ht="20.100000000000001" customHeight="1" x14ac:dyDescent="0.25">
      <c r="A2167" s="139">
        <v>1511</v>
      </c>
      <c r="B2167" s="139">
        <f t="shared" si="782"/>
        <v>1926.2156169425157</v>
      </c>
      <c r="C2167" s="139">
        <f t="shared" si="783"/>
        <v>5.2415385275741796E-5</v>
      </c>
      <c r="D2167" s="139">
        <f t="shared" si="784"/>
        <v>0.97952322642562251</v>
      </c>
      <c r="E2167" s="139">
        <f t="shared" si="785"/>
        <v>5.2415385275741796E-5</v>
      </c>
      <c r="F2167" s="139" t="str">
        <f t="shared" si="786"/>
        <v/>
      </c>
      <c r="G2167" s="139" t="str">
        <f t="shared" si="787"/>
        <v/>
      </c>
      <c r="H2167" s="139">
        <f t="shared" si="788"/>
        <v>0</v>
      </c>
      <c r="I2167" s="139">
        <f t="shared" si="789"/>
        <v>5.2415385275741796E-5</v>
      </c>
      <c r="J2167" s="139" t="str">
        <f t="shared" si="790"/>
        <v/>
      </c>
      <c r="O2167" s="139">
        <v>1511</v>
      </c>
      <c r="P2167" s="139">
        <f t="shared" si="791"/>
        <v>141.09622151004908</v>
      </c>
      <c r="Q2167" s="139">
        <f t="shared" si="792"/>
        <v>7.1556369550974757E-4</v>
      </c>
      <c r="R2167" s="139">
        <f t="shared" si="793"/>
        <v>0.97952322642562251</v>
      </c>
      <c r="S2167" s="139">
        <f t="shared" si="794"/>
        <v>7.1556369550974757E-4</v>
      </c>
      <c r="T2167" s="139" t="str">
        <f t="shared" si="795"/>
        <v/>
      </c>
      <c r="U2167" s="139" t="str">
        <f t="shared" si="796"/>
        <v/>
      </c>
      <c r="V2167" s="139">
        <f t="shared" si="797"/>
        <v>4.349362129394174E-3</v>
      </c>
      <c r="W2167" s="139" t="str">
        <f t="shared" si="798"/>
        <v/>
      </c>
      <c r="X2167" s="139" t="str">
        <f t="shared" si="799"/>
        <v/>
      </c>
      <c r="AB2167" s="139">
        <v>1511</v>
      </c>
      <c r="AC2167" s="139">
        <f t="shared" si="808"/>
        <v>176.04288574746749</v>
      </c>
      <c r="AD2167" s="139">
        <f t="shared" si="800"/>
        <v>5.7351555706161301E-4</v>
      </c>
      <c r="AE2167" s="139">
        <f t="shared" si="801"/>
        <v>0.97952322642562251</v>
      </c>
      <c r="AF2167" s="139">
        <f t="shared" si="802"/>
        <v>5.7351555706161301E-4</v>
      </c>
      <c r="AG2167" s="139" t="str">
        <f t="shared" si="803"/>
        <v/>
      </c>
      <c r="AH2167" s="139" t="str">
        <f t="shared" si="804"/>
        <v/>
      </c>
      <c r="AI2167" s="139">
        <f t="shared" si="805"/>
        <v>9.206680548730268E-11</v>
      </c>
      <c r="AJ2167" s="139" t="str">
        <f t="shared" si="806"/>
        <v/>
      </c>
      <c r="AK2167" s="139" t="str">
        <f t="shared" si="807"/>
        <v/>
      </c>
      <c r="AZ2167" s="148"/>
      <c r="BA2167" s="148">
        <f t="shared" si="779"/>
        <v>9.7023999999999759</v>
      </c>
      <c r="BB2167" s="165">
        <f t="shared" si="780"/>
        <v>0.20607473605993198</v>
      </c>
      <c r="BC2167" s="148">
        <f t="shared" si="781"/>
        <v>3.8995142743170064E-4</v>
      </c>
      <c r="BD2167" s="148" t="str">
        <f t="shared" si="777"/>
        <v/>
      </c>
      <c r="BE2167" s="140" t="str">
        <f t="shared" si="778"/>
        <v/>
      </c>
    </row>
    <row r="2168" spans="1:57" ht="20.100000000000001" customHeight="1" x14ac:dyDescent="0.25">
      <c r="A2168" s="139">
        <v>1512</v>
      </c>
      <c r="B2168" s="139">
        <f t="shared" si="782"/>
        <v>1929.9851191283128</v>
      </c>
      <c r="C2168" s="139">
        <f t="shared" si="783"/>
        <v>5.1988168318936084E-5</v>
      </c>
      <c r="D2168" s="139">
        <f t="shared" si="784"/>
        <v>0.97972000030143902</v>
      </c>
      <c r="E2168" s="139">
        <f t="shared" si="785"/>
        <v>5.1988168318936084E-5</v>
      </c>
      <c r="F2168" s="139" t="str">
        <f t="shared" si="786"/>
        <v/>
      </c>
      <c r="G2168" s="139" t="str">
        <f t="shared" si="787"/>
        <v/>
      </c>
      <c r="H2168" s="139">
        <f t="shared" si="788"/>
        <v>0</v>
      </c>
      <c r="I2168" s="139">
        <f t="shared" si="789"/>
        <v>5.1988168318936084E-5</v>
      </c>
      <c r="J2168" s="139" t="str">
        <f t="shared" si="790"/>
        <v/>
      </c>
      <c r="O2168" s="139">
        <v>1512</v>
      </c>
      <c r="P2168" s="139">
        <f t="shared" si="791"/>
        <v>141.37233936036228</v>
      </c>
      <c r="Q2168" s="139">
        <f t="shared" si="792"/>
        <v>7.0973142044798558E-4</v>
      </c>
      <c r="R2168" s="139">
        <f t="shared" si="793"/>
        <v>0.97972000030143902</v>
      </c>
      <c r="S2168" s="139">
        <f t="shared" si="794"/>
        <v>7.0973142044798558E-4</v>
      </c>
      <c r="T2168" s="139" t="str">
        <f t="shared" si="795"/>
        <v/>
      </c>
      <c r="U2168" s="139" t="str">
        <f t="shared" si="796"/>
        <v/>
      </c>
      <c r="V2168" s="139">
        <f t="shared" si="797"/>
        <v>4.3362296135929061E-3</v>
      </c>
      <c r="W2168" s="139" t="str">
        <f t="shared" si="798"/>
        <v/>
      </c>
      <c r="X2168" s="139" t="str">
        <f t="shared" si="799"/>
        <v/>
      </c>
      <c r="AB2168" s="139">
        <v>1512</v>
      </c>
      <c r="AC2168" s="139">
        <f t="shared" si="808"/>
        <v>176.38739237319646</v>
      </c>
      <c r="AD2168" s="139">
        <f t="shared" si="800"/>
        <v>5.6884105987572531E-4</v>
      </c>
      <c r="AE2168" s="139">
        <f t="shared" si="801"/>
        <v>0.97972000030143902</v>
      </c>
      <c r="AF2168" s="139">
        <f t="shared" si="802"/>
        <v>5.6884105987572531E-4</v>
      </c>
      <c r="AG2168" s="139" t="str">
        <f t="shared" si="803"/>
        <v/>
      </c>
      <c r="AH2168" s="139" t="str">
        <f t="shared" si="804"/>
        <v/>
      </c>
      <c r="AI2168" s="139">
        <f t="shared" si="805"/>
        <v>8.9898802584883954E-11</v>
      </c>
      <c r="AJ2168" s="139" t="str">
        <f t="shared" si="806"/>
        <v/>
      </c>
      <c r="AK2168" s="139" t="str">
        <f t="shared" si="807"/>
        <v/>
      </c>
      <c r="AZ2168" s="148"/>
      <c r="BA2168" s="148">
        <f t="shared" si="779"/>
        <v>9.7087999999999752</v>
      </c>
      <c r="BB2168" s="165">
        <f t="shared" si="780"/>
        <v>0.20568478463250028</v>
      </c>
      <c r="BC2168" s="148">
        <f t="shared" si="781"/>
        <v>3.8934668820708729E-4</v>
      </c>
      <c r="BD2168" s="148" t="str">
        <f t="shared" si="777"/>
        <v/>
      </c>
      <c r="BE2168" s="140" t="str">
        <f t="shared" si="778"/>
        <v/>
      </c>
    </row>
    <row r="2169" spans="1:57" ht="20.100000000000001" customHeight="1" x14ac:dyDescent="0.25">
      <c r="A2169" s="139">
        <v>1513</v>
      </c>
      <c r="B2169" s="139">
        <f t="shared" si="782"/>
        <v>1933.75462131411</v>
      </c>
      <c r="C2169" s="139">
        <f t="shared" si="783"/>
        <v>5.1563608413282043E-5</v>
      </c>
      <c r="D2169" s="139">
        <f t="shared" si="784"/>
        <v>0.97991516879243945</v>
      </c>
      <c r="E2169" s="139">
        <f t="shared" si="785"/>
        <v>5.1563608413282043E-5</v>
      </c>
      <c r="F2169" s="139" t="str">
        <f t="shared" si="786"/>
        <v/>
      </c>
      <c r="G2169" s="139" t="str">
        <f t="shared" si="787"/>
        <v/>
      </c>
      <c r="H2169" s="139">
        <f t="shared" si="788"/>
        <v>0</v>
      </c>
      <c r="I2169" s="139">
        <f t="shared" si="789"/>
        <v>5.1563608413282043E-5</v>
      </c>
      <c r="J2169" s="139" t="str">
        <f t="shared" si="790"/>
        <v/>
      </c>
      <c r="O2169" s="139">
        <v>1513</v>
      </c>
      <c r="P2169" s="139">
        <f t="shared" si="791"/>
        <v>141.64845721067547</v>
      </c>
      <c r="Q2169" s="139">
        <f t="shared" si="792"/>
        <v>7.0393541888361837E-4</v>
      </c>
      <c r="R2169" s="139">
        <f t="shared" si="793"/>
        <v>0.97991516879243945</v>
      </c>
      <c r="S2169" s="139">
        <f t="shared" si="794"/>
        <v>7.0393541888361837E-4</v>
      </c>
      <c r="T2169" s="139" t="str">
        <f t="shared" si="795"/>
        <v/>
      </c>
      <c r="U2169" s="139" t="str">
        <f t="shared" si="796"/>
        <v/>
      </c>
      <c r="V2169" s="139">
        <f t="shared" si="797"/>
        <v>4.3230675806315722E-3</v>
      </c>
      <c r="W2169" s="139" t="str">
        <f t="shared" si="798"/>
        <v/>
      </c>
      <c r="X2169" s="139" t="str">
        <f t="shared" si="799"/>
        <v/>
      </c>
      <c r="AB2169" s="139">
        <v>1513</v>
      </c>
      <c r="AC2169" s="139">
        <f t="shared" si="808"/>
        <v>176.73189899892532</v>
      </c>
      <c r="AD2169" s="139">
        <f t="shared" si="800"/>
        <v>5.6419563545470337E-4</v>
      </c>
      <c r="AE2169" s="139">
        <f t="shared" si="801"/>
        <v>0.97991516879243945</v>
      </c>
      <c r="AF2169" s="139">
        <f t="shared" si="802"/>
        <v>5.6419563545470337E-4</v>
      </c>
      <c r="AG2169" s="139" t="str">
        <f t="shared" si="803"/>
        <v/>
      </c>
      <c r="AH2169" s="139" t="str">
        <f t="shared" si="804"/>
        <v/>
      </c>
      <c r="AI2169" s="139">
        <f t="shared" si="805"/>
        <v>8.778044764059604E-11</v>
      </c>
      <c r="AJ2169" s="139" t="str">
        <f t="shared" si="806"/>
        <v/>
      </c>
      <c r="AK2169" s="139" t="str">
        <f t="shared" si="807"/>
        <v/>
      </c>
      <c r="AZ2169" s="148"/>
      <c r="BA2169" s="148">
        <f t="shared" si="779"/>
        <v>9.7151999999999745</v>
      </c>
      <c r="BB2169" s="165">
        <f t="shared" si="780"/>
        <v>0.2052954379442932</v>
      </c>
      <c r="BC2169" s="148">
        <f t="shared" si="781"/>
        <v>3.8874246478404206E-4</v>
      </c>
      <c r="BD2169" s="148" t="str">
        <f t="shared" si="777"/>
        <v/>
      </c>
      <c r="BE2169" s="140" t="str">
        <f t="shared" si="778"/>
        <v/>
      </c>
    </row>
    <row r="2170" spans="1:57" ht="20.100000000000001" customHeight="1" x14ac:dyDescent="0.25">
      <c r="A2170" s="139">
        <v>1514</v>
      </c>
      <c r="B2170" s="139">
        <f t="shared" si="782"/>
        <v>1937.524123499908</v>
      </c>
      <c r="C2170" s="139">
        <f t="shared" si="783"/>
        <v>5.1141697390380718E-5</v>
      </c>
      <c r="D2170" s="139">
        <f t="shared" si="784"/>
        <v>0.98010874189900754</v>
      </c>
      <c r="E2170" s="139">
        <f t="shared" si="785"/>
        <v>5.1141697390380718E-5</v>
      </c>
      <c r="F2170" s="139" t="str">
        <f t="shared" si="786"/>
        <v/>
      </c>
      <c r="G2170" s="139" t="str">
        <f t="shared" si="787"/>
        <v/>
      </c>
      <c r="H2170" s="139">
        <f t="shared" si="788"/>
        <v>0</v>
      </c>
      <c r="I2170" s="139">
        <f t="shared" si="789"/>
        <v>5.1141697390380718E-5</v>
      </c>
      <c r="J2170" s="139" t="str">
        <f t="shared" si="790"/>
        <v/>
      </c>
      <c r="O2170" s="139">
        <v>1514</v>
      </c>
      <c r="P2170" s="139">
        <f t="shared" si="791"/>
        <v>141.92457506098873</v>
      </c>
      <c r="Q2170" s="139">
        <f t="shared" si="792"/>
        <v>6.9817557930340125E-4</v>
      </c>
      <c r="R2170" s="139">
        <f t="shared" si="793"/>
        <v>0.98010874189900754</v>
      </c>
      <c r="S2170" s="139">
        <f t="shared" si="794"/>
        <v>6.9817557930340125E-4</v>
      </c>
      <c r="T2170" s="139" t="str">
        <f t="shared" si="795"/>
        <v/>
      </c>
      <c r="U2170" s="139" t="str">
        <f t="shared" si="796"/>
        <v/>
      </c>
      <c r="V2170" s="139">
        <f t="shared" si="797"/>
        <v>4.3098765406479438E-3</v>
      </c>
      <c r="W2170" s="139" t="str">
        <f t="shared" si="798"/>
        <v/>
      </c>
      <c r="X2170" s="139" t="str">
        <f t="shared" si="799"/>
        <v/>
      </c>
      <c r="AB2170" s="139">
        <v>1514</v>
      </c>
      <c r="AC2170" s="139">
        <f t="shared" si="808"/>
        <v>177.07640562465429</v>
      </c>
      <c r="AD2170" s="139">
        <f t="shared" si="800"/>
        <v>5.5957919442204242E-4</v>
      </c>
      <c r="AE2170" s="139">
        <f t="shared" si="801"/>
        <v>0.98010874189900754</v>
      </c>
      <c r="AF2170" s="139">
        <f t="shared" si="802"/>
        <v>5.5957919442204242E-4</v>
      </c>
      <c r="AG2170" s="139" t="str">
        <f t="shared" si="803"/>
        <v/>
      </c>
      <c r="AH2170" s="139" t="str">
        <f t="shared" si="804"/>
        <v/>
      </c>
      <c r="AI2170" s="139">
        <f t="shared" si="805"/>
        <v>8.571063774940049E-11</v>
      </c>
      <c r="AJ2170" s="139" t="str">
        <f t="shared" si="806"/>
        <v/>
      </c>
      <c r="AK2170" s="139" t="str">
        <f t="shared" si="807"/>
        <v/>
      </c>
      <c r="AZ2170" s="148"/>
      <c r="BA2170" s="148">
        <f t="shared" si="779"/>
        <v>9.7215999999999738</v>
      </c>
      <c r="BB2170" s="165">
        <f t="shared" si="780"/>
        <v>0.20490669547950915</v>
      </c>
      <c r="BC2170" s="148">
        <f t="shared" si="781"/>
        <v>3.8813875822840682E-4</v>
      </c>
      <c r="BD2170" s="148" t="str">
        <f t="shared" si="777"/>
        <v/>
      </c>
      <c r="BE2170" s="140" t="str">
        <f t="shared" si="778"/>
        <v/>
      </c>
    </row>
    <row r="2171" spans="1:57" ht="20.100000000000001" customHeight="1" x14ac:dyDescent="0.25">
      <c r="A2171" s="139">
        <v>1515</v>
      </c>
      <c r="B2171" s="139">
        <f t="shared" si="782"/>
        <v>1941.2936256857051</v>
      </c>
      <c r="C2171" s="139">
        <f t="shared" si="783"/>
        <v>5.072242702198031E-5</v>
      </c>
      <c r="D2171" s="139">
        <f t="shared" si="784"/>
        <v>0.98030072959062309</v>
      </c>
      <c r="E2171" s="139">
        <f t="shared" si="785"/>
        <v>5.072242702198031E-5</v>
      </c>
      <c r="F2171" s="139" t="str">
        <f t="shared" si="786"/>
        <v/>
      </c>
      <c r="G2171" s="139" t="str">
        <f t="shared" si="787"/>
        <v/>
      </c>
      <c r="H2171" s="139">
        <f t="shared" si="788"/>
        <v>0</v>
      </c>
      <c r="I2171" s="139">
        <f t="shared" si="789"/>
        <v>5.072242702198031E-5</v>
      </c>
      <c r="J2171" s="139" t="str">
        <f t="shared" si="790"/>
        <v/>
      </c>
      <c r="O2171" s="139">
        <v>1515</v>
      </c>
      <c r="P2171" s="139">
        <f t="shared" si="791"/>
        <v>142.20069291130193</v>
      </c>
      <c r="Q2171" s="139">
        <f t="shared" si="792"/>
        <v>6.9245178937698789E-4</v>
      </c>
      <c r="R2171" s="139">
        <f t="shared" si="793"/>
        <v>0.98030072959062309</v>
      </c>
      <c r="S2171" s="139">
        <f t="shared" si="794"/>
        <v>6.9245178937698789E-4</v>
      </c>
      <c r="T2171" s="139" t="str">
        <f t="shared" si="795"/>
        <v/>
      </c>
      <c r="U2171" s="139" t="str">
        <f t="shared" si="796"/>
        <v/>
      </c>
      <c r="V2171" s="139">
        <f t="shared" si="797"/>
        <v>4.2966570036174889E-3</v>
      </c>
      <c r="W2171" s="139" t="str">
        <f t="shared" si="798"/>
        <v/>
      </c>
      <c r="X2171" s="139" t="str">
        <f t="shared" si="799"/>
        <v/>
      </c>
      <c r="AB2171" s="139">
        <v>1515</v>
      </c>
      <c r="AC2171" s="139">
        <f t="shared" si="808"/>
        <v>177.42091225038314</v>
      </c>
      <c r="AD2171" s="139">
        <f t="shared" si="800"/>
        <v>5.5499164674634378E-4</v>
      </c>
      <c r="AE2171" s="139">
        <f t="shared" si="801"/>
        <v>0.98030072959062309</v>
      </c>
      <c r="AF2171" s="139">
        <f t="shared" si="802"/>
        <v>5.5499164674634378E-4</v>
      </c>
      <c r="AG2171" s="139" t="str">
        <f t="shared" si="803"/>
        <v/>
      </c>
      <c r="AH2171" s="139" t="str">
        <f t="shared" si="804"/>
        <v/>
      </c>
      <c r="AI2171" s="139">
        <f t="shared" si="805"/>
        <v>8.368829370080763E-11</v>
      </c>
      <c r="AJ2171" s="139" t="str">
        <f t="shared" si="806"/>
        <v/>
      </c>
      <c r="AK2171" s="139" t="str">
        <f t="shared" si="807"/>
        <v/>
      </c>
      <c r="AZ2171" s="148"/>
      <c r="BA2171" s="148">
        <f t="shared" si="779"/>
        <v>9.7279999999999731</v>
      </c>
      <c r="BB2171" s="165">
        <f t="shared" si="780"/>
        <v>0.20451855672128075</v>
      </c>
      <c r="BC2171" s="148">
        <f t="shared" si="781"/>
        <v>3.8753556959819635E-4</v>
      </c>
      <c r="BD2171" s="148" t="str">
        <f t="shared" si="777"/>
        <v/>
      </c>
      <c r="BE2171" s="140" t="str">
        <f t="shared" si="778"/>
        <v/>
      </c>
    </row>
    <row r="2172" spans="1:57" ht="20.100000000000001" customHeight="1" x14ac:dyDescent="0.25">
      <c r="A2172" s="148">
        <v>1516</v>
      </c>
      <c r="B2172" s="139">
        <f t="shared" si="782"/>
        <v>1945.0631278715032</v>
      </c>
      <c r="C2172" s="139">
        <f t="shared" si="783"/>
        <v>5.0305789020989428E-5</v>
      </c>
      <c r="D2172" s="139">
        <f t="shared" si="784"/>
        <v>0.98049114180563823</v>
      </c>
      <c r="E2172" s="139">
        <f t="shared" si="785"/>
        <v>5.0305789020989428E-5</v>
      </c>
      <c r="F2172" s="139" t="str">
        <f t="shared" si="786"/>
        <v/>
      </c>
      <c r="G2172" s="139" t="str">
        <f t="shared" si="787"/>
        <v/>
      </c>
      <c r="H2172" s="139">
        <f t="shared" si="788"/>
        <v>0</v>
      </c>
      <c r="I2172" s="139">
        <f t="shared" si="789"/>
        <v>5.0305789020989428E-5</v>
      </c>
      <c r="J2172" s="139" t="str">
        <f t="shared" si="790"/>
        <v/>
      </c>
      <c r="O2172" s="148">
        <v>1516</v>
      </c>
      <c r="P2172" s="139">
        <f t="shared" si="791"/>
        <v>142.47681076161513</v>
      </c>
      <c r="Q2172" s="139">
        <f t="shared" si="792"/>
        <v>6.8676393597077122E-4</v>
      </c>
      <c r="R2172" s="139">
        <f t="shared" si="793"/>
        <v>0.98049114180563823</v>
      </c>
      <c r="S2172" s="139">
        <f t="shared" si="794"/>
        <v>6.8676393597077122E-4</v>
      </c>
      <c r="T2172" s="139" t="str">
        <f t="shared" si="795"/>
        <v/>
      </c>
      <c r="U2172" s="139" t="str">
        <f t="shared" si="796"/>
        <v/>
      </c>
      <c r="V2172" s="139">
        <f t="shared" si="797"/>
        <v>4.2834094793212643E-3</v>
      </c>
      <c r="W2172" s="139" t="str">
        <f t="shared" si="798"/>
        <v/>
      </c>
      <c r="X2172" s="139" t="str">
        <f t="shared" si="799"/>
        <v/>
      </c>
      <c r="AB2172" s="148">
        <v>1516</v>
      </c>
      <c r="AC2172" s="139">
        <f t="shared" si="808"/>
        <v>177.76541887611199</v>
      </c>
      <c r="AD2172" s="139">
        <f t="shared" si="800"/>
        <v>5.5043290175240279E-4</v>
      </c>
      <c r="AE2172" s="139">
        <f t="shared" si="801"/>
        <v>0.98049114180563812</v>
      </c>
      <c r="AF2172" s="139">
        <f t="shared" si="802"/>
        <v>5.5043290175240279E-4</v>
      </c>
      <c r="AG2172" s="139" t="str">
        <f t="shared" si="803"/>
        <v/>
      </c>
      <c r="AH2172" s="139" t="str">
        <f t="shared" si="804"/>
        <v/>
      </c>
      <c r="AI2172" s="139">
        <f t="shared" si="805"/>
        <v>8.1712359488423494E-11</v>
      </c>
      <c r="AJ2172" s="139" t="str">
        <f t="shared" si="806"/>
        <v/>
      </c>
      <c r="AK2172" s="139" t="str">
        <f t="shared" si="807"/>
        <v/>
      </c>
      <c r="AZ2172" s="148"/>
      <c r="BA2172" s="148">
        <f t="shared" si="779"/>
        <v>9.7343999999999724</v>
      </c>
      <c r="BB2172" s="165">
        <f t="shared" si="780"/>
        <v>0.20413102115168255</v>
      </c>
      <c r="BC2172" s="148">
        <f t="shared" si="781"/>
        <v>3.8693289994434776E-4</v>
      </c>
      <c r="BD2172" s="148" t="str">
        <f t="shared" si="777"/>
        <v/>
      </c>
      <c r="BE2172" s="140" t="str">
        <f t="shared" si="778"/>
        <v/>
      </c>
    </row>
    <row r="2173" spans="1:57" ht="20.100000000000001" customHeight="1" x14ac:dyDescent="0.25">
      <c r="A2173" s="139">
        <v>1517</v>
      </c>
      <c r="B2173" s="139">
        <f t="shared" si="782"/>
        <v>1948.8326300573003</v>
      </c>
      <c r="C2173" s="139">
        <f t="shared" si="783"/>
        <v>4.9891775042488562E-5</v>
      </c>
      <c r="D2173" s="139">
        <f t="shared" si="784"/>
        <v>0.98067998845105742</v>
      </c>
      <c r="E2173" s="139">
        <f t="shared" si="785"/>
        <v>4.9891775042488562E-5</v>
      </c>
      <c r="F2173" s="139" t="str">
        <f t="shared" si="786"/>
        <v/>
      </c>
      <c r="G2173" s="139" t="str">
        <f t="shared" si="787"/>
        <v/>
      </c>
      <c r="H2173" s="139">
        <f t="shared" si="788"/>
        <v>0</v>
      </c>
      <c r="I2173" s="139">
        <f t="shared" si="789"/>
        <v>4.9891775042488562E-5</v>
      </c>
      <c r="J2173" s="139" t="str">
        <f t="shared" si="790"/>
        <v/>
      </c>
      <c r="O2173" s="139">
        <v>1517</v>
      </c>
      <c r="P2173" s="139">
        <f t="shared" si="791"/>
        <v>142.75292861192833</v>
      </c>
      <c r="Q2173" s="139">
        <f t="shared" si="792"/>
        <v>6.8111190516168159E-4</v>
      </c>
      <c r="R2173" s="139">
        <f t="shared" si="793"/>
        <v>0.98067998845105742</v>
      </c>
      <c r="S2173" s="139">
        <f t="shared" si="794"/>
        <v>6.8111190516168159E-4</v>
      </c>
      <c r="T2173" s="139" t="str">
        <f t="shared" si="795"/>
        <v/>
      </c>
      <c r="U2173" s="139" t="str">
        <f t="shared" si="796"/>
        <v/>
      </c>
      <c r="V2173" s="139">
        <f t="shared" si="797"/>
        <v>4.2701344773139445E-3</v>
      </c>
      <c r="W2173" s="139" t="str">
        <f t="shared" si="798"/>
        <v/>
      </c>
      <c r="X2173" s="139" t="str">
        <f t="shared" si="799"/>
        <v/>
      </c>
      <c r="AB2173" s="139">
        <v>1517</v>
      </c>
      <c r="AC2173" s="139">
        <f t="shared" si="808"/>
        <v>178.10992550184096</v>
      </c>
      <c r="AD2173" s="139">
        <f t="shared" si="800"/>
        <v>5.4590286813227063E-4</v>
      </c>
      <c r="AE2173" s="139">
        <f t="shared" si="801"/>
        <v>0.98067998845105742</v>
      </c>
      <c r="AF2173" s="139">
        <f t="shared" si="802"/>
        <v>5.4590286813227063E-4</v>
      </c>
      <c r="AG2173" s="139" t="str">
        <f t="shared" si="803"/>
        <v/>
      </c>
      <c r="AH2173" s="139" t="str">
        <f t="shared" si="804"/>
        <v/>
      </c>
      <c r="AI2173" s="139">
        <f t="shared" si="805"/>
        <v>7.9781801829237275E-11</v>
      </c>
      <c r="AJ2173" s="139" t="str">
        <f t="shared" si="806"/>
        <v/>
      </c>
      <c r="AK2173" s="139" t="str">
        <f t="shared" si="807"/>
        <v/>
      </c>
      <c r="AZ2173" s="148"/>
      <c r="BA2173" s="148">
        <f t="shared" si="779"/>
        <v>9.7407999999999717</v>
      </c>
      <c r="BB2173" s="165">
        <f t="shared" si="780"/>
        <v>0.2037440882517382</v>
      </c>
      <c r="BC2173" s="148">
        <f t="shared" si="781"/>
        <v>3.8633075031171971E-4</v>
      </c>
      <c r="BD2173" s="148" t="str">
        <f t="shared" si="777"/>
        <v/>
      </c>
      <c r="BE2173" s="140" t="str">
        <f t="shared" si="778"/>
        <v/>
      </c>
    </row>
    <row r="2174" spans="1:57" ht="20.100000000000001" customHeight="1" x14ac:dyDescent="0.25">
      <c r="A2174" s="139">
        <v>1518</v>
      </c>
      <c r="B2174" s="139">
        <f t="shared" si="782"/>
        <v>1952.6021322430975</v>
      </c>
      <c r="C2174" s="139">
        <f t="shared" si="783"/>
        <v>4.9480376684736307E-5</v>
      </c>
      <c r="D2174" s="139">
        <f t="shared" si="784"/>
        <v>0.98086727940232177</v>
      </c>
      <c r="E2174" s="139">
        <f t="shared" si="785"/>
        <v>4.9480376684736307E-5</v>
      </c>
      <c r="F2174" s="139" t="str">
        <f t="shared" si="786"/>
        <v/>
      </c>
      <c r="G2174" s="139" t="str">
        <f t="shared" si="787"/>
        <v/>
      </c>
      <c r="H2174" s="139">
        <f t="shared" si="788"/>
        <v>0</v>
      </c>
      <c r="I2174" s="139">
        <f t="shared" si="789"/>
        <v>4.9480376684736307E-5</v>
      </c>
      <c r="J2174" s="139" t="str">
        <f t="shared" si="790"/>
        <v/>
      </c>
      <c r="O2174" s="139">
        <v>1518</v>
      </c>
      <c r="P2174" s="139">
        <f t="shared" si="791"/>
        <v>143.02904646224152</v>
      </c>
      <c r="Q2174" s="139">
        <f t="shared" si="792"/>
        <v>6.7549558225093325E-4</v>
      </c>
      <c r="R2174" s="139">
        <f t="shared" si="793"/>
        <v>0.98086727940232188</v>
      </c>
      <c r="S2174" s="139">
        <f t="shared" si="794"/>
        <v>6.7549558225093325E-4</v>
      </c>
      <c r="T2174" s="139" t="str">
        <f t="shared" si="795"/>
        <v/>
      </c>
      <c r="U2174" s="139" t="str">
        <f t="shared" si="796"/>
        <v/>
      </c>
      <c r="V2174" s="139">
        <f t="shared" si="797"/>
        <v>4.2568325068919558E-3</v>
      </c>
      <c r="W2174" s="139" t="str">
        <f t="shared" si="798"/>
        <v/>
      </c>
      <c r="X2174" s="139" t="str">
        <f t="shared" si="799"/>
        <v/>
      </c>
      <c r="AB2174" s="139">
        <v>1518</v>
      </c>
      <c r="AC2174" s="139">
        <f t="shared" si="808"/>
        <v>178.45443212756982</v>
      </c>
      <c r="AD2174" s="139">
        <f t="shared" si="800"/>
        <v>5.4140145395627454E-4</v>
      </c>
      <c r="AE2174" s="139">
        <f t="shared" si="801"/>
        <v>0.98086727940232188</v>
      </c>
      <c r="AF2174" s="139">
        <f t="shared" si="802"/>
        <v>5.4140145395627454E-4</v>
      </c>
      <c r="AG2174" s="139" t="str">
        <f t="shared" si="803"/>
        <v/>
      </c>
      <c r="AH2174" s="139" t="str">
        <f t="shared" si="804"/>
        <v/>
      </c>
      <c r="AI2174" s="139">
        <f t="shared" si="805"/>
        <v>7.7895609692457644E-11</v>
      </c>
      <c r="AJ2174" s="139" t="str">
        <f t="shared" si="806"/>
        <v/>
      </c>
      <c r="AK2174" s="139" t="str">
        <f t="shared" si="807"/>
        <v/>
      </c>
      <c r="AZ2174" s="148"/>
      <c r="BA2174" s="148">
        <f t="shared" si="779"/>
        <v>9.747199999999971</v>
      </c>
      <c r="BB2174" s="165">
        <f t="shared" si="780"/>
        <v>0.20335775750142648</v>
      </c>
      <c r="BC2174" s="148">
        <f t="shared" si="781"/>
        <v>3.8572912173712171E-4</v>
      </c>
      <c r="BD2174" s="148" t="str">
        <f t="shared" si="777"/>
        <v/>
      </c>
      <c r="BE2174" s="140" t="str">
        <f t="shared" si="778"/>
        <v/>
      </c>
    </row>
    <row r="2175" spans="1:57" ht="20.100000000000001" customHeight="1" x14ac:dyDescent="0.25">
      <c r="A2175" s="139">
        <v>1519</v>
      </c>
      <c r="B2175" s="139">
        <f t="shared" si="782"/>
        <v>1956.3716344288955</v>
      </c>
      <c r="C2175" s="139">
        <f t="shared" si="783"/>
        <v>4.9071585490172693E-5</v>
      </c>
      <c r="D2175" s="139">
        <f t="shared" si="784"/>
        <v>0.98105302450309662</v>
      </c>
      <c r="E2175" s="139">
        <f t="shared" si="785"/>
        <v>4.9071585490172693E-5</v>
      </c>
      <c r="F2175" s="139" t="str">
        <f t="shared" si="786"/>
        <v/>
      </c>
      <c r="G2175" s="139" t="str">
        <f t="shared" si="787"/>
        <v/>
      </c>
      <c r="H2175" s="139">
        <f t="shared" si="788"/>
        <v>0</v>
      </c>
      <c r="I2175" s="139">
        <f t="shared" si="789"/>
        <v>4.9071585490172693E-5</v>
      </c>
      <c r="J2175" s="139" t="str">
        <f t="shared" si="790"/>
        <v/>
      </c>
      <c r="O2175" s="139">
        <v>1519</v>
      </c>
      <c r="P2175" s="139">
        <f t="shared" si="791"/>
        <v>143.30516431255472</v>
      </c>
      <c r="Q2175" s="139">
        <f t="shared" si="792"/>
        <v>6.6991485177771658E-4</v>
      </c>
      <c r="R2175" s="139">
        <f t="shared" si="793"/>
        <v>0.98105302450309662</v>
      </c>
      <c r="S2175" s="139">
        <f t="shared" si="794"/>
        <v>6.6991485177771658E-4</v>
      </c>
      <c r="T2175" s="139" t="str">
        <f t="shared" si="795"/>
        <v/>
      </c>
      <c r="U2175" s="139" t="str">
        <f t="shared" si="796"/>
        <v/>
      </c>
      <c r="V2175" s="139">
        <f t="shared" si="797"/>
        <v>4.2435040770617384E-3</v>
      </c>
      <c r="W2175" s="139" t="str">
        <f t="shared" si="798"/>
        <v/>
      </c>
      <c r="X2175" s="139" t="str">
        <f t="shared" si="799"/>
        <v/>
      </c>
      <c r="AB2175" s="139">
        <v>1519</v>
      </c>
      <c r="AC2175" s="139">
        <f t="shared" si="808"/>
        <v>178.79893875329878</v>
      </c>
      <c r="AD2175" s="139">
        <f t="shared" si="800"/>
        <v>5.369285666839851E-4</v>
      </c>
      <c r="AE2175" s="139">
        <f t="shared" si="801"/>
        <v>0.98105302450309662</v>
      </c>
      <c r="AF2175" s="139">
        <f t="shared" si="802"/>
        <v>5.369285666839851E-4</v>
      </c>
      <c r="AG2175" s="139" t="str">
        <f t="shared" si="803"/>
        <v/>
      </c>
      <c r="AH2175" s="139" t="str">
        <f t="shared" si="804"/>
        <v/>
      </c>
      <c r="AI2175" s="139">
        <f t="shared" si="805"/>
        <v>7.6052793837712342E-11</v>
      </c>
      <c r="AJ2175" s="139" t="str">
        <f t="shared" si="806"/>
        <v/>
      </c>
      <c r="AK2175" s="139" t="str">
        <f t="shared" si="807"/>
        <v/>
      </c>
      <c r="AZ2175" s="148"/>
      <c r="BA2175" s="148">
        <f t="shared" si="779"/>
        <v>9.7535999999999703</v>
      </c>
      <c r="BB2175" s="165">
        <f t="shared" si="780"/>
        <v>0.20297202837968936</v>
      </c>
      <c r="BC2175" s="148">
        <f t="shared" si="781"/>
        <v>3.8512801525114604E-4</v>
      </c>
      <c r="BD2175" s="148" t="str">
        <f t="shared" si="777"/>
        <v/>
      </c>
      <c r="BE2175" s="140" t="str">
        <f t="shared" si="778"/>
        <v/>
      </c>
    </row>
    <row r="2176" spans="1:57" ht="20.100000000000001" customHeight="1" x14ac:dyDescent="0.25">
      <c r="A2176" s="139">
        <v>1520</v>
      </c>
      <c r="B2176" s="139">
        <f t="shared" si="782"/>
        <v>1960.1411366146926</v>
      </c>
      <c r="C2176" s="139">
        <f t="shared" si="783"/>
        <v>4.8665392946418923E-5</v>
      </c>
      <c r="D2176" s="139">
        <f t="shared" si="784"/>
        <v>0.98123723356506221</v>
      </c>
      <c r="E2176" s="139">
        <f t="shared" si="785"/>
        <v>4.8665392946418923E-5</v>
      </c>
      <c r="F2176" s="139" t="str">
        <f t="shared" si="786"/>
        <v/>
      </c>
      <c r="G2176" s="139" t="str">
        <f t="shared" si="787"/>
        <v/>
      </c>
      <c r="H2176" s="139">
        <f t="shared" si="788"/>
        <v>0</v>
      </c>
      <c r="I2176" s="139">
        <f t="shared" si="789"/>
        <v>4.8665392946418923E-5</v>
      </c>
      <c r="J2176" s="139" t="str">
        <f t="shared" si="790"/>
        <v/>
      </c>
      <c r="O2176" s="139">
        <v>1520</v>
      </c>
      <c r="P2176" s="139">
        <f t="shared" si="791"/>
        <v>143.58128216286798</v>
      </c>
      <c r="Q2176" s="139">
        <f t="shared" si="792"/>
        <v>6.6436959753284259E-4</v>
      </c>
      <c r="R2176" s="139">
        <f t="shared" si="793"/>
        <v>0.98123723356506232</v>
      </c>
      <c r="S2176" s="139">
        <f t="shared" si="794"/>
        <v>6.6436959753284259E-4</v>
      </c>
      <c r="T2176" s="139" t="str">
        <f t="shared" si="795"/>
        <v/>
      </c>
      <c r="U2176" s="139" t="str">
        <f t="shared" si="796"/>
        <v/>
      </c>
      <c r="V2176" s="139">
        <f t="shared" si="797"/>
        <v>4.2301496965081124E-3</v>
      </c>
      <c r="W2176" s="139" t="str">
        <f t="shared" si="798"/>
        <v/>
      </c>
      <c r="X2176" s="139" t="str">
        <f t="shared" si="799"/>
        <v/>
      </c>
      <c r="AB2176" s="139">
        <v>1520</v>
      </c>
      <c r="AC2176" s="139">
        <f t="shared" si="808"/>
        <v>179.14344537902764</v>
      </c>
      <c r="AD2176" s="139">
        <f t="shared" si="800"/>
        <v>5.3248411317515963E-4</v>
      </c>
      <c r="AE2176" s="139">
        <f t="shared" si="801"/>
        <v>0.98123723356506221</v>
      </c>
      <c r="AF2176" s="139">
        <f t="shared" si="802"/>
        <v>5.3248411317515963E-4</v>
      </c>
      <c r="AG2176" s="139" t="str">
        <f t="shared" si="803"/>
        <v/>
      </c>
      <c r="AH2176" s="139" t="str">
        <f t="shared" si="804"/>
        <v/>
      </c>
      <c r="AI2176" s="139">
        <f t="shared" si="805"/>
        <v>7.4252386362447121E-11</v>
      </c>
      <c r="AJ2176" s="139" t="str">
        <f t="shared" si="806"/>
        <v/>
      </c>
      <c r="AK2176" s="139" t="str">
        <f t="shared" si="807"/>
        <v/>
      </c>
      <c r="AZ2176" s="148"/>
      <c r="BA2176" s="148">
        <f t="shared" si="779"/>
        <v>9.7599999999999696</v>
      </c>
      <c r="BB2176" s="165">
        <f t="shared" si="780"/>
        <v>0.20258690036443822</v>
      </c>
      <c r="BC2176" s="148">
        <f t="shared" si="781"/>
        <v>3.8452743187716854E-4</v>
      </c>
      <c r="BD2176" s="148" t="str">
        <f t="shared" si="777"/>
        <v/>
      </c>
      <c r="BE2176" s="140" t="str">
        <f t="shared" si="778"/>
        <v/>
      </c>
    </row>
    <row r="2177" spans="1:57" ht="20.100000000000001" customHeight="1" x14ac:dyDescent="0.25">
      <c r="A2177" s="139">
        <v>1521</v>
      </c>
      <c r="B2177" s="139">
        <f t="shared" si="782"/>
        <v>1963.9106388004898</v>
      </c>
      <c r="C2177" s="139">
        <f t="shared" si="783"/>
        <v>4.8261790487272086E-5</v>
      </c>
      <c r="D2177" s="139">
        <f t="shared" si="784"/>
        <v>0.98141991636771042</v>
      </c>
      <c r="E2177" s="139">
        <f t="shared" si="785"/>
        <v>4.8261790487272086E-5</v>
      </c>
      <c r="F2177" s="139" t="str">
        <f t="shared" si="786"/>
        <v/>
      </c>
      <c r="G2177" s="139" t="str">
        <f t="shared" si="787"/>
        <v/>
      </c>
      <c r="H2177" s="139">
        <f t="shared" si="788"/>
        <v>0</v>
      </c>
      <c r="I2177" s="139">
        <f t="shared" si="789"/>
        <v>4.8261790487272086E-5</v>
      </c>
      <c r="J2177" s="139" t="str">
        <f t="shared" si="790"/>
        <v/>
      </c>
      <c r="O2177" s="139">
        <v>1521</v>
      </c>
      <c r="P2177" s="139">
        <f t="shared" si="791"/>
        <v>143.85740001318118</v>
      </c>
      <c r="Q2177" s="139">
        <f t="shared" si="792"/>
        <v>6.5885970257233302E-4</v>
      </c>
      <c r="R2177" s="139">
        <f t="shared" si="793"/>
        <v>0.98141991636771042</v>
      </c>
      <c r="S2177" s="139">
        <f t="shared" si="794"/>
        <v>6.5885970257233302E-4</v>
      </c>
      <c r="T2177" s="139" t="str">
        <f t="shared" si="795"/>
        <v/>
      </c>
      <c r="U2177" s="139" t="str">
        <f t="shared" si="796"/>
        <v/>
      </c>
      <c r="V2177" s="139">
        <f t="shared" si="797"/>
        <v>4.2167698735627998E-3</v>
      </c>
      <c r="W2177" s="139" t="str">
        <f t="shared" si="798"/>
        <v/>
      </c>
      <c r="X2177" s="139" t="str">
        <f t="shared" si="799"/>
        <v/>
      </c>
      <c r="AB2177" s="139">
        <v>1521</v>
      </c>
      <c r="AC2177" s="139">
        <f t="shared" si="808"/>
        <v>179.48795200475649</v>
      </c>
      <c r="AD2177" s="139">
        <f t="shared" si="800"/>
        <v>5.2806799970062676E-4</v>
      </c>
      <c r="AE2177" s="139">
        <f t="shared" si="801"/>
        <v>0.98141991636771042</v>
      </c>
      <c r="AF2177" s="139">
        <f t="shared" si="802"/>
        <v>5.2806799970062676E-4</v>
      </c>
      <c r="AG2177" s="139" t="str">
        <f t="shared" si="803"/>
        <v/>
      </c>
      <c r="AH2177" s="139" t="str">
        <f t="shared" si="804"/>
        <v/>
      </c>
      <c r="AI2177" s="139">
        <f t="shared" si="805"/>
        <v>7.2493440258335919E-11</v>
      </c>
      <c r="AJ2177" s="139" t="str">
        <f t="shared" si="806"/>
        <v/>
      </c>
      <c r="AK2177" s="139" t="str">
        <f t="shared" si="807"/>
        <v/>
      </c>
      <c r="AZ2177" s="148"/>
      <c r="BA2177" s="148">
        <f t="shared" si="779"/>
        <v>9.7663999999999689</v>
      </c>
      <c r="BB2177" s="165">
        <f t="shared" si="780"/>
        <v>0.20220237293256105</v>
      </c>
      <c r="BC2177" s="148">
        <f t="shared" si="781"/>
        <v>3.8392737263207022E-4</v>
      </c>
      <c r="BD2177" s="148" t="str">
        <f t="shared" si="777"/>
        <v/>
      </c>
      <c r="BE2177" s="140" t="str">
        <f t="shared" si="778"/>
        <v/>
      </c>
    </row>
    <row r="2178" spans="1:57" ht="20.100000000000001" customHeight="1" x14ac:dyDescent="0.25">
      <c r="A2178" s="148">
        <v>1522</v>
      </c>
      <c r="B2178" s="139">
        <f t="shared" si="782"/>
        <v>1967.6801409862878</v>
      </c>
      <c r="C2178" s="139">
        <f t="shared" si="783"/>
        <v>4.7860769493696924E-5</v>
      </c>
      <c r="D2178" s="139">
        <f t="shared" si="784"/>
        <v>0.98160108265814228</v>
      </c>
      <c r="E2178" s="139">
        <f t="shared" si="785"/>
        <v>4.7860769493696924E-5</v>
      </c>
      <c r="F2178" s="139" t="str">
        <f t="shared" si="786"/>
        <v/>
      </c>
      <c r="G2178" s="139" t="str">
        <f t="shared" si="787"/>
        <v/>
      </c>
      <c r="H2178" s="139">
        <f t="shared" si="788"/>
        <v>0</v>
      </c>
      <c r="I2178" s="139">
        <f t="shared" si="789"/>
        <v>4.7860769493696924E-5</v>
      </c>
      <c r="J2178" s="139" t="str">
        <f t="shared" si="790"/>
        <v/>
      </c>
      <c r="O2178" s="148">
        <v>1522</v>
      </c>
      <c r="P2178" s="139">
        <f t="shared" si="791"/>
        <v>144.13351786349438</v>
      </c>
      <c r="Q2178" s="139">
        <f t="shared" si="792"/>
        <v>6.5338504923095257E-4</v>
      </c>
      <c r="R2178" s="139">
        <f t="shared" si="793"/>
        <v>0.98160108265814239</v>
      </c>
      <c r="S2178" s="139">
        <f t="shared" si="794"/>
        <v>6.5338504923095257E-4</v>
      </c>
      <c r="T2178" s="139" t="str">
        <f t="shared" si="795"/>
        <v/>
      </c>
      <c r="U2178" s="139" t="str">
        <f t="shared" si="796"/>
        <v/>
      </c>
      <c r="V2178" s="139">
        <f t="shared" si="797"/>
        <v>4.2033651161730318E-3</v>
      </c>
      <c r="W2178" s="139" t="str">
        <f t="shared" si="798"/>
        <v/>
      </c>
      <c r="X2178" s="139" t="str">
        <f t="shared" si="799"/>
        <v/>
      </c>
      <c r="AB2178" s="148">
        <v>1522</v>
      </c>
      <c r="AC2178" s="139">
        <f t="shared" si="808"/>
        <v>179.83245863048546</v>
      </c>
      <c r="AD2178" s="139">
        <f t="shared" si="800"/>
        <v>5.2368013195313689E-4</v>
      </c>
      <c r="AE2178" s="139">
        <f t="shared" si="801"/>
        <v>0.98160108265814239</v>
      </c>
      <c r="AF2178" s="139">
        <f t="shared" si="802"/>
        <v>5.2368013195313689E-4</v>
      </c>
      <c r="AG2178" s="139" t="str">
        <f t="shared" si="803"/>
        <v/>
      </c>
      <c r="AH2178" s="139" t="str">
        <f t="shared" si="804"/>
        <v/>
      </c>
      <c r="AI2178" s="139">
        <f t="shared" si="805"/>
        <v>7.0775028976540479E-11</v>
      </c>
      <c r="AJ2178" s="139" t="str">
        <f t="shared" si="806"/>
        <v/>
      </c>
      <c r="AK2178" s="139" t="str">
        <f t="shared" si="807"/>
        <v/>
      </c>
      <c r="AZ2178" s="148"/>
      <c r="BA2178" s="148">
        <f t="shared" si="779"/>
        <v>9.7727999999999682</v>
      </c>
      <c r="BB2178" s="165">
        <f t="shared" si="780"/>
        <v>0.20181844555992898</v>
      </c>
      <c r="BC2178" s="148">
        <f t="shared" si="781"/>
        <v>3.8332783852504382E-4</v>
      </c>
      <c r="BD2178" s="148" t="str">
        <f t="shared" si="777"/>
        <v/>
      </c>
      <c r="BE2178" s="140" t="str">
        <f t="shared" si="778"/>
        <v/>
      </c>
    </row>
    <row r="2179" spans="1:57" ht="20.100000000000001" customHeight="1" x14ac:dyDescent="0.25">
      <c r="A2179" s="139">
        <v>1523</v>
      </c>
      <c r="B2179" s="139">
        <f t="shared" si="782"/>
        <v>1971.449643172085</v>
      </c>
      <c r="C2179" s="139">
        <f t="shared" si="783"/>
        <v>4.7462321294813678E-5</v>
      </c>
      <c r="D2179" s="139">
        <f t="shared" si="784"/>
        <v>0.98178074215087185</v>
      </c>
      <c r="E2179" s="139">
        <f t="shared" si="785"/>
        <v>4.7462321294813678E-5</v>
      </c>
      <c r="F2179" s="139" t="str">
        <f t="shared" si="786"/>
        <v/>
      </c>
      <c r="G2179" s="139" t="str">
        <f t="shared" si="787"/>
        <v/>
      </c>
      <c r="H2179" s="139">
        <f t="shared" si="788"/>
        <v>0</v>
      </c>
      <c r="I2179" s="139">
        <f t="shared" si="789"/>
        <v>4.7462321294813678E-5</v>
      </c>
      <c r="J2179" s="139" t="str">
        <f t="shared" si="790"/>
        <v/>
      </c>
      <c r="O2179" s="139">
        <v>1523</v>
      </c>
      <c r="P2179" s="139">
        <f t="shared" si="791"/>
        <v>144.40963571380757</v>
      </c>
      <c r="Q2179" s="139">
        <f t="shared" si="792"/>
        <v>6.479455191356915E-4</v>
      </c>
      <c r="R2179" s="139">
        <f t="shared" si="793"/>
        <v>0.98178074215087185</v>
      </c>
      <c r="S2179" s="139">
        <f t="shared" si="794"/>
        <v>6.479455191356915E-4</v>
      </c>
      <c r="T2179" s="139" t="str">
        <f t="shared" si="795"/>
        <v/>
      </c>
      <c r="U2179" s="139" t="str">
        <f t="shared" si="796"/>
        <v/>
      </c>
      <c r="V2179" s="139">
        <f t="shared" si="797"/>
        <v>4.1899359318703245E-3</v>
      </c>
      <c r="W2179" s="139" t="str">
        <f t="shared" si="798"/>
        <v/>
      </c>
      <c r="X2179" s="139" t="str">
        <f t="shared" si="799"/>
        <v/>
      </c>
      <c r="AB2179" s="139">
        <v>1523</v>
      </c>
      <c r="AC2179" s="139">
        <f t="shared" si="808"/>
        <v>180.17696525621432</v>
      </c>
      <c r="AD2179" s="139">
        <f t="shared" si="800"/>
        <v>5.1932041505817293E-4</v>
      </c>
      <c r="AE2179" s="139">
        <f t="shared" si="801"/>
        <v>0.98178074215087185</v>
      </c>
      <c r="AF2179" s="139">
        <f t="shared" si="802"/>
        <v>5.1932041505817293E-4</v>
      </c>
      <c r="AG2179" s="139" t="str">
        <f t="shared" si="803"/>
        <v/>
      </c>
      <c r="AH2179" s="139" t="str">
        <f t="shared" si="804"/>
        <v/>
      </c>
      <c r="AI2179" s="139">
        <f t="shared" si="805"/>
        <v>6.9096246001647605E-11</v>
      </c>
      <c r="AJ2179" s="139" t="str">
        <f t="shared" si="806"/>
        <v/>
      </c>
      <c r="AK2179" s="139" t="str">
        <f t="shared" si="807"/>
        <v/>
      </c>
      <c r="AZ2179" s="148"/>
      <c r="BA2179" s="148">
        <f t="shared" si="779"/>
        <v>9.7791999999999675</v>
      </c>
      <c r="BB2179" s="165">
        <f t="shared" si="780"/>
        <v>0.20143511772140393</v>
      </c>
      <c r="BC2179" s="148">
        <f t="shared" si="781"/>
        <v>3.8272883055928686E-4</v>
      </c>
      <c r="BD2179" s="148" t="str">
        <f t="shared" si="777"/>
        <v/>
      </c>
      <c r="BE2179" s="140" t="str">
        <f t="shared" si="778"/>
        <v/>
      </c>
    </row>
    <row r="2180" spans="1:57" ht="20.100000000000001" customHeight="1" x14ac:dyDescent="0.25">
      <c r="A2180" s="139">
        <v>1524</v>
      </c>
      <c r="B2180" s="139">
        <f t="shared" si="782"/>
        <v>1975.219145357883</v>
      </c>
      <c r="C2180" s="139">
        <f t="shared" si="783"/>
        <v>4.7066437168880923E-5</v>
      </c>
      <c r="D2180" s="139">
        <f t="shared" si="784"/>
        <v>0.98195890452763157</v>
      </c>
      <c r="E2180" s="139">
        <f t="shared" si="785"/>
        <v>4.7066437168880923E-5</v>
      </c>
      <c r="F2180" s="139" t="str">
        <f t="shared" si="786"/>
        <v/>
      </c>
      <c r="G2180" s="139" t="str">
        <f t="shared" si="787"/>
        <v/>
      </c>
      <c r="H2180" s="139">
        <f t="shared" si="788"/>
        <v>0</v>
      </c>
      <c r="I2180" s="139">
        <f t="shared" si="789"/>
        <v>4.7066437168880923E-5</v>
      </c>
      <c r="J2180" s="139" t="str">
        <f t="shared" si="790"/>
        <v/>
      </c>
      <c r="O2180" s="139">
        <v>1524</v>
      </c>
      <c r="P2180" s="139">
        <f t="shared" si="791"/>
        <v>144.68575356412077</v>
      </c>
      <c r="Q2180" s="139">
        <f t="shared" si="792"/>
        <v>6.4254099321919258E-4</v>
      </c>
      <c r="R2180" s="139">
        <f t="shared" si="793"/>
        <v>0.98195890452763157</v>
      </c>
      <c r="S2180" s="139">
        <f t="shared" si="794"/>
        <v>6.4254099321919258E-4</v>
      </c>
      <c r="T2180" s="139" t="str">
        <f t="shared" si="795"/>
        <v/>
      </c>
      <c r="U2180" s="139" t="str">
        <f t="shared" si="796"/>
        <v/>
      </c>
      <c r="V2180" s="139">
        <f t="shared" si="797"/>
        <v>4.1764828277393602E-3</v>
      </c>
      <c r="W2180" s="139" t="str">
        <f t="shared" si="798"/>
        <v/>
      </c>
      <c r="X2180" s="139" t="str">
        <f t="shared" si="799"/>
        <v/>
      </c>
      <c r="AB2180" s="139">
        <v>1524</v>
      </c>
      <c r="AC2180" s="139">
        <f t="shared" si="808"/>
        <v>180.52147188194328</v>
      </c>
      <c r="AD2180" s="139">
        <f t="shared" si="800"/>
        <v>5.1498875358469993E-4</v>
      </c>
      <c r="AE2180" s="139">
        <f t="shared" si="801"/>
        <v>0.98195890452763168</v>
      </c>
      <c r="AF2180" s="139">
        <f t="shared" si="802"/>
        <v>5.1498875358469993E-4</v>
      </c>
      <c r="AG2180" s="139" t="str">
        <f t="shared" si="803"/>
        <v/>
      </c>
      <c r="AH2180" s="139" t="str">
        <f t="shared" si="804"/>
        <v/>
      </c>
      <c r="AI2180" s="139">
        <f t="shared" si="805"/>
        <v>6.745620443411409E-11</v>
      </c>
      <c r="AJ2180" s="139" t="str">
        <f t="shared" si="806"/>
        <v/>
      </c>
      <c r="AK2180" s="139" t="str">
        <f t="shared" si="807"/>
        <v/>
      </c>
      <c r="AZ2180" s="148"/>
      <c r="BA2180" s="148">
        <f t="shared" si="779"/>
        <v>9.7855999999999668</v>
      </c>
      <c r="BB2180" s="165">
        <f t="shared" si="780"/>
        <v>0.20105238889084465</v>
      </c>
      <c r="BC2180" s="148">
        <f t="shared" si="781"/>
        <v>3.8213034973094695E-4</v>
      </c>
      <c r="BD2180" s="148" t="str">
        <f t="shared" si="777"/>
        <v/>
      </c>
      <c r="BE2180" s="140" t="str">
        <f t="shared" si="778"/>
        <v/>
      </c>
    </row>
    <row r="2181" spans="1:57" ht="20.100000000000001" customHeight="1" x14ac:dyDescent="0.25">
      <c r="A2181" s="139">
        <v>1525</v>
      </c>
      <c r="B2181" s="139">
        <f t="shared" si="782"/>
        <v>1978.9886475436801</v>
      </c>
      <c r="C2181" s="139">
        <f t="shared" si="783"/>
        <v>4.667310834427537E-5</v>
      </c>
      <c r="D2181" s="139">
        <f t="shared" si="784"/>
        <v>0.98213557943718344</v>
      </c>
      <c r="E2181" s="139">
        <f t="shared" si="785"/>
        <v>4.667310834427537E-5</v>
      </c>
      <c r="F2181" s="139" t="str">
        <f t="shared" si="786"/>
        <v/>
      </c>
      <c r="G2181" s="139" t="str">
        <f t="shared" si="787"/>
        <v/>
      </c>
      <c r="H2181" s="139">
        <f t="shared" si="788"/>
        <v>0</v>
      </c>
      <c r="I2181" s="139">
        <f t="shared" si="789"/>
        <v>4.667310834427537E-5</v>
      </c>
      <c r="J2181" s="139" t="str">
        <f t="shared" si="790"/>
        <v/>
      </c>
      <c r="O2181" s="139">
        <v>1525</v>
      </c>
      <c r="P2181" s="139">
        <f t="shared" si="791"/>
        <v>144.96187141443397</v>
      </c>
      <c r="Q2181" s="139">
        <f t="shared" si="792"/>
        <v>6.3717135173311644E-4</v>
      </c>
      <c r="R2181" s="139">
        <f t="shared" si="793"/>
        <v>0.98213557943718344</v>
      </c>
      <c r="S2181" s="139">
        <f t="shared" si="794"/>
        <v>6.3717135173311644E-4</v>
      </c>
      <c r="T2181" s="139" t="str">
        <f t="shared" si="795"/>
        <v/>
      </c>
      <c r="U2181" s="139" t="str">
        <f t="shared" si="796"/>
        <v/>
      </c>
      <c r="V2181" s="139">
        <f t="shared" si="797"/>
        <v>4.1630063103870229E-3</v>
      </c>
      <c r="W2181" s="139" t="str">
        <f t="shared" si="798"/>
        <v/>
      </c>
      <c r="X2181" s="139" t="str">
        <f t="shared" si="799"/>
        <v/>
      </c>
      <c r="AB2181" s="139">
        <v>1525</v>
      </c>
      <c r="AC2181" s="139">
        <f t="shared" si="808"/>
        <v>180.86597850767214</v>
      </c>
      <c r="AD2181" s="139">
        <f t="shared" si="800"/>
        <v>5.106850515558904E-4</v>
      </c>
      <c r="AE2181" s="139">
        <f t="shared" si="801"/>
        <v>0.98213557943718344</v>
      </c>
      <c r="AF2181" s="139">
        <f t="shared" si="802"/>
        <v>5.106850515558904E-4</v>
      </c>
      <c r="AG2181" s="139" t="str">
        <f t="shared" si="803"/>
        <v/>
      </c>
      <c r="AH2181" s="139" t="str">
        <f t="shared" si="804"/>
        <v/>
      </c>
      <c r="AI2181" s="139">
        <f t="shared" si="805"/>
        <v>6.5854036581071815E-11</v>
      </c>
      <c r="AJ2181" s="139" t="str">
        <f t="shared" si="806"/>
        <v/>
      </c>
      <c r="AK2181" s="139" t="str">
        <f t="shared" si="807"/>
        <v/>
      </c>
      <c r="AZ2181" s="148"/>
      <c r="BA2181" s="148">
        <f t="shared" si="779"/>
        <v>9.7919999999999661</v>
      </c>
      <c r="BB2181" s="165">
        <f t="shared" si="780"/>
        <v>0.2006702585411137</v>
      </c>
      <c r="BC2181" s="148">
        <f t="shared" si="781"/>
        <v>3.8153239702864994E-4</v>
      </c>
      <c r="BD2181" s="148" t="str">
        <f t="shared" si="777"/>
        <v/>
      </c>
      <c r="BE2181" s="140" t="str">
        <f t="shared" si="778"/>
        <v/>
      </c>
    </row>
    <row r="2182" spans="1:57" ht="20.100000000000001" customHeight="1" x14ac:dyDescent="0.25">
      <c r="A2182" s="139">
        <v>1526</v>
      </c>
      <c r="B2182" s="139">
        <f t="shared" si="782"/>
        <v>1982.7581497294773</v>
      </c>
      <c r="C2182" s="139">
        <f t="shared" si="783"/>
        <v>4.6282326000466424E-5</v>
      </c>
      <c r="D2182" s="139">
        <f t="shared" si="784"/>
        <v>0.98231077649513199</v>
      </c>
      <c r="E2182" s="139">
        <f t="shared" si="785"/>
        <v>4.6282326000466424E-5</v>
      </c>
      <c r="F2182" s="139" t="str">
        <f t="shared" si="786"/>
        <v/>
      </c>
      <c r="G2182" s="139" t="str">
        <f t="shared" si="787"/>
        <v/>
      </c>
      <c r="H2182" s="139">
        <f t="shared" si="788"/>
        <v>0</v>
      </c>
      <c r="I2182" s="139">
        <f t="shared" si="789"/>
        <v>4.6282326000466424E-5</v>
      </c>
      <c r="J2182" s="139" t="str">
        <f t="shared" si="790"/>
        <v/>
      </c>
      <c r="O2182" s="139">
        <v>1526</v>
      </c>
      <c r="P2182" s="139">
        <f t="shared" si="791"/>
        <v>145.23798926474717</v>
      </c>
      <c r="Q2182" s="139">
        <f t="shared" si="792"/>
        <v>6.3183647426145681E-4</v>
      </c>
      <c r="R2182" s="139">
        <f t="shared" si="793"/>
        <v>0.98231077649513199</v>
      </c>
      <c r="S2182" s="139">
        <f t="shared" si="794"/>
        <v>6.3183647426145681E-4</v>
      </c>
      <c r="T2182" s="139" t="str">
        <f t="shared" si="795"/>
        <v/>
      </c>
      <c r="U2182" s="139" t="str">
        <f t="shared" si="796"/>
        <v/>
      </c>
      <c r="V2182" s="139">
        <f t="shared" si="797"/>
        <v>4.1495068859115549E-3</v>
      </c>
      <c r="W2182" s="139" t="str">
        <f t="shared" si="798"/>
        <v/>
      </c>
      <c r="X2182" s="139" t="str">
        <f t="shared" si="799"/>
        <v/>
      </c>
      <c r="AB2182" s="139">
        <v>1526</v>
      </c>
      <c r="AC2182" s="139">
        <f t="shared" si="808"/>
        <v>181.21048513340099</v>
      </c>
      <c r="AD2182" s="139">
        <f t="shared" si="800"/>
        <v>5.0640921245978532E-4</v>
      </c>
      <c r="AE2182" s="139">
        <f t="shared" si="801"/>
        <v>0.98231077649513199</v>
      </c>
      <c r="AF2182" s="139">
        <f t="shared" si="802"/>
        <v>5.0640921245978532E-4</v>
      </c>
      <c r="AG2182" s="139" t="str">
        <f t="shared" si="803"/>
        <v/>
      </c>
      <c r="AH2182" s="139" t="str">
        <f t="shared" si="804"/>
        <v/>
      </c>
      <c r="AI2182" s="139">
        <f t="shared" si="805"/>
        <v>6.4288893555311489E-11</v>
      </c>
      <c r="AJ2182" s="139" t="str">
        <f t="shared" si="806"/>
        <v/>
      </c>
      <c r="AK2182" s="139" t="str">
        <f t="shared" si="807"/>
        <v/>
      </c>
      <c r="AZ2182" s="148"/>
      <c r="BA2182" s="148">
        <f t="shared" si="779"/>
        <v>9.7983999999999654</v>
      </c>
      <c r="BB2182" s="165">
        <f t="shared" si="780"/>
        <v>0.20028872614408505</v>
      </c>
      <c r="BC2182" s="148">
        <f t="shared" si="781"/>
        <v>3.8093497343533178E-4</v>
      </c>
      <c r="BD2182" s="148" t="str">
        <f t="shared" si="777"/>
        <v/>
      </c>
      <c r="BE2182" s="140" t="str">
        <f t="shared" si="778"/>
        <v/>
      </c>
    </row>
    <row r="2183" spans="1:57" ht="20.100000000000001" customHeight="1" x14ac:dyDescent="0.25">
      <c r="A2183" s="139">
        <v>1527</v>
      </c>
      <c r="B2183" s="139">
        <f t="shared" si="782"/>
        <v>1986.5276519152753</v>
      </c>
      <c r="C2183" s="139">
        <f t="shared" si="783"/>
        <v>4.5894081268987421E-5</v>
      </c>
      <c r="D2183" s="139">
        <f t="shared" si="784"/>
        <v>0.9824845052837422</v>
      </c>
      <c r="E2183" s="139">
        <f t="shared" si="785"/>
        <v>4.5894081268987421E-5</v>
      </c>
      <c r="F2183" s="139" t="str">
        <f t="shared" si="786"/>
        <v/>
      </c>
      <c r="G2183" s="139" t="str">
        <f t="shared" si="787"/>
        <v/>
      </c>
      <c r="H2183" s="139">
        <f t="shared" si="788"/>
        <v>0</v>
      </c>
      <c r="I2183" s="139">
        <f t="shared" si="789"/>
        <v>4.5894081268987421E-5</v>
      </c>
      <c r="J2183" s="139" t="str">
        <f t="shared" si="790"/>
        <v/>
      </c>
      <c r="O2183" s="139">
        <v>1527</v>
      </c>
      <c r="P2183" s="139">
        <f t="shared" si="791"/>
        <v>145.51410711506043</v>
      </c>
      <c r="Q2183" s="139">
        <f t="shared" si="792"/>
        <v>6.2653623973379262E-4</v>
      </c>
      <c r="R2183" s="139">
        <f t="shared" si="793"/>
        <v>0.98248450528374232</v>
      </c>
      <c r="S2183" s="139">
        <f t="shared" si="794"/>
        <v>6.2653623973379262E-4</v>
      </c>
      <c r="T2183" s="139" t="str">
        <f t="shared" si="795"/>
        <v/>
      </c>
      <c r="U2183" s="139" t="str">
        <f t="shared" si="796"/>
        <v/>
      </c>
      <c r="V2183" s="139">
        <f t="shared" si="797"/>
        <v>4.1359850598718592E-3</v>
      </c>
      <c r="W2183" s="139" t="str">
        <f t="shared" si="798"/>
        <v/>
      </c>
      <c r="X2183" s="139" t="str">
        <f t="shared" si="799"/>
        <v/>
      </c>
      <c r="AB2183" s="139">
        <v>1527</v>
      </c>
      <c r="AC2183" s="139">
        <f t="shared" si="808"/>
        <v>181.55499175912996</v>
      </c>
      <c r="AD2183" s="139">
        <f t="shared" si="800"/>
        <v>5.0216113925992097E-4</v>
      </c>
      <c r="AE2183" s="139">
        <f t="shared" si="801"/>
        <v>0.98248450528374232</v>
      </c>
      <c r="AF2183" s="139">
        <f t="shared" si="802"/>
        <v>5.0216113925992097E-4</v>
      </c>
      <c r="AG2183" s="139" t="str">
        <f t="shared" si="803"/>
        <v/>
      </c>
      <c r="AH2183" s="139" t="str">
        <f t="shared" si="804"/>
        <v/>
      </c>
      <c r="AI2183" s="139">
        <f t="shared" si="805"/>
        <v>6.275994488231152E-11</v>
      </c>
      <c r="AJ2183" s="139" t="str">
        <f t="shared" si="806"/>
        <v/>
      </c>
      <c r="AK2183" s="139" t="str">
        <f t="shared" si="807"/>
        <v/>
      </c>
      <c r="AZ2183" s="148"/>
      <c r="BA2183" s="148">
        <f t="shared" si="779"/>
        <v>9.8047999999999647</v>
      </c>
      <c r="BB2183" s="165">
        <f t="shared" si="780"/>
        <v>0.19990779117064972</v>
      </c>
      <c r="BC2183" s="148">
        <f t="shared" si="781"/>
        <v>3.8033807992637891E-4</v>
      </c>
      <c r="BD2183" s="148" t="str">
        <f t="shared" si="777"/>
        <v/>
      </c>
      <c r="BE2183" s="140" t="str">
        <f t="shared" si="778"/>
        <v/>
      </c>
    </row>
    <row r="2184" spans="1:57" ht="20.100000000000001" customHeight="1" x14ac:dyDescent="0.25">
      <c r="A2184" s="139">
        <v>1528</v>
      </c>
      <c r="B2184" s="139">
        <f t="shared" si="782"/>
        <v>1990.2971541010725</v>
      </c>
      <c r="C2184" s="139">
        <f t="shared" si="783"/>
        <v>4.5508365234402196E-5</v>
      </c>
      <c r="D2184" s="139">
        <f t="shared" si="784"/>
        <v>0.98265677535176066</v>
      </c>
      <c r="E2184" s="139">
        <f t="shared" si="785"/>
        <v>4.5508365234402196E-5</v>
      </c>
      <c r="F2184" s="139" t="str">
        <f t="shared" si="786"/>
        <v/>
      </c>
      <c r="G2184" s="139" t="str">
        <f t="shared" si="787"/>
        <v/>
      </c>
      <c r="H2184" s="139">
        <f t="shared" si="788"/>
        <v>0</v>
      </c>
      <c r="I2184" s="139">
        <f t="shared" si="789"/>
        <v>4.5508365234402196E-5</v>
      </c>
      <c r="J2184" s="139" t="str">
        <f t="shared" si="790"/>
        <v/>
      </c>
      <c r="O2184" s="139">
        <v>1528</v>
      </c>
      <c r="P2184" s="139">
        <f t="shared" si="791"/>
        <v>145.79022496537362</v>
      </c>
      <c r="Q2184" s="139">
        <f t="shared" si="792"/>
        <v>6.2127052643848454E-4</v>
      </c>
      <c r="R2184" s="139">
        <f t="shared" si="793"/>
        <v>0.98265677535176066</v>
      </c>
      <c r="S2184" s="139">
        <f t="shared" si="794"/>
        <v>6.2127052643848454E-4</v>
      </c>
      <c r="T2184" s="139" t="str">
        <f t="shared" si="795"/>
        <v/>
      </c>
      <c r="U2184" s="139" t="str">
        <f t="shared" si="796"/>
        <v/>
      </c>
      <c r="V2184" s="139">
        <f t="shared" si="797"/>
        <v>4.1224413372569612E-3</v>
      </c>
      <c r="W2184" s="139" t="str">
        <f t="shared" si="798"/>
        <v/>
      </c>
      <c r="X2184" s="139" t="str">
        <f t="shared" si="799"/>
        <v/>
      </c>
      <c r="AB2184" s="139">
        <v>1528</v>
      </c>
      <c r="AC2184" s="139">
        <f t="shared" si="808"/>
        <v>181.89949838485882</v>
      </c>
      <c r="AD2184" s="139">
        <f t="shared" si="800"/>
        <v>4.9794073440590772E-4</v>
      </c>
      <c r="AE2184" s="139">
        <f t="shared" si="801"/>
        <v>0.98265677535176066</v>
      </c>
      <c r="AF2184" s="139">
        <f t="shared" si="802"/>
        <v>4.9794073440590772E-4</v>
      </c>
      <c r="AG2184" s="139" t="str">
        <f t="shared" si="803"/>
        <v/>
      </c>
      <c r="AH2184" s="139" t="str">
        <f t="shared" si="804"/>
        <v/>
      </c>
      <c r="AI2184" s="139">
        <f t="shared" si="805"/>
        <v>6.1266378115145999E-11</v>
      </c>
      <c r="AJ2184" s="139" t="str">
        <f t="shared" si="806"/>
        <v/>
      </c>
      <c r="AK2184" s="139" t="str">
        <f t="shared" si="807"/>
        <v/>
      </c>
      <c r="AZ2184" s="148"/>
      <c r="BA2184" s="148">
        <f t="shared" si="779"/>
        <v>9.8111999999999639</v>
      </c>
      <c r="BB2184" s="165">
        <f t="shared" si="780"/>
        <v>0.19952745309072334</v>
      </c>
      <c r="BC2184" s="148">
        <f t="shared" si="781"/>
        <v>3.797417174710993E-4</v>
      </c>
      <c r="BD2184" s="148" t="str">
        <f t="shared" si="777"/>
        <v/>
      </c>
      <c r="BE2184" s="140" t="str">
        <f t="shared" si="778"/>
        <v/>
      </c>
    </row>
    <row r="2185" spans="1:57" ht="20.100000000000001" customHeight="1" x14ac:dyDescent="0.25">
      <c r="A2185" s="148">
        <v>1529</v>
      </c>
      <c r="B2185" s="139">
        <f t="shared" si="782"/>
        <v>1994.0666562868705</v>
      </c>
      <c r="C2185" s="139">
        <f t="shared" si="783"/>
        <v>4.512516893526706E-5</v>
      </c>
      <c r="D2185" s="139">
        <f t="shared" si="784"/>
        <v>0.98282759621423987</v>
      </c>
      <c r="E2185" s="139">
        <f t="shared" si="785"/>
        <v>4.512516893526706E-5</v>
      </c>
      <c r="F2185" s="139" t="str">
        <f t="shared" si="786"/>
        <v/>
      </c>
      <c r="G2185" s="139" t="str">
        <f t="shared" si="787"/>
        <v/>
      </c>
      <c r="H2185" s="139">
        <f t="shared" si="788"/>
        <v>0</v>
      </c>
      <c r="I2185" s="139">
        <f t="shared" si="789"/>
        <v>4.512516893526706E-5</v>
      </c>
      <c r="J2185" s="139" t="str">
        <f t="shared" si="790"/>
        <v/>
      </c>
      <c r="O2185" s="148">
        <v>1529</v>
      </c>
      <c r="P2185" s="139">
        <f t="shared" si="791"/>
        <v>146.06634281568682</v>
      </c>
      <c r="Q2185" s="139">
        <f t="shared" si="792"/>
        <v>6.1603921203580913E-4</v>
      </c>
      <c r="R2185" s="139">
        <f t="shared" si="793"/>
        <v>0.98282759621423987</v>
      </c>
      <c r="S2185" s="139">
        <f t="shared" si="794"/>
        <v>6.1603921203580913E-4</v>
      </c>
      <c r="T2185" s="139" t="str">
        <f t="shared" si="795"/>
        <v/>
      </c>
      <c r="U2185" s="139" t="str">
        <f t="shared" si="796"/>
        <v/>
      </c>
      <c r="V2185" s="139">
        <f t="shared" si="797"/>
        <v>4.1088762224555748E-3</v>
      </c>
      <c r="W2185" s="139" t="str">
        <f t="shared" si="798"/>
        <v/>
      </c>
      <c r="X2185" s="139" t="str">
        <f t="shared" si="799"/>
        <v/>
      </c>
      <c r="AB2185" s="148">
        <v>1529</v>
      </c>
      <c r="AC2185" s="139">
        <f t="shared" si="808"/>
        <v>182.24400501058767</v>
      </c>
      <c r="AD2185" s="139">
        <f t="shared" si="800"/>
        <v>4.937478998439512E-4</v>
      </c>
      <c r="AE2185" s="139">
        <f t="shared" si="801"/>
        <v>0.98282759621423987</v>
      </c>
      <c r="AF2185" s="139">
        <f t="shared" si="802"/>
        <v>4.937478998439512E-4</v>
      </c>
      <c r="AG2185" s="139" t="str">
        <f t="shared" si="803"/>
        <v/>
      </c>
      <c r="AH2185" s="139" t="str">
        <f t="shared" si="804"/>
        <v/>
      </c>
      <c r="AI2185" s="139">
        <f t="shared" si="805"/>
        <v>5.9807398457116726E-11</v>
      </c>
      <c r="AJ2185" s="139" t="str">
        <f t="shared" si="806"/>
        <v/>
      </c>
      <c r="AK2185" s="139" t="str">
        <f t="shared" si="807"/>
        <v/>
      </c>
      <c r="AZ2185" s="148"/>
      <c r="BA2185" s="148">
        <f t="shared" si="779"/>
        <v>9.8175999999999632</v>
      </c>
      <c r="BB2185" s="165">
        <f t="shared" si="780"/>
        <v>0.19914771137325224</v>
      </c>
      <c r="BC2185" s="148">
        <f t="shared" si="781"/>
        <v>3.7914588703102936E-4</v>
      </c>
      <c r="BD2185" s="148" t="str">
        <f t="shared" si="777"/>
        <v/>
      </c>
      <c r="BE2185" s="140" t="str">
        <f t="shared" si="778"/>
        <v/>
      </c>
    </row>
    <row r="2186" spans="1:57" ht="20.100000000000001" customHeight="1" x14ac:dyDescent="0.25">
      <c r="A2186" s="139">
        <v>1530</v>
      </c>
      <c r="B2186" s="139">
        <f t="shared" si="782"/>
        <v>1997.8361584726676</v>
      </c>
      <c r="C2186" s="139">
        <f t="shared" si="783"/>
        <v>4.4744483365088763E-5</v>
      </c>
      <c r="D2186" s="139">
        <f t="shared" si="784"/>
        <v>0.98299697735236724</v>
      </c>
      <c r="E2186" s="139">
        <f t="shared" si="785"/>
        <v>4.4744483365088763E-5</v>
      </c>
      <c r="F2186" s="139" t="str">
        <f t="shared" si="786"/>
        <v/>
      </c>
      <c r="G2186" s="139" t="str">
        <f t="shared" si="787"/>
        <v/>
      </c>
      <c r="H2186" s="139">
        <f t="shared" si="788"/>
        <v>0</v>
      </c>
      <c r="I2186" s="139">
        <f t="shared" si="789"/>
        <v>4.4744483365088763E-5</v>
      </c>
      <c r="J2186" s="139" t="str">
        <f t="shared" si="790"/>
        <v/>
      </c>
      <c r="O2186" s="139">
        <v>1530</v>
      </c>
      <c r="P2186" s="139">
        <f t="shared" si="791"/>
        <v>146.34246066600002</v>
      </c>
      <c r="Q2186" s="139">
        <f t="shared" si="792"/>
        <v>6.108421735710345E-4</v>
      </c>
      <c r="R2186" s="139">
        <f t="shared" si="793"/>
        <v>0.98299697735236724</v>
      </c>
      <c r="S2186" s="139">
        <f t="shared" si="794"/>
        <v>6.108421735710345E-4</v>
      </c>
      <c r="T2186" s="139" t="str">
        <f t="shared" si="795"/>
        <v/>
      </c>
      <c r="U2186" s="139" t="str">
        <f t="shared" si="796"/>
        <v/>
      </c>
      <c r="V2186" s="139">
        <f t="shared" si="797"/>
        <v>4.0952902192258611E-3</v>
      </c>
      <c r="W2186" s="139" t="str">
        <f t="shared" si="798"/>
        <v/>
      </c>
      <c r="X2186" s="139" t="str">
        <f t="shared" si="799"/>
        <v/>
      </c>
      <c r="AB2186" s="139">
        <v>1530</v>
      </c>
      <c r="AC2186" s="139">
        <f t="shared" si="808"/>
        <v>182.58851163631664</v>
      </c>
      <c r="AD2186" s="139">
        <f t="shared" si="800"/>
        <v>4.8958253702733549E-4</v>
      </c>
      <c r="AE2186" s="139">
        <f t="shared" si="801"/>
        <v>0.98299697735236724</v>
      </c>
      <c r="AF2186" s="139">
        <f t="shared" si="802"/>
        <v>4.8958253702733549E-4</v>
      </c>
      <c r="AG2186" s="139" t="str">
        <f t="shared" si="803"/>
        <v/>
      </c>
      <c r="AH2186" s="139" t="str">
        <f t="shared" si="804"/>
        <v/>
      </c>
      <c r="AI2186" s="139">
        <f t="shared" si="805"/>
        <v>5.8382228391975796E-11</v>
      </c>
      <c r="AJ2186" s="139" t="str">
        <f t="shared" si="806"/>
        <v/>
      </c>
      <c r="AK2186" s="139" t="str">
        <f t="shared" si="807"/>
        <v/>
      </c>
      <c r="AZ2186" s="148"/>
      <c r="BA2186" s="148">
        <f t="shared" si="779"/>
        <v>9.8239999999999625</v>
      </c>
      <c r="BB2186" s="165">
        <f t="shared" si="780"/>
        <v>0.19876856548622121</v>
      </c>
      <c r="BC2186" s="148">
        <f t="shared" si="781"/>
        <v>3.7855058956193233E-4</v>
      </c>
      <c r="BD2186" s="148" t="str">
        <f t="shared" si="777"/>
        <v/>
      </c>
      <c r="BE2186" s="140" t="str">
        <f t="shared" si="778"/>
        <v/>
      </c>
    </row>
    <row r="2187" spans="1:57" ht="20.100000000000001" customHeight="1" x14ac:dyDescent="0.25">
      <c r="A2187" s="139">
        <v>1531</v>
      </c>
      <c r="B2187" s="139">
        <f t="shared" si="782"/>
        <v>2001.6056606584648</v>
      </c>
      <c r="C2187" s="139">
        <f t="shared" si="783"/>
        <v>4.4366299473277653E-5</v>
      </c>
      <c r="D2187" s="139">
        <f t="shared" si="784"/>
        <v>0.98316492821329649</v>
      </c>
      <c r="E2187" s="139">
        <f t="shared" si="785"/>
        <v>4.4366299473277653E-5</v>
      </c>
      <c r="F2187" s="139" t="str">
        <f t="shared" si="786"/>
        <v/>
      </c>
      <c r="G2187" s="139" t="str">
        <f t="shared" si="787"/>
        <v/>
      </c>
      <c r="H2187" s="139">
        <f t="shared" si="788"/>
        <v>0</v>
      </c>
      <c r="I2187" s="139">
        <f t="shared" si="789"/>
        <v>4.4366299473277653E-5</v>
      </c>
      <c r="J2187" s="139" t="str">
        <f t="shared" si="790"/>
        <v/>
      </c>
      <c r="O2187" s="139">
        <v>1531</v>
      </c>
      <c r="P2187" s="139">
        <f t="shared" si="791"/>
        <v>146.61857851631322</v>
      </c>
      <c r="Q2187" s="139">
        <f t="shared" si="792"/>
        <v>6.0567928748743471E-4</v>
      </c>
      <c r="R2187" s="139">
        <f t="shared" si="793"/>
        <v>0.98316492821329649</v>
      </c>
      <c r="S2187" s="139">
        <f t="shared" si="794"/>
        <v>6.0567928748743471E-4</v>
      </c>
      <c r="T2187" s="139" t="str">
        <f t="shared" si="795"/>
        <v/>
      </c>
      <c r="U2187" s="139" t="str">
        <f t="shared" si="796"/>
        <v/>
      </c>
      <c r="V2187" s="139">
        <f t="shared" si="797"/>
        <v>4.081683830665303E-3</v>
      </c>
      <c r="W2187" s="139" t="str">
        <f t="shared" si="798"/>
        <v/>
      </c>
      <c r="X2187" s="139" t="str">
        <f t="shared" si="799"/>
        <v/>
      </c>
      <c r="AB2187" s="139">
        <v>1531</v>
      </c>
      <c r="AC2187" s="139">
        <f t="shared" si="808"/>
        <v>182.93301826204549</v>
      </c>
      <c r="AD2187" s="139">
        <f t="shared" si="800"/>
        <v>4.8544454692685718E-4</v>
      </c>
      <c r="AE2187" s="139">
        <f t="shared" si="801"/>
        <v>0.98316492821329649</v>
      </c>
      <c r="AF2187" s="139">
        <f t="shared" si="802"/>
        <v>4.8544454692685718E-4</v>
      </c>
      <c r="AG2187" s="139" t="str">
        <f t="shared" si="803"/>
        <v/>
      </c>
      <c r="AH2187" s="139" t="str">
        <f t="shared" si="804"/>
        <v/>
      </c>
      <c r="AI2187" s="139">
        <f t="shared" si="805"/>
        <v>5.6990107321581002E-11</v>
      </c>
      <c r="AJ2187" s="139" t="str">
        <f t="shared" si="806"/>
        <v/>
      </c>
      <c r="AK2187" s="139" t="str">
        <f t="shared" si="807"/>
        <v/>
      </c>
      <c r="AZ2187" s="148"/>
      <c r="BA2187" s="148">
        <f t="shared" si="779"/>
        <v>9.8303999999999618</v>
      </c>
      <c r="BB2187" s="165">
        <f t="shared" si="780"/>
        <v>0.19839001489665928</v>
      </c>
      <c r="BC2187" s="148">
        <f t="shared" si="781"/>
        <v>3.7795582601257705E-4</v>
      </c>
      <c r="BD2187" s="148" t="str">
        <f t="shared" ref="BD2187:BD2250" si="809">IF(BB2187&lt;(1-$AZ$655),BC2187,"")</f>
        <v/>
      </c>
      <c r="BE2187" s="140" t="str">
        <f t="shared" ref="BE2187:BE2250" si="810">IF(BB2187&lt;(1-$AZ$661),BC2187,"")</f>
        <v/>
      </c>
    </row>
    <row r="2188" spans="1:57" ht="20.100000000000001" customHeight="1" x14ac:dyDescent="0.25">
      <c r="A2188" s="139">
        <v>1532</v>
      </c>
      <c r="B2188" s="139">
        <f t="shared" si="782"/>
        <v>2005.3751628442628</v>
      </c>
      <c r="C2188" s="139">
        <f t="shared" si="783"/>
        <v>4.3990608166096385E-5</v>
      </c>
      <c r="D2188" s="139">
        <f t="shared" si="784"/>
        <v>0.98333145820998391</v>
      </c>
      <c r="E2188" s="139">
        <f t="shared" si="785"/>
        <v>4.3990608166096385E-5</v>
      </c>
      <c r="F2188" s="139" t="str">
        <f t="shared" si="786"/>
        <v/>
      </c>
      <c r="G2188" s="139" t="str">
        <f t="shared" si="787"/>
        <v/>
      </c>
      <c r="H2188" s="139">
        <f t="shared" si="788"/>
        <v>0</v>
      </c>
      <c r="I2188" s="139">
        <f t="shared" si="789"/>
        <v>4.3990608166096385E-5</v>
      </c>
      <c r="J2188" s="139" t="str">
        <f t="shared" si="790"/>
        <v/>
      </c>
      <c r="O2188" s="139">
        <v>1532</v>
      </c>
      <c r="P2188" s="139">
        <f t="shared" si="791"/>
        <v>146.89469636662642</v>
      </c>
      <c r="Q2188" s="139">
        <f t="shared" si="792"/>
        <v>6.0055042963924339E-4</v>
      </c>
      <c r="R2188" s="139">
        <f t="shared" si="793"/>
        <v>0.98333145820998391</v>
      </c>
      <c r="S2188" s="139">
        <f t="shared" si="794"/>
        <v>6.0055042963924339E-4</v>
      </c>
      <c r="T2188" s="139" t="str">
        <f t="shared" si="795"/>
        <v/>
      </c>
      <c r="U2188" s="139" t="str">
        <f t="shared" si="796"/>
        <v/>
      </c>
      <c r="V2188" s="139">
        <f t="shared" si="797"/>
        <v>4.0680575591807537E-3</v>
      </c>
      <c r="W2188" s="139" t="str">
        <f t="shared" si="798"/>
        <v/>
      </c>
      <c r="X2188" s="139" t="str">
        <f t="shared" si="799"/>
        <v/>
      </c>
      <c r="AB2188" s="139">
        <v>1532</v>
      </c>
      <c r="AC2188" s="139">
        <f t="shared" si="808"/>
        <v>183.27752488777446</v>
      </c>
      <c r="AD2188" s="139">
        <f t="shared" si="800"/>
        <v>4.8133383004119888E-4</v>
      </c>
      <c r="AE2188" s="139">
        <f t="shared" si="801"/>
        <v>0.98333145820998391</v>
      </c>
      <c r="AF2188" s="139">
        <f t="shared" si="802"/>
        <v>4.8133383004119888E-4</v>
      </c>
      <c r="AG2188" s="139" t="str">
        <f t="shared" si="803"/>
        <v/>
      </c>
      <c r="AH2188" s="139" t="str">
        <f t="shared" si="804"/>
        <v/>
      </c>
      <c r="AI2188" s="139">
        <f t="shared" si="805"/>
        <v>5.5630291210845714E-11</v>
      </c>
      <c r="AJ2188" s="139" t="str">
        <f t="shared" si="806"/>
        <v/>
      </c>
      <c r="AK2188" s="139" t="str">
        <f t="shared" si="807"/>
        <v/>
      </c>
      <c r="AZ2188" s="148"/>
      <c r="BA2188" s="148">
        <f t="shared" ref="BA2188:BA2251" si="811">BA2187+$BD$648</f>
        <v>9.8367999999999611</v>
      </c>
      <c r="BB2188" s="165">
        <f t="shared" ref="BB2188:BB2251" si="812">_xlfn.CHISQ.DIST.RT(BA2188,7)</f>
        <v>0.1980120590706467</v>
      </c>
      <c r="BC2188" s="148">
        <f t="shared" ref="BC2188:BC2251" si="813">BB2188-BB2189</f>
        <v>3.7736159732515429E-4</v>
      </c>
      <c r="BD2188" s="148" t="str">
        <f t="shared" si="809"/>
        <v/>
      </c>
      <c r="BE2188" s="140" t="str">
        <f t="shared" si="810"/>
        <v/>
      </c>
    </row>
    <row r="2189" spans="1:57" ht="20.100000000000001" customHeight="1" x14ac:dyDescent="0.25">
      <c r="A2189" s="139">
        <v>1533</v>
      </c>
      <c r="B2189" s="139">
        <f t="shared" si="782"/>
        <v>2009.14466503006</v>
      </c>
      <c r="C2189" s="139">
        <f t="shared" si="783"/>
        <v>4.3617400307604704E-5</v>
      </c>
      <c r="D2189" s="139">
        <f t="shared" si="784"/>
        <v>0.98349657672102664</v>
      </c>
      <c r="E2189" s="139">
        <f t="shared" si="785"/>
        <v>4.3617400307604704E-5</v>
      </c>
      <c r="F2189" s="139" t="str">
        <f t="shared" si="786"/>
        <v/>
      </c>
      <c r="G2189" s="139" t="str">
        <f t="shared" si="787"/>
        <v/>
      </c>
      <c r="H2189" s="139">
        <f t="shared" si="788"/>
        <v>0</v>
      </c>
      <c r="I2189" s="139">
        <f t="shared" si="789"/>
        <v>4.3617400307604704E-5</v>
      </c>
      <c r="J2189" s="139" t="str">
        <f t="shared" si="790"/>
        <v/>
      </c>
      <c r="O2189" s="139">
        <v>1533</v>
      </c>
      <c r="P2189" s="139">
        <f t="shared" si="791"/>
        <v>147.17081421693968</v>
      </c>
      <c r="Q2189" s="139">
        <f t="shared" si="792"/>
        <v>5.9545547530454274E-4</v>
      </c>
      <c r="R2189" s="139">
        <f t="shared" si="793"/>
        <v>0.98349657672102675</v>
      </c>
      <c r="S2189" s="139">
        <f t="shared" si="794"/>
        <v>5.9545547530454274E-4</v>
      </c>
      <c r="T2189" s="139" t="str">
        <f t="shared" si="795"/>
        <v/>
      </c>
      <c r="U2189" s="139" t="str">
        <f t="shared" si="796"/>
        <v/>
      </c>
      <c r="V2189" s="139">
        <f t="shared" si="797"/>
        <v>4.054411906458626E-3</v>
      </c>
      <c r="W2189" s="139" t="str">
        <f t="shared" si="798"/>
        <v/>
      </c>
      <c r="X2189" s="139" t="str">
        <f t="shared" si="799"/>
        <v/>
      </c>
      <c r="AB2189" s="139">
        <v>1533</v>
      </c>
      <c r="AC2189" s="139">
        <f t="shared" si="808"/>
        <v>183.62203151350332</v>
      </c>
      <c r="AD2189" s="139">
        <f t="shared" si="800"/>
        <v>4.7725028640727119E-4</v>
      </c>
      <c r="AE2189" s="139">
        <f t="shared" si="801"/>
        <v>0.98349657672102664</v>
      </c>
      <c r="AF2189" s="139">
        <f t="shared" si="802"/>
        <v>4.7725028640727119E-4</v>
      </c>
      <c r="AG2189" s="139" t="str">
        <f t="shared" si="803"/>
        <v/>
      </c>
      <c r="AH2189" s="139" t="str">
        <f t="shared" si="804"/>
        <v/>
      </c>
      <c r="AI2189" s="139">
        <f t="shared" si="805"/>
        <v>5.4302052239844448E-11</v>
      </c>
      <c r="AJ2189" s="139" t="str">
        <f t="shared" si="806"/>
        <v/>
      </c>
      <c r="AK2189" s="139" t="str">
        <f t="shared" si="807"/>
        <v/>
      </c>
      <c r="AZ2189" s="148"/>
      <c r="BA2189" s="148">
        <f t="shared" si="811"/>
        <v>9.8431999999999604</v>
      </c>
      <c r="BB2189" s="165">
        <f t="shared" si="812"/>
        <v>0.19763469747332155</v>
      </c>
      <c r="BC2189" s="148">
        <f t="shared" si="813"/>
        <v>3.767679044348049E-4</v>
      </c>
      <c r="BD2189" s="148" t="str">
        <f t="shared" si="809"/>
        <v/>
      </c>
      <c r="BE2189" s="140" t="str">
        <f t="shared" si="810"/>
        <v/>
      </c>
    </row>
    <row r="2190" spans="1:57" ht="20.100000000000001" customHeight="1" x14ac:dyDescent="0.25">
      <c r="A2190" s="139">
        <v>1534</v>
      </c>
      <c r="B2190" s="139">
        <f t="shared" si="782"/>
        <v>2012.9141672158571</v>
      </c>
      <c r="C2190" s="139">
        <f t="shared" si="783"/>
        <v>4.3246666720598237E-5</v>
      </c>
      <c r="D2190" s="139">
        <f t="shared" si="784"/>
        <v>0.98366029309050618</v>
      </c>
      <c r="E2190" s="139">
        <f t="shared" si="785"/>
        <v>4.3246666720598237E-5</v>
      </c>
      <c r="F2190" s="139" t="str">
        <f t="shared" si="786"/>
        <v/>
      </c>
      <c r="G2190" s="139" t="str">
        <f t="shared" si="787"/>
        <v/>
      </c>
      <c r="H2190" s="139">
        <f t="shared" si="788"/>
        <v>0</v>
      </c>
      <c r="I2190" s="139">
        <f t="shared" si="789"/>
        <v>4.3246666720598237E-5</v>
      </c>
      <c r="J2190" s="139" t="str">
        <f t="shared" si="790"/>
        <v/>
      </c>
      <c r="O2190" s="139">
        <v>1534</v>
      </c>
      <c r="P2190" s="139">
        <f t="shared" si="791"/>
        <v>147.44693206725287</v>
      </c>
      <c r="Q2190" s="139">
        <f t="shared" si="792"/>
        <v>5.9039429919809268E-4</v>
      </c>
      <c r="R2190" s="139">
        <f t="shared" si="793"/>
        <v>0.98366029309050618</v>
      </c>
      <c r="S2190" s="139">
        <f t="shared" si="794"/>
        <v>5.9039429919809268E-4</v>
      </c>
      <c r="T2190" s="139" t="str">
        <f t="shared" si="795"/>
        <v/>
      </c>
      <c r="U2190" s="139" t="str">
        <f t="shared" si="796"/>
        <v/>
      </c>
      <c r="V2190" s="139">
        <f t="shared" si="797"/>
        <v>4.0407473734352523E-3</v>
      </c>
      <c r="W2190" s="139" t="str">
        <f t="shared" si="798"/>
        <v/>
      </c>
      <c r="X2190" s="139" t="str">
        <f t="shared" si="799"/>
        <v/>
      </c>
      <c r="AB2190" s="139">
        <v>1534</v>
      </c>
      <c r="AC2190" s="139">
        <f t="shared" si="808"/>
        <v>183.96653813923217</v>
      </c>
      <c r="AD2190" s="139">
        <f t="shared" si="800"/>
        <v>4.7319381561048264E-4</v>
      </c>
      <c r="AE2190" s="139">
        <f t="shared" si="801"/>
        <v>0.98366029309050618</v>
      </c>
      <c r="AF2190" s="139">
        <f t="shared" si="802"/>
        <v>4.7319381561048264E-4</v>
      </c>
      <c r="AG2190" s="139" t="str">
        <f t="shared" si="803"/>
        <v/>
      </c>
      <c r="AH2190" s="139" t="str">
        <f t="shared" si="804"/>
        <v/>
      </c>
      <c r="AI2190" s="139">
        <f t="shared" si="805"/>
        <v>5.3004678462932596E-11</v>
      </c>
      <c r="AJ2190" s="139" t="str">
        <f t="shared" si="806"/>
        <v/>
      </c>
      <c r="AK2190" s="139" t="str">
        <f t="shared" si="807"/>
        <v/>
      </c>
      <c r="AZ2190" s="148"/>
      <c r="BA2190" s="148">
        <f t="shared" si="811"/>
        <v>9.8495999999999597</v>
      </c>
      <c r="BB2190" s="165">
        <f t="shared" si="812"/>
        <v>0.19725792956888674</v>
      </c>
      <c r="BC2190" s="148">
        <f t="shared" si="813"/>
        <v>3.7617474827067454E-4</v>
      </c>
      <c r="BD2190" s="148" t="str">
        <f t="shared" si="809"/>
        <v/>
      </c>
      <c r="BE2190" s="140" t="str">
        <f t="shared" si="810"/>
        <v/>
      </c>
    </row>
    <row r="2191" spans="1:57" ht="20.100000000000001" customHeight="1" x14ac:dyDescent="0.25">
      <c r="A2191" s="148">
        <v>1535</v>
      </c>
      <c r="B2191" s="139">
        <f t="shared" si="782"/>
        <v>2016.6836694016552</v>
      </c>
      <c r="C2191" s="139">
        <f t="shared" si="783"/>
        <v>4.2878398187543802E-5</v>
      </c>
      <c r="D2191" s="139">
        <f t="shared" si="784"/>
        <v>0.98382261662783388</v>
      </c>
      <c r="E2191" s="139">
        <f t="shared" si="785"/>
        <v>4.2878398187543802E-5</v>
      </c>
      <c r="F2191" s="139" t="str">
        <f t="shared" si="786"/>
        <v/>
      </c>
      <c r="G2191" s="139" t="str">
        <f t="shared" si="787"/>
        <v/>
      </c>
      <c r="H2191" s="139">
        <f t="shared" si="788"/>
        <v>0</v>
      </c>
      <c r="I2191" s="139">
        <f t="shared" si="789"/>
        <v>4.2878398187543802E-5</v>
      </c>
      <c r="J2191" s="139" t="str">
        <f t="shared" si="790"/>
        <v/>
      </c>
      <c r="O2191" s="148">
        <v>1535</v>
      </c>
      <c r="P2191" s="139">
        <f t="shared" si="791"/>
        <v>147.72304991756607</v>
      </c>
      <c r="Q2191" s="139">
        <f t="shared" si="792"/>
        <v>5.8536677548409028E-4</v>
      </c>
      <c r="R2191" s="139">
        <f t="shared" si="793"/>
        <v>0.98382261662783388</v>
      </c>
      <c r="S2191" s="139">
        <f t="shared" si="794"/>
        <v>5.8536677548409028E-4</v>
      </c>
      <c r="T2191" s="139" t="str">
        <f t="shared" si="795"/>
        <v/>
      </c>
      <c r="U2191" s="139" t="str">
        <f t="shared" si="796"/>
        <v/>
      </c>
      <c r="V2191" s="139">
        <f t="shared" si="797"/>
        <v>4.0270644602673775E-3</v>
      </c>
      <c r="W2191" s="139" t="str">
        <f t="shared" si="798"/>
        <v/>
      </c>
      <c r="X2191" s="139" t="str">
        <f t="shared" si="799"/>
        <v/>
      </c>
      <c r="AB2191" s="148">
        <v>1535</v>
      </c>
      <c r="AC2191" s="139">
        <f t="shared" si="808"/>
        <v>184.31104476496114</v>
      </c>
      <c r="AD2191" s="139">
        <f t="shared" si="800"/>
        <v>4.6916431679497512E-4</v>
      </c>
      <c r="AE2191" s="139">
        <f t="shared" si="801"/>
        <v>0.98382261662783388</v>
      </c>
      <c r="AF2191" s="139">
        <f t="shared" si="802"/>
        <v>4.6916431679497512E-4</v>
      </c>
      <c r="AG2191" s="139" t="str">
        <f t="shared" si="803"/>
        <v/>
      </c>
      <c r="AH2191" s="139" t="str">
        <f t="shared" si="804"/>
        <v/>
      </c>
      <c r="AI2191" s="139">
        <f t="shared" si="805"/>
        <v>5.1737473474750259E-11</v>
      </c>
      <c r="AJ2191" s="139" t="str">
        <f t="shared" si="806"/>
        <v/>
      </c>
      <c r="AK2191" s="139" t="str">
        <f t="shared" si="807"/>
        <v/>
      </c>
      <c r="AZ2191" s="148"/>
      <c r="BA2191" s="148">
        <f t="shared" si="811"/>
        <v>9.855999999999959</v>
      </c>
      <c r="BB2191" s="165">
        <f t="shared" si="812"/>
        <v>0.19688175482061607</v>
      </c>
      <c r="BC2191" s="148">
        <f t="shared" si="813"/>
        <v>3.7558212975469241E-4</v>
      </c>
      <c r="BD2191" s="148" t="str">
        <f t="shared" si="809"/>
        <v/>
      </c>
      <c r="BE2191" s="140" t="str">
        <f t="shared" si="810"/>
        <v/>
      </c>
    </row>
    <row r="2192" spans="1:57" ht="20.100000000000001" customHeight="1" x14ac:dyDescent="0.25">
      <c r="A2192" s="139">
        <v>1536</v>
      </c>
      <c r="B2192" s="139">
        <f t="shared" ref="B2192:B2255" si="814">$B$650+(A2192*$B$653)</f>
        <v>2020.4531715874523</v>
      </c>
      <c r="C2192" s="139">
        <f t="shared" ref="C2192:C2255" si="815">_xlfn.NORM.DIST($B2192,$B$647,$B$648,0)</f>
        <v>4.2512585451509838E-5</v>
      </c>
      <c r="D2192" s="139">
        <f t="shared" ref="D2192:D2255" si="816">_xlfn.NORM.DIST($B2192,$B$647,$B$648,1)</f>
        <v>0.9839835566076014</v>
      </c>
      <c r="E2192" s="139">
        <f t="shared" ref="E2192:E2255" si="817">IF(OR(D2192&lt;$F$652,D2192&gt;$F$653),C2192,"")</f>
        <v>4.2512585451509838E-5</v>
      </c>
      <c r="F2192" s="139" t="str">
        <f t="shared" ref="F2192:F2255" si="818">IF(AND(D2192&gt;$F$652,D2192&lt;$F$653),C2192,"")</f>
        <v/>
      </c>
      <c r="G2192" s="139" t="str">
        <f t="shared" ref="G2192:G2255" si="819">IF(C2192=MAX($C$656:$C$2656),C2192,"")</f>
        <v/>
      </c>
      <c r="H2192" s="139">
        <f t="shared" ref="H2192:H2255" si="820">_xlfn.NORM.DIST(B2192,$F$648,$F$649,0)</f>
        <v>0</v>
      </c>
      <c r="I2192" s="139">
        <f t="shared" ref="I2192:I2255" si="821">IF(H2192=MAX($H$656:$H$2656),C2192,"")</f>
        <v>4.2512585451509838E-5</v>
      </c>
      <c r="J2192" s="139" t="str">
        <f t="shared" ref="J2192:J2255" si="822">IF(I2192=MIN($I$656:$I$2656),I2192,"")</f>
        <v/>
      </c>
      <c r="O2192" s="139">
        <v>1536</v>
      </c>
      <c r="P2192" s="139">
        <f t="shared" ref="P2192:P2255" si="823">$P$650+(O2192*$P$653)</f>
        <v>147.99916776787927</v>
      </c>
      <c r="Q2192" s="139">
        <f t="shared" ref="Q2192:Q2255" si="824">_xlfn.NORM.DIST(P2192,P$647,P$648,0)</f>
        <v>5.803727777888727E-4</v>
      </c>
      <c r="R2192" s="139">
        <f t="shared" ref="R2192:R2255" si="825">_xlfn.NORM.DIST(P2192,P$647,P$648,1)</f>
        <v>0.9839835566076014</v>
      </c>
      <c r="S2192" s="139">
        <f t="shared" ref="S2192:S2255" si="826">IF(OR(R2192&lt;$T$652,R2192&gt;$T$653),Q2192,"")</f>
        <v>5.803727777888727E-4</v>
      </c>
      <c r="T2192" s="139" t="str">
        <f t="shared" ref="T2192:T2255" si="827">IF(AND(R2192&gt;$T$652,R2192&lt;$T$653),Q2192,"")</f>
        <v/>
      </c>
      <c r="U2192" s="139" t="str">
        <f t="shared" ref="U2192:U2255" si="828">IF(Q2192=MAX($Q$656:$Q$2656),Q2192,"")</f>
        <v/>
      </c>
      <c r="V2192" s="139">
        <f t="shared" ref="V2192:V2255" si="829">_xlfn.NORM.DIST(P2192,$T$648,$T$649,0)</f>
        <v>4.0133636663028487E-3</v>
      </c>
      <c r="W2192" s="139" t="str">
        <f t="shared" ref="W2192:W2255" si="830">IF(V2192=MAX($V$656:$V$2656),Q2192,"")</f>
        <v/>
      </c>
      <c r="X2192" s="139" t="str">
        <f t="shared" ref="X2192:X2255" si="831">IF(W2192=MIN($W$656:$W$2656),W2192,"")</f>
        <v/>
      </c>
      <c r="AB2192" s="139">
        <v>1536</v>
      </c>
      <c r="AC2192" s="139">
        <f t="shared" si="808"/>
        <v>184.65555139068999</v>
      </c>
      <c r="AD2192" s="139">
        <f t="shared" ref="AD2192:AD2255" si="832">_xlfn.NORM.DIST(AC2192,AC$647,AC$648,0)</f>
        <v>4.6516168867380284E-4</v>
      </c>
      <c r="AE2192" s="139">
        <f t="shared" ref="AE2192:AE2255" si="833">_xlfn.NORM.DIST(AC2192,AC$647,AC$648,1)</f>
        <v>0.9839835566076014</v>
      </c>
      <c r="AF2192" s="139">
        <f t="shared" ref="AF2192:AF2255" si="834">IF(OR(AE2192&lt;$T$652,AE2192&gt;$T$653),AD2192,"")</f>
        <v>4.6516168867380284E-4</v>
      </c>
      <c r="AG2192" s="139" t="str">
        <f t="shared" ref="AG2192:AG2255" si="835">IF(AND(AE2192&gt;$AG$652,AE2192&lt;$AG$653),AD2192,"")</f>
        <v/>
      </c>
      <c r="AH2192" s="139" t="str">
        <f t="shared" ref="AH2192:AH2255" si="836">IF(AD2192=MAX($AD$656:$AD$2656),AD2192,"")</f>
        <v/>
      </c>
      <c r="AI2192" s="139">
        <f t="shared" ref="AI2192:AI2255" si="837">_xlfn.NORM.DIST(AC2192,$AG$648,$AG$649,0)</f>
        <v>5.0499756082973584E-11</v>
      </c>
      <c r="AJ2192" s="139" t="str">
        <f t="shared" ref="AJ2192:AJ2255" si="838">IF(AI2192=MAX($AI$656:$AI$2656),AD2192,"")</f>
        <v/>
      </c>
      <c r="AK2192" s="139" t="str">
        <f t="shared" ref="AK2192:AK2255" si="839">IF(AJ2192=MIN($AJ$656:$AJ$2656),AJ2192,"")</f>
        <v/>
      </c>
      <c r="AZ2192" s="148"/>
      <c r="BA2192" s="148">
        <f t="shared" si="811"/>
        <v>9.8623999999999583</v>
      </c>
      <c r="BB2192" s="165">
        <f t="shared" si="812"/>
        <v>0.19650617269086137</v>
      </c>
      <c r="BC2192" s="148">
        <f t="shared" si="813"/>
        <v>3.7499004980223738E-4</v>
      </c>
      <c r="BD2192" s="148" t="str">
        <f t="shared" si="809"/>
        <v/>
      </c>
      <c r="BE2192" s="140" t="str">
        <f t="shared" si="810"/>
        <v/>
      </c>
    </row>
    <row r="2193" spans="1:57" ht="20.100000000000001" customHeight="1" x14ac:dyDescent="0.25">
      <c r="A2193" s="139">
        <v>1537</v>
      </c>
      <c r="B2193" s="139">
        <f t="shared" si="814"/>
        <v>2024.2226737732503</v>
      </c>
      <c r="C2193" s="139">
        <f t="shared" si="815"/>
        <v>4.2149219217091148E-5</v>
      </c>
      <c r="D2193" s="139">
        <f t="shared" si="816"/>
        <v>0.98414312226943323</v>
      </c>
      <c r="E2193" s="139">
        <f t="shared" si="817"/>
        <v>4.2149219217091148E-5</v>
      </c>
      <c r="F2193" s="139" t="str">
        <f t="shared" si="818"/>
        <v/>
      </c>
      <c r="G2193" s="139" t="str">
        <f t="shared" si="819"/>
        <v/>
      </c>
      <c r="H2193" s="139">
        <f t="shared" si="820"/>
        <v>0</v>
      </c>
      <c r="I2193" s="139">
        <f t="shared" si="821"/>
        <v>4.2149219217091148E-5</v>
      </c>
      <c r="J2193" s="139" t="str">
        <f t="shared" si="822"/>
        <v/>
      </c>
      <c r="O2193" s="139">
        <v>1537</v>
      </c>
      <c r="P2193" s="139">
        <f t="shared" si="823"/>
        <v>148.27528561819247</v>
      </c>
      <c r="Q2193" s="139">
        <f t="shared" si="824"/>
        <v>5.7541217921354621E-4</v>
      </c>
      <c r="R2193" s="139">
        <f t="shared" si="825"/>
        <v>0.98414312226943323</v>
      </c>
      <c r="S2193" s="139">
        <f t="shared" si="826"/>
        <v>5.7541217921354621E-4</v>
      </c>
      <c r="T2193" s="139" t="str">
        <f t="shared" si="827"/>
        <v/>
      </c>
      <c r="U2193" s="139" t="str">
        <f t="shared" si="828"/>
        <v/>
      </c>
      <c r="V2193" s="139">
        <f t="shared" si="829"/>
        <v>3.99964549005144E-3</v>
      </c>
      <c r="W2193" s="139" t="str">
        <f t="shared" si="830"/>
        <v/>
      </c>
      <c r="X2193" s="139" t="str">
        <f t="shared" si="831"/>
        <v/>
      </c>
      <c r="AB2193" s="139">
        <v>1537</v>
      </c>
      <c r="AC2193" s="139">
        <f t="shared" ref="AC2193:AC2256" si="840">$AC$650+(AB2193*$AC$653)</f>
        <v>185.00005801641896</v>
      </c>
      <c r="AD2193" s="139">
        <f t="shared" si="832"/>
        <v>4.6118582953905271E-4</v>
      </c>
      <c r="AE2193" s="139">
        <f t="shared" si="833"/>
        <v>0.98414312226943335</v>
      </c>
      <c r="AF2193" s="139">
        <f t="shared" si="834"/>
        <v>4.6118582953905271E-4</v>
      </c>
      <c r="AG2193" s="139" t="str">
        <f t="shared" si="835"/>
        <v/>
      </c>
      <c r="AH2193" s="139" t="str">
        <f t="shared" si="836"/>
        <v/>
      </c>
      <c r="AI2193" s="139">
        <f t="shared" si="837"/>
        <v>4.9290859987683233E-11</v>
      </c>
      <c r="AJ2193" s="139" t="str">
        <f t="shared" si="838"/>
        <v/>
      </c>
      <c r="AK2193" s="139" t="str">
        <f t="shared" si="839"/>
        <v/>
      </c>
      <c r="AZ2193" s="148"/>
      <c r="BA2193" s="148">
        <f t="shared" si="811"/>
        <v>9.8687999999999576</v>
      </c>
      <c r="BB2193" s="165">
        <f t="shared" si="812"/>
        <v>0.19613118264105914</v>
      </c>
      <c r="BC2193" s="148">
        <f t="shared" si="813"/>
        <v>3.7439850932308172E-4</v>
      </c>
      <c r="BD2193" s="148" t="str">
        <f t="shared" si="809"/>
        <v/>
      </c>
      <c r="BE2193" s="140" t="str">
        <f t="shared" si="810"/>
        <v/>
      </c>
    </row>
    <row r="2194" spans="1:57" ht="20.100000000000001" customHeight="1" x14ac:dyDescent="0.25">
      <c r="A2194" s="139">
        <v>1538</v>
      </c>
      <c r="B2194" s="139">
        <f t="shared" si="814"/>
        <v>2027.9921759590475</v>
      </c>
      <c r="C2194" s="139">
        <f t="shared" si="815"/>
        <v>4.1788290151330378E-5</v>
      </c>
      <c r="D2194" s="139">
        <f t="shared" si="816"/>
        <v>0.9843013228178441</v>
      </c>
      <c r="E2194" s="139">
        <f t="shared" si="817"/>
        <v>4.1788290151330378E-5</v>
      </c>
      <c r="F2194" s="139" t="str">
        <f t="shared" si="818"/>
        <v/>
      </c>
      <c r="G2194" s="139" t="str">
        <f t="shared" si="819"/>
        <v/>
      </c>
      <c r="H2194" s="139">
        <f t="shared" si="820"/>
        <v>0</v>
      </c>
      <c r="I2194" s="139">
        <f t="shared" si="821"/>
        <v>4.1788290151330378E-5</v>
      </c>
      <c r="J2194" s="139" t="str">
        <f t="shared" si="822"/>
        <v/>
      </c>
      <c r="O2194" s="139">
        <v>1538</v>
      </c>
      <c r="P2194" s="139">
        <f t="shared" si="823"/>
        <v>148.55140346850567</v>
      </c>
      <c r="Q2194" s="139">
        <f t="shared" si="824"/>
        <v>5.7048485234655836E-4</v>
      </c>
      <c r="R2194" s="139">
        <f t="shared" si="825"/>
        <v>0.9843013228178441</v>
      </c>
      <c r="S2194" s="139">
        <f t="shared" si="826"/>
        <v>5.7048485234655836E-4</v>
      </c>
      <c r="T2194" s="139" t="str">
        <f t="shared" si="827"/>
        <v/>
      </c>
      <c r="U2194" s="139" t="str">
        <f t="shared" si="828"/>
        <v/>
      </c>
      <c r="V2194" s="139">
        <f t="shared" si="829"/>
        <v>3.9859104291558572E-3</v>
      </c>
      <c r="W2194" s="139" t="str">
        <f t="shared" si="830"/>
        <v/>
      </c>
      <c r="X2194" s="139" t="str">
        <f t="shared" si="831"/>
        <v/>
      </c>
      <c r="AB2194" s="139">
        <v>1538</v>
      </c>
      <c r="AC2194" s="139">
        <f t="shared" si="840"/>
        <v>185.34456464214782</v>
      </c>
      <c r="AD2194" s="139">
        <f t="shared" si="832"/>
        <v>4.5723663727192433E-4</v>
      </c>
      <c r="AE2194" s="139">
        <f t="shared" si="833"/>
        <v>0.9843013228178441</v>
      </c>
      <c r="AF2194" s="139">
        <f t="shared" si="834"/>
        <v>4.5723663727192433E-4</v>
      </c>
      <c r="AG2194" s="139" t="str">
        <f t="shared" si="835"/>
        <v/>
      </c>
      <c r="AH2194" s="139" t="str">
        <f t="shared" si="836"/>
        <v/>
      </c>
      <c r="AI2194" s="139">
        <f t="shared" si="837"/>
        <v>4.8110133467228705E-11</v>
      </c>
      <c r="AJ2194" s="139" t="str">
        <f t="shared" si="838"/>
        <v/>
      </c>
      <c r="AK2194" s="139" t="str">
        <f t="shared" si="839"/>
        <v/>
      </c>
      <c r="AZ2194" s="148"/>
      <c r="BA2194" s="148">
        <f t="shared" si="811"/>
        <v>9.8751999999999569</v>
      </c>
      <c r="BB2194" s="165">
        <f t="shared" si="812"/>
        <v>0.19575678413173606</v>
      </c>
      <c r="BC2194" s="148">
        <f t="shared" si="813"/>
        <v>3.7380750921919836E-4</v>
      </c>
      <c r="BD2194" s="148" t="str">
        <f t="shared" si="809"/>
        <v/>
      </c>
      <c r="BE2194" s="140" t="str">
        <f t="shared" si="810"/>
        <v/>
      </c>
    </row>
    <row r="2195" spans="1:57" ht="20.100000000000001" customHeight="1" x14ac:dyDescent="0.25">
      <c r="A2195" s="139">
        <v>1539</v>
      </c>
      <c r="B2195" s="139">
        <f t="shared" si="814"/>
        <v>2031.7616781448446</v>
      </c>
      <c r="C2195" s="139">
        <f t="shared" si="815"/>
        <v>4.1429788884632829E-5</v>
      </c>
      <c r="D2195" s="139">
        <f t="shared" si="816"/>
        <v>0.98445816742209835</v>
      </c>
      <c r="E2195" s="139">
        <f t="shared" si="817"/>
        <v>4.1429788884632829E-5</v>
      </c>
      <c r="F2195" s="139" t="str">
        <f t="shared" si="818"/>
        <v/>
      </c>
      <c r="G2195" s="139" t="str">
        <f t="shared" si="819"/>
        <v/>
      </c>
      <c r="H2195" s="139">
        <f t="shared" si="820"/>
        <v>0</v>
      </c>
      <c r="I2195" s="139">
        <f t="shared" si="821"/>
        <v>4.1429788884632829E-5</v>
      </c>
      <c r="J2195" s="139" t="str">
        <f t="shared" si="822"/>
        <v/>
      </c>
      <c r="O2195" s="139">
        <v>1539</v>
      </c>
      <c r="P2195" s="139">
        <f t="shared" si="823"/>
        <v>148.82752131881887</v>
      </c>
      <c r="Q2195" s="139">
        <f t="shared" si="824"/>
        <v>5.6559066927619613E-4</v>
      </c>
      <c r="R2195" s="139">
        <f t="shared" si="825"/>
        <v>0.98445816742209846</v>
      </c>
      <c r="S2195" s="139">
        <f t="shared" si="826"/>
        <v>5.6559066927619613E-4</v>
      </c>
      <c r="T2195" s="139" t="str">
        <f t="shared" si="827"/>
        <v/>
      </c>
      <c r="U2195" s="139" t="str">
        <f t="shared" si="828"/>
        <v/>
      </c>
      <c r="V2195" s="139">
        <f t="shared" si="829"/>
        <v>3.972158980362908E-3</v>
      </c>
      <c r="W2195" s="139" t="str">
        <f t="shared" si="830"/>
        <v/>
      </c>
      <c r="X2195" s="139" t="str">
        <f t="shared" si="831"/>
        <v/>
      </c>
      <c r="AB2195" s="139">
        <v>1539</v>
      </c>
      <c r="AC2195" s="139">
        <f t="shared" si="840"/>
        <v>185.68907126787667</v>
      </c>
      <c r="AD2195" s="139">
        <f t="shared" si="832"/>
        <v>4.5331400935274169E-4</v>
      </c>
      <c r="AE2195" s="139">
        <f t="shared" si="833"/>
        <v>0.98445816742209846</v>
      </c>
      <c r="AF2195" s="139">
        <f t="shared" si="834"/>
        <v>4.5331400935274169E-4</v>
      </c>
      <c r="AG2195" s="139" t="str">
        <f t="shared" si="835"/>
        <v/>
      </c>
      <c r="AH2195" s="139" t="str">
        <f t="shared" si="836"/>
        <v/>
      </c>
      <c r="AI2195" s="139">
        <f t="shared" si="837"/>
        <v>4.6956939070450574E-11</v>
      </c>
      <c r="AJ2195" s="139" t="str">
        <f t="shared" si="838"/>
        <v/>
      </c>
      <c r="AK2195" s="139" t="str">
        <f t="shared" si="839"/>
        <v/>
      </c>
      <c r="AZ2195" s="148"/>
      <c r="BA2195" s="148">
        <f t="shared" si="811"/>
        <v>9.8815999999999562</v>
      </c>
      <c r="BB2195" s="165">
        <f t="shared" si="812"/>
        <v>0.19538297662251686</v>
      </c>
      <c r="BC2195" s="148">
        <f t="shared" si="813"/>
        <v>3.7321705038617647E-4</v>
      </c>
      <c r="BD2195" s="148" t="str">
        <f t="shared" si="809"/>
        <v/>
      </c>
      <c r="BE2195" s="140" t="str">
        <f t="shared" si="810"/>
        <v/>
      </c>
    </row>
    <row r="2196" spans="1:57" ht="20.100000000000001" customHeight="1" x14ac:dyDescent="0.25">
      <c r="A2196" s="139">
        <v>1540</v>
      </c>
      <c r="B2196" s="139">
        <f t="shared" si="814"/>
        <v>2035.5311803306427</v>
      </c>
      <c r="C2196" s="139">
        <f t="shared" si="815"/>
        <v>4.1073706011677734E-5</v>
      </c>
      <c r="D2196" s="139">
        <f t="shared" si="816"/>
        <v>0.98461366521607452</v>
      </c>
      <c r="E2196" s="139">
        <f t="shared" si="817"/>
        <v>4.1073706011677734E-5</v>
      </c>
      <c r="F2196" s="139" t="str">
        <f t="shared" si="818"/>
        <v/>
      </c>
      <c r="G2196" s="139" t="str">
        <f t="shared" si="819"/>
        <v/>
      </c>
      <c r="H2196" s="139">
        <f t="shared" si="820"/>
        <v>0</v>
      </c>
      <c r="I2196" s="139">
        <f t="shared" si="821"/>
        <v>4.1073706011677734E-5</v>
      </c>
      <c r="J2196" s="139" t="str">
        <f t="shared" si="822"/>
        <v/>
      </c>
      <c r="O2196" s="139">
        <v>1540</v>
      </c>
      <c r="P2196" s="139">
        <f t="shared" si="823"/>
        <v>149.10363916913212</v>
      </c>
      <c r="Q2196" s="139">
        <f t="shared" si="824"/>
        <v>5.6072950160302056E-4</v>
      </c>
      <c r="R2196" s="139">
        <f t="shared" si="825"/>
        <v>0.98461366521607463</v>
      </c>
      <c r="S2196" s="139">
        <f t="shared" si="826"/>
        <v>5.6072950160302056E-4</v>
      </c>
      <c r="T2196" s="139" t="str">
        <f t="shared" si="827"/>
        <v/>
      </c>
      <c r="U2196" s="139" t="str">
        <f t="shared" si="828"/>
        <v/>
      </c>
      <c r="V2196" s="139">
        <f t="shared" si="829"/>
        <v>3.9583916394948342E-3</v>
      </c>
      <c r="W2196" s="139" t="str">
        <f t="shared" si="830"/>
        <v/>
      </c>
      <c r="X2196" s="139" t="str">
        <f t="shared" si="831"/>
        <v/>
      </c>
      <c r="AB2196" s="139">
        <v>1540</v>
      </c>
      <c r="AC2196" s="139">
        <f t="shared" si="840"/>
        <v>186.03357789360564</v>
      </c>
      <c r="AD2196" s="139">
        <f t="shared" si="832"/>
        <v>4.4941784287092331E-4</v>
      </c>
      <c r="AE2196" s="139">
        <f t="shared" si="833"/>
        <v>0.98461366521607452</v>
      </c>
      <c r="AF2196" s="139">
        <f t="shared" si="834"/>
        <v>4.4941784287092331E-4</v>
      </c>
      <c r="AG2196" s="139" t="str">
        <f t="shared" si="835"/>
        <v/>
      </c>
      <c r="AH2196" s="139" t="str">
        <f t="shared" si="836"/>
        <v/>
      </c>
      <c r="AI2196" s="139">
        <f t="shared" si="837"/>
        <v>4.5830653315150915E-11</v>
      </c>
      <c r="AJ2196" s="139" t="str">
        <f t="shared" si="838"/>
        <v/>
      </c>
      <c r="AK2196" s="139" t="str">
        <f t="shared" si="839"/>
        <v/>
      </c>
      <c r="AZ2196" s="148"/>
      <c r="BA2196" s="148">
        <f t="shared" si="811"/>
        <v>9.8879999999999555</v>
      </c>
      <c r="BB2196" s="165">
        <f t="shared" si="812"/>
        <v>0.19500975957213068</v>
      </c>
      <c r="BC2196" s="148">
        <f t="shared" si="813"/>
        <v>3.7262713371438716E-4</v>
      </c>
      <c r="BD2196" s="148" t="str">
        <f t="shared" si="809"/>
        <v/>
      </c>
      <c r="BE2196" s="140" t="str">
        <f t="shared" si="810"/>
        <v/>
      </c>
    </row>
    <row r="2197" spans="1:57" ht="20.100000000000001" customHeight="1" x14ac:dyDescent="0.25">
      <c r="A2197" s="139">
        <v>1541</v>
      </c>
      <c r="B2197" s="139">
        <f t="shared" si="814"/>
        <v>2039.3006825164398</v>
      </c>
      <c r="C2197" s="139">
        <f t="shared" si="815"/>
        <v>4.072003209232421E-5</v>
      </c>
      <c r="D2197" s="139">
        <f t="shared" si="816"/>
        <v>0.98476782529813145</v>
      </c>
      <c r="E2197" s="139">
        <f t="shared" si="817"/>
        <v>4.072003209232421E-5</v>
      </c>
      <c r="F2197" s="139" t="str">
        <f t="shared" si="818"/>
        <v/>
      </c>
      <c r="G2197" s="139" t="str">
        <f t="shared" si="819"/>
        <v/>
      </c>
      <c r="H2197" s="139">
        <f t="shared" si="820"/>
        <v>0</v>
      </c>
      <c r="I2197" s="139">
        <f t="shared" si="821"/>
        <v>4.072003209232421E-5</v>
      </c>
      <c r="J2197" s="139" t="str">
        <f t="shared" si="822"/>
        <v/>
      </c>
      <c r="O2197" s="139">
        <v>1541</v>
      </c>
      <c r="P2197" s="139">
        <f t="shared" si="823"/>
        <v>149.37975701944532</v>
      </c>
      <c r="Q2197" s="139">
        <f t="shared" si="824"/>
        <v>5.5590122045223506E-4</v>
      </c>
      <c r="R2197" s="139">
        <f t="shared" si="825"/>
        <v>0.98476782529813145</v>
      </c>
      <c r="S2197" s="139">
        <f t="shared" si="826"/>
        <v>5.5590122045223506E-4</v>
      </c>
      <c r="T2197" s="139" t="str">
        <f t="shared" si="827"/>
        <v/>
      </c>
      <c r="U2197" s="139" t="str">
        <f t="shared" si="828"/>
        <v/>
      </c>
      <c r="V2197" s="139">
        <f t="shared" si="829"/>
        <v>3.9446089014208456E-3</v>
      </c>
      <c r="W2197" s="139" t="str">
        <f t="shared" si="830"/>
        <v/>
      </c>
      <c r="X2197" s="139" t="str">
        <f t="shared" si="831"/>
        <v/>
      </c>
      <c r="AB2197" s="139">
        <v>1541</v>
      </c>
      <c r="AC2197" s="139">
        <f t="shared" si="840"/>
        <v>186.37808451933449</v>
      </c>
      <c r="AD2197" s="139">
        <f t="shared" si="832"/>
        <v>4.4554803453489543E-4</v>
      </c>
      <c r="AE2197" s="139">
        <f t="shared" si="833"/>
        <v>0.98476782529813145</v>
      </c>
      <c r="AF2197" s="139">
        <f t="shared" si="834"/>
        <v>4.4554803453489543E-4</v>
      </c>
      <c r="AG2197" s="139" t="str">
        <f t="shared" si="835"/>
        <v/>
      </c>
      <c r="AH2197" s="139" t="str">
        <f t="shared" si="836"/>
        <v/>
      </c>
      <c r="AI2197" s="139">
        <f t="shared" si="837"/>
        <v>4.4730666392683426E-11</v>
      </c>
      <c r="AJ2197" s="139" t="str">
        <f t="shared" si="838"/>
        <v/>
      </c>
      <c r="AK2197" s="139" t="str">
        <f t="shared" si="839"/>
        <v/>
      </c>
      <c r="AZ2197" s="148"/>
      <c r="BA2197" s="148">
        <f t="shared" si="811"/>
        <v>9.8943999999999548</v>
      </c>
      <c r="BB2197" s="165">
        <f t="shared" si="812"/>
        <v>0.19463713243841629</v>
      </c>
      <c r="BC2197" s="148">
        <f t="shared" si="813"/>
        <v>3.7203776008593037E-4</v>
      </c>
      <c r="BD2197" s="148" t="str">
        <f t="shared" si="809"/>
        <v/>
      </c>
      <c r="BE2197" s="140" t="str">
        <f t="shared" si="810"/>
        <v/>
      </c>
    </row>
    <row r="2198" spans="1:57" ht="20.100000000000001" customHeight="1" x14ac:dyDescent="0.25">
      <c r="A2198" s="148">
        <v>1542</v>
      </c>
      <c r="B2198" s="139">
        <f t="shared" si="814"/>
        <v>2043.0701847022378</v>
      </c>
      <c r="C2198" s="139">
        <f t="shared" si="815"/>
        <v>4.036875765251173E-5</v>
      </c>
      <c r="D2198" s="139">
        <f t="shared" si="816"/>
        <v>0.98492065673097928</v>
      </c>
      <c r="E2198" s="139">
        <f t="shared" si="817"/>
        <v>4.036875765251173E-5</v>
      </c>
      <c r="F2198" s="139" t="str">
        <f t="shared" si="818"/>
        <v/>
      </c>
      <c r="G2198" s="139" t="str">
        <f t="shared" si="819"/>
        <v/>
      </c>
      <c r="H2198" s="139">
        <f t="shared" si="820"/>
        <v>0</v>
      </c>
      <c r="I2198" s="139">
        <f t="shared" si="821"/>
        <v>4.036875765251173E-5</v>
      </c>
      <c r="J2198" s="139" t="str">
        <f t="shared" si="822"/>
        <v/>
      </c>
      <c r="O2198" s="148">
        <v>1542</v>
      </c>
      <c r="P2198" s="139">
        <f t="shared" si="823"/>
        <v>149.65587486975852</v>
      </c>
      <c r="Q2198" s="139">
        <f t="shared" si="824"/>
        <v>5.5110569648598063E-4</v>
      </c>
      <c r="R2198" s="139">
        <f t="shared" si="825"/>
        <v>0.98492065673097928</v>
      </c>
      <c r="S2198" s="139">
        <f t="shared" si="826"/>
        <v>5.5110569648598063E-4</v>
      </c>
      <c r="T2198" s="139" t="str">
        <f t="shared" si="827"/>
        <v/>
      </c>
      <c r="U2198" s="139" t="str">
        <f t="shared" si="828"/>
        <v/>
      </c>
      <c r="V2198" s="139">
        <f t="shared" si="829"/>
        <v>3.9308112600287774E-3</v>
      </c>
      <c r="W2198" s="139" t="str">
        <f t="shared" si="830"/>
        <v/>
      </c>
      <c r="X2198" s="139" t="str">
        <f t="shared" si="831"/>
        <v/>
      </c>
      <c r="AB2198" s="148">
        <v>1542</v>
      </c>
      <c r="AC2198" s="139">
        <f t="shared" si="840"/>
        <v>186.72259114506346</v>
      </c>
      <c r="AD2198" s="139">
        <f t="shared" si="832"/>
        <v>4.4170448068194267E-4</v>
      </c>
      <c r="AE2198" s="139">
        <f t="shared" si="833"/>
        <v>0.98492065673097928</v>
      </c>
      <c r="AF2198" s="139">
        <f t="shared" si="834"/>
        <v>4.4170448068194267E-4</v>
      </c>
      <c r="AG2198" s="139" t="str">
        <f t="shared" si="835"/>
        <v/>
      </c>
      <c r="AH2198" s="139" t="str">
        <f t="shared" si="836"/>
        <v/>
      </c>
      <c r="AI2198" s="139">
        <f t="shared" si="837"/>
        <v>4.3656381878543791E-11</v>
      </c>
      <c r="AJ2198" s="139" t="str">
        <f t="shared" si="838"/>
        <v/>
      </c>
      <c r="AK2198" s="139" t="str">
        <f t="shared" si="839"/>
        <v/>
      </c>
      <c r="AZ2198" s="148"/>
      <c r="BA2198" s="148">
        <f t="shared" si="811"/>
        <v>9.9007999999999541</v>
      </c>
      <c r="BB2198" s="165">
        <f t="shared" si="812"/>
        <v>0.19426509467833036</v>
      </c>
      <c r="BC2198" s="148">
        <f t="shared" si="813"/>
        <v>3.71448930377688E-4</v>
      </c>
      <c r="BD2198" s="148" t="str">
        <f t="shared" si="809"/>
        <v/>
      </c>
      <c r="BE2198" s="140" t="str">
        <f t="shared" si="810"/>
        <v/>
      </c>
    </row>
    <row r="2199" spans="1:57" ht="20.100000000000001" customHeight="1" x14ac:dyDescent="0.25">
      <c r="A2199" s="139">
        <v>1543</v>
      </c>
      <c r="B2199" s="139">
        <f t="shared" si="814"/>
        <v>2046.839686888035</v>
      </c>
      <c r="C2199" s="139">
        <f t="shared" si="815"/>
        <v>4.0019873185156292E-5</v>
      </c>
      <c r="D2199" s="139">
        <f t="shared" si="816"/>
        <v>0.98507216854155311</v>
      </c>
      <c r="E2199" s="139">
        <f t="shared" si="817"/>
        <v>4.0019873185156292E-5</v>
      </c>
      <c r="F2199" s="139" t="str">
        <f t="shared" si="818"/>
        <v/>
      </c>
      <c r="G2199" s="139" t="str">
        <f t="shared" si="819"/>
        <v/>
      </c>
      <c r="H2199" s="139">
        <f t="shared" si="820"/>
        <v>0</v>
      </c>
      <c r="I2199" s="139">
        <f t="shared" si="821"/>
        <v>4.0019873185156292E-5</v>
      </c>
      <c r="J2199" s="139" t="str">
        <f t="shared" si="822"/>
        <v/>
      </c>
      <c r="O2199" s="139">
        <v>1543</v>
      </c>
      <c r="P2199" s="139">
        <f t="shared" si="823"/>
        <v>149.93199272007172</v>
      </c>
      <c r="Q2199" s="139">
        <f t="shared" si="824"/>
        <v>5.4634279991556522E-4</v>
      </c>
      <c r="R2199" s="139">
        <f t="shared" si="825"/>
        <v>0.98507216854155311</v>
      </c>
      <c r="S2199" s="139">
        <f t="shared" si="826"/>
        <v>5.4634279991556522E-4</v>
      </c>
      <c r="T2199" s="139" t="str">
        <f t="shared" si="827"/>
        <v/>
      </c>
      <c r="U2199" s="139" t="str">
        <f t="shared" si="828"/>
        <v/>
      </c>
      <c r="V2199" s="139">
        <f t="shared" si="829"/>
        <v>3.9169992081969736E-3</v>
      </c>
      <c r="W2199" s="139" t="str">
        <f t="shared" si="830"/>
        <v/>
      </c>
      <c r="X2199" s="139" t="str">
        <f t="shared" si="831"/>
        <v/>
      </c>
      <c r="AB2199" s="139">
        <v>1543</v>
      </c>
      <c r="AC2199" s="139">
        <f t="shared" si="840"/>
        <v>187.06709777079232</v>
      </c>
      <c r="AD2199" s="139">
        <f t="shared" si="832"/>
        <v>4.3788707728801787E-4</v>
      </c>
      <c r="AE2199" s="139">
        <f t="shared" si="833"/>
        <v>0.98507216854155311</v>
      </c>
      <c r="AF2199" s="139">
        <f t="shared" si="834"/>
        <v>4.3788707728801787E-4</v>
      </c>
      <c r="AG2199" s="139" t="str">
        <f t="shared" si="835"/>
        <v/>
      </c>
      <c r="AH2199" s="139" t="str">
        <f t="shared" si="836"/>
        <v/>
      </c>
      <c r="AI2199" s="139">
        <f t="shared" si="837"/>
        <v>4.2607216448849646E-11</v>
      </c>
      <c r="AJ2199" s="139" t="str">
        <f t="shared" si="838"/>
        <v/>
      </c>
      <c r="AK2199" s="139" t="str">
        <f t="shared" si="839"/>
        <v/>
      </c>
      <c r="AZ2199" s="148"/>
      <c r="BA2199" s="148">
        <f t="shared" si="811"/>
        <v>9.9071999999999534</v>
      </c>
      <c r="BB2199" s="165">
        <f t="shared" si="812"/>
        <v>0.19389364574795268</v>
      </c>
      <c r="BC2199" s="148">
        <f t="shared" si="813"/>
        <v>3.7086064545960307E-4</v>
      </c>
      <c r="BD2199" s="148" t="str">
        <f t="shared" si="809"/>
        <v/>
      </c>
      <c r="BE2199" s="140" t="str">
        <f t="shared" si="810"/>
        <v/>
      </c>
    </row>
    <row r="2200" spans="1:57" ht="20.100000000000001" customHeight="1" x14ac:dyDescent="0.25">
      <c r="A2200" s="139">
        <v>1544</v>
      </c>
      <c r="B2200" s="139">
        <f t="shared" si="814"/>
        <v>2050.6091890738321</v>
      </c>
      <c r="C2200" s="139">
        <f t="shared" si="815"/>
        <v>3.9673369151040727E-5</v>
      </c>
      <c r="D2200" s="139">
        <f t="shared" si="816"/>
        <v>0.98522236972089017</v>
      </c>
      <c r="E2200" s="139">
        <f t="shared" si="817"/>
        <v>3.9673369151040727E-5</v>
      </c>
      <c r="F2200" s="139" t="str">
        <f t="shared" si="818"/>
        <v/>
      </c>
      <c r="G2200" s="139" t="str">
        <f t="shared" si="819"/>
        <v/>
      </c>
      <c r="H2200" s="139">
        <f t="shared" si="820"/>
        <v>0</v>
      </c>
      <c r="I2200" s="139">
        <f t="shared" si="821"/>
        <v>3.9673369151040727E-5</v>
      </c>
      <c r="J2200" s="139" t="str">
        <f t="shared" si="822"/>
        <v/>
      </c>
      <c r="O2200" s="139">
        <v>1544</v>
      </c>
      <c r="P2200" s="139">
        <f t="shared" si="823"/>
        <v>150.20811057038492</v>
      </c>
      <c r="Q2200" s="139">
        <f t="shared" si="824"/>
        <v>5.4161240051362575E-4</v>
      </c>
      <c r="R2200" s="139">
        <f t="shared" si="825"/>
        <v>0.98522236972089028</v>
      </c>
      <c r="S2200" s="139">
        <f t="shared" si="826"/>
        <v>5.4161240051362575E-4</v>
      </c>
      <c r="T2200" s="139" t="str">
        <f t="shared" si="827"/>
        <v/>
      </c>
      <c r="U2200" s="139" t="str">
        <f t="shared" si="828"/>
        <v/>
      </c>
      <c r="V2200" s="139">
        <f t="shared" si="829"/>
        <v>3.9031732377663238E-3</v>
      </c>
      <c r="W2200" s="139" t="str">
        <f t="shared" si="830"/>
        <v/>
      </c>
      <c r="X2200" s="139" t="str">
        <f t="shared" si="831"/>
        <v/>
      </c>
      <c r="AB2200" s="139">
        <v>1544</v>
      </c>
      <c r="AC2200" s="139">
        <f t="shared" si="840"/>
        <v>187.41160439652117</v>
      </c>
      <c r="AD2200" s="139">
        <f t="shared" si="832"/>
        <v>4.3409571997747912E-4</v>
      </c>
      <c r="AE2200" s="139">
        <f t="shared" si="833"/>
        <v>0.98522236972089017</v>
      </c>
      <c r="AF2200" s="139">
        <f t="shared" si="834"/>
        <v>4.3409571997747912E-4</v>
      </c>
      <c r="AG2200" s="139" t="str">
        <f t="shared" si="835"/>
        <v/>
      </c>
      <c r="AH2200" s="139" t="str">
        <f t="shared" si="836"/>
        <v/>
      </c>
      <c r="AI2200" s="139">
        <f t="shared" si="837"/>
        <v>4.1582599602588734E-11</v>
      </c>
      <c r="AJ2200" s="139" t="str">
        <f t="shared" si="838"/>
        <v/>
      </c>
      <c r="AK2200" s="139" t="str">
        <f t="shared" si="839"/>
        <v/>
      </c>
      <c r="AZ2200" s="148"/>
      <c r="BA2200" s="148">
        <f t="shared" si="811"/>
        <v>9.9135999999999527</v>
      </c>
      <c r="BB2200" s="165">
        <f t="shared" si="812"/>
        <v>0.19352278510249307</v>
      </c>
      <c r="BC2200" s="148">
        <f t="shared" si="813"/>
        <v>3.7027290619512376E-4</v>
      </c>
      <c r="BD2200" s="148" t="str">
        <f t="shared" si="809"/>
        <v/>
      </c>
      <c r="BE2200" s="140" t="str">
        <f t="shared" si="810"/>
        <v/>
      </c>
    </row>
    <row r="2201" spans="1:57" ht="20.100000000000001" customHeight="1" x14ac:dyDescent="0.25">
      <c r="A2201" s="139">
        <v>1545</v>
      </c>
      <c r="B2201" s="139">
        <f t="shared" si="814"/>
        <v>2054.3786912596302</v>
      </c>
      <c r="C2201" s="139">
        <f t="shared" si="815"/>
        <v>3.9329235979700423E-5</v>
      </c>
      <c r="D2201" s="139">
        <f t="shared" si="816"/>
        <v>0.98537126922401075</v>
      </c>
      <c r="E2201" s="139">
        <f t="shared" si="817"/>
        <v>3.9329235979700423E-5</v>
      </c>
      <c r="F2201" s="139" t="str">
        <f t="shared" si="818"/>
        <v/>
      </c>
      <c r="G2201" s="139" t="str">
        <f t="shared" si="819"/>
        <v/>
      </c>
      <c r="H2201" s="139">
        <f t="shared" si="820"/>
        <v>0</v>
      </c>
      <c r="I2201" s="139">
        <f t="shared" si="821"/>
        <v>3.9329235979700423E-5</v>
      </c>
      <c r="J2201" s="139" t="str">
        <f t="shared" si="822"/>
        <v/>
      </c>
      <c r="O2201" s="139">
        <v>1545</v>
      </c>
      <c r="P2201" s="139">
        <f t="shared" si="823"/>
        <v>150.48422842069812</v>
      </c>
      <c r="Q2201" s="139">
        <f t="shared" si="824"/>
        <v>5.3691436762621559E-4</v>
      </c>
      <c r="R2201" s="139">
        <f t="shared" si="825"/>
        <v>0.98537126922401075</v>
      </c>
      <c r="S2201" s="139">
        <f t="shared" si="826"/>
        <v>5.3691436762621559E-4</v>
      </c>
      <c r="T2201" s="139" t="str">
        <f t="shared" si="827"/>
        <v/>
      </c>
      <c r="U2201" s="139" t="str">
        <f t="shared" si="828"/>
        <v/>
      </c>
      <c r="V2201" s="139">
        <f t="shared" si="829"/>
        <v>3.8893338395124856E-3</v>
      </c>
      <c r="W2201" s="139" t="str">
        <f t="shared" si="830"/>
        <v/>
      </c>
      <c r="X2201" s="139" t="str">
        <f t="shared" si="831"/>
        <v/>
      </c>
      <c r="AB2201" s="139">
        <v>1545</v>
      </c>
      <c r="AC2201" s="139">
        <f t="shared" si="840"/>
        <v>187.75611102225014</v>
      </c>
      <c r="AD2201" s="139">
        <f t="shared" si="832"/>
        <v>4.3033030403278434E-4</v>
      </c>
      <c r="AE2201" s="139">
        <f t="shared" si="833"/>
        <v>0.98537126922401075</v>
      </c>
      <c r="AF2201" s="139">
        <f t="shared" si="834"/>
        <v>4.3033030403278434E-4</v>
      </c>
      <c r="AG2201" s="139" t="str">
        <f t="shared" si="835"/>
        <v/>
      </c>
      <c r="AH2201" s="139" t="str">
        <f t="shared" si="836"/>
        <v/>
      </c>
      <c r="AI2201" s="139">
        <f t="shared" si="837"/>
        <v>4.0581973389528099E-11</v>
      </c>
      <c r="AJ2201" s="139" t="str">
        <f t="shared" si="838"/>
        <v/>
      </c>
      <c r="AK2201" s="139" t="str">
        <f t="shared" si="839"/>
        <v/>
      </c>
      <c r="AZ2201" s="148"/>
      <c r="BA2201" s="148">
        <f t="shared" si="811"/>
        <v>9.919999999999952</v>
      </c>
      <c r="BB2201" s="165">
        <f t="shared" si="812"/>
        <v>0.19315251219629795</v>
      </c>
      <c r="BC2201" s="148">
        <f t="shared" si="813"/>
        <v>3.6968571344139778E-4</v>
      </c>
      <c r="BD2201" s="148" t="str">
        <f t="shared" si="809"/>
        <v/>
      </c>
      <c r="BE2201" s="140" t="str">
        <f t="shared" si="810"/>
        <v/>
      </c>
    </row>
    <row r="2202" spans="1:57" ht="20.100000000000001" customHeight="1" x14ac:dyDescent="0.25">
      <c r="A2202" s="139">
        <v>1546</v>
      </c>
      <c r="B2202" s="139">
        <f t="shared" si="814"/>
        <v>2058.1481934454273</v>
      </c>
      <c r="C2202" s="139">
        <f t="shared" si="815"/>
        <v>3.8987464070304067E-5</v>
      </c>
      <c r="D2202" s="139">
        <f t="shared" si="816"/>
        <v>0.98551887596980126</v>
      </c>
      <c r="E2202" s="139">
        <f t="shared" si="817"/>
        <v>3.8987464070304067E-5</v>
      </c>
      <c r="F2202" s="139" t="str">
        <f t="shared" si="818"/>
        <v/>
      </c>
      <c r="G2202" s="139" t="str">
        <f t="shared" si="819"/>
        <v/>
      </c>
      <c r="H2202" s="139">
        <f t="shared" si="820"/>
        <v>0</v>
      </c>
      <c r="I2202" s="139">
        <f t="shared" si="821"/>
        <v>3.8987464070304067E-5</v>
      </c>
      <c r="J2202" s="139" t="str">
        <f t="shared" si="822"/>
        <v/>
      </c>
      <c r="O2202" s="139">
        <v>1546</v>
      </c>
      <c r="P2202" s="139">
        <f t="shared" si="823"/>
        <v>150.76034627101137</v>
      </c>
      <c r="Q2202" s="139">
        <f t="shared" si="824"/>
        <v>5.3224857018482365E-4</v>
      </c>
      <c r="R2202" s="139">
        <f t="shared" si="825"/>
        <v>0.98551887596980126</v>
      </c>
      <c r="S2202" s="139">
        <f t="shared" si="826"/>
        <v>5.3224857018482365E-4</v>
      </c>
      <c r="T2202" s="139" t="str">
        <f t="shared" si="827"/>
        <v/>
      </c>
      <c r="U2202" s="139" t="str">
        <f t="shared" si="828"/>
        <v/>
      </c>
      <c r="V2202" s="139">
        <f t="shared" si="829"/>
        <v>3.8754815031182897E-3</v>
      </c>
      <c r="W2202" s="139" t="str">
        <f t="shared" si="830"/>
        <v/>
      </c>
      <c r="X2202" s="139" t="str">
        <f t="shared" si="831"/>
        <v/>
      </c>
      <c r="AB2202" s="139">
        <v>1546</v>
      </c>
      <c r="AC2202" s="139">
        <f t="shared" si="840"/>
        <v>188.10061764797899</v>
      </c>
      <c r="AD2202" s="139">
        <f t="shared" si="832"/>
        <v>4.2659072440412568E-4</v>
      </c>
      <c r="AE2202" s="139">
        <f t="shared" si="833"/>
        <v>0.98551887596980126</v>
      </c>
      <c r="AF2202" s="139">
        <f t="shared" si="834"/>
        <v>4.2659072440412568E-4</v>
      </c>
      <c r="AG2202" s="139" t="str">
        <f t="shared" si="835"/>
        <v/>
      </c>
      <c r="AH2202" s="139" t="str">
        <f t="shared" si="836"/>
        <v/>
      </c>
      <c r="AI2202" s="139">
        <f t="shared" si="837"/>
        <v>3.9604792143674601E-11</v>
      </c>
      <c r="AJ2202" s="139" t="str">
        <f t="shared" si="838"/>
        <v/>
      </c>
      <c r="AK2202" s="139" t="str">
        <f t="shared" si="839"/>
        <v/>
      </c>
      <c r="AZ2202" s="148"/>
      <c r="BA2202" s="148">
        <f t="shared" si="811"/>
        <v>9.9263999999999513</v>
      </c>
      <c r="BB2202" s="165">
        <f t="shared" si="812"/>
        <v>0.19278282648285655</v>
      </c>
      <c r="BC2202" s="148">
        <f t="shared" si="813"/>
        <v>3.6909906804966086E-4</v>
      </c>
      <c r="BD2202" s="148" t="str">
        <f t="shared" si="809"/>
        <v/>
      </c>
      <c r="BE2202" s="140" t="str">
        <f t="shared" si="810"/>
        <v/>
      </c>
    </row>
    <row r="2203" spans="1:57" ht="20.100000000000001" customHeight="1" x14ac:dyDescent="0.25">
      <c r="A2203" s="139">
        <v>1547</v>
      </c>
      <c r="B2203" s="139">
        <f t="shared" si="814"/>
        <v>2061.9176956312244</v>
      </c>
      <c r="C2203" s="139">
        <f t="shared" si="815"/>
        <v>3.8648043792528225E-5</v>
      </c>
      <c r="D2203" s="139">
        <f t="shared" si="816"/>
        <v>0.9856651988409022</v>
      </c>
      <c r="E2203" s="139">
        <f t="shared" si="817"/>
        <v>3.8648043792528225E-5</v>
      </c>
      <c r="F2203" s="139" t="str">
        <f t="shared" si="818"/>
        <v/>
      </c>
      <c r="G2203" s="139" t="str">
        <f t="shared" si="819"/>
        <v/>
      </c>
      <c r="H2203" s="139">
        <f t="shared" si="820"/>
        <v>0</v>
      </c>
      <c r="I2203" s="139">
        <f t="shared" si="821"/>
        <v>3.8648043792528225E-5</v>
      </c>
      <c r="J2203" s="139" t="str">
        <f t="shared" si="822"/>
        <v/>
      </c>
      <c r="O2203" s="139">
        <v>1547</v>
      </c>
      <c r="P2203" s="139">
        <f t="shared" si="823"/>
        <v>151.03646412132457</v>
      </c>
      <c r="Q2203" s="139">
        <f t="shared" si="824"/>
        <v>5.2761487671832417E-4</v>
      </c>
      <c r="R2203" s="139">
        <f t="shared" si="825"/>
        <v>0.9856651988409022</v>
      </c>
      <c r="S2203" s="139">
        <f t="shared" si="826"/>
        <v>5.2761487671832417E-4</v>
      </c>
      <c r="T2203" s="139" t="str">
        <f t="shared" si="827"/>
        <v/>
      </c>
      <c r="U2203" s="139" t="str">
        <f t="shared" si="828"/>
        <v/>
      </c>
      <c r="V2203" s="139">
        <f t="shared" si="829"/>
        <v>3.8616167171463415E-3</v>
      </c>
      <c r="W2203" s="139" t="str">
        <f t="shared" si="830"/>
        <v/>
      </c>
      <c r="X2203" s="139" t="str">
        <f t="shared" si="831"/>
        <v/>
      </c>
      <c r="AB2203" s="139">
        <v>1547</v>
      </c>
      <c r="AC2203" s="139">
        <f t="shared" si="840"/>
        <v>188.44512427370796</v>
      </c>
      <c r="AD2203" s="139">
        <f t="shared" si="832"/>
        <v>4.2287687571899974E-4</v>
      </c>
      <c r="AE2203" s="139">
        <f t="shared" si="833"/>
        <v>0.9856651988409022</v>
      </c>
      <c r="AF2203" s="139">
        <f t="shared" si="834"/>
        <v>4.2287687571899974E-4</v>
      </c>
      <c r="AG2203" s="139" t="str">
        <f t="shared" si="835"/>
        <v/>
      </c>
      <c r="AH2203" s="139" t="str">
        <f t="shared" si="836"/>
        <v/>
      </c>
      <c r="AI2203" s="139">
        <f t="shared" si="837"/>
        <v>3.8650522222169269E-11</v>
      </c>
      <c r="AJ2203" s="139" t="str">
        <f t="shared" si="838"/>
        <v/>
      </c>
      <c r="AK2203" s="139" t="str">
        <f t="shared" si="839"/>
        <v/>
      </c>
      <c r="AZ2203" s="148"/>
      <c r="BA2203" s="148">
        <f t="shared" si="811"/>
        <v>9.9327999999999506</v>
      </c>
      <c r="BB2203" s="165">
        <f t="shared" si="812"/>
        <v>0.19241372741480689</v>
      </c>
      <c r="BC2203" s="148">
        <f t="shared" si="813"/>
        <v>3.6851297086384904E-4</v>
      </c>
      <c r="BD2203" s="148" t="str">
        <f t="shared" si="809"/>
        <v/>
      </c>
      <c r="BE2203" s="140" t="str">
        <f t="shared" si="810"/>
        <v/>
      </c>
    </row>
    <row r="2204" spans="1:57" ht="20.100000000000001" customHeight="1" x14ac:dyDescent="0.25">
      <c r="A2204" s="148">
        <v>1548</v>
      </c>
      <c r="B2204" s="139">
        <f t="shared" si="814"/>
        <v>2065.6871978170225</v>
      </c>
      <c r="C2204" s="139">
        <f t="shared" si="815"/>
        <v>3.8310965487427573E-5</v>
      </c>
      <c r="D2204" s="139">
        <f t="shared" si="816"/>
        <v>0.98581024668359829</v>
      </c>
      <c r="E2204" s="139">
        <f t="shared" si="817"/>
        <v>3.8310965487427573E-5</v>
      </c>
      <c r="F2204" s="139" t="str">
        <f t="shared" si="818"/>
        <v/>
      </c>
      <c r="G2204" s="139" t="str">
        <f t="shared" si="819"/>
        <v/>
      </c>
      <c r="H2204" s="139">
        <f t="shared" si="820"/>
        <v>0</v>
      </c>
      <c r="I2204" s="139">
        <f t="shared" si="821"/>
        <v>3.8310965487427573E-5</v>
      </c>
      <c r="J2204" s="139" t="str">
        <f t="shared" si="822"/>
        <v/>
      </c>
      <c r="O2204" s="148">
        <v>1548</v>
      </c>
      <c r="P2204" s="139">
        <f t="shared" si="823"/>
        <v>151.31258197163777</v>
      </c>
      <c r="Q2204" s="139">
        <f t="shared" si="824"/>
        <v>5.2301315536484991E-4</v>
      </c>
      <c r="R2204" s="139">
        <f t="shared" si="825"/>
        <v>0.98581024668359829</v>
      </c>
      <c r="S2204" s="139">
        <f t="shared" si="826"/>
        <v>5.2301315536484991E-4</v>
      </c>
      <c r="T2204" s="139" t="str">
        <f t="shared" si="827"/>
        <v/>
      </c>
      <c r="U2204" s="139" t="str">
        <f t="shared" si="828"/>
        <v/>
      </c>
      <c r="V2204" s="139">
        <f t="shared" si="829"/>
        <v>3.847739969011782E-3</v>
      </c>
      <c r="W2204" s="139" t="str">
        <f t="shared" si="830"/>
        <v/>
      </c>
      <c r="X2204" s="139" t="str">
        <f t="shared" si="831"/>
        <v/>
      </c>
      <c r="AB2204" s="148">
        <v>1548</v>
      </c>
      <c r="AC2204" s="139">
        <f t="shared" si="840"/>
        <v>188.78963089943682</v>
      </c>
      <c r="AD2204" s="139">
        <f t="shared" si="832"/>
        <v>4.1918865229173405E-4</v>
      </c>
      <c r="AE2204" s="139">
        <f t="shared" si="833"/>
        <v>0.98581024668359829</v>
      </c>
      <c r="AF2204" s="139">
        <f t="shared" si="834"/>
        <v>4.1918865229173405E-4</v>
      </c>
      <c r="AG2204" s="139" t="str">
        <f t="shared" si="835"/>
        <v/>
      </c>
      <c r="AH2204" s="139" t="str">
        <f t="shared" si="836"/>
        <v/>
      </c>
      <c r="AI2204" s="139">
        <f t="shared" si="837"/>
        <v>3.771864174952713E-11</v>
      </c>
      <c r="AJ2204" s="139" t="str">
        <f t="shared" si="838"/>
        <v/>
      </c>
      <c r="AK2204" s="139" t="str">
        <f t="shared" si="839"/>
        <v/>
      </c>
      <c r="AZ2204" s="148"/>
      <c r="BA2204" s="148">
        <f t="shared" si="811"/>
        <v>9.9391999999999499</v>
      </c>
      <c r="BB2204" s="165">
        <f t="shared" si="812"/>
        <v>0.19204521444394304</v>
      </c>
      <c r="BC2204" s="148">
        <f t="shared" si="813"/>
        <v>3.6792742272193091E-4</v>
      </c>
      <c r="BD2204" s="148" t="str">
        <f t="shared" si="809"/>
        <v/>
      </c>
      <c r="BE2204" s="140" t="str">
        <f t="shared" si="810"/>
        <v/>
      </c>
    </row>
    <row r="2205" spans="1:57" ht="20.100000000000001" customHeight="1" x14ac:dyDescent="0.25">
      <c r="A2205" s="139">
        <v>1549</v>
      </c>
      <c r="B2205" s="139">
        <f t="shared" si="814"/>
        <v>2069.4567000028196</v>
      </c>
      <c r="C2205" s="139">
        <f t="shared" si="815"/>
        <v>3.7976219468299766E-5</v>
      </c>
      <c r="D2205" s="139">
        <f t="shared" si="816"/>
        <v>0.98595402830771206</v>
      </c>
      <c r="E2205" s="139">
        <f t="shared" si="817"/>
        <v>3.7976219468299766E-5</v>
      </c>
      <c r="F2205" s="139" t="str">
        <f t="shared" si="818"/>
        <v/>
      </c>
      <c r="G2205" s="139" t="str">
        <f t="shared" si="819"/>
        <v/>
      </c>
      <c r="H2205" s="139">
        <f t="shared" si="820"/>
        <v>0</v>
      </c>
      <c r="I2205" s="139">
        <f t="shared" si="821"/>
        <v>3.7976219468299766E-5</v>
      </c>
      <c r="J2205" s="139" t="str">
        <f t="shared" si="822"/>
        <v/>
      </c>
      <c r="O2205" s="139">
        <v>1549</v>
      </c>
      <c r="P2205" s="139">
        <f t="shared" si="823"/>
        <v>151.58869982195097</v>
      </c>
      <c r="Q2205" s="139">
        <f t="shared" si="824"/>
        <v>5.1844327388359869E-4</v>
      </c>
      <c r="R2205" s="139">
        <f t="shared" si="825"/>
        <v>0.98595402830771206</v>
      </c>
      <c r="S2205" s="139">
        <f t="shared" si="826"/>
        <v>5.1844327388359869E-4</v>
      </c>
      <c r="T2205" s="139" t="str">
        <f t="shared" si="827"/>
        <v/>
      </c>
      <c r="U2205" s="139" t="str">
        <f t="shared" si="828"/>
        <v/>
      </c>
      <c r="V2205" s="139">
        <f t="shared" si="829"/>
        <v>3.8338517449552655E-3</v>
      </c>
      <c r="W2205" s="139" t="str">
        <f t="shared" si="830"/>
        <v/>
      </c>
      <c r="X2205" s="139" t="str">
        <f t="shared" si="831"/>
        <v/>
      </c>
      <c r="AB2205" s="139">
        <v>1549</v>
      </c>
      <c r="AC2205" s="139">
        <f t="shared" si="840"/>
        <v>189.13413752516567</v>
      </c>
      <c r="AD2205" s="139">
        <f t="shared" si="832"/>
        <v>4.1552594813294035E-4</v>
      </c>
      <c r="AE2205" s="139">
        <f t="shared" si="833"/>
        <v>0.98595402830771206</v>
      </c>
      <c r="AF2205" s="139">
        <f t="shared" si="834"/>
        <v>4.1552594813294035E-4</v>
      </c>
      <c r="AG2205" s="139" t="str">
        <f t="shared" si="835"/>
        <v/>
      </c>
      <c r="AH2205" s="139" t="str">
        <f t="shared" si="836"/>
        <v/>
      </c>
      <c r="AI2205" s="139">
        <f t="shared" si="837"/>
        <v>3.6808640367096614E-11</v>
      </c>
      <c r="AJ2205" s="139" t="str">
        <f t="shared" si="838"/>
        <v/>
      </c>
      <c r="AK2205" s="139" t="str">
        <f t="shared" si="839"/>
        <v/>
      </c>
      <c r="AZ2205" s="148"/>
      <c r="BA2205" s="148">
        <f t="shared" si="811"/>
        <v>9.9455999999999491</v>
      </c>
      <c r="BB2205" s="165">
        <f t="shared" si="812"/>
        <v>0.19167728702122111</v>
      </c>
      <c r="BC2205" s="148">
        <f t="shared" si="813"/>
        <v>3.6734242445590759E-4</v>
      </c>
      <c r="BD2205" s="148" t="str">
        <f t="shared" si="809"/>
        <v/>
      </c>
      <c r="BE2205" s="140" t="str">
        <f t="shared" si="810"/>
        <v/>
      </c>
    </row>
    <row r="2206" spans="1:57" ht="20.100000000000001" customHeight="1" x14ac:dyDescent="0.25">
      <c r="A2206" s="139">
        <v>1550</v>
      </c>
      <c r="B2206" s="139">
        <f t="shared" si="814"/>
        <v>2073.2262021886177</v>
      </c>
      <c r="C2206" s="139">
        <f t="shared" si="815"/>
        <v>3.7643796021544225E-5</v>
      </c>
      <c r="D2206" s="139">
        <f t="shared" si="816"/>
        <v>0.98609655248650141</v>
      </c>
      <c r="E2206" s="139">
        <f t="shared" si="817"/>
        <v>3.7643796021544225E-5</v>
      </c>
      <c r="F2206" s="139" t="str">
        <f t="shared" si="818"/>
        <v/>
      </c>
      <c r="G2206" s="139" t="str">
        <f t="shared" si="819"/>
        <v/>
      </c>
      <c r="H2206" s="139">
        <f t="shared" si="820"/>
        <v>0</v>
      </c>
      <c r="I2206" s="139">
        <f t="shared" si="821"/>
        <v>3.7643796021544225E-5</v>
      </c>
      <c r="J2206" s="139" t="str">
        <f t="shared" si="822"/>
        <v/>
      </c>
      <c r="O2206" s="139">
        <v>1550</v>
      </c>
      <c r="P2206" s="139">
        <f t="shared" si="823"/>
        <v>151.86481767226417</v>
      </c>
      <c r="Q2206" s="139">
        <f t="shared" si="824"/>
        <v>5.1390509966656173E-4</v>
      </c>
      <c r="R2206" s="139">
        <f t="shared" si="825"/>
        <v>0.98609655248650141</v>
      </c>
      <c r="S2206" s="139">
        <f t="shared" si="826"/>
        <v>5.1390509966656173E-4</v>
      </c>
      <c r="T2206" s="139" t="str">
        <f t="shared" si="827"/>
        <v/>
      </c>
      <c r="U2206" s="139" t="str">
        <f t="shared" si="828"/>
        <v/>
      </c>
      <c r="V2206" s="139">
        <f t="shared" si="829"/>
        <v>3.8199525300161158E-3</v>
      </c>
      <c r="W2206" s="139" t="str">
        <f t="shared" si="830"/>
        <v/>
      </c>
      <c r="X2206" s="139" t="str">
        <f t="shared" si="831"/>
        <v/>
      </c>
      <c r="AB2206" s="139">
        <v>1550</v>
      </c>
      <c r="AC2206" s="139">
        <f t="shared" si="840"/>
        <v>189.47864415089464</v>
      </c>
      <c r="AD2206" s="139">
        <f t="shared" si="832"/>
        <v>4.1188865695892016E-4</v>
      </c>
      <c r="AE2206" s="139">
        <f t="shared" si="833"/>
        <v>0.98609655248650141</v>
      </c>
      <c r="AF2206" s="139">
        <f t="shared" si="834"/>
        <v>4.1188865695892016E-4</v>
      </c>
      <c r="AG2206" s="139" t="str">
        <f t="shared" si="835"/>
        <v/>
      </c>
      <c r="AH2206" s="139" t="str">
        <f t="shared" si="836"/>
        <v/>
      </c>
      <c r="AI2206" s="139">
        <f t="shared" si="837"/>
        <v>3.5920018987655223E-11</v>
      </c>
      <c r="AJ2206" s="139" t="str">
        <f t="shared" si="838"/>
        <v/>
      </c>
      <c r="AK2206" s="139" t="str">
        <f t="shared" si="839"/>
        <v/>
      </c>
      <c r="AZ2206" s="148"/>
      <c r="BA2206" s="148">
        <f t="shared" si="811"/>
        <v>9.9519999999999484</v>
      </c>
      <c r="BB2206" s="165">
        <f t="shared" si="812"/>
        <v>0.1913099445967652</v>
      </c>
      <c r="BC2206" s="148">
        <f t="shared" si="813"/>
        <v>3.6675797689120215E-4</v>
      </c>
      <c r="BD2206" s="148" t="str">
        <f t="shared" si="809"/>
        <v/>
      </c>
      <c r="BE2206" s="140" t="str">
        <f t="shared" si="810"/>
        <v/>
      </c>
    </row>
    <row r="2207" spans="1:57" ht="20.100000000000001" customHeight="1" x14ac:dyDescent="0.25">
      <c r="A2207" s="139">
        <v>1551</v>
      </c>
      <c r="B2207" s="139">
        <f t="shared" si="814"/>
        <v>2076.9957043744148</v>
      </c>
      <c r="C2207" s="139">
        <f t="shared" si="815"/>
        <v>3.7313685407516794E-5</v>
      </c>
      <c r="D2207" s="139">
        <f t="shared" si="816"/>
        <v>0.98623782795655901</v>
      </c>
      <c r="E2207" s="139">
        <f t="shared" si="817"/>
        <v>3.7313685407516794E-5</v>
      </c>
      <c r="F2207" s="139" t="str">
        <f t="shared" si="818"/>
        <v/>
      </c>
      <c r="G2207" s="139" t="str">
        <f t="shared" si="819"/>
        <v/>
      </c>
      <c r="H2207" s="139">
        <f t="shared" si="820"/>
        <v>0</v>
      </c>
      <c r="I2207" s="139">
        <f t="shared" si="821"/>
        <v>3.7313685407516794E-5</v>
      </c>
      <c r="J2207" s="139" t="str">
        <f t="shared" si="822"/>
        <v/>
      </c>
      <c r="O2207" s="139">
        <v>1551</v>
      </c>
      <c r="P2207" s="139">
        <f t="shared" si="823"/>
        <v>152.14093552257737</v>
      </c>
      <c r="Q2207" s="139">
        <f t="shared" si="824"/>
        <v>5.0939849975018556E-4</v>
      </c>
      <c r="R2207" s="139">
        <f t="shared" si="825"/>
        <v>0.98623782795655901</v>
      </c>
      <c r="S2207" s="139">
        <f t="shared" si="826"/>
        <v>5.0939849975018556E-4</v>
      </c>
      <c r="T2207" s="139" t="str">
        <f t="shared" si="827"/>
        <v/>
      </c>
      <c r="U2207" s="139" t="str">
        <f t="shared" si="828"/>
        <v/>
      </c>
      <c r="V2207" s="139">
        <f t="shared" si="829"/>
        <v>3.8060428080056723E-3</v>
      </c>
      <c r="W2207" s="139" t="str">
        <f t="shared" si="830"/>
        <v/>
      </c>
      <c r="X2207" s="139" t="str">
        <f t="shared" si="831"/>
        <v/>
      </c>
      <c r="AB2207" s="139">
        <v>1551</v>
      </c>
      <c r="AC2207" s="139">
        <f t="shared" si="840"/>
        <v>189.82315077662349</v>
      </c>
      <c r="AD2207" s="139">
        <f t="shared" si="832"/>
        <v>4.0827667220101149E-4</v>
      </c>
      <c r="AE2207" s="139">
        <f t="shared" si="833"/>
        <v>0.98623782795655901</v>
      </c>
      <c r="AF2207" s="139">
        <f t="shared" si="834"/>
        <v>4.0827667220101149E-4</v>
      </c>
      <c r="AG2207" s="139" t="str">
        <f t="shared" si="835"/>
        <v/>
      </c>
      <c r="AH2207" s="139" t="str">
        <f t="shared" si="836"/>
        <v/>
      </c>
      <c r="AI2207" s="139">
        <f t="shared" si="837"/>
        <v>3.5052289555030192E-11</v>
      </c>
      <c r="AJ2207" s="139" t="str">
        <f t="shared" si="838"/>
        <v/>
      </c>
      <c r="AK2207" s="139" t="str">
        <f t="shared" si="839"/>
        <v/>
      </c>
      <c r="AZ2207" s="148"/>
      <c r="BA2207" s="148">
        <f t="shared" si="811"/>
        <v>9.9583999999999477</v>
      </c>
      <c r="BB2207" s="165">
        <f t="shared" si="812"/>
        <v>0.190943186619874</v>
      </c>
      <c r="BC2207" s="148">
        <f t="shared" si="813"/>
        <v>3.6617408084652081E-4</v>
      </c>
      <c r="BD2207" s="148" t="str">
        <f t="shared" si="809"/>
        <v/>
      </c>
      <c r="BE2207" s="140" t="str">
        <f t="shared" si="810"/>
        <v/>
      </c>
    </row>
    <row r="2208" spans="1:57" ht="20.100000000000001" customHeight="1" x14ac:dyDescent="0.25">
      <c r="A2208" s="139">
        <v>1552</v>
      </c>
      <c r="B2208" s="139">
        <f t="shared" si="814"/>
        <v>2080.7652065602119</v>
      </c>
      <c r="C2208" s="139">
        <f t="shared" si="815"/>
        <v>3.6985877861377645E-5</v>
      </c>
      <c r="D2208" s="139">
        <f t="shared" si="816"/>
        <v>0.98637786341771649</v>
      </c>
      <c r="E2208" s="139">
        <f t="shared" si="817"/>
        <v>3.6985877861377645E-5</v>
      </c>
      <c r="F2208" s="139" t="str">
        <f t="shared" si="818"/>
        <v/>
      </c>
      <c r="G2208" s="139" t="str">
        <f t="shared" si="819"/>
        <v/>
      </c>
      <c r="H2208" s="139">
        <f t="shared" si="820"/>
        <v>0</v>
      </c>
      <c r="I2208" s="139">
        <f t="shared" si="821"/>
        <v>3.6985877861377645E-5</v>
      </c>
      <c r="J2208" s="139" t="str">
        <f t="shared" si="822"/>
        <v/>
      </c>
      <c r="O2208" s="139">
        <v>1552</v>
      </c>
      <c r="P2208" s="139">
        <f t="shared" si="823"/>
        <v>152.41705337289056</v>
      </c>
      <c r="Q2208" s="139">
        <f t="shared" si="824"/>
        <v>5.0492334082695477E-4</v>
      </c>
      <c r="R2208" s="139">
        <f t="shared" si="825"/>
        <v>0.98637786341771649</v>
      </c>
      <c r="S2208" s="139">
        <f t="shared" si="826"/>
        <v>5.0492334082695477E-4</v>
      </c>
      <c r="T2208" s="139" t="str">
        <f t="shared" si="827"/>
        <v/>
      </c>
      <c r="U2208" s="139" t="str">
        <f t="shared" si="828"/>
        <v/>
      </c>
      <c r="V2208" s="139">
        <f t="shared" si="829"/>
        <v>3.7921230614808405E-3</v>
      </c>
      <c r="W2208" s="139" t="str">
        <f t="shared" si="830"/>
        <v/>
      </c>
      <c r="X2208" s="139" t="str">
        <f t="shared" si="831"/>
        <v/>
      </c>
      <c r="AB2208" s="139">
        <v>1552</v>
      </c>
      <c r="AC2208" s="139">
        <f t="shared" si="840"/>
        <v>190.16765740235246</v>
      </c>
      <c r="AD2208" s="139">
        <f t="shared" si="832"/>
        <v>4.0468988701486744E-4</v>
      </c>
      <c r="AE2208" s="139">
        <f t="shared" si="833"/>
        <v>0.98637786341771649</v>
      </c>
      <c r="AF2208" s="139">
        <f t="shared" si="834"/>
        <v>4.0468988701486744E-4</v>
      </c>
      <c r="AG2208" s="139" t="str">
        <f t="shared" si="835"/>
        <v/>
      </c>
      <c r="AH2208" s="139" t="str">
        <f t="shared" si="836"/>
        <v/>
      </c>
      <c r="AI2208" s="139">
        <f t="shared" si="837"/>
        <v>3.4204974808647616E-11</v>
      </c>
      <c r="AJ2208" s="139" t="str">
        <f t="shared" si="838"/>
        <v/>
      </c>
      <c r="AK2208" s="139" t="str">
        <f t="shared" si="839"/>
        <v/>
      </c>
      <c r="AZ2208" s="148"/>
      <c r="BA2208" s="148">
        <f t="shared" si="811"/>
        <v>9.964799999999947</v>
      </c>
      <c r="BB2208" s="165">
        <f t="shared" si="812"/>
        <v>0.19057701253902748</v>
      </c>
      <c r="BC2208" s="148">
        <f t="shared" si="813"/>
        <v>3.6559073713521295E-4</v>
      </c>
      <c r="BD2208" s="148" t="str">
        <f t="shared" si="809"/>
        <v/>
      </c>
      <c r="BE2208" s="140" t="str">
        <f t="shared" si="810"/>
        <v/>
      </c>
    </row>
    <row r="2209" spans="1:57" ht="20.100000000000001" customHeight="1" x14ac:dyDescent="0.25">
      <c r="A2209" s="139">
        <v>1553</v>
      </c>
      <c r="B2209" s="139">
        <f t="shared" si="814"/>
        <v>2084.53470874601</v>
      </c>
      <c r="C2209" s="139">
        <f t="shared" si="815"/>
        <v>3.6660363593934676E-5</v>
      </c>
      <c r="D2209" s="139">
        <f t="shared" si="816"/>
        <v>0.98651666753295053</v>
      </c>
      <c r="E2209" s="139">
        <f t="shared" si="817"/>
        <v>3.6660363593934676E-5</v>
      </c>
      <c r="F2209" s="139" t="str">
        <f t="shared" si="818"/>
        <v/>
      </c>
      <c r="G2209" s="139" t="str">
        <f t="shared" si="819"/>
        <v/>
      </c>
      <c r="H2209" s="139">
        <f t="shared" si="820"/>
        <v>0</v>
      </c>
      <c r="I2209" s="139">
        <f t="shared" si="821"/>
        <v>3.6660363593934676E-5</v>
      </c>
      <c r="J2209" s="139" t="str">
        <f t="shared" si="822"/>
        <v/>
      </c>
      <c r="O2209" s="139">
        <v>1553</v>
      </c>
      <c r="P2209" s="139">
        <f t="shared" si="823"/>
        <v>152.69317122320382</v>
      </c>
      <c r="Q2209" s="139">
        <f t="shared" si="824"/>
        <v>5.0047948925689939E-4</v>
      </c>
      <c r="R2209" s="139">
        <f t="shared" si="825"/>
        <v>0.98651666753295053</v>
      </c>
      <c r="S2209" s="139">
        <f t="shared" si="826"/>
        <v>5.0047948925689939E-4</v>
      </c>
      <c r="T2209" s="139" t="str">
        <f t="shared" si="827"/>
        <v/>
      </c>
      <c r="U2209" s="139" t="str">
        <f t="shared" si="828"/>
        <v/>
      </c>
      <c r="V2209" s="139">
        <f t="shared" si="829"/>
        <v>3.7781937717178255E-3</v>
      </c>
      <c r="W2209" s="139" t="str">
        <f t="shared" si="830"/>
        <v/>
      </c>
      <c r="X2209" s="139" t="str">
        <f t="shared" si="831"/>
        <v/>
      </c>
      <c r="AB2209" s="139">
        <v>1553</v>
      </c>
      <c r="AC2209" s="139">
        <f t="shared" si="840"/>
        <v>190.51216402808132</v>
      </c>
      <c r="AD2209" s="139">
        <f t="shared" si="832"/>
        <v>4.0112819428968948E-4</v>
      </c>
      <c r="AE2209" s="139">
        <f t="shared" si="833"/>
        <v>0.98651666753295053</v>
      </c>
      <c r="AF2209" s="139">
        <f t="shared" si="834"/>
        <v>4.0112819428968948E-4</v>
      </c>
      <c r="AG2209" s="139" t="str">
        <f t="shared" si="835"/>
        <v/>
      </c>
      <c r="AH2209" s="139" t="str">
        <f t="shared" si="836"/>
        <v/>
      </c>
      <c r="AI2209" s="139">
        <f t="shared" si="837"/>
        <v>3.3377608052917103E-11</v>
      </c>
      <c r="AJ2209" s="139" t="str">
        <f t="shared" si="838"/>
        <v/>
      </c>
      <c r="AK2209" s="139" t="str">
        <f t="shared" si="839"/>
        <v/>
      </c>
      <c r="AZ2209" s="148"/>
      <c r="BA2209" s="148">
        <f t="shared" si="811"/>
        <v>9.9711999999999463</v>
      </c>
      <c r="BB2209" s="165">
        <f t="shared" si="812"/>
        <v>0.19021142180189227</v>
      </c>
      <c r="BC2209" s="148">
        <f t="shared" si="813"/>
        <v>3.6500794656324498E-4</v>
      </c>
      <c r="BD2209" s="148" t="str">
        <f t="shared" si="809"/>
        <v/>
      </c>
      <c r="BE2209" s="140" t="str">
        <f t="shared" si="810"/>
        <v/>
      </c>
    </row>
    <row r="2210" spans="1:57" ht="20.100000000000001" customHeight="1" x14ac:dyDescent="0.25">
      <c r="A2210" s="139">
        <v>1554</v>
      </c>
      <c r="B2210" s="139">
        <f t="shared" si="814"/>
        <v>2088.3042109318071</v>
      </c>
      <c r="C2210" s="139">
        <f t="shared" si="815"/>
        <v>3.6337132792481507E-5</v>
      </c>
      <c r="D2210" s="139">
        <f t="shared" si="816"/>
        <v>0.98665424892829301</v>
      </c>
      <c r="E2210" s="139">
        <f t="shared" si="817"/>
        <v>3.6337132792481507E-5</v>
      </c>
      <c r="F2210" s="139" t="str">
        <f t="shared" si="818"/>
        <v/>
      </c>
      <c r="G2210" s="139" t="str">
        <f t="shared" si="819"/>
        <v/>
      </c>
      <c r="H2210" s="139">
        <f t="shared" si="820"/>
        <v>0</v>
      </c>
      <c r="I2210" s="139">
        <f t="shared" si="821"/>
        <v>3.6337132792481507E-5</v>
      </c>
      <c r="J2210" s="139" t="str">
        <f t="shared" si="822"/>
        <v/>
      </c>
      <c r="O2210" s="139">
        <v>1554</v>
      </c>
      <c r="P2210" s="139">
        <f t="shared" si="823"/>
        <v>152.96928907351702</v>
      </c>
      <c r="Q2210" s="139">
        <f t="shared" si="824"/>
        <v>4.9606681107903833E-4</v>
      </c>
      <c r="R2210" s="139">
        <f t="shared" si="825"/>
        <v>0.98665424892829312</v>
      </c>
      <c r="S2210" s="139">
        <f t="shared" si="826"/>
        <v>4.9606681107903833E-4</v>
      </c>
      <c r="T2210" s="139" t="str">
        <f t="shared" si="827"/>
        <v/>
      </c>
      <c r="U2210" s="139" t="str">
        <f t="shared" si="828"/>
        <v/>
      </c>
      <c r="V2210" s="139">
        <f t="shared" si="829"/>
        <v>3.7642554186860821E-3</v>
      </c>
      <c r="W2210" s="139" t="str">
        <f t="shared" si="830"/>
        <v/>
      </c>
      <c r="X2210" s="139" t="str">
        <f t="shared" si="831"/>
        <v/>
      </c>
      <c r="AB2210" s="139">
        <v>1554</v>
      </c>
      <c r="AC2210" s="139">
        <f t="shared" si="840"/>
        <v>190.85667065381017</v>
      </c>
      <c r="AD2210" s="139">
        <f t="shared" si="832"/>
        <v>3.9759148665738511E-4</v>
      </c>
      <c r="AE2210" s="139">
        <f t="shared" si="833"/>
        <v>0.98665424892829301</v>
      </c>
      <c r="AF2210" s="139">
        <f t="shared" si="834"/>
        <v>3.9759148665738511E-4</v>
      </c>
      <c r="AG2210" s="139" t="str">
        <f t="shared" si="835"/>
        <v/>
      </c>
      <c r="AH2210" s="139" t="str">
        <f t="shared" si="836"/>
        <v/>
      </c>
      <c r="AI2210" s="139">
        <f t="shared" si="837"/>
        <v>3.2569732931351084E-11</v>
      </c>
      <c r="AJ2210" s="139" t="str">
        <f t="shared" si="838"/>
        <v/>
      </c>
      <c r="AK2210" s="139" t="str">
        <f t="shared" si="839"/>
        <v/>
      </c>
      <c r="AZ2210" s="148"/>
      <c r="BA2210" s="148">
        <f t="shared" si="811"/>
        <v>9.9775999999999456</v>
      </c>
      <c r="BB2210" s="165">
        <f t="shared" si="812"/>
        <v>0.18984641385532902</v>
      </c>
      <c r="BC2210" s="148">
        <f t="shared" si="813"/>
        <v>3.6442570993150403E-4</v>
      </c>
      <c r="BD2210" s="148" t="str">
        <f t="shared" si="809"/>
        <v/>
      </c>
      <c r="BE2210" s="140" t="str">
        <f t="shared" si="810"/>
        <v/>
      </c>
    </row>
    <row r="2211" spans="1:57" ht="20.100000000000001" customHeight="1" x14ac:dyDescent="0.25">
      <c r="A2211" s="148">
        <v>1555</v>
      </c>
      <c r="B2211" s="139">
        <f t="shared" si="814"/>
        <v>2092.0737131176052</v>
      </c>
      <c r="C2211" s="139">
        <f t="shared" si="815"/>
        <v>3.6016175621629017E-5</v>
      </c>
      <c r="D2211" s="139">
        <f t="shared" si="816"/>
        <v>0.98679061619274377</v>
      </c>
      <c r="E2211" s="139">
        <f t="shared" si="817"/>
        <v>3.6016175621629017E-5</v>
      </c>
      <c r="F2211" s="139" t="str">
        <f t="shared" si="818"/>
        <v/>
      </c>
      <c r="G2211" s="139" t="str">
        <f t="shared" si="819"/>
        <v/>
      </c>
      <c r="H2211" s="139">
        <f t="shared" si="820"/>
        <v>0</v>
      </c>
      <c r="I2211" s="139">
        <f t="shared" si="821"/>
        <v>3.6016175621629017E-5</v>
      </c>
      <c r="J2211" s="139" t="str">
        <f t="shared" si="822"/>
        <v/>
      </c>
      <c r="O2211" s="148">
        <v>1555</v>
      </c>
      <c r="P2211" s="139">
        <f t="shared" si="823"/>
        <v>153.24540692383022</v>
      </c>
      <c r="Q2211" s="139">
        <f t="shared" si="824"/>
        <v>4.9168517202273314E-4</v>
      </c>
      <c r="R2211" s="139">
        <f t="shared" si="825"/>
        <v>0.98679061619274377</v>
      </c>
      <c r="S2211" s="139">
        <f t="shared" si="826"/>
        <v>4.9168517202273314E-4</v>
      </c>
      <c r="T2211" s="139" t="str">
        <f t="shared" si="827"/>
        <v/>
      </c>
      <c r="U2211" s="139" t="str">
        <f t="shared" si="828"/>
        <v/>
      </c>
      <c r="V2211" s="139">
        <f t="shared" si="829"/>
        <v>3.7503084810224401E-3</v>
      </c>
      <c r="W2211" s="139" t="str">
        <f t="shared" si="830"/>
        <v/>
      </c>
      <c r="X2211" s="139" t="str">
        <f t="shared" si="831"/>
        <v/>
      </c>
      <c r="AB2211" s="148">
        <v>1555</v>
      </c>
      <c r="AC2211" s="139">
        <f t="shared" si="840"/>
        <v>191.20117727953914</v>
      </c>
      <c r="AD2211" s="139">
        <f t="shared" si="832"/>
        <v>3.9407965650167754E-4</v>
      </c>
      <c r="AE2211" s="139">
        <f t="shared" si="833"/>
        <v>0.98679061619274377</v>
      </c>
      <c r="AF2211" s="139">
        <f t="shared" si="834"/>
        <v>3.9407965650167754E-4</v>
      </c>
      <c r="AG2211" s="139" t="str">
        <f t="shared" si="835"/>
        <v/>
      </c>
      <c r="AH2211" s="139" t="str">
        <f t="shared" si="836"/>
        <v/>
      </c>
      <c r="AI2211" s="139">
        <f t="shared" si="837"/>
        <v>3.178090320533157E-11</v>
      </c>
      <c r="AJ2211" s="139" t="str">
        <f t="shared" si="838"/>
        <v/>
      </c>
      <c r="AK2211" s="139" t="str">
        <f t="shared" si="839"/>
        <v/>
      </c>
      <c r="AZ2211" s="148"/>
      <c r="BA2211" s="148">
        <f t="shared" si="811"/>
        <v>9.9839999999999449</v>
      </c>
      <c r="BB2211" s="165">
        <f t="shared" si="812"/>
        <v>0.18948198814539752</v>
      </c>
      <c r="BC2211" s="148">
        <f t="shared" si="813"/>
        <v>3.6384402803371629E-4</v>
      </c>
      <c r="BD2211" s="148" t="str">
        <f t="shared" si="809"/>
        <v/>
      </c>
      <c r="BE2211" s="140" t="str">
        <f t="shared" si="810"/>
        <v/>
      </c>
    </row>
    <row r="2212" spans="1:57" ht="20.100000000000001" customHeight="1" x14ac:dyDescent="0.25">
      <c r="A2212" s="139">
        <v>1556</v>
      </c>
      <c r="B2212" s="139">
        <f t="shared" si="814"/>
        <v>2095.8432153034023</v>
      </c>
      <c r="C2212" s="139">
        <f t="shared" si="815"/>
        <v>3.5697482224132804E-5</v>
      </c>
      <c r="D2212" s="139">
        <f t="shared" si="816"/>
        <v>0.98692577787818636</v>
      </c>
      <c r="E2212" s="139">
        <f t="shared" si="817"/>
        <v>3.5697482224132804E-5</v>
      </c>
      <c r="F2212" s="139" t="str">
        <f t="shared" si="818"/>
        <v/>
      </c>
      <c r="G2212" s="139" t="str">
        <f t="shared" si="819"/>
        <v/>
      </c>
      <c r="H2212" s="139">
        <f t="shared" si="820"/>
        <v>0</v>
      </c>
      <c r="I2212" s="139">
        <f t="shared" si="821"/>
        <v>3.5697482224132804E-5</v>
      </c>
      <c r="J2212" s="139" t="str">
        <f t="shared" si="822"/>
        <v/>
      </c>
      <c r="O2212" s="139">
        <v>1556</v>
      </c>
      <c r="P2212" s="139">
        <f t="shared" si="823"/>
        <v>153.52152477414342</v>
      </c>
      <c r="Q2212" s="139">
        <f t="shared" si="824"/>
        <v>4.8733443751897441E-4</v>
      </c>
      <c r="R2212" s="139">
        <f t="shared" si="825"/>
        <v>0.98692577787818636</v>
      </c>
      <c r="S2212" s="139">
        <f t="shared" si="826"/>
        <v>4.8733443751897441E-4</v>
      </c>
      <c r="T2212" s="139" t="str">
        <f t="shared" si="827"/>
        <v/>
      </c>
      <c r="U2212" s="139" t="str">
        <f t="shared" si="828"/>
        <v/>
      </c>
      <c r="V2212" s="139">
        <f t="shared" si="829"/>
        <v>3.7363534360054513E-3</v>
      </c>
      <c r="W2212" s="139" t="str">
        <f t="shared" si="830"/>
        <v/>
      </c>
      <c r="X2212" s="139" t="str">
        <f t="shared" si="831"/>
        <v/>
      </c>
      <c r="AB2212" s="139">
        <v>1556</v>
      </c>
      <c r="AC2212" s="139">
        <f t="shared" si="840"/>
        <v>191.54568390526799</v>
      </c>
      <c r="AD2212" s="139">
        <f t="shared" si="832"/>
        <v>3.9059259596715409E-4</v>
      </c>
      <c r="AE2212" s="139">
        <f t="shared" si="833"/>
        <v>0.98692577787818636</v>
      </c>
      <c r="AF2212" s="139">
        <f t="shared" si="834"/>
        <v>3.9059259596715409E-4</v>
      </c>
      <c r="AG2212" s="139" t="str">
        <f t="shared" si="835"/>
        <v/>
      </c>
      <c r="AH2212" s="139" t="str">
        <f t="shared" si="836"/>
        <v/>
      </c>
      <c r="AI2212" s="139">
        <f t="shared" si="837"/>
        <v>3.1010682537430137E-11</v>
      </c>
      <c r="AJ2212" s="139" t="str">
        <f t="shared" si="838"/>
        <v/>
      </c>
      <c r="AK2212" s="139" t="str">
        <f t="shared" si="839"/>
        <v/>
      </c>
      <c r="AZ2212" s="148"/>
      <c r="BA2212" s="148">
        <f t="shared" si="811"/>
        <v>9.9903999999999442</v>
      </c>
      <c r="BB2212" s="165">
        <f t="shared" si="812"/>
        <v>0.1891181441173638</v>
      </c>
      <c r="BC2212" s="148">
        <f t="shared" si="813"/>
        <v>3.6326290165786257E-4</v>
      </c>
      <c r="BD2212" s="148" t="str">
        <f t="shared" si="809"/>
        <v/>
      </c>
      <c r="BE2212" s="140" t="str">
        <f t="shared" si="810"/>
        <v/>
      </c>
    </row>
    <row r="2213" spans="1:57" ht="20.100000000000001" customHeight="1" x14ac:dyDescent="0.25">
      <c r="A2213" s="139">
        <v>1557</v>
      </c>
      <c r="B2213" s="139">
        <f t="shared" si="814"/>
        <v>2099.6127174891994</v>
      </c>
      <c r="C2213" s="139">
        <f t="shared" si="815"/>
        <v>3.5381042721713542E-5</v>
      </c>
      <c r="D2213" s="139">
        <f t="shared" si="816"/>
        <v>0.98705974249930806</v>
      </c>
      <c r="E2213" s="139">
        <f t="shared" si="817"/>
        <v>3.5381042721713542E-5</v>
      </c>
      <c r="F2213" s="139" t="str">
        <f t="shared" si="818"/>
        <v/>
      </c>
      <c r="G2213" s="139" t="str">
        <f t="shared" si="819"/>
        <v/>
      </c>
      <c r="H2213" s="139">
        <f t="shared" si="820"/>
        <v>0</v>
      </c>
      <c r="I2213" s="139">
        <f t="shared" si="821"/>
        <v>3.5381042721713542E-5</v>
      </c>
      <c r="J2213" s="139" t="str">
        <f t="shared" si="822"/>
        <v/>
      </c>
      <c r="O2213" s="139">
        <v>1557</v>
      </c>
      <c r="P2213" s="139">
        <f t="shared" si="823"/>
        <v>153.79764262445661</v>
      </c>
      <c r="Q2213" s="139">
        <f t="shared" si="824"/>
        <v>4.8301447271159554E-4</v>
      </c>
      <c r="R2213" s="139">
        <f t="shared" si="825"/>
        <v>0.98705974249930806</v>
      </c>
      <c r="S2213" s="139">
        <f t="shared" si="826"/>
        <v>4.8301447271159554E-4</v>
      </c>
      <c r="T2213" s="139" t="str">
        <f t="shared" si="827"/>
        <v/>
      </c>
      <c r="U2213" s="139" t="str">
        <f t="shared" si="828"/>
        <v/>
      </c>
      <c r="V2213" s="139">
        <f t="shared" si="829"/>
        <v>3.7223907595299336E-3</v>
      </c>
      <c r="W2213" s="139" t="str">
        <f t="shared" si="830"/>
        <v/>
      </c>
      <c r="X2213" s="139" t="str">
        <f t="shared" si="831"/>
        <v/>
      </c>
      <c r="AB2213" s="139">
        <v>1557</v>
      </c>
      <c r="AC2213" s="139">
        <f t="shared" si="840"/>
        <v>191.89019053099696</v>
      </c>
      <c r="AD2213" s="139">
        <f t="shared" si="832"/>
        <v>3.871301969682417E-4</v>
      </c>
      <c r="AE2213" s="139">
        <f t="shared" si="833"/>
        <v>0.98705974249930806</v>
      </c>
      <c r="AF2213" s="139">
        <f t="shared" si="834"/>
        <v>3.871301969682417E-4</v>
      </c>
      <c r="AG2213" s="139" t="str">
        <f t="shared" si="835"/>
        <v/>
      </c>
      <c r="AH2213" s="139" t="str">
        <f t="shared" si="836"/>
        <v/>
      </c>
      <c r="AI2213" s="139">
        <f t="shared" si="837"/>
        <v>3.0258644279188553E-11</v>
      </c>
      <c r="AJ2213" s="139" t="str">
        <f t="shared" si="838"/>
        <v/>
      </c>
      <c r="AK2213" s="139" t="str">
        <f t="shared" si="839"/>
        <v/>
      </c>
      <c r="AZ2213" s="148"/>
      <c r="BA2213" s="148">
        <f t="shared" si="811"/>
        <v>9.9967999999999435</v>
      </c>
      <c r="BB2213" s="165">
        <f t="shared" si="812"/>
        <v>0.18875488121570594</v>
      </c>
      <c r="BC2213" s="148">
        <f t="shared" si="813"/>
        <v>3.6268233158598395E-4</v>
      </c>
      <c r="BD2213" s="148" t="str">
        <f t="shared" si="809"/>
        <v/>
      </c>
      <c r="BE2213" s="140" t="str">
        <f t="shared" si="810"/>
        <v/>
      </c>
    </row>
    <row r="2214" spans="1:57" ht="20.100000000000001" customHeight="1" x14ac:dyDescent="0.25">
      <c r="A2214" s="139">
        <v>1558</v>
      </c>
      <c r="B2214" s="139">
        <f t="shared" si="814"/>
        <v>2103.3822196749975</v>
      </c>
      <c r="C2214" s="139">
        <f t="shared" si="815"/>
        <v>3.5066847215872896E-5</v>
      </c>
      <c r="D2214" s="139">
        <f t="shared" si="816"/>
        <v>0.98719251853352108</v>
      </c>
      <c r="E2214" s="139">
        <f t="shared" si="817"/>
        <v>3.5066847215872896E-5</v>
      </c>
      <c r="F2214" s="139" t="str">
        <f t="shared" si="818"/>
        <v/>
      </c>
      <c r="G2214" s="139" t="str">
        <f t="shared" si="819"/>
        <v/>
      </c>
      <c r="H2214" s="139">
        <f t="shared" si="820"/>
        <v>0</v>
      </c>
      <c r="I2214" s="139">
        <f t="shared" si="821"/>
        <v>3.5066847215872896E-5</v>
      </c>
      <c r="J2214" s="139" t="str">
        <f t="shared" si="822"/>
        <v/>
      </c>
      <c r="O2214" s="139">
        <v>1558</v>
      </c>
      <c r="P2214" s="139">
        <f t="shared" si="823"/>
        <v>154.07376047476981</v>
      </c>
      <c r="Q2214" s="139">
        <f t="shared" si="824"/>
        <v>4.7872514246840274E-4</v>
      </c>
      <c r="R2214" s="139">
        <f t="shared" si="825"/>
        <v>0.98719251853352108</v>
      </c>
      <c r="S2214" s="139">
        <f t="shared" si="826"/>
        <v>4.7872514246840274E-4</v>
      </c>
      <c r="T2214" s="139" t="str">
        <f t="shared" si="827"/>
        <v/>
      </c>
      <c r="U2214" s="139" t="str">
        <f t="shared" si="828"/>
        <v/>
      </c>
      <c r="V2214" s="139">
        <f t="shared" si="829"/>
        <v>3.7084209260817222E-3</v>
      </c>
      <c r="W2214" s="139" t="str">
        <f t="shared" si="830"/>
        <v/>
      </c>
      <c r="X2214" s="139" t="str">
        <f t="shared" si="831"/>
        <v/>
      </c>
      <c r="AB2214" s="139">
        <v>1558</v>
      </c>
      <c r="AC2214" s="139">
        <f t="shared" si="840"/>
        <v>192.23469715672582</v>
      </c>
      <c r="AD2214" s="139">
        <f t="shared" si="832"/>
        <v>3.836923511981406E-4</v>
      </c>
      <c r="AE2214" s="139">
        <f t="shared" si="833"/>
        <v>0.98719251853352108</v>
      </c>
      <c r="AF2214" s="139">
        <f t="shared" si="834"/>
        <v>3.836923511981406E-4</v>
      </c>
      <c r="AG2214" s="139" t="str">
        <f t="shared" si="835"/>
        <v/>
      </c>
      <c r="AH2214" s="139" t="str">
        <f t="shared" si="836"/>
        <v/>
      </c>
      <c r="AI2214" s="139">
        <f t="shared" si="837"/>
        <v>2.952437126328052E-11</v>
      </c>
      <c r="AJ2214" s="139" t="str">
        <f t="shared" si="838"/>
        <v/>
      </c>
      <c r="AK2214" s="139" t="str">
        <f t="shared" si="839"/>
        <v/>
      </c>
      <c r="AZ2214" s="148"/>
      <c r="BA2214" s="148">
        <f t="shared" si="811"/>
        <v>10.003199999999943</v>
      </c>
      <c r="BB2214" s="165">
        <f t="shared" si="812"/>
        <v>0.18839219888411995</v>
      </c>
      <c r="BC2214" s="148">
        <f t="shared" si="813"/>
        <v>3.6210231859284958E-4</v>
      </c>
      <c r="BD2214" s="148" t="str">
        <f t="shared" si="809"/>
        <v/>
      </c>
      <c r="BE2214" s="140" t="str">
        <f t="shared" si="810"/>
        <v/>
      </c>
    </row>
    <row r="2215" spans="1:57" ht="20.100000000000001" customHeight="1" x14ac:dyDescent="0.25">
      <c r="A2215" s="139">
        <v>1559</v>
      </c>
      <c r="B2215" s="139">
        <f t="shared" si="814"/>
        <v>2107.1517218607946</v>
      </c>
      <c r="C2215" s="139">
        <f t="shared" si="815"/>
        <v>3.4754885788703494E-5</v>
      </c>
      <c r="D2215" s="139">
        <f t="shared" si="816"/>
        <v>0.98732411442088885</v>
      </c>
      <c r="E2215" s="139">
        <f t="shared" si="817"/>
        <v>3.4754885788703494E-5</v>
      </c>
      <c r="F2215" s="139" t="str">
        <f t="shared" si="818"/>
        <v/>
      </c>
      <c r="G2215" s="139" t="str">
        <f t="shared" si="819"/>
        <v/>
      </c>
      <c r="H2215" s="139">
        <f t="shared" si="820"/>
        <v>0</v>
      </c>
      <c r="I2215" s="139">
        <f t="shared" si="821"/>
        <v>3.4754885788703494E-5</v>
      </c>
      <c r="J2215" s="139" t="str">
        <f t="shared" si="822"/>
        <v/>
      </c>
      <c r="O2215" s="139">
        <v>1559</v>
      </c>
      <c r="P2215" s="139">
        <f t="shared" si="823"/>
        <v>154.34987832508307</v>
      </c>
      <c r="Q2215" s="139">
        <f t="shared" si="824"/>
        <v>4.7446631139223035E-4</v>
      </c>
      <c r="R2215" s="139">
        <f t="shared" si="825"/>
        <v>0.98732411442088885</v>
      </c>
      <c r="S2215" s="139">
        <f t="shared" si="826"/>
        <v>4.7446631139223035E-4</v>
      </c>
      <c r="T2215" s="139" t="str">
        <f t="shared" si="827"/>
        <v/>
      </c>
      <c r="U2215" s="139" t="str">
        <f t="shared" si="828"/>
        <v/>
      </c>
      <c r="V2215" s="139">
        <f t="shared" si="829"/>
        <v>3.6944444087126122E-3</v>
      </c>
      <c r="W2215" s="139" t="str">
        <f t="shared" si="830"/>
        <v/>
      </c>
      <c r="X2215" s="139" t="str">
        <f t="shared" si="831"/>
        <v/>
      </c>
      <c r="AB2215" s="139">
        <v>1559</v>
      </c>
      <c r="AC2215" s="139">
        <f t="shared" si="840"/>
        <v>192.57920378245467</v>
      </c>
      <c r="AD2215" s="139">
        <f t="shared" si="832"/>
        <v>3.8027895013767812E-4</v>
      </c>
      <c r="AE2215" s="139">
        <f t="shared" si="833"/>
        <v>0.98732411442088885</v>
      </c>
      <c r="AF2215" s="139">
        <f t="shared" si="834"/>
        <v>3.8027895013767812E-4</v>
      </c>
      <c r="AG2215" s="139" t="str">
        <f t="shared" si="835"/>
        <v/>
      </c>
      <c r="AH2215" s="139" t="str">
        <f t="shared" si="836"/>
        <v/>
      </c>
      <c r="AI2215" s="139">
        <f t="shared" si="837"/>
        <v>2.8807455599957174E-11</v>
      </c>
      <c r="AJ2215" s="139" t="str">
        <f t="shared" si="838"/>
        <v/>
      </c>
      <c r="AK2215" s="139" t="str">
        <f t="shared" si="839"/>
        <v/>
      </c>
      <c r="AZ2215" s="148"/>
      <c r="BA2215" s="148">
        <f t="shared" si="811"/>
        <v>10.009599999999942</v>
      </c>
      <c r="BB2215" s="165">
        <f t="shared" si="812"/>
        <v>0.18803009656552711</v>
      </c>
      <c r="BC2215" s="148">
        <f t="shared" si="813"/>
        <v>3.6152286344889872E-4</v>
      </c>
      <c r="BD2215" s="148" t="str">
        <f t="shared" si="809"/>
        <v/>
      </c>
      <c r="BE2215" s="140" t="str">
        <f t="shared" si="810"/>
        <v/>
      </c>
    </row>
    <row r="2216" spans="1:57" ht="20.100000000000001" customHeight="1" x14ac:dyDescent="0.25">
      <c r="A2216" s="139">
        <v>1560</v>
      </c>
      <c r="B2216" s="139">
        <f t="shared" si="814"/>
        <v>2110.9212240465918</v>
      </c>
      <c r="C2216" s="139">
        <f t="shared" si="815"/>
        <v>3.4445148503693053E-5</v>
      </c>
      <c r="D2216" s="139">
        <f t="shared" si="816"/>
        <v>0.98745453856405341</v>
      </c>
      <c r="E2216" s="139">
        <f t="shared" si="817"/>
        <v>3.4445148503693053E-5</v>
      </c>
      <c r="F2216" s="139" t="str">
        <f t="shared" si="818"/>
        <v/>
      </c>
      <c r="G2216" s="139" t="str">
        <f t="shared" si="819"/>
        <v/>
      </c>
      <c r="H2216" s="139">
        <f t="shared" si="820"/>
        <v>0</v>
      </c>
      <c r="I2216" s="139">
        <f t="shared" si="821"/>
        <v>3.4445148503693053E-5</v>
      </c>
      <c r="J2216" s="139" t="str">
        <f t="shared" si="822"/>
        <v/>
      </c>
      <c r="O2216" s="139">
        <v>1560</v>
      </c>
      <c r="P2216" s="139">
        <f t="shared" si="823"/>
        <v>154.62599617539627</v>
      </c>
      <c r="Q2216" s="139">
        <f t="shared" si="824"/>
        <v>4.7023784383192765E-4</v>
      </c>
      <c r="R2216" s="139">
        <f t="shared" si="825"/>
        <v>0.98745453856405341</v>
      </c>
      <c r="S2216" s="139">
        <f t="shared" si="826"/>
        <v>4.7023784383192765E-4</v>
      </c>
      <c r="T2216" s="139" t="str">
        <f t="shared" si="827"/>
        <v/>
      </c>
      <c r="U2216" s="139" t="str">
        <f t="shared" si="828"/>
        <v/>
      </c>
      <c r="V2216" s="139">
        <f t="shared" si="829"/>
        <v>3.6804616790155464E-3</v>
      </c>
      <c r="W2216" s="139" t="str">
        <f t="shared" si="830"/>
        <v/>
      </c>
      <c r="X2216" s="139" t="str">
        <f t="shared" si="831"/>
        <v/>
      </c>
      <c r="AB2216" s="139">
        <v>1560</v>
      </c>
      <c r="AC2216" s="139">
        <f t="shared" si="840"/>
        <v>192.92371040818364</v>
      </c>
      <c r="AD2216" s="139">
        <f t="shared" si="832"/>
        <v>3.7688988506411129E-4</v>
      </c>
      <c r="AE2216" s="139">
        <f t="shared" si="833"/>
        <v>0.98745453856405341</v>
      </c>
      <c r="AF2216" s="139">
        <f t="shared" si="834"/>
        <v>3.7688988506411129E-4</v>
      </c>
      <c r="AG2216" s="139" t="str">
        <f t="shared" si="835"/>
        <v/>
      </c>
      <c r="AH2216" s="139" t="str">
        <f t="shared" si="836"/>
        <v/>
      </c>
      <c r="AI2216" s="139">
        <f t="shared" si="837"/>
        <v>2.8107498477701622E-11</v>
      </c>
      <c r="AJ2216" s="139" t="str">
        <f t="shared" si="838"/>
        <v/>
      </c>
      <c r="AK2216" s="139" t="str">
        <f t="shared" si="839"/>
        <v/>
      </c>
      <c r="AZ2216" s="148"/>
      <c r="BA2216" s="148">
        <f t="shared" si="811"/>
        <v>10.015999999999941</v>
      </c>
      <c r="BB2216" s="165">
        <f t="shared" si="812"/>
        <v>0.18766857370207821</v>
      </c>
      <c r="BC2216" s="148">
        <f t="shared" si="813"/>
        <v>3.609439669166048E-4</v>
      </c>
      <c r="BD2216" s="148" t="str">
        <f t="shared" si="809"/>
        <v/>
      </c>
      <c r="BE2216" s="140" t="str">
        <f t="shared" si="810"/>
        <v/>
      </c>
    </row>
    <row r="2217" spans="1:57" ht="20.100000000000001" customHeight="1" x14ac:dyDescent="0.25">
      <c r="A2217" s="148">
        <v>1561</v>
      </c>
      <c r="B2217" s="139">
        <f t="shared" si="814"/>
        <v>2114.6907262323898</v>
      </c>
      <c r="C2217" s="139">
        <f t="shared" si="815"/>
        <v>3.4137625406522897E-5</v>
      </c>
      <c r="D2217" s="139">
        <f t="shared" si="816"/>
        <v>0.98758379932816776</v>
      </c>
      <c r="E2217" s="139">
        <f t="shared" si="817"/>
        <v>3.4137625406522897E-5</v>
      </c>
      <c r="F2217" s="139" t="str">
        <f t="shared" si="818"/>
        <v/>
      </c>
      <c r="G2217" s="139" t="str">
        <f t="shared" si="819"/>
        <v/>
      </c>
      <c r="H2217" s="139">
        <f t="shared" si="820"/>
        <v>0</v>
      </c>
      <c r="I2217" s="139">
        <f t="shared" si="821"/>
        <v>3.4137625406522897E-5</v>
      </c>
      <c r="J2217" s="139" t="str">
        <f t="shared" si="822"/>
        <v/>
      </c>
      <c r="O2217" s="148">
        <v>1561</v>
      </c>
      <c r="P2217" s="139">
        <f t="shared" si="823"/>
        <v>154.90211402570947</v>
      </c>
      <c r="Q2217" s="139">
        <f t="shared" si="824"/>
        <v>4.660396038932528E-4</v>
      </c>
      <c r="R2217" s="139">
        <f t="shared" si="825"/>
        <v>0.98758379932816776</v>
      </c>
      <c r="S2217" s="139">
        <f t="shared" si="826"/>
        <v>4.660396038932528E-4</v>
      </c>
      <c r="T2217" s="139" t="str">
        <f t="shared" si="827"/>
        <v/>
      </c>
      <c r="U2217" s="139" t="str">
        <f t="shared" si="828"/>
        <v/>
      </c>
      <c r="V2217" s="139">
        <f t="shared" si="829"/>
        <v>3.6664732070999626E-3</v>
      </c>
      <c r="W2217" s="139" t="str">
        <f t="shared" si="830"/>
        <v/>
      </c>
      <c r="X2217" s="139" t="str">
        <f t="shared" si="831"/>
        <v/>
      </c>
      <c r="AB2217" s="148">
        <v>1561</v>
      </c>
      <c r="AC2217" s="139">
        <f t="shared" si="840"/>
        <v>193.26821703391249</v>
      </c>
      <c r="AD2217" s="139">
        <f t="shared" si="832"/>
        <v>3.7352504705986933E-4</v>
      </c>
      <c r="AE2217" s="139">
        <f t="shared" si="833"/>
        <v>0.98758379932816776</v>
      </c>
      <c r="AF2217" s="139">
        <f t="shared" si="834"/>
        <v>3.7352504705986933E-4</v>
      </c>
      <c r="AG2217" s="139" t="str">
        <f t="shared" si="835"/>
        <v/>
      </c>
      <c r="AH2217" s="139" t="str">
        <f t="shared" si="836"/>
        <v/>
      </c>
      <c r="AI2217" s="139">
        <f t="shared" si="837"/>
        <v>2.7424109968003111E-11</v>
      </c>
      <c r="AJ2217" s="139" t="str">
        <f t="shared" si="838"/>
        <v/>
      </c>
      <c r="AK2217" s="139" t="str">
        <f t="shared" si="839"/>
        <v/>
      </c>
      <c r="AZ2217" s="148"/>
      <c r="BA2217" s="148">
        <f t="shared" si="811"/>
        <v>10.022399999999941</v>
      </c>
      <c r="BB2217" s="165">
        <f t="shared" si="812"/>
        <v>0.1873076297351616</v>
      </c>
      <c r="BC2217" s="148">
        <f t="shared" si="813"/>
        <v>3.6036562975366726E-4</v>
      </c>
      <c r="BD2217" s="148" t="str">
        <f t="shared" si="809"/>
        <v/>
      </c>
      <c r="BE2217" s="140" t="str">
        <f t="shared" si="810"/>
        <v/>
      </c>
    </row>
    <row r="2218" spans="1:57" ht="20.100000000000001" customHeight="1" x14ac:dyDescent="0.25">
      <c r="A2218" s="139">
        <v>1562</v>
      </c>
      <c r="B2218" s="139">
        <f t="shared" si="814"/>
        <v>2118.4602284181869</v>
      </c>
      <c r="C2218" s="139">
        <f t="shared" si="815"/>
        <v>3.3832306525861209E-5</v>
      </c>
      <c r="D2218" s="139">
        <f t="shared" si="816"/>
        <v>0.9877119050408294</v>
      </c>
      <c r="E2218" s="139">
        <f t="shared" si="817"/>
        <v>3.3832306525861209E-5</v>
      </c>
      <c r="F2218" s="139" t="str">
        <f t="shared" si="818"/>
        <v/>
      </c>
      <c r="G2218" s="139" t="str">
        <f t="shared" si="819"/>
        <v/>
      </c>
      <c r="H2218" s="139">
        <f t="shared" si="820"/>
        <v>0</v>
      </c>
      <c r="I2218" s="139">
        <f t="shared" si="821"/>
        <v>3.3832306525861209E-5</v>
      </c>
      <c r="J2218" s="139" t="str">
        <f t="shared" si="822"/>
        <v/>
      </c>
      <c r="O2218" s="139">
        <v>1562</v>
      </c>
      <c r="P2218" s="139">
        <f t="shared" si="823"/>
        <v>155.17823187602266</v>
      </c>
      <c r="Q2218" s="139">
        <f t="shared" si="824"/>
        <v>4.6187145544970197E-4</v>
      </c>
      <c r="R2218" s="139">
        <f t="shared" si="825"/>
        <v>0.9877119050408294</v>
      </c>
      <c r="S2218" s="139">
        <f t="shared" si="826"/>
        <v>4.6187145544970197E-4</v>
      </c>
      <c r="T2218" s="139" t="str">
        <f t="shared" si="827"/>
        <v/>
      </c>
      <c r="U2218" s="139" t="str">
        <f t="shared" si="828"/>
        <v/>
      </c>
      <c r="V2218" s="139">
        <f t="shared" si="829"/>
        <v>3.6524794615673934E-3</v>
      </c>
      <c r="W2218" s="139" t="str">
        <f t="shared" si="830"/>
        <v/>
      </c>
      <c r="X2218" s="139" t="str">
        <f t="shared" si="831"/>
        <v/>
      </c>
      <c r="AB2218" s="139">
        <v>1562</v>
      </c>
      <c r="AC2218" s="139">
        <f t="shared" si="840"/>
        <v>193.61272365964135</v>
      </c>
      <c r="AD2218" s="139">
        <f t="shared" si="832"/>
        <v>3.7018432702122148E-4</v>
      </c>
      <c r="AE2218" s="139">
        <f t="shared" si="833"/>
        <v>0.9877119050408294</v>
      </c>
      <c r="AF2218" s="139">
        <f t="shared" si="834"/>
        <v>3.7018432702122148E-4</v>
      </c>
      <c r="AG2218" s="139" t="str">
        <f t="shared" si="835"/>
        <v/>
      </c>
      <c r="AH2218" s="139" t="str">
        <f t="shared" si="836"/>
        <v/>
      </c>
      <c r="AI2218" s="139">
        <f t="shared" si="837"/>
        <v>2.6756908834171409E-11</v>
      </c>
      <c r="AJ2218" s="139" t="str">
        <f t="shared" si="838"/>
        <v/>
      </c>
      <c r="AK2218" s="139" t="str">
        <f t="shared" si="839"/>
        <v/>
      </c>
      <c r="AZ2218" s="148"/>
      <c r="BA2218" s="148">
        <f t="shared" si="811"/>
        <v>10.02879999999994</v>
      </c>
      <c r="BB2218" s="165">
        <f t="shared" si="812"/>
        <v>0.18694726410540793</v>
      </c>
      <c r="BC2218" s="148">
        <f t="shared" si="813"/>
        <v>3.5978785271087443E-4</v>
      </c>
      <c r="BD2218" s="148" t="str">
        <f t="shared" si="809"/>
        <v/>
      </c>
      <c r="BE2218" s="140" t="str">
        <f t="shared" si="810"/>
        <v/>
      </c>
    </row>
    <row r="2219" spans="1:57" ht="20.100000000000001" customHeight="1" x14ac:dyDescent="0.25">
      <c r="A2219" s="139">
        <v>1563</v>
      </c>
      <c r="B2219" s="139">
        <f t="shared" si="814"/>
        <v>2122.229730603985</v>
      </c>
      <c r="C2219" s="139">
        <f t="shared" si="815"/>
        <v>3.3529181874149723E-5</v>
      </c>
      <c r="D2219" s="139">
        <f t="shared" si="816"/>
        <v>0.98783886399201826</v>
      </c>
      <c r="E2219" s="139">
        <f t="shared" si="817"/>
        <v>3.3529181874149723E-5</v>
      </c>
      <c r="F2219" s="139" t="str">
        <f t="shared" si="818"/>
        <v/>
      </c>
      <c r="G2219" s="139" t="str">
        <f t="shared" si="819"/>
        <v/>
      </c>
      <c r="H2219" s="139">
        <f t="shared" si="820"/>
        <v>0</v>
      </c>
      <c r="I2219" s="139">
        <f t="shared" si="821"/>
        <v>3.3529181874149723E-5</v>
      </c>
      <c r="J2219" s="139" t="str">
        <f t="shared" si="822"/>
        <v/>
      </c>
      <c r="O2219" s="139">
        <v>1563</v>
      </c>
      <c r="P2219" s="139">
        <f t="shared" si="823"/>
        <v>155.45434972633586</v>
      </c>
      <c r="Q2219" s="139">
        <f t="shared" si="824"/>
        <v>4.5773326215325569E-4</v>
      </c>
      <c r="R2219" s="139">
        <f t="shared" si="825"/>
        <v>0.98783886399201826</v>
      </c>
      <c r="S2219" s="139">
        <f t="shared" si="826"/>
        <v>4.5773326215325569E-4</v>
      </c>
      <c r="T2219" s="139" t="str">
        <f t="shared" si="827"/>
        <v/>
      </c>
      <c r="U2219" s="139" t="str">
        <f t="shared" si="828"/>
        <v/>
      </c>
      <c r="V2219" s="139">
        <f t="shared" si="829"/>
        <v>3.6384809094872623E-3</v>
      </c>
      <c r="W2219" s="139" t="str">
        <f t="shared" si="830"/>
        <v/>
      </c>
      <c r="X2219" s="139" t="str">
        <f t="shared" si="831"/>
        <v/>
      </c>
      <c r="AB2219" s="139">
        <v>1563</v>
      </c>
      <c r="AC2219" s="139">
        <f t="shared" si="840"/>
        <v>193.95723028537031</v>
      </c>
      <c r="AD2219" s="139">
        <f t="shared" si="832"/>
        <v>3.668676156668955E-4</v>
      </c>
      <c r="AE2219" s="139">
        <f t="shared" si="833"/>
        <v>0.98783886399201826</v>
      </c>
      <c r="AF2219" s="139">
        <f t="shared" si="834"/>
        <v>3.668676156668955E-4</v>
      </c>
      <c r="AG2219" s="139" t="str">
        <f t="shared" si="835"/>
        <v/>
      </c>
      <c r="AH2219" s="139" t="str">
        <f t="shared" si="836"/>
        <v/>
      </c>
      <c r="AI2219" s="139">
        <f t="shared" si="837"/>
        <v>2.610552234411133E-11</v>
      </c>
      <c r="AJ2219" s="139" t="str">
        <f t="shared" si="838"/>
        <v/>
      </c>
      <c r="AK2219" s="139" t="str">
        <f t="shared" si="839"/>
        <v/>
      </c>
      <c r="AZ2219" s="148"/>
      <c r="BA2219" s="148">
        <f t="shared" si="811"/>
        <v>10.035199999999939</v>
      </c>
      <c r="BB2219" s="165">
        <f t="shared" si="812"/>
        <v>0.18658747625269706</v>
      </c>
      <c r="BC2219" s="148">
        <f t="shared" si="813"/>
        <v>3.592106365336023E-4</v>
      </c>
      <c r="BD2219" s="148" t="str">
        <f t="shared" si="809"/>
        <v/>
      </c>
      <c r="BE2219" s="140" t="str">
        <f t="shared" si="810"/>
        <v/>
      </c>
    </row>
    <row r="2220" spans="1:57" ht="20.100000000000001" customHeight="1" x14ac:dyDescent="0.25">
      <c r="A2220" s="139">
        <v>1564</v>
      </c>
      <c r="B2220" s="139">
        <f t="shared" si="814"/>
        <v>2125.9992327897821</v>
      </c>
      <c r="C2220" s="139">
        <f t="shared" si="815"/>
        <v>3.3228241448385869E-5</v>
      </c>
      <c r="D2220" s="139">
        <f t="shared" si="816"/>
        <v>0.98796468443403673</v>
      </c>
      <c r="E2220" s="139">
        <f t="shared" si="817"/>
        <v>3.3228241448385869E-5</v>
      </c>
      <c r="F2220" s="139" t="str">
        <f t="shared" si="818"/>
        <v/>
      </c>
      <c r="G2220" s="139" t="str">
        <f t="shared" si="819"/>
        <v/>
      </c>
      <c r="H2220" s="139">
        <f t="shared" si="820"/>
        <v>0</v>
      </c>
      <c r="I2220" s="139">
        <f t="shared" si="821"/>
        <v>3.3228241448385869E-5</v>
      </c>
      <c r="J2220" s="139" t="str">
        <f t="shared" si="822"/>
        <v/>
      </c>
      <c r="O2220" s="139">
        <v>1564</v>
      </c>
      <c r="P2220" s="139">
        <f t="shared" si="823"/>
        <v>155.73046757664906</v>
      </c>
      <c r="Q2220" s="139">
        <f t="shared" si="824"/>
        <v>4.5362488744504683E-4</v>
      </c>
      <c r="R2220" s="139">
        <f t="shared" si="825"/>
        <v>0.98796468443403673</v>
      </c>
      <c r="S2220" s="139">
        <f t="shared" si="826"/>
        <v>4.5362488744504683E-4</v>
      </c>
      <c r="T2220" s="139" t="str">
        <f t="shared" si="827"/>
        <v/>
      </c>
      <c r="U2220" s="139" t="str">
        <f t="shared" si="828"/>
        <v/>
      </c>
      <c r="V2220" s="139">
        <f t="shared" si="829"/>
        <v>3.6244780163728943E-3</v>
      </c>
      <c r="W2220" s="139" t="str">
        <f t="shared" si="830"/>
        <v/>
      </c>
      <c r="X2220" s="139" t="str">
        <f t="shared" si="831"/>
        <v/>
      </c>
      <c r="AB2220" s="139">
        <v>1564</v>
      </c>
      <c r="AC2220" s="139">
        <f t="shared" si="840"/>
        <v>194.30173691109917</v>
      </c>
      <c r="AD2220" s="139">
        <f t="shared" si="832"/>
        <v>3.6357480354663063E-4</v>
      </c>
      <c r="AE2220" s="139">
        <f t="shared" si="833"/>
        <v>0.98796468443403673</v>
      </c>
      <c r="AF2220" s="139">
        <f t="shared" si="834"/>
        <v>3.6357480354663063E-4</v>
      </c>
      <c r="AG2220" s="139" t="str">
        <f t="shared" si="835"/>
        <v/>
      </c>
      <c r="AH2220" s="139" t="str">
        <f t="shared" si="836"/>
        <v/>
      </c>
      <c r="AI2220" s="139">
        <f t="shared" si="837"/>
        <v>2.5469586086979027E-11</v>
      </c>
      <c r="AJ2220" s="139" t="str">
        <f t="shared" si="838"/>
        <v/>
      </c>
      <c r="AK2220" s="139" t="str">
        <f t="shared" si="839"/>
        <v/>
      </c>
      <c r="AZ2220" s="148"/>
      <c r="BA2220" s="148">
        <f t="shared" si="811"/>
        <v>10.041599999999939</v>
      </c>
      <c r="BB2220" s="165">
        <f t="shared" si="812"/>
        <v>0.18622826561616346</v>
      </c>
      <c r="BC2220" s="148">
        <f t="shared" si="813"/>
        <v>3.5863398196020468E-4</v>
      </c>
      <c r="BD2220" s="148" t="str">
        <f t="shared" si="809"/>
        <v/>
      </c>
      <c r="BE2220" s="140" t="str">
        <f t="shared" si="810"/>
        <v/>
      </c>
    </row>
    <row r="2221" spans="1:57" ht="20.100000000000001" customHeight="1" x14ac:dyDescent="0.25">
      <c r="A2221" s="139">
        <v>1565</v>
      </c>
      <c r="B2221" s="139">
        <f t="shared" si="814"/>
        <v>2129.7687349755793</v>
      </c>
      <c r="C2221" s="139">
        <f t="shared" si="815"/>
        <v>3.2929475230897728E-5</v>
      </c>
      <c r="D2221" s="139">
        <f t="shared" si="816"/>
        <v>0.98808937458145296</v>
      </c>
      <c r="E2221" s="139">
        <f t="shared" si="817"/>
        <v>3.2929475230897728E-5</v>
      </c>
      <c r="F2221" s="139" t="str">
        <f t="shared" si="818"/>
        <v/>
      </c>
      <c r="G2221" s="139" t="str">
        <f t="shared" si="819"/>
        <v/>
      </c>
      <c r="H2221" s="139">
        <f t="shared" si="820"/>
        <v>0</v>
      </c>
      <c r="I2221" s="139">
        <f t="shared" si="821"/>
        <v>3.2929475230897728E-5</v>
      </c>
      <c r="J2221" s="139" t="str">
        <f t="shared" si="822"/>
        <v/>
      </c>
      <c r="O2221" s="139">
        <v>1565</v>
      </c>
      <c r="P2221" s="139">
        <f t="shared" si="823"/>
        <v>156.00658542696232</v>
      </c>
      <c r="Q2221" s="139">
        <f t="shared" si="824"/>
        <v>4.4954619456594912E-4</v>
      </c>
      <c r="R2221" s="139">
        <f t="shared" si="825"/>
        <v>0.98808937458145296</v>
      </c>
      <c r="S2221" s="139">
        <f t="shared" si="826"/>
        <v>4.4954619456594912E-4</v>
      </c>
      <c r="T2221" s="139" t="str">
        <f t="shared" si="827"/>
        <v/>
      </c>
      <c r="U2221" s="139" t="str">
        <f t="shared" si="828"/>
        <v/>
      </c>
      <c r="V2221" s="139">
        <f t="shared" si="829"/>
        <v>3.610471246157741E-3</v>
      </c>
      <c r="W2221" s="139" t="str">
        <f t="shared" si="830"/>
        <v/>
      </c>
      <c r="X2221" s="139" t="str">
        <f t="shared" si="831"/>
        <v/>
      </c>
      <c r="AB2221" s="139">
        <v>1565</v>
      </c>
      <c r="AC2221" s="139">
        <f t="shared" si="840"/>
        <v>194.64624353682814</v>
      </c>
      <c r="AD2221" s="139">
        <f t="shared" si="832"/>
        <v>3.603057810496567E-4</v>
      </c>
      <c r="AE2221" s="139">
        <f t="shared" si="833"/>
        <v>0.98808937458145296</v>
      </c>
      <c r="AF2221" s="139">
        <f t="shared" si="834"/>
        <v>3.603057810496567E-4</v>
      </c>
      <c r="AG2221" s="139" t="str">
        <f t="shared" si="835"/>
        <v/>
      </c>
      <c r="AH2221" s="139" t="str">
        <f t="shared" si="836"/>
        <v/>
      </c>
      <c r="AI2221" s="139">
        <f t="shared" si="837"/>
        <v>2.4848743793641872E-11</v>
      </c>
      <c r="AJ2221" s="139" t="str">
        <f t="shared" si="838"/>
        <v/>
      </c>
      <c r="AK2221" s="139" t="str">
        <f t="shared" si="839"/>
        <v/>
      </c>
      <c r="AZ2221" s="148"/>
      <c r="BA2221" s="148">
        <f t="shared" si="811"/>
        <v>10.047999999999938</v>
      </c>
      <c r="BB2221" s="165">
        <f t="shared" si="812"/>
        <v>0.18586963163420325</v>
      </c>
      <c r="BC2221" s="148">
        <f t="shared" si="813"/>
        <v>3.5805788972462227E-4</v>
      </c>
      <c r="BD2221" s="148" t="str">
        <f t="shared" si="809"/>
        <v/>
      </c>
      <c r="BE2221" s="140" t="str">
        <f t="shared" si="810"/>
        <v/>
      </c>
    </row>
    <row r="2222" spans="1:57" ht="20.100000000000001" customHeight="1" x14ac:dyDescent="0.25">
      <c r="A2222" s="139">
        <v>1566</v>
      </c>
      <c r="B2222" s="139">
        <f t="shared" si="814"/>
        <v>2133.5382371613773</v>
      </c>
      <c r="C2222" s="139">
        <f t="shared" si="815"/>
        <v>3.2632873190114353E-5</v>
      </c>
      <c r="D2222" s="139">
        <f t="shared" si="816"/>
        <v>0.98821294261104697</v>
      </c>
      <c r="E2222" s="139">
        <f t="shared" si="817"/>
        <v>3.2632873190114353E-5</v>
      </c>
      <c r="F2222" s="139" t="str">
        <f t="shared" si="818"/>
        <v/>
      </c>
      <c r="G2222" s="139" t="str">
        <f t="shared" si="819"/>
        <v/>
      </c>
      <c r="H2222" s="139">
        <f t="shared" si="820"/>
        <v>0</v>
      </c>
      <c r="I2222" s="139">
        <f t="shared" si="821"/>
        <v>3.2632873190114353E-5</v>
      </c>
      <c r="J2222" s="139" t="str">
        <f t="shared" si="822"/>
        <v/>
      </c>
      <c r="O2222" s="139">
        <v>1566</v>
      </c>
      <c r="P2222" s="139">
        <f t="shared" si="823"/>
        <v>156.28270327727552</v>
      </c>
      <c r="Q2222" s="139">
        <f t="shared" si="824"/>
        <v>4.4549704656709067E-4</v>
      </c>
      <c r="R2222" s="139">
        <f t="shared" si="825"/>
        <v>0.98821294261104697</v>
      </c>
      <c r="S2222" s="139">
        <f t="shared" si="826"/>
        <v>4.4549704656709067E-4</v>
      </c>
      <c r="T2222" s="139" t="str">
        <f t="shared" si="827"/>
        <v/>
      </c>
      <c r="U2222" s="139" t="str">
        <f t="shared" si="828"/>
        <v/>
      </c>
      <c r="V2222" s="139">
        <f t="shared" si="829"/>
        <v>3.5964610611718402E-3</v>
      </c>
      <c r="W2222" s="139" t="str">
        <f t="shared" si="830"/>
        <v/>
      </c>
      <c r="X2222" s="139" t="str">
        <f t="shared" si="831"/>
        <v/>
      </c>
      <c r="AB2222" s="139">
        <v>1566</v>
      </c>
      <c r="AC2222" s="139">
        <f t="shared" si="840"/>
        <v>194.99075016255699</v>
      </c>
      <c r="AD2222" s="139">
        <f t="shared" si="832"/>
        <v>3.5706043841312826E-4</v>
      </c>
      <c r="AE2222" s="139">
        <f t="shared" si="833"/>
        <v>0.98821294261104697</v>
      </c>
      <c r="AF2222" s="139">
        <f t="shared" si="834"/>
        <v>3.5706043841312826E-4</v>
      </c>
      <c r="AG2222" s="139" t="str">
        <f t="shared" si="835"/>
        <v/>
      </c>
      <c r="AH2222" s="139" t="str">
        <f t="shared" si="836"/>
        <v/>
      </c>
      <c r="AI2222" s="139">
        <f t="shared" si="837"/>
        <v>2.4242647160868872E-11</v>
      </c>
      <c r="AJ2222" s="139" t="str">
        <f t="shared" si="838"/>
        <v/>
      </c>
      <c r="AK2222" s="139" t="str">
        <f t="shared" si="839"/>
        <v/>
      </c>
      <c r="AZ2222" s="148"/>
      <c r="BA2222" s="148">
        <f t="shared" si="811"/>
        <v>10.054399999999937</v>
      </c>
      <c r="BB2222" s="165">
        <f t="shared" si="812"/>
        <v>0.18551157374447863</v>
      </c>
      <c r="BC2222" s="148">
        <f t="shared" si="813"/>
        <v>3.5748236055291316E-4</v>
      </c>
      <c r="BD2222" s="148" t="str">
        <f t="shared" si="809"/>
        <v/>
      </c>
      <c r="BE2222" s="140" t="str">
        <f t="shared" si="810"/>
        <v/>
      </c>
    </row>
    <row r="2223" spans="1:57" ht="20.100000000000001" customHeight="1" x14ac:dyDescent="0.25">
      <c r="A2223" s="139">
        <v>1567</v>
      </c>
      <c r="B2223" s="139">
        <f t="shared" si="814"/>
        <v>2137.3077393471744</v>
      </c>
      <c r="C2223" s="139">
        <f t="shared" si="815"/>
        <v>3.2338425281329929E-5</v>
      </c>
      <c r="D2223" s="139">
        <f t="shared" si="816"/>
        <v>0.98833539666175985</v>
      </c>
      <c r="E2223" s="139">
        <f t="shared" si="817"/>
        <v>3.2338425281329929E-5</v>
      </c>
      <c r="F2223" s="139" t="str">
        <f t="shared" si="818"/>
        <v/>
      </c>
      <c r="G2223" s="139" t="str">
        <f t="shared" si="819"/>
        <v/>
      </c>
      <c r="H2223" s="139">
        <f t="shared" si="820"/>
        <v>0</v>
      </c>
      <c r="I2223" s="139">
        <f t="shared" si="821"/>
        <v>3.2338425281329929E-5</v>
      </c>
      <c r="J2223" s="139" t="str">
        <f t="shared" si="822"/>
        <v/>
      </c>
      <c r="O2223" s="139">
        <v>1567</v>
      </c>
      <c r="P2223" s="139">
        <f t="shared" si="823"/>
        <v>156.55882112758871</v>
      </c>
      <c r="Q2223" s="139">
        <f t="shared" si="824"/>
        <v>4.414773063202816E-4</v>
      </c>
      <c r="R2223" s="139">
        <f t="shared" si="825"/>
        <v>0.98833539666175985</v>
      </c>
      <c r="S2223" s="139">
        <f t="shared" si="826"/>
        <v>4.414773063202816E-4</v>
      </c>
      <c r="T2223" s="139" t="str">
        <f t="shared" si="827"/>
        <v/>
      </c>
      <c r="U2223" s="139" t="str">
        <f t="shared" si="828"/>
        <v/>
      </c>
      <c r="V2223" s="139">
        <f t="shared" si="829"/>
        <v>3.5824479221184639E-3</v>
      </c>
      <c r="W2223" s="139" t="str">
        <f t="shared" si="830"/>
        <v/>
      </c>
      <c r="X2223" s="139" t="str">
        <f t="shared" si="831"/>
        <v/>
      </c>
      <c r="AB2223" s="139">
        <v>1567</v>
      </c>
      <c r="AC2223" s="139">
        <f t="shared" si="840"/>
        <v>195.33525678828585</v>
      </c>
      <c r="AD2223" s="139">
        <f t="shared" si="832"/>
        <v>3.5383866573047507E-4</v>
      </c>
      <c r="AE2223" s="139">
        <f t="shared" si="833"/>
        <v>0.98833539666175985</v>
      </c>
      <c r="AF2223" s="139">
        <f t="shared" si="834"/>
        <v>3.5383866573047507E-4</v>
      </c>
      <c r="AG2223" s="139" t="str">
        <f t="shared" si="835"/>
        <v/>
      </c>
      <c r="AH2223" s="139" t="str">
        <f t="shared" si="836"/>
        <v/>
      </c>
      <c r="AI2223" s="139">
        <f t="shared" si="837"/>
        <v>2.3650955679173059E-11</v>
      </c>
      <c r="AJ2223" s="139" t="str">
        <f t="shared" si="838"/>
        <v/>
      </c>
      <c r="AK2223" s="139" t="str">
        <f t="shared" si="839"/>
        <v/>
      </c>
      <c r="AZ2223" s="148"/>
      <c r="BA2223" s="148">
        <f t="shared" si="811"/>
        <v>10.060799999999936</v>
      </c>
      <c r="BB2223" s="165">
        <f t="shared" si="812"/>
        <v>0.18515409138392572</v>
      </c>
      <c r="BC2223" s="148">
        <f t="shared" si="813"/>
        <v>3.5690739516666681E-4</v>
      </c>
      <c r="BD2223" s="148" t="str">
        <f t="shared" si="809"/>
        <v/>
      </c>
      <c r="BE2223" s="140" t="str">
        <f t="shared" si="810"/>
        <v/>
      </c>
    </row>
    <row r="2224" spans="1:57" ht="20.100000000000001" customHeight="1" x14ac:dyDescent="0.25">
      <c r="A2224" s="148">
        <v>1568</v>
      </c>
      <c r="B2224" s="139">
        <f t="shared" si="814"/>
        <v>2141.0772415329725</v>
      </c>
      <c r="C2224" s="139">
        <f t="shared" si="815"/>
        <v>3.2046121447461616E-5</v>
      </c>
      <c r="D2224" s="139">
        <f t="shared" si="816"/>
        <v>0.98845674483464563</v>
      </c>
      <c r="E2224" s="139">
        <f t="shared" si="817"/>
        <v>3.2046121447461616E-5</v>
      </c>
      <c r="F2224" s="139" t="str">
        <f t="shared" si="818"/>
        <v/>
      </c>
      <c r="G2224" s="139" t="str">
        <f t="shared" si="819"/>
        <v/>
      </c>
      <c r="H2224" s="139">
        <f t="shared" si="820"/>
        <v>0</v>
      </c>
      <c r="I2224" s="139">
        <f t="shared" si="821"/>
        <v>3.2046121447461616E-5</v>
      </c>
      <c r="J2224" s="139" t="str">
        <f t="shared" si="822"/>
        <v/>
      </c>
      <c r="O2224" s="148">
        <v>1568</v>
      </c>
      <c r="P2224" s="139">
        <f t="shared" si="823"/>
        <v>156.83493897790191</v>
      </c>
      <c r="Q2224" s="139">
        <f t="shared" si="824"/>
        <v>4.3748683652836682E-4</v>
      </c>
      <c r="R2224" s="139">
        <f t="shared" si="825"/>
        <v>0.98845674483464563</v>
      </c>
      <c r="S2224" s="139">
        <f t="shared" si="826"/>
        <v>4.3748683652836682E-4</v>
      </c>
      <c r="T2224" s="139" t="str">
        <f t="shared" si="827"/>
        <v/>
      </c>
      <c r="U2224" s="139" t="str">
        <f t="shared" si="828"/>
        <v/>
      </c>
      <c r="V2224" s="139">
        <f t="shared" si="829"/>
        <v>3.5684322880510108E-3</v>
      </c>
      <c r="W2224" s="139" t="str">
        <f t="shared" si="830"/>
        <v/>
      </c>
      <c r="X2224" s="139" t="str">
        <f t="shared" si="831"/>
        <v/>
      </c>
      <c r="AB2224" s="148">
        <v>1568</v>
      </c>
      <c r="AC2224" s="139">
        <f t="shared" si="840"/>
        <v>195.67976341401481</v>
      </c>
      <c r="AD2224" s="139">
        <f t="shared" si="832"/>
        <v>3.5064035295970518E-4</v>
      </c>
      <c r="AE2224" s="139">
        <f t="shared" si="833"/>
        <v>0.98845674483464563</v>
      </c>
      <c r="AF2224" s="139">
        <f t="shared" si="834"/>
        <v>3.5064035295970518E-4</v>
      </c>
      <c r="AG2224" s="139" t="str">
        <f t="shared" si="835"/>
        <v/>
      </c>
      <c r="AH2224" s="139" t="str">
        <f t="shared" si="836"/>
        <v/>
      </c>
      <c r="AI2224" s="139">
        <f t="shared" si="837"/>
        <v>2.3073336464237655E-11</v>
      </c>
      <c r="AJ2224" s="139" t="str">
        <f t="shared" si="838"/>
        <v/>
      </c>
      <c r="AK2224" s="139" t="str">
        <f t="shared" si="839"/>
        <v/>
      </c>
      <c r="AZ2224" s="148"/>
      <c r="BA2224" s="148">
        <f t="shared" si="811"/>
        <v>10.067199999999936</v>
      </c>
      <c r="BB2224" s="165">
        <f t="shared" si="812"/>
        <v>0.18479718398875905</v>
      </c>
      <c r="BC2224" s="148">
        <f t="shared" si="813"/>
        <v>3.5633299428042275E-4</v>
      </c>
      <c r="BD2224" s="148" t="str">
        <f t="shared" si="809"/>
        <v/>
      </c>
      <c r="BE2224" s="140" t="str">
        <f t="shared" si="810"/>
        <v/>
      </c>
    </row>
    <row r="2225" spans="1:57" ht="20.100000000000001" customHeight="1" x14ac:dyDescent="0.25">
      <c r="A2225" s="139">
        <v>1569</v>
      </c>
      <c r="B2225" s="139">
        <f t="shared" si="814"/>
        <v>2144.8467437187696</v>
      </c>
      <c r="C2225" s="139">
        <f t="shared" si="815"/>
        <v>3.1755951619802615E-5</v>
      </c>
      <c r="D2225" s="139">
        <f t="shared" si="816"/>
        <v>0.98857699519282571</v>
      </c>
      <c r="E2225" s="139">
        <f t="shared" si="817"/>
        <v>3.1755951619802615E-5</v>
      </c>
      <c r="F2225" s="139" t="str">
        <f t="shared" si="818"/>
        <v/>
      </c>
      <c r="G2225" s="139" t="str">
        <f t="shared" si="819"/>
        <v/>
      </c>
      <c r="H2225" s="139">
        <f t="shared" si="820"/>
        <v>0</v>
      </c>
      <c r="I2225" s="139">
        <f t="shared" si="821"/>
        <v>3.1755951619802615E-5</v>
      </c>
      <c r="J2225" s="139" t="str">
        <f t="shared" si="822"/>
        <v/>
      </c>
      <c r="O2225" s="139">
        <v>1569</v>
      </c>
      <c r="P2225" s="139">
        <f t="shared" si="823"/>
        <v>157.11105682821511</v>
      </c>
      <c r="Q2225" s="139">
        <f t="shared" si="824"/>
        <v>4.3352549973549922E-4</v>
      </c>
      <c r="R2225" s="139">
        <f t="shared" si="825"/>
        <v>0.98857699519282571</v>
      </c>
      <c r="S2225" s="139">
        <f t="shared" si="826"/>
        <v>4.3352549973549922E-4</v>
      </c>
      <c r="T2225" s="139" t="str">
        <f t="shared" si="827"/>
        <v/>
      </c>
      <c r="U2225" s="139" t="str">
        <f t="shared" si="828"/>
        <v/>
      </c>
      <c r="V2225" s="139">
        <f t="shared" si="829"/>
        <v>3.554414616350116E-3</v>
      </c>
      <c r="W2225" s="139" t="str">
        <f t="shared" si="830"/>
        <v/>
      </c>
      <c r="X2225" s="139" t="str">
        <f t="shared" si="831"/>
        <v/>
      </c>
      <c r="AB2225" s="139">
        <v>1569</v>
      </c>
      <c r="AC2225" s="139">
        <f t="shared" si="840"/>
        <v>196.02427003974367</v>
      </c>
      <c r="AD2225" s="139">
        <f t="shared" si="832"/>
        <v>3.4746538993163893E-4</v>
      </c>
      <c r="AE2225" s="139">
        <f t="shared" si="833"/>
        <v>0.98857699519282571</v>
      </c>
      <c r="AF2225" s="139">
        <f t="shared" si="834"/>
        <v>3.4746538993163893E-4</v>
      </c>
      <c r="AG2225" s="139" t="str">
        <f t="shared" si="835"/>
        <v/>
      </c>
      <c r="AH2225" s="139" t="str">
        <f t="shared" si="836"/>
        <v/>
      </c>
      <c r="AI2225" s="139">
        <f t="shared" si="837"/>
        <v>2.2509464091854235E-11</v>
      </c>
      <c r="AJ2225" s="139" t="str">
        <f t="shared" si="838"/>
        <v/>
      </c>
      <c r="AK2225" s="139" t="str">
        <f t="shared" si="839"/>
        <v/>
      </c>
      <c r="AZ2225" s="148"/>
      <c r="BA2225" s="148">
        <f t="shared" si="811"/>
        <v>10.073599999999935</v>
      </c>
      <c r="BB2225" s="165">
        <f t="shared" si="812"/>
        <v>0.18444085099447863</v>
      </c>
      <c r="BC2225" s="148">
        <f t="shared" si="813"/>
        <v>3.5575915860353025E-4</v>
      </c>
      <c r="BD2225" s="148" t="str">
        <f t="shared" si="809"/>
        <v/>
      </c>
      <c r="BE2225" s="140" t="str">
        <f t="shared" si="810"/>
        <v/>
      </c>
    </row>
    <row r="2226" spans="1:57" ht="20.100000000000001" customHeight="1" x14ac:dyDescent="0.25">
      <c r="A2226" s="139">
        <v>1570</v>
      </c>
      <c r="B2226" s="139">
        <f t="shared" si="814"/>
        <v>2148.6162459045668</v>
      </c>
      <c r="C2226" s="139">
        <f t="shared" si="815"/>
        <v>3.1467905718768013E-5</v>
      </c>
      <c r="D2226" s="139">
        <f t="shared" si="816"/>
        <v>0.9886961557614472</v>
      </c>
      <c r="E2226" s="139">
        <f t="shared" si="817"/>
        <v>3.1467905718768013E-5</v>
      </c>
      <c r="F2226" s="139" t="str">
        <f t="shared" si="818"/>
        <v/>
      </c>
      <c r="G2226" s="139" t="str">
        <f t="shared" si="819"/>
        <v/>
      </c>
      <c r="H2226" s="139">
        <f t="shared" si="820"/>
        <v>0</v>
      </c>
      <c r="I2226" s="139">
        <f t="shared" si="821"/>
        <v>3.1467905718768013E-5</v>
      </c>
      <c r="J2226" s="139" t="str">
        <f t="shared" si="822"/>
        <v/>
      </c>
      <c r="O2226" s="139">
        <v>1570</v>
      </c>
      <c r="P2226" s="139">
        <f t="shared" si="823"/>
        <v>157.38717467852831</v>
      </c>
      <c r="Q2226" s="139">
        <f t="shared" si="824"/>
        <v>4.2959315833733015E-4</v>
      </c>
      <c r="R2226" s="139">
        <f t="shared" si="825"/>
        <v>0.9886961557614472</v>
      </c>
      <c r="S2226" s="139">
        <f t="shared" si="826"/>
        <v>4.2959315833733015E-4</v>
      </c>
      <c r="T2226" s="139" t="str">
        <f t="shared" si="827"/>
        <v/>
      </c>
      <c r="U2226" s="139" t="str">
        <f t="shared" si="828"/>
        <v/>
      </c>
      <c r="V2226" s="139">
        <f t="shared" si="829"/>
        <v>3.5403953627009752E-3</v>
      </c>
      <c r="W2226" s="139" t="str">
        <f t="shared" si="830"/>
        <v/>
      </c>
      <c r="X2226" s="139" t="str">
        <f t="shared" si="831"/>
        <v/>
      </c>
      <c r="AB2226" s="139">
        <v>1570</v>
      </c>
      <c r="AC2226" s="139">
        <f t="shared" si="840"/>
        <v>196.36877666547264</v>
      </c>
      <c r="AD2226" s="139">
        <f t="shared" si="832"/>
        <v>3.4431366635807056E-4</v>
      </c>
      <c r="AE2226" s="139">
        <f t="shared" si="833"/>
        <v>0.9886961557614472</v>
      </c>
      <c r="AF2226" s="139">
        <f t="shared" si="834"/>
        <v>3.4431366635807056E-4</v>
      </c>
      <c r="AG2226" s="139" t="str">
        <f t="shared" si="835"/>
        <v/>
      </c>
      <c r="AH2226" s="139" t="str">
        <f t="shared" si="836"/>
        <v/>
      </c>
      <c r="AI2226" s="139">
        <f t="shared" si="837"/>
        <v>2.1959020436296815E-11</v>
      </c>
      <c r="AJ2226" s="139" t="str">
        <f t="shared" si="838"/>
        <v/>
      </c>
      <c r="AK2226" s="139" t="str">
        <f t="shared" si="839"/>
        <v/>
      </c>
      <c r="AZ2226" s="148"/>
      <c r="BA2226" s="148">
        <f t="shared" si="811"/>
        <v>10.079999999999934</v>
      </c>
      <c r="BB2226" s="165">
        <f t="shared" si="812"/>
        <v>0.1840850918358751</v>
      </c>
      <c r="BC2226" s="148">
        <f t="shared" si="813"/>
        <v>3.5518588883917679E-4</v>
      </c>
      <c r="BD2226" s="148" t="str">
        <f t="shared" si="809"/>
        <v/>
      </c>
      <c r="BE2226" s="140" t="str">
        <f t="shared" si="810"/>
        <v/>
      </c>
    </row>
    <row r="2227" spans="1:57" ht="20.100000000000001" customHeight="1" x14ac:dyDescent="0.25">
      <c r="A2227" s="139">
        <v>1571</v>
      </c>
      <c r="B2227" s="139">
        <f t="shared" si="814"/>
        <v>2152.3857480903648</v>
      </c>
      <c r="C2227" s="139">
        <f t="shared" si="815"/>
        <v>3.1181973654635783E-5</v>
      </c>
      <c r="D2227" s="139">
        <f t="shared" si="816"/>
        <v>0.9888142345276425</v>
      </c>
      <c r="E2227" s="139">
        <f t="shared" si="817"/>
        <v>3.1181973654635783E-5</v>
      </c>
      <c r="F2227" s="139" t="str">
        <f t="shared" si="818"/>
        <v/>
      </c>
      <c r="G2227" s="139" t="str">
        <f t="shared" si="819"/>
        <v/>
      </c>
      <c r="H2227" s="139">
        <f t="shared" si="820"/>
        <v>0</v>
      </c>
      <c r="I2227" s="139">
        <f t="shared" si="821"/>
        <v>3.1181973654635783E-5</v>
      </c>
      <c r="J2227" s="139" t="str">
        <f t="shared" si="822"/>
        <v/>
      </c>
      <c r="O2227" s="139">
        <v>1571</v>
      </c>
      <c r="P2227" s="139">
        <f t="shared" si="823"/>
        <v>157.66329252884151</v>
      </c>
      <c r="Q2227" s="139">
        <f t="shared" si="824"/>
        <v>4.2568967459112112E-4</v>
      </c>
      <c r="R2227" s="139">
        <f t="shared" si="825"/>
        <v>0.9888142345276425</v>
      </c>
      <c r="S2227" s="139">
        <f t="shared" si="826"/>
        <v>4.2568967459112112E-4</v>
      </c>
      <c r="T2227" s="139" t="str">
        <f t="shared" si="827"/>
        <v/>
      </c>
      <c r="U2227" s="139" t="str">
        <f t="shared" si="828"/>
        <v/>
      </c>
      <c r="V2227" s="139">
        <f t="shared" si="829"/>
        <v>3.5263749810709017E-3</v>
      </c>
      <c r="W2227" s="139" t="str">
        <f t="shared" si="830"/>
        <v/>
      </c>
      <c r="X2227" s="139" t="str">
        <f t="shared" si="831"/>
        <v/>
      </c>
      <c r="AB2227" s="139">
        <v>1571</v>
      </c>
      <c r="AC2227" s="139">
        <f t="shared" si="840"/>
        <v>196.71328329120149</v>
      </c>
      <c r="AD2227" s="139">
        <f t="shared" si="832"/>
        <v>3.4118507183988E-4</v>
      </c>
      <c r="AE2227" s="139">
        <f t="shared" si="833"/>
        <v>0.9888142345276425</v>
      </c>
      <c r="AF2227" s="139">
        <f t="shared" si="834"/>
        <v>3.4118507183988E-4</v>
      </c>
      <c r="AG2227" s="139" t="str">
        <f t="shared" si="835"/>
        <v/>
      </c>
      <c r="AH2227" s="139" t="str">
        <f t="shared" si="836"/>
        <v/>
      </c>
      <c r="AI2227" s="139">
        <f t="shared" si="837"/>
        <v>2.1421694512072489E-11</v>
      </c>
      <c r="AJ2227" s="139" t="str">
        <f t="shared" si="838"/>
        <v/>
      </c>
      <c r="AK2227" s="139" t="str">
        <f t="shared" si="839"/>
        <v/>
      </c>
      <c r="AZ2227" s="148"/>
      <c r="BA2227" s="148">
        <f t="shared" si="811"/>
        <v>10.086399999999934</v>
      </c>
      <c r="BB2227" s="165">
        <f t="shared" si="812"/>
        <v>0.18372990594703592</v>
      </c>
      <c r="BC2227" s="148">
        <f t="shared" si="813"/>
        <v>3.5461318568419387E-4</v>
      </c>
      <c r="BD2227" s="148" t="str">
        <f t="shared" si="809"/>
        <v/>
      </c>
      <c r="BE2227" s="140" t="str">
        <f t="shared" si="810"/>
        <v/>
      </c>
    </row>
    <row r="2228" spans="1:57" ht="20.100000000000001" customHeight="1" x14ac:dyDescent="0.25">
      <c r="A2228" s="139">
        <v>1572</v>
      </c>
      <c r="B2228" s="139">
        <f t="shared" si="814"/>
        <v>2156.155250276162</v>
      </c>
      <c r="C2228" s="139">
        <f t="shared" si="815"/>
        <v>3.0898145328281745E-5</v>
      </c>
      <c r="D2228" s="139">
        <f t="shared" si="816"/>
        <v>0.98893123944049288</v>
      </c>
      <c r="E2228" s="139">
        <f t="shared" si="817"/>
        <v>3.0898145328281745E-5</v>
      </c>
      <c r="F2228" s="139" t="str">
        <f t="shared" si="818"/>
        <v/>
      </c>
      <c r="G2228" s="139" t="str">
        <f t="shared" si="819"/>
        <v/>
      </c>
      <c r="H2228" s="139">
        <f t="shared" si="820"/>
        <v>0</v>
      </c>
      <c r="I2228" s="139">
        <f t="shared" si="821"/>
        <v>3.0898145328281745E-5</v>
      </c>
      <c r="J2228" s="139" t="str">
        <f t="shared" si="822"/>
        <v/>
      </c>
      <c r="O2228" s="139">
        <v>1572</v>
      </c>
      <c r="P2228" s="139">
        <f t="shared" si="823"/>
        <v>157.93941037915476</v>
      </c>
      <c r="Q2228" s="139">
        <f t="shared" si="824"/>
        <v>4.2181491062577261E-4</v>
      </c>
      <c r="R2228" s="139">
        <f t="shared" si="825"/>
        <v>0.98893123944049288</v>
      </c>
      <c r="S2228" s="139">
        <f t="shared" si="826"/>
        <v>4.2181491062577261E-4</v>
      </c>
      <c r="T2228" s="139" t="str">
        <f t="shared" si="827"/>
        <v/>
      </c>
      <c r="U2228" s="139" t="str">
        <f t="shared" si="828"/>
        <v/>
      </c>
      <c r="V2228" s="139">
        <f t="shared" si="829"/>
        <v>3.5123539236871014E-3</v>
      </c>
      <c r="W2228" s="139" t="str">
        <f t="shared" si="830"/>
        <v/>
      </c>
      <c r="X2228" s="139" t="str">
        <f t="shared" si="831"/>
        <v/>
      </c>
      <c r="AB2228" s="139">
        <v>1572</v>
      </c>
      <c r="AC2228" s="139">
        <f t="shared" si="840"/>
        <v>197.05778991693035</v>
      </c>
      <c r="AD2228" s="139">
        <f t="shared" si="832"/>
        <v>3.3807949587506635E-4</v>
      </c>
      <c r="AE2228" s="139">
        <f t="shared" si="833"/>
        <v>0.98893123944049288</v>
      </c>
      <c r="AF2228" s="139">
        <f t="shared" si="834"/>
        <v>3.3807949587506635E-4</v>
      </c>
      <c r="AG2228" s="139" t="str">
        <f t="shared" si="835"/>
        <v/>
      </c>
      <c r="AH2228" s="139" t="str">
        <f t="shared" si="836"/>
        <v/>
      </c>
      <c r="AI2228" s="139">
        <f t="shared" si="837"/>
        <v>2.0897182318973703E-11</v>
      </c>
      <c r="AJ2228" s="139" t="str">
        <f t="shared" si="838"/>
        <v/>
      </c>
      <c r="AK2228" s="139" t="str">
        <f t="shared" si="839"/>
        <v/>
      </c>
      <c r="AZ2228" s="148"/>
      <c r="BA2228" s="148">
        <f t="shared" si="811"/>
        <v>10.092799999999933</v>
      </c>
      <c r="BB2228" s="165">
        <f t="shared" si="812"/>
        <v>0.18337529276135173</v>
      </c>
      <c r="BC2228" s="148">
        <f t="shared" si="813"/>
        <v>3.540410498303892E-4</v>
      </c>
      <c r="BD2228" s="148" t="str">
        <f t="shared" si="809"/>
        <v/>
      </c>
      <c r="BE2228" s="140" t="str">
        <f t="shared" si="810"/>
        <v/>
      </c>
    </row>
    <row r="2229" spans="1:57" ht="20.100000000000001" customHeight="1" x14ac:dyDescent="0.25">
      <c r="A2229" s="139">
        <v>1573</v>
      </c>
      <c r="B2229" s="139">
        <f t="shared" si="814"/>
        <v>2159.9247524619591</v>
      </c>
      <c r="C2229" s="139">
        <f t="shared" si="815"/>
        <v>3.0616410631907884E-5</v>
      </c>
      <c r="D2229" s="139">
        <f t="shared" si="816"/>
        <v>0.98904717841099443</v>
      </c>
      <c r="E2229" s="139">
        <f t="shared" si="817"/>
        <v>3.0616410631907884E-5</v>
      </c>
      <c r="F2229" s="139" t="str">
        <f t="shared" si="818"/>
        <v/>
      </c>
      <c r="G2229" s="139" t="str">
        <f t="shared" si="819"/>
        <v/>
      </c>
      <c r="H2229" s="139">
        <f t="shared" si="820"/>
        <v>0</v>
      </c>
      <c r="I2229" s="139">
        <f t="shared" si="821"/>
        <v>3.0616410631907884E-5</v>
      </c>
      <c r="J2229" s="139" t="str">
        <f t="shared" si="822"/>
        <v/>
      </c>
      <c r="O2229" s="139">
        <v>1573</v>
      </c>
      <c r="P2229" s="139">
        <f t="shared" si="823"/>
        <v>158.21552822946796</v>
      </c>
      <c r="Q2229" s="139">
        <f t="shared" si="824"/>
        <v>4.1796872845177829E-4</v>
      </c>
      <c r="R2229" s="139">
        <f t="shared" si="825"/>
        <v>0.98904717841099454</v>
      </c>
      <c r="S2229" s="139">
        <f t="shared" si="826"/>
        <v>4.1796872845177829E-4</v>
      </c>
      <c r="T2229" s="139" t="str">
        <f t="shared" si="827"/>
        <v/>
      </c>
      <c r="U2229" s="139" t="str">
        <f t="shared" si="828"/>
        <v/>
      </c>
      <c r="V2229" s="139">
        <f t="shared" si="829"/>
        <v>3.4983326410146934E-3</v>
      </c>
      <c r="W2229" s="139" t="str">
        <f t="shared" si="830"/>
        <v/>
      </c>
      <c r="X2229" s="139" t="str">
        <f t="shared" si="831"/>
        <v/>
      </c>
      <c r="AB2229" s="139">
        <v>1573</v>
      </c>
      <c r="AC2229" s="139">
        <f t="shared" si="840"/>
        <v>197.40229654265931</v>
      </c>
      <c r="AD2229" s="139">
        <f t="shared" si="832"/>
        <v>3.3499682786672385E-4</v>
      </c>
      <c r="AE2229" s="139">
        <f t="shared" si="833"/>
        <v>0.98904717841099454</v>
      </c>
      <c r="AF2229" s="139">
        <f t="shared" si="834"/>
        <v>3.3499682786672385E-4</v>
      </c>
      <c r="AG2229" s="139" t="str">
        <f t="shared" si="835"/>
        <v/>
      </c>
      <c r="AH2229" s="139" t="str">
        <f t="shared" si="836"/>
        <v/>
      </c>
      <c r="AI2229" s="139">
        <f t="shared" si="837"/>
        <v>2.0385186690369308E-11</v>
      </c>
      <c r="AJ2229" s="139" t="str">
        <f t="shared" si="838"/>
        <v/>
      </c>
      <c r="AK2229" s="139" t="str">
        <f t="shared" si="839"/>
        <v/>
      </c>
      <c r="AZ2229" s="148"/>
      <c r="BA2229" s="148">
        <f t="shared" si="811"/>
        <v>10.099199999999932</v>
      </c>
      <c r="BB2229" s="165">
        <f t="shared" si="812"/>
        <v>0.18302125171152134</v>
      </c>
      <c r="BC2229" s="148">
        <f t="shared" si="813"/>
        <v>3.5346948196285366E-4</v>
      </c>
      <c r="BD2229" s="148" t="str">
        <f t="shared" si="809"/>
        <v/>
      </c>
      <c r="BE2229" s="140" t="str">
        <f t="shared" si="810"/>
        <v/>
      </c>
    </row>
    <row r="2230" spans="1:57" ht="20.100000000000001" customHeight="1" x14ac:dyDescent="0.25">
      <c r="A2230" s="148">
        <v>1574</v>
      </c>
      <c r="B2230" s="139">
        <f t="shared" si="814"/>
        <v>2163.6942546477571</v>
      </c>
      <c r="C2230" s="139">
        <f t="shared" si="815"/>
        <v>3.033675944976565E-5</v>
      </c>
      <c r="D2230" s="139">
        <f t="shared" si="816"/>
        <v>0.98916205931202683</v>
      </c>
      <c r="E2230" s="139">
        <f t="shared" si="817"/>
        <v>3.033675944976565E-5</v>
      </c>
      <c r="F2230" s="139" t="str">
        <f t="shared" si="818"/>
        <v/>
      </c>
      <c r="G2230" s="139" t="str">
        <f t="shared" si="819"/>
        <v/>
      </c>
      <c r="H2230" s="139">
        <f t="shared" si="820"/>
        <v>0</v>
      </c>
      <c r="I2230" s="139">
        <f t="shared" si="821"/>
        <v>3.033675944976565E-5</v>
      </c>
      <c r="J2230" s="139" t="str">
        <f t="shared" si="822"/>
        <v/>
      </c>
      <c r="O2230" s="148">
        <v>1574</v>
      </c>
      <c r="P2230" s="139">
        <f t="shared" si="823"/>
        <v>158.49164607978116</v>
      </c>
      <c r="Q2230" s="139">
        <f t="shared" si="824"/>
        <v>4.1415098997108954E-4</v>
      </c>
      <c r="R2230" s="139">
        <f t="shared" si="825"/>
        <v>0.98916205931202683</v>
      </c>
      <c r="S2230" s="139">
        <f t="shared" si="826"/>
        <v>4.1415098997108954E-4</v>
      </c>
      <c r="T2230" s="139" t="str">
        <f t="shared" si="827"/>
        <v/>
      </c>
      <c r="U2230" s="139" t="str">
        <f t="shared" si="828"/>
        <v/>
      </c>
      <c r="V2230" s="139">
        <f t="shared" si="829"/>
        <v>3.4843115817349206E-3</v>
      </c>
      <c r="W2230" s="139" t="str">
        <f t="shared" si="830"/>
        <v/>
      </c>
      <c r="X2230" s="139" t="str">
        <f t="shared" si="831"/>
        <v/>
      </c>
      <c r="AB2230" s="148">
        <v>1574</v>
      </c>
      <c r="AC2230" s="139">
        <f t="shared" si="840"/>
        <v>197.74680316838817</v>
      </c>
      <c r="AD2230" s="139">
        <f t="shared" si="832"/>
        <v>3.3193695713095665E-4</v>
      </c>
      <c r="AE2230" s="139">
        <f t="shared" si="833"/>
        <v>0.98916205931202683</v>
      </c>
      <c r="AF2230" s="139">
        <f t="shared" si="834"/>
        <v>3.3193695713095665E-4</v>
      </c>
      <c r="AG2230" s="139" t="str">
        <f t="shared" si="835"/>
        <v/>
      </c>
      <c r="AH2230" s="139" t="str">
        <f t="shared" si="836"/>
        <v/>
      </c>
      <c r="AI2230" s="139">
        <f t="shared" si="837"/>
        <v>1.988541714467036E-11</v>
      </c>
      <c r="AJ2230" s="139" t="str">
        <f t="shared" si="838"/>
        <v/>
      </c>
      <c r="AK2230" s="139" t="str">
        <f t="shared" si="839"/>
        <v/>
      </c>
      <c r="AZ2230" s="148"/>
      <c r="BA2230" s="148">
        <f t="shared" si="811"/>
        <v>10.105599999999932</v>
      </c>
      <c r="BB2230" s="165">
        <f t="shared" si="812"/>
        <v>0.18266778222955848</v>
      </c>
      <c r="BC2230" s="148">
        <f t="shared" si="813"/>
        <v>3.5289848276096047E-4</v>
      </c>
      <c r="BD2230" s="148" t="str">
        <f t="shared" si="809"/>
        <v/>
      </c>
      <c r="BE2230" s="140" t="str">
        <f t="shared" si="810"/>
        <v/>
      </c>
    </row>
    <row r="2231" spans="1:57" ht="20.100000000000001" customHeight="1" x14ac:dyDescent="0.25">
      <c r="A2231" s="139">
        <v>1575</v>
      </c>
      <c r="B2231" s="139">
        <f t="shared" si="814"/>
        <v>2167.4637568335543</v>
      </c>
      <c r="C2231" s="139">
        <f t="shared" si="815"/>
        <v>3.0059181658872828E-5</v>
      </c>
      <c r="D2231" s="139">
        <f t="shared" si="816"/>
        <v>0.98927588997832416</v>
      </c>
      <c r="E2231" s="139">
        <f t="shared" si="817"/>
        <v>3.0059181658872828E-5</v>
      </c>
      <c r="F2231" s="139" t="str">
        <f t="shared" si="818"/>
        <v/>
      </c>
      <c r="G2231" s="139" t="str">
        <f t="shared" si="819"/>
        <v/>
      </c>
      <c r="H2231" s="139">
        <f t="shared" si="820"/>
        <v>0</v>
      </c>
      <c r="I2231" s="139">
        <f t="shared" si="821"/>
        <v>3.0059181658872828E-5</v>
      </c>
      <c r="J2231" s="139" t="str">
        <f t="shared" si="822"/>
        <v/>
      </c>
      <c r="O2231" s="139">
        <v>1575</v>
      </c>
      <c r="P2231" s="139">
        <f t="shared" si="823"/>
        <v>158.76776393009436</v>
      </c>
      <c r="Q2231" s="139">
        <f t="shared" si="824"/>
        <v>4.1036155698690363E-4</v>
      </c>
      <c r="R2231" s="139">
        <f t="shared" si="825"/>
        <v>0.98927588997832416</v>
      </c>
      <c r="S2231" s="139">
        <f t="shared" si="826"/>
        <v>4.1036155698690363E-4</v>
      </c>
      <c r="T2231" s="139" t="str">
        <f t="shared" si="827"/>
        <v/>
      </c>
      <c r="U2231" s="139" t="str">
        <f t="shared" si="828"/>
        <v/>
      </c>
      <c r="V2231" s="139">
        <f t="shared" si="829"/>
        <v>3.470291192723633E-3</v>
      </c>
      <c r="W2231" s="139" t="str">
        <f t="shared" si="830"/>
        <v/>
      </c>
      <c r="X2231" s="139" t="str">
        <f t="shared" si="831"/>
        <v/>
      </c>
      <c r="AB2231" s="139">
        <v>1575</v>
      </c>
      <c r="AC2231" s="139">
        <f t="shared" si="840"/>
        <v>198.09130979411714</v>
      </c>
      <c r="AD2231" s="139">
        <f t="shared" si="832"/>
        <v>3.2889977290471463E-4</v>
      </c>
      <c r="AE2231" s="139">
        <f t="shared" si="833"/>
        <v>0.98927588997832416</v>
      </c>
      <c r="AF2231" s="139">
        <f t="shared" si="834"/>
        <v>3.2889977290471463E-4</v>
      </c>
      <c r="AG2231" s="139" t="str">
        <f t="shared" si="835"/>
        <v/>
      </c>
      <c r="AH2231" s="139" t="str">
        <f t="shared" si="836"/>
        <v/>
      </c>
      <c r="AI2231" s="139">
        <f t="shared" si="837"/>
        <v>1.9397589739903212E-11</v>
      </c>
      <c r="AJ2231" s="139" t="str">
        <f t="shared" si="838"/>
        <v/>
      </c>
      <c r="AK2231" s="139" t="str">
        <f t="shared" si="839"/>
        <v/>
      </c>
      <c r="AZ2231" s="148"/>
      <c r="BA2231" s="148">
        <f t="shared" si="811"/>
        <v>10.111999999999931</v>
      </c>
      <c r="BB2231" s="165">
        <f t="shared" si="812"/>
        <v>0.18231488374679752</v>
      </c>
      <c r="BC2231" s="148">
        <f t="shared" si="813"/>
        <v>3.5232805289917013E-4</v>
      </c>
      <c r="BD2231" s="148" t="str">
        <f t="shared" si="809"/>
        <v/>
      </c>
      <c r="BE2231" s="140" t="str">
        <f t="shared" si="810"/>
        <v/>
      </c>
    </row>
    <row r="2232" spans="1:57" ht="20.100000000000001" customHeight="1" x14ac:dyDescent="0.25">
      <c r="A2232" s="139">
        <v>1576</v>
      </c>
      <c r="B2232" s="139">
        <f t="shared" si="814"/>
        <v>2171.2332590193523</v>
      </c>
      <c r="C2232" s="139">
        <f t="shared" si="815"/>
        <v>2.9783667129724269E-5</v>
      </c>
      <c r="D2232" s="139">
        <f t="shared" si="816"/>
        <v>0.98938867820644982</v>
      </c>
      <c r="E2232" s="139">
        <f t="shared" si="817"/>
        <v>2.9783667129724269E-5</v>
      </c>
      <c r="F2232" s="139" t="str">
        <f t="shared" si="818"/>
        <v/>
      </c>
      <c r="G2232" s="139" t="str">
        <f t="shared" si="819"/>
        <v/>
      </c>
      <c r="H2232" s="139">
        <f t="shared" si="820"/>
        <v>0</v>
      </c>
      <c r="I2232" s="139">
        <f t="shared" si="821"/>
        <v>2.9783667129724269E-5</v>
      </c>
      <c r="J2232" s="139" t="str">
        <f t="shared" si="822"/>
        <v/>
      </c>
      <c r="O2232" s="139">
        <v>1576</v>
      </c>
      <c r="P2232" s="139">
        <f t="shared" si="823"/>
        <v>159.04388178040756</v>
      </c>
      <c r="Q2232" s="139">
        <f t="shared" si="824"/>
        <v>4.0660029121337147E-4</v>
      </c>
      <c r="R2232" s="139">
        <f t="shared" si="825"/>
        <v>0.98938867820644982</v>
      </c>
      <c r="S2232" s="139">
        <f t="shared" si="826"/>
        <v>4.0660029121337147E-4</v>
      </c>
      <c r="T2232" s="139" t="str">
        <f t="shared" si="827"/>
        <v/>
      </c>
      <c r="U2232" s="139" t="str">
        <f t="shared" si="828"/>
        <v/>
      </c>
      <c r="V2232" s="139">
        <f t="shared" si="829"/>
        <v>3.4562719190299679E-3</v>
      </c>
      <c r="W2232" s="139" t="str">
        <f t="shared" si="830"/>
        <v/>
      </c>
      <c r="X2232" s="139" t="str">
        <f t="shared" si="831"/>
        <v/>
      </c>
      <c r="AB2232" s="139">
        <v>1576</v>
      </c>
      <c r="AC2232" s="139">
        <f t="shared" si="840"/>
        <v>198.43581641984599</v>
      </c>
      <c r="AD2232" s="139">
        <f t="shared" si="832"/>
        <v>3.2588516435358206E-4</v>
      </c>
      <c r="AE2232" s="139">
        <f t="shared" si="833"/>
        <v>0.98938867820644982</v>
      </c>
      <c r="AF2232" s="139">
        <f t="shared" si="834"/>
        <v>3.2588516435358206E-4</v>
      </c>
      <c r="AG2232" s="139" t="str">
        <f t="shared" si="835"/>
        <v/>
      </c>
      <c r="AH2232" s="139" t="str">
        <f t="shared" si="836"/>
        <v/>
      </c>
      <c r="AI2232" s="139">
        <f t="shared" si="837"/>
        <v>1.8921426931333224E-11</v>
      </c>
      <c r="AJ2232" s="139" t="str">
        <f t="shared" si="838"/>
        <v/>
      </c>
      <c r="AK2232" s="139" t="str">
        <f t="shared" si="839"/>
        <v/>
      </c>
      <c r="AZ2232" s="148"/>
      <c r="BA2232" s="148">
        <f t="shared" si="811"/>
        <v>10.11839999999993</v>
      </c>
      <c r="BB2232" s="165">
        <f t="shared" si="812"/>
        <v>0.18196255569389835</v>
      </c>
      <c r="BC2232" s="148">
        <f t="shared" si="813"/>
        <v>3.517581930446434E-4</v>
      </c>
      <c r="BD2232" s="148" t="str">
        <f t="shared" si="809"/>
        <v/>
      </c>
      <c r="BE2232" s="140" t="str">
        <f t="shared" si="810"/>
        <v/>
      </c>
    </row>
    <row r="2233" spans="1:57" ht="20.100000000000001" customHeight="1" x14ac:dyDescent="0.25">
      <c r="A2233" s="139">
        <v>1577</v>
      </c>
      <c r="B2233" s="139">
        <f t="shared" si="814"/>
        <v>2175.0027612051495</v>
      </c>
      <c r="C2233" s="139">
        <f t="shared" si="815"/>
        <v>2.9510205726997253E-5</v>
      </c>
      <c r="D2233" s="139">
        <f t="shared" si="816"/>
        <v>0.98950043175477242</v>
      </c>
      <c r="E2233" s="139">
        <f t="shared" si="817"/>
        <v>2.9510205726997253E-5</v>
      </c>
      <c r="F2233" s="139" t="str">
        <f t="shared" si="818"/>
        <v/>
      </c>
      <c r="G2233" s="139" t="str">
        <f t="shared" si="819"/>
        <v/>
      </c>
      <c r="H2233" s="139">
        <f t="shared" si="820"/>
        <v>0</v>
      </c>
      <c r="I2233" s="139">
        <f t="shared" si="821"/>
        <v>2.9510205726997253E-5</v>
      </c>
      <c r="J2233" s="139" t="str">
        <f t="shared" si="822"/>
        <v/>
      </c>
      <c r="O2233" s="139">
        <v>1577</v>
      </c>
      <c r="P2233" s="139">
        <f t="shared" si="823"/>
        <v>159.31999963072076</v>
      </c>
      <c r="Q2233" s="139">
        <f t="shared" si="824"/>
        <v>4.0286705428522156E-4</v>
      </c>
      <c r="R2233" s="139">
        <f t="shared" si="825"/>
        <v>0.98950043175477242</v>
      </c>
      <c r="S2233" s="139">
        <f t="shared" si="826"/>
        <v>4.0286705428522156E-4</v>
      </c>
      <c r="T2233" s="139" t="str">
        <f t="shared" si="827"/>
        <v/>
      </c>
      <c r="U2233" s="139" t="str">
        <f t="shared" si="828"/>
        <v/>
      </c>
      <c r="V2233" s="139">
        <f t="shared" si="829"/>
        <v>3.4422542038552877E-3</v>
      </c>
      <c r="W2233" s="139" t="str">
        <f t="shared" si="830"/>
        <v/>
      </c>
      <c r="X2233" s="139" t="str">
        <f t="shared" si="831"/>
        <v/>
      </c>
      <c r="AB2233" s="139">
        <v>1577</v>
      </c>
      <c r="AC2233" s="139">
        <f t="shared" si="840"/>
        <v>198.78032304557485</v>
      </c>
      <c r="AD2233" s="139">
        <f t="shared" si="832"/>
        <v>3.228930205794832E-4</v>
      </c>
      <c r="AE2233" s="139">
        <f t="shared" si="833"/>
        <v>0.98950043175477231</v>
      </c>
      <c r="AF2233" s="139">
        <f t="shared" si="834"/>
        <v>3.228930205794832E-4</v>
      </c>
      <c r="AG2233" s="139" t="str">
        <f t="shared" si="835"/>
        <v/>
      </c>
      <c r="AH2233" s="139" t="str">
        <f t="shared" si="836"/>
        <v/>
      </c>
      <c r="AI2233" s="139">
        <f t="shared" si="837"/>
        <v>1.845665743207134E-11</v>
      </c>
      <c r="AJ2233" s="139" t="str">
        <f t="shared" si="838"/>
        <v/>
      </c>
      <c r="AK2233" s="139" t="str">
        <f t="shared" si="839"/>
        <v/>
      </c>
      <c r="AZ2233" s="148"/>
      <c r="BA2233" s="148">
        <f t="shared" si="811"/>
        <v>10.124799999999929</v>
      </c>
      <c r="BB2233" s="165">
        <f t="shared" si="812"/>
        <v>0.18161079750085371</v>
      </c>
      <c r="BC2233" s="148">
        <f t="shared" si="813"/>
        <v>3.5118890385998913E-4</v>
      </c>
      <c r="BD2233" s="148" t="str">
        <f t="shared" si="809"/>
        <v/>
      </c>
      <c r="BE2233" s="140" t="str">
        <f t="shared" si="810"/>
        <v/>
      </c>
    </row>
    <row r="2234" spans="1:57" ht="20.100000000000001" customHeight="1" x14ac:dyDescent="0.25">
      <c r="A2234" s="139">
        <v>1578</v>
      </c>
      <c r="B2234" s="139">
        <f t="shared" si="814"/>
        <v>2178.7722633909466</v>
      </c>
      <c r="C2234" s="139">
        <f t="shared" si="815"/>
        <v>2.9238787310250208E-5</v>
      </c>
      <c r="D2234" s="139">
        <f t="shared" si="816"/>
        <v>0.98961115834344582</v>
      </c>
      <c r="E2234" s="139">
        <f t="shared" si="817"/>
        <v>2.9238787310250208E-5</v>
      </c>
      <c r="F2234" s="139" t="str">
        <f t="shared" si="818"/>
        <v/>
      </c>
      <c r="G2234" s="139" t="str">
        <f t="shared" si="819"/>
        <v/>
      </c>
      <c r="H2234" s="139">
        <f t="shared" si="820"/>
        <v>0</v>
      </c>
      <c r="I2234" s="139">
        <f t="shared" si="821"/>
        <v>2.9238787310250208E-5</v>
      </c>
      <c r="J2234" s="139" t="str">
        <f t="shared" si="822"/>
        <v/>
      </c>
      <c r="O2234" s="139">
        <v>1578</v>
      </c>
      <c r="P2234" s="139">
        <f t="shared" si="823"/>
        <v>159.59611748103401</v>
      </c>
      <c r="Q2234" s="139">
        <f t="shared" si="824"/>
        <v>3.9916170776729994E-4</v>
      </c>
      <c r="R2234" s="139">
        <f t="shared" si="825"/>
        <v>0.98961115834344582</v>
      </c>
      <c r="S2234" s="139">
        <f t="shared" si="826"/>
        <v>3.9916170776729994E-4</v>
      </c>
      <c r="T2234" s="139" t="str">
        <f t="shared" si="827"/>
        <v/>
      </c>
      <c r="U2234" s="139" t="str">
        <f t="shared" si="828"/>
        <v/>
      </c>
      <c r="V2234" s="139">
        <f t="shared" si="829"/>
        <v>3.4282384885323219E-3</v>
      </c>
      <c r="W2234" s="139" t="str">
        <f t="shared" si="830"/>
        <v/>
      </c>
      <c r="X2234" s="139" t="str">
        <f t="shared" si="831"/>
        <v/>
      </c>
      <c r="AB2234" s="139">
        <v>1578</v>
      </c>
      <c r="AC2234" s="139">
        <f t="shared" si="840"/>
        <v>199.12482967130381</v>
      </c>
      <c r="AD2234" s="139">
        <f t="shared" si="832"/>
        <v>3.1992323062833387E-4</v>
      </c>
      <c r="AE2234" s="139">
        <f t="shared" si="833"/>
        <v>0.98961115834344582</v>
      </c>
      <c r="AF2234" s="139">
        <f t="shared" si="834"/>
        <v>3.1992323062833387E-4</v>
      </c>
      <c r="AG2234" s="139" t="str">
        <f t="shared" si="835"/>
        <v/>
      </c>
      <c r="AH2234" s="139" t="str">
        <f t="shared" si="836"/>
        <v/>
      </c>
      <c r="AI2234" s="139">
        <f t="shared" si="837"/>
        <v>1.8003016076609173E-11</v>
      </c>
      <c r="AJ2234" s="139" t="str">
        <f t="shared" si="838"/>
        <v/>
      </c>
      <c r="AK2234" s="139" t="str">
        <f t="shared" si="839"/>
        <v/>
      </c>
      <c r="AZ2234" s="148"/>
      <c r="BA2234" s="148">
        <f t="shared" si="811"/>
        <v>10.131199999999929</v>
      </c>
      <c r="BB2234" s="165">
        <f t="shared" si="812"/>
        <v>0.18125960859699372</v>
      </c>
      <c r="BC2234" s="148">
        <f t="shared" si="813"/>
        <v>3.5062018600143241E-4</v>
      </c>
      <c r="BD2234" s="148" t="str">
        <f t="shared" si="809"/>
        <v/>
      </c>
      <c r="BE2234" s="140" t="str">
        <f t="shared" si="810"/>
        <v/>
      </c>
    </row>
    <row r="2235" spans="1:57" ht="20.100000000000001" customHeight="1" x14ac:dyDescent="0.25">
      <c r="A2235" s="139">
        <v>1579</v>
      </c>
      <c r="B2235" s="139">
        <f t="shared" si="814"/>
        <v>2182.5417655767446</v>
      </c>
      <c r="C2235" s="139">
        <f t="shared" si="815"/>
        <v>2.8969401734615697E-5</v>
      </c>
      <c r="D2235" s="139">
        <f t="shared" si="816"/>
        <v>0.98972086565439099</v>
      </c>
      <c r="E2235" s="139">
        <f t="shared" si="817"/>
        <v>2.8969401734615697E-5</v>
      </c>
      <c r="F2235" s="139" t="str">
        <f t="shared" si="818"/>
        <v/>
      </c>
      <c r="G2235" s="139" t="str">
        <f t="shared" si="819"/>
        <v/>
      </c>
      <c r="H2235" s="139">
        <f t="shared" si="820"/>
        <v>0</v>
      </c>
      <c r="I2235" s="139">
        <f t="shared" si="821"/>
        <v>2.8969401734615697E-5</v>
      </c>
      <c r="J2235" s="139" t="str">
        <f t="shared" si="822"/>
        <v/>
      </c>
      <c r="O2235" s="139">
        <v>1579</v>
      </c>
      <c r="P2235" s="139">
        <f t="shared" si="823"/>
        <v>159.87223533134721</v>
      </c>
      <c r="Q2235" s="139">
        <f t="shared" si="824"/>
        <v>3.9548411316403666E-4</v>
      </c>
      <c r="R2235" s="139">
        <f t="shared" si="825"/>
        <v>0.98972086565439099</v>
      </c>
      <c r="S2235" s="139">
        <f t="shared" si="826"/>
        <v>3.9548411316403666E-4</v>
      </c>
      <c r="T2235" s="139" t="str">
        <f t="shared" si="827"/>
        <v/>
      </c>
      <c r="U2235" s="139" t="str">
        <f t="shared" si="828"/>
        <v/>
      </c>
      <c r="V2235" s="139">
        <f t="shared" si="829"/>
        <v>3.4142252125045772E-3</v>
      </c>
      <c r="W2235" s="139" t="str">
        <f t="shared" si="830"/>
        <v/>
      </c>
      <c r="X2235" s="139" t="str">
        <f t="shared" si="831"/>
        <v/>
      </c>
      <c r="AB2235" s="139">
        <v>1579</v>
      </c>
      <c r="AC2235" s="139">
        <f t="shared" si="840"/>
        <v>199.46933629703267</v>
      </c>
      <c r="AD2235" s="139">
        <f t="shared" si="832"/>
        <v>3.1697568349762801E-4</v>
      </c>
      <c r="AE2235" s="139">
        <f t="shared" si="833"/>
        <v>0.98972086565439099</v>
      </c>
      <c r="AF2235" s="139">
        <f t="shared" si="834"/>
        <v>3.1697568349762801E-4</v>
      </c>
      <c r="AG2235" s="139" t="str">
        <f t="shared" si="835"/>
        <v/>
      </c>
      <c r="AH2235" s="139" t="str">
        <f t="shared" si="836"/>
        <v/>
      </c>
      <c r="AI2235" s="139">
        <f t="shared" si="837"/>
        <v>1.7560243687220926E-11</v>
      </c>
      <c r="AJ2235" s="139" t="str">
        <f t="shared" si="838"/>
        <v/>
      </c>
      <c r="AK2235" s="139" t="str">
        <f t="shared" si="839"/>
        <v/>
      </c>
      <c r="AZ2235" s="148"/>
      <c r="BA2235" s="148">
        <f t="shared" si="811"/>
        <v>10.137599999999928</v>
      </c>
      <c r="BB2235" s="165">
        <f t="shared" si="812"/>
        <v>0.18090898841099229</v>
      </c>
      <c r="BC2235" s="148">
        <f t="shared" si="813"/>
        <v>3.5005204011934188E-4</v>
      </c>
      <c r="BD2235" s="148" t="str">
        <f t="shared" si="809"/>
        <v/>
      </c>
      <c r="BE2235" s="140" t="str">
        <f t="shared" si="810"/>
        <v/>
      </c>
    </row>
    <row r="2236" spans="1:57" ht="20.100000000000001" customHeight="1" x14ac:dyDescent="0.25">
      <c r="A2236" s="139">
        <v>1580</v>
      </c>
      <c r="B2236" s="139">
        <f t="shared" si="814"/>
        <v>2186.3112677625418</v>
      </c>
      <c r="C2236" s="139">
        <f t="shared" si="815"/>
        <v>2.8702038851487705E-5</v>
      </c>
      <c r="D2236" s="139">
        <f t="shared" si="816"/>
        <v>0.98982956133128031</v>
      </c>
      <c r="E2236" s="139">
        <f t="shared" si="817"/>
        <v>2.8702038851487705E-5</v>
      </c>
      <c r="F2236" s="139" t="str">
        <f t="shared" si="818"/>
        <v/>
      </c>
      <c r="G2236" s="139" t="str">
        <f t="shared" si="819"/>
        <v/>
      </c>
      <c r="H2236" s="139">
        <f t="shared" si="820"/>
        <v>0</v>
      </c>
      <c r="I2236" s="139">
        <f t="shared" si="821"/>
        <v>2.8702038851487705E-5</v>
      </c>
      <c r="J2236" s="139" t="str">
        <f t="shared" si="822"/>
        <v/>
      </c>
      <c r="O2236" s="139">
        <v>1580</v>
      </c>
      <c r="P2236" s="139">
        <f t="shared" si="823"/>
        <v>160.14835318166041</v>
      </c>
      <c r="Q2236" s="139">
        <f t="shared" si="824"/>
        <v>3.9183413192881821E-4</v>
      </c>
      <c r="R2236" s="139">
        <f t="shared" si="825"/>
        <v>0.98982956133128031</v>
      </c>
      <c r="S2236" s="139">
        <f t="shared" si="826"/>
        <v>3.9183413192881821E-4</v>
      </c>
      <c r="T2236" s="139" t="str">
        <f t="shared" si="827"/>
        <v/>
      </c>
      <c r="U2236" s="139" t="str">
        <f t="shared" si="828"/>
        <v/>
      </c>
      <c r="V2236" s="139">
        <f t="shared" si="829"/>
        <v>3.4002148133059438E-3</v>
      </c>
      <c r="W2236" s="139" t="str">
        <f t="shared" si="830"/>
        <v/>
      </c>
      <c r="X2236" s="139" t="str">
        <f t="shared" si="831"/>
        <v/>
      </c>
      <c r="AB2236" s="139">
        <v>1580</v>
      </c>
      <c r="AC2236" s="139">
        <f t="shared" si="840"/>
        <v>199.81384292276164</v>
      </c>
      <c r="AD2236" s="139">
        <f t="shared" si="832"/>
        <v>3.1405026814394625E-4</v>
      </c>
      <c r="AE2236" s="139">
        <f t="shared" si="833"/>
        <v>0.98982956133128031</v>
      </c>
      <c r="AF2236" s="139">
        <f t="shared" si="834"/>
        <v>3.1405026814394625E-4</v>
      </c>
      <c r="AG2236" s="139" t="str">
        <f t="shared" si="835"/>
        <v/>
      </c>
      <c r="AH2236" s="139" t="str">
        <f t="shared" si="836"/>
        <v/>
      </c>
      <c r="AI2236" s="139">
        <f t="shared" si="837"/>
        <v>1.7128086943173714E-11</v>
      </c>
      <c r="AJ2236" s="139" t="str">
        <f t="shared" si="838"/>
        <v/>
      </c>
      <c r="AK2236" s="139" t="str">
        <f t="shared" si="839"/>
        <v/>
      </c>
      <c r="AZ2236" s="148"/>
      <c r="BA2236" s="148">
        <f t="shared" si="811"/>
        <v>10.143999999999927</v>
      </c>
      <c r="BB2236" s="165">
        <f t="shared" si="812"/>
        <v>0.18055893637087295</v>
      </c>
      <c r="BC2236" s="148">
        <f t="shared" si="813"/>
        <v>3.4948446685881263E-4</v>
      </c>
      <c r="BD2236" s="148" t="str">
        <f t="shared" si="809"/>
        <v/>
      </c>
      <c r="BE2236" s="140" t="str">
        <f t="shared" si="810"/>
        <v/>
      </c>
    </row>
    <row r="2237" spans="1:57" ht="20.100000000000001" customHeight="1" x14ac:dyDescent="0.25">
      <c r="A2237" s="148">
        <v>1581</v>
      </c>
      <c r="B2237" s="139">
        <f t="shared" si="814"/>
        <v>2190.0807699483398</v>
      </c>
      <c r="C2237" s="139">
        <f t="shared" si="815"/>
        <v>2.8436688509202109E-5</v>
      </c>
      <c r="D2237" s="139">
        <f t="shared" si="816"/>
        <v>0.98993725297952517</v>
      </c>
      <c r="E2237" s="139">
        <f t="shared" si="817"/>
        <v>2.8436688509202109E-5</v>
      </c>
      <c r="F2237" s="139" t="str">
        <f t="shared" si="818"/>
        <v/>
      </c>
      <c r="G2237" s="139" t="str">
        <f t="shared" si="819"/>
        <v/>
      </c>
      <c r="H2237" s="139">
        <f t="shared" si="820"/>
        <v>0</v>
      </c>
      <c r="I2237" s="139">
        <f t="shared" si="821"/>
        <v>2.8436688509202109E-5</v>
      </c>
      <c r="J2237" s="139" t="str">
        <f t="shared" si="822"/>
        <v/>
      </c>
      <c r="O2237" s="148">
        <v>1581</v>
      </c>
      <c r="P2237" s="139">
        <f t="shared" si="823"/>
        <v>160.42447103197361</v>
      </c>
      <c r="Q2237" s="139">
        <f t="shared" si="824"/>
        <v>3.8821162547328543E-4</v>
      </c>
      <c r="R2237" s="139">
        <f t="shared" si="825"/>
        <v>0.98993725297952517</v>
      </c>
      <c r="S2237" s="139">
        <f t="shared" si="826"/>
        <v>3.8821162547328543E-4</v>
      </c>
      <c r="T2237" s="139" t="str">
        <f t="shared" si="827"/>
        <v/>
      </c>
      <c r="U2237" s="139" t="str">
        <f t="shared" si="828"/>
        <v/>
      </c>
      <c r="V2237" s="139">
        <f t="shared" si="829"/>
        <v>3.3862077265405651E-3</v>
      </c>
      <c r="W2237" s="139" t="str">
        <f t="shared" si="830"/>
        <v/>
      </c>
      <c r="X2237" s="139" t="str">
        <f t="shared" si="831"/>
        <v/>
      </c>
      <c r="AB2237" s="148">
        <v>1581</v>
      </c>
      <c r="AC2237" s="139">
        <f t="shared" si="840"/>
        <v>200.15834954849049</v>
      </c>
      <c r="AD2237" s="139">
        <f t="shared" si="832"/>
        <v>3.1114687349041514E-4</v>
      </c>
      <c r="AE2237" s="139">
        <f t="shared" si="833"/>
        <v>0.98993725297952517</v>
      </c>
      <c r="AF2237" s="139">
        <f t="shared" si="834"/>
        <v>3.1114687349041514E-4</v>
      </c>
      <c r="AG2237" s="139" t="str">
        <f t="shared" si="835"/>
        <v/>
      </c>
      <c r="AH2237" s="139" t="str">
        <f t="shared" si="836"/>
        <v/>
      </c>
      <c r="AI2237" s="139">
        <f t="shared" si="837"/>
        <v>1.6706298252692606E-11</v>
      </c>
      <c r="AJ2237" s="139" t="str">
        <f t="shared" si="838"/>
        <v/>
      </c>
      <c r="AK2237" s="139" t="str">
        <f t="shared" si="839"/>
        <v/>
      </c>
      <c r="AZ2237" s="148"/>
      <c r="BA2237" s="148">
        <f t="shared" si="811"/>
        <v>10.150399999999927</v>
      </c>
      <c r="BB2237" s="165">
        <f t="shared" si="812"/>
        <v>0.18020945190401413</v>
      </c>
      <c r="BC2237" s="148">
        <f t="shared" si="813"/>
        <v>3.48917466858778E-4</v>
      </c>
      <c r="BD2237" s="148" t="str">
        <f t="shared" si="809"/>
        <v/>
      </c>
      <c r="BE2237" s="140" t="str">
        <f t="shared" si="810"/>
        <v/>
      </c>
    </row>
    <row r="2238" spans="1:57" ht="20.100000000000001" customHeight="1" x14ac:dyDescent="0.25">
      <c r="A2238" s="139">
        <v>1582</v>
      </c>
      <c r="B2238" s="139">
        <f t="shared" si="814"/>
        <v>2193.850272134137</v>
      </c>
      <c r="C2238" s="139">
        <f t="shared" si="815"/>
        <v>2.8173340553712224E-5</v>
      </c>
      <c r="D2238" s="139">
        <f t="shared" si="816"/>
        <v>0.9900439481662654</v>
      </c>
      <c r="E2238" s="139">
        <f t="shared" si="817"/>
        <v>2.8173340553712224E-5</v>
      </c>
      <c r="F2238" s="139" t="str">
        <f t="shared" si="818"/>
        <v/>
      </c>
      <c r="G2238" s="139" t="str">
        <f t="shared" si="819"/>
        <v/>
      </c>
      <c r="H2238" s="139">
        <f t="shared" si="820"/>
        <v>0</v>
      </c>
      <c r="I2238" s="139">
        <f t="shared" si="821"/>
        <v>2.8173340553712224E-5</v>
      </c>
      <c r="J2238" s="139" t="str">
        <f t="shared" si="822"/>
        <v/>
      </c>
      <c r="O2238" s="139">
        <v>1582</v>
      </c>
      <c r="P2238" s="139">
        <f t="shared" si="823"/>
        <v>160.70058888228681</v>
      </c>
      <c r="Q2238" s="139">
        <f t="shared" si="824"/>
        <v>3.8461645517654989E-4</v>
      </c>
      <c r="R2238" s="139">
        <f t="shared" si="825"/>
        <v>0.9900439481662654</v>
      </c>
      <c r="S2238" s="139">
        <f t="shared" si="826"/>
        <v>3.8461645517654989E-4</v>
      </c>
      <c r="T2238" s="139" t="str">
        <f t="shared" si="827"/>
        <v/>
      </c>
      <c r="U2238" s="139" t="str">
        <f t="shared" si="828"/>
        <v/>
      </c>
      <c r="V2238" s="139">
        <f t="shared" si="829"/>
        <v>3.3722043858629394E-3</v>
      </c>
      <c r="W2238" s="139" t="str">
        <f t="shared" si="830"/>
        <v/>
      </c>
      <c r="X2238" s="139" t="str">
        <f t="shared" si="831"/>
        <v/>
      </c>
      <c r="AB2238" s="139">
        <v>1582</v>
      </c>
      <c r="AC2238" s="139">
        <f t="shared" si="840"/>
        <v>200.50285617421935</v>
      </c>
      <c r="AD2238" s="139">
        <f t="shared" si="832"/>
        <v>3.0826538843408579E-4</v>
      </c>
      <c r="AE2238" s="139">
        <f t="shared" si="833"/>
        <v>0.9900439481662654</v>
      </c>
      <c r="AF2238" s="139">
        <f t="shared" si="834"/>
        <v>3.0826538843408579E-4</v>
      </c>
      <c r="AG2238" s="139" t="str">
        <f t="shared" si="835"/>
        <v/>
      </c>
      <c r="AH2238" s="139" t="str">
        <f t="shared" si="836"/>
        <v/>
      </c>
      <c r="AI2238" s="139">
        <f t="shared" si="837"/>
        <v>1.6294635627620633E-11</v>
      </c>
      <c r="AJ2238" s="139" t="str">
        <f t="shared" si="838"/>
        <v/>
      </c>
      <c r="AK2238" s="139" t="str">
        <f t="shared" si="839"/>
        <v/>
      </c>
      <c r="AZ2238" s="148"/>
      <c r="BA2238" s="148">
        <f t="shared" si="811"/>
        <v>10.156799999999926</v>
      </c>
      <c r="BB2238" s="165">
        <f t="shared" si="812"/>
        <v>0.17986053443715536</v>
      </c>
      <c r="BC2238" s="148">
        <f t="shared" si="813"/>
        <v>3.4835104075295331E-4</v>
      </c>
      <c r="BD2238" s="148" t="str">
        <f t="shared" si="809"/>
        <v/>
      </c>
      <c r="BE2238" s="140" t="str">
        <f t="shared" si="810"/>
        <v/>
      </c>
    </row>
    <row r="2239" spans="1:57" ht="20.100000000000001" customHeight="1" x14ac:dyDescent="0.25">
      <c r="A2239" s="139">
        <v>1583</v>
      </c>
      <c r="B2239" s="139">
        <f t="shared" si="814"/>
        <v>2197.6197743199341</v>
      </c>
      <c r="C2239" s="139">
        <f t="shared" si="815"/>
        <v>2.7911984829256998E-5</v>
      </c>
      <c r="D2239" s="139">
        <f t="shared" si="816"/>
        <v>0.99014965442036185</v>
      </c>
      <c r="E2239" s="139">
        <f t="shared" si="817"/>
        <v>2.7911984829256998E-5</v>
      </c>
      <c r="F2239" s="139" t="str">
        <f t="shared" si="818"/>
        <v/>
      </c>
      <c r="G2239" s="139" t="str">
        <f t="shared" si="819"/>
        <v/>
      </c>
      <c r="H2239" s="139">
        <f t="shared" si="820"/>
        <v>0</v>
      </c>
      <c r="I2239" s="139">
        <f t="shared" si="821"/>
        <v>2.7911984829256998E-5</v>
      </c>
      <c r="J2239" s="139" t="str">
        <f t="shared" si="822"/>
        <v/>
      </c>
      <c r="O2239" s="139">
        <v>1583</v>
      </c>
      <c r="P2239" s="139">
        <f t="shared" si="823"/>
        <v>160.97670673260001</v>
      </c>
      <c r="Q2239" s="139">
        <f t="shared" si="824"/>
        <v>3.8104848239432255E-4</v>
      </c>
      <c r="R2239" s="139">
        <f t="shared" si="825"/>
        <v>0.99014965442036185</v>
      </c>
      <c r="S2239" s="139">
        <f t="shared" si="826"/>
        <v>3.8104848239432255E-4</v>
      </c>
      <c r="T2239" s="139" t="str">
        <f t="shared" si="827"/>
        <v/>
      </c>
      <c r="U2239" s="139" t="str">
        <f t="shared" si="828"/>
        <v/>
      </c>
      <c r="V2239" s="139">
        <f t="shared" si="829"/>
        <v>3.3582052229582495E-3</v>
      </c>
      <c r="W2239" s="139" t="str">
        <f t="shared" si="830"/>
        <v/>
      </c>
      <c r="X2239" s="139" t="str">
        <f t="shared" si="831"/>
        <v/>
      </c>
      <c r="AB2239" s="139">
        <v>1583</v>
      </c>
      <c r="AC2239" s="139">
        <f t="shared" si="840"/>
        <v>200.84736279994831</v>
      </c>
      <c r="AD2239" s="139">
        <f t="shared" si="832"/>
        <v>3.0540570185325267E-4</v>
      </c>
      <c r="AE2239" s="139">
        <f t="shared" si="833"/>
        <v>0.99014965442036185</v>
      </c>
      <c r="AF2239" s="139">
        <f t="shared" si="834"/>
        <v>3.0540570185325267E-4</v>
      </c>
      <c r="AG2239" s="139" t="str">
        <f t="shared" si="835"/>
        <v/>
      </c>
      <c r="AH2239" s="139" t="str">
        <f t="shared" si="836"/>
        <v/>
      </c>
      <c r="AI2239" s="139">
        <f t="shared" si="837"/>
        <v>1.5892862560723876E-11</v>
      </c>
      <c r="AJ2239" s="139" t="str">
        <f t="shared" si="838"/>
        <v/>
      </c>
      <c r="AK2239" s="139" t="str">
        <f t="shared" si="839"/>
        <v/>
      </c>
      <c r="AZ2239" s="148"/>
      <c r="BA2239" s="148">
        <f t="shared" si="811"/>
        <v>10.163199999999925</v>
      </c>
      <c r="BB2239" s="165">
        <f t="shared" si="812"/>
        <v>0.1795121833964024</v>
      </c>
      <c r="BC2239" s="148">
        <f t="shared" si="813"/>
        <v>3.4778518916836476E-4</v>
      </c>
      <c r="BD2239" s="148" t="str">
        <f t="shared" si="809"/>
        <v/>
      </c>
      <c r="BE2239" s="140" t="str">
        <f t="shared" si="810"/>
        <v/>
      </c>
    </row>
    <row r="2240" spans="1:57" ht="20.100000000000001" customHeight="1" x14ac:dyDescent="0.25">
      <c r="A2240" s="139">
        <v>1584</v>
      </c>
      <c r="B2240" s="139">
        <f t="shared" si="814"/>
        <v>2201.3892765057321</v>
      </c>
      <c r="C2240" s="139">
        <f t="shared" si="815"/>
        <v>2.7652611179024219E-5</v>
      </c>
      <c r="D2240" s="139">
        <f t="shared" si="816"/>
        <v>0.99025437923239079</v>
      </c>
      <c r="E2240" s="139">
        <f t="shared" si="817"/>
        <v>2.7652611179024219E-5</v>
      </c>
      <c r="F2240" s="139" t="str">
        <f t="shared" si="818"/>
        <v/>
      </c>
      <c r="G2240" s="139" t="str">
        <f t="shared" si="819"/>
        <v/>
      </c>
      <c r="H2240" s="139">
        <f t="shared" si="820"/>
        <v>0</v>
      </c>
      <c r="I2240" s="139">
        <f t="shared" si="821"/>
        <v>2.7652611179024219E-5</v>
      </c>
      <c r="J2240" s="139" t="str">
        <f t="shared" si="822"/>
        <v/>
      </c>
      <c r="O2240" s="139">
        <v>1584</v>
      </c>
      <c r="P2240" s="139">
        <f t="shared" si="823"/>
        <v>161.25282458291326</v>
      </c>
      <c r="Q2240" s="139">
        <f t="shared" si="824"/>
        <v>3.7750756846796185E-4</v>
      </c>
      <c r="R2240" s="139">
        <f t="shared" si="825"/>
        <v>0.99025437923239079</v>
      </c>
      <c r="S2240" s="139">
        <f t="shared" si="826"/>
        <v>3.7750756846796185E-4</v>
      </c>
      <c r="T2240" s="139" t="str">
        <f t="shared" si="827"/>
        <v/>
      </c>
      <c r="U2240" s="139" t="str">
        <f t="shared" si="828"/>
        <v/>
      </c>
      <c r="V2240" s="139">
        <f t="shared" si="829"/>
        <v>3.3442106675229317E-3</v>
      </c>
      <c r="W2240" s="139" t="str">
        <f t="shared" si="830"/>
        <v/>
      </c>
      <c r="X2240" s="139" t="str">
        <f t="shared" si="831"/>
        <v/>
      </c>
      <c r="AB2240" s="139">
        <v>1584</v>
      </c>
      <c r="AC2240" s="139">
        <f t="shared" si="840"/>
        <v>201.19186942567717</v>
      </c>
      <c r="AD2240" s="139">
        <f t="shared" si="832"/>
        <v>3.0256770261471294E-4</v>
      </c>
      <c r="AE2240" s="139">
        <f t="shared" si="833"/>
        <v>0.99025437923239079</v>
      </c>
      <c r="AF2240" s="139">
        <f t="shared" si="834"/>
        <v>3.0256770261471294E-4</v>
      </c>
      <c r="AG2240" s="139" t="str">
        <f t="shared" si="835"/>
        <v/>
      </c>
      <c r="AH2240" s="139" t="str">
        <f t="shared" si="836"/>
        <v/>
      </c>
      <c r="AI2240" s="139">
        <f t="shared" si="837"/>
        <v>1.5500747905584574E-11</v>
      </c>
      <c r="AJ2240" s="139" t="str">
        <f t="shared" si="838"/>
        <v/>
      </c>
      <c r="AK2240" s="139" t="str">
        <f t="shared" si="839"/>
        <v/>
      </c>
      <c r="AZ2240" s="148"/>
      <c r="BA2240" s="148">
        <f t="shared" si="811"/>
        <v>10.169599999999924</v>
      </c>
      <c r="BB2240" s="165">
        <f t="shared" si="812"/>
        <v>0.17916439820723404</v>
      </c>
      <c r="BC2240" s="148">
        <f t="shared" si="813"/>
        <v>3.4721991272784747E-4</v>
      </c>
      <c r="BD2240" s="148" t="str">
        <f t="shared" si="809"/>
        <v/>
      </c>
      <c r="BE2240" s="140" t="str">
        <f t="shared" si="810"/>
        <v/>
      </c>
    </row>
    <row r="2241" spans="1:57" ht="20.100000000000001" customHeight="1" x14ac:dyDescent="0.25">
      <c r="A2241" s="139">
        <v>1585</v>
      </c>
      <c r="B2241" s="139">
        <f t="shared" si="814"/>
        <v>2205.1587786915293</v>
      </c>
      <c r="C2241" s="139">
        <f t="shared" si="815"/>
        <v>2.7395209445807382E-5</v>
      </c>
      <c r="D2241" s="139">
        <f t="shared" si="816"/>
        <v>0.99035813005464168</v>
      </c>
      <c r="E2241" s="139">
        <f t="shared" si="817"/>
        <v>2.7395209445807382E-5</v>
      </c>
      <c r="F2241" s="139" t="str">
        <f t="shared" si="818"/>
        <v/>
      </c>
      <c r="G2241" s="139" t="str">
        <f t="shared" si="819"/>
        <v/>
      </c>
      <c r="H2241" s="139">
        <f t="shared" si="820"/>
        <v>0</v>
      </c>
      <c r="I2241" s="139">
        <f t="shared" si="821"/>
        <v>2.7395209445807382E-5</v>
      </c>
      <c r="J2241" s="139" t="str">
        <f t="shared" si="822"/>
        <v/>
      </c>
      <c r="O2241" s="139">
        <v>1585</v>
      </c>
      <c r="P2241" s="139">
        <f t="shared" si="823"/>
        <v>161.52894243322646</v>
      </c>
      <c r="Q2241" s="139">
        <f t="shared" si="824"/>
        <v>3.7399357473344419E-4</v>
      </c>
      <c r="R2241" s="139">
        <f t="shared" si="825"/>
        <v>0.99035813005464168</v>
      </c>
      <c r="S2241" s="139">
        <f t="shared" si="826"/>
        <v>3.7399357473344419E-4</v>
      </c>
      <c r="T2241" s="139" t="str">
        <f t="shared" si="827"/>
        <v/>
      </c>
      <c r="U2241" s="139" t="str">
        <f t="shared" si="828"/>
        <v/>
      </c>
      <c r="V2241" s="139">
        <f t="shared" si="829"/>
        <v>3.330221147245507E-3</v>
      </c>
      <c r="W2241" s="139" t="str">
        <f t="shared" si="830"/>
        <v/>
      </c>
      <c r="X2241" s="139" t="str">
        <f t="shared" si="831"/>
        <v/>
      </c>
      <c r="AB2241" s="139">
        <v>1585</v>
      </c>
      <c r="AC2241" s="139">
        <f t="shared" si="840"/>
        <v>201.53637605140614</v>
      </c>
      <c r="AD2241" s="139">
        <f t="shared" si="832"/>
        <v>2.9975127958094288E-4</v>
      </c>
      <c r="AE2241" s="139">
        <f t="shared" si="833"/>
        <v>0.99035813005464168</v>
      </c>
      <c r="AF2241" s="139">
        <f t="shared" si="834"/>
        <v>2.9975127958094288E-4</v>
      </c>
      <c r="AG2241" s="139" t="str">
        <f t="shared" si="835"/>
        <v/>
      </c>
      <c r="AH2241" s="139" t="str">
        <f t="shared" si="836"/>
        <v/>
      </c>
      <c r="AI2241" s="139">
        <f t="shared" si="837"/>
        <v>1.5118065759031108E-11</v>
      </c>
      <c r="AJ2241" s="139" t="str">
        <f t="shared" si="838"/>
        <v/>
      </c>
      <c r="AK2241" s="139" t="str">
        <f t="shared" si="839"/>
        <v/>
      </c>
      <c r="AZ2241" s="148"/>
      <c r="BA2241" s="148">
        <f t="shared" si="811"/>
        <v>10.175999999999924</v>
      </c>
      <c r="BB2241" s="165">
        <f t="shared" si="812"/>
        <v>0.17881717829450619</v>
      </c>
      <c r="BC2241" s="148">
        <f t="shared" si="813"/>
        <v>3.4665521204749195E-4</v>
      </c>
      <c r="BD2241" s="148" t="str">
        <f t="shared" si="809"/>
        <v/>
      </c>
      <c r="BE2241" s="140" t="str">
        <f t="shared" si="810"/>
        <v/>
      </c>
    </row>
    <row r="2242" spans="1:57" ht="20.100000000000001" customHeight="1" x14ac:dyDescent="0.25">
      <c r="A2242" s="139">
        <v>1586</v>
      </c>
      <c r="B2242" s="139">
        <f t="shared" si="814"/>
        <v>2208.9282808773264</v>
      </c>
      <c r="C2242" s="139">
        <f t="shared" si="815"/>
        <v>2.7139769472655974E-5</v>
      </c>
      <c r="D2242" s="139">
        <f t="shared" si="816"/>
        <v>0.99046091430111638</v>
      </c>
      <c r="E2242" s="139">
        <f t="shared" si="817"/>
        <v>2.7139769472655974E-5</v>
      </c>
      <c r="F2242" s="139" t="str">
        <f t="shared" si="818"/>
        <v/>
      </c>
      <c r="G2242" s="139" t="str">
        <f t="shared" si="819"/>
        <v/>
      </c>
      <c r="H2242" s="139">
        <f t="shared" si="820"/>
        <v>0</v>
      </c>
      <c r="I2242" s="139">
        <f t="shared" si="821"/>
        <v>2.7139769472655974E-5</v>
      </c>
      <c r="J2242" s="139" t="str">
        <f t="shared" si="822"/>
        <v/>
      </c>
      <c r="O2242" s="139">
        <v>1586</v>
      </c>
      <c r="P2242" s="139">
        <f t="shared" si="823"/>
        <v>161.80506028353966</v>
      </c>
      <c r="Q2242" s="139">
        <f t="shared" si="824"/>
        <v>3.7050636253024198E-4</v>
      </c>
      <c r="R2242" s="139">
        <f t="shared" si="825"/>
        <v>0.99046091430111638</v>
      </c>
      <c r="S2242" s="139">
        <f t="shared" si="826"/>
        <v>3.7050636253024198E-4</v>
      </c>
      <c r="T2242" s="139" t="str">
        <f t="shared" si="827"/>
        <v/>
      </c>
      <c r="U2242" s="139" t="str">
        <f t="shared" si="828"/>
        <v/>
      </c>
      <c r="V2242" s="139">
        <f t="shared" si="829"/>
        <v>3.3162370877876106E-3</v>
      </c>
      <c r="W2242" s="139" t="str">
        <f t="shared" si="830"/>
        <v/>
      </c>
      <c r="X2242" s="139" t="str">
        <f t="shared" si="831"/>
        <v/>
      </c>
      <c r="AB2242" s="139">
        <v>1586</v>
      </c>
      <c r="AC2242" s="139">
        <f t="shared" si="840"/>
        <v>201.88088267713499</v>
      </c>
      <c r="AD2242" s="139">
        <f t="shared" si="832"/>
        <v>2.9695632161722614E-4</v>
      </c>
      <c r="AE2242" s="139">
        <f t="shared" si="833"/>
        <v>0.99046091430111638</v>
      </c>
      <c r="AF2242" s="139">
        <f t="shared" si="834"/>
        <v>2.9695632161722614E-4</v>
      </c>
      <c r="AG2242" s="139" t="str">
        <f t="shared" si="835"/>
        <v/>
      </c>
      <c r="AH2242" s="139" t="str">
        <f t="shared" si="836"/>
        <v/>
      </c>
      <c r="AI2242" s="139">
        <f t="shared" si="837"/>
        <v>1.4744595346054672E-11</v>
      </c>
      <c r="AJ2242" s="139" t="str">
        <f t="shared" si="838"/>
        <v/>
      </c>
      <c r="AK2242" s="139" t="str">
        <f t="shared" si="839"/>
        <v/>
      </c>
      <c r="AZ2242" s="148"/>
      <c r="BA2242" s="148">
        <f t="shared" si="811"/>
        <v>10.182399999999923</v>
      </c>
      <c r="BB2242" s="165">
        <f t="shared" si="812"/>
        <v>0.1784705230824587</v>
      </c>
      <c r="BC2242" s="148">
        <f t="shared" si="813"/>
        <v>3.4609108773756003E-4</v>
      </c>
      <c r="BD2242" s="148" t="str">
        <f t="shared" si="809"/>
        <v/>
      </c>
      <c r="BE2242" s="140" t="str">
        <f t="shared" si="810"/>
        <v/>
      </c>
    </row>
    <row r="2243" spans="1:57" ht="20.100000000000001" customHeight="1" x14ac:dyDescent="0.25">
      <c r="A2243" s="148">
        <v>1587</v>
      </c>
      <c r="B2243" s="139">
        <f t="shared" si="814"/>
        <v>2212.6977830631245</v>
      </c>
      <c r="C2243" s="139">
        <f t="shared" si="815"/>
        <v>2.6886281103520452E-5</v>
      </c>
      <c r="D2243" s="139">
        <f t="shared" si="816"/>
        <v>0.99056273934753192</v>
      </c>
      <c r="E2243" s="139">
        <f t="shared" si="817"/>
        <v>2.6886281103520452E-5</v>
      </c>
      <c r="F2243" s="139" t="str">
        <f t="shared" si="818"/>
        <v/>
      </c>
      <c r="G2243" s="139" t="str">
        <f t="shared" si="819"/>
        <v/>
      </c>
      <c r="H2243" s="139">
        <f t="shared" si="820"/>
        <v>0</v>
      </c>
      <c r="I2243" s="139">
        <f t="shared" si="821"/>
        <v>2.6886281103520452E-5</v>
      </c>
      <c r="J2243" s="139" t="str">
        <f t="shared" si="822"/>
        <v/>
      </c>
      <c r="O2243" s="148">
        <v>1587</v>
      </c>
      <c r="P2243" s="139">
        <f t="shared" si="823"/>
        <v>162.08117813385286</v>
      </c>
      <c r="Q2243" s="139">
        <f t="shared" si="824"/>
        <v>3.6704579321012533E-4</v>
      </c>
      <c r="R2243" s="139">
        <f t="shared" si="825"/>
        <v>0.99056273934753192</v>
      </c>
      <c r="S2243" s="139">
        <f t="shared" si="826"/>
        <v>3.6704579321012533E-4</v>
      </c>
      <c r="T2243" s="139" t="str">
        <f t="shared" si="827"/>
        <v/>
      </c>
      <c r="U2243" s="139" t="str">
        <f t="shared" si="828"/>
        <v/>
      </c>
      <c r="V2243" s="139">
        <f t="shared" si="829"/>
        <v>3.3022589127652984E-3</v>
      </c>
      <c r="W2243" s="139" t="str">
        <f t="shared" si="830"/>
        <v/>
      </c>
      <c r="X2243" s="139" t="str">
        <f t="shared" si="831"/>
        <v/>
      </c>
      <c r="AB2243" s="148">
        <v>1587</v>
      </c>
      <c r="AC2243" s="139">
        <f t="shared" si="840"/>
        <v>202.22538930286385</v>
      </c>
      <c r="AD2243" s="139">
        <f t="shared" si="832"/>
        <v>2.9418271759870082E-4</v>
      </c>
      <c r="AE2243" s="139">
        <f t="shared" si="833"/>
        <v>0.99056273934753192</v>
      </c>
      <c r="AF2243" s="139">
        <f t="shared" si="834"/>
        <v>2.9418271759870082E-4</v>
      </c>
      <c r="AG2243" s="139" t="str">
        <f t="shared" si="835"/>
        <v/>
      </c>
      <c r="AH2243" s="139" t="str">
        <f t="shared" si="836"/>
        <v/>
      </c>
      <c r="AI2243" s="139">
        <f t="shared" si="837"/>
        <v>1.4380120907159416E-11</v>
      </c>
      <c r="AJ2243" s="139" t="str">
        <f t="shared" si="838"/>
        <v/>
      </c>
      <c r="AK2243" s="139" t="str">
        <f t="shared" si="839"/>
        <v/>
      </c>
      <c r="AZ2243" s="148"/>
      <c r="BA2243" s="148">
        <f t="shared" si="811"/>
        <v>10.188799999999922</v>
      </c>
      <c r="BB2243" s="165">
        <f t="shared" si="812"/>
        <v>0.17812443199472114</v>
      </c>
      <c r="BC2243" s="148">
        <f t="shared" si="813"/>
        <v>3.4552754040387268E-4</v>
      </c>
      <c r="BD2243" s="148" t="str">
        <f t="shared" si="809"/>
        <v/>
      </c>
      <c r="BE2243" s="140" t="str">
        <f t="shared" si="810"/>
        <v/>
      </c>
    </row>
    <row r="2244" spans="1:57" ht="20.100000000000001" customHeight="1" x14ac:dyDescent="0.25">
      <c r="A2244" s="139">
        <v>1588</v>
      </c>
      <c r="B2244" s="139">
        <f t="shared" si="814"/>
        <v>2216.4672852489216</v>
      </c>
      <c r="C2244" s="139">
        <f t="shared" si="815"/>
        <v>2.6634734183890742E-5</v>
      </c>
      <c r="D2244" s="139">
        <f t="shared" si="816"/>
        <v>0.9906636125313244</v>
      </c>
      <c r="E2244" s="139">
        <f t="shared" si="817"/>
        <v>2.6634734183890742E-5</v>
      </c>
      <c r="F2244" s="139" t="str">
        <f t="shared" si="818"/>
        <v/>
      </c>
      <c r="G2244" s="139" t="str">
        <f t="shared" si="819"/>
        <v/>
      </c>
      <c r="H2244" s="139">
        <f t="shared" si="820"/>
        <v>0</v>
      </c>
      <c r="I2244" s="139">
        <f t="shared" si="821"/>
        <v>2.6634734183890742E-5</v>
      </c>
      <c r="J2244" s="139" t="str">
        <f t="shared" si="822"/>
        <v/>
      </c>
      <c r="O2244" s="139">
        <v>1588</v>
      </c>
      <c r="P2244" s="139">
        <f t="shared" si="823"/>
        <v>162.35729598416606</v>
      </c>
      <c r="Q2244" s="139">
        <f t="shared" si="824"/>
        <v>3.6361172814588052E-4</v>
      </c>
      <c r="R2244" s="139">
        <f t="shared" si="825"/>
        <v>0.9906636125313244</v>
      </c>
      <c r="S2244" s="139">
        <f t="shared" si="826"/>
        <v>3.6361172814588052E-4</v>
      </c>
      <c r="T2244" s="139" t="str">
        <f t="shared" si="827"/>
        <v/>
      </c>
      <c r="U2244" s="139" t="str">
        <f t="shared" si="828"/>
        <v/>
      </c>
      <c r="V2244" s="139">
        <f t="shared" si="829"/>
        <v>3.2882870437305847E-3</v>
      </c>
      <c r="W2244" s="139" t="str">
        <f t="shared" si="830"/>
        <v/>
      </c>
      <c r="X2244" s="139" t="str">
        <f t="shared" si="831"/>
        <v/>
      </c>
      <c r="AB2244" s="139">
        <v>1588</v>
      </c>
      <c r="AC2244" s="139">
        <f t="shared" si="840"/>
        <v>202.56989592859281</v>
      </c>
      <c r="AD2244" s="139">
        <f t="shared" si="832"/>
        <v>2.914303564173478E-4</v>
      </c>
      <c r="AE2244" s="139">
        <f t="shared" si="833"/>
        <v>0.9906636125313244</v>
      </c>
      <c r="AF2244" s="139">
        <f t="shared" si="834"/>
        <v>2.914303564173478E-4</v>
      </c>
      <c r="AG2244" s="139" t="str">
        <f t="shared" si="835"/>
        <v/>
      </c>
      <c r="AH2244" s="139" t="str">
        <f t="shared" si="836"/>
        <v/>
      </c>
      <c r="AI2244" s="139">
        <f t="shared" si="837"/>
        <v>1.4024431588099501E-11</v>
      </c>
      <c r="AJ2244" s="139" t="str">
        <f t="shared" si="838"/>
        <v/>
      </c>
      <c r="AK2244" s="139" t="str">
        <f t="shared" si="839"/>
        <v/>
      </c>
      <c r="AZ2244" s="148"/>
      <c r="BA2244" s="148">
        <f t="shared" si="811"/>
        <v>10.195199999999922</v>
      </c>
      <c r="BB2244" s="165">
        <f t="shared" si="812"/>
        <v>0.17777890445431727</v>
      </c>
      <c r="BC2244" s="148">
        <f t="shared" si="813"/>
        <v>3.4496457064578379E-4</v>
      </c>
      <c r="BD2244" s="148" t="str">
        <f t="shared" si="809"/>
        <v/>
      </c>
      <c r="BE2244" s="140" t="str">
        <f t="shared" si="810"/>
        <v/>
      </c>
    </row>
    <row r="2245" spans="1:57" ht="20.100000000000001" customHeight="1" x14ac:dyDescent="0.25">
      <c r="A2245" s="139">
        <v>1589</v>
      </c>
      <c r="B2245" s="139">
        <f t="shared" si="814"/>
        <v>2220.2367874347196</v>
      </c>
      <c r="C2245" s="139">
        <f t="shared" si="815"/>
        <v>2.6385118561428408E-5</v>
      </c>
      <c r="D2245" s="139">
        <f t="shared" si="816"/>
        <v>0.99076354115165666</v>
      </c>
      <c r="E2245" s="139">
        <f t="shared" si="817"/>
        <v>2.6385118561428408E-5</v>
      </c>
      <c r="F2245" s="139" t="str">
        <f t="shared" si="818"/>
        <v/>
      </c>
      <c r="G2245" s="139" t="str">
        <f t="shared" si="819"/>
        <v/>
      </c>
      <c r="H2245" s="139">
        <f t="shared" si="820"/>
        <v>0</v>
      </c>
      <c r="I2245" s="139">
        <f t="shared" si="821"/>
        <v>2.6385118561428408E-5</v>
      </c>
      <c r="J2245" s="139" t="str">
        <f t="shared" si="822"/>
        <v/>
      </c>
      <c r="O2245" s="139">
        <v>1589</v>
      </c>
      <c r="P2245" s="139">
        <f t="shared" si="823"/>
        <v>162.63341383447926</v>
      </c>
      <c r="Q2245" s="139">
        <f t="shared" si="824"/>
        <v>3.6020402873994389E-4</v>
      </c>
      <c r="R2245" s="139">
        <f t="shared" si="825"/>
        <v>0.99076354115165677</v>
      </c>
      <c r="S2245" s="139">
        <f t="shared" si="826"/>
        <v>3.6020402873994389E-4</v>
      </c>
      <c r="T2245" s="139" t="str">
        <f t="shared" si="827"/>
        <v/>
      </c>
      <c r="U2245" s="139" t="str">
        <f t="shared" si="828"/>
        <v/>
      </c>
      <c r="V2245" s="139">
        <f t="shared" si="829"/>
        <v>3.2743219001532117E-3</v>
      </c>
      <c r="W2245" s="139" t="str">
        <f t="shared" si="830"/>
        <v/>
      </c>
      <c r="X2245" s="139" t="str">
        <f t="shared" si="831"/>
        <v/>
      </c>
      <c r="AB2245" s="139">
        <v>1589</v>
      </c>
      <c r="AC2245" s="139">
        <f t="shared" si="840"/>
        <v>202.91440255432167</v>
      </c>
      <c r="AD2245" s="139">
        <f t="shared" si="832"/>
        <v>2.8869912698891538E-4</v>
      </c>
      <c r="AE2245" s="139">
        <f t="shared" si="833"/>
        <v>0.99076354115165666</v>
      </c>
      <c r="AF2245" s="139">
        <f t="shared" si="834"/>
        <v>2.8869912698891538E-4</v>
      </c>
      <c r="AG2245" s="139" t="str">
        <f t="shared" si="835"/>
        <v/>
      </c>
      <c r="AH2245" s="139" t="str">
        <f t="shared" si="836"/>
        <v/>
      </c>
      <c r="AI2245" s="139">
        <f t="shared" si="837"/>
        <v>1.3677321331953193E-11</v>
      </c>
      <c r="AJ2245" s="139" t="str">
        <f t="shared" si="838"/>
        <v/>
      </c>
      <c r="AK2245" s="139" t="str">
        <f t="shared" si="839"/>
        <v/>
      </c>
      <c r="AZ2245" s="148"/>
      <c r="BA2245" s="148">
        <f t="shared" si="811"/>
        <v>10.201599999999921</v>
      </c>
      <c r="BB2245" s="165">
        <f t="shared" si="812"/>
        <v>0.17743393988367148</v>
      </c>
      <c r="BC2245" s="148">
        <f t="shared" si="813"/>
        <v>3.4440217905698511E-4</v>
      </c>
      <c r="BD2245" s="148" t="str">
        <f t="shared" si="809"/>
        <v/>
      </c>
      <c r="BE2245" s="140" t="str">
        <f t="shared" si="810"/>
        <v/>
      </c>
    </row>
    <row r="2246" spans="1:57" ht="20.100000000000001" customHeight="1" x14ac:dyDescent="0.25">
      <c r="A2246" s="139">
        <v>1590</v>
      </c>
      <c r="B2246" s="139">
        <f t="shared" si="814"/>
        <v>2224.0062896205168</v>
      </c>
      <c r="C2246" s="139">
        <f t="shared" si="815"/>
        <v>2.613742408659349E-5</v>
      </c>
      <c r="D2246" s="139">
        <f t="shared" si="816"/>
        <v>0.99086253246942735</v>
      </c>
      <c r="E2246" s="139">
        <f t="shared" si="817"/>
        <v>2.613742408659349E-5</v>
      </c>
      <c r="F2246" s="139" t="str">
        <f t="shared" si="818"/>
        <v/>
      </c>
      <c r="G2246" s="139" t="str">
        <f t="shared" si="819"/>
        <v/>
      </c>
      <c r="H2246" s="139">
        <f t="shared" si="820"/>
        <v>0</v>
      </c>
      <c r="I2246" s="139">
        <f t="shared" si="821"/>
        <v>2.613742408659349E-5</v>
      </c>
      <c r="J2246" s="139" t="str">
        <f t="shared" si="822"/>
        <v/>
      </c>
      <c r="O2246" s="139">
        <v>1590</v>
      </c>
      <c r="P2246" s="139">
        <f t="shared" si="823"/>
        <v>162.90953168479246</v>
      </c>
      <c r="Q2246" s="139">
        <f t="shared" si="824"/>
        <v>3.5682255643295247E-4</v>
      </c>
      <c r="R2246" s="139">
        <f t="shared" si="825"/>
        <v>0.99086253246942735</v>
      </c>
      <c r="S2246" s="139">
        <f t="shared" si="826"/>
        <v>3.5682255643295247E-4</v>
      </c>
      <c r="T2246" s="139" t="str">
        <f t="shared" si="827"/>
        <v/>
      </c>
      <c r="U2246" s="139" t="str">
        <f t="shared" si="828"/>
        <v/>
      </c>
      <c r="V2246" s="139">
        <f t="shared" si="829"/>
        <v>3.2603638994026774E-3</v>
      </c>
      <c r="W2246" s="139" t="str">
        <f t="shared" si="830"/>
        <v/>
      </c>
      <c r="X2246" s="139" t="str">
        <f t="shared" si="831"/>
        <v/>
      </c>
      <c r="AB2246" s="139">
        <v>1590</v>
      </c>
      <c r="AC2246" s="139">
        <f t="shared" si="840"/>
        <v>203.25890918005064</v>
      </c>
      <c r="AD2246" s="139">
        <f t="shared" si="832"/>
        <v>2.8598891825976552E-4</v>
      </c>
      <c r="AE2246" s="139">
        <f t="shared" si="833"/>
        <v>0.99086253246942735</v>
      </c>
      <c r="AF2246" s="139">
        <f t="shared" si="834"/>
        <v>2.8598891825976552E-4</v>
      </c>
      <c r="AG2246" s="139" t="str">
        <f t="shared" si="835"/>
        <v/>
      </c>
      <c r="AH2246" s="139" t="str">
        <f t="shared" si="836"/>
        <v/>
      </c>
      <c r="AI2246" s="139">
        <f t="shared" si="837"/>
        <v>1.333858877348586E-11</v>
      </c>
      <c r="AJ2246" s="139" t="str">
        <f t="shared" si="838"/>
        <v/>
      </c>
      <c r="AK2246" s="139" t="str">
        <f t="shared" si="839"/>
        <v/>
      </c>
      <c r="AZ2246" s="148"/>
      <c r="BA2246" s="148">
        <f t="shared" si="811"/>
        <v>10.20799999999992</v>
      </c>
      <c r="BB2246" s="165">
        <f t="shared" si="812"/>
        <v>0.1770895377046145</v>
      </c>
      <c r="BC2246" s="148">
        <f t="shared" si="813"/>
        <v>3.4384036622617242E-4</v>
      </c>
      <c r="BD2246" s="148" t="str">
        <f t="shared" si="809"/>
        <v/>
      </c>
      <c r="BE2246" s="140" t="str">
        <f t="shared" si="810"/>
        <v/>
      </c>
    </row>
    <row r="2247" spans="1:57" ht="20.100000000000001" customHeight="1" x14ac:dyDescent="0.25">
      <c r="A2247" s="139">
        <v>1591</v>
      </c>
      <c r="B2247" s="139">
        <f t="shared" si="814"/>
        <v>2227.7757918063139</v>
      </c>
      <c r="C2247" s="139">
        <f t="shared" si="815"/>
        <v>2.5891640613264414E-5</v>
      </c>
      <c r="D2247" s="139">
        <f t="shared" si="816"/>
        <v>0.9909605937072824</v>
      </c>
      <c r="E2247" s="139">
        <f t="shared" si="817"/>
        <v>2.5891640613264414E-5</v>
      </c>
      <c r="F2247" s="139" t="str">
        <f t="shared" si="818"/>
        <v/>
      </c>
      <c r="G2247" s="139" t="str">
        <f t="shared" si="819"/>
        <v/>
      </c>
      <c r="H2247" s="139">
        <f t="shared" si="820"/>
        <v>0</v>
      </c>
      <c r="I2247" s="139">
        <f t="shared" si="821"/>
        <v>2.5891640613264414E-5</v>
      </c>
      <c r="J2247" s="139" t="str">
        <f t="shared" si="822"/>
        <v/>
      </c>
      <c r="O2247" s="139">
        <v>1591</v>
      </c>
      <c r="P2247" s="139">
        <f t="shared" si="823"/>
        <v>163.18564953510571</v>
      </c>
      <c r="Q2247" s="139">
        <f t="shared" si="824"/>
        <v>3.5346717271221069E-4</v>
      </c>
      <c r="R2247" s="139">
        <f t="shared" si="825"/>
        <v>0.9909605937072824</v>
      </c>
      <c r="S2247" s="139">
        <f t="shared" si="826"/>
        <v>3.5346717271221069E-4</v>
      </c>
      <c r="T2247" s="139" t="str">
        <f t="shared" si="827"/>
        <v/>
      </c>
      <c r="U2247" s="139" t="str">
        <f t="shared" si="828"/>
        <v/>
      </c>
      <c r="V2247" s="139">
        <f t="shared" si="829"/>
        <v>3.2464134567304925E-3</v>
      </c>
      <c r="W2247" s="139" t="str">
        <f t="shared" si="830"/>
        <v/>
      </c>
      <c r="X2247" s="139" t="str">
        <f t="shared" si="831"/>
        <v/>
      </c>
      <c r="AB2247" s="139">
        <v>1591</v>
      </c>
      <c r="AC2247" s="139">
        <f t="shared" si="840"/>
        <v>203.60341580577949</v>
      </c>
      <c r="AD2247" s="139">
        <f t="shared" si="832"/>
        <v>2.832996192136685E-4</v>
      </c>
      <c r="AE2247" s="139">
        <f t="shared" si="833"/>
        <v>0.9909605937072824</v>
      </c>
      <c r="AF2247" s="139">
        <f t="shared" si="834"/>
        <v>2.832996192136685E-4</v>
      </c>
      <c r="AG2247" s="139" t="str">
        <f t="shared" si="835"/>
        <v/>
      </c>
      <c r="AH2247" s="139" t="str">
        <f t="shared" si="836"/>
        <v/>
      </c>
      <c r="AI2247" s="139">
        <f t="shared" si="837"/>
        <v>1.3008037135757132E-11</v>
      </c>
      <c r="AJ2247" s="139" t="str">
        <f t="shared" si="838"/>
        <v/>
      </c>
      <c r="AK2247" s="139" t="str">
        <f t="shared" si="839"/>
        <v/>
      </c>
      <c r="AZ2247" s="148"/>
      <c r="BA2247" s="148">
        <f t="shared" si="811"/>
        <v>10.21439999999992</v>
      </c>
      <c r="BB2247" s="165">
        <f t="shared" si="812"/>
        <v>0.17674569733838832</v>
      </c>
      <c r="BC2247" s="148">
        <f t="shared" si="813"/>
        <v>3.4327913273612953E-4</v>
      </c>
      <c r="BD2247" s="148" t="str">
        <f t="shared" si="809"/>
        <v/>
      </c>
      <c r="BE2247" s="140" t="str">
        <f t="shared" si="810"/>
        <v/>
      </c>
    </row>
    <row r="2248" spans="1:57" ht="20.100000000000001" customHeight="1" x14ac:dyDescent="0.25">
      <c r="A2248" s="139">
        <v>1592</v>
      </c>
      <c r="B2248" s="139">
        <f t="shared" si="814"/>
        <v>2231.545293992112</v>
      </c>
      <c r="C2248" s="139">
        <f t="shared" si="815"/>
        <v>2.5647757999352298E-5</v>
      </c>
      <c r="D2248" s="139">
        <f t="shared" si="816"/>
        <v>0.99105773204962955</v>
      </c>
      <c r="E2248" s="139">
        <f t="shared" si="817"/>
        <v>2.5647757999352298E-5</v>
      </c>
      <c r="F2248" s="139" t="str">
        <f t="shared" si="818"/>
        <v/>
      </c>
      <c r="G2248" s="139" t="str">
        <f t="shared" si="819"/>
        <v/>
      </c>
      <c r="H2248" s="139">
        <f t="shared" si="820"/>
        <v>0</v>
      </c>
      <c r="I2248" s="139">
        <f t="shared" si="821"/>
        <v>2.5647757999352298E-5</v>
      </c>
      <c r="J2248" s="139" t="str">
        <f t="shared" si="822"/>
        <v/>
      </c>
      <c r="O2248" s="139">
        <v>1592</v>
      </c>
      <c r="P2248" s="139">
        <f t="shared" si="823"/>
        <v>163.46176738541891</v>
      </c>
      <c r="Q2248" s="139">
        <f t="shared" si="824"/>
        <v>3.5013773912008055E-4</v>
      </c>
      <c r="R2248" s="139">
        <f t="shared" si="825"/>
        <v>0.99105773204962955</v>
      </c>
      <c r="S2248" s="139">
        <f t="shared" si="826"/>
        <v>3.5013773912008055E-4</v>
      </c>
      <c r="T2248" s="139" t="str">
        <f t="shared" si="827"/>
        <v/>
      </c>
      <c r="U2248" s="139" t="str">
        <f t="shared" si="828"/>
        <v/>
      </c>
      <c r="V2248" s="139">
        <f t="shared" si="829"/>
        <v>3.2324709852527096E-3</v>
      </c>
      <c r="W2248" s="139" t="str">
        <f t="shared" si="830"/>
        <v/>
      </c>
      <c r="X2248" s="139" t="str">
        <f t="shared" si="831"/>
        <v/>
      </c>
      <c r="AB2248" s="139">
        <v>1592</v>
      </c>
      <c r="AC2248" s="139">
        <f t="shared" si="840"/>
        <v>203.94792243150835</v>
      </c>
      <c r="AD2248" s="139">
        <f t="shared" si="832"/>
        <v>2.8063111887851688E-4</v>
      </c>
      <c r="AE2248" s="139">
        <f t="shared" si="833"/>
        <v>0.99105773204962955</v>
      </c>
      <c r="AF2248" s="139">
        <f t="shared" si="834"/>
        <v>2.8063111887851688E-4</v>
      </c>
      <c r="AG2248" s="139" t="str">
        <f t="shared" si="835"/>
        <v/>
      </c>
      <c r="AH2248" s="139" t="str">
        <f t="shared" si="836"/>
        <v/>
      </c>
      <c r="AI2248" s="139">
        <f t="shared" si="837"/>
        <v>1.2685474128924144E-11</v>
      </c>
      <c r="AJ2248" s="139" t="str">
        <f t="shared" si="838"/>
        <v/>
      </c>
      <c r="AK2248" s="139" t="str">
        <f t="shared" si="839"/>
        <v/>
      </c>
      <c r="AZ2248" s="148"/>
      <c r="BA2248" s="148">
        <f t="shared" si="811"/>
        <v>10.220799999999919</v>
      </c>
      <c r="BB2248" s="165">
        <f t="shared" si="812"/>
        <v>0.17640241820565219</v>
      </c>
      <c r="BC2248" s="148">
        <f t="shared" si="813"/>
        <v>3.427184791640614E-4</v>
      </c>
      <c r="BD2248" s="148" t="str">
        <f t="shared" si="809"/>
        <v/>
      </c>
      <c r="BE2248" s="140" t="str">
        <f t="shared" si="810"/>
        <v/>
      </c>
    </row>
    <row r="2249" spans="1:57" ht="20.100000000000001" customHeight="1" x14ac:dyDescent="0.25">
      <c r="A2249" s="139">
        <v>1593</v>
      </c>
      <c r="B2249" s="139">
        <f t="shared" si="814"/>
        <v>2235.3147961779091</v>
      </c>
      <c r="C2249" s="139">
        <f t="shared" si="815"/>
        <v>2.5405766107409236E-5</v>
      </c>
      <c r="D2249" s="139">
        <f t="shared" si="816"/>
        <v>0.99115395464265443</v>
      </c>
      <c r="E2249" s="139">
        <f t="shared" si="817"/>
        <v>2.5405766107409236E-5</v>
      </c>
      <c r="F2249" s="139" t="str">
        <f t="shared" si="818"/>
        <v/>
      </c>
      <c r="G2249" s="139" t="str">
        <f t="shared" si="819"/>
        <v/>
      </c>
      <c r="H2249" s="139">
        <f t="shared" si="820"/>
        <v>0</v>
      </c>
      <c r="I2249" s="139">
        <f t="shared" si="821"/>
        <v>2.5405766107409236E-5</v>
      </c>
      <c r="J2249" s="139" t="str">
        <f t="shared" si="822"/>
        <v/>
      </c>
      <c r="O2249" s="139">
        <v>1593</v>
      </c>
      <c r="P2249" s="139">
        <f t="shared" si="823"/>
        <v>163.73788523573211</v>
      </c>
      <c r="Q2249" s="139">
        <f t="shared" si="824"/>
        <v>3.4683411726227597E-4</v>
      </c>
      <c r="R2249" s="139">
        <f t="shared" si="825"/>
        <v>0.99115395464265443</v>
      </c>
      <c r="S2249" s="139">
        <f t="shared" si="826"/>
        <v>3.4683411726227597E-4</v>
      </c>
      <c r="T2249" s="139" t="str">
        <f t="shared" si="827"/>
        <v/>
      </c>
      <c r="U2249" s="139" t="str">
        <f t="shared" si="828"/>
        <v/>
      </c>
      <c r="V2249" s="139">
        <f t="shared" si="829"/>
        <v>3.2185368959326481E-3</v>
      </c>
      <c r="W2249" s="139" t="str">
        <f t="shared" si="830"/>
        <v/>
      </c>
      <c r="X2249" s="139" t="str">
        <f t="shared" si="831"/>
        <v/>
      </c>
      <c r="AB2249" s="139">
        <v>1593</v>
      </c>
      <c r="AC2249" s="139">
        <f t="shared" si="840"/>
        <v>204.29242905723731</v>
      </c>
      <c r="AD2249" s="139">
        <f t="shared" si="832"/>
        <v>2.7798330633298202E-4</v>
      </c>
      <c r="AE2249" s="139">
        <f t="shared" si="833"/>
        <v>0.99115395464265443</v>
      </c>
      <c r="AF2249" s="139">
        <f t="shared" si="834"/>
        <v>2.7798330633298202E-4</v>
      </c>
      <c r="AG2249" s="139" t="str">
        <f t="shared" si="835"/>
        <v/>
      </c>
      <c r="AH2249" s="139" t="str">
        <f t="shared" si="836"/>
        <v/>
      </c>
      <c r="AI2249" s="139">
        <f t="shared" si="837"/>
        <v>1.2370711851198324E-11</v>
      </c>
      <c r="AJ2249" s="139" t="str">
        <f t="shared" si="838"/>
        <v/>
      </c>
      <c r="AK2249" s="139" t="str">
        <f t="shared" si="839"/>
        <v/>
      </c>
      <c r="AZ2249" s="148"/>
      <c r="BA2249" s="148">
        <f t="shared" si="811"/>
        <v>10.227199999999918</v>
      </c>
      <c r="BB2249" s="165">
        <f t="shared" si="812"/>
        <v>0.17605969972648813</v>
      </c>
      <c r="BC2249" s="148">
        <f t="shared" si="813"/>
        <v>3.4215840608184389E-4</v>
      </c>
      <c r="BD2249" s="148" t="str">
        <f t="shared" si="809"/>
        <v/>
      </c>
      <c r="BE2249" s="140" t="str">
        <f t="shared" si="810"/>
        <v/>
      </c>
    </row>
    <row r="2250" spans="1:57" ht="20.100000000000001" customHeight="1" x14ac:dyDescent="0.25">
      <c r="A2250" s="148">
        <v>1594</v>
      </c>
      <c r="B2250" s="139">
        <f t="shared" si="814"/>
        <v>2239.0842983637071</v>
      </c>
      <c r="C2250" s="139">
        <f t="shared" si="815"/>
        <v>2.5165654805229977E-5</v>
      </c>
      <c r="D2250" s="139">
        <f t="shared" si="816"/>
        <v>0.99124926859433915</v>
      </c>
      <c r="E2250" s="139">
        <f t="shared" si="817"/>
        <v>2.5165654805229977E-5</v>
      </c>
      <c r="F2250" s="139" t="str">
        <f t="shared" si="818"/>
        <v/>
      </c>
      <c r="G2250" s="139" t="str">
        <f t="shared" si="819"/>
        <v/>
      </c>
      <c r="H2250" s="139">
        <f t="shared" si="820"/>
        <v>0</v>
      </c>
      <c r="I2250" s="139">
        <f t="shared" si="821"/>
        <v>2.5165654805229977E-5</v>
      </c>
      <c r="J2250" s="139" t="str">
        <f t="shared" si="822"/>
        <v/>
      </c>
      <c r="O2250" s="148">
        <v>1594</v>
      </c>
      <c r="P2250" s="139">
        <f t="shared" si="823"/>
        <v>164.01400308604531</v>
      </c>
      <c r="Q2250" s="139">
        <f t="shared" si="824"/>
        <v>3.4355616881608688E-4</v>
      </c>
      <c r="R2250" s="139">
        <f t="shared" si="825"/>
        <v>0.99124926859433915</v>
      </c>
      <c r="S2250" s="139">
        <f t="shared" si="826"/>
        <v>3.4355616881608688E-4</v>
      </c>
      <c r="T2250" s="139" t="str">
        <f t="shared" si="827"/>
        <v/>
      </c>
      <c r="U2250" s="139" t="str">
        <f t="shared" si="828"/>
        <v/>
      </c>
      <c r="V2250" s="139">
        <f t="shared" si="829"/>
        <v>3.2046115975639198E-3</v>
      </c>
      <c r="W2250" s="139" t="str">
        <f t="shared" si="830"/>
        <v/>
      </c>
      <c r="X2250" s="139" t="str">
        <f t="shared" si="831"/>
        <v/>
      </c>
      <c r="AB2250" s="148">
        <v>1594</v>
      </c>
      <c r="AC2250" s="139">
        <f t="shared" si="840"/>
        <v>204.63693568296617</v>
      </c>
      <c r="AD2250" s="139">
        <f t="shared" si="832"/>
        <v>2.7535607071310338E-4</v>
      </c>
      <c r="AE2250" s="139">
        <f t="shared" si="833"/>
        <v>0.99124926859433915</v>
      </c>
      <c r="AF2250" s="139">
        <f t="shared" si="834"/>
        <v>2.7535607071310338E-4</v>
      </c>
      <c r="AG2250" s="139" t="str">
        <f t="shared" si="835"/>
        <v/>
      </c>
      <c r="AH2250" s="139" t="str">
        <f t="shared" si="836"/>
        <v/>
      </c>
      <c r="AI2250" s="139">
        <f t="shared" si="837"/>
        <v>1.20635666919104E-11</v>
      </c>
      <c r="AJ2250" s="139" t="str">
        <f t="shared" si="838"/>
        <v/>
      </c>
      <c r="AK2250" s="139" t="str">
        <f t="shared" si="839"/>
        <v/>
      </c>
      <c r="AZ2250" s="148"/>
      <c r="BA2250" s="148">
        <f t="shared" si="811"/>
        <v>10.233599999999917</v>
      </c>
      <c r="BB2250" s="165">
        <f t="shared" si="812"/>
        <v>0.17571754132040629</v>
      </c>
      <c r="BC2250" s="148">
        <f t="shared" si="813"/>
        <v>3.4159891405599607E-4</v>
      </c>
      <c r="BD2250" s="148" t="str">
        <f t="shared" si="809"/>
        <v/>
      </c>
      <c r="BE2250" s="140" t="str">
        <f t="shared" si="810"/>
        <v/>
      </c>
    </row>
    <row r="2251" spans="1:57" ht="20.100000000000001" customHeight="1" x14ac:dyDescent="0.25">
      <c r="A2251" s="139">
        <v>1595</v>
      </c>
      <c r="B2251" s="139">
        <f t="shared" si="814"/>
        <v>2242.8538005495043</v>
      </c>
      <c r="C2251" s="139">
        <f t="shared" si="815"/>
        <v>2.4927413966448242E-5</v>
      </c>
      <c r="D2251" s="139">
        <f t="shared" si="816"/>
        <v>0.99134368097448344</v>
      </c>
      <c r="E2251" s="139">
        <f t="shared" si="817"/>
        <v>2.4927413966448242E-5</v>
      </c>
      <c r="F2251" s="139" t="str">
        <f t="shared" si="818"/>
        <v/>
      </c>
      <c r="G2251" s="139" t="str">
        <f t="shared" si="819"/>
        <v/>
      </c>
      <c r="H2251" s="139">
        <f t="shared" si="820"/>
        <v>0</v>
      </c>
      <c r="I2251" s="139">
        <f t="shared" si="821"/>
        <v>2.4927413966448242E-5</v>
      </c>
      <c r="J2251" s="139" t="str">
        <f t="shared" si="822"/>
        <v/>
      </c>
      <c r="O2251" s="139">
        <v>1595</v>
      </c>
      <c r="P2251" s="139">
        <f t="shared" si="823"/>
        <v>164.29012093635851</v>
      </c>
      <c r="Q2251" s="139">
        <f t="shared" si="824"/>
        <v>3.4030375553851253E-4</v>
      </c>
      <c r="R2251" s="139">
        <f t="shared" si="825"/>
        <v>0.99134368097448344</v>
      </c>
      <c r="S2251" s="139">
        <f t="shared" si="826"/>
        <v>3.4030375553851253E-4</v>
      </c>
      <c r="T2251" s="139" t="str">
        <f t="shared" si="827"/>
        <v/>
      </c>
      <c r="U2251" s="139" t="str">
        <f t="shared" si="828"/>
        <v/>
      </c>
      <c r="V2251" s="139">
        <f t="shared" si="829"/>
        <v>3.190695496753662E-3</v>
      </c>
      <c r="W2251" s="139" t="str">
        <f t="shared" si="830"/>
        <v/>
      </c>
      <c r="X2251" s="139" t="str">
        <f t="shared" si="831"/>
        <v/>
      </c>
      <c r="AB2251" s="139">
        <v>1595</v>
      </c>
      <c r="AC2251" s="139">
        <f t="shared" si="840"/>
        <v>204.98144230869502</v>
      </c>
      <c r="AD2251" s="139">
        <f t="shared" si="832"/>
        <v>2.7274930121880481E-4</v>
      </c>
      <c r="AE2251" s="139">
        <f t="shared" si="833"/>
        <v>0.99134368097448344</v>
      </c>
      <c r="AF2251" s="139">
        <f t="shared" si="834"/>
        <v>2.7274930121880481E-4</v>
      </c>
      <c r="AG2251" s="139" t="str">
        <f t="shared" si="835"/>
        <v/>
      </c>
      <c r="AH2251" s="139" t="str">
        <f t="shared" si="836"/>
        <v/>
      </c>
      <c r="AI2251" s="139">
        <f t="shared" si="837"/>
        <v>1.1763859236640432E-11</v>
      </c>
      <c r="AJ2251" s="139" t="str">
        <f t="shared" si="838"/>
        <v/>
      </c>
      <c r="AK2251" s="139" t="str">
        <f t="shared" si="839"/>
        <v/>
      </c>
      <c r="AZ2251" s="148"/>
      <c r="BA2251" s="148">
        <f t="shared" si="811"/>
        <v>10.239999999999917</v>
      </c>
      <c r="BB2251" s="165">
        <f t="shared" si="812"/>
        <v>0.17537594240635029</v>
      </c>
      <c r="BC2251" s="148">
        <f t="shared" si="813"/>
        <v>3.4104000364729159E-4</v>
      </c>
      <c r="BD2251" s="148" t="str">
        <f t="shared" ref="BD2251:BD2314" si="841">IF(BB2251&lt;(1-$AZ$655),BC2251,"")</f>
        <v/>
      </c>
      <c r="BE2251" s="140" t="str">
        <f t="shared" ref="BE2251:BE2314" si="842">IF(BB2251&lt;(1-$AZ$661),BC2251,"")</f>
        <v/>
      </c>
    </row>
    <row r="2252" spans="1:57" ht="20.100000000000001" customHeight="1" x14ac:dyDescent="0.25">
      <c r="A2252" s="139">
        <v>1596</v>
      </c>
      <c r="B2252" s="139">
        <f t="shared" si="814"/>
        <v>2246.6233027353014</v>
      </c>
      <c r="C2252" s="139">
        <f t="shared" si="815"/>
        <v>2.4691033471126256E-5</v>
      </c>
      <c r="D2252" s="139">
        <f t="shared" si="816"/>
        <v>0.99143719881472736</v>
      </c>
      <c r="E2252" s="139">
        <f t="shared" si="817"/>
        <v>2.4691033471126256E-5</v>
      </c>
      <c r="F2252" s="139" t="str">
        <f t="shared" si="818"/>
        <v/>
      </c>
      <c r="G2252" s="139" t="str">
        <f t="shared" si="819"/>
        <v/>
      </c>
      <c r="H2252" s="139">
        <f t="shared" si="820"/>
        <v>0</v>
      </c>
      <c r="I2252" s="139">
        <f t="shared" si="821"/>
        <v>2.4691033471126256E-5</v>
      </c>
      <c r="J2252" s="139" t="str">
        <f t="shared" si="822"/>
        <v/>
      </c>
      <c r="O2252" s="139">
        <v>1596</v>
      </c>
      <c r="P2252" s="139">
        <f t="shared" si="823"/>
        <v>164.5662387866717</v>
      </c>
      <c r="Q2252" s="139">
        <f t="shared" si="824"/>
        <v>3.370767392743143E-4</v>
      </c>
      <c r="R2252" s="139">
        <f t="shared" si="825"/>
        <v>0.99143719881472747</v>
      </c>
      <c r="S2252" s="139">
        <f t="shared" si="826"/>
        <v>3.370767392743143E-4</v>
      </c>
      <c r="T2252" s="139" t="str">
        <f t="shared" si="827"/>
        <v/>
      </c>
      <c r="U2252" s="139" t="str">
        <f t="shared" si="828"/>
        <v/>
      </c>
      <c r="V2252" s="139">
        <f t="shared" si="829"/>
        <v>3.1767889979060385E-3</v>
      </c>
      <c r="W2252" s="139" t="str">
        <f t="shared" si="830"/>
        <v/>
      </c>
      <c r="X2252" s="139" t="str">
        <f t="shared" si="831"/>
        <v/>
      </c>
      <c r="AB2252" s="139">
        <v>1596</v>
      </c>
      <c r="AC2252" s="139">
        <f t="shared" si="840"/>
        <v>205.32594893442399</v>
      </c>
      <c r="AD2252" s="139">
        <f t="shared" si="832"/>
        <v>2.7016288712034952E-4</v>
      </c>
      <c r="AE2252" s="139">
        <f t="shared" si="833"/>
        <v>0.99143719881472747</v>
      </c>
      <c r="AF2252" s="139">
        <f t="shared" si="834"/>
        <v>2.7016288712034952E-4</v>
      </c>
      <c r="AG2252" s="139" t="str">
        <f t="shared" si="835"/>
        <v/>
      </c>
      <c r="AH2252" s="139" t="str">
        <f t="shared" si="836"/>
        <v/>
      </c>
      <c r="AI2252" s="139">
        <f t="shared" si="837"/>
        <v>1.147141417437147E-11</v>
      </c>
      <c r="AJ2252" s="139" t="str">
        <f t="shared" si="838"/>
        <v/>
      </c>
      <c r="AK2252" s="139" t="str">
        <f t="shared" si="839"/>
        <v/>
      </c>
      <c r="AZ2252" s="148"/>
      <c r="BA2252" s="148">
        <f t="shared" ref="BA2252:BA2315" si="843">BA2251+$BD$648</f>
        <v>10.246399999999916</v>
      </c>
      <c r="BB2252" s="165">
        <f t="shared" ref="BB2252:BB2315" si="844">_xlfn.CHISQ.DIST.RT(BA2252,7)</f>
        <v>0.175034902402703</v>
      </c>
      <c r="BC2252" s="148">
        <f t="shared" ref="BC2252:BC2315" si="845">BB2252-BB2253</f>
        <v>3.4048167541100849E-4</v>
      </c>
      <c r="BD2252" s="148" t="str">
        <f t="shared" si="841"/>
        <v/>
      </c>
      <c r="BE2252" s="140" t="str">
        <f t="shared" si="842"/>
        <v/>
      </c>
    </row>
    <row r="2253" spans="1:57" ht="20.100000000000001" customHeight="1" x14ac:dyDescent="0.25">
      <c r="A2253" s="139">
        <v>1597</v>
      </c>
      <c r="B2253" s="139">
        <f t="shared" si="814"/>
        <v>2250.3928049210995</v>
      </c>
      <c r="C2253" s="139">
        <f t="shared" si="815"/>
        <v>2.4456503206338473E-5</v>
      </c>
      <c r="D2253" s="139">
        <f t="shared" si="816"/>
        <v>0.99152982910857712</v>
      </c>
      <c r="E2253" s="139">
        <f t="shared" si="817"/>
        <v>2.4456503206338473E-5</v>
      </c>
      <c r="F2253" s="139" t="str">
        <f t="shared" si="818"/>
        <v/>
      </c>
      <c r="G2253" s="139" t="str">
        <f t="shared" si="819"/>
        <v/>
      </c>
      <c r="H2253" s="139">
        <f t="shared" si="820"/>
        <v>0</v>
      </c>
      <c r="I2253" s="139">
        <f t="shared" si="821"/>
        <v>2.4456503206338473E-5</v>
      </c>
      <c r="J2253" s="139" t="str">
        <f t="shared" si="822"/>
        <v/>
      </c>
      <c r="O2253" s="139">
        <v>1597</v>
      </c>
      <c r="P2253" s="139">
        <f t="shared" si="823"/>
        <v>164.84235663698496</v>
      </c>
      <c r="Q2253" s="139">
        <f t="shared" si="824"/>
        <v>3.338749819639829E-4</v>
      </c>
      <c r="R2253" s="139">
        <f t="shared" si="825"/>
        <v>0.99152982910857723</v>
      </c>
      <c r="S2253" s="139">
        <f t="shared" si="826"/>
        <v>3.338749819639829E-4</v>
      </c>
      <c r="T2253" s="139" t="str">
        <f t="shared" si="827"/>
        <v/>
      </c>
      <c r="U2253" s="139" t="str">
        <f t="shared" si="828"/>
        <v/>
      </c>
      <c r="V2253" s="139">
        <f t="shared" si="829"/>
        <v>3.162892503205973E-3</v>
      </c>
      <c r="W2253" s="139" t="str">
        <f t="shared" si="830"/>
        <v/>
      </c>
      <c r="X2253" s="139" t="str">
        <f t="shared" si="831"/>
        <v/>
      </c>
      <c r="AB2253" s="139">
        <v>1597</v>
      </c>
      <c r="AC2253" s="139">
        <f t="shared" si="840"/>
        <v>205.67045556015285</v>
      </c>
      <c r="AD2253" s="139">
        <f t="shared" si="832"/>
        <v>2.675967177647311E-4</v>
      </c>
      <c r="AE2253" s="139">
        <f t="shared" si="833"/>
        <v>0.99152982910857712</v>
      </c>
      <c r="AF2253" s="139">
        <f t="shared" si="834"/>
        <v>2.675967177647311E-4</v>
      </c>
      <c r="AG2253" s="139" t="str">
        <f t="shared" si="835"/>
        <v/>
      </c>
      <c r="AH2253" s="139" t="str">
        <f t="shared" si="836"/>
        <v/>
      </c>
      <c r="AI2253" s="139">
        <f t="shared" si="837"/>
        <v>1.1186060206625307E-11</v>
      </c>
      <c r="AJ2253" s="139" t="str">
        <f t="shared" si="838"/>
        <v/>
      </c>
      <c r="AK2253" s="139" t="str">
        <f t="shared" si="839"/>
        <v/>
      </c>
      <c r="AZ2253" s="148"/>
      <c r="BA2253" s="148">
        <f t="shared" si="843"/>
        <v>10.252799999999915</v>
      </c>
      <c r="BB2253" s="165">
        <f t="shared" si="844"/>
        <v>0.17469442072729199</v>
      </c>
      <c r="BC2253" s="148">
        <f t="shared" si="845"/>
        <v>3.399239298973733E-4</v>
      </c>
      <c r="BD2253" s="148" t="str">
        <f t="shared" si="841"/>
        <v/>
      </c>
      <c r="BE2253" s="140" t="str">
        <f t="shared" si="842"/>
        <v/>
      </c>
    </row>
    <row r="2254" spans="1:57" ht="20.100000000000001" customHeight="1" x14ac:dyDescent="0.25">
      <c r="A2254" s="139">
        <v>1598</v>
      </c>
      <c r="B2254" s="139">
        <f t="shared" si="814"/>
        <v>2254.1623071068966</v>
      </c>
      <c r="C2254" s="139">
        <f t="shared" si="815"/>
        <v>2.4223813066749573E-5</v>
      </c>
      <c r="D2254" s="139">
        <f t="shared" si="816"/>
        <v>0.9916215788114322</v>
      </c>
      <c r="E2254" s="139">
        <f t="shared" si="817"/>
        <v>2.4223813066749573E-5</v>
      </c>
      <c r="F2254" s="139" t="str">
        <f t="shared" si="818"/>
        <v/>
      </c>
      <c r="G2254" s="139" t="str">
        <f t="shared" si="819"/>
        <v/>
      </c>
      <c r="H2254" s="139">
        <f t="shared" si="820"/>
        <v>0</v>
      </c>
      <c r="I2254" s="139">
        <f t="shared" si="821"/>
        <v>2.4223813066749573E-5</v>
      </c>
      <c r="J2254" s="139" t="str">
        <f t="shared" si="822"/>
        <v/>
      </c>
      <c r="O2254" s="139">
        <v>1598</v>
      </c>
      <c r="P2254" s="139">
        <f t="shared" si="823"/>
        <v>165.11847448729816</v>
      </c>
      <c r="Q2254" s="139">
        <f t="shared" si="824"/>
        <v>3.3069834565162916E-4</v>
      </c>
      <c r="R2254" s="139">
        <f t="shared" si="825"/>
        <v>0.99162157881143231</v>
      </c>
      <c r="S2254" s="139">
        <f t="shared" si="826"/>
        <v>3.3069834565162916E-4</v>
      </c>
      <c r="T2254" s="139" t="str">
        <f t="shared" si="827"/>
        <v/>
      </c>
      <c r="U2254" s="139" t="str">
        <f t="shared" si="828"/>
        <v/>
      </c>
      <c r="V2254" s="139">
        <f t="shared" si="829"/>
        <v>3.1490064126031515E-3</v>
      </c>
      <c r="W2254" s="139" t="str">
        <f t="shared" si="830"/>
        <v/>
      </c>
      <c r="X2254" s="139" t="str">
        <f t="shared" si="831"/>
        <v/>
      </c>
      <c r="AB2254" s="139">
        <v>1598</v>
      </c>
      <c r="AC2254" s="139">
        <f t="shared" si="840"/>
        <v>206.01496218588181</v>
      </c>
      <c r="AD2254" s="139">
        <f t="shared" si="832"/>
        <v>2.6505068258198748E-4</v>
      </c>
      <c r="AE2254" s="139">
        <f t="shared" si="833"/>
        <v>0.9916215788114322</v>
      </c>
      <c r="AF2254" s="139">
        <f t="shared" si="834"/>
        <v>2.6505068258198748E-4</v>
      </c>
      <c r="AG2254" s="139" t="str">
        <f t="shared" si="835"/>
        <v/>
      </c>
      <c r="AH2254" s="139" t="str">
        <f t="shared" si="836"/>
        <v/>
      </c>
      <c r="AI2254" s="139">
        <f t="shared" si="837"/>
        <v>1.0907629958538253E-11</v>
      </c>
      <c r="AJ2254" s="139" t="str">
        <f t="shared" si="838"/>
        <v/>
      </c>
      <c r="AK2254" s="139" t="str">
        <f t="shared" si="839"/>
        <v/>
      </c>
      <c r="AZ2254" s="148"/>
      <c r="BA2254" s="148">
        <f t="shared" si="843"/>
        <v>10.259199999999915</v>
      </c>
      <c r="BB2254" s="165">
        <f t="shared" si="844"/>
        <v>0.17435449679739462</v>
      </c>
      <c r="BC2254" s="148">
        <f t="shared" si="845"/>
        <v>3.3936676765050633E-4</v>
      </c>
      <c r="BD2254" s="148" t="str">
        <f t="shared" si="841"/>
        <v/>
      </c>
      <c r="BE2254" s="140" t="str">
        <f t="shared" si="842"/>
        <v/>
      </c>
    </row>
    <row r="2255" spans="1:57" ht="20.100000000000001" customHeight="1" x14ac:dyDescent="0.25">
      <c r="A2255" s="139">
        <v>1599</v>
      </c>
      <c r="B2255" s="139">
        <f t="shared" si="814"/>
        <v>2257.9318092926937</v>
      </c>
      <c r="C2255" s="139">
        <f t="shared" si="815"/>
        <v>2.3992952955185581E-5</v>
      </c>
      <c r="D2255" s="139">
        <f t="shared" si="816"/>
        <v>0.99171245484061521</v>
      </c>
      <c r="E2255" s="139">
        <f t="shared" si="817"/>
        <v>2.3992952955185581E-5</v>
      </c>
      <c r="F2255" s="139" t="str">
        <f t="shared" si="818"/>
        <v/>
      </c>
      <c r="G2255" s="139" t="str">
        <f t="shared" si="819"/>
        <v/>
      </c>
      <c r="H2255" s="139">
        <f t="shared" si="820"/>
        <v>0</v>
      </c>
      <c r="I2255" s="139">
        <f t="shared" si="821"/>
        <v>2.3992952955185581E-5</v>
      </c>
      <c r="J2255" s="139" t="str">
        <f t="shared" si="822"/>
        <v/>
      </c>
      <c r="O2255" s="139">
        <v>1599</v>
      </c>
      <c r="P2255" s="139">
        <f t="shared" si="823"/>
        <v>165.39459233761136</v>
      </c>
      <c r="Q2255" s="139">
        <f t="shared" si="824"/>
        <v>3.2754669249278139E-4</v>
      </c>
      <c r="R2255" s="139">
        <f t="shared" si="825"/>
        <v>0.99171245484061532</v>
      </c>
      <c r="S2255" s="139">
        <f t="shared" si="826"/>
        <v>3.2754669249278139E-4</v>
      </c>
      <c r="T2255" s="139" t="str">
        <f t="shared" si="827"/>
        <v/>
      </c>
      <c r="U2255" s="139" t="str">
        <f t="shared" si="828"/>
        <v/>
      </c>
      <c r="V2255" s="139">
        <f t="shared" si="829"/>
        <v>3.1351311237962434E-3</v>
      </c>
      <c r="W2255" s="139" t="str">
        <f t="shared" si="830"/>
        <v/>
      </c>
      <c r="X2255" s="139" t="str">
        <f t="shared" si="831"/>
        <v/>
      </c>
      <c r="AB2255" s="139">
        <v>1599</v>
      </c>
      <c r="AC2255" s="139">
        <f t="shared" si="840"/>
        <v>206.35946881161067</v>
      </c>
      <c r="AD2255" s="139">
        <f t="shared" si="832"/>
        <v>2.6252467109146038E-4</v>
      </c>
      <c r="AE2255" s="139">
        <f t="shared" si="833"/>
        <v>0.99171245484061532</v>
      </c>
      <c r="AF2255" s="139">
        <f t="shared" si="834"/>
        <v>2.6252467109146038E-4</v>
      </c>
      <c r="AG2255" s="139" t="str">
        <f t="shared" si="835"/>
        <v/>
      </c>
      <c r="AH2255" s="139" t="str">
        <f t="shared" si="836"/>
        <v/>
      </c>
      <c r="AI2255" s="139">
        <f t="shared" si="837"/>
        <v>1.0635959891839633E-11</v>
      </c>
      <c r="AJ2255" s="139" t="str">
        <f t="shared" si="838"/>
        <v/>
      </c>
      <c r="AK2255" s="139" t="str">
        <f t="shared" si="839"/>
        <v/>
      </c>
      <c r="AZ2255" s="148"/>
      <c r="BA2255" s="148">
        <f t="shared" si="843"/>
        <v>10.265599999999914</v>
      </c>
      <c r="BB2255" s="165">
        <f t="shared" si="844"/>
        <v>0.17401513002974411</v>
      </c>
      <c r="BC2255" s="148">
        <f t="shared" si="845"/>
        <v>3.3881018921036454E-4</v>
      </c>
      <c r="BD2255" s="148" t="str">
        <f t="shared" si="841"/>
        <v/>
      </c>
      <c r="BE2255" s="140" t="str">
        <f t="shared" si="842"/>
        <v/>
      </c>
    </row>
    <row r="2256" spans="1:57" ht="20.100000000000001" customHeight="1" x14ac:dyDescent="0.25">
      <c r="A2256" s="148">
        <v>1600</v>
      </c>
      <c r="B2256" s="139">
        <f t="shared" ref="B2256:B2319" si="846">$B$650+(A2256*$B$653)</f>
        <v>2261.7013114784918</v>
      </c>
      <c r="C2256" s="139">
        <f t="shared" ref="C2256:C2319" si="847">_xlfn.NORM.DIST($B2256,$B$647,$B$648,0)</f>
        <v>2.3763912783199566E-5</v>
      </c>
      <c r="D2256" s="139">
        <f t="shared" ref="D2256:D2319" si="848">_xlfn.NORM.DIST($B2256,$B$647,$B$648,1)</f>
        <v>0.99180246407540384</v>
      </c>
      <c r="E2256" s="139">
        <f t="shared" ref="E2256:E2319" si="849">IF(OR(D2256&lt;$F$652,D2256&gt;$F$653),C2256,"")</f>
        <v>2.3763912783199566E-5</v>
      </c>
      <c r="F2256" s="139" t="str">
        <f t="shared" ref="F2256:F2319" si="850">IF(AND(D2256&gt;$F$652,D2256&lt;$F$653),C2256,"")</f>
        <v/>
      </c>
      <c r="G2256" s="139" t="str">
        <f t="shared" ref="G2256:G2319" si="851">IF(C2256=MAX($C$656:$C$2656),C2256,"")</f>
        <v/>
      </c>
      <c r="H2256" s="139">
        <f t="shared" ref="H2256:H2319" si="852">_xlfn.NORM.DIST(B2256,$F$648,$F$649,0)</f>
        <v>0</v>
      </c>
      <c r="I2256" s="139">
        <f t="shared" ref="I2256:I2319" si="853">IF(H2256=MAX($H$656:$H$2656),C2256,"")</f>
        <v>2.3763912783199566E-5</v>
      </c>
      <c r="J2256" s="139" t="str">
        <f t="shared" ref="J2256:J2319" si="854">IF(I2256=MIN($I$656:$I$2656),I2256,"")</f>
        <v/>
      </c>
      <c r="O2256" s="148">
        <v>1600</v>
      </c>
      <c r="P2256" s="139">
        <f t="shared" ref="P2256:P2319" si="855">$P$650+(O2256*$P$653)</f>
        <v>165.67071018792456</v>
      </c>
      <c r="Q2256" s="139">
        <f t="shared" ref="Q2256:Q2319" si="856">_xlfn.NORM.DIST(P2256,P$647,P$648,0)</f>
        <v>3.2441988476210706E-4</v>
      </c>
      <c r="R2256" s="139">
        <f t="shared" ref="R2256:R2319" si="857">_xlfn.NORM.DIST(P2256,P$647,P$648,1)</f>
        <v>0.99180246407540384</v>
      </c>
      <c r="S2256" s="139">
        <f t="shared" ref="S2256:S2319" si="858">IF(OR(R2256&lt;$T$652,R2256&gt;$T$653),Q2256,"")</f>
        <v>3.2441988476210706E-4</v>
      </c>
      <c r="T2256" s="139" t="str">
        <f t="shared" ref="T2256:T2319" si="859">IF(AND(R2256&gt;$T$652,R2256&lt;$T$653),Q2256,"")</f>
        <v/>
      </c>
      <c r="U2256" s="139" t="str">
        <f t="shared" ref="U2256:U2319" si="860">IF(Q2256=MAX($Q$656:$Q$2656),Q2256,"")</f>
        <v/>
      </c>
      <c r="V2256" s="139">
        <f t="shared" ref="V2256:V2319" si="861">_xlfn.NORM.DIST(P2256,$T$648,$T$649,0)</f>
        <v>3.1212670322173989E-3</v>
      </c>
      <c r="W2256" s="139" t="str">
        <f t="shared" ref="W2256:W2319" si="862">IF(V2256=MAX($V$656:$V$2656),Q2256,"")</f>
        <v/>
      </c>
      <c r="X2256" s="139" t="str">
        <f t="shared" ref="X2256:X2319" si="863">IF(W2256=MIN($W$656:$W$2656),W2256,"")</f>
        <v/>
      </c>
      <c r="AB2256" s="148">
        <v>1600</v>
      </c>
      <c r="AC2256" s="139">
        <f t="shared" si="840"/>
        <v>206.70397543733952</v>
      </c>
      <c r="AD2256" s="139">
        <f t="shared" ref="AD2256:AD2319" si="864">_xlfn.NORM.DIST(AC2256,AC$647,AC$648,0)</f>
        <v>2.6001857290797929E-4</v>
      </c>
      <c r="AE2256" s="139">
        <f t="shared" ref="AE2256:AE2319" si="865">_xlfn.NORM.DIST(AC2256,AC$647,AC$648,1)</f>
        <v>0.99180246407540384</v>
      </c>
      <c r="AF2256" s="139">
        <f t="shared" ref="AF2256:AF2319" si="866">IF(OR(AE2256&lt;$T$652,AE2256&gt;$T$653),AD2256,"")</f>
        <v>2.6001857290797929E-4</v>
      </c>
      <c r="AG2256" s="139" t="str">
        <f t="shared" ref="AG2256:AG2319" si="867">IF(AND(AE2256&gt;$AG$652,AE2256&lt;$AG$653),AD2256,"")</f>
        <v/>
      </c>
      <c r="AH2256" s="139" t="str">
        <f t="shared" ref="AH2256:AH2319" si="868">IF(AD2256=MAX($AD$656:$AD$2656),AD2256,"")</f>
        <v/>
      </c>
      <c r="AI2256" s="139">
        <f t="shared" ref="AI2256:AI2319" si="869">_xlfn.NORM.DIST(AC2256,$AG$648,$AG$649,0)</f>
        <v>1.0370890219691255E-11</v>
      </c>
      <c r="AJ2256" s="139" t="str">
        <f t="shared" ref="AJ2256:AJ2319" si="870">IF(AI2256=MAX($AI$656:$AI$2656),AD2256,"")</f>
        <v/>
      </c>
      <c r="AK2256" s="139" t="str">
        <f t="shared" ref="AK2256:AK2319" si="871">IF(AJ2256=MIN($AJ$656:$AJ$2656),AJ2256,"")</f>
        <v/>
      </c>
      <c r="AZ2256" s="148"/>
      <c r="BA2256" s="148">
        <f t="shared" si="843"/>
        <v>10.271999999999913</v>
      </c>
      <c r="BB2256" s="165">
        <f t="shared" si="844"/>
        <v>0.17367631984053375</v>
      </c>
      <c r="BC2256" s="148">
        <f t="shared" si="845"/>
        <v>3.3825419510988275E-4</v>
      </c>
      <c r="BD2256" s="148" t="str">
        <f t="shared" si="841"/>
        <v/>
      </c>
      <c r="BE2256" s="140" t="str">
        <f t="shared" si="842"/>
        <v/>
      </c>
    </row>
    <row r="2257" spans="1:57" ht="20.100000000000001" customHeight="1" x14ac:dyDescent="0.25">
      <c r="A2257" s="139">
        <v>1601</v>
      </c>
      <c r="B2257" s="139">
        <f t="shared" si="846"/>
        <v>2265.4708136642889</v>
      </c>
      <c r="C2257" s="139">
        <f t="shared" si="847"/>
        <v>2.3536682471631254E-5</v>
      </c>
      <c r="D2257" s="139">
        <f t="shared" si="848"/>
        <v>0.99189161335706455</v>
      </c>
      <c r="E2257" s="139">
        <f t="shared" si="849"/>
        <v>2.3536682471631254E-5</v>
      </c>
      <c r="F2257" s="139" t="str">
        <f t="shared" si="850"/>
        <v/>
      </c>
      <c r="G2257" s="139" t="str">
        <f t="shared" si="851"/>
        <v/>
      </c>
      <c r="H2257" s="139">
        <f t="shared" si="852"/>
        <v>0</v>
      </c>
      <c r="I2257" s="139">
        <f t="shared" si="853"/>
        <v>2.3536682471631254E-5</v>
      </c>
      <c r="J2257" s="139" t="str">
        <f t="shared" si="854"/>
        <v/>
      </c>
      <c r="O2257" s="139">
        <v>1601</v>
      </c>
      <c r="P2257" s="139">
        <f t="shared" si="855"/>
        <v>165.94682803823775</v>
      </c>
      <c r="Q2257" s="139">
        <f t="shared" si="856"/>
        <v>3.2131778486105137E-4</v>
      </c>
      <c r="R2257" s="139">
        <f t="shared" si="857"/>
        <v>0.99189161335706455</v>
      </c>
      <c r="S2257" s="139">
        <f t="shared" si="858"/>
        <v>3.2131778486105137E-4</v>
      </c>
      <c r="T2257" s="139" t="str">
        <f t="shared" si="859"/>
        <v/>
      </c>
      <c r="U2257" s="139" t="str">
        <f t="shared" si="860"/>
        <v/>
      </c>
      <c r="V2257" s="139">
        <f t="shared" si="861"/>
        <v>3.1074145310169767E-3</v>
      </c>
      <c r="W2257" s="139" t="str">
        <f t="shared" si="862"/>
        <v/>
      </c>
      <c r="X2257" s="139" t="str">
        <f t="shared" si="863"/>
        <v/>
      </c>
      <c r="AB2257" s="139">
        <v>1601</v>
      </c>
      <c r="AC2257" s="139">
        <f t="shared" ref="AC2257:AC2320" si="872">$AC$650+(AB2257*$AC$653)</f>
        <v>207.04848206306849</v>
      </c>
      <c r="AD2257" s="139">
        <f t="shared" si="864"/>
        <v>2.5753227774798269E-4</v>
      </c>
      <c r="AE2257" s="139">
        <f t="shared" si="865"/>
        <v>0.99189161335706455</v>
      </c>
      <c r="AF2257" s="139">
        <f t="shared" si="866"/>
        <v>2.5753227774798269E-4</v>
      </c>
      <c r="AG2257" s="139" t="str">
        <f t="shared" si="867"/>
        <v/>
      </c>
      <c r="AH2257" s="139" t="str">
        <f t="shared" si="868"/>
        <v/>
      </c>
      <c r="AI2257" s="139">
        <f t="shared" si="869"/>
        <v>1.0112264823351837E-11</v>
      </c>
      <c r="AJ2257" s="139" t="str">
        <f t="shared" si="870"/>
        <v/>
      </c>
      <c r="AK2257" s="139" t="str">
        <f t="shared" si="871"/>
        <v/>
      </c>
      <c r="AZ2257" s="148"/>
      <c r="BA2257" s="148">
        <f t="shared" si="843"/>
        <v>10.278399999999912</v>
      </c>
      <c r="BB2257" s="165">
        <f t="shared" si="844"/>
        <v>0.17333806564542387</v>
      </c>
      <c r="BC2257" s="148">
        <f t="shared" si="845"/>
        <v>3.3769878587824875E-4</v>
      </c>
      <c r="BD2257" s="148" t="str">
        <f t="shared" si="841"/>
        <v/>
      </c>
      <c r="BE2257" s="140" t="str">
        <f t="shared" si="842"/>
        <v/>
      </c>
    </row>
    <row r="2258" spans="1:57" ht="20.100000000000001" customHeight="1" x14ac:dyDescent="0.25">
      <c r="A2258" s="139">
        <v>1602</v>
      </c>
      <c r="B2258" s="139">
        <f t="shared" si="846"/>
        <v>2269.240315850087</v>
      </c>
      <c r="C2258" s="139">
        <f t="shared" si="847"/>
        <v>2.3311251951159823E-5</v>
      </c>
      <c r="D2258" s="139">
        <f t="shared" si="848"/>
        <v>0.9919799094888887</v>
      </c>
      <c r="E2258" s="139">
        <f t="shared" si="849"/>
        <v>2.3311251951159823E-5</v>
      </c>
      <c r="F2258" s="139" t="str">
        <f t="shared" si="850"/>
        <v/>
      </c>
      <c r="G2258" s="139" t="str">
        <f t="shared" si="851"/>
        <v/>
      </c>
      <c r="H2258" s="139">
        <f t="shared" si="852"/>
        <v>0</v>
      </c>
      <c r="I2258" s="139">
        <f t="shared" si="853"/>
        <v>2.3311251951159823E-5</v>
      </c>
      <c r="J2258" s="139" t="str">
        <f t="shared" si="854"/>
        <v/>
      </c>
      <c r="O2258" s="139">
        <v>1602</v>
      </c>
      <c r="P2258" s="139">
        <f t="shared" si="855"/>
        <v>166.22294588855095</v>
      </c>
      <c r="Q2258" s="139">
        <f t="shared" si="856"/>
        <v>3.1824025532538959E-4</v>
      </c>
      <c r="R2258" s="139">
        <f t="shared" si="857"/>
        <v>0.9919799094888887</v>
      </c>
      <c r="S2258" s="139">
        <f t="shared" si="858"/>
        <v>3.1824025532538959E-4</v>
      </c>
      <c r="T2258" s="139" t="str">
        <f t="shared" si="859"/>
        <v/>
      </c>
      <c r="U2258" s="139" t="str">
        <f t="shared" si="860"/>
        <v/>
      </c>
      <c r="V2258" s="139">
        <f t="shared" si="861"/>
        <v>3.0935740110485371E-3</v>
      </c>
      <c r="W2258" s="139" t="str">
        <f t="shared" si="862"/>
        <v/>
      </c>
      <c r="X2258" s="139" t="str">
        <f t="shared" si="863"/>
        <v/>
      </c>
      <c r="AB2258" s="139">
        <v>1602</v>
      </c>
      <c r="AC2258" s="139">
        <f t="shared" si="872"/>
        <v>207.39298868879735</v>
      </c>
      <c r="AD2258" s="139">
        <f t="shared" si="864"/>
        <v>2.5506567543557597E-4</v>
      </c>
      <c r="AE2258" s="139">
        <f t="shared" si="865"/>
        <v>0.9919799094888887</v>
      </c>
      <c r="AF2258" s="139">
        <f t="shared" si="866"/>
        <v>2.5506567543557597E-4</v>
      </c>
      <c r="AG2258" s="139" t="str">
        <f t="shared" si="867"/>
        <v/>
      </c>
      <c r="AH2258" s="139" t="str">
        <f t="shared" si="868"/>
        <v/>
      </c>
      <c r="AI2258" s="139">
        <f t="shared" si="869"/>
        <v>9.859931170627593E-12</v>
      </c>
      <c r="AJ2258" s="139" t="str">
        <f t="shared" si="870"/>
        <v/>
      </c>
      <c r="AK2258" s="139" t="str">
        <f t="shared" si="871"/>
        <v/>
      </c>
      <c r="AZ2258" s="148"/>
      <c r="BA2258" s="148">
        <f t="shared" si="843"/>
        <v>10.284799999999912</v>
      </c>
      <c r="BB2258" s="165">
        <f t="shared" si="844"/>
        <v>0.17300036685954562</v>
      </c>
      <c r="BC2258" s="148">
        <f t="shared" si="845"/>
        <v>3.3714396203779473E-4</v>
      </c>
      <c r="BD2258" s="148" t="str">
        <f t="shared" si="841"/>
        <v/>
      </c>
      <c r="BE2258" s="140" t="str">
        <f t="shared" si="842"/>
        <v/>
      </c>
    </row>
    <row r="2259" spans="1:57" ht="20.100000000000001" customHeight="1" x14ac:dyDescent="0.25">
      <c r="A2259" s="139">
        <v>1603</v>
      </c>
      <c r="B2259" s="139">
        <f t="shared" si="846"/>
        <v>2273.0098180358841</v>
      </c>
      <c r="C2259" s="139">
        <f t="shared" si="847"/>
        <v>2.3087611162851709E-5</v>
      </c>
      <c r="D2259" s="139">
        <f t="shared" si="848"/>
        <v>0.99206735923623102</v>
      </c>
      <c r="E2259" s="139">
        <f t="shared" si="849"/>
        <v>2.3087611162851709E-5</v>
      </c>
      <c r="F2259" s="139" t="str">
        <f t="shared" si="850"/>
        <v/>
      </c>
      <c r="G2259" s="139" t="str">
        <f t="shared" si="851"/>
        <v/>
      </c>
      <c r="H2259" s="139">
        <f t="shared" si="852"/>
        <v>0</v>
      </c>
      <c r="I2259" s="139">
        <f t="shared" si="853"/>
        <v>2.3087611162851709E-5</v>
      </c>
      <c r="J2259" s="139" t="str">
        <f t="shared" si="854"/>
        <v/>
      </c>
      <c r="O2259" s="139">
        <v>1603</v>
      </c>
      <c r="P2259" s="139">
        <f t="shared" si="855"/>
        <v>166.49906373886415</v>
      </c>
      <c r="Q2259" s="139">
        <f t="shared" si="856"/>
        <v>3.151871588326973E-4</v>
      </c>
      <c r="R2259" s="139">
        <f t="shared" si="857"/>
        <v>0.99206735923623102</v>
      </c>
      <c r="S2259" s="139">
        <f t="shared" si="858"/>
        <v>3.151871588326973E-4</v>
      </c>
      <c r="T2259" s="139" t="str">
        <f t="shared" si="859"/>
        <v/>
      </c>
      <c r="U2259" s="139" t="str">
        <f t="shared" si="860"/>
        <v/>
      </c>
      <c r="V2259" s="139">
        <f t="shared" si="861"/>
        <v>3.0797458608540691E-3</v>
      </c>
      <c r="W2259" s="139" t="str">
        <f t="shared" si="862"/>
        <v/>
      </c>
      <c r="X2259" s="139" t="str">
        <f t="shared" si="863"/>
        <v/>
      </c>
      <c r="AB2259" s="139">
        <v>1603</v>
      </c>
      <c r="AC2259" s="139">
        <f t="shared" si="872"/>
        <v>207.73749531452631</v>
      </c>
      <c r="AD2259" s="139">
        <f t="shared" si="864"/>
        <v>2.5261865590851329E-4</v>
      </c>
      <c r="AE2259" s="139">
        <f t="shared" si="865"/>
        <v>0.99206735923623102</v>
      </c>
      <c r="AF2259" s="139">
        <f t="shared" si="866"/>
        <v>2.5261865590851329E-4</v>
      </c>
      <c r="AG2259" s="139" t="str">
        <f t="shared" si="867"/>
        <v/>
      </c>
      <c r="AH2259" s="139" t="str">
        <f t="shared" si="868"/>
        <v/>
      </c>
      <c r="AI2259" s="139">
        <f t="shared" si="869"/>
        <v>9.6137402360720511E-12</v>
      </c>
      <c r="AJ2259" s="139" t="str">
        <f t="shared" si="870"/>
        <v/>
      </c>
      <c r="AK2259" s="139" t="str">
        <f t="shared" si="871"/>
        <v/>
      </c>
      <c r="AZ2259" s="148"/>
      <c r="BA2259" s="148">
        <f t="shared" si="843"/>
        <v>10.291199999999911</v>
      </c>
      <c r="BB2259" s="165">
        <f t="shared" si="844"/>
        <v>0.17266322289750782</v>
      </c>
      <c r="BC2259" s="148">
        <f t="shared" si="845"/>
        <v>3.3658972410685606E-4</v>
      </c>
      <c r="BD2259" s="148" t="str">
        <f t="shared" si="841"/>
        <v/>
      </c>
      <c r="BE2259" s="140" t="str">
        <f t="shared" si="842"/>
        <v/>
      </c>
    </row>
    <row r="2260" spans="1:57" ht="20.100000000000001" customHeight="1" x14ac:dyDescent="0.25">
      <c r="A2260" s="139">
        <v>1604</v>
      </c>
      <c r="B2260" s="139">
        <f t="shared" si="846"/>
        <v>2276.7793202216812</v>
      </c>
      <c r="C2260" s="139">
        <f t="shared" si="847"/>
        <v>2.2865750058701383E-5</v>
      </c>
      <c r="D2260" s="139">
        <f t="shared" si="848"/>
        <v>0.99215396932654909</v>
      </c>
      <c r="E2260" s="139">
        <f t="shared" si="849"/>
        <v>2.2865750058701383E-5</v>
      </c>
      <c r="F2260" s="139" t="str">
        <f t="shared" si="850"/>
        <v/>
      </c>
      <c r="G2260" s="139" t="str">
        <f t="shared" si="851"/>
        <v/>
      </c>
      <c r="H2260" s="139">
        <f t="shared" si="852"/>
        <v>0</v>
      </c>
      <c r="I2260" s="139">
        <f t="shared" si="853"/>
        <v>2.2865750058701383E-5</v>
      </c>
      <c r="J2260" s="139" t="str">
        <f t="shared" si="854"/>
        <v/>
      </c>
      <c r="O2260" s="139">
        <v>1604</v>
      </c>
      <c r="P2260" s="139">
        <f t="shared" si="855"/>
        <v>166.77518158917741</v>
      </c>
      <c r="Q2260" s="139">
        <f t="shared" si="856"/>
        <v>3.1215835820973996E-4</v>
      </c>
      <c r="R2260" s="139">
        <f t="shared" si="857"/>
        <v>0.99215396932654909</v>
      </c>
      <c r="S2260" s="139">
        <f t="shared" si="858"/>
        <v>3.1215835820973996E-4</v>
      </c>
      <c r="T2260" s="139" t="str">
        <f t="shared" si="859"/>
        <v/>
      </c>
      <c r="U2260" s="139" t="str">
        <f t="shared" si="860"/>
        <v/>
      </c>
      <c r="V2260" s="139">
        <f t="shared" si="861"/>
        <v>3.0659304666494783E-3</v>
      </c>
      <c r="W2260" s="139" t="str">
        <f t="shared" si="862"/>
        <v/>
      </c>
      <c r="X2260" s="139" t="str">
        <f t="shared" si="863"/>
        <v/>
      </c>
      <c r="AB2260" s="139">
        <v>1604</v>
      </c>
      <c r="AC2260" s="139">
        <f t="shared" si="872"/>
        <v>208.08200194025517</v>
      </c>
      <c r="AD2260" s="139">
        <f t="shared" si="864"/>
        <v>2.50191109224125E-4</v>
      </c>
      <c r="AE2260" s="139">
        <f t="shared" si="865"/>
        <v>0.99215396932654909</v>
      </c>
      <c r="AF2260" s="139">
        <f t="shared" si="866"/>
        <v>2.50191109224125E-4</v>
      </c>
      <c r="AG2260" s="139" t="str">
        <f t="shared" si="867"/>
        <v/>
      </c>
      <c r="AH2260" s="139" t="str">
        <f t="shared" si="868"/>
        <v/>
      </c>
      <c r="AI2260" s="139">
        <f t="shared" si="869"/>
        <v>9.3735464229004671E-12</v>
      </c>
      <c r="AJ2260" s="139" t="str">
        <f t="shared" si="870"/>
        <v/>
      </c>
      <c r="AK2260" s="139" t="str">
        <f t="shared" si="871"/>
        <v/>
      </c>
      <c r="AZ2260" s="148"/>
      <c r="BA2260" s="148">
        <f t="shared" si="843"/>
        <v>10.29759999999991</v>
      </c>
      <c r="BB2260" s="165">
        <f t="shared" si="844"/>
        <v>0.17232663317340097</v>
      </c>
      <c r="BC2260" s="148">
        <f t="shared" si="845"/>
        <v>3.3603607259796719E-4</v>
      </c>
      <c r="BD2260" s="148" t="str">
        <f t="shared" si="841"/>
        <v/>
      </c>
      <c r="BE2260" s="140" t="str">
        <f t="shared" si="842"/>
        <v/>
      </c>
    </row>
    <row r="2261" spans="1:57" ht="20.100000000000001" customHeight="1" x14ac:dyDescent="0.25">
      <c r="A2261" s="139">
        <v>1605</v>
      </c>
      <c r="B2261" s="139">
        <f t="shared" si="846"/>
        <v>2280.5488224074793</v>
      </c>
      <c r="C2261" s="139">
        <f t="shared" si="847"/>
        <v>2.2645658602166728E-5</v>
      </c>
      <c r="D2261" s="139">
        <f t="shared" si="848"/>
        <v>0.99223974644944635</v>
      </c>
      <c r="E2261" s="139">
        <f t="shared" si="849"/>
        <v>2.2645658602166728E-5</v>
      </c>
      <c r="F2261" s="139" t="str">
        <f t="shared" si="850"/>
        <v/>
      </c>
      <c r="G2261" s="139" t="str">
        <f t="shared" si="851"/>
        <v/>
      </c>
      <c r="H2261" s="139">
        <f t="shared" si="852"/>
        <v>0</v>
      </c>
      <c r="I2261" s="139">
        <f t="shared" si="853"/>
        <v>2.2645658602166728E-5</v>
      </c>
      <c r="J2261" s="139" t="str">
        <f t="shared" si="854"/>
        <v/>
      </c>
      <c r="O2261" s="139">
        <v>1605</v>
      </c>
      <c r="P2261" s="139">
        <f t="shared" si="855"/>
        <v>167.05129943949061</v>
      </c>
      <c r="Q2261" s="139">
        <f t="shared" si="856"/>
        <v>3.0915371643978022E-4</v>
      </c>
      <c r="R2261" s="139">
        <f t="shared" si="857"/>
        <v>0.99223974644944635</v>
      </c>
      <c r="S2261" s="139">
        <f t="shared" si="858"/>
        <v>3.0915371643978022E-4</v>
      </c>
      <c r="T2261" s="139" t="str">
        <f t="shared" si="859"/>
        <v/>
      </c>
      <c r="U2261" s="139" t="str">
        <f t="shared" si="860"/>
        <v/>
      </c>
      <c r="V2261" s="139">
        <f t="shared" si="861"/>
        <v>3.0521282123103267E-3</v>
      </c>
      <c r="W2261" s="139" t="str">
        <f t="shared" si="862"/>
        <v/>
      </c>
      <c r="X2261" s="139" t="str">
        <f t="shared" si="863"/>
        <v/>
      </c>
      <c r="AB2261" s="139">
        <v>1605</v>
      </c>
      <c r="AC2261" s="139">
        <f t="shared" si="872"/>
        <v>208.42650856598402</v>
      </c>
      <c r="AD2261" s="139">
        <f t="shared" si="864"/>
        <v>2.4778292556516861E-4</v>
      </c>
      <c r="AE2261" s="139">
        <f t="shared" si="865"/>
        <v>0.99223974644944635</v>
      </c>
      <c r="AF2261" s="139">
        <f t="shared" si="866"/>
        <v>2.4778292556516861E-4</v>
      </c>
      <c r="AG2261" s="139" t="str">
        <f t="shared" si="867"/>
        <v/>
      </c>
      <c r="AH2261" s="139" t="str">
        <f t="shared" si="868"/>
        <v/>
      </c>
      <c r="AI2261" s="139">
        <f t="shared" si="869"/>
        <v>9.1392074865810786E-12</v>
      </c>
      <c r="AJ2261" s="139" t="str">
        <f t="shared" si="870"/>
        <v/>
      </c>
      <c r="AK2261" s="139" t="str">
        <f t="shared" si="871"/>
        <v/>
      </c>
      <c r="AZ2261" s="148"/>
      <c r="BA2261" s="148">
        <f t="shared" si="843"/>
        <v>10.30399999999991</v>
      </c>
      <c r="BB2261" s="165">
        <f t="shared" si="844"/>
        <v>0.171990597100803</v>
      </c>
      <c r="BC2261" s="148">
        <f t="shared" si="845"/>
        <v>3.3548300801763964E-4</v>
      </c>
      <c r="BD2261" s="148" t="str">
        <f t="shared" si="841"/>
        <v/>
      </c>
      <c r="BE2261" s="140" t="str">
        <f t="shared" si="842"/>
        <v/>
      </c>
    </row>
    <row r="2262" spans="1:57" ht="20.100000000000001" customHeight="1" x14ac:dyDescent="0.25">
      <c r="A2262" s="139">
        <v>1606</v>
      </c>
      <c r="B2262" s="139">
        <f t="shared" si="846"/>
        <v>2284.3183245932764</v>
      </c>
      <c r="C2262" s="139">
        <f t="shared" si="847"/>
        <v>2.2427326768698113E-5</v>
      </c>
      <c r="D2262" s="139">
        <f t="shared" si="848"/>
        <v>0.99232469725671568</v>
      </c>
      <c r="E2262" s="139">
        <f t="shared" si="849"/>
        <v>2.2427326768698113E-5</v>
      </c>
      <c r="F2262" s="139" t="str">
        <f t="shared" si="850"/>
        <v/>
      </c>
      <c r="G2262" s="139" t="str">
        <f t="shared" si="851"/>
        <v/>
      </c>
      <c r="H2262" s="139">
        <f t="shared" si="852"/>
        <v>0</v>
      </c>
      <c r="I2262" s="139">
        <f t="shared" si="853"/>
        <v>2.2427326768698113E-5</v>
      </c>
      <c r="J2262" s="139" t="str">
        <f t="shared" si="854"/>
        <v/>
      </c>
      <c r="O2262" s="139">
        <v>1606</v>
      </c>
      <c r="P2262" s="139">
        <f t="shared" si="855"/>
        <v>167.3274172898038</v>
      </c>
      <c r="Q2262" s="139">
        <f t="shared" si="856"/>
        <v>3.0617309666979557E-4</v>
      </c>
      <c r="R2262" s="139">
        <f t="shared" si="857"/>
        <v>0.99232469725671568</v>
      </c>
      <c r="S2262" s="139">
        <f t="shared" si="858"/>
        <v>3.0617309666979557E-4</v>
      </c>
      <c r="T2262" s="139" t="str">
        <f t="shared" si="859"/>
        <v/>
      </c>
      <c r="U2262" s="139" t="str">
        <f t="shared" si="860"/>
        <v/>
      </c>
      <c r="V2262" s="139">
        <f t="shared" si="861"/>
        <v>3.0383394793578071E-3</v>
      </c>
      <c r="W2262" s="139" t="str">
        <f t="shared" si="862"/>
        <v/>
      </c>
      <c r="X2262" s="139" t="str">
        <f t="shared" si="863"/>
        <v/>
      </c>
      <c r="AB2262" s="139">
        <v>1606</v>
      </c>
      <c r="AC2262" s="139">
        <f t="shared" si="872"/>
        <v>208.77101519171299</v>
      </c>
      <c r="AD2262" s="139">
        <f t="shared" si="864"/>
        <v>2.4539399524561921E-4</v>
      </c>
      <c r="AE2262" s="139">
        <f t="shared" si="865"/>
        <v>0.99232469725671568</v>
      </c>
      <c r="AF2262" s="139">
        <f t="shared" si="866"/>
        <v>2.4539399524561921E-4</v>
      </c>
      <c r="AG2262" s="139" t="str">
        <f t="shared" si="867"/>
        <v/>
      </c>
      <c r="AH2262" s="139" t="str">
        <f t="shared" si="868"/>
        <v/>
      </c>
      <c r="AI2262" s="139">
        <f t="shared" si="869"/>
        <v>8.9105844600713468E-12</v>
      </c>
      <c r="AJ2262" s="139" t="str">
        <f t="shared" si="870"/>
        <v/>
      </c>
      <c r="AK2262" s="139" t="str">
        <f t="shared" si="871"/>
        <v/>
      </c>
      <c r="AZ2262" s="148"/>
      <c r="BA2262" s="148">
        <f t="shared" si="843"/>
        <v>10.310399999999909</v>
      </c>
      <c r="BB2262" s="165">
        <f t="shared" si="844"/>
        <v>0.17165511409278536</v>
      </c>
      <c r="BC2262" s="148">
        <f t="shared" si="845"/>
        <v>3.349305308684436E-4</v>
      </c>
      <c r="BD2262" s="148" t="str">
        <f t="shared" si="841"/>
        <v/>
      </c>
      <c r="BE2262" s="140" t="str">
        <f t="shared" si="842"/>
        <v/>
      </c>
    </row>
    <row r="2263" spans="1:57" ht="20.100000000000001" customHeight="1" x14ac:dyDescent="0.25">
      <c r="A2263" s="148">
        <v>1607</v>
      </c>
      <c r="B2263" s="139">
        <f t="shared" si="846"/>
        <v>2288.0878267790745</v>
      </c>
      <c r="C2263" s="139">
        <f t="shared" si="847"/>
        <v>2.2210744546261205E-5</v>
      </c>
      <c r="D2263" s="139">
        <f t="shared" si="848"/>
        <v>0.99240882836238575</v>
      </c>
      <c r="E2263" s="139">
        <f t="shared" si="849"/>
        <v>2.2210744546261205E-5</v>
      </c>
      <c r="F2263" s="139" t="str">
        <f t="shared" si="850"/>
        <v/>
      </c>
      <c r="G2263" s="139" t="str">
        <f t="shared" si="851"/>
        <v/>
      </c>
      <c r="H2263" s="139">
        <f t="shared" si="852"/>
        <v>0</v>
      </c>
      <c r="I2263" s="139">
        <f t="shared" si="853"/>
        <v>2.2210744546261205E-5</v>
      </c>
      <c r="J2263" s="139" t="str">
        <f t="shared" si="854"/>
        <v/>
      </c>
      <c r="O2263" s="148">
        <v>1607</v>
      </c>
      <c r="P2263" s="139">
        <f t="shared" si="855"/>
        <v>167.603535140117</v>
      </c>
      <c r="Q2263" s="139">
        <f t="shared" si="856"/>
        <v>3.0321636221762355E-4</v>
      </c>
      <c r="R2263" s="139">
        <f t="shared" si="857"/>
        <v>0.99240882836238575</v>
      </c>
      <c r="S2263" s="139">
        <f t="shared" si="858"/>
        <v>3.0321636221762355E-4</v>
      </c>
      <c r="T2263" s="139" t="str">
        <f t="shared" si="859"/>
        <v/>
      </c>
      <c r="U2263" s="139" t="str">
        <f t="shared" si="860"/>
        <v/>
      </c>
      <c r="V2263" s="139">
        <f t="shared" si="861"/>
        <v>3.0245646469449915E-3</v>
      </c>
      <c r="W2263" s="139" t="str">
        <f t="shared" si="862"/>
        <v/>
      </c>
      <c r="X2263" s="139" t="str">
        <f t="shared" si="863"/>
        <v/>
      </c>
      <c r="AB2263" s="148">
        <v>1607</v>
      </c>
      <c r="AC2263" s="139">
        <f t="shared" si="872"/>
        <v>209.11552181744185</v>
      </c>
      <c r="AD2263" s="139">
        <f t="shared" si="864"/>
        <v>2.4302420871639564E-4</v>
      </c>
      <c r="AE2263" s="139">
        <f t="shared" si="865"/>
        <v>0.99240882836238575</v>
      </c>
      <c r="AF2263" s="139">
        <f t="shared" si="866"/>
        <v>2.4302420871639564E-4</v>
      </c>
      <c r="AG2263" s="139" t="str">
        <f t="shared" si="867"/>
        <v/>
      </c>
      <c r="AH2263" s="139" t="str">
        <f t="shared" si="868"/>
        <v/>
      </c>
      <c r="AI2263" s="139">
        <f t="shared" si="869"/>
        <v>8.6875415806632707E-12</v>
      </c>
      <c r="AJ2263" s="139" t="str">
        <f t="shared" si="870"/>
        <v/>
      </c>
      <c r="AK2263" s="139" t="str">
        <f t="shared" si="871"/>
        <v/>
      </c>
      <c r="AZ2263" s="148"/>
      <c r="BA2263" s="148">
        <f t="shared" si="843"/>
        <v>10.316799999999908</v>
      </c>
      <c r="BB2263" s="165">
        <f t="shared" si="844"/>
        <v>0.17132018356191692</v>
      </c>
      <c r="BC2263" s="148">
        <f t="shared" si="845"/>
        <v>3.3437864164670428E-4</v>
      </c>
      <c r="BD2263" s="148" t="str">
        <f t="shared" si="841"/>
        <v/>
      </c>
      <c r="BE2263" s="140" t="str">
        <f t="shared" si="842"/>
        <v/>
      </c>
    </row>
    <row r="2264" spans="1:57" ht="20.100000000000001" customHeight="1" x14ac:dyDescent="0.25">
      <c r="A2264" s="139">
        <v>1608</v>
      </c>
      <c r="B2264" s="139">
        <f t="shared" si="846"/>
        <v>2291.8573289648716</v>
      </c>
      <c r="C2264" s="139">
        <f t="shared" si="847"/>
        <v>2.1995901935854296E-5</v>
      </c>
      <c r="D2264" s="139">
        <f t="shared" si="848"/>
        <v>0.9924921463427695</v>
      </c>
      <c r="E2264" s="139">
        <f t="shared" si="849"/>
        <v>2.1995901935854296E-5</v>
      </c>
      <c r="F2264" s="139" t="str">
        <f t="shared" si="850"/>
        <v/>
      </c>
      <c r="G2264" s="139" t="str">
        <f t="shared" si="851"/>
        <v/>
      </c>
      <c r="H2264" s="139">
        <f t="shared" si="852"/>
        <v>0</v>
      </c>
      <c r="I2264" s="139">
        <f t="shared" si="853"/>
        <v>2.1995901935854296E-5</v>
      </c>
      <c r="J2264" s="139" t="str">
        <f t="shared" si="854"/>
        <v/>
      </c>
      <c r="O2264" s="139">
        <v>1608</v>
      </c>
      <c r="P2264" s="139">
        <f t="shared" si="855"/>
        <v>167.8796529904302</v>
      </c>
      <c r="Q2264" s="139">
        <f t="shared" si="856"/>
        <v>3.0028337657901833E-4</v>
      </c>
      <c r="R2264" s="139">
        <f t="shared" si="857"/>
        <v>0.9924921463427695</v>
      </c>
      <c r="S2264" s="139">
        <f t="shared" si="858"/>
        <v>3.0028337657901833E-4</v>
      </c>
      <c r="T2264" s="139" t="str">
        <f t="shared" si="859"/>
        <v/>
      </c>
      <c r="U2264" s="139" t="str">
        <f t="shared" si="860"/>
        <v/>
      </c>
      <c r="V2264" s="139">
        <f t="shared" si="861"/>
        <v>3.0108040918433105E-3</v>
      </c>
      <c r="W2264" s="139" t="str">
        <f t="shared" si="862"/>
        <v/>
      </c>
      <c r="X2264" s="139" t="str">
        <f t="shared" si="863"/>
        <v/>
      </c>
      <c r="AB2264" s="139">
        <v>1608</v>
      </c>
      <c r="AC2264" s="139">
        <f t="shared" si="872"/>
        <v>209.46002844317081</v>
      </c>
      <c r="AD2264" s="139">
        <f t="shared" si="864"/>
        <v>2.4067345657101125E-4</v>
      </c>
      <c r="AE2264" s="139">
        <f t="shared" si="865"/>
        <v>0.9924921463427695</v>
      </c>
      <c r="AF2264" s="139">
        <f t="shared" si="866"/>
        <v>2.4067345657101125E-4</v>
      </c>
      <c r="AG2264" s="139" t="str">
        <f t="shared" si="867"/>
        <v/>
      </c>
      <c r="AH2264" s="139" t="str">
        <f t="shared" si="868"/>
        <v/>
      </c>
      <c r="AI2264" s="139">
        <f t="shared" si="869"/>
        <v>8.4699462184043248E-12</v>
      </c>
      <c r="AJ2264" s="139" t="str">
        <f t="shared" si="870"/>
        <v/>
      </c>
      <c r="AK2264" s="139" t="str">
        <f t="shared" si="871"/>
        <v/>
      </c>
      <c r="AZ2264" s="148"/>
      <c r="BA2264" s="148">
        <f t="shared" si="843"/>
        <v>10.323199999999908</v>
      </c>
      <c r="BB2264" s="165">
        <f t="shared" si="844"/>
        <v>0.17098580492027021</v>
      </c>
      <c r="BC2264" s="148">
        <f t="shared" si="845"/>
        <v>3.3382734084372312E-4</v>
      </c>
      <c r="BD2264" s="148" t="str">
        <f t="shared" si="841"/>
        <v/>
      </c>
      <c r="BE2264" s="140" t="str">
        <f t="shared" si="842"/>
        <v/>
      </c>
    </row>
    <row r="2265" spans="1:57" ht="20.100000000000001" customHeight="1" x14ac:dyDescent="0.25">
      <c r="A2265" s="139">
        <v>1609</v>
      </c>
      <c r="B2265" s="139">
        <f t="shared" si="846"/>
        <v>2295.6268311506687</v>
      </c>
      <c r="C2265" s="139">
        <f t="shared" si="847"/>
        <v>2.1782788952019074E-5</v>
      </c>
      <c r="D2265" s="139">
        <f t="shared" si="848"/>
        <v>0.99257465773651377</v>
      </c>
      <c r="E2265" s="139">
        <f t="shared" si="849"/>
        <v>2.1782788952019074E-5</v>
      </c>
      <c r="F2265" s="139" t="str">
        <f t="shared" si="850"/>
        <v/>
      </c>
      <c r="G2265" s="139" t="str">
        <f t="shared" si="851"/>
        <v/>
      </c>
      <c r="H2265" s="139">
        <f t="shared" si="852"/>
        <v>0</v>
      </c>
      <c r="I2265" s="139">
        <f t="shared" si="853"/>
        <v>2.1782788952019074E-5</v>
      </c>
      <c r="J2265" s="139" t="str">
        <f t="shared" si="854"/>
        <v/>
      </c>
      <c r="O2265" s="139">
        <v>1609</v>
      </c>
      <c r="P2265" s="139">
        <f t="shared" si="855"/>
        <v>168.1557708407434</v>
      </c>
      <c r="Q2265" s="139">
        <f t="shared" si="856"/>
        <v>2.9737400343462535E-4</v>
      </c>
      <c r="R2265" s="139">
        <f t="shared" si="857"/>
        <v>0.99257465773651377</v>
      </c>
      <c r="S2265" s="139">
        <f t="shared" si="858"/>
        <v>2.9737400343462535E-4</v>
      </c>
      <c r="T2265" s="139" t="str">
        <f t="shared" si="859"/>
        <v/>
      </c>
      <c r="U2265" s="139" t="str">
        <f t="shared" si="860"/>
        <v/>
      </c>
      <c r="V2265" s="139">
        <f t="shared" si="861"/>
        <v>2.9970581884292981E-3</v>
      </c>
      <c r="W2265" s="139" t="str">
        <f t="shared" si="862"/>
        <v/>
      </c>
      <c r="X2265" s="139" t="str">
        <f t="shared" si="863"/>
        <v/>
      </c>
      <c r="AB2265" s="139">
        <v>1609</v>
      </c>
      <c r="AC2265" s="139">
        <f t="shared" si="872"/>
        <v>209.80453506889967</v>
      </c>
      <c r="AD2265" s="139">
        <f t="shared" si="864"/>
        <v>2.3834162955117081E-4</v>
      </c>
      <c r="AE2265" s="139">
        <f t="shared" si="865"/>
        <v>0.99257465773651377</v>
      </c>
      <c r="AF2265" s="139">
        <f t="shared" si="866"/>
        <v>2.3834162955117081E-4</v>
      </c>
      <c r="AG2265" s="139" t="str">
        <f t="shared" si="867"/>
        <v/>
      </c>
      <c r="AH2265" s="139" t="str">
        <f t="shared" si="868"/>
        <v/>
      </c>
      <c r="AI2265" s="139">
        <f t="shared" si="869"/>
        <v>8.2576688060634124E-12</v>
      </c>
      <c r="AJ2265" s="139" t="str">
        <f t="shared" si="870"/>
        <v/>
      </c>
      <c r="AK2265" s="139" t="str">
        <f t="shared" si="871"/>
        <v/>
      </c>
      <c r="AZ2265" s="148"/>
      <c r="BA2265" s="148">
        <f t="shared" si="843"/>
        <v>10.329599999999907</v>
      </c>
      <c r="BB2265" s="165">
        <f t="shared" si="844"/>
        <v>0.17065197757942649</v>
      </c>
      <c r="BC2265" s="148">
        <f t="shared" si="845"/>
        <v>3.3327662894599985E-4</v>
      </c>
      <c r="BD2265" s="148" t="str">
        <f t="shared" si="841"/>
        <v/>
      </c>
      <c r="BE2265" s="140" t="str">
        <f t="shared" si="842"/>
        <v/>
      </c>
    </row>
    <row r="2266" spans="1:57" ht="20.100000000000001" customHeight="1" x14ac:dyDescent="0.25">
      <c r="A2266" s="139">
        <v>1610</v>
      </c>
      <c r="B2266" s="139">
        <f t="shared" si="846"/>
        <v>2299.3963333364668</v>
      </c>
      <c r="C2266" s="139">
        <f t="shared" si="847"/>
        <v>2.157139562334554E-5</v>
      </c>
      <c r="D2266" s="139">
        <f t="shared" si="848"/>
        <v>0.99265636904465171</v>
      </c>
      <c r="E2266" s="139">
        <f t="shared" si="849"/>
        <v>2.157139562334554E-5</v>
      </c>
      <c r="F2266" s="139" t="str">
        <f t="shared" si="850"/>
        <v/>
      </c>
      <c r="G2266" s="139" t="str">
        <f t="shared" si="851"/>
        <v/>
      </c>
      <c r="H2266" s="139">
        <f t="shared" si="852"/>
        <v>0</v>
      </c>
      <c r="I2266" s="139">
        <f t="shared" si="853"/>
        <v>2.157139562334554E-5</v>
      </c>
      <c r="J2266" s="139" t="str">
        <f t="shared" si="854"/>
        <v/>
      </c>
      <c r="O2266" s="139">
        <v>1610</v>
      </c>
      <c r="P2266" s="139">
        <f t="shared" si="855"/>
        <v>168.43188869105666</v>
      </c>
      <c r="Q2266" s="139">
        <f t="shared" si="856"/>
        <v>2.9448810665687591E-4</v>
      </c>
      <c r="R2266" s="139">
        <f t="shared" si="857"/>
        <v>0.99265636904465171</v>
      </c>
      <c r="S2266" s="139">
        <f t="shared" si="858"/>
        <v>2.9448810665687591E-4</v>
      </c>
      <c r="T2266" s="139" t="str">
        <f t="shared" si="859"/>
        <v/>
      </c>
      <c r="U2266" s="139" t="str">
        <f t="shared" si="860"/>
        <v/>
      </c>
      <c r="V2266" s="139">
        <f t="shared" si="861"/>
        <v>2.9833273086715775E-3</v>
      </c>
      <c r="W2266" s="139" t="str">
        <f t="shared" si="862"/>
        <v/>
      </c>
      <c r="X2266" s="139" t="str">
        <f t="shared" si="863"/>
        <v/>
      </c>
      <c r="AB2266" s="139">
        <v>1610</v>
      </c>
      <c r="AC2266" s="139">
        <f t="shared" si="872"/>
        <v>210.14904169462852</v>
      </c>
      <c r="AD2266" s="139">
        <f t="shared" si="864"/>
        <v>2.3602861855229147E-4</v>
      </c>
      <c r="AE2266" s="139">
        <f t="shared" si="865"/>
        <v>0.9926563690446516</v>
      </c>
      <c r="AF2266" s="139">
        <f t="shared" si="866"/>
        <v>2.3602861855229147E-4</v>
      </c>
      <c r="AG2266" s="139" t="str">
        <f t="shared" si="867"/>
        <v/>
      </c>
      <c r="AH2266" s="139" t="str">
        <f t="shared" si="868"/>
        <v/>
      </c>
      <c r="AI2266" s="139">
        <f t="shared" si="869"/>
        <v>8.0505827706071429E-12</v>
      </c>
      <c r="AJ2266" s="139" t="str">
        <f t="shared" si="870"/>
        <v/>
      </c>
      <c r="AK2266" s="139" t="str">
        <f t="shared" si="871"/>
        <v/>
      </c>
      <c r="AZ2266" s="148"/>
      <c r="BA2266" s="148">
        <f t="shared" si="843"/>
        <v>10.335999999999906</v>
      </c>
      <c r="BB2266" s="165">
        <f t="shared" si="844"/>
        <v>0.17031870095048049</v>
      </c>
      <c r="BC2266" s="148">
        <f t="shared" si="845"/>
        <v>3.3272650643431656E-4</v>
      </c>
      <c r="BD2266" s="148" t="str">
        <f t="shared" si="841"/>
        <v/>
      </c>
      <c r="BE2266" s="140" t="str">
        <f t="shared" si="842"/>
        <v/>
      </c>
    </row>
    <row r="2267" spans="1:57" ht="20.100000000000001" customHeight="1" x14ac:dyDescent="0.25">
      <c r="A2267" s="139">
        <v>1611</v>
      </c>
      <c r="B2267" s="139">
        <f t="shared" si="846"/>
        <v>2303.1658355222639</v>
      </c>
      <c r="C2267" s="139">
        <f t="shared" si="847"/>
        <v>2.1361711992971238E-5</v>
      </c>
      <c r="D2267" s="139">
        <f t="shared" si="848"/>
        <v>0.99273728673065609</v>
      </c>
      <c r="E2267" s="139">
        <f t="shared" si="849"/>
        <v>2.1361711992971238E-5</v>
      </c>
      <c r="F2267" s="139" t="str">
        <f t="shared" si="850"/>
        <v/>
      </c>
      <c r="G2267" s="139" t="str">
        <f t="shared" si="851"/>
        <v/>
      </c>
      <c r="H2267" s="139">
        <f t="shared" si="852"/>
        <v>0</v>
      </c>
      <c r="I2267" s="139">
        <f t="shared" si="853"/>
        <v>2.1361711992971238E-5</v>
      </c>
      <c r="J2267" s="139" t="str">
        <f t="shared" si="854"/>
        <v/>
      </c>
      <c r="O2267" s="139">
        <v>1611</v>
      </c>
      <c r="P2267" s="139">
        <f t="shared" si="855"/>
        <v>168.70800654136985</v>
      </c>
      <c r="Q2267" s="139">
        <f t="shared" si="856"/>
        <v>2.9162555031680119E-4</v>
      </c>
      <c r="R2267" s="139">
        <f t="shared" si="857"/>
        <v>0.99273728673065609</v>
      </c>
      <c r="S2267" s="139">
        <f t="shared" si="858"/>
        <v>2.9162555031680119E-4</v>
      </c>
      <c r="T2267" s="139" t="str">
        <f t="shared" si="859"/>
        <v/>
      </c>
      <c r="U2267" s="139" t="str">
        <f t="shared" si="860"/>
        <v/>
      </c>
      <c r="V2267" s="139">
        <f t="shared" si="861"/>
        <v>2.9696118221181136E-3</v>
      </c>
      <c r="W2267" s="139" t="str">
        <f t="shared" si="862"/>
        <v/>
      </c>
      <c r="X2267" s="139" t="str">
        <f t="shared" si="863"/>
        <v/>
      </c>
      <c r="AB2267" s="139">
        <v>1611</v>
      </c>
      <c r="AC2267" s="139">
        <f t="shared" si="872"/>
        <v>210.49354832035749</v>
      </c>
      <c r="AD2267" s="139">
        <f t="shared" si="864"/>
        <v>2.33734314628964E-4</v>
      </c>
      <c r="AE2267" s="139">
        <f t="shared" si="865"/>
        <v>0.99273728673065609</v>
      </c>
      <c r="AF2267" s="139">
        <f t="shared" si="866"/>
        <v>2.33734314628964E-4</v>
      </c>
      <c r="AG2267" s="139" t="str">
        <f t="shared" si="867"/>
        <v/>
      </c>
      <c r="AH2267" s="139" t="str">
        <f t="shared" si="868"/>
        <v/>
      </c>
      <c r="AI2267" s="139">
        <f t="shared" si="869"/>
        <v>7.8485644661573342E-12</v>
      </c>
      <c r="AJ2267" s="139" t="str">
        <f t="shared" si="870"/>
        <v/>
      </c>
      <c r="AK2267" s="139" t="str">
        <f t="shared" si="871"/>
        <v/>
      </c>
      <c r="AZ2267" s="148"/>
      <c r="BA2267" s="148">
        <f t="shared" si="843"/>
        <v>10.342399999999905</v>
      </c>
      <c r="BB2267" s="165">
        <f t="shared" si="844"/>
        <v>0.16998597444404617</v>
      </c>
      <c r="BC2267" s="148">
        <f t="shared" si="845"/>
        <v>3.3217697378454258E-4</v>
      </c>
      <c r="BD2267" s="148" t="str">
        <f t="shared" si="841"/>
        <v/>
      </c>
      <c r="BE2267" s="140" t="str">
        <f t="shared" si="842"/>
        <v/>
      </c>
    </row>
    <row r="2268" spans="1:57" ht="20.100000000000001" customHeight="1" x14ac:dyDescent="0.25">
      <c r="A2268" s="139">
        <v>1612</v>
      </c>
      <c r="B2268" s="139">
        <f t="shared" si="846"/>
        <v>2306.9353377080611</v>
      </c>
      <c r="C2268" s="139">
        <f t="shared" si="847"/>
        <v>2.1153728119073886E-5</v>
      </c>
      <c r="D2268" s="139">
        <f t="shared" si="848"/>
        <v>0.99281741722049599</v>
      </c>
      <c r="E2268" s="139">
        <f t="shared" si="849"/>
        <v>2.1153728119073886E-5</v>
      </c>
      <c r="F2268" s="139" t="str">
        <f t="shared" si="850"/>
        <v/>
      </c>
      <c r="G2268" s="139" t="str">
        <f t="shared" si="851"/>
        <v/>
      </c>
      <c r="H2268" s="139">
        <f t="shared" si="852"/>
        <v>0</v>
      </c>
      <c r="I2268" s="139">
        <f t="shared" si="853"/>
        <v>2.1153728119073886E-5</v>
      </c>
      <c r="J2268" s="139" t="str">
        <f t="shared" si="854"/>
        <v/>
      </c>
      <c r="O2268" s="139">
        <v>1612</v>
      </c>
      <c r="P2268" s="139">
        <f t="shared" si="855"/>
        <v>168.98412439168305</v>
      </c>
      <c r="Q2268" s="139">
        <f t="shared" si="856"/>
        <v>2.8878619869075652E-4</v>
      </c>
      <c r="R2268" s="139">
        <f t="shared" si="857"/>
        <v>0.99281741722049599</v>
      </c>
      <c r="S2268" s="139">
        <f t="shared" si="858"/>
        <v>2.8878619869075652E-4</v>
      </c>
      <c r="T2268" s="139" t="str">
        <f t="shared" si="859"/>
        <v/>
      </c>
      <c r="U2268" s="139" t="str">
        <f t="shared" si="860"/>
        <v/>
      </c>
      <c r="V2268" s="139">
        <f t="shared" si="861"/>
        <v>2.9559120958836905E-3</v>
      </c>
      <c r="W2268" s="139" t="str">
        <f t="shared" si="862"/>
        <v/>
      </c>
      <c r="X2268" s="139" t="str">
        <f t="shared" si="863"/>
        <v/>
      </c>
      <c r="AB2268" s="139">
        <v>1612</v>
      </c>
      <c r="AC2268" s="139">
        <f t="shared" si="872"/>
        <v>210.83805494608634</v>
      </c>
      <c r="AD2268" s="139">
        <f t="shared" si="864"/>
        <v>2.314586090003482E-4</v>
      </c>
      <c r="AE2268" s="139">
        <f t="shared" si="865"/>
        <v>0.99281741722049599</v>
      </c>
      <c r="AF2268" s="139">
        <f t="shared" si="866"/>
        <v>2.314586090003482E-4</v>
      </c>
      <c r="AG2268" s="139" t="str">
        <f t="shared" si="867"/>
        <v/>
      </c>
      <c r="AH2268" s="139" t="str">
        <f t="shared" si="868"/>
        <v/>
      </c>
      <c r="AI2268" s="139">
        <f t="shared" si="869"/>
        <v>7.6514931083976651E-12</v>
      </c>
      <c r="AJ2268" s="139" t="str">
        <f t="shared" si="870"/>
        <v/>
      </c>
      <c r="AK2268" s="139" t="str">
        <f t="shared" si="871"/>
        <v/>
      </c>
      <c r="AZ2268" s="148"/>
      <c r="BA2268" s="148">
        <f t="shared" si="843"/>
        <v>10.348799999999905</v>
      </c>
      <c r="BB2268" s="165">
        <f t="shared" si="844"/>
        <v>0.16965379747026163</v>
      </c>
      <c r="BC2268" s="148">
        <f t="shared" si="845"/>
        <v>3.3162803146727371E-4</v>
      </c>
      <c r="BD2268" s="148" t="str">
        <f t="shared" si="841"/>
        <v/>
      </c>
      <c r="BE2268" s="140" t="str">
        <f t="shared" si="842"/>
        <v/>
      </c>
    </row>
    <row r="2269" spans="1:57" ht="20.100000000000001" customHeight="1" x14ac:dyDescent="0.25">
      <c r="A2269" s="148">
        <v>1613</v>
      </c>
      <c r="B2269" s="139">
        <f t="shared" si="846"/>
        <v>2310.7048398938591</v>
      </c>
      <c r="C2269" s="139">
        <f t="shared" si="847"/>
        <v>2.094743407535848E-5</v>
      </c>
      <c r="D2269" s="139">
        <f t="shared" si="848"/>
        <v>0.99289676690269357</v>
      </c>
      <c r="E2269" s="139">
        <f t="shared" si="849"/>
        <v>2.094743407535848E-5</v>
      </c>
      <c r="F2269" s="139" t="str">
        <f t="shared" si="850"/>
        <v/>
      </c>
      <c r="G2269" s="139" t="str">
        <f t="shared" si="851"/>
        <v/>
      </c>
      <c r="H2269" s="139">
        <f t="shared" si="852"/>
        <v>0</v>
      </c>
      <c r="I2269" s="139">
        <f t="shared" si="853"/>
        <v>2.094743407535848E-5</v>
      </c>
      <c r="J2269" s="139" t="str">
        <f t="shared" si="854"/>
        <v/>
      </c>
      <c r="O2269" s="148">
        <v>1613</v>
      </c>
      <c r="P2269" s="139">
        <f t="shared" si="855"/>
        <v>169.26024224199625</v>
      </c>
      <c r="Q2269" s="139">
        <f t="shared" si="856"/>
        <v>2.8596991626707395E-4</v>
      </c>
      <c r="R2269" s="139">
        <f t="shared" si="857"/>
        <v>0.99289676690269357</v>
      </c>
      <c r="S2269" s="139">
        <f t="shared" si="858"/>
        <v>2.8596991626707395E-4</v>
      </c>
      <c r="T2269" s="139" t="str">
        <f t="shared" si="859"/>
        <v/>
      </c>
      <c r="U2269" s="139" t="str">
        <f t="shared" si="860"/>
        <v/>
      </c>
      <c r="V2269" s="139">
        <f t="shared" si="861"/>
        <v>2.9422284946376671E-3</v>
      </c>
      <c r="W2269" s="139" t="str">
        <f t="shared" si="862"/>
        <v/>
      </c>
      <c r="X2269" s="139" t="str">
        <f t="shared" si="863"/>
        <v/>
      </c>
      <c r="AB2269" s="148">
        <v>1613</v>
      </c>
      <c r="AC2269" s="139">
        <f t="shared" si="872"/>
        <v>211.18256157181531</v>
      </c>
      <c r="AD2269" s="139">
        <f t="shared" si="864"/>
        <v>2.2920139305549676E-4</v>
      </c>
      <c r="AE2269" s="139">
        <f t="shared" si="865"/>
        <v>0.99289676690269357</v>
      </c>
      <c r="AF2269" s="139">
        <f t="shared" si="866"/>
        <v>2.2920139305549676E-4</v>
      </c>
      <c r="AG2269" s="139" t="str">
        <f t="shared" si="867"/>
        <v/>
      </c>
      <c r="AH2269" s="139" t="str">
        <f t="shared" si="868"/>
        <v/>
      </c>
      <c r="AI2269" s="139">
        <f t="shared" si="869"/>
        <v>7.4592507103996811E-12</v>
      </c>
      <c r="AJ2269" s="139" t="str">
        <f t="shared" si="870"/>
        <v/>
      </c>
      <c r="AK2269" s="139" t="str">
        <f t="shared" si="871"/>
        <v/>
      </c>
      <c r="AZ2269" s="148"/>
      <c r="BA2269" s="148">
        <f t="shared" si="843"/>
        <v>10.355199999999904</v>
      </c>
      <c r="BB2269" s="165">
        <f t="shared" si="844"/>
        <v>0.16932216943879436</v>
      </c>
      <c r="BC2269" s="148">
        <f t="shared" si="845"/>
        <v>3.3107967994797094E-4</v>
      </c>
      <c r="BD2269" s="148" t="str">
        <f t="shared" si="841"/>
        <v/>
      </c>
      <c r="BE2269" s="140" t="str">
        <f t="shared" si="842"/>
        <v/>
      </c>
    </row>
    <row r="2270" spans="1:57" ht="20.100000000000001" customHeight="1" x14ac:dyDescent="0.25">
      <c r="A2270" s="139">
        <v>1614</v>
      </c>
      <c r="B2270" s="139">
        <f t="shared" si="846"/>
        <v>2314.4743420796563</v>
      </c>
      <c r="C2270" s="139">
        <f t="shared" si="847"/>
        <v>2.0742819951538503E-5</v>
      </c>
      <c r="D2270" s="139">
        <f t="shared" si="848"/>
        <v>0.99297534212838368</v>
      </c>
      <c r="E2270" s="139">
        <f t="shared" si="849"/>
        <v>2.0742819951538503E-5</v>
      </c>
      <c r="F2270" s="139" t="str">
        <f t="shared" si="850"/>
        <v/>
      </c>
      <c r="G2270" s="139" t="str">
        <f t="shared" si="851"/>
        <v/>
      </c>
      <c r="H2270" s="139">
        <f t="shared" si="852"/>
        <v>0</v>
      </c>
      <c r="I2270" s="139">
        <f t="shared" si="853"/>
        <v>2.0742819951538503E-5</v>
      </c>
      <c r="J2270" s="139" t="str">
        <f t="shared" si="854"/>
        <v/>
      </c>
      <c r="O2270" s="139">
        <v>1614</v>
      </c>
      <c r="P2270" s="139">
        <f t="shared" si="855"/>
        <v>169.53636009230945</v>
      </c>
      <c r="Q2270" s="139">
        <f t="shared" si="856"/>
        <v>2.8317656775262795E-4</v>
      </c>
      <c r="R2270" s="139">
        <f t="shared" si="857"/>
        <v>0.99297534212838368</v>
      </c>
      <c r="S2270" s="139">
        <f t="shared" si="858"/>
        <v>2.8317656775262795E-4</v>
      </c>
      <c r="T2270" s="139" t="str">
        <f t="shared" si="859"/>
        <v/>
      </c>
      <c r="U2270" s="139" t="str">
        <f t="shared" si="860"/>
        <v/>
      </c>
      <c r="V2270" s="139">
        <f t="shared" si="861"/>
        <v>2.9285613805919721E-3</v>
      </c>
      <c r="W2270" s="139" t="str">
        <f t="shared" si="862"/>
        <v/>
      </c>
      <c r="X2270" s="139" t="str">
        <f t="shared" si="863"/>
        <v/>
      </c>
      <c r="AB2270" s="139">
        <v>1614</v>
      </c>
      <c r="AC2270" s="139">
        <f t="shared" si="872"/>
        <v>211.52706819754417</v>
      </c>
      <c r="AD2270" s="139">
        <f t="shared" si="864"/>
        <v>2.2696255835862413E-4</v>
      </c>
      <c r="AE2270" s="139">
        <f t="shared" si="865"/>
        <v>0.99297534212838368</v>
      </c>
      <c r="AF2270" s="139">
        <f t="shared" si="866"/>
        <v>2.2696255835862413E-4</v>
      </c>
      <c r="AG2270" s="139" t="str">
        <f t="shared" si="867"/>
        <v/>
      </c>
      <c r="AH2270" s="139" t="str">
        <f t="shared" si="868"/>
        <v/>
      </c>
      <c r="AI2270" s="139">
        <f t="shared" si="869"/>
        <v>7.2717220198390659E-12</v>
      </c>
      <c r="AJ2270" s="139" t="str">
        <f t="shared" si="870"/>
        <v/>
      </c>
      <c r="AK2270" s="139" t="str">
        <f t="shared" si="871"/>
        <v/>
      </c>
      <c r="AZ2270" s="148"/>
      <c r="BA2270" s="148">
        <f t="shared" si="843"/>
        <v>10.361599999999903</v>
      </c>
      <c r="BB2270" s="165">
        <f t="shared" si="844"/>
        <v>0.16899108975884639</v>
      </c>
      <c r="BC2270" s="148">
        <f t="shared" si="845"/>
        <v>3.3053191968701601E-4</v>
      </c>
      <c r="BD2270" s="148" t="str">
        <f t="shared" si="841"/>
        <v/>
      </c>
      <c r="BE2270" s="140" t="str">
        <f t="shared" si="842"/>
        <v/>
      </c>
    </row>
    <row r="2271" spans="1:57" ht="20.100000000000001" customHeight="1" x14ac:dyDescent="0.25">
      <c r="A2271" s="139">
        <v>1615</v>
      </c>
      <c r="B2271" s="139">
        <f t="shared" si="846"/>
        <v>2318.2438442654543</v>
      </c>
      <c r="C2271" s="139">
        <f t="shared" si="847"/>
        <v>2.053987585381054E-5</v>
      </c>
      <c r="D2271" s="139">
        <f t="shared" si="848"/>
        <v>0.99305314921137566</v>
      </c>
      <c r="E2271" s="139">
        <f t="shared" si="849"/>
        <v>2.053987585381054E-5</v>
      </c>
      <c r="F2271" s="139" t="str">
        <f t="shared" si="850"/>
        <v/>
      </c>
      <c r="G2271" s="139" t="str">
        <f t="shared" si="851"/>
        <v/>
      </c>
      <c r="H2271" s="139">
        <f t="shared" si="852"/>
        <v>0</v>
      </c>
      <c r="I2271" s="139">
        <f t="shared" si="853"/>
        <v>2.053987585381054E-5</v>
      </c>
      <c r="J2271" s="139" t="str">
        <f t="shared" si="854"/>
        <v/>
      </c>
      <c r="O2271" s="139">
        <v>1615</v>
      </c>
      <c r="P2271" s="139">
        <f t="shared" si="855"/>
        <v>169.81247794262265</v>
      </c>
      <c r="Q2271" s="139">
        <f t="shared" si="856"/>
        <v>2.8040601807931856E-4</v>
      </c>
      <c r="R2271" s="139">
        <f t="shared" si="857"/>
        <v>0.99305314921137566</v>
      </c>
      <c r="S2271" s="139">
        <f t="shared" si="858"/>
        <v>2.8040601807931856E-4</v>
      </c>
      <c r="T2271" s="139" t="str">
        <f t="shared" si="859"/>
        <v/>
      </c>
      <c r="U2271" s="139" t="str">
        <f t="shared" si="860"/>
        <v/>
      </c>
      <c r="V2271" s="139">
        <f t="shared" si="861"/>
        <v>2.9149111134893521E-3</v>
      </c>
      <c r="W2271" s="139" t="str">
        <f t="shared" si="862"/>
        <v/>
      </c>
      <c r="X2271" s="139" t="str">
        <f t="shared" si="863"/>
        <v/>
      </c>
      <c r="AB2271" s="139">
        <v>1615</v>
      </c>
      <c r="AC2271" s="139">
        <f t="shared" si="872"/>
        <v>211.87157482327302</v>
      </c>
      <c r="AD2271" s="139">
        <f t="shared" si="864"/>
        <v>2.2474199665429843E-4</v>
      </c>
      <c r="AE2271" s="139">
        <f t="shared" si="865"/>
        <v>0.99305314921137566</v>
      </c>
      <c r="AF2271" s="139">
        <f t="shared" si="866"/>
        <v>2.2474199665429843E-4</v>
      </c>
      <c r="AG2271" s="139" t="str">
        <f t="shared" si="867"/>
        <v/>
      </c>
      <c r="AH2271" s="139" t="str">
        <f t="shared" si="868"/>
        <v/>
      </c>
      <c r="AI2271" s="139">
        <f t="shared" si="869"/>
        <v>7.088794457572157E-12</v>
      </c>
      <c r="AJ2271" s="139" t="str">
        <f t="shared" si="870"/>
        <v/>
      </c>
      <c r="AK2271" s="139" t="str">
        <f t="shared" si="871"/>
        <v/>
      </c>
      <c r="AZ2271" s="148"/>
      <c r="BA2271" s="148">
        <f t="shared" si="843"/>
        <v>10.367999999999903</v>
      </c>
      <c r="BB2271" s="165">
        <f t="shared" si="844"/>
        <v>0.16866055783915937</v>
      </c>
      <c r="BC2271" s="148">
        <f t="shared" si="845"/>
        <v>3.2998475113954484E-4</v>
      </c>
      <c r="BD2271" s="148" t="str">
        <f t="shared" si="841"/>
        <v/>
      </c>
      <c r="BE2271" s="140" t="str">
        <f t="shared" si="842"/>
        <v/>
      </c>
    </row>
    <row r="2272" spans="1:57" ht="20.100000000000001" customHeight="1" x14ac:dyDescent="0.25">
      <c r="A2272" s="139">
        <v>1616</v>
      </c>
      <c r="B2272" s="139">
        <f t="shared" si="846"/>
        <v>2322.0133464512514</v>
      </c>
      <c r="C2272" s="139">
        <f t="shared" si="847"/>
        <v>2.0338591905323797E-5</v>
      </c>
      <c r="D2272" s="139">
        <f t="shared" si="848"/>
        <v>0.9931301944282156</v>
      </c>
      <c r="E2272" s="139">
        <f t="shared" si="849"/>
        <v>2.0338591905323797E-5</v>
      </c>
      <c r="F2272" s="139" t="str">
        <f t="shared" si="850"/>
        <v/>
      </c>
      <c r="G2272" s="139" t="str">
        <f t="shared" si="851"/>
        <v/>
      </c>
      <c r="H2272" s="139">
        <f t="shared" si="852"/>
        <v>0</v>
      </c>
      <c r="I2272" s="139">
        <f t="shared" si="853"/>
        <v>2.0338591905323797E-5</v>
      </c>
      <c r="J2272" s="139" t="str">
        <f t="shared" si="854"/>
        <v/>
      </c>
      <c r="O2272" s="139">
        <v>1616</v>
      </c>
      <c r="P2272" s="139">
        <f t="shared" si="855"/>
        <v>170.08859579293585</v>
      </c>
      <c r="Q2272" s="139">
        <f t="shared" si="856"/>
        <v>2.7765813241047762E-4</v>
      </c>
      <c r="R2272" s="139">
        <f t="shared" si="857"/>
        <v>0.9931301944282156</v>
      </c>
      <c r="S2272" s="139">
        <f t="shared" si="858"/>
        <v>2.7765813241047762E-4</v>
      </c>
      <c r="T2272" s="139" t="str">
        <f t="shared" si="859"/>
        <v/>
      </c>
      <c r="U2272" s="139" t="str">
        <f t="shared" si="860"/>
        <v/>
      </c>
      <c r="V2272" s="139">
        <f t="shared" si="861"/>
        <v>2.9012780505918716E-3</v>
      </c>
      <c r="W2272" s="139" t="str">
        <f t="shared" si="862"/>
        <v/>
      </c>
      <c r="X2272" s="139" t="str">
        <f t="shared" si="863"/>
        <v/>
      </c>
      <c r="AB2272" s="139">
        <v>1616</v>
      </c>
      <c r="AC2272" s="139">
        <f t="shared" si="872"/>
        <v>212.21608144900199</v>
      </c>
      <c r="AD2272" s="139">
        <f t="shared" si="864"/>
        <v>2.2253959987257718E-4</v>
      </c>
      <c r="AE2272" s="139">
        <f t="shared" si="865"/>
        <v>0.9931301944282156</v>
      </c>
      <c r="AF2272" s="139">
        <f t="shared" si="866"/>
        <v>2.2253959987257718E-4</v>
      </c>
      <c r="AG2272" s="139" t="str">
        <f t="shared" si="867"/>
        <v/>
      </c>
      <c r="AH2272" s="139" t="str">
        <f t="shared" si="868"/>
        <v/>
      </c>
      <c r="AI2272" s="139">
        <f t="shared" si="869"/>
        <v>6.9103580575457016E-12</v>
      </c>
      <c r="AJ2272" s="139" t="str">
        <f t="shared" si="870"/>
        <v/>
      </c>
      <c r="AK2272" s="139" t="str">
        <f t="shared" si="871"/>
        <v/>
      </c>
      <c r="AZ2272" s="148"/>
      <c r="BA2272" s="148">
        <f t="shared" si="843"/>
        <v>10.374399999999902</v>
      </c>
      <c r="BB2272" s="165">
        <f t="shared" si="844"/>
        <v>0.16833057308801982</v>
      </c>
      <c r="BC2272" s="148">
        <f t="shared" si="845"/>
        <v>3.2943817475622472E-4</v>
      </c>
      <c r="BD2272" s="148" t="str">
        <f t="shared" si="841"/>
        <v/>
      </c>
      <c r="BE2272" s="140" t="str">
        <f t="shared" si="842"/>
        <v/>
      </c>
    </row>
    <row r="2273" spans="1:57" ht="20.100000000000001" customHeight="1" x14ac:dyDescent="0.25">
      <c r="A2273" s="139">
        <v>1617</v>
      </c>
      <c r="B2273" s="139">
        <f t="shared" si="846"/>
        <v>2325.7828486370486</v>
      </c>
      <c r="C2273" s="139">
        <f t="shared" si="847"/>
        <v>2.0138958246642919E-5</v>
      </c>
      <c r="D2273" s="139">
        <f t="shared" si="848"/>
        <v>0.99320648401825162</v>
      </c>
      <c r="E2273" s="139">
        <f t="shared" si="849"/>
        <v>2.0138958246642919E-5</v>
      </c>
      <c r="F2273" s="139" t="str">
        <f t="shared" si="850"/>
        <v/>
      </c>
      <c r="G2273" s="139" t="str">
        <f t="shared" si="851"/>
        <v/>
      </c>
      <c r="H2273" s="139">
        <f t="shared" si="852"/>
        <v>0</v>
      </c>
      <c r="I2273" s="139">
        <f t="shared" si="853"/>
        <v>2.0138958246642919E-5</v>
      </c>
      <c r="J2273" s="139" t="str">
        <f t="shared" si="854"/>
        <v/>
      </c>
      <c r="O2273" s="139">
        <v>1617</v>
      </c>
      <c r="P2273" s="139">
        <f t="shared" si="855"/>
        <v>170.3647136432491</v>
      </c>
      <c r="Q2273" s="139">
        <f t="shared" si="856"/>
        <v>2.749327761471906E-4</v>
      </c>
      <c r="R2273" s="139">
        <f t="shared" si="857"/>
        <v>0.99320648401825162</v>
      </c>
      <c r="S2273" s="139">
        <f t="shared" si="858"/>
        <v>2.749327761471906E-4</v>
      </c>
      <c r="T2273" s="139" t="str">
        <f t="shared" si="859"/>
        <v/>
      </c>
      <c r="U2273" s="139" t="str">
        <f t="shared" si="860"/>
        <v/>
      </c>
      <c r="V2273" s="139">
        <f t="shared" si="861"/>
        <v>2.8876625466696588E-3</v>
      </c>
      <c r="W2273" s="139" t="str">
        <f t="shared" si="862"/>
        <v/>
      </c>
      <c r="X2273" s="139" t="str">
        <f t="shared" si="863"/>
        <v/>
      </c>
      <c r="AB2273" s="139">
        <v>1617</v>
      </c>
      <c r="AC2273" s="139">
        <f t="shared" si="872"/>
        <v>212.56058807473084</v>
      </c>
      <c r="AD2273" s="139">
        <f t="shared" si="864"/>
        <v>2.2035526013407684E-4</v>
      </c>
      <c r="AE2273" s="139">
        <f t="shared" si="865"/>
        <v>0.99320648401825162</v>
      </c>
      <c r="AF2273" s="139">
        <f t="shared" si="866"/>
        <v>2.2035526013407684E-4</v>
      </c>
      <c r="AG2273" s="139" t="str">
        <f t="shared" si="867"/>
        <v/>
      </c>
      <c r="AH2273" s="139" t="str">
        <f t="shared" si="868"/>
        <v/>
      </c>
      <c r="AI2273" s="139">
        <f t="shared" si="869"/>
        <v>6.7363054080112957E-12</v>
      </c>
      <c r="AJ2273" s="139" t="str">
        <f t="shared" si="870"/>
        <v/>
      </c>
      <c r="AK2273" s="139" t="str">
        <f t="shared" si="871"/>
        <v/>
      </c>
      <c r="AZ2273" s="148"/>
      <c r="BA2273" s="148">
        <f t="shared" si="843"/>
        <v>10.380799999999901</v>
      </c>
      <c r="BB2273" s="165">
        <f t="shared" si="844"/>
        <v>0.1680011349132636</v>
      </c>
      <c r="BC2273" s="148">
        <f t="shared" si="845"/>
        <v>3.2889219098125588E-4</v>
      </c>
      <c r="BD2273" s="148" t="str">
        <f t="shared" si="841"/>
        <v/>
      </c>
      <c r="BE2273" s="140" t="str">
        <f t="shared" si="842"/>
        <v/>
      </c>
    </row>
    <row r="2274" spans="1:57" ht="20.100000000000001" customHeight="1" x14ac:dyDescent="0.25">
      <c r="A2274" s="139">
        <v>1618</v>
      </c>
      <c r="B2274" s="139">
        <f t="shared" si="846"/>
        <v>2329.5523508228466</v>
      </c>
      <c r="C2274" s="139">
        <f t="shared" si="847"/>
        <v>1.9940965036205358E-5</v>
      </c>
      <c r="D2274" s="139">
        <f t="shared" si="848"/>
        <v>0.99328202418370004</v>
      </c>
      <c r="E2274" s="139">
        <f t="shared" si="849"/>
        <v>1.9940965036205358E-5</v>
      </c>
      <c r="F2274" s="139" t="str">
        <f t="shared" si="850"/>
        <v/>
      </c>
      <c r="G2274" s="139" t="str">
        <f t="shared" si="851"/>
        <v/>
      </c>
      <c r="H2274" s="139">
        <f t="shared" si="852"/>
        <v>0</v>
      </c>
      <c r="I2274" s="139">
        <f t="shared" si="853"/>
        <v>1.9940965036205358E-5</v>
      </c>
      <c r="J2274" s="139" t="str">
        <f t="shared" si="854"/>
        <v/>
      </c>
      <c r="O2274" s="139">
        <v>1618</v>
      </c>
      <c r="P2274" s="139">
        <f t="shared" si="855"/>
        <v>170.6408314935623</v>
      </c>
      <c r="Q2274" s="139">
        <f t="shared" si="856"/>
        <v>2.7222981493453904E-4</v>
      </c>
      <c r="R2274" s="139">
        <f t="shared" si="857"/>
        <v>0.99328202418370004</v>
      </c>
      <c r="S2274" s="139">
        <f t="shared" si="858"/>
        <v>2.7222981493453904E-4</v>
      </c>
      <c r="T2274" s="139" t="str">
        <f t="shared" si="859"/>
        <v/>
      </c>
      <c r="U2274" s="139" t="str">
        <f t="shared" si="860"/>
        <v/>
      </c>
      <c r="V2274" s="139">
        <f t="shared" si="861"/>
        <v>2.8740649539899248E-3</v>
      </c>
      <c r="W2274" s="139" t="str">
        <f t="shared" si="862"/>
        <v/>
      </c>
      <c r="X2274" s="139" t="str">
        <f t="shared" si="863"/>
        <v/>
      </c>
      <c r="AB2274" s="139">
        <v>1618</v>
      </c>
      <c r="AC2274" s="139">
        <f t="shared" si="872"/>
        <v>212.90509470045981</v>
      </c>
      <c r="AD2274" s="139">
        <f t="shared" si="864"/>
        <v>2.1818886975497054E-4</v>
      </c>
      <c r="AE2274" s="139">
        <f t="shared" si="865"/>
        <v>0.99328202418370004</v>
      </c>
      <c r="AF2274" s="139">
        <f t="shared" si="866"/>
        <v>2.1818886975497054E-4</v>
      </c>
      <c r="AG2274" s="139" t="str">
        <f t="shared" si="867"/>
        <v/>
      </c>
      <c r="AH2274" s="139" t="str">
        <f t="shared" si="868"/>
        <v/>
      </c>
      <c r="AI2274" s="139">
        <f t="shared" si="869"/>
        <v>6.5665315940166916E-12</v>
      </c>
      <c r="AJ2274" s="139" t="str">
        <f t="shared" si="870"/>
        <v/>
      </c>
      <c r="AK2274" s="139" t="str">
        <f t="shared" si="871"/>
        <v/>
      </c>
      <c r="AZ2274" s="148"/>
      <c r="BA2274" s="148">
        <f t="shared" si="843"/>
        <v>10.387199999999901</v>
      </c>
      <c r="BB2274" s="165">
        <f t="shared" si="844"/>
        <v>0.16767224272228234</v>
      </c>
      <c r="BC2274" s="148">
        <f t="shared" si="845"/>
        <v>3.2834680025525809E-4</v>
      </c>
      <c r="BD2274" s="148" t="str">
        <f t="shared" si="841"/>
        <v/>
      </c>
      <c r="BE2274" s="140" t="str">
        <f t="shared" si="842"/>
        <v/>
      </c>
    </row>
    <row r="2275" spans="1:57" ht="20.100000000000001" customHeight="1" x14ac:dyDescent="0.25">
      <c r="A2275" s="139">
        <v>1619</v>
      </c>
      <c r="B2275" s="139">
        <f t="shared" si="846"/>
        <v>2333.3218530086438</v>
      </c>
      <c r="C2275" s="139">
        <f t="shared" si="847"/>
        <v>1.9744602450772879E-5</v>
      </c>
      <c r="D2275" s="139">
        <f t="shared" si="848"/>
        <v>0.99335682108971413</v>
      </c>
      <c r="E2275" s="139">
        <f t="shared" si="849"/>
        <v>1.9744602450772879E-5</v>
      </c>
      <c r="F2275" s="139" t="str">
        <f t="shared" si="850"/>
        <v/>
      </c>
      <c r="G2275" s="139" t="str">
        <f t="shared" si="851"/>
        <v/>
      </c>
      <c r="H2275" s="139">
        <f t="shared" si="852"/>
        <v>0</v>
      </c>
      <c r="I2275" s="139">
        <f t="shared" si="853"/>
        <v>1.9744602450772879E-5</v>
      </c>
      <c r="J2275" s="139" t="str">
        <f t="shared" si="854"/>
        <v/>
      </c>
      <c r="O2275" s="139">
        <v>1619</v>
      </c>
      <c r="P2275" s="139">
        <f t="shared" si="855"/>
        <v>170.9169493438755</v>
      </c>
      <c r="Q2275" s="139">
        <f t="shared" si="856"/>
        <v>2.6954911466776156E-4</v>
      </c>
      <c r="R2275" s="139">
        <f t="shared" si="857"/>
        <v>0.99335682108971413</v>
      </c>
      <c r="S2275" s="139">
        <f t="shared" si="858"/>
        <v>2.6954911466776156E-4</v>
      </c>
      <c r="T2275" s="139" t="str">
        <f t="shared" si="859"/>
        <v/>
      </c>
      <c r="U2275" s="139" t="str">
        <f t="shared" si="860"/>
        <v/>
      </c>
      <c r="V2275" s="139">
        <f t="shared" si="861"/>
        <v>2.8604856223061986E-3</v>
      </c>
      <c r="W2275" s="139" t="str">
        <f t="shared" si="862"/>
        <v/>
      </c>
      <c r="X2275" s="139" t="str">
        <f t="shared" si="863"/>
        <v/>
      </c>
      <c r="AB2275" s="139">
        <v>1619</v>
      </c>
      <c r="AC2275" s="139">
        <f t="shared" si="872"/>
        <v>213.24960132618867</v>
      </c>
      <c r="AD2275" s="139">
        <f t="shared" si="864"/>
        <v>2.1604032125193263E-4</v>
      </c>
      <c r="AE2275" s="139">
        <f t="shared" si="865"/>
        <v>0.99335682108971413</v>
      </c>
      <c r="AF2275" s="139">
        <f t="shared" si="866"/>
        <v>2.1604032125193263E-4</v>
      </c>
      <c r="AG2275" s="139" t="str">
        <f t="shared" si="867"/>
        <v/>
      </c>
      <c r="AH2275" s="139" t="str">
        <f t="shared" si="868"/>
        <v/>
      </c>
      <c r="AI2275" s="139">
        <f t="shared" si="869"/>
        <v>6.4009341411486875E-12</v>
      </c>
      <c r="AJ2275" s="139" t="str">
        <f t="shared" si="870"/>
        <v/>
      </c>
      <c r="AK2275" s="139" t="str">
        <f t="shared" si="871"/>
        <v/>
      </c>
      <c r="AZ2275" s="148"/>
      <c r="BA2275" s="148">
        <f t="shared" si="843"/>
        <v>10.3935999999999</v>
      </c>
      <c r="BB2275" s="165">
        <f t="shared" si="844"/>
        <v>0.16734389592202709</v>
      </c>
      <c r="BC2275" s="148">
        <f t="shared" si="845"/>
        <v>3.278020030131612E-4</v>
      </c>
      <c r="BD2275" s="148" t="str">
        <f t="shared" si="841"/>
        <v/>
      </c>
      <c r="BE2275" s="140" t="str">
        <f t="shared" si="842"/>
        <v/>
      </c>
    </row>
    <row r="2276" spans="1:57" ht="20.100000000000001" customHeight="1" x14ac:dyDescent="0.25">
      <c r="A2276" s="148">
        <v>1620</v>
      </c>
      <c r="B2276" s="139">
        <f t="shared" si="846"/>
        <v>2337.0913551944418</v>
      </c>
      <c r="C2276" s="139">
        <f t="shared" si="847"/>
        <v>1.9549860685876599E-5</v>
      </c>
      <c r="D2276" s="139">
        <f t="shared" si="848"/>
        <v>0.99343088086445319</v>
      </c>
      <c r="E2276" s="139">
        <f t="shared" si="849"/>
        <v>1.9549860685876599E-5</v>
      </c>
      <c r="F2276" s="139" t="str">
        <f t="shared" si="850"/>
        <v/>
      </c>
      <c r="G2276" s="139" t="str">
        <f t="shared" si="851"/>
        <v/>
      </c>
      <c r="H2276" s="139">
        <f t="shared" si="852"/>
        <v>0</v>
      </c>
      <c r="I2276" s="139">
        <f t="shared" si="853"/>
        <v>1.9549860685876599E-5</v>
      </c>
      <c r="J2276" s="139" t="str">
        <f t="shared" si="854"/>
        <v/>
      </c>
      <c r="O2276" s="148">
        <v>1620</v>
      </c>
      <c r="P2276" s="139">
        <f t="shared" si="855"/>
        <v>171.1930671941887</v>
      </c>
      <c r="Q2276" s="139">
        <f t="shared" si="856"/>
        <v>2.6689054149833482E-4</v>
      </c>
      <c r="R2276" s="139">
        <f t="shared" si="857"/>
        <v>0.9934308808644533</v>
      </c>
      <c r="S2276" s="139">
        <f t="shared" si="858"/>
        <v>2.6689054149833482E-4</v>
      </c>
      <c r="T2276" s="139" t="str">
        <f t="shared" si="859"/>
        <v/>
      </c>
      <c r="U2276" s="139" t="str">
        <f t="shared" si="860"/>
        <v/>
      </c>
      <c r="V2276" s="139">
        <f t="shared" si="861"/>
        <v>2.8469248988478406E-3</v>
      </c>
      <c r="W2276" s="139" t="str">
        <f t="shared" si="862"/>
        <v/>
      </c>
      <c r="X2276" s="139" t="str">
        <f t="shared" si="863"/>
        <v/>
      </c>
      <c r="AB2276" s="148">
        <v>1620</v>
      </c>
      <c r="AC2276" s="139">
        <f t="shared" si="872"/>
        <v>213.59410795191752</v>
      </c>
      <c r="AD2276" s="139">
        <f t="shared" si="864"/>
        <v>2.1390950734700618E-4</v>
      </c>
      <c r="AE2276" s="139">
        <f t="shared" si="865"/>
        <v>0.99343088086445319</v>
      </c>
      <c r="AF2276" s="139">
        <f t="shared" si="866"/>
        <v>2.1390950734700618E-4</v>
      </c>
      <c r="AG2276" s="139" t="str">
        <f t="shared" si="867"/>
        <v/>
      </c>
      <c r="AH2276" s="139" t="str">
        <f t="shared" si="868"/>
        <v/>
      </c>
      <c r="AI2276" s="139">
        <f t="shared" si="869"/>
        <v>6.2394129605001197E-12</v>
      </c>
      <c r="AJ2276" s="139" t="str">
        <f t="shared" si="870"/>
        <v/>
      </c>
      <c r="AK2276" s="139" t="str">
        <f t="shared" si="871"/>
        <v/>
      </c>
      <c r="AZ2276" s="148"/>
      <c r="BA2276" s="148">
        <f t="shared" si="843"/>
        <v>10.399999999999899</v>
      </c>
      <c r="BB2276" s="165">
        <f t="shared" si="844"/>
        <v>0.16701609391901392</v>
      </c>
      <c r="BC2276" s="148">
        <f t="shared" si="845"/>
        <v>3.2725779968476032E-4</v>
      </c>
      <c r="BD2276" s="148" t="str">
        <f t="shared" si="841"/>
        <v/>
      </c>
      <c r="BE2276" s="140" t="str">
        <f t="shared" si="842"/>
        <v/>
      </c>
    </row>
    <row r="2277" spans="1:57" ht="20.100000000000001" customHeight="1" x14ac:dyDescent="0.25">
      <c r="A2277" s="139">
        <v>1621</v>
      </c>
      <c r="B2277" s="139">
        <f t="shared" si="846"/>
        <v>2340.8608573802389</v>
      </c>
      <c r="C2277" s="139">
        <f t="shared" si="847"/>
        <v>1.9356729956256961E-5</v>
      </c>
      <c r="D2277" s="139">
        <f t="shared" si="848"/>
        <v>0.9935042095991552</v>
      </c>
      <c r="E2277" s="139">
        <f t="shared" si="849"/>
        <v>1.9356729956256961E-5</v>
      </c>
      <c r="F2277" s="139" t="str">
        <f t="shared" si="850"/>
        <v/>
      </c>
      <c r="G2277" s="139" t="str">
        <f t="shared" si="851"/>
        <v/>
      </c>
      <c r="H2277" s="139">
        <f t="shared" si="852"/>
        <v>0</v>
      </c>
      <c r="I2277" s="139">
        <f t="shared" si="853"/>
        <v>1.9356729956256961E-5</v>
      </c>
      <c r="J2277" s="139" t="str">
        <f t="shared" si="854"/>
        <v/>
      </c>
      <c r="O2277" s="139">
        <v>1621</v>
      </c>
      <c r="P2277" s="139">
        <f t="shared" si="855"/>
        <v>171.4691850445019</v>
      </c>
      <c r="Q2277" s="139">
        <f t="shared" si="856"/>
        <v>2.6425396183997468E-4</v>
      </c>
      <c r="R2277" s="139">
        <f t="shared" si="857"/>
        <v>0.9935042095991552</v>
      </c>
      <c r="S2277" s="139">
        <f t="shared" si="858"/>
        <v>2.6425396183997468E-4</v>
      </c>
      <c r="T2277" s="139" t="str">
        <f t="shared" si="859"/>
        <v/>
      </c>
      <c r="U2277" s="139" t="str">
        <f t="shared" si="860"/>
        <v/>
      </c>
      <c r="V2277" s="139">
        <f t="shared" si="861"/>
        <v>2.8333831283098017E-3</v>
      </c>
      <c r="W2277" s="139" t="str">
        <f t="shared" si="862"/>
        <v/>
      </c>
      <c r="X2277" s="139" t="str">
        <f t="shared" si="863"/>
        <v/>
      </c>
      <c r="AB2277" s="139">
        <v>1621</v>
      </c>
      <c r="AC2277" s="139">
        <f t="shared" si="872"/>
        <v>213.93861457764649</v>
      </c>
      <c r="AD2277" s="139">
        <f t="shared" si="864"/>
        <v>2.1179632097241658E-4</v>
      </c>
      <c r="AE2277" s="139">
        <f t="shared" si="865"/>
        <v>0.9935042095991552</v>
      </c>
      <c r="AF2277" s="139">
        <f t="shared" si="866"/>
        <v>2.1179632097241658E-4</v>
      </c>
      <c r="AG2277" s="139" t="str">
        <f t="shared" si="867"/>
        <v/>
      </c>
      <c r="AH2277" s="139" t="str">
        <f t="shared" si="868"/>
        <v/>
      </c>
      <c r="AI2277" s="139">
        <f t="shared" si="869"/>
        <v>6.0818702948360661E-12</v>
      </c>
      <c r="AJ2277" s="139" t="str">
        <f t="shared" si="870"/>
        <v/>
      </c>
      <c r="AK2277" s="139" t="str">
        <f t="shared" si="871"/>
        <v/>
      </c>
      <c r="AZ2277" s="148"/>
      <c r="BA2277" s="148">
        <f t="shared" si="843"/>
        <v>10.406399999999898</v>
      </c>
      <c r="BB2277" s="165">
        <f t="shared" si="844"/>
        <v>0.16668883611932916</v>
      </c>
      <c r="BC2277" s="148">
        <f t="shared" si="845"/>
        <v>3.2671419069493779E-4</v>
      </c>
      <c r="BD2277" s="148" t="str">
        <f t="shared" si="841"/>
        <v/>
      </c>
      <c r="BE2277" s="140" t="str">
        <f t="shared" si="842"/>
        <v/>
      </c>
    </row>
    <row r="2278" spans="1:57" ht="20.100000000000001" customHeight="1" x14ac:dyDescent="0.25">
      <c r="A2278" s="139">
        <v>1622</v>
      </c>
      <c r="B2278" s="139">
        <f t="shared" si="846"/>
        <v>2344.6303595660361</v>
      </c>
      <c r="C2278" s="139">
        <f t="shared" si="847"/>
        <v>1.9165200496297062E-5</v>
      </c>
      <c r="D2278" s="139">
        <f t="shared" si="848"/>
        <v>0.99357681334820891</v>
      </c>
      <c r="E2278" s="139">
        <f t="shared" si="849"/>
        <v>1.9165200496297062E-5</v>
      </c>
      <c r="F2278" s="139" t="str">
        <f t="shared" si="850"/>
        <v/>
      </c>
      <c r="G2278" s="139" t="str">
        <f t="shared" si="851"/>
        <v/>
      </c>
      <c r="H2278" s="139">
        <f t="shared" si="852"/>
        <v>0</v>
      </c>
      <c r="I2278" s="139">
        <f t="shared" si="853"/>
        <v>1.9165200496297062E-5</v>
      </c>
      <c r="J2278" s="139" t="str">
        <f t="shared" si="854"/>
        <v/>
      </c>
      <c r="O2278" s="139">
        <v>1622</v>
      </c>
      <c r="P2278" s="139">
        <f t="shared" si="855"/>
        <v>171.7453028948151</v>
      </c>
      <c r="Q2278" s="139">
        <f t="shared" si="856"/>
        <v>2.6163924237455633E-4</v>
      </c>
      <c r="R2278" s="139">
        <f t="shared" si="857"/>
        <v>0.99357681334820891</v>
      </c>
      <c r="S2278" s="139">
        <f t="shared" si="858"/>
        <v>2.6163924237455633E-4</v>
      </c>
      <c r="T2278" s="139" t="str">
        <f t="shared" si="859"/>
        <v/>
      </c>
      <c r="U2278" s="139" t="str">
        <f t="shared" si="860"/>
        <v/>
      </c>
      <c r="V2278" s="139">
        <f t="shared" si="861"/>
        <v>2.8198606528426246E-3</v>
      </c>
      <c r="W2278" s="139" t="str">
        <f t="shared" si="862"/>
        <v/>
      </c>
      <c r="X2278" s="139" t="str">
        <f t="shared" si="863"/>
        <v/>
      </c>
      <c r="AB2278" s="139">
        <v>1622</v>
      </c>
      <c r="AC2278" s="139">
        <f t="shared" si="872"/>
        <v>214.28312120337534</v>
      </c>
      <c r="AD2278" s="139">
        <f t="shared" si="864"/>
        <v>2.0970065527531762E-4</v>
      </c>
      <c r="AE2278" s="139">
        <f t="shared" si="865"/>
        <v>0.99357681334820891</v>
      </c>
      <c r="AF2278" s="139">
        <f t="shared" si="866"/>
        <v>2.0970065527531762E-4</v>
      </c>
      <c r="AG2278" s="139" t="str">
        <f t="shared" si="867"/>
        <v/>
      </c>
      <c r="AH2278" s="139" t="str">
        <f t="shared" si="868"/>
        <v/>
      </c>
      <c r="AI2278" s="139">
        <f t="shared" si="869"/>
        <v>5.9282106659339909E-12</v>
      </c>
      <c r="AJ2278" s="139" t="str">
        <f t="shared" si="870"/>
        <v/>
      </c>
      <c r="AK2278" s="139" t="str">
        <f t="shared" si="871"/>
        <v/>
      </c>
      <c r="AZ2278" s="148"/>
      <c r="BA2278" s="148">
        <f t="shared" si="843"/>
        <v>10.412799999999898</v>
      </c>
      <c r="BB2278" s="165">
        <f t="shared" si="844"/>
        <v>0.16636212192863423</v>
      </c>
      <c r="BC2278" s="148">
        <f t="shared" si="845"/>
        <v>3.2617117646366323E-4</v>
      </c>
      <c r="BD2278" s="148" t="str">
        <f t="shared" si="841"/>
        <v/>
      </c>
      <c r="BE2278" s="140" t="str">
        <f t="shared" si="842"/>
        <v/>
      </c>
    </row>
    <row r="2279" spans="1:57" ht="20.100000000000001" customHeight="1" x14ac:dyDescent="0.25">
      <c r="A2279" s="139">
        <v>1623</v>
      </c>
      <c r="B2279" s="139">
        <f t="shared" si="846"/>
        <v>2348.3998617518341</v>
      </c>
      <c r="C2279" s="139">
        <f t="shared" si="847"/>
        <v>1.8975262560450768E-5</v>
      </c>
      <c r="D2279" s="139">
        <f t="shared" si="848"/>
        <v>0.99364869812922962</v>
      </c>
      <c r="E2279" s="139">
        <f t="shared" si="849"/>
        <v>1.8975262560450768E-5</v>
      </c>
      <c r="F2279" s="139" t="str">
        <f t="shared" si="850"/>
        <v/>
      </c>
      <c r="G2279" s="139" t="str">
        <f t="shared" si="851"/>
        <v/>
      </c>
      <c r="H2279" s="139">
        <f t="shared" si="852"/>
        <v>0</v>
      </c>
      <c r="I2279" s="139">
        <f t="shared" si="853"/>
        <v>1.8975262560450768E-5</v>
      </c>
      <c r="J2279" s="139" t="str">
        <f t="shared" si="854"/>
        <v/>
      </c>
      <c r="O2279" s="139">
        <v>1623</v>
      </c>
      <c r="P2279" s="139">
        <f t="shared" si="855"/>
        <v>172.02142074512835</v>
      </c>
      <c r="Q2279" s="139">
        <f t="shared" si="856"/>
        <v>2.5904625005795527E-4</v>
      </c>
      <c r="R2279" s="139">
        <f t="shared" si="857"/>
        <v>0.99364869812922962</v>
      </c>
      <c r="S2279" s="139">
        <f t="shared" si="858"/>
        <v>2.5904625005795527E-4</v>
      </c>
      <c r="T2279" s="139" t="str">
        <f t="shared" si="859"/>
        <v/>
      </c>
      <c r="U2279" s="139" t="str">
        <f t="shared" si="860"/>
        <v/>
      </c>
      <c r="V2279" s="139">
        <f t="shared" si="861"/>
        <v>2.806357812042702E-3</v>
      </c>
      <c r="W2279" s="139" t="str">
        <f t="shared" si="862"/>
        <v/>
      </c>
      <c r="X2279" s="139" t="str">
        <f t="shared" si="863"/>
        <v/>
      </c>
      <c r="AB2279" s="139">
        <v>1623</v>
      </c>
      <c r="AC2279" s="139">
        <f t="shared" si="872"/>
        <v>214.62762782910431</v>
      </c>
      <c r="AD2279" s="139">
        <f t="shared" si="864"/>
        <v>2.0762240362246851E-4</v>
      </c>
      <c r="AE2279" s="139">
        <f t="shared" si="865"/>
        <v>0.99364869812922962</v>
      </c>
      <c r="AF2279" s="139">
        <f t="shared" si="866"/>
        <v>2.0762240362246851E-4</v>
      </c>
      <c r="AG2279" s="139" t="str">
        <f t="shared" si="867"/>
        <v/>
      </c>
      <c r="AH2279" s="139" t="str">
        <f t="shared" si="868"/>
        <v/>
      </c>
      <c r="AI2279" s="139">
        <f t="shared" si="869"/>
        <v>5.7783408230726678E-12</v>
      </c>
      <c r="AJ2279" s="139" t="str">
        <f t="shared" si="870"/>
        <v/>
      </c>
      <c r="AK2279" s="139" t="str">
        <f t="shared" si="871"/>
        <v/>
      </c>
      <c r="AZ2279" s="148"/>
      <c r="BA2279" s="148">
        <f t="shared" si="843"/>
        <v>10.419199999999897</v>
      </c>
      <c r="BB2279" s="165">
        <f t="shared" si="844"/>
        <v>0.16603595075217056</v>
      </c>
      <c r="BC2279" s="148">
        <f t="shared" si="845"/>
        <v>3.2562875740599351E-4</v>
      </c>
      <c r="BD2279" s="148" t="str">
        <f t="shared" si="841"/>
        <v/>
      </c>
      <c r="BE2279" s="140" t="str">
        <f t="shared" si="842"/>
        <v/>
      </c>
    </row>
    <row r="2280" spans="1:57" ht="20.100000000000001" customHeight="1" x14ac:dyDescent="0.25">
      <c r="A2280" s="139">
        <v>1624</v>
      </c>
      <c r="B2280" s="139">
        <f t="shared" si="846"/>
        <v>2352.1693639376313</v>
      </c>
      <c r="C2280" s="139">
        <f t="shared" si="847"/>
        <v>1.8786906423664702E-5</v>
      </c>
      <c r="D2280" s="139">
        <f t="shared" si="848"/>
        <v>0.9937198699231351</v>
      </c>
      <c r="E2280" s="139">
        <f t="shared" si="849"/>
        <v>1.8786906423664702E-5</v>
      </c>
      <c r="F2280" s="139" t="str">
        <f t="shared" si="850"/>
        <v/>
      </c>
      <c r="G2280" s="139" t="str">
        <f t="shared" si="851"/>
        <v/>
      </c>
      <c r="H2280" s="139">
        <f t="shared" si="852"/>
        <v>0</v>
      </c>
      <c r="I2280" s="139">
        <f t="shared" si="853"/>
        <v>1.8786906423664702E-5</v>
      </c>
      <c r="J2280" s="139" t="str">
        <f t="shared" si="854"/>
        <v/>
      </c>
      <c r="O2280" s="139">
        <v>1624</v>
      </c>
      <c r="P2280" s="139">
        <f t="shared" si="855"/>
        <v>172.29753859544155</v>
      </c>
      <c r="Q2280" s="139">
        <f t="shared" si="856"/>
        <v>2.5647485212581124E-4</v>
      </c>
      <c r="R2280" s="139">
        <f t="shared" si="857"/>
        <v>0.9937198699231351</v>
      </c>
      <c r="S2280" s="139">
        <f t="shared" si="858"/>
        <v>2.5647485212581124E-4</v>
      </c>
      <c r="T2280" s="139" t="str">
        <f t="shared" si="859"/>
        <v/>
      </c>
      <c r="U2280" s="139" t="str">
        <f t="shared" si="860"/>
        <v/>
      </c>
      <c r="V2280" s="139">
        <f t="shared" si="861"/>
        <v>2.7928749429427958E-3</v>
      </c>
      <c r="W2280" s="139" t="str">
        <f t="shared" si="862"/>
        <v/>
      </c>
      <c r="X2280" s="139" t="str">
        <f t="shared" si="863"/>
        <v/>
      </c>
      <c r="AB2280" s="139">
        <v>1624</v>
      </c>
      <c r="AC2280" s="139">
        <f t="shared" si="872"/>
        <v>214.97213445483317</v>
      </c>
      <c r="AD2280" s="139">
        <f t="shared" si="864"/>
        <v>2.0556145960485737E-4</v>
      </c>
      <c r="AE2280" s="139">
        <f t="shared" si="865"/>
        <v>0.9937198699231351</v>
      </c>
      <c r="AF2280" s="139">
        <f t="shared" si="866"/>
        <v>2.0556145960485737E-4</v>
      </c>
      <c r="AG2280" s="139" t="str">
        <f t="shared" si="867"/>
        <v/>
      </c>
      <c r="AH2280" s="139" t="str">
        <f t="shared" si="868"/>
        <v/>
      </c>
      <c r="AI2280" s="139">
        <f t="shared" si="869"/>
        <v>5.6321696926469198E-12</v>
      </c>
      <c r="AJ2280" s="139" t="str">
        <f t="shared" si="870"/>
        <v/>
      </c>
      <c r="AK2280" s="139" t="str">
        <f t="shared" si="871"/>
        <v/>
      </c>
      <c r="AZ2280" s="148"/>
      <c r="BA2280" s="148">
        <f t="shared" si="843"/>
        <v>10.425599999999896</v>
      </c>
      <c r="BB2280" s="165">
        <f t="shared" si="844"/>
        <v>0.16571032199476457</v>
      </c>
      <c r="BC2280" s="148">
        <f t="shared" si="845"/>
        <v>3.2508693393171195E-4</v>
      </c>
      <c r="BD2280" s="148" t="str">
        <f t="shared" si="841"/>
        <v/>
      </c>
      <c r="BE2280" s="140" t="str">
        <f t="shared" si="842"/>
        <v/>
      </c>
    </row>
    <row r="2281" spans="1:57" ht="20.100000000000001" customHeight="1" x14ac:dyDescent="0.25">
      <c r="A2281" s="139">
        <v>1625</v>
      </c>
      <c r="B2281" s="139">
        <f t="shared" si="846"/>
        <v>2355.9388661234284</v>
      </c>
      <c r="C2281" s="139">
        <f t="shared" si="847"/>
        <v>1.8600122381794285E-5</v>
      </c>
      <c r="D2281" s="139">
        <f t="shared" si="848"/>
        <v>0.99379033467422384</v>
      </c>
      <c r="E2281" s="139">
        <f t="shared" si="849"/>
        <v>1.8600122381794285E-5</v>
      </c>
      <c r="F2281" s="139" t="str">
        <f t="shared" si="850"/>
        <v/>
      </c>
      <c r="G2281" s="139" t="str">
        <f t="shared" si="851"/>
        <v/>
      </c>
      <c r="H2281" s="139">
        <f t="shared" si="852"/>
        <v>0</v>
      </c>
      <c r="I2281" s="139">
        <f t="shared" si="853"/>
        <v>1.8600122381794285E-5</v>
      </c>
      <c r="J2281" s="139" t="str">
        <f t="shared" si="854"/>
        <v/>
      </c>
      <c r="O2281" s="139">
        <v>1625</v>
      </c>
      <c r="P2281" s="139">
        <f t="shared" si="855"/>
        <v>172.57365644575475</v>
      </c>
      <c r="Q2281" s="139">
        <f t="shared" si="856"/>
        <v>2.5392491609920506E-4</v>
      </c>
      <c r="R2281" s="139">
        <f t="shared" si="857"/>
        <v>0.99379033467422384</v>
      </c>
      <c r="S2281" s="139">
        <f t="shared" si="858"/>
        <v>2.5392491609920506E-4</v>
      </c>
      <c r="T2281" s="139" t="str">
        <f t="shared" si="859"/>
        <v/>
      </c>
      <c r="U2281" s="139" t="str">
        <f t="shared" si="860"/>
        <v/>
      </c>
      <c r="V2281" s="139">
        <f t="shared" si="861"/>
        <v>2.779412380002776E-3</v>
      </c>
      <c r="W2281" s="139" t="str">
        <f t="shared" si="862"/>
        <v/>
      </c>
      <c r="X2281" s="139" t="str">
        <f t="shared" si="863"/>
        <v/>
      </c>
      <c r="AB2281" s="139">
        <v>1625</v>
      </c>
      <c r="AC2281" s="139">
        <f t="shared" si="872"/>
        <v>215.31664108056202</v>
      </c>
      <c r="AD2281" s="139">
        <f t="shared" si="864"/>
        <v>2.0351771704224932E-4</v>
      </c>
      <c r="AE2281" s="139">
        <f t="shared" si="865"/>
        <v>0.99379033467422384</v>
      </c>
      <c r="AF2281" s="139">
        <f t="shared" si="866"/>
        <v>2.0351771704224932E-4</v>
      </c>
      <c r="AG2281" s="139" t="str">
        <f t="shared" si="867"/>
        <v/>
      </c>
      <c r="AH2281" s="139" t="str">
        <f t="shared" si="868"/>
        <v/>
      </c>
      <c r="AI2281" s="139">
        <f t="shared" si="869"/>
        <v>5.4896083288829234E-12</v>
      </c>
      <c r="AJ2281" s="139" t="str">
        <f t="shared" si="870"/>
        <v/>
      </c>
      <c r="AK2281" s="139" t="str">
        <f t="shared" si="871"/>
        <v/>
      </c>
      <c r="AZ2281" s="148"/>
      <c r="BA2281" s="148">
        <f t="shared" si="843"/>
        <v>10.431999999999896</v>
      </c>
      <c r="BB2281" s="165">
        <f t="shared" si="844"/>
        <v>0.16538523506083286</v>
      </c>
      <c r="BC2281" s="148">
        <f t="shared" si="845"/>
        <v>3.2454570644638303E-4</v>
      </c>
      <c r="BD2281" s="148" t="str">
        <f t="shared" si="841"/>
        <v/>
      </c>
      <c r="BE2281" s="140" t="str">
        <f t="shared" si="842"/>
        <v/>
      </c>
    </row>
    <row r="2282" spans="1:57" ht="20.100000000000001" customHeight="1" x14ac:dyDescent="0.25">
      <c r="A2282" s="148">
        <v>1626</v>
      </c>
      <c r="B2282" s="139">
        <f t="shared" si="846"/>
        <v>2359.7083683092264</v>
      </c>
      <c r="C2282" s="139">
        <f t="shared" si="847"/>
        <v>1.8414900752014274E-5</v>
      </c>
      <c r="D2282" s="139">
        <f t="shared" si="848"/>
        <v>0.99386009829025468</v>
      </c>
      <c r="E2282" s="139">
        <f t="shared" si="849"/>
        <v>1.8414900752014274E-5</v>
      </c>
      <c r="F2282" s="139" t="str">
        <f t="shared" si="850"/>
        <v/>
      </c>
      <c r="G2282" s="139" t="str">
        <f t="shared" si="851"/>
        <v/>
      </c>
      <c r="H2282" s="139">
        <f t="shared" si="852"/>
        <v>0</v>
      </c>
      <c r="I2282" s="139">
        <f t="shared" si="853"/>
        <v>1.8414900752014274E-5</v>
      </c>
      <c r="J2282" s="139" t="str">
        <f t="shared" si="854"/>
        <v/>
      </c>
      <c r="O2282" s="148">
        <v>1626</v>
      </c>
      <c r="P2282" s="139">
        <f t="shared" si="855"/>
        <v>172.84977429606795</v>
      </c>
      <c r="Q2282" s="139">
        <f t="shared" si="856"/>
        <v>2.5139630979026639E-4</v>
      </c>
      <c r="R2282" s="139">
        <f t="shared" si="857"/>
        <v>0.99386009829025468</v>
      </c>
      <c r="S2282" s="139">
        <f t="shared" si="858"/>
        <v>2.5139630979026639E-4</v>
      </c>
      <c r="T2282" s="139" t="str">
        <f t="shared" si="859"/>
        <v/>
      </c>
      <c r="U2282" s="139" t="str">
        <f t="shared" si="860"/>
        <v/>
      </c>
      <c r="V2282" s="139">
        <f t="shared" si="861"/>
        <v>2.765970455100639E-3</v>
      </c>
      <c r="W2282" s="139" t="str">
        <f t="shared" si="862"/>
        <v/>
      </c>
      <c r="X2282" s="139" t="str">
        <f t="shared" si="863"/>
        <v/>
      </c>
      <c r="AB2282" s="148">
        <v>1626</v>
      </c>
      <c r="AC2282" s="139">
        <f t="shared" si="872"/>
        <v>215.66114770629099</v>
      </c>
      <c r="AD2282" s="139">
        <f t="shared" si="864"/>
        <v>2.0149106998768119E-4</v>
      </c>
      <c r="AE2282" s="139">
        <f t="shared" si="865"/>
        <v>0.99386009829025468</v>
      </c>
      <c r="AF2282" s="139">
        <f t="shared" si="866"/>
        <v>2.0149106998768119E-4</v>
      </c>
      <c r="AG2282" s="139" t="str">
        <f t="shared" si="867"/>
        <v/>
      </c>
      <c r="AH2282" s="139" t="str">
        <f t="shared" si="868"/>
        <v/>
      </c>
      <c r="AI2282" s="139">
        <f t="shared" si="869"/>
        <v>5.350569865632248E-12</v>
      </c>
      <c r="AJ2282" s="139" t="str">
        <f t="shared" si="870"/>
        <v/>
      </c>
      <c r="AK2282" s="139" t="str">
        <f t="shared" si="871"/>
        <v/>
      </c>
      <c r="AZ2282" s="148"/>
      <c r="BA2282" s="148">
        <f t="shared" si="843"/>
        <v>10.438399999999895</v>
      </c>
      <c r="BB2282" s="165">
        <f t="shared" si="844"/>
        <v>0.16506068935438648</v>
      </c>
      <c r="BC2282" s="148">
        <f t="shared" si="845"/>
        <v>3.2400507534957601E-4</v>
      </c>
      <c r="BD2282" s="148" t="str">
        <f t="shared" si="841"/>
        <v/>
      </c>
      <c r="BE2282" s="140" t="str">
        <f t="shared" si="842"/>
        <v/>
      </c>
    </row>
    <row r="2283" spans="1:57" ht="20.100000000000001" customHeight="1" x14ac:dyDescent="0.25">
      <c r="A2283" s="139">
        <v>1627</v>
      </c>
      <c r="B2283" s="139">
        <f t="shared" si="846"/>
        <v>2363.4778704950236</v>
      </c>
      <c r="C2283" s="139">
        <f t="shared" si="847"/>
        <v>1.8231231873223596E-5</v>
      </c>
      <c r="D2283" s="139">
        <f t="shared" si="848"/>
        <v>0.99392916664252762</v>
      </c>
      <c r="E2283" s="139">
        <f t="shared" si="849"/>
        <v>1.8231231873223596E-5</v>
      </c>
      <c r="F2283" s="139" t="str">
        <f t="shared" si="850"/>
        <v/>
      </c>
      <c r="G2283" s="139" t="str">
        <f t="shared" si="851"/>
        <v/>
      </c>
      <c r="H2283" s="139">
        <f t="shared" si="852"/>
        <v>0</v>
      </c>
      <c r="I2283" s="139">
        <f t="shared" si="853"/>
        <v>1.8231231873223596E-5</v>
      </c>
      <c r="J2283" s="139" t="str">
        <f t="shared" si="854"/>
        <v/>
      </c>
      <c r="O2283" s="139">
        <v>1627</v>
      </c>
      <c r="P2283" s="139">
        <f t="shared" si="855"/>
        <v>173.12589214638115</v>
      </c>
      <c r="Q2283" s="139">
        <f t="shared" si="856"/>
        <v>2.488889013076958E-4</v>
      </c>
      <c r="R2283" s="139">
        <f t="shared" si="857"/>
        <v>0.99392916664252762</v>
      </c>
      <c r="S2283" s="139">
        <f t="shared" si="858"/>
        <v>2.488889013076958E-4</v>
      </c>
      <c r="T2283" s="139" t="str">
        <f t="shared" si="859"/>
        <v/>
      </c>
      <c r="U2283" s="139" t="str">
        <f t="shared" si="860"/>
        <v/>
      </c>
      <c r="V2283" s="139">
        <f t="shared" si="861"/>
        <v>2.7525494975237648E-3</v>
      </c>
      <c r="W2283" s="139" t="str">
        <f t="shared" si="862"/>
        <v/>
      </c>
      <c r="X2283" s="139" t="str">
        <f t="shared" si="863"/>
        <v/>
      </c>
      <c r="AB2283" s="139">
        <v>1627</v>
      </c>
      <c r="AC2283" s="139">
        <f t="shared" si="872"/>
        <v>216.00565433201984</v>
      </c>
      <c r="AD2283" s="139">
        <f t="shared" si="864"/>
        <v>1.9948141273188924E-4</v>
      </c>
      <c r="AE2283" s="139">
        <f t="shared" si="865"/>
        <v>0.99392916664252762</v>
      </c>
      <c r="AF2283" s="139">
        <f t="shared" si="866"/>
        <v>1.9948141273188924E-4</v>
      </c>
      <c r="AG2283" s="139" t="str">
        <f t="shared" si="867"/>
        <v/>
      </c>
      <c r="AH2283" s="139" t="str">
        <f t="shared" si="868"/>
        <v/>
      </c>
      <c r="AI2283" s="139">
        <f t="shared" si="869"/>
        <v>5.2149694692218607E-12</v>
      </c>
      <c r="AJ2283" s="139" t="str">
        <f t="shared" si="870"/>
        <v/>
      </c>
      <c r="AK2283" s="139" t="str">
        <f t="shared" si="871"/>
        <v/>
      </c>
      <c r="AZ2283" s="148"/>
      <c r="BA2283" s="148">
        <f t="shared" si="843"/>
        <v>10.444799999999894</v>
      </c>
      <c r="BB2283" s="165">
        <f t="shared" si="844"/>
        <v>0.1647366842790369</v>
      </c>
      <c r="BC2283" s="148">
        <f t="shared" si="845"/>
        <v>3.2346504103678009E-4</v>
      </c>
      <c r="BD2283" s="148" t="str">
        <f t="shared" si="841"/>
        <v/>
      </c>
      <c r="BE2283" s="140" t="str">
        <f t="shared" si="842"/>
        <v/>
      </c>
    </row>
    <row r="2284" spans="1:57" ht="20.100000000000001" customHeight="1" x14ac:dyDescent="0.25">
      <c r="A2284" s="139">
        <v>1628</v>
      </c>
      <c r="B2284" s="139">
        <f t="shared" si="846"/>
        <v>2367.2473726808216</v>
      </c>
      <c r="C2284" s="139">
        <f t="shared" si="847"/>
        <v>1.8049106106443794E-5</v>
      </c>
      <c r="D2284" s="139">
        <f t="shared" si="848"/>
        <v>0.99399754556596687</v>
      </c>
      <c r="E2284" s="139">
        <f t="shared" si="849"/>
        <v>1.8049106106443794E-5</v>
      </c>
      <c r="F2284" s="139" t="str">
        <f t="shared" si="850"/>
        <v/>
      </c>
      <c r="G2284" s="139" t="str">
        <f t="shared" si="851"/>
        <v/>
      </c>
      <c r="H2284" s="139">
        <f t="shared" si="852"/>
        <v>0</v>
      </c>
      <c r="I2284" s="139">
        <f t="shared" si="853"/>
        <v>1.8049106106443794E-5</v>
      </c>
      <c r="J2284" s="139" t="str">
        <f t="shared" si="854"/>
        <v/>
      </c>
      <c r="O2284" s="139">
        <v>1628</v>
      </c>
      <c r="P2284" s="139">
        <f t="shared" si="855"/>
        <v>173.40200999669435</v>
      </c>
      <c r="Q2284" s="139">
        <f t="shared" si="856"/>
        <v>2.4640255906221021E-4</v>
      </c>
      <c r="R2284" s="139">
        <f t="shared" si="857"/>
        <v>0.99399754556596687</v>
      </c>
      <c r="S2284" s="139">
        <f t="shared" si="858"/>
        <v>2.4640255906221021E-4</v>
      </c>
      <c r="T2284" s="139" t="str">
        <f t="shared" si="859"/>
        <v/>
      </c>
      <c r="U2284" s="139" t="str">
        <f t="shared" si="860"/>
        <v/>
      </c>
      <c r="V2284" s="139">
        <f t="shared" si="861"/>
        <v>2.7391498339604178E-3</v>
      </c>
      <c r="W2284" s="139" t="str">
        <f t="shared" si="862"/>
        <v/>
      </c>
      <c r="X2284" s="139" t="str">
        <f t="shared" si="863"/>
        <v/>
      </c>
      <c r="AB2284" s="139">
        <v>1628</v>
      </c>
      <c r="AC2284" s="139">
        <f t="shared" si="872"/>
        <v>216.35016095774881</v>
      </c>
      <c r="AD2284" s="139">
        <f t="shared" si="864"/>
        <v>1.9748863980767031E-4</v>
      </c>
      <c r="AE2284" s="139">
        <f t="shared" si="865"/>
        <v>0.99399754556596687</v>
      </c>
      <c r="AF2284" s="139">
        <f t="shared" si="866"/>
        <v>1.9748863980767031E-4</v>
      </c>
      <c r="AG2284" s="139" t="str">
        <f t="shared" si="867"/>
        <v/>
      </c>
      <c r="AH2284" s="139" t="str">
        <f t="shared" si="868"/>
        <v/>
      </c>
      <c r="AI2284" s="139">
        <f t="shared" si="869"/>
        <v>5.0827242923363744E-12</v>
      </c>
      <c r="AJ2284" s="139" t="str">
        <f t="shared" si="870"/>
        <v/>
      </c>
      <c r="AK2284" s="139" t="str">
        <f t="shared" si="871"/>
        <v/>
      </c>
      <c r="AZ2284" s="148"/>
      <c r="BA2284" s="148">
        <f t="shared" si="843"/>
        <v>10.451199999999893</v>
      </c>
      <c r="BB2284" s="165">
        <f t="shared" si="844"/>
        <v>0.16441321923800012</v>
      </c>
      <c r="BC2284" s="148">
        <f t="shared" si="845"/>
        <v>3.2292560389829417E-4</v>
      </c>
      <c r="BD2284" s="148" t="str">
        <f t="shared" si="841"/>
        <v/>
      </c>
      <c r="BE2284" s="140" t="str">
        <f t="shared" si="842"/>
        <v/>
      </c>
    </row>
    <row r="2285" spans="1:57" ht="20.100000000000001" customHeight="1" x14ac:dyDescent="0.25">
      <c r="A2285" s="139">
        <v>1629</v>
      </c>
      <c r="B2285" s="139">
        <f t="shared" si="846"/>
        <v>2371.0168748666188</v>
      </c>
      <c r="C2285" s="139">
        <f t="shared" si="847"/>
        <v>1.7868513835212666E-5</v>
      </c>
      <c r="D2285" s="139">
        <f t="shared" si="848"/>
        <v>0.99406524085920478</v>
      </c>
      <c r="E2285" s="139">
        <f t="shared" si="849"/>
        <v>1.7868513835212666E-5</v>
      </c>
      <c r="F2285" s="139" t="str">
        <f t="shared" si="850"/>
        <v/>
      </c>
      <c r="G2285" s="139" t="str">
        <f t="shared" si="851"/>
        <v/>
      </c>
      <c r="H2285" s="139">
        <f t="shared" si="852"/>
        <v>0</v>
      </c>
      <c r="I2285" s="139">
        <f t="shared" si="853"/>
        <v>1.7868513835212666E-5</v>
      </c>
      <c r="J2285" s="139" t="str">
        <f t="shared" si="854"/>
        <v/>
      </c>
      <c r="O2285" s="139">
        <v>1629</v>
      </c>
      <c r="P2285" s="139">
        <f t="shared" si="855"/>
        <v>173.6781278470076</v>
      </c>
      <c r="Q2285" s="139">
        <f t="shared" si="856"/>
        <v>2.4393715177191037E-4</v>
      </c>
      <c r="R2285" s="139">
        <f t="shared" si="857"/>
        <v>0.99406524085920478</v>
      </c>
      <c r="S2285" s="139">
        <f t="shared" si="858"/>
        <v>2.4393715177191037E-4</v>
      </c>
      <c r="T2285" s="139" t="str">
        <f t="shared" si="859"/>
        <v/>
      </c>
      <c r="U2285" s="139" t="str">
        <f t="shared" si="860"/>
        <v/>
      </c>
      <c r="V2285" s="139">
        <f t="shared" si="861"/>
        <v>2.7257717884915044E-3</v>
      </c>
      <c r="W2285" s="139" t="str">
        <f t="shared" si="862"/>
        <v/>
      </c>
      <c r="X2285" s="139" t="str">
        <f t="shared" si="863"/>
        <v/>
      </c>
      <c r="AB2285" s="139">
        <v>1629</v>
      </c>
      <c r="AC2285" s="139">
        <f t="shared" si="872"/>
        <v>216.69466758347767</v>
      </c>
      <c r="AD2285" s="139">
        <f t="shared" si="864"/>
        <v>1.9551264599418852E-4</v>
      </c>
      <c r="AE2285" s="139">
        <f t="shared" si="865"/>
        <v>0.99406524085920478</v>
      </c>
      <c r="AF2285" s="139">
        <f t="shared" si="866"/>
        <v>1.9551264599418852E-4</v>
      </c>
      <c r="AG2285" s="139" t="str">
        <f t="shared" si="867"/>
        <v/>
      </c>
      <c r="AH2285" s="139" t="str">
        <f t="shared" si="868"/>
        <v/>
      </c>
      <c r="AI2285" s="139">
        <f t="shared" si="869"/>
        <v>4.9537534289128365E-12</v>
      </c>
      <c r="AJ2285" s="139" t="str">
        <f t="shared" si="870"/>
        <v/>
      </c>
      <c r="AK2285" s="139" t="str">
        <f t="shared" si="871"/>
        <v/>
      </c>
      <c r="AZ2285" s="148"/>
      <c r="BA2285" s="148">
        <f t="shared" si="843"/>
        <v>10.457599999999893</v>
      </c>
      <c r="BB2285" s="165">
        <f t="shared" si="844"/>
        <v>0.16409029363410182</v>
      </c>
      <c r="BC2285" s="148">
        <f t="shared" si="845"/>
        <v>3.2238676431958768E-4</v>
      </c>
      <c r="BD2285" s="148" t="str">
        <f t="shared" si="841"/>
        <v/>
      </c>
      <c r="BE2285" s="140" t="str">
        <f t="shared" si="842"/>
        <v/>
      </c>
    </row>
    <row r="2286" spans="1:57" ht="20.100000000000001" customHeight="1" x14ac:dyDescent="0.25">
      <c r="A2286" s="139">
        <v>1630</v>
      </c>
      <c r="B2286" s="139">
        <f t="shared" si="846"/>
        <v>2374.7863770524159</v>
      </c>
      <c r="C2286" s="139">
        <f t="shared" si="847"/>
        <v>1.7689445465971334E-5</v>
      </c>
      <c r="D2286" s="139">
        <f t="shared" si="848"/>
        <v>0.99413225828466745</v>
      </c>
      <c r="E2286" s="139">
        <f t="shared" si="849"/>
        <v>1.7689445465971334E-5</v>
      </c>
      <c r="F2286" s="139" t="str">
        <f t="shared" si="850"/>
        <v/>
      </c>
      <c r="G2286" s="139" t="str">
        <f t="shared" si="851"/>
        <v/>
      </c>
      <c r="H2286" s="139">
        <f t="shared" si="852"/>
        <v>0</v>
      </c>
      <c r="I2286" s="139">
        <f t="shared" si="853"/>
        <v>1.7689445465971334E-5</v>
      </c>
      <c r="J2286" s="139" t="str">
        <f t="shared" si="854"/>
        <v/>
      </c>
      <c r="O2286" s="139">
        <v>1630</v>
      </c>
      <c r="P2286" s="139">
        <f t="shared" si="855"/>
        <v>173.9542456973208</v>
      </c>
      <c r="Q2286" s="139">
        <f t="shared" si="856"/>
        <v>2.4149254846757238E-4</v>
      </c>
      <c r="R2286" s="139">
        <f t="shared" si="857"/>
        <v>0.99413225828466745</v>
      </c>
      <c r="S2286" s="139">
        <f t="shared" si="858"/>
        <v>2.4149254846757238E-4</v>
      </c>
      <c r="T2286" s="139" t="str">
        <f t="shared" si="859"/>
        <v/>
      </c>
      <c r="U2286" s="139" t="str">
        <f t="shared" si="860"/>
        <v/>
      </c>
      <c r="V2286" s="139">
        <f t="shared" si="861"/>
        <v>2.7124156825825809E-3</v>
      </c>
      <c r="W2286" s="139" t="str">
        <f t="shared" si="862"/>
        <v/>
      </c>
      <c r="X2286" s="139" t="str">
        <f t="shared" si="863"/>
        <v/>
      </c>
      <c r="AB2286" s="139">
        <v>1630</v>
      </c>
      <c r="AC2286" s="139">
        <f t="shared" si="872"/>
        <v>217.03917420920652</v>
      </c>
      <c r="AD2286" s="139">
        <f t="shared" si="864"/>
        <v>1.9355332632120916E-4</v>
      </c>
      <c r="AE2286" s="139">
        <f t="shared" si="865"/>
        <v>0.99413225828466745</v>
      </c>
      <c r="AF2286" s="139">
        <f t="shared" si="866"/>
        <v>1.9355332632120916E-4</v>
      </c>
      <c r="AG2286" s="139" t="str">
        <f t="shared" si="867"/>
        <v/>
      </c>
      <c r="AH2286" s="139" t="str">
        <f t="shared" si="868"/>
        <v/>
      </c>
      <c r="AI2286" s="139">
        <f t="shared" si="869"/>
        <v>4.8279778700249313E-12</v>
      </c>
      <c r="AJ2286" s="139" t="str">
        <f t="shared" si="870"/>
        <v/>
      </c>
      <c r="AK2286" s="139" t="str">
        <f t="shared" si="871"/>
        <v/>
      </c>
      <c r="AZ2286" s="148"/>
      <c r="BA2286" s="148">
        <f t="shared" si="843"/>
        <v>10.463999999999892</v>
      </c>
      <c r="BB2286" s="165">
        <f t="shared" si="844"/>
        <v>0.16376790686978224</v>
      </c>
      <c r="BC2286" s="148">
        <f t="shared" si="845"/>
        <v>3.2184852268157815E-4</v>
      </c>
      <c r="BD2286" s="148" t="str">
        <f t="shared" si="841"/>
        <v/>
      </c>
      <c r="BE2286" s="140" t="str">
        <f t="shared" si="842"/>
        <v/>
      </c>
    </row>
    <row r="2287" spans="1:57" ht="20.100000000000001" customHeight="1" x14ac:dyDescent="0.25">
      <c r="A2287" s="139">
        <v>1631</v>
      </c>
      <c r="B2287" s="139">
        <f t="shared" si="846"/>
        <v>2378.5558792382139</v>
      </c>
      <c r="C2287" s="139">
        <f t="shared" si="847"/>
        <v>1.7511891428446124E-5</v>
      </c>
      <c r="D2287" s="139">
        <f t="shared" si="848"/>
        <v>0.99419860356866174</v>
      </c>
      <c r="E2287" s="139">
        <f t="shared" si="849"/>
        <v>1.7511891428446124E-5</v>
      </c>
      <c r="F2287" s="139" t="str">
        <f t="shared" si="850"/>
        <v/>
      </c>
      <c r="G2287" s="139" t="str">
        <f t="shared" si="851"/>
        <v/>
      </c>
      <c r="H2287" s="139">
        <f t="shared" si="852"/>
        <v>0</v>
      </c>
      <c r="I2287" s="139">
        <f t="shared" si="853"/>
        <v>1.7511891428446124E-5</v>
      </c>
      <c r="J2287" s="139" t="str">
        <f t="shared" si="854"/>
        <v/>
      </c>
      <c r="O2287" s="139">
        <v>1631</v>
      </c>
      <c r="P2287" s="139">
        <f t="shared" si="855"/>
        <v>174.230363547634</v>
      </c>
      <c r="Q2287" s="139">
        <f t="shared" si="856"/>
        <v>2.3906861849785425E-4</v>
      </c>
      <c r="R2287" s="139">
        <f t="shared" si="857"/>
        <v>0.99419860356866174</v>
      </c>
      <c r="S2287" s="139">
        <f t="shared" si="858"/>
        <v>2.3906861849785425E-4</v>
      </c>
      <c r="T2287" s="139" t="str">
        <f t="shared" si="859"/>
        <v/>
      </c>
      <c r="U2287" s="139" t="str">
        <f t="shared" si="860"/>
        <v/>
      </c>
      <c r="V2287" s="139">
        <f t="shared" si="861"/>
        <v>2.699081835076088E-3</v>
      </c>
      <c r="W2287" s="139" t="str">
        <f t="shared" si="862"/>
        <v/>
      </c>
      <c r="X2287" s="139" t="str">
        <f t="shared" si="863"/>
        <v/>
      </c>
      <c r="AB2287" s="139">
        <v>1631</v>
      </c>
      <c r="AC2287" s="139">
        <f t="shared" si="872"/>
        <v>217.38368083493549</v>
      </c>
      <c r="AD2287" s="139">
        <f t="shared" si="864"/>
        <v>1.916105760732788E-4</v>
      </c>
      <c r="AE2287" s="139">
        <f t="shared" si="865"/>
        <v>0.99419860356866174</v>
      </c>
      <c r="AF2287" s="139">
        <f t="shared" si="866"/>
        <v>1.916105760732788E-4</v>
      </c>
      <c r="AG2287" s="139" t="str">
        <f t="shared" si="867"/>
        <v/>
      </c>
      <c r="AH2287" s="139" t="str">
        <f t="shared" si="868"/>
        <v/>
      </c>
      <c r="AI2287" s="139">
        <f t="shared" si="869"/>
        <v>4.7053204607368502E-12</v>
      </c>
      <c r="AJ2287" s="139" t="str">
        <f t="shared" si="870"/>
        <v/>
      </c>
      <c r="AK2287" s="139" t="str">
        <f t="shared" si="871"/>
        <v/>
      </c>
      <c r="AZ2287" s="148"/>
      <c r="BA2287" s="148">
        <f t="shared" si="843"/>
        <v>10.470399999999891</v>
      </c>
      <c r="BB2287" s="165">
        <f t="shared" si="844"/>
        <v>0.16344605834710066</v>
      </c>
      <c r="BC2287" s="148">
        <f t="shared" si="845"/>
        <v>3.2131087935938218E-4</v>
      </c>
      <c r="BD2287" s="148" t="str">
        <f t="shared" si="841"/>
        <v/>
      </c>
      <c r="BE2287" s="140" t="str">
        <f t="shared" si="842"/>
        <v/>
      </c>
    </row>
    <row r="2288" spans="1:57" ht="20.100000000000001" customHeight="1" x14ac:dyDescent="0.25">
      <c r="A2288" s="139">
        <v>1632</v>
      </c>
      <c r="B2288" s="139">
        <f t="shared" si="846"/>
        <v>2382.3253814240111</v>
      </c>
      <c r="C2288" s="139">
        <f t="shared" si="847"/>
        <v>1.7335842176024789E-5</v>
      </c>
      <c r="D2288" s="139">
        <f t="shared" si="848"/>
        <v>0.99426428240146392</v>
      </c>
      <c r="E2288" s="139">
        <f t="shared" si="849"/>
        <v>1.7335842176024789E-5</v>
      </c>
      <c r="F2288" s="139" t="str">
        <f t="shared" si="850"/>
        <v/>
      </c>
      <c r="G2288" s="139" t="str">
        <f t="shared" si="851"/>
        <v/>
      </c>
      <c r="H2288" s="139">
        <f t="shared" si="852"/>
        <v>0</v>
      </c>
      <c r="I2288" s="139">
        <f t="shared" si="853"/>
        <v>1.7335842176024789E-5</v>
      </c>
      <c r="J2288" s="139" t="str">
        <f t="shared" si="854"/>
        <v/>
      </c>
      <c r="O2288" s="139">
        <v>1632</v>
      </c>
      <c r="P2288" s="139">
        <f t="shared" si="855"/>
        <v>174.5064813979472</v>
      </c>
      <c r="Q2288" s="139">
        <f t="shared" si="856"/>
        <v>2.3666523153443434E-4</v>
      </c>
      <c r="R2288" s="139">
        <f t="shared" si="857"/>
        <v>0.99426428240146403</v>
      </c>
      <c r="S2288" s="139">
        <f t="shared" si="858"/>
        <v>2.3666523153443434E-4</v>
      </c>
      <c r="T2288" s="139" t="str">
        <f t="shared" si="859"/>
        <v/>
      </c>
      <c r="U2288" s="139" t="str">
        <f t="shared" si="860"/>
        <v/>
      </c>
      <c r="V2288" s="139">
        <f t="shared" si="861"/>
        <v>2.6857705621838633E-3</v>
      </c>
      <c r="W2288" s="139" t="str">
        <f t="shared" si="862"/>
        <v/>
      </c>
      <c r="X2288" s="139" t="str">
        <f t="shared" si="863"/>
        <v/>
      </c>
      <c r="AB2288" s="139">
        <v>1632</v>
      </c>
      <c r="AC2288" s="139">
        <f t="shared" si="872"/>
        <v>217.72818746066434</v>
      </c>
      <c r="AD2288" s="139">
        <f t="shared" si="864"/>
        <v>1.8968429079384148E-4</v>
      </c>
      <c r="AE2288" s="139">
        <f t="shared" si="865"/>
        <v>0.99426428240146392</v>
      </c>
      <c r="AF2288" s="139">
        <f t="shared" si="866"/>
        <v>1.8968429079384148E-4</v>
      </c>
      <c r="AG2288" s="139" t="str">
        <f t="shared" si="867"/>
        <v/>
      </c>
      <c r="AH2288" s="139" t="str">
        <f t="shared" si="868"/>
        <v/>
      </c>
      <c r="AI2288" s="139">
        <f t="shared" si="869"/>
        <v>4.5857058579057503E-12</v>
      </c>
      <c r="AJ2288" s="139" t="str">
        <f t="shared" si="870"/>
        <v/>
      </c>
      <c r="AK2288" s="139" t="str">
        <f t="shared" si="871"/>
        <v/>
      </c>
      <c r="AZ2288" s="148"/>
      <c r="BA2288" s="148">
        <f t="shared" si="843"/>
        <v>10.476799999999891</v>
      </c>
      <c r="BB2288" s="165">
        <f t="shared" si="844"/>
        <v>0.16312474746774128</v>
      </c>
      <c r="BC2288" s="148">
        <f t="shared" si="845"/>
        <v>3.2077383472453591E-4</v>
      </c>
      <c r="BD2288" s="148" t="str">
        <f t="shared" si="841"/>
        <v/>
      </c>
      <c r="BE2288" s="140" t="str">
        <f t="shared" si="842"/>
        <v/>
      </c>
    </row>
    <row r="2289" spans="1:57" ht="20.100000000000001" customHeight="1" x14ac:dyDescent="0.25">
      <c r="A2289" s="148">
        <v>1633</v>
      </c>
      <c r="B2289" s="139">
        <f t="shared" si="846"/>
        <v>2386.0948836098091</v>
      </c>
      <c r="C2289" s="139">
        <f t="shared" si="847"/>
        <v>1.7161288186126588E-5</v>
      </c>
      <c r="D2289" s="139">
        <f t="shared" si="848"/>
        <v>0.99432930043740952</v>
      </c>
      <c r="E2289" s="139">
        <f t="shared" si="849"/>
        <v>1.7161288186126588E-5</v>
      </c>
      <c r="F2289" s="139" t="str">
        <f t="shared" si="850"/>
        <v/>
      </c>
      <c r="G2289" s="139" t="str">
        <f t="shared" si="851"/>
        <v/>
      </c>
      <c r="H2289" s="139">
        <f t="shared" si="852"/>
        <v>0</v>
      </c>
      <c r="I2289" s="139">
        <f t="shared" si="853"/>
        <v>1.7161288186126588E-5</v>
      </c>
      <c r="J2289" s="139" t="str">
        <f t="shared" si="854"/>
        <v/>
      </c>
      <c r="O2289" s="148">
        <v>1633</v>
      </c>
      <c r="P2289" s="139">
        <f t="shared" si="855"/>
        <v>174.7825992482604</v>
      </c>
      <c r="Q2289" s="139">
        <f t="shared" si="856"/>
        <v>2.3428225757706636E-4</v>
      </c>
      <c r="R2289" s="139">
        <f t="shared" si="857"/>
        <v>0.99432930043740952</v>
      </c>
      <c r="S2289" s="139">
        <f t="shared" si="858"/>
        <v>2.3428225757706636E-4</v>
      </c>
      <c r="T2289" s="139" t="str">
        <f t="shared" si="859"/>
        <v/>
      </c>
      <c r="U2289" s="139" t="str">
        <f t="shared" si="860"/>
        <v/>
      </c>
      <c r="V2289" s="139">
        <f t="shared" si="861"/>
        <v>2.6724821774798779E-3</v>
      </c>
      <c r="W2289" s="139" t="str">
        <f t="shared" si="862"/>
        <v/>
      </c>
      <c r="X2289" s="139" t="str">
        <f t="shared" si="863"/>
        <v/>
      </c>
      <c r="AB2289" s="148">
        <v>1633</v>
      </c>
      <c r="AC2289" s="139">
        <f t="shared" si="872"/>
        <v>218.0726940863932</v>
      </c>
      <c r="AD2289" s="139">
        <f t="shared" si="864"/>
        <v>1.8777436628928759E-4</v>
      </c>
      <c r="AE2289" s="139">
        <f t="shared" si="865"/>
        <v>0.99432930043740952</v>
      </c>
      <c r="AF2289" s="139">
        <f t="shared" si="866"/>
        <v>1.8777436628928759E-4</v>
      </c>
      <c r="AG2289" s="139" t="str">
        <f t="shared" si="867"/>
        <v/>
      </c>
      <c r="AH2289" s="139" t="str">
        <f t="shared" si="868"/>
        <v/>
      </c>
      <c r="AI2289" s="139">
        <f t="shared" si="869"/>
        <v>4.4690604889126567E-12</v>
      </c>
      <c r="AJ2289" s="139" t="str">
        <f t="shared" si="870"/>
        <v/>
      </c>
      <c r="AK2289" s="139" t="str">
        <f t="shared" si="871"/>
        <v/>
      </c>
      <c r="AZ2289" s="148"/>
      <c r="BA2289" s="148">
        <f t="shared" si="843"/>
        <v>10.48319999999989</v>
      </c>
      <c r="BB2289" s="165">
        <f t="shared" si="844"/>
        <v>0.16280397363301674</v>
      </c>
      <c r="BC2289" s="148">
        <f t="shared" si="845"/>
        <v>3.2023738914305211E-4</v>
      </c>
      <c r="BD2289" s="148" t="str">
        <f t="shared" si="841"/>
        <v/>
      </c>
      <c r="BE2289" s="140" t="str">
        <f t="shared" si="842"/>
        <v/>
      </c>
    </row>
    <row r="2290" spans="1:57" ht="20.100000000000001" customHeight="1" x14ac:dyDescent="0.25">
      <c r="A2290" s="139">
        <v>1634</v>
      </c>
      <c r="B2290" s="139">
        <f t="shared" si="846"/>
        <v>2389.8643857956063</v>
      </c>
      <c r="C2290" s="139">
        <f t="shared" si="847"/>
        <v>1.698821996056739E-5</v>
      </c>
      <c r="D2290" s="139">
        <f t="shared" si="848"/>
        <v>0.99439366329498435</v>
      </c>
      <c r="E2290" s="139">
        <f t="shared" si="849"/>
        <v>1.698821996056739E-5</v>
      </c>
      <c r="F2290" s="139" t="str">
        <f t="shared" si="850"/>
        <v/>
      </c>
      <c r="G2290" s="139" t="str">
        <f t="shared" si="851"/>
        <v/>
      </c>
      <c r="H2290" s="139">
        <f t="shared" si="852"/>
        <v>0</v>
      </c>
      <c r="I2290" s="139">
        <f t="shared" si="853"/>
        <v>1.698821996056739E-5</v>
      </c>
      <c r="J2290" s="139" t="str">
        <f t="shared" si="854"/>
        <v/>
      </c>
      <c r="O2290" s="139">
        <v>1634</v>
      </c>
      <c r="P2290" s="139">
        <f t="shared" si="855"/>
        <v>175.0587170985736</v>
      </c>
      <c r="Q2290" s="139">
        <f t="shared" si="856"/>
        <v>2.3191956695855858E-4</v>
      </c>
      <c r="R2290" s="139">
        <f t="shared" si="857"/>
        <v>0.99439366329498435</v>
      </c>
      <c r="S2290" s="139">
        <f t="shared" si="858"/>
        <v>2.3191956695855858E-4</v>
      </c>
      <c r="T2290" s="139" t="str">
        <f t="shared" si="859"/>
        <v/>
      </c>
      <c r="U2290" s="139" t="str">
        <f t="shared" si="860"/>
        <v/>
      </c>
      <c r="V2290" s="139">
        <f t="shared" si="861"/>
        <v>2.659216991893228E-3</v>
      </c>
      <c r="W2290" s="139" t="str">
        <f t="shared" si="862"/>
        <v/>
      </c>
      <c r="X2290" s="139" t="str">
        <f t="shared" si="863"/>
        <v/>
      </c>
      <c r="AB2290" s="139">
        <v>1634</v>
      </c>
      <c r="AC2290" s="139">
        <f t="shared" si="872"/>
        <v>218.41720071212217</v>
      </c>
      <c r="AD2290" s="139">
        <f t="shared" si="864"/>
        <v>1.8588069863294739E-4</v>
      </c>
      <c r="AE2290" s="139">
        <f t="shared" si="865"/>
        <v>0.99439366329498435</v>
      </c>
      <c r="AF2290" s="139">
        <f t="shared" si="866"/>
        <v>1.8588069863294739E-4</v>
      </c>
      <c r="AG2290" s="139" t="str">
        <f t="shared" si="867"/>
        <v/>
      </c>
      <c r="AH2290" s="139" t="str">
        <f t="shared" si="868"/>
        <v/>
      </c>
      <c r="AI2290" s="139">
        <f t="shared" si="869"/>
        <v>4.3553125113024806E-12</v>
      </c>
      <c r="AJ2290" s="139" t="str">
        <f t="shared" si="870"/>
        <v/>
      </c>
      <c r="AK2290" s="139" t="str">
        <f t="shared" si="871"/>
        <v/>
      </c>
      <c r="AZ2290" s="148"/>
      <c r="BA2290" s="148">
        <f t="shared" si="843"/>
        <v>10.489599999999889</v>
      </c>
      <c r="BB2290" s="165">
        <f t="shared" si="844"/>
        <v>0.16248373624387369</v>
      </c>
      <c r="BC2290" s="148">
        <f t="shared" si="845"/>
        <v>3.1970154297619735E-4</v>
      </c>
      <c r="BD2290" s="148" t="str">
        <f t="shared" si="841"/>
        <v/>
      </c>
      <c r="BE2290" s="140" t="str">
        <f t="shared" si="842"/>
        <v/>
      </c>
    </row>
    <row r="2291" spans="1:57" ht="20.100000000000001" customHeight="1" x14ac:dyDescent="0.25">
      <c r="A2291" s="139">
        <v>1635</v>
      </c>
      <c r="B2291" s="139">
        <f t="shared" si="846"/>
        <v>2393.6338879814034</v>
      </c>
      <c r="C2291" s="139">
        <f t="shared" si="847"/>
        <v>1.6816628025918596E-5</v>
      </c>
      <c r="D2291" s="139">
        <f t="shared" si="848"/>
        <v>0.99445737655691735</v>
      </c>
      <c r="E2291" s="139">
        <f t="shared" si="849"/>
        <v>1.6816628025918596E-5</v>
      </c>
      <c r="F2291" s="139" t="str">
        <f t="shared" si="850"/>
        <v/>
      </c>
      <c r="G2291" s="139" t="str">
        <f t="shared" si="851"/>
        <v/>
      </c>
      <c r="H2291" s="139">
        <f t="shared" si="852"/>
        <v>0</v>
      </c>
      <c r="I2291" s="139">
        <f t="shared" si="853"/>
        <v>1.6816628025918596E-5</v>
      </c>
      <c r="J2291" s="139" t="str">
        <f t="shared" si="854"/>
        <v/>
      </c>
      <c r="O2291" s="139">
        <v>1635</v>
      </c>
      <c r="P2291" s="139">
        <f t="shared" si="855"/>
        <v>175.33483494888679</v>
      </c>
      <c r="Q2291" s="139">
        <f t="shared" si="856"/>
        <v>2.2957703034967865E-4</v>
      </c>
      <c r="R2291" s="139">
        <f t="shared" si="857"/>
        <v>0.99445737655691735</v>
      </c>
      <c r="S2291" s="139">
        <f t="shared" si="858"/>
        <v>2.2957703034967865E-4</v>
      </c>
      <c r="T2291" s="139" t="str">
        <f t="shared" si="859"/>
        <v/>
      </c>
      <c r="U2291" s="139" t="str">
        <f t="shared" si="860"/>
        <v/>
      </c>
      <c r="V2291" s="139">
        <f t="shared" si="861"/>
        <v>2.6459753137013731E-3</v>
      </c>
      <c r="W2291" s="139" t="str">
        <f t="shared" si="862"/>
        <v/>
      </c>
      <c r="X2291" s="139" t="str">
        <f t="shared" si="863"/>
        <v/>
      </c>
      <c r="AB2291" s="139">
        <v>1635</v>
      </c>
      <c r="AC2291" s="139">
        <f t="shared" si="872"/>
        <v>218.76170733785102</v>
      </c>
      <c r="AD2291" s="139">
        <f t="shared" si="864"/>
        <v>1.8400318416902302E-4</v>
      </c>
      <c r="AE2291" s="139">
        <f t="shared" si="865"/>
        <v>0.99445737655691735</v>
      </c>
      <c r="AF2291" s="139">
        <f t="shared" si="866"/>
        <v>1.8400318416902302E-4</v>
      </c>
      <c r="AG2291" s="139" t="str">
        <f t="shared" si="867"/>
        <v/>
      </c>
      <c r="AH2291" s="139" t="str">
        <f t="shared" si="868"/>
        <v/>
      </c>
      <c r="AI2291" s="139">
        <f t="shared" si="869"/>
        <v>4.2443917733139111E-12</v>
      </c>
      <c r="AJ2291" s="139" t="str">
        <f t="shared" si="870"/>
        <v/>
      </c>
      <c r="AK2291" s="139" t="str">
        <f t="shared" si="871"/>
        <v/>
      </c>
      <c r="AZ2291" s="148"/>
      <c r="BA2291" s="148">
        <f t="shared" si="843"/>
        <v>10.495999999999889</v>
      </c>
      <c r="BB2291" s="165">
        <f t="shared" si="844"/>
        <v>0.16216403470089749</v>
      </c>
      <c r="BC2291" s="148">
        <f t="shared" si="845"/>
        <v>3.1916629658065854E-4</v>
      </c>
      <c r="BD2291" s="148" t="str">
        <f t="shared" si="841"/>
        <v/>
      </c>
      <c r="BE2291" s="140" t="str">
        <f t="shared" si="842"/>
        <v/>
      </c>
    </row>
    <row r="2292" spans="1:57" ht="20.100000000000001" customHeight="1" x14ac:dyDescent="0.25">
      <c r="A2292" s="139">
        <v>1636</v>
      </c>
      <c r="B2292" s="139">
        <f t="shared" si="846"/>
        <v>2397.4033901672015</v>
      </c>
      <c r="C2292" s="139">
        <f t="shared" si="847"/>
        <v>1.6646502933860773E-5</v>
      </c>
      <c r="D2292" s="139">
        <f t="shared" si="848"/>
        <v>0.99452044577027487</v>
      </c>
      <c r="E2292" s="139">
        <f t="shared" si="849"/>
        <v>1.6646502933860773E-5</v>
      </c>
      <c r="F2292" s="139" t="str">
        <f t="shared" si="850"/>
        <v/>
      </c>
      <c r="G2292" s="139" t="str">
        <f t="shared" si="851"/>
        <v/>
      </c>
      <c r="H2292" s="139">
        <f t="shared" si="852"/>
        <v>0</v>
      </c>
      <c r="I2292" s="139">
        <f t="shared" si="853"/>
        <v>1.6646502933860773E-5</v>
      </c>
      <c r="J2292" s="139" t="str">
        <f t="shared" si="854"/>
        <v/>
      </c>
      <c r="O2292" s="139">
        <v>1636</v>
      </c>
      <c r="P2292" s="139">
        <f t="shared" si="855"/>
        <v>175.61095279920005</v>
      </c>
      <c r="Q2292" s="139">
        <f t="shared" si="856"/>
        <v>2.272545187639791E-4</v>
      </c>
      <c r="R2292" s="139">
        <f t="shared" si="857"/>
        <v>0.99452044577027487</v>
      </c>
      <c r="S2292" s="139">
        <f t="shared" si="858"/>
        <v>2.272545187639791E-4</v>
      </c>
      <c r="T2292" s="139" t="str">
        <f t="shared" si="859"/>
        <v/>
      </c>
      <c r="U2292" s="139" t="str">
        <f t="shared" si="860"/>
        <v/>
      </c>
      <c r="V2292" s="139">
        <f t="shared" si="861"/>
        <v>2.6327574485236114E-3</v>
      </c>
      <c r="W2292" s="139" t="str">
        <f t="shared" si="862"/>
        <v/>
      </c>
      <c r="X2292" s="139" t="str">
        <f t="shared" si="863"/>
        <v/>
      </c>
      <c r="AB2292" s="139">
        <v>1636</v>
      </c>
      <c r="AC2292" s="139">
        <f t="shared" si="872"/>
        <v>219.10621396357999</v>
      </c>
      <c r="AD2292" s="139">
        <f t="shared" si="864"/>
        <v>1.8214171951645177E-4</v>
      </c>
      <c r="AE2292" s="139">
        <f t="shared" si="865"/>
        <v>0.99452044577027487</v>
      </c>
      <c r="AF2292" s="139">
        <f t="shared" si="866"/>
        <v>1.8214171951645177E-4</v>
      </c>
      <c r="AG2292" s="139" t="str">
        <f t="shared" si="867"/>
        <v/>
      </c>
      <c r="AH2292" s="139" t="str">
        <f t="shared" si="868"/>
        <v/>
      </c>
      <c r="AI2292" s="139">
        <f t="shared" si="869"/>
        <v>4.1362297752793353E-12</v>
      </c>
      <c r="AJ2292" s="139" t="str">
        <f t="shared" si="870"/>
        <v/>
      </c>
      <c r="AK2292" s="139" t="str">
        <f t="shared" si="871"/>
        <v/>
      </c>
      <c r="AZ2292" s="148"/>
      <c r="BA2292" s="148">
        <f t="shared" si="843"/>
        <v>10.502399999999888</v>
      </c>
      <c r="BB2292" s="165">
        <f t="shared" si="844"/>
        <v>0.16184486840431683</v>
      </c>
      <c r="BC2292" s="148">
        <f t="shared" si="845"/>
        <v>3.1863165030818208E-4</v>
      </c>
      <c r="BD2292" s="148" t="str">
        <f t="shared" si="841"/>
        <v/>
      </c>
      <c r="BE2292" s="140" t="str">
        <f t="shared" si="842"/>
        <v/>
      </c>
    </row>
    <row r="2293" spans="1:57" ht="20.100000000000001" customHeight="1" x14ac:dyDescent="0.25">
      <c r="A2293" s="139">
        <v>1637</v>
      </c>
      <c r="B2293" s="139">
        <f t="shared" si="846"/>
        <v>2401.1728923529986</v>
      </c>
      <c r="C2293" s="139">
        <f t="shared" si="847"/>
        <v>1.6477835261531887E-5</v>
      </c>
      <c r="D2293" s="139">
        <f t="shared" si="848"/>
        <v>0.99458287644655541</v>
      </c>
      <c r="E2293" s="139">
        <f t="shared" si="849"/>
        <v>1.6477835261531887E-5</v>
      </c>
      <c r="F2293" s="139" t="str">
        <f t="shared" si="850"/>
        <v/>
      </c>
      <c r="G2293" s="139" t="str">
        <f t="shared" si="851"/>
        <v/>
      </c>
      <c r="H2293" s="139">
        <f t="shared" si="852"/>
        <v>0</v>
      </c>
      <c r="I2293" s="139">
        <f t="shared" si="853"/>
        <v>1.6477835261531887E-5</v>
      </c>
      <c r="J2293" s="139" t="str">
        <f t="shared" si="854"/>
        <v/>
      </c>
      <c r="O2293" s="139">
        <v>1637</v>
      </c>
      <c r="P2293" s="139">
        <f t="shared" si="855"/>
        <v>175.88707064951325</v>
      </c>
      <c r="Q2293" s="139">
        <f t="shared" si="856"/>
        <v>2.2495190356254974E-4</v>
      </c>
      <c r="R2293" s="139">
        <f t="shared" si="857"/>
        <v>0.99458287644655541</v>
      </c>
      <c r="S2293" s="139">
        <f t="shared" si="858"/>
        <v>2.2495190356254974E-4</v>
      </c>
      <c r="T2293" s="139" t="str">
        <f t="shared" si="859"/>
        <v/>
      </c>
      <c r="U2293" s="139" t="str">
        <f t="shared" si="860"/>
        <v/>
      </c>
      <c r="V2293" s="139">
        <f t="shared" si="861"/>
        <v>2.6195636993148175E-3</v>
      </c>
      <c r="W2293" s="139" t="str">
        <f t="shared" si="862"/>
        <v/>
      </c>
      <c r="X2293" s="139" t="str">
        <f t="shared" si="863"/>
        <v/>
      </c>
      <c r="AB2293" s="139">
        <v>1637</v>
      </c>
      <c r="AC2293" s="139">
        <f t="shared" si="872"/>
        <v>219.45072058930884</v>
      </c>
      <c r="AD2293" s="139">
        <f t="shared" si="864"/>
        <v>1.8029620157272017E-4</v>
      </c>
      <c r="AE2293" s="139">
        <f t="shared" si="865"/>
        <v>0.99458287644655541</v>
      </c>
      <c r="AF2293" s="139">
        <f t="shared" si="866"/>
        <v>1.8029620157272017E-4</v>
      </c>
      <c r="AG2293" s="139" t="str">
        <f t="shared" si="867"/>
        <v/>
      </c>
      <c r="AH2293" s="139" t="str">
        <f t="shared" si="868"/>
        <v/>
      </c>
      <c r="AI2293" s="139">
        <f t="shared" si="869"/>
        <v>4.0307596318781436E-12</v>
      </c>
      <c r="AJ2293" s="139" t="str">
        <f t="shared" si="870"/>
        <v/>
      </c>
      <c r="AK2293" s="139" t="str">
        <f t="shared" si="871"/>
        <v/>
      </c>
      <c r="AZ2293" s="148"/>
      <c r="BA2293" s="148">
        <f t="shared" si="843"/>
        <v>10.508799999999887</v>
      </c>
      <c r="BB2293" s="165">
        <f t="shared" si="844"/>
        <v>0.16152623675400865</v>
      </c>
      <c r="BC2293" s="148">
        <f t="shared" si="845"/>
        <v>3.1809760450615676E-4</v>
      </c>
      <c r="BD2293" s="148" t="str">
        <f t="shared" si="841"/>
        <v/>
      </c>
      <c r="BE2293" s="140" t="str">
        <f t="shared" si="842"/>
        <v/>
      </c>
    </row>
    <row r="2294" spans="1:57" ht="20.100000000000001" customHeight="1" x14ac:dyDescent="0.25">
      <c r="A2294" s="139">
        <v>1638</v>
      </c>
      <c r="B2294" s="139">
        <f t="shared" si="846"/>
        <v>2404.9423945387957</v>
      </c>
      <c r="C2294" s="139">
        <f t="shared" si="847"/>
        <v>1.6310615611869408E-5</v>
      </c>
      <c r="D2294" s="139">
        <f t="shared" si="848"/>
        <v>0.99464467406178647</v>
      </c>
      <c r="E2294" s="139">
        <f t="shared" si="849"/>
        <v>1.6310615611869408E-5</v>
      </c>
      <c r="F2294" s="139" t="str">
        <f t="shared" si="850"/>
        <v/>
      </c>
      <c r="G2294" s="139" t="str">
        <f t="shared" si="851"/>
        <v/>
      </c>
      <c r="H2294" s="139">
        <f t="shared" si="852"/>
        <v>0</v>
      </c>
      <c r="I2294" s="139">
        <f t="shared" si="853"/>
        <v>1.6310615611869408E-5</v>
      </c>
      <c r="J2294" s="139" t="str">
        <f t="shared" si="854"/>
        <v/>
      </c>
      <c r="O2294" s="139">
        <v>1638</v>
      </c>
      <c r="P2294" s="139">
        <f t="shared" si="855"/>
        <v>176.16318849982645</v>
      </c>
      <c r="Q2294" s="139">
        <f t="shared" si="856"/>
        <v>2.2266905645869139E-4</v>
      </c>
      <c r="R2294" s="139">
        <f t="shared" si="857"/>
        <v>0.99464467406178647</v>
      </c>
      <c r="S2294" s="139">
        <f t="shared" si="858"/>
        <v>2.2266905645869139E-4</v>
      </c>
      <c r="T2294" s="139" t="str">
        <f t="shared" si="859"/>
        <v/>
      </c>
      <c r="U2294" s="139" t="str">
        <f t="shared" si="860"/>
        <v/>
      </c>
      <c r="V2294" s="139">
        <f t="shared" si="861"/>
        <v>2.6063943663593978E-3</v>
      </c>
      <c r="W2294" s="139" t="str">
        <f t="shared" si="862"/>
        <v/>
      </c>
      <c r="X2294" s="139" t="str">
        <f t="shared" si="863"/>
        <v/>
      </c>
      <c r="AB2294" s="139">
        <v>1638</v>
      </c>
      <c r="AC2294" s="139">
        <f t="shared" si="872"/>
        <v>219.7952272150377</v>
      </c>
      <c r="AD2294" s="139">
        <f t="shared" si="864"/>
        <v>1.7846652751760624E-4</v>
      </c>
      <c r="AE2294" s="139">
        <f t="shared" si="865"/>
        <v>0.99464467406178647</v>
      </c>
      <c r="AF2294" s="139">
        <f t="shared" si="866"/>
        <v>1.7846652751760624E-4</v>
      </c>
      <c r="AG2294" s="139" t="str">
        <f t="shared" si="867"/>
        <v/>
      </c>
      <c r="AH2294" s="139" t="str">
        <f t="shared" si="868"/>
        <v/>
      </c>
      <c r="AI2294" s="139">
        <f t="shared" si="869"/>
        <v>3.9279160352230285E-12</v>
      </c>
      <c r="AJ2294" s="139" t="str">
        <f t="shared" si="870"/>
        <v/>
      </c>
      <c r="AK2294" s="139" t="str">
        <f t="shared" si="871"/>
        <v/>
      </c>
      <c r="AZ2294" s="148"/>
      <c r="BA2294" s="148">
        <f t="shared" si="843"/>
        <v>10.515199999999886</v>
      </c>
      <c r="BB2294" s="165">
        <f t="shared" si="844"/>
        <v>0.16120813914950249</v>
      </c>
      <c r="BC2294" s="148">
        <f t="shared" si="845"/>
        <v>3.1756415951661454E-4</v>
      </c>
      <c r="BD2294" s="148" t="str">
        <f t="shared" si="841"/>
        <v/>
      </c>
      <c r="BE2294" s="140" t="str">
        <f t="shared" si="842"/>
        <v/>
      </c>
    </row>
    <row r="2295" spans="1:57" ht="20.100000000000001" customHeight="1" x14ac:dyDescent="0.25">
      <c r="A2295" s="148">
        <v>1639</v>
      </c>
      <c r="B2295" s="139">
        <f t="shared" si="846"/>
        <v>2408.7118967245938</v>
      </c>
      <c r="C2295" s="139">
        <f t="shared" si="847"/>
        <v>1.6144834613947439E-5</v>
      </c>
      <c r="D2295" s="139">
        <f t="shared" si="848"/>
        <v>0.99470584405662255</v>
      </c>
      <c r="E2295" s="139">
        <f t="shared" si="849"/>
        <v>1.6144834613947439E-5</v>
      </c>
      <c r="F2295" s="139" t="str">
        <f t="shared" si="850"/>
        <v/>
      </c>
      <c r="G2295" s="139" t="str">
        <f t="shared" si="851"/>
        <v/>
      </c>
      <c r="H2295" s="139">
        <f t="shared" si="852"/>
        <v>0</v>
      </c>
      <c r="I2295" s="139">
        <f t="shared" si="853"/>
        <v>1.6144834613947439E-5</v>
      </c>
      <c r="J2295" s="139" t="str">
        <f t="shared" si="854"/>
        <v/>
      </c>
      <c r="O2295" s="148">
        <v>1639</v>
      </c>
      <c r="P2295" s="139">
        <f t="shared" si="855"/>
        <v>176.43930635013965</v>
      </c>
      <c r="Q2295" s="139">
        <f t="shared" si="856"/>
        <v>2.2040584952251721E-4</v>
      </c>
      <c r="R2295" s="139">
        <f t="shared" si="857"/>
        <v>0.99470584405662255</v>
      </c>
      <c r="S2295" s="139">
        <f t="shared" si="858"/>
        <v>2.2040584952251721E-4</v>
      </c>
      <c r="T2295" s="139" t="str">
        <f t="shared" si="859"/>
        <v/>
      </c>
      <c r="U2295" s="139" t="str">
        <f t="shared" si="860"/>
        <v/>
      </c>
      <c r="V2295" s="139">
        <f t="shared" si="861"/>
        <v>2.59324974726551E-3</v>
      </c>
      <c r="W2295" s="139" t="str">
        <f t="shared" si="862"/>
        <v/>
      </c>
      <c r="X2295" s="139" t="str">
        <f t="shared" si="863"/>
        <v/>
      </c>
      <c r="AB2295" s="148">
        <v>1639</v>
      </c>
      <c r="AC2295" s="139">
        <f t="shared" si="872"/>
        <v>220.13973384076667</v>
      </c>
      <c r="AD2295" s="139">
        <f t="shared" si="864"/>
        <v>1.7665259481686808E-4</v>
      </c>
      <c r="AE2295" s="139">
        <f t="shared" si="865"/>
        <v>0.99470584405662255</v>
      </c>
      <c r="AF2295" s="139">
        <f t="shared" si="866"/>
        <v>1.7665259481686808E-4</v>
      </c>
      <c r="AG2295" s="139" t="str">
        <f t="shared" si="867"/>
        <v/>
      </c>
      <c r="AH2295" s="139" t="str">
        <f t="shared" si="868"/>
        <v/>
      </c>
      <c r="AI2295" s="139">
        <f t="shared" si="869"/>
        <v>3.8276352187634707E-12</v>
      </c>
      <c r="AJ2295" s="139" t="str">
        <f t="shared" si="870"/>
        <v/>
      </c>
      <c r="AK2295" s="139" t="str">
        <f t="shared" si="871"/>
        <v/>
      </c>
      <c r="AZ2295" s="148"/>
      <c r="BA2295" s="148">
        <f t="shared" si="843"/>
        <v>10.521599999999886</v>
      </c>
      <c r="BB2295" s="165">
        <f t="shared" si="844"/>
        <v>0.16089057498998588</v>
      </c>
      <c r="BC2295" s="148">
        <f t="shared" si="845"/>
        <v>3.1703131567736853E-4</v>
      </c>
      <c r="BD2295" s="148" t="str">
        <f t="shared" si="841"/>
        <v/>
      </c>
      <c r="BE2295" s="140" t="str">
        <f t="shared" si="842"/>
        <v/>
      </c>
    </row>
    <row r="2296" spans="1:57" ht="20.100000000000001" customHeight="1" x14ac:dyDescent="0.25">
      <c r="A2296" s="139">
        <v>1640</v>
      </c>
      <c r="B2296" s="139">
        <f t="shared" si="846"/>
        <v>2412.4813989103909</v>
      </c>
      <c r="C2296" s="139">
        <f t="shared" si="847"/>
        <v>1.5980482923308259E-5</v>
      </c>
      <c r="D2296" s="139">
        <f t="shared" si="848"/>
        <v>0.99476639183644422</v>
      </c>
      <c r="E2296" s="139">
        <f t="shared" si="849"/>
        <v>1.5980482923308259E-5</v>
      </c>
      <c r="F2296" s="139" t="str">
        <f t="shared" si="850"/>
        <v/>
      </c>
      <c r="G2296" s="139" t="str">
        <f t="shared" si="851"/>
        <v/>
      </c>
      <c r="H2296" s="139">
        <f t="shared" si="852"/>
        <v>0</v>
      </c>
      <c r="I2296" s="139">
        <f t="shared" si="853"/>
        <v>1.5980482923308259E-5</v>
      </c>
      <c r="J2296" s="139" t="str">
        <f t="shared" si="854"/>
        <v/>
      </c>
      <c r="O2296" s="139">
        <v>1640</v>
      </c>
      <c r="P2296" s="139">
        <f t="shared" si="855"/>
        <v>176.71542420045284</v>
      </c>
      <c r="Q2296" s="139">
        <f t="shared" si="856"/>
        <v>2.1816215518547516E-4</v>
      </c>
      <c r="R2296" s="139">
        <f t="shared" si="857"/>
        <v>0.99476639183644422</v>
      </c>
      <c r="S2296" s="139">
        <f t="shared" si="858"/>
        <v>2.1816215518547516E-4</v>
      </c>
      <c r="T2296" s="139" t="str">
        <f t="shared" si="859"/>
        <v/>
      </c>
      <c r="U2296" s="139" t="str">
        <f t="shared" si="860"/>
        <v/>
      </c>
      <c r="V2296" s="139">
        <f t="shared" si="861"/>
        <v>2.5801301369595196E-3</v>
      </c>
      <c r="W2296" s="139" t="str">
        <f t="shared" si="862"/>
        <v/>
      </c>
      <c r="X2296" s="139" t="str">
        <f t="shared" si="863"/>
        <v/>
      </c>
      <c r="AB2296" s="139">
        <v>1640</v>
      </c>
      <c r="AC2296" s="139">
        <f t="shared" si="872"/>
        <v>220.48424046649552</v>
      </c>
      <c r="AD2296" s="139">
        <f t="shared" si="864"/>
        <v>1.7485430122587254E-4</v>
      </c>
      <c r="AE2296" s="139">
        <f t="shared" si="865"/>
        <v>0.99476639183644422</v>
      </c>
      <c r="AF2296" s="139">
        <f t="shared" si="866"/>
        <v>1.7485430122587254E-4</v>
      </c>
      <c r="AG2296" s="139" t="str">
        <f t="shared" si="867"/>
        <v/>
      </c>
      <c r="AH2296" s="139" t="str">
        <f t="shared" si="868"/>
        <v/>
      </c>
      <c r="AI2296" s="139">
        <f t="shared" si="869"/>
        <v>3.729854921987938E-12</v>
      </c>
      <c r="AJ2296" s="139" t="str">
        <f t="shared" si="870"/>
        <v/>
      </c>
      <c r="AK2296" s="139" t="str">
        <f t="shared" si="871"/>
        <v/>
      </c>
      <c r="AZ2296" s="148"/>
      <c r="BA2296" s="148">
        <f t="shared" si="843"/>
        <v>10.527999999999885</v>
      </c>
      <c r="BB2296" s="165">
        <f t="shared" si="844"/>
        <v>0.16057354367430851</v>
      </c>
      <c r="BC2296" s="148">
        <f t="shared" si="845"/>
        <v>3.1649907332148564E-4</v>
      </c>
      <c r="BD2296" s="148" t="str">
        <f t="shared" si="841"/>
        <v/>
      </c>
      <c r="BE2296" s="140" t="str">
        <f t="shared" si="842"/>
        <v/>
      </c>
    </row>
    <row r="2297" spans="1:57" ht="20.100000000000001" customHeight="1" x14ac:dyDescent="0.25">
      <c r="A2297" s="139">
        <v>1641</v>
      </c>
      <c r="B2297" s="139">
        <f t="shared" si="846"/>
        <v>2416.250901096189</v>
      </c>
      <c r="C2297" s="139">
        <f t="shared" si="847"/>
        <v>1.5817551222288061E-5</v>
      </c>
      <c r="D2297" s="139">
        <f t="shared" si="848"/>
        <v>0.99482632277145844</v>
      </c>
      <c r="E2297" s="139">
        <f t="shared" si="849"/>
        <v>1.5817551222288061E-5</v>
      </c>
      <c r="F2297" s="139" t="str">
        <f t="shared" si="850"/>
        <v/>
      </c>
      <c r="G2297" s="139" t="str">
        <f t="shared" si="851"/>
        <v/>
      </c>
      <c r="H2297" s="139">
        <f t="shared" si="852"/>
        <v>0</v>
      </c>
      <c r="I2297" s="139">
        <f t="shared" si="853"/>
        <v>1.5817551222288061E-5</v>
      </c>
      <c r="J2297" s="139" t="str">
        <f t="shared" si="854"/>
        <v/>
      </c>
      <c r="O2297" s="139">
        <v>1641</v>
      </c>
      <c r="P2297" s="139">
        <f t="shared" si="855"/>
        <v>176.99154205076604</v>
      </c>
      <c r="Q2297" s="139">
        <f t="shared" si="856"/>
        <v>2.1593784624480161E-4</v>
      </c>
      <c r="R2297" s="139">
        <f t="shared" si="857"/>
        <v>0.99482632277145844</v>
      </c>
      <c r="S2297" s="139">
        <f t="shared" si="858"/>
        <v>2.1593784624480161E-4</v>
      </c>
      <c r="T2297" s="139" t="str">
        <f t="shared" si="859"/>
        <v/>
      </c>
      <c r="U2297" s="139" t="str">
        <f t="shared" si="860"/>
        <v/>
      </c>
      <c r="V2297" s="139">
        <f t="shared" si="861"/>
        <v>2.5670358276806949E-3</v>
      </c>
      <c r="W2297" s="139" t="str">
        <f t="shared" si="862"/>
        <v/>
      </c>
      <c r="X2297" s="139" t="str">
        <f t="shared" si="863"/>
        <v/>
      </c>
      <c r="AB2297" s="139">
        <v>1641</v>
      </c>
      <c r="AC2297" s="139">
        <f t="shared" si="872"/>
        <v>220.82874709222449</v>
      </c>
      <c r="AD2297" s="139">
        <f t="shared" si="864"/>
        <v>1.7307154479315675E-4</v>
      </c>
      <c r="AE2297" s="139">
        <f t="shared" si="865"/>
        <v>0.99482632277145844</v>
      </c>
      <c r="AF2297" s="139">
        <f t="shared" si="866"/>
        <v>1.7307154479315675E-4</v>
      </c>
      <c r="AG2297" s="139" t="str">
        <f t="shared" si="867"/>
        <v/>
      </c>
      <c r="AH2297" s="139" t="str">
        <f t="shared" si="868"/>
        <v/>
      </c>
      <c r="AI2297" s="139">
        <f t="shared" si="869"/>
        <v>3.6345143559078965E-12</v>
      </c>
      <c r="AJ2297" s="139" t="str">
        <f t="shared" si="870"/>
        <v/>
      </c>
      <c r="AK2297" s="139" t="str">
        <f t="shared" si="871"/>
        <v/>
      </c>
      <c r="AZ2297" s="148"/>
      <c r="BA2297" s="148">
        <f t="shared" si="843"/>
        <v>10.534399999999884</v>
      </c>
      <c r="BB2297" s="165">
        <f t="shared" si="844"/>
        <v>0.16025704460098703</v>
      </c>
      <c r="BC2297" s="148">
        <f t="shared" si="845"/>
        <v>3.1596743277717554E-4</v>
      </c>
      <c r="BD2297" s="148" t="str">
        <f t="shared" si="841"/>
        <v/>
      </c>
      <c r="BE2297" s="140" t="str">
        <f t="shared" si="842"/>
        <v/>
      </c>
    </row>
    <row r="2298" spans="1:57" ht="20.100000000000001" customHeight="1" x14ac:dyDescent="0.25">
      <c r="A2298" s="139">
        <v>1642</v>
      </c>
      <c r="B2298" s="139">
        <f t="shared" si="846"/>
        <v>2420.0204032819861</v>
      </c>
      <c r="C2298" s="139">
        <f t="shared" si="847"/>
        <v>1.5656030220337741E-5</v>
      </c>
      <c r="D2298" s="139">
        <f t="shared" si="848"/>
        <v>0.9948856421968002</v>
      </c>
      <c r="E2298" s="139">
        <f t="shared" si="849"/>
        <v>1.5656030220337741E-5</v>
      </c>
      <c r="F2298" s="139" t="str">
        <f t="shared" si="850"/>
        <v/>
      </c>
      <c r="G2298" s="139" t="str">
        <f t="shared" si="851"/>
        <v/>
      </c>
      <c r="H2298" s="139">
        <f t="shared" si="852"/>
        <v>0</v>
      </c>
      <c r="I2298" s="139">
        <f t="shared" si="853"/>
        <v>1.5656030220337741E-5</v>
      </c>
      <c r="J2298" s="139" t="str">
        <f t="shared" si="854"/>
        <v/>
      </c>
      <c r="O2298" s="139">
        <v>1642</v>
      </c>
      <c r="P2298" s="139">
        <f t="shared" si="855"/>
        <v>177.2676599010793</v>
      </c>
      <c r="Q2298" s="139">
        <f t="shared" si="856"/>
        <v>2.1373279586789395E-4</v>
      </c>
      <c r="R2298" s="139">
        <f t="shared" si="857"/>
        <v>0.9948856421968002</v>
      </c>
      <c r="S2298" s="139">
        <f t="shared" si="858"/>
        <v>2.1373279586789395E-4</v>
      </c>
      <c r="T2298" s="139" t="str">
        <f t="shared" si="859"/>
        <v/>
      </c>
      <c r="U2298" s="139" t="str">
        <f t="shared" si="860"/>
        <v/>
      </c>
      <c r="V2298" s="139">
        <f t="shared" si="861"/>
        <v>2.5539671089761444E-3</v>
      </c>
      <c r="W2298" s="139" t="str">
        <f t="shared" si="862"/>
        <v/>
      </c>
      <c r="X2298" s="139" t="str">
        <f t="shared" si="863"/>
        <v/>
      </c>
      <c r="AB2298" s="139">
        <v>1642</v>
      </c>
      <c r="AC2298" s="139">
        <f t="shared" si="872"/>
        <v>221.17325371795334</v>
      </c>
      <c r="AD2298" s="139">
        <f t="shared" si="864"/>
        <v>1.7130422386394168E-4</v>
      </c>
      <c r="AE2298" s="139">
        <f t="shared" si="865"/>
        <v>0.9948856421968002</v>
      </c>
      <c r="AF2298" s="139">
        <f t="shared" si="866"/>
        <v>1.7130422386394168E-4</v>
      </c>
      <c r="AG2298" s="139" t="str">
        <f t="shared" si="867"/>
        <v/>
      </c>
      <c r="AH2298" s="139" t="str">
        <f t="shared" si="868"/>
        <v/>
      </c>
      <c r="AI2298" s="139">
        <f t="shared" si="869"/>
        <v>3.5415541693073135E-12</v>
      </c>
      <c r="AJ2298" s="139" t="str">
        <f t="shared" si="870"/>
        <v/>
      </c>
      <c r="AK2298" s="139" t="str">
        <f t="shared" si="871"/>
        <v/>
      </c>
      <c r="AZ2298" s="148"/>
      <c r="BA2298" s="148">
        <f t="shared" si="843"/>
        <v>10.540799999999884</v>
      </c>
      <c r="BB2298" s="165">
        <f t="shared" si="844"/>
        <v>0.15994107716820985</v>
      </c>
      <c r="BC2298" s="148">
        <f t="shared" si="845"/>
        <v>3.1543639436845683E-4</v>
      </c>
      <c r="BD2298" s="148" t="str">
        <f t="shared" si="841"/>
        <v/>
      </c>
      <c r="BE2298" s="140" t="str">
        <f t="shared" si="842"/>
        <v/>
      </c>
    </row>
    <row r="2299" spans="1:57" ht="20.100000000000001" customHeight="1" x14ac:dyDescent="0.25">
      <c r="A2299" s="139">
        <v>1643</v>
      </c>
      <c r="B2299" s="139">
        <f t="shared" si="846"/>
        <v>2423.7899054677832</v>
      </c>
      <c r="C2299" s="139">
        <f t="shared" si="847"/>
        <v>1.5495910654337735E-5</v>
      </c>
      <c r="D2299" s="139">
        <f t="shared" si="848"/>
        <v>0.99494435541263548</v>
      </c>
      <c r="E2299" s="139">
        <f t="shared" si="849"/>
        <v>1.5495910654337735E-5</v>
      </c>
      <c r="F2299" s="139" t="str">
        <f t="shared" si="850"/>
        <v/>
      </c>
      <c r="G2299" s="139" t="str">
        <f t="shared" si="851"/>
        <v/>
      </c>
      <c r="H2299" s="139">
        <f t="shared" si="852"/>
        <v>0</v>
      </c>
      <c r="I2299" s="139">
        <f t="shared" si="853"/>
        <v>1.5495910654337735E-5</v>
      </c>
      <c r="J2299" s="139" t="str">
        <f t="shared" si="854"/>
        <v/>
      </c>
      <c r="O2299" s="139">
        <v>1643</v>
      </c>
      <c r="P2299" s="139">
        <f t="shared" si="855"/>
        <v>177.5437777513925</v>
      </c>
      <c r="Q2299" s="139">
        <f t="shared" si="856"/>
        <v>2.1154687759661453E-4</v>
      </c>
      <c r="R2299" s="139">
        <f t="shared" si="857"/>
        <v>0.99494435541263548</v>
      </c>
      <c r="S2299" s="139">
        <f t="shared" si="858"/>
        <v>2.1154687759661453E-4</v>
      </c>
      <c r="T2299" s="139" t="str">
        <f t="shared" si="859"/>
        <v/>
      </c>
      <c r="U2299" s="139" t="str">
        <f t="shared" si="860"/>
        <v/>
      </c>
      <c r="V2299" s="139">
        <f t="shared" si="861"/>
        <v>2.5409242676960046E-3</v>
      </c>
      <c r="W2299" s="139" t="str">
        <f t="shared" si="862"/>
        <v/>
      </c>
      <c r="X2299" s="139" t="str">
        <f t="shared" si="863"/>
        <v/>
      </c>
      <c r="AB2299" s="139">
        <v>1643</v>
      </c>
      <c r="AC2299" s="139">
        <f t="shared" si="872"/>
        <v>221.5177603436822</v>
      </c>
      <c r="AD2299" s="139">
        <f t="shared" si="864"/>
        <v>1.6955223708357446E-4</v>
      </c>
      <c r="AE2299" s="139">
        <f t="shared" si="865"/>
        <v>0.99494435541263548</v>
      </c>
      <c r="AF2299" s="139">
        <f t="shared" si="866"/>
        <v>1.6955223708357446E-4</v>
      </c>
      <c r="AG2299" s="139" t="str">
        <f t="shared" si="867"/>
        <v/>
      </c>
      <c r="AH2299" s="139" t="str">
        <f t="shared" si="868"/>
        <v/>
      </c>
      <c r="AI2299" s="139">
        <f t="shared" si="869"/>
        <v>3.4509164157409025E-12</v>
      </c>
      <c r="AJ2299" s="139" t="str">
        <f t="shared" si="870"/>
        <v/>
      </c>
      <c r="AK2299" s="139" t="str">
        <f t="shared" si="871"/>
        <v/>
      </c>
      <c r="AZ2299" s="148"/>
      <c r="BA2299" s="148">
        <f t="shared" si="843"/>
        <v>10.547199999999883</v>
      </c>
      <c r="BB2299" s="165">
        <f t="shared" si="844"/>
        <v>0.15962564077384139</v>
      </c>
      <c r="BC2299" s="148">
        <f t="shared" si="845"/>
        <v>3.1490595841368596E-4</v>
      </c>
      <c r="BD2299" s="148" t="str">
        <f t="shared" si="841"/>
        <v/>
      </c>
      <c r="BE2299" s="140" t="str">
        <f t="shared" si="842"/>
        <v/>
      </c>
    </row>
    <row r="2300" spans="1:57" ht="20.100000000000001" customHeight="1" x14ac:dyDescent="0.25">
      <c r="A2300" s="139">
        <v>1644</v>
      </c>
      <c r="B2300" s="139">
        <f t="shared" si="846"/>
        <v>2427.5594076535813</v>
      </c>
      <c r="C2300" s="139">
        <f t="shared" si="847"/>
        <v>1.5337183288907857E-5</v>
      </c>
      <c r="D2300" s="139">
        <f t="shared" si="848"/>
        <v>0.99500246768426504</v>
      </c>
      <c r="E2300" s="139">
        <f t="shared" si="849"/>
        <v>1.5337183288907857E-5</v>
      </c>
      <c r="F2300" s="139" t="str">
        <f t="shared" si="850"/>
        <v/>
      </c>
      <c r="G2300" s="139" t="str">
        <f t="shared" si="851"/>
        <v/>
      </c>
      <c r="H2300" s="139">
        <f t="shared" si="852"/>
        <v>0</v>
      </c>
      <c r="I2300" s="139">
        <f t="shared" si="853"/>
        <v>1.5337183288907857E-5</v>
      </c>
      <c r="J2300" s="139" t="str">
        <f t="shared" si="854"/>
        <v/>
      </c>
      <c r="O2300" s="139">
        <v>1644</v>
      </c>
      <c r="P2300" s="139">
        <f t="shared" si="855"/>
        <v>177.8198956017057</v>
      </c>
      <c r="Q2300" s="139">
        <f t="shared" si="856"/>
        <v>2.0937996535151719E-4</v>
      </c>
      <c r="R2300" s="139">
        <f t="shared" si="857"/>
        <v>0.99500246768426504</v>
      </c>
      <c r="S2300" s="139">
        <f t="shared" si="858"/>
        <v>2.0937996535151719E-4</v>
      </c>
      <c r="T2300" s="139" t="str">
        <f t="shared" si="859"/>
        <v/>
      </c>
      <c r="U2300" s="139" t="str">
        <f t="shared" si="860"/>
        <v/>
      </c>
      <c r="V2300" s="139">
        <f t="shared" si="861"/>
        <v>2.527907587988848E-3</v>
      </c>
      <c r="W2300" s="139" t="str">
        <f t="shared" si="862"/>
        <v/>
      </c>
      <c r="X2300" s="139" t="str">
        <f t="shared" si="863"/>
        <v/>
      </c>
      <c r="AB2300" s="139">
        <v>1644</v>
      </c>
      <c r="AC2300" s="139">
        <f t="shared" si="872"/>
        <v>221.86226696941117</v>
      </c>
      <c r="AD2300" s="139">
        <f t="shared" si="864"/>
        <v>1.6781548340091929E-4</v>
      </c>
      <c r="AE2300" s="139">
        <f t="shared" si="865"/>
        <v>0.99500246768426504</v>
      </c>
      <c r="AF2300" s="139">
        <f t="shared" si="866"/>
        <v>1.6781548340091929E-4</v>
      </c>
      <c r="AG2300" s="139" t="str">
        <f t="shared" si="867"/>
        <v/>
      </c>
      <c r="AH2300" s="139" t="str">
        <f t="shared" si="868"/>
        <v/>
      </c>
      <c r="AI2300" s="139">
        <f t="shared" si="869"/>
        <v>3.362544521265278E-12</v>
      </c>
      <c r="AJ2300" s="139" t="str">
        <f t="shared" si="870"/>
        <v/>
      </c>
      <c r="AK2300" s="139" t="str">
        <f t="shared" si="871"/>
        <v/>
      </c>
      <c r="AZ2300" s="148"/>
      <c r="BA2300" s="148">
        <f t="shared" si="843"/>
        <v>10.553599999999882</v>
      </c>
      <c r="BB2300" s="165">
        <f t="shared" si="844"/>
        <v>0.15931073481542771</v>
      </c>
      <c r="BC2300" s="148">
        <f t="shared" si="845"/>
        <v>3.14376125228083E-4</v>
      </c>
      <c r="BD2300" s="148" t="str">
        <f t="shared" si="841"/>
        <v/>
      </c>
      <c r="BE2300" s="140" t="str">
        <f t="shared" si="842"/>
        <v/>
      </c>
    </row>
    <row r="2301" spans="1:57" ht="20.100000000000001" customHeight="1" x14ac:dyDescent="0.25">
      <c r="A2301" s="139">
        <v>1645</v>
      </c>
      <c r="B2301" s="139">
        <f t="shared" si="846"/>
        <v>2431.3289098393784</v>
      </c>
      <c r="C2301" s="139">
        <f t="shared" si="847"/>
        <v>1.5179838916711787E-5</v>
      </c>
      <c r="D2301" s="139">
        <f t="shared" si="848"/>
        <v>0.9950599842422293</v>
      </c>
      <c r="E2301" s="139">
        <f t="shared" si="849"/>
        <v>1.5179838916711787E-5</v>
      </c>
      <c r="F2301" s="139" t="str">
        <f t="shared" si="850"/>
        <v/>
      </c>
      <c r="G2301" s="139" t="str">
        <f t="shared" si="851"/>
        <v/>
      </c>
      <c r="H2301" s="139">
        <f t="shared" si="852"/>
        <v>0</v>
      </c>
      <c r="I2301" s="139">
        <f t="shared" si="853"/>
        <v>1.5179838916711787E-5</v>
      </c>
      <c r="J2301" s="139" t="str">
        <f t="shared" si="854"/>
        <v/>
      </c>
      <c r="O2301" s="139">
        <v>1645</v>
      </c>
      <c r="P2301" s="139">
        <f t="shared" si="855"/>
        <v>178.09601345201889</v>
      </c>
      <c r="Q2301" s="139">
        <f t="shared" si="856"/>
        <v>2.072319334360024E-4</v>
      </c>
      <c r="R2301" s="139">
        <f t="shared" si="857"/>
        <v>0.99505998424222941</v>
      </c>
      <c r="S2301" s="139">
        <f t="shared" si="858"/>
        <v>2.072319334360024E-4</v>
      </c>
      <c r="T2301" s="139" t="str">
        <f t="shared" si="859"/>
        <v/>
      </c>
      <c r="U2301" s="139" t="str">
        <f t="shared" si="860"/>
        <v/>
      </c>
      <c r="V2301" s="139">
        <f t="shared" si="861"/>
        <v>2.5149173512973412E-3</v>
      </c>
      <c r="W2301" s="139" t="str">
        <f t="shared" si="862"/>
        <v/>
      </c>
      <c r="X2301" s="139" t="str">
        <f t="shared" si="863"/>
        <v/>
      </c>
      <c r="AB2301" s="139">
        <v>1645</v>
      </c>
      <c r="AC2301" s="139">
        <f t="shared" si="872"/>
        <v>222.20677359514002</v>
      </c>
      <c r="AD2301" s="139">
        <f t="shared" si="864"/>
        <v>1.6609386207168915E-4</v>
      </c>
      <c r="AE2301" s="139">
        <f t="shared" si="865"/>
        <v>0.9950599842422293</v>
      </c>
      <c r="AF2301" s="139">
        <f t="shared" si="866"/>
        <v>1.6609386207168915E-4</v>
      </c>
      <c r="AG2301" s="139" t="str">
        <f t="shared" si="867"/>
        <v/>
      </c>
      <c r="AH2301" s="139" t="str">
        <f t="shared" si="868"/>
        <v/>
      </c>
      <c r="AI2301" s="139">
        <f t="shared" si="869"/>
        <v>3.2763832528874756E-12</v>
      </c>
      <c r="AJ2301" s="139" t="str">
        <f t="shared" si="870"/>
        <v/>
      </c>
      <c r="AK2301" s="139" t="str">
        <f t="shared" si="871"/>
        <v/>
      </c>
      <c r="AZ2301" s="148"/>
      <c r="BA2301" s="148">
        <f t="shared" si="843"/>
        <v>10.559999999999881</v>
      </c>
      <c r="BB2301" s="165">
        <f t="shared" si="844"/>
        <v>0.15899635869019962</v>
      </c>
      <c r="BC2301" s="148">
        <f t="shared" si="845"/>
        <v>3.1384689512090058E-4</v>
      </c>
      <c r="BD2301" s="148" t="str">
        <f t="shared" si="841"/>
        <v/>
      </c>
      <c r="BE2301" s="140" t="str">
        <f t="shared" si="842"/>
        <v/>
      </c>
    </row>
    <row r="2302" spans="1:57" ht="20.100000000000001" customHeight="1" x14ac:dyDescent="0.25">
      <c r="A2302" s="148">
        <v>1646</v>
      </c>
      <c r="B2302" s="139">
        <f t="shared" si="846"/>
        <v>2435.0984120251765</v>
      </c>
      <c r="C2302" s="139">
        <f t="shared" si="847"/>
        <v>1.5023868358755673E-5</v>
      </c>
      <c r="D2302" s="139">
        <f t="shared" si="848"/>
        <v>0.99511691028241556</v>
      </c>
      <c r="E2302" s="139">
        <f t="shared" si="849"/>
        <v>1.5023868358755673E-5</v>
      </c>
      <c r="F2302" s="139" t="str">
        <f t="shared" si="850"/>
        <v/>
      </c>
      <c r="G2302" s="139" t="str">
        <f t="shared" si="851"/>
        <v/>
      </c>
      <c r="H2302" s="139">
        <f t="shared" si="852"/>
        <v>0</v>
      </c>
      <c r="I2302" s="139">
        <f t="shared" si="853"/>
        <v>1.5023868358755673E-5</v>
      </c>
      <c r="J2302" s="139" t="str">
        <f t="shared" si="854"/>
        <v/>
      </c>
      <c r="O2302" s="148">
        <v>1646</v>
      </c>
      <c r="P2302" s="139">
        <f t="shared" si="855"/>
        <v>178.37213130233209</v>
      </c>
      <c r="Q2302" s="139">
        <f t="shared" si="856"/>
        <v>2.0510265654039936E-4</v>
      </c>
      <c r="R2302" s="139">
        <f t="shared" si="857"/>
        <v>0.99511691028241556</v>
      </c>
      <c r="S2302" s="139">
        <f t="shared" si="858"/>
        <v>2.0510265654039936E-4</v>
      </c>
      <c r="T2302" s="139" t="str">
        <f t="shared" si="859"/>
        <v/>
      </c>
      <c r="U2302" s="139" t="str">
        <f t="shared" si="860"/>
        <v/>
      </c>
      <c r="V2302" s="139">
        <f t="shared" si="861"/>
        <v>2.5019538363541512E-3</v>
      </c>
      <c r="W2302" s="139" t="str">
        <f t="shared" si="862"/>
        <v/>
      </c>
      <c r="X2302" s="139" t="str">
        <f t="shared" si="863"/>
        <v/>
      </c>
      <c r="AB2302" s="148">
        <v>1646</v>
      </c>
      <c r="AC2302" s="139">
        <f t="shared" si="872"/>
        <v>222.55128022086899</v>
      </c>
      <c r="AD2302" s="139">
        <f t="shared" si="864"/>
        <v>1.6438727266171257E-4</v>
      </c>
      <c r="AE2302" s="139">
        <f t="shared" si="865"/>
        <v>0.99511691028241556</v>
      </c>
      <c r="AF2302" s="139">
        <f t="shared" si="866"/>
        <v>1.6438727266171257E-4</v>
      </c>
      <c r="AG2302" s="139" t="str">
        <f t="shared" si="867"/>
        <v/>
      </c>
      <c r="AH2302" s="139" t="str">
        <f t="shared" si="868"/>
        <v/>
      </c>
      <c r="AI2302" s="139">
        <f t="shared" si="869"/>
        <v>3.1923786877149686E-12</v>
      </c>
      <c r="AJ2302" s="139" t="str">
        <f t="shared" si="870"/>
        <v/>
      </c>
      <c r="AK2302" s="139" t="str">
        <f t="shared" si="871"/>
        <v/>
      </c>
      <c r="AZ2302" s="148"/>
      <c r="BA2302" s="148">
        <f t="shared" si="843"/>
        <v>10.566399999999881</v>
      </c>
      <c r="BB2302" s="165">
        <f t="shared" si="844"/>
        <v>0.15868251179507872</v>
      </c>
      <c r="BC2302" s="148">
        <f t="shared" si="845"/>
        <v>3.1331826839756105E-4</v>
      </c>
      <c r="BD2302" s="148" t="str">
        <f t="shared" si="841"/>
        <v/>
      </c>
      <c r="BE2302" s="140" t="str">
        <f t="shared" si="842"/>
        <v/>
      </c>
    </row>
    <row r="2303" spans="1:57" ht="20.100000000000001" customHeight="1" x14ac:dyDescent="0.25">
      <c r="A2303" s="139">
        <v>1647</v>
      </c>
      <c r="B2303" s="139">
        <f t="shared" si="846"/>
        <v>2438.8679142109736</v>
      </c>
      <c r="C2303" s="139">
        <f t="shared" si="847"/>
        <v>1.4869262464682191E-5</v>
      </c>
      <c r="D2303" s="139">
        <f t="shared" si="848"/>
        <v>0.99517325096616427</v>
      </c>
      <c r="E2303" s="139">
        <f t="shared" si="849"/>
        <v>1.4869262464682191E-5</v>
      </c>
      <c r="F2303" s="139" t="str">
        <f t="shared" si="850"/>
        <v/>
      </c>
      <c r="G2303" s="139" t="str">
        <f t="shared" si="851"/>
        <v/>
      </c>
      <c r="H2303" s="139">
        <f t="shared" si="852"/>
        <v>0</v>
      </c>
      <c r="I2303" s="139">
        <f t="shared" si="853"/>
        <v>1.4869262464682191E-5</v>
      </c>
      <c r="J2303" s="139" t="str">
        <f t="shared" si="854"/>
        <v/>
      </c>
      <c r="O2303" s="139">
        <v>1647</v>
      </c>
      <c r="P2303" s="139">
        <f t="shared" si="855"/>
        <v>178.64824915264529</v>
      </c>
      <c r="Q2303" s="139">
        <f t="shared" si="856"/>
        <v>2.029920097459739E-4</v>
      </c>
      <c r="R2303" s="139">
        <f t="shared" si="857"/>
        <v>0.99517325096616427</v>
      </c>
      <c r="S2303" s="139">
        <f t="shared" si="858"/>
        <v>2.029920097459739E-4</v>
      </c>
      <c r="T2303" s="139" t="str">
        <f t="shared" si="859"/>
        <v/>
      </c>
      <c r="U2303" s="139" t="str">
        <f t="shared" si="860"/>
        <v/>
      </c>
      <c r="V2303" s="139">
        <f t="shared" si="861"/>
        <v>2.4890173191780668E-3</v>
      </c>
      <c r="W2303" s="139" t="str">
        <f t="shared" si="862"/>
        <v/>
      </c>
      <c r="X2303" s="139" t="str">
        <f t="shared" si="863"/>
        <v/>
      </c>
      <c r="AB2303" s="139">
        <v>1647</v>
      </c>
      <c r="AC2303" s="139">
        <f t="shared" si="872"/>
        <v>222.89578684659784</v>
      </c>
      <c r="AD2303" s="139">
        <f t="shared" si="864"/>
        <v>1.626956150501526E-4</v>
      </c>
      <c r="AE2303" s="139">
        <f t="shared" si="865"/>
        <v>0.99517325096616427</v>
      </c>
      <c r="AF2303" s="139">
        <f t="shared" si="866"/>
        <v>1.626956150501526E-4</v>
      </c>
      <c r="AG2303" s="139" t="str">
        <f t="shared" si="867"/>
        <v/>
      </c>
      <c r="AH2303" s="139" t="str">
        <f t="shared" si="868"/>
        <v/>
      </c>
      <c r="AI2303" s="139">
        <f t="shared" si="869"/>
        <v>3.1104781827928201E-12</v>
      </c>
      <c r="AJ2303" s="139" t="str">
        <f t="shared" si="870"/>
        <v/>
      </c>
      <c r="AK2303" s="139" t="str">
        <f t="shared" si="871"/>
        <v/>
      </c>
      <c r="AZ2303" s="148"/>
      <c r="BA2303" s="148">
        <f t="shared" si="843"/>
        <v>10.57279999999988</v>
      </c>
      <c r="BB2303" s="165">
        <f t="shared" si="844"/>
        <v>0.15836919352668116</v>
      </c>
      <c r="BC2303" s="148">
        <f t="shared" si="845"/>
        <v>3.1279024535868505E-4</v>
      </c>
      <c r="BD2303" s="148" t="str">
        <f t="shared" si="841"/>
        <v/>
      </c>
      <c r="BE2303" s="140" t="str">
        <f t="shared" si="842"/>
        <v/>
      </c>
    </row>
    <row r="2304" spans="1:57" ht="20.100000000000001" customHeight="1" x14ac:dyDescent="0.25">
      <c r="A2304" s="139">
        <v>1648</v>
      </c>
      <c r="B2304" s="139">
        <f t="shared" si="846"/>
        <v>2442.6374163967707</v>
      </c>
      <c r="C2304" s="139">
        <f t="shared" si="847"/>
        <v>1.4716012113058643E-5</v>
      </c>
      <c r="D2304" s="139">
        <f t="shared" si="848"/>
        <v>0.99522901142037801</v>
      </c>
      <c r="E2304" s="139">
        <f t="shared" si="849"/>
        <v>1.4716012113058643E-5</v>
      </c>
      <c r="F2304" s="139" t="str">
        <f t="shared" si="850"/>
        <v/>
      </c>
      <c r="G2304" s="139" t="str">
        <f t="shared" si="851"/>
        <v/>
      </c>
      <c r="H2304" s="139">
        <f t="shared" si="852"/>
        <v>0</v>
      </c>
      <c r="I2304" s="139">
        <f t="shared" si="853"/>
        <v>1.4716012113058643E-5</v>
      </c>
      <c r="J2304" s="139" t="str">
        <f t="shared" si="854"/>
        <v/>
      </c>
      <c r="O2304" s="139">
        <v>1648</v>
      </c>
      <c r="P2304" s="139">
        <f t="shared" si="855"/>
        <v>178.92436700295855</v>
      </c>
      <c r="Q2304" s="139">
        <f t="shared" si="856"/>
        <v>2.0089986852886625E-4</v>
      </c>
      <c r="R2304" s="139">
        <f t="shared" si="857"/>
        <v>0.99522901142037812</v>
      </c>
      <c r="S2304" s="139">
        <f t="shared" si="858"/>
        <v>2.0089986852886625E-4</v>
      </c>
      <c r="T2304" s="139" t="str">
        <f t="shared" si="859"/>
        <v/>
      </c>
      <c r="U2304" s="139" t="str">
        <f t="shared" si="860"/>
        <v/>
      </c>
      <c r="V2304" s="139">
        <f t="shared" si="861"/>
        <v>2.4761080730703725E-3</v>
      </c>
      <c r="W2304" s="139" t="str">
        <f t="shared" si="862"/>
        <v/>
      </c>
      <c r="X2304" s="139" t="str">
        <f t="shared" si="863"/>
        <v/>
      </c>
      <c r="AB2304" s="139">
        <v>1648</v>
      </c>
      <c r="AC2304" s="139">
        <f t="shared" si="872"/>
        <v>223.2402934723267</v>
      </c>
      <c r="AD2304" s="139">
        <f t="shared" si="864"/>
        <v>1.6101878943265688E-4</v>
      </c>
      <c r="AE2304" s="139">
        <f t="shared" si="865"/>
        <v>0.99522901142037801</v>
      </c>
      <c r="AF2304" s="139">
        <f t="shared" si="866"/>
        <v>1.6101878943265688E-4</v>
      </c>
      <c r="AG2304" s="139" t="str">
        <f t="shared" si="867"/>
        <v/>
      </c>
      <c r="AH2304" s="139" t="str">
        <f t="shared" si="868"/>
        <v/>
      </c>
      <c r="AI2304" s="139">
        <f t="shared" si="869"/>
        <v>3.0306303456126786E-12</v>
      </c>
      <c r="AJ2304" s="139" t="str">
        <f t="shared" si="870"/>
        <v/>
      </c>
      <c r="AK2304" s="139" t="str">
        <f t="shared" si="871"/>
        <v/>
      </c>
      <c r="AZ2304" s="148"/>
      <c r="BA2304" s="148">
        <f t="shared" si="843"/>
        <v>10.579199999999879</v>
      </c>
      <c r="BB2304" s="165">
        <f t="shared" si="844"/>
        <v>0.15805640328132248</v>
      </c>
      <c r="BC2304" s="148">
        <f t="shared" si="845"/>
        <v>3.1226282630039681E-4</v>
      </c>
      <c r="BD2304" s="148" t="str">
        <f t="shared" si="841"/>
        <v/>
      </c>
      <c r="BE2304" s="140" t="str">
        <f t="shared" si="842"/>
        <v/>
      </c>
    </row>
    <row r="2305" spans="1:57" ht="20.100000000000001" customHeight="1" x14ac:dyDescent="0.25">
      <c r="A2305" s="139">
        <v>1649</v>
      </c>
      <c r="B2305" s="139">
        <f t="shared" si="846"/>
        <v>2446.4069185825688</v>
      </c>
      <c r="C2305" s="139">
        <f t="shared" si="847"/>
        <v>1.4564108211660103E-5</v>
      </c>
      <c r="D2305" s="139">
        <f t="shared" si="848"/>
        <v>0.99528419673763147</v>
      </c>
      <c r="E2305" s="139">
        <f t="shared" si="849"/>
        <v>1.4564108211660103E-5</v>
      </c>
      <c r="F2305" s="139" t="str">
        <f t="shared" si="850"/>
        <v/>
      </c>
      <c r="G2305" s="139" t="str">
        <f t="shared" si="851"/>
        <v/>
      </c>
      <c r="H2305" s="139">
        <f t="shared" si="852"/>
        <v>0</v>
      </c>
      <c r="I2305" s="139">
        <f t="shared" si="853"/>
        <v>1.4564108211660103E-5</v>
      </c>
      <c r="J2305" s="139" t="str">
        <f t="shared" si="854"/>
        <v/>
      </c>
      <c r="O2305" s="139">
        <v>1649</v>
      </c>
      <c r="P2305" s="139">
        <f t="shared" si="855"/>
        <v>179.20048485327175</v>
      </c>
      <c r="Q2305" s="139">
        <f t="shared" si="856"/>
        <v>1.9882610876395713E-4</v>
      </c>
      <c r="R2305" s="139">
        <f t="shared" si="857"/>
        <v>0.99528419673763147</v>
      </c>
      <c r="S2305" s="139">
        <f t="shared" si="858"/>
        <v>1.9882610876395713E-4</v>
      </c>
      <c r="T2305" s="139" t="str">
        <f t="shared" si="859"/>
        <v/>
      </c>
      <c r="U2305" s="139" t="str">
        <f t="shared" si="860"/>
        <v/>
      </c>
      <c r="V2305" s="139">
        <f t="shared" si="861"/>
        <v>2.4632263686114623E-3</v>
      </c>
      <c r="W2305" s="139" t="str">
        <f t="shared" si="862"/>
        <v/>
      </c>
      <c r="X2305" s="139" t="str">
        <f t="shared" si="863"/>
        <v/>
      </c>
      <c r="AB2305" s="139">
        <v>1649</v>
      </c>
      <c r="AC2305" s="139">
        <f t="shared" si="872"/>
        <v>223.58480009805567</v>
      </c>
      <c r="AD2305" s="139">
        <f t="shared" si="864"/>
        <v>1.5935669632445779E-4</v>
      </c>
      <c r="AE2305" s="139">
        <f t="shared" si="865"/>
        <v>0.99528419673763147</v>
      </c>
      <c r="AF2305" s="139">
        <f t="shared" si="866"/>
        <v>1.5935669632445779E-4</v>
      </c>
      <c r="AG2305" s="139" t="str">
        <f t="shared" si="867"/>
        <v/>
      </c>
      <c r="AH2305" s="139" t="str">
        <f t="shared" si="868"/>
        <v/>
      </c>
      <c r="AI2305" s="139">
        <f t="shared" si="869"/>
        <v>2.9527850052793845E-12</v>
      </c>
      <c r="AJ2305" s="139" t="str">
        <f t="shared" si="870"/>
        <v/>
      </c>
      <c r="AK2305" s="139" t="str">
        <f t="shared" si="871"/>
        <v/>
      </c>
      <c r="AZ2305" s="148"/>
      <c r="BA2305" s="148">
        <f t="shared" si="843"/>
        <v>10.585599999999879</v>
      </c>
      <c r="BB2305" s="165">
        <f t="shared" si="844"/>
        <v>0.15774414045502208</v>
      </c>
      <c r="BC2305" s="148">
        <f t="shared" si="845"/>
        <v>3.1173601151429642E-4</v>
      </c>
      <c r="BD2305" s="148" t="str">
        <f t="shared" si="841"/>
        <v/>
      </c>
      <c r="BE2305" s="140" t="str">
        <f t="shared" si="842"/>
        <v/>
      </c>
    </row>
    <row r="2306" spans="1:57" ht="20.100000000000001" customHeight="1" x14ac:dyDescent="0.25">
      <c r="A2306" s="139">
        <v>1650</v>
      </c>
      <c r="B2306" s="139">
        <f t="shared" si="846"/>
        <v>2450.1764207683659</v>
      </c>
      <c r="C2306" s="139">
        <f t="shared" si="847"/>
        <v>1.4413541697747531E-5</v>
      </c>
      <c r="D2306" s="139">
        <f t="shared" si="848"/>
        <v>0.99533881197628127</v>
      </c>
      <c r="E2306" s="139">
        <f t="shared" si="849"/>
        <v>1.4413541697747531E-5</v>
      </c>
      <c r="F2306" s="139" t="str">
        <f t="shared" si="850"/>
        <v/>
      </c>
      <c r="G2306" s="139" t="str">
        <f t="shared" si="851"/>
        <v/>
      </c>
      <c r="H2306" s="139">
        <f t="shared" si="852"/>
        <v>0</v>
      </c>
      <c r="I2306" s="139">
        <f t="shared" si="853"/>
        <v>1.4413541697747531E-5</v>
      </c>
      <c r="J2306" s="139" t="str">
        <f t="shared" si="854"/>
        <v/>
      </c>
      <c r="O2306" s="139">
        <v>1650</v>
      </c>
      <c r="P2306" s="139">
        <f t="shared" si="855"/>
        <v>179.47660270358494</v>
      </c>
      <c r="Q2306" s="139">
        <f t="shared" si="856"/>
        <v>1.9677060672865725E-4</v>
      </c>
      <c r="R2306" s="139">
        <f t="shared" si="857"/>
        <v>0.99533881197628127</v>
      </c>
      <c r="S2306" s="139">
        <f t="shared" si="858"/>
        <v>1.9677060672865725E-4</v>
      </c>
      <c r="T2306" s="139" t="str">
        <f t="shared" si="859"/>
        <v/>
      </c>
      <c r="U2306" s="139" t="str">
        <f t="shared" si="860"/>
        <v/>
      </c>
      <c r="V2306" s="139">
        <f t="shared" si="861"/>
        <v>2.4503724736576623E-3</v>
      </c>
      <c r="W2306" s="139" t="str">
        <f t="shared" si="862"/>
        <v/>
      </c>
      <c r="X2306" s="139" t="str">
        <f t="shared" si="863"/>
        <v/>
      </c>
      <c r="AB2306" s="139">
        <v>1650</v>
      </c>
      <c r="AC2306" s="139">
        <f t="shared" si="872"/>
        <v>223.92930672378452</v>
      </c>
      <c r="AD2306" s="139">
        <f t="shared" si="864"/>
        <v>1.5770923656341384E-4</v>
      </c>
      <c r="AE2306" s="139">
        <f t="shared" si="865"/>
        <v>0.99533881197628127</v>
      </c>
      <c r="AF2306" s="139">
        <f t="shared" si="866"/>
        <v>1.5770923656341384E-4</v>
      </c>
      <c r="AG2306" s="139" t="str">
        <f t="shared" si="867"/>
        <v/>
      </c>
      <c r="AH2306" s="139" t="str">
        <f t="shared" si="868"/>
        <v/>
      </c>
      <c r="AI2306" s="139">
        <f t="shared" si="869"/>
        <v>2.8768931843212496E-12</v>
      </c>
      <c r="AJ2306" s="139" t="str">
        <f t="shared" si="870"/>
        <v/>
      </c>
      <c r="AK2306" s="139" t="str">
        <f t="shared" si="871"/>
        <v/>
      </c>
      <c r="AZ2306" s="148"/>
      <c r="BA2306" s="148">
        <f t="shared" si="843"/>
        <v>10.591999999999878</v>
      </c>
      <c r="BB2306" s="165">
        <f t="shared" si="844"/>
        <v>0.15743240444350778</v>
      </c>
      <c r="BC2306" s="148">
        <f t="shared" si="845"/>
        <v>3.1120980128740428E-4</v>
      </c>
      <c r="BD2306" s="148" t="str">
        <f t="shared" si="841"/>
        <v/>
      </c>
      <c r="BE2306" s="140" t="str">
        <f t="shared" si="842"/>
        <v/>
      </c>
    </row>
    <row r="2307" spans="1:57" ht="20.100000000000001" customHeight="1" x14ac:dyDescent="0.25">
      <c r="A2307" s="139">
        <v>1651</v>
      </c>
      <c r="B2307" s="139">
        <f t="shared" si="846"/>
        <v>2453.9459229541631</v>
      </c>
      <c r="C2307" s="139">
        <f t="shared" si="847"/>
        <v>1.4264303538340019E-5</v>
      </c>
      <c r="D2307" s="139">
        <f t="shared" si="848"/>
        <v>0.9953928621605781</v>
      </c>
      <c r="E2307" s="139">
        <f t="shared" si="849"/>
        <v>1.4264303538340019E-5</v>
      </c>
      <c r="F2307" s="139" t="str">
        <f t="shared" si="850"/>
        <v/>
      </c>
      <c r="G2307" s="139" t="str">
        <f t="shared" si="851"/>
        <v/>
      </c>
      <c r="H2307" s="139">
        <f t="shared" si="852"/>
        <v>0</v>
      </c>
      <c r="I2307" s="139">
        <f t="shared" si="853"/>
        <v>1.4264303538340019E-5</v>
      </c>
      <c r="J2307" s="139" t="str">
        <f t="shared" si="854"/>
        <v/>
      </c>
      <c r="O2307" s="139">
        <v>1651</v>
      </c>
      <c r="P2307" s="139">
        <f t="shared" si="855"/>
        <v>179.75272055389814</v>
      </c>
      <c r="Q2307" s="139">
        <f t="shared" si="856"/>
        <v>1.9473323910663303E-4</v>
      </c>
      <c r="R2307" s="139">
        <f t="shared" si="857"/>
        <v>0.9953928621605781</v>
      </c>
      <c r="S2307" s="139">
        <f t="shared" si="858"/>
        <v>1.9473323910663303E-4</v>
      </c>
      <c r="T2307" s="139" t="str">
        <f t="shared" si="859"/>
        <v/>
      </c>
      <c r="U2307" s="139" t="str">
        <f t="shared" si="860"/>
        <v/>
      </c>
      <c r="V2307" s="139">
        <f t="shared" si="861"/>
        <v>2.4375466533383167E-3</v>
      </c>
      <c r="W2307" s="139" t="str">
        <f t="shared" si="862"/>
        <v/>
      </c>
      <c r="X2307" s="139" t="str">
        <f t="shared" si="863"/>
        <v/>
      </c>
      <c r="AB2307" s="139">
        <v>1651</v>
      </c>
      <c r="AC2307" s="139">
        <f t="shared" si="872"/>
        <v>224.27381334951349</v>
      </c>
      <c r="AD2307" s="139">
        <f t="shared" si="864"/>
        <v>1.5607631131298985E-4</v>
      </c>
      <c r="AE2307" s="139">
        <f t="shared" si="865"/>
        <v>0.9953928621605781</v>
      </c>
      <c r="AF2307" s="139">
        <f t="shared" si="866"/>
        <v>1.5607631131298985E-4</v>
      </c>
      <c r="AG2307" s="139" t="str">
        <f t="shared" si="867"/>
        <v/>
      </c>
      <c r="AH2307" s="139" t="str">
        <f t="shared" si="868"/>
        <v/>
      </c>
      <c r="AI2307" s="139">
        <f t="shared" si="869"/>
        <v>2.8029070711296087E-12</v>
      </c>
      <c r="AJ2307" s="139" t="str">
        <f t="shared" si="870"/>
        <v/>
      </c>
      <c r="AK2307" s="139" t="str">
        <f t="shared" si="871"/>
        <v/>
      </c>
      <c r="AZ2307" s="148"/>
      <c r="BA2307" s="148">
        <f t="shared" si="843"/>
        <v>10.598399999999877</v>
      </c>
      <c r="BB2307" s="165">
        <f t="shared" si="844"/>
        <v>0.15712119464222038</v>
      </c>
      <c r="BC2307" s="148">
        <f t="shared" si="845"/>
        <v>3.1068419590227214E-4</v>
      </c>
      <c r="BD2307" s="148" t="str">
        <f t="shared" si="841"/>
        <v/>
      </c>
      <c r="BE2307" s="140" t="str">
        <f t="shared" si="842"/>
        <v/>
      </c>
    </row>
    <row r="2308" spans="1:57" ht="20.100000000000001" customHeight="1" x14ac:dyDescent="0.25">
      <c r="A2308" s="148">
        <v>1652</v>
      </c>
      <c r="B2308" s="139">
        <f t="shared" si="846"/>
        <v>2457.7154251399611</v>
      </c>
      <c r="C2308" s="139">
        <f t="shared" si="847"/>
        <v>1.4116384730482524E-5</v>
      </c>
      <c r="D2308" s="139">
        <f t="shared" si="848"/>
        <v>0.99544635228077949</v>
      </c>
      <c r="E2308" s="139">
        <f t="shared" si="849"/>
        <v>1.4116384730482524E-5</v>
      </c>
      <c r="F2308" s="139" t="str">
        <f t="shared" si="850"/>
        <v/>
      </c>
      <c r="G2308" s="139" t="str">
        <f t="shared" si="851"/>
        <v/>
      </c>
      <c r="H2308" s="139">
        <f t="shared" si="852"/>
        <v>0</v>
      </c>
      <c r="I2308" s="139">
        <f t="shared" si="853"/>
        <v>1.4116384730482524E-5</v>
      </c>
      <c r="J2308" s="139" t="str">
        <f t="shared" si="854"/>
        <v/>
      </c>
      <c r="O2308" s="148">
        <v>1652</v>
      </c>
      <c r="P2308" s="139">
        <f t="shared" si="855"/>
        <v>180.02883840421134</v>
      </c>
      <c r="Q2308" s="139">
        <f t="shared" si="856"/>
        <v>1.9271388299145676E-4</v>
      </c>
      <c r="R2308" s="139">
        <f t="shared" si="857"/>
        <v>0.99544635228077949</v>
      </c>
      <c r="S2308" s="139">
        <f t="shared" si="858"/>
        <v>1.9271388299145676E-4</v>
      </c>
      <c r="T2308" s="139" t="str">
        <f t="shared" si="859"/>
        <v/>
      </c>
      <c r="U2308" s="139" t="str">
        <f t="shared" si="860"/>
        <v/>
      </c>
      <c r="V2308" s="139">
        <f t="shared" si="861"/>
        <v>2.4247491700530917E-3</v>
      </c>
      <c r="W2308" s="139" t="str">
        <f t="shared" si="862"/>
        <v/>
      </c>
      <c r="X2308" s="139" t="str">
        <f t="shared" si="863"/>
        <v/>
      </c>
      <c r="AB2308" s="148">
        <v>1652</v>
      </c>
      <c r="AC2308" s="139">
        <f t="shared" si="872"/>
        <v>224.61831997524234</v>
      </c>
      <c r="AD2308" s="139">
        <f t="shared" si="864"/>
        <v>1.5445782206518628E-4</v>
      </c>
      <c r="AE2308" s="139">
        <f t="shared" si="865"/>
        <v>0.99544635228077949</v>
      </c>
      <c r="AF2308" s="139">
        <f t="shared" si="866"/>
        <v>1.5445782206518628E-4</v>
      </c>
      <c r="AG2308" s="139" t="str">
        <f t="shared" si="867"/>
        <v/>
      </c>
      <c r="AH2308" s="139" t="str">
        <f t="shared" si="868"/>
        <v/>
      </c>
      <c r="AI2308" s="139">
        <f t="shared" si="869"/>
        <v>2.7307799930148452E-12</v>
      </c>
      <c r="AJ2308" s="139" t="str">
        <f t="shared" si="870"/>
        <v/>
      </c>
      <c r="AK2308" s="139" t="str">
        <f t="shared" si="871"/>
        <v/>
      </c>
      <c r="AZ2308" s="148"/>
      <c r="BA2308" s="148">
        <f t="shared" si="843"/>
        <v>10.604799999999877</v>
      </c>
      <c r="BB2308" s="165">
        <f t="shared" si="844"/>
        <v>0.15681051044631811</v>
      </c>
      <c r="BC2308" s="148">
        <f t="shared" si="845"/>
        <v>3.1015919563684435E-4</v>
      </c>
      <c r="BD2308" s="148" t="str">
        <f t="shared" si="841"/>
        <v/>
      </c>
      <c r="BE2308" s="140" t="str">
        <f t="shared" si="842"/>
        <v/>
      </c>
    </row>
    <row r="2309" spans="1:57" ht="20.100000000000001" customHeight="1" x14ac:dyDescent="0.25">
      <c r="A2309" s="139">
        <v>1653</v>
      </c>
      <c r="B2309" s="139">
        <f t="shared" si="846"/>
        <v>2461.4849273257582</v>
      </c>
      <c r="C2309" s="139">
        <f t="shared" si="847"/>
        <v>1.3969776301508151E-5</v>
      </c>
      <c r="D2309" s="139">
        <f t="shared" si="848"/>
        <v>0.99549928729326309</v>
      </c>
      <c r="E2309" s="139">
        <f t="shared" si="849"/>
        <v>1.3969776301508151E-5</v>
      </c>
      <c r="F2309" s="139" t="str">
        <f t="shared" si="850"/>
        <v/>
      </c>
      <c r="G2309" s="139" t="str">
        <f t="shared" si="851"/>
        <v/>
      </c>
      <c r="H2309" s="139">
        <f t="shared" si="852"/>
        <v>0</v>
      </c>
      <c r="I2309" s="139">
        <f t="shared" si="853"/>
        <v>1.3969776301508151E-5</v>
      </c>
      <c r="J2309" s="139" t="str">
        <f t="shared" si="854"/>
        <v/>
      </c>
      <c r="O2309" s="139">
        <v>1653</v>
      </c>
      <c r="P2309" s="139">
        <f t="shared" si="855"/>
        <v>180.30495625452454</v>
      </c>
      <c r="Q2309" s="139">
        <f t="shared" si="856"/>
        <v>1.9071241589018695E-4</v>
      </c>
      <c r="R2309" s="139">
        <f t="shared" si="857"/>
        <v>0.99549928729326309</v>
      </c>
      <c r="S2309" s="139">
        <f t="shared" si="858"/>
        <v>1.9071241589018695E-4</v>
      </c>
      <c r="T2309" s="139" t="str">
        <f t="shared" si="859"/>
        <v/>
      </c>
      <c r="U2309" s="139" t="str">
        <f t="shared" si="860"/>
        <v/>
      </c>
      <c r="V2309" s="139">
        <f t="shared" si="861"/>
        <v>2.4119802834695124E-3</v>
      </c>
      <c r="W2309" s="139" t="str">
        <f t="shared" si="862"/>
        <v/>
      </c>
      <c r="X2309" s="139" t="str">
        <f t="shared" si="863"/>
        <v/>
      </c>
      <c r="AB2309" s="139">
        <v>1653</v>
      </c>
      <c r="AC2309" s="139">
        <f t="shared" si="872"/>
        <v>224.9628266009712</v>
      </c>
      <c r="AD2309" s="139">
        <f t="shared" si="864"/>
        <v>1.5285367064340772E-4</v>
      </c>
      <c r="AE2309" s="139">
        <f t="shared" si="865"/>
        <v>0.99549928729326309</v>
      </c>
      <c r="AF2309" s="139">
        <f t="shared" si="866"/>
        <v>1.5285367064340772E-4</v>
      </c>
      <c r="AG2309" s="139" t="str">
        <f t="shared" si="867"/>
        <v/>
      </c>
      <c r="AH2309" s="139" t="str">
        <f t="shared" si="868"/>
        <v/>
      </c>
      <c r="AI2309" s="139">
        <f t="shared" si="869"/>
        <v>2.6604663898648159E-12</v>
      </c>
      <c r="AJ2309" s="139" t="str">
        <f t="shared" si="870"/>
        <v/>
      </c>
      <c r="AK2309" s="139" t="str">
        <f t="shared" si="871"/>
        <v/>
      </c>
      <c r="AZ2309" s="148"/>
      <c r="BA2309" s="148">
        <f t="shared" si="843"/>
        <v>10.611199999999876</v>
      </c>
      <c r="BB2309" s="165">
        <f t="shared" si="844"/>
        <v>0.15650035125068126</v>
      </c>
      <c r="BC2309" s="148">
        <f t="shared" si="845"/>
        <v>3.0963480076470762E-4</v>
      </c>
      <c r="BD2309" s="148" t="str">
        <f t="shared" si="841"/>
        <v/>
      </c>
      <c r="BE2309" s="140" t="str">
        <f t="shared" si="842"/>
        <v/>
      </c>
    </row>
    <row r="2310" spans="1:57" ht="20.100000000000001" customHeight="1" x14ac:dyDescent="0.25">
      <c r="A2310" s="139">
        <v>1654</v>
      </c>
      <c r="B2310" s="139">
        <f t="shared" si="846"/>
        <v>2465.2544295115563</v>
      </c>
      <c r="C2310" s="139">
        <f t="shared" si="847"/>
        <v>1.3824469309295236E-5</v>
      </c>
      <c r="D2310" s="139">
        <f t="shared" si="848"/>
        <v>0.99555167212064166</v>
      </c>
      <c r="E2310" s="139">
        <f t="shared" si="849"/>
        <v>1.3824469309295236E-5</v>
      </c>
      <c r="F2310" s="139" t="str">
        <f t="shared" si="850"/>
        <v/>
      </c>
      <c r="G2310" s="139" t="str">
        <f t="shared" si="851"/>
        <v/>
      </c>
      <c r="H2310" s="139">
        <f t="shared" si="852"/>
        <v>0</v>
      </c>
      <c r="I2310" s="139">
        <f t="shared" si="853"/>
        <v>1.3824469309295236E-5</v>
      </c>
      <c r="J2310" s="139" t="str">
        <f t="shared" si="854"/>
        <v/>
      </c>
      <c r="O2310" s="139">
        <v>1654</v>
      </c>
      <c r="P2310" s="139">
        <f t="shared" si="855"/>
        <v>180.58107410483774</v>
      </c>
      <c r="Q2310" s="139">
        <f t="shared" si="856"/>
        <v>1.8872871572688039E-4</v>
      </c>
      <c r="R2310" s="139">
        <f t="shared" si="857"/>
        <v>0.99555167212064166</v>
      </c>
      <c r="S2310" s="139">
        <f t="shared" si="858"/>
        <v>1.8872871572688039E-4</v>
      </c>
      <c r="T2310" s="139" t="str">
        <f t="shared" si="859"/>
        <v/>
      </c>
      <c r="U2310" s="139" t="str">
        <f t="shared" si="860"/>
        <v/>
      </c>
      <c r="V2310" s="139">
        <f t="shared" si="861"/>
        <v>2.3992402505207335E-3</v>
      </c>
      <c r="W2310" s="139" t="str">
        <f t="shared" si="862"/>
        <v/>
      </c>
      <c r="X2310" s="139" t="str">
        <f t="shared" si="863"/>
        <v/>
      </c>
      <c r="AB2310" s="139">
        <v>1654</v>
      </c>
      <c r="AC2310" s="139">
        <f t="shared" si="872"/>
        <v>225.30733322670017</v>
      </c>
      <c r="AD2310" s="139">
        <f t="shared" si="864"/>
        <v>1.5126375920527669E-4</v>
      </c>
      <c r="AE2310" s="139">
        <f t="shared" si="865"/>
        <v>0.99555167212064166</v>
      </c>
      <c r="AF2310" s="139">
        <f t="shared" si="866"/>
        <v>1.5126375920527669E-4</v>
      </c>
      <c r="AG2310" s="139" t="str">
        <f t="shared" si="867"/>
        <v/>
      </c>
      <c r="AH2310" s="139" t="str">
        <f t="shared" si="868"/>
        <v/>
      </c>
      <c r="AI2310" s="139">
        <f t="shared" si="869"/>
        <v>2.5919217883932847E-12</v>
      </c>
      <c r="AJ2310" s="139" t="str">
        <f t="shared" si="870"/>
        <v/>
      </c>
      <c r="AK2310" s="139" t="str">
        <f t="shared" si="871"/>
        <v/>
      </c>
      <c r="AZ2310" s="148"/>
      <c r="BA2310" s="148">
        <f t="shared" si="843"/>
        <v>10.617599999999875</v>
      </c>
      <c r="BB2310" s="165">
        <f t="shared" si="844"/>
        <v>0.15619071644991656</v>
      </c>
      <c r="BC2310" s="148">
        <f t="shared" si="845"/>
        <v>3.0911101155536858E-4</v>
      </c>
      <c r="BD2310" s="148" t="str">
        <f t="shared" si="841"/>
        <v/>
      </c>
      <c r="BE2310" s="140" t="str">
        <f t="shared" si="842"/>
        <v/>
      </c>
    </row>
    <row r="2311" spans="1:57" ht="20.100000000000001" customHeight="1" x14ac:dyDescent="0.25">
      <c r="A2311" s="139">
        <v>1655</v>
      </c>
      <c r="B2311" s="139">
        <f t="shared" si="846"/>
        <v>2469.0239316973534</v>
      </c>
      <c r="C2311" s="139">
        <f t="shared" si="847"/>
        <v>1.3680454842519557E-5</v>
      </c>
      <c r="D2311" s="139">
        <f t="shared" si="848"/>
        <v>0.99560351165187866</v>
      </c>
      <c r="E2311" s="139">
        <f t="shared" si="849"/>
        <v>1.3680454842519557E-5</v>
      </c>
      <c r="F2311" s="139" t="str">
        <f t="shared" si="850"/>
        <v/>
      </c>
      <c r="G2311" s="139" t="str">
        <f t="shared" si="851"/>
        <v/>
      </c>
      <c r="H2311" s="139">
        <f t="shared" si="852"/>
        <v>0</v>
      </c>
      <c r="I2311" s="139">
        <f t="shared" si="853"/>
        <v>1.3680454842519557E-5</v>
      </c>
      <c r="J2311" s="139" t="str">
        <f t="shared" si="854"/>
        <v/>
      </c>
      <c r="O2311" s="139">
        <v>1655</v>
      </c>
      <c r="P2311" s="139">
        <f t="shared" si="855"/>
        <v>180.85719195515099</v>
      </c>
      <c r="Q2311" s="139">
        <f t="shared" si="856"/>
        <v>1.8676266084603256E-4</v>
      </c>
      <c r="R2311" s="139">
        <f t="shared" si="857"/>
        <v>0.99560351165187866</v>
      </c>
      <c r="S2311" s="139">
        <f t="shared" si="858"/>
        <v>1.8676266084603256E-4</v>
      </c>
      <c r="T2311" s="139" t="str">
        <f t="shared" si="859"/>
        <v/>
      </c>
      <c r="U2311" s="139" t="str">
        <f t="shared" si="860"/>
        <v/>
      </c>
      <c r="V2311" s="139">
        <f t="shared" si="861"/>
        <v>2.3865293254035336E-3</v>
      </c>
      <c r="W2311" s="139" t="str">
        <f t="shared" si="862"/>
        <v/>
      </c>
      <c r="X2311" s="139" t="str">
        <f t="shared" si="863"/>
        <v/>
      </c>
      <c r="AB2311" s="139">
        <v>1655</v>
      </c>
      <c r="AC2311" s="139">
        <f t="shared" si="872"/>
        <v>225.65183985242902</v>
      </c>
      <c r="AD2311" s="139">
        <f t="shared" si="864"/>
        <v>1.4968799024539438E-4</v>
      </c>
      <c r="AE2311" s="139">
        <f t="shared" si="865"/>
        <v>0.99560351165187866</v>
      </c>
      <c r="AF2311" s="139">
        <f t="shared" si="866"/>
        <v>1.4968799024539438E-4</v>
      </c>
      <c r="AG2311" s="139" t="str">
        <f t="shared" si="867"/>
        <v/>
      </c>
      <c r="AH2311" s="139" t="str">
        <f t="shared" si="868"/>
        <v/>
      </c>
      <c r="AI2311" s="139">
        <f t="shared" si="869"/>
        <v>2.52510277696545E-12</v>
      </c>
      <c r="AJ2311" s="139" t="str">
        <f t="shared" si="870"/>
        <v/>
      </c>
      <c r="AK2311" s="139" t="str">
        <f t="shared" si="871"/>
        <v/>
      </c>
      <c r="AZ2311" s="148"/>
      <c r="BA2311" s="148">
        <f t="shared" si="843"/>
        <v>10.623999999999874</v>
      </c>
      <c r="BB2311" s="165">
        <f t="shared" si="844"/>
        <v>0.15588160543836119</v>
      </c>
      <c r="BC2311" s="148">
        <f t="shared" si="845"/>
        <v>3.0858782827289377E-4</v>
      </c>
      <c r="BD2311" s="148" t="str">
        <f t="shared" si="841"/>
        <v/>
      </c>
      <c r="BE2311" s="140" t="str">
        <f t="shared" si="842"/>
        <v/>
      </c>
    </row>
    <row r="2312" spans="1:57" ht="20.100000000000001" customHeight="1" x14ac:dyDescent="0.25">
      <c r="A2312" s="139">
        <v>1656</v>
      </c>
      <c r="B2312" s="139">
        <f t="shared" si="846"/>
        <v>2472.7934338831506</v>
      </c>
      <c r="C2312" s="139">
        <f t="shared" si="847"/>
        <v>1.3537724020901187E-5</v>
      </c>
      <c r="D2312" s="139">
        <f t="shared" si="848"/>
        <v>0.99565481074240458</v>
      </c>
      <c r="E2312" s="139">
        <f t="shared" si="849"/>
        <v>1.3537724020901187E-5</v>
      </c>
      <c r="F2312" s="139" t="str">
        <f t="shared" si="850"/>
        <v/>
      </c>
      <c r="G2312" s="139" t="str">
        <f t="shared" si="851"/>
        <v/>
      </c>
      <c r="H2312" s="139">
        <f t="shared" si="852"/>
        <v>0</v>
      </c>
      <c r="I2312" s="139">
        <f t="shared" si="853"/>
        <v>1.3537724020901187E-5</v>
      </c>
      <c r="J2312" s="139" t="str">
        <f t="shared" si="854"/>
        <v/>
      </c>
      <c r="O2312" s="139">
        <v>1656</v>
      </c>
      <c r="P2312" s="139">
        <f t="shared" si="855"/>
        <v>181.13330980546419</v>
      </c>
      <c r="Q2312" s="139">
        <f t="shared" si="856"/>
        <v>1.8481413001595083E-4</v>
      </c>
      <c r="R2312" s="139">
        <f t="shared" si="857"/>
        <v>0.99565481074240458</v>
      </c>
      <c r="S2312" s="139">
        <f t="shared" si="858"/>
        <v>1.8481413001595083E-4</v>
      </c>
      <c r="T2312" s="139" t="str">
        <f t="shared" si="859"/>
        <v/>
      </c>
      <c r="U2312" s="139" t="str">
        <f t="shared" si="860"/>
        <v/>
      </c>
      <c r="V2312" s="139">
        <f t="shared" si="861"/>
        <v>2.373847759576555E-3</v>
      </c>
      <c r="W2312" s="139" t="str">
        <f t="shared" si="862"/>
        <v/>
      </c>
      <c r="X2312" s="139" t="str">
        <f t="shared" si="863"/>
        <v/>
      </c>
      <c r="AB2312" s="139">
        <v>1656</v>
      </c>
      <c r="AC2312" s="139">
        <f t="shared" si="872"/>
        <v>225.99634647815799</v>
      </c>
      <c r="AD2312" s="139">
        <f t="shared" si="864"/>
        <v>1.4812626659803962E-4</v>
      </c>
      <c r="AE2312" s="139">
        <f t="shared" si="865"/>
        <v>0.99565481074240458</v>
      </c>
      <c r="AF2312" s="139">
        <f t="shared" si="866"/>
        <v>1.4812626659803962E-4</v>
      </c>
      <c r="AG2312" s="139" t="str">
        <f t="shared" si="867"/>
        <v/>
      </c>
      <c r="AH2312" s="139" t="str">
        <f t="shared" si="868"/>
        <v/>
      </c>
      <c r="AI2312" s="139">
        <f t="shared" si="869"/>
        <v>2.4599669809877536E-12</v>
      </c>
      <c r="AJ2312" s="139" t="str">
        <f t="shared" si="870"/>
        <v/>
      </c>
      <c r="AK2312" s="139" t="str">
        <f t="shared" si="871"/>
        <v/>
      </c>
      <c r="AZ2312" s="148"/>
      <c r="BA2312" s="148">
        <f t="shared" si="843"/>
        <v>10.630399999999874</v>
      </c>
      <c r="BB2312" s="165">
        <f t="shared" si="844"/>
        <v>0.15557301761008829</v>
      </c>
      <c r="BC2312" s="148">
        <f t="shared" si="845"/>
        <v>3.0806525117785255E-4</v>
      </c>
      <c r="BD2312" s="148" t="str">
        <f t="shared" si="841"/>
        <v/>
      </c>
      <c r="BE2312" s="140" t="str">
        <f t="shared" si="842"/>
        <v/>
      </c>
    </row>
    <row r="2313" spans="1:57" ht="20.100000000000001" customHeight="1" x14ac:dyDescent="0.25">
      <c r="A2313" s="139">
        <v>1657</v>
      </c>
      <c r="B2313" s="139">
        <f t="shared" si="846"/>
        <v>2476.5629360689486</v>
      </c>
      <c r="C2313" s="139">
        <f t="shared" si="847"/>
        <v>1.3396267995446535E-5</v>
      </c>
      <c r="D2313" s="139">
        <f t="shared" si="848"/>
        <v>0.99570557421423467</v>
      </c>
      <c r="E2313" s="139">
        <f t="shared" si="849"/>
        <v>1.3396267995446535E-5</v>
      </c>
      <c r="F2313" s="139" t="str">
        <f t="shared" si="850"/>
        <v/>
      </c>
      <c r="G2313" s="139" t="str">
        <f t="shared" si="851"/>
        <v/>
      </c>
      <c r="H2313" s="139">
        <f t="shared" si="852"/>
        <v>0</v>
      </c>
      <c r="I2313" s="139">
        <f t="shared" si="853"/>
        <v>1.3396267995446535E-5</v>
      </c>
      <c r="J2313" s="139" t="str">
        <f t="shared" si="854"/>
        <v/>
      </c>
      <c r="O2313" s="139">
        <v>1657</v>
      </c>
      <c r="P2313" s="139">
        <f t="shared" si="855"/>
        <v>181.40942765577739</v>
      </c>
      <c r="Q2313" s="139">
        <f t="shared" si="856"/>
        <v>1.8288300243205632E-4</v>
      </c>
      <c r="R2313" s="139">
        <f t="shared" si="857"/>
        <v>0.99570557421423467</v>
      </c>
      <c r="S2313" s="139">
        <f t="shared" si="858"/>
        <v>1.8288300243205632E-4</v>
      </c>
      <c r="T2313" s="139" t="str">
        <f t="shared" si="859"/>
        <v/>
      </c>
      <c r="U2313" s="139" t="str">
        <f t="shared" si="860"/>
        <v/>
      </c>
      <c r="V2313" s="139">
        <f t="shared" si="861"/>
        <v>2.361195801758747E-3</v>
      </c>
      <c r="W2313" s="139" t="str">
        <f t="shared" si="862"/>
        <v/>
      </c>
      <c r="X2313" s="139" t="str">
        <f t="shared" si="863"/>
        <v/>
      </c>
      <c r="AB2313" s="139">
        <v>1657</v>
      </c>
      <c r="AC2313" s="139">
        <f t="shared" si="872"/>
        <v>226.34085310388684</v>
      </c>
      <c r="AD2313" s="139">
        <f t="shared" si="864"/>
        <v>1.4657849143981947E-4</v>
      </c>
      <c r="AE2313" s="139">
        <f t="shared" si="865"/>
        <v>0.99570557421423467</v>
      </c>
      <c r="AF2313" s="139">
        <f t="shared" si="866"/>
        <v>1.4657849143981947E-4</v>
      </c>
      <c r="AG2313" s="139" t="str">
        <f t="shared" si="867"/>
        <v/>
      </c>
      <c r="AH2313" s="139" t="str">
        <f t="shared" si="868"/>
        <v/>
      </c>
      <c r="AI2313" s="139">
        <f t="shared" si="869"/>
        <v>2.3964730388503505E-12</v>
      </c>
      <c r="AJ2313" s="139" t="str">
        <f t="shared" si="870"/>
        <v/>
      </c>
      <c r="AK2313" s="139" t="str">
        <f t="shared" si="871"/>
        <v/>
      </c>
      <c r="AZ2313" s="148"/>
      <c r="BA2313" s="148">
        <f t="shared" si="843"/>
        <v>10.636799999999873</v>
      </c>
      <c r="BB2313" s="165">
        <f t="shared" si="844"/>
        <v>0.15526495235891044</v>
      </c>
      <c r="BC2313" s="148">
        <f t="shared" si="845"/>
        <v>3.0754328052626234E-4</v>
      </c>
      <c r="BD2313" s="148" t="str">
        <f t="shared" si="841"/>
        <v/>
      </c>
      <c r="BE2313" s="140" t="str">
        <f t="shared" si="842"/>
        <v/>
      </c>
    </row>
    <row r="2314" spans="1:57" ht="20.100000000000001" customHeight="1" x14ac:dyDescent="0.25">
      <c r="A2314" s="139">
        <v>1658</v>
      </c>
      <c r="B2314" s="139">
        <f t="shared" si="846"/>
        <v>2480.3324382547457</v>
      </c>
      <c r="C2314" s="139">
        <f t="shared" si="847"/>
        <v>1.3256077948685394E-5</v>
      </c>
      <c r="D2314" s="139">
        <f t="shared" si="848"/>
        <v>0.99575580685608711</v>
      </c>
      <c r="E2314" s="139">
        <f t="shared" si="849"/>
        <v>1.3256077948685394E-5</v>
      </c>
      <c r="F2314" s="139" t="str">
        <f t="shared" si="850"/>
        <v/>
      </c>
      <c r="G2314" s="139" t="str">
        <f t="shared" si="851"/>
        <v/>
      </c>
      <c r="H2314" s="139">
        <f t="shared" si="852"/>
        <v>0</v>
      </c>
      <c r="I2314" s="139">
        <f t="shared" si="853"/>
        <v>1.3256077948685394E-5</v>
      </c>
      <c r="J2314" s="139" t="str">
        <f t="shared" si="854"/>
        <v/>
      </c>
      <c r="O2314" s="139">
        <v>1658</v>
      </c>
      <c r="P2314" s="139">
        <f t="shared" si="855"/>
        <v>181.68554550609059</v>
      </c>
      <c r="Q2314" s="139">
        <f t="shared" si="856"/>
        <v>1.8096915772012026E-4</v>
      </c>
      <c r="R2314" s="139">
        <f t="shared" si="857"/>
        <v>0.99575580685608722</v>
      </c>
      <c r="S2314" s="139">
        <f t="shared" si="858"/>
        <v>1.8096915772012026E-4</v>
      </c>
      <c r="T2314" s="139" t="str">
        <f t="shared" si="859"/>
        <v/>
      </c>
      <c r="U2314" s="139" t="str">
        <f t="shared" si="860"/>
        <v/>
      </c>
      <c r="V2314" s="139">
        <f t="shared" si="861"/>
        <v>2.3485736979280527E-3</v>
      </c>
      <c r="W2314" s="139" t="str">
        <f t="shared" si="862"/>
        <v/>
      </c>
      <c r="X2314" s="139" t="str">
        <f t="shared" si="863"/>
        <v/>
      </c>
      <c r="AB2314" s="139">
        <v>1658</v>
      </c>
      <c r="AC2314" s="139">
        <f t="shared" si="872"/>
        <v>226.6853597296157</v>
      </c>
      <c r="AD2314" s="139">
        <f t="shared" si="864"/>
        <v>1.4504456829226019E-4</v>
      </c>
      <c r="AE2314" s="139">
        <f t="shared" si="865"/>
        <v>0.99575580685608711</v>
      </c>
      <c r="AF2314" s="139">
        <f t="shared" si="866"/>
        <v>1.4504456829226019E-4</v>
      </c>
      <c r="AG2314" s="139" t="str">
        <f t="shared" si="867"/>
        <v/>
      </c>
      <c r="AH2314" s="139" t="str">
        <f t="shared" si="868"/>
        <v/>
      </c>
      <c r="AI2314" s="139">
        <f t="shared" si="869"/>
        <v>2.3345805784097753E-12</v>
      </c>
      <c r="AJ2314" s="139" t="str">
        <f t="shared" si="870"/>
        <v/>
      </c>
      <c r="AK2314" s="139" t="str">
        <f t="shared" si="871"/>
        <v/>
      </c>
      <c r="AZ2314" s="148"/>
      <c r="BA2314" s="148">
        <f t="shared" si="843"/>
        <v>10.643199999999872</v>
      </c>
      <c r="BB2314" s="165">
        <f t="shared" si="844"/>
        <v>0.15495740907838418</v>
      </c>
      <c r="BC2314" s="148">
        <f t="shared" si="845"/>
        <v>3.0702191656914457E-4</v>
      </c>
      <c r="BD2314" s="148" t="str">
        <f t="shared" si="841"/>
        <v/>
      </c>
      <c r="BE2314" s="140" t="str">
        <f t="shared" si="842"/>
        <v/>
      </c>
    </row>
    <row r="2315" spans="1:57" ht="20.100000000000001" customHeight="1" x14ac:dyDescent="0.25">
      <c r="A2315" s="148">
        <v>1659</v>
      </c>
      <c r="B2315" s="139">
        <f t="shared" si="846"/>
        <v>2484.1019404405438</v>
      </c>
      <c r="C2315" s="139">
        <f t="shared" si="847"/>
        <v>1.3117145094902747E-5</v>
      </c>
      <c r="D2315" s="139">
        <f t="shared" si="848"/>
        <v>0.99580551342350254</v>
      </c>
      <c r="E2315" s="139">
        <f t="shared" si="849"/>
        <v>1.3117145094902747E-5</v>
      </c>
      <c r="F2315" s="139" t="str">
        <f t="shared" si="850"/>
        <v/>
      </c>
      <c r="G2315" s="139" t="str">
        <f t="shared" si="851"/>
        <v/>
      </c>
      <c r="H2315" s="139">
        <f t="shared" si="852"/>
        <v>0</v>
      </c>
      <c r="I2315" s="139">
        <f t="shared" si="853"/>
        <v>1.3117145094902747E-5</v>
      </c>
      <c r="J2315" s="139" t="str">
        <f t="shared" si="854"/>
        <v/>
      </c>
      <c r="O2315" s="148">
        <v>1659</v>
      </c>
      <c r="P2315" s="139">
        <f t="shared" si="855"/>
        <v>181.96166335640379</v>
      </c>
      <c r="Q2315" s="139">
        <f t="shared" si="856"/>
        <v>1.7907247593942891E-4</v>
      </c>
      <c r="R2315" s="139">
        <f t="shared" si="857"/>
        <v>0.99580551342350254</v>
      </c>
      <c r="S2315" s="139">
        <f t="shared" si="858"/>
        <v>1.7907247593942891E-4</v>
      </c>
      <c r="T2315" s="139" t="str">
        <f t="shared" si="859"/>
        <v/>
      </c>
      <c r="U2315" s="139" t="str">
        <f t="shared" si="860"/>
        <v/>
      </c>
      <c r="V2315" s="139">
        <f t="shared" si="861"/>
        <v>2.335981691320317E-3</v>
      </c>
      <c r="W2315" s="139" t="str">
        <f t="shared" si="862"/>
        <v/>
      </c>
      <c r="X2315" s="139" t="str">
        <f t="shared" si="863"/>
        <v/>
      </c>
      <c r="AB2315" s="148">
        <v>1659</v>
      </c>
      <c r="AC2315" s="139">
        <f t="shared" si="872"/>
        <v>227.02986635534467</v>
      </c>
      <c r="AD2315" s="139">
        <f t="shared" si="864"/>
        <v>1.4352440102434545E-4</v>
      </c>
      <c r="AE2315" s="139">
        <f t="shared" si="865"/>
        <v>0.99580551342350265</v>
      </c>
      <c r="AF2315" s="139">
        <f t="shared" si="866"/>
        <v>1.4352440102434545E-4</v>
      </c>
      <c r="AG2315" s="139" t="str">
        <f t="shared" si="867"/>
        <v/>
      </c>
      <c r="AH2315" s="139" t="str">
        <f t="shared" si="868"/>
        <v/>
      </c>
      <c r="AI2315" s="139">
        <f t="shared" si="869"/>
        <v>2.2742501940003698E-12</v>
      </c>
      <c r="AJ2315" s="139" t="str">
        <f t="shared" si="870"/>
        <v/>
      </c>
      <c r="AK2315" s="139" t="str">
        <f t="shared" si="871"/>
        <v/>
      </c>
      <c r="AZ2315" s="148"/>
      <c r="BA2315" s="148">
        <f t="shared" si="843"/>
        <v>10.649599999999872</v>
      </c>
      <c r="BB2315" s="165">
        <f t="shared" si="844"/>
        <v>0.15465038716181503</v>
      </c>
      <c r="BC2315" s="148">
        <f t="shared" si="845"/>
        <v>3.0650115955416224E-4</v>
      </c>
      <c r="BD2315" s="148" t="str">
        <f t="shared" ref="BD2315:BD2378" si="873">IF(BB2315&lt;(1-$AZ$655),BC2315,"")</f>
        <v/>
      </c>
      <c r="BE2315" s="140" t="str">
        <f t="shared" ref="BE2315:BE2378" si="874">IF(BB2315&lt;(1-$AZ$661),BC2315,"")</f>
        <v/>
      </c>
    </row>
    <row r="2316" spans="1:57" ht="20.100000000000001" customHeight="1" x14ac:dyDescent="0.25">
      <c r="A2316" s="139">
        <v>1660</v>
      </c>
      <c r="B2316" s="139">
        <f t="shared" si="846"/>
        <v>2487.8714426263409</v>
      </c>
      <c r="C2316" s="139">
        <f t="shared" si="847"/>
        <v>1.2979460680365941E-5</v>
      </c>
      <c r="D2316" s="139">
        <f t="shared" si="848"/>
        <v>0.99585469863896392</v>
      </c>
      <c r="E2316" s="139">
        <f t="shared" si="849"/>
        <v>1.2979460680365941E-5</v>
      </c>
      <c r="F2316" s="139" t="str">
        <f t="shared" si="850"/>
        <v/>
      </c>
      <c r="G2316" s="139" t="str">
        <f t="shared" si="851"/>
        <v/>
      </c>
      <c r="H2316" s="139">
        <f t="shared" si="852"/>
        <v>0</v>
      </c>
      <c r="I2316" s="139">
        <f t="shared" si="853"/>
        <v>1.2979460680365941E-5</v>
      </c>
      <c r="J2316" s="139" t="str">
        <f t="shared" si="854"/>
        <v/>
      </c>
      <c r="O2316" s="139">
        <v>1660</v>
      </c>
      <c r="P2316" s="139">
        <f t="shared" si="855"/>
        <v>182.23778120671699</v>
      </c>
      <c r="Q2316" s="139">
        <f t="shared" si="856"/>
        <v>1.7719283758588499E-4</v>
      </c>
      <c r="R2316" s="139">
        <f t="shared" si="857"/>
        <v>0.99585469863896392</v>
      </c>
      <c r="S2316" s="139">
        <f t="shared" si="858"/>
        <v>1.7719283758588499E-4</v>
      </c>
      <c r="T2316" s="139" t="str">
        <f t="shared" si="859"/>
        <v/>
      </c>
      <c r="U2316" s="139" t="str">
        <f t="shared" si="860"/>
        <v/>
      </c>
      <c r="V2316" s="139">
        <f t="shared" si="861"/>
        <v>2.3234200224284238E-3</v>
      </c>
      <c r="W2316" s="139" t="str">
        <f t="shared" si="862"/>
        <v/>
      </c>
      <c r="X2316" s="139" t="str">
        <f t="shared" si="863"/>
        <v/>
      </c>
      <c r="AB2316" s="139">
        <v>1660</v>
      </c>
      <c r="AC2316" s="139">
        <f t="shared" si="872"/>
        <v>227.37437298107352</v>
      </c>
      <c r="AD2316" s="139">
        <f t="shared" si="864"/>
        <v>1.4201789385500247E-4</v>
      </c>
      <c r="AE2316" s="139">
        <f t="shared" si="865"/>
        <v>0.99585469863896392</v>
      </c>
      <c r="AF2316" s="139">
        <f t="shared" si="866"/>
        <v>1.4201789385500247E-4</v>
      </c>
      <c r="AG2316" s="139" t="str">
        <f t="shared" si="867"/>
        <v/>
      </c>
      <c r="AH2316" s="139" t="str">
        <f t="shared" si="868"/>
        <v/>
      </c>
      <c r="AI2316" s="139">
        <f t="shared" si="869"/>
        <v>2.2154434239630048E-12</v>
      </c>
      <c r="AJ2316" s="139" t="str">
        <f t="shared" si="870"/>
        <v/>
      </c>
      <c r="AK2316" s="139" t="str">
        <f t="shared" si="871"/>
        <v/>
      </c>
      <c r="AZ2316" s="148"/>
      <c r="BA2316" s="148">
        <f t="shared" ref="BA2316:BA2379" si="875">BA2315+$BD$648</f>
        <v>10.655999999999871</v>
      </c>
      <c r="BB2316" s="165">
        <f t="shared" ref="BB2316:BB2379" si="876">_xlfn.CHISQ.DIST.RT(BA2316,7)</f>
        <v>0.15434388600226087</v>
      </c>
      <c r="BC2316" s="148">
        <f t="shared" ref="BC2316:BC2379" si="877">BB2316-BB2317</f>
        <v>3.0598100972337172E-4</v>
      </c>
      <c r="BD2316" s="148" t="str">
        <f t="shared" si="873"/>
        <v/>
      </c>
      <c r="BE2316" s="140" t="str">
        <f t="shared" si="874"/>
        <v/>
      </c>
    </row>
    <row r="2317" spans="1:57" ht="20.100000000000001" customHeight="1" x14ac:dyDescent="0.25">
      <c r="A2317" s="139">
        <v>1661</v>
      </c>
      <c r="B2317" s="139">
        <f t="shared" si="846"/>
        <v>2491.6409448121381</v>
      </c>
      <c r="C2317" s="139">
        <f t="shared" si="847"/>
        <v>1.2843015983546625E-5</v>
      </c>
      <c r="D2317" s="139">
        <f t="shared" si="848"/>
        <v>0.99590336719201766</v>
      </c>
      <c r="E2317" s="139">
        <f t="shared" si="849"/>
        <v>1.2843015983546625E-5</v>
      </c>
      <c r="F2317" s="139" t="str">
        <f t="shared" si="850"/>
        <v/>
      </c>
      <c r="G2317" s="139" t="str">
        <f t="shared" si="851"/>
        <v/>
      </c>
      <c r="H2317" s="139">
        <f t="shared" si="852"/>
        <v>0</v>
      </c>
      <c r="I2317" s="139">
        <f t="shared" si="853"/>
        <v>1.2843015983546625E-5</v>
      </c>
      <c r="J2317" s="139" t="str">
        <f t="shared" si="854"/>
        <v/>
      </c>
      <c r="O2317" s="139">
        <v>1661</v>
      </c>
      <c r="P2317" s="139">
        <f t="shared" si="855"/>
        <v>182.51389905703024</v>
      </c>
      <c r="Q2317" s="139">
        <f t="shared" si="856"/>
        <v>1.7533012359503803E-4</v>
      </c>
      <c r="R2317" s="139">
        <f t="shared" si="857"/>
        <v>0.99590336719201766</v>
      </c>
      <c r="S2317" s="139">
        <f t="shared" si="858"/>
        <v>1.7533012359503803E-4</v>
      </c>
      <c r="T2317" s="139" t="str">
        <f t="shared" si="859"/>
        <v/>
      </c>
      <c r="U2317" s="139" t="str">
        <f t="shared" si="860"/>
        <v/>
      </c>
      <c r="V2317" s="139">
        <f t="shared" si="861"/>
        <v>2.3108889290016452E-3</v>
      </c>
      <c r="W2317" s="139" t="str">
        <f t="shared" si="862"/>
        <v/>
      </c>
      <c r="X2317" s="139" t="str">
        <f t="shared" si="863"/>
        <v/>
      </c>
      <c r="AB2317" s="139">
        <v>1661</v>
      </c>
      <c r="AC2317" s="139">
        <f t="shared" si="872"/>
        <v>227.71887960680249</v>
      </c>
      <c r="AD2317" s="139">
        <f t="shared" si="864"/>
        <v>1.4052495135552867E-4</v>
      </c>
      <c r="AE2317" s="139">
        <f t="shared" si="865"/>
        <v>0.99590336719201766</v>
      </c>
      <c r="AF2317" s="139">
        <f t="shared" si="866"/>
        <v>1.4052495135552867E-4</v>
      </c>
      <c r="AG2317" s="139" t="str">
        <f t="shared" si="867"/>
        <v/>
      </c>
      <c r="AH2317" s="139" t="str">
        <f t="shared" si="868"/>
        <v/>
      </c>
      <c r="AI2317" s="139">
        <f t="shared" si="869"/>
        <v>2.158122728679547E-12</v>
      </c>
      <c r="AJ2317" s="139" t="str">
        <f t="shared" si="870"/>
        <v/>
      </c>
      <c r="AK2317" s="139" t="str">
        <f t="shared" si="871"/>
        <v/>
      </c>
      <c r="AZ2317" s="148"/>
      <c r="BA2317" s="148">
        <f t="shared" si="875"/>
        <v>10.66239999999987</v>
      </c>
      <c r="BB2317" s="165">
        <f t="shared" si="876"/>
        <v>0.1540379049925375</v>
      </c>
      <c r="BC2317" s="148">
        <f t="shared" si="877"/>
        <v>3.0546146731566526E-4</v>
      </c>
      <c r="BD2317" s="148" t="str">
        <f t="shared" si="873"/>
        <v/>
      </c>
      <c r="BE2317" s="140" t="str">
        <f t="shared" si="874"/>
        <v/>
      </c>
    </row>
    <row r="2318" spans="1:57" ht="20.100000000000001" customHeight="1" x14ac:dyDescent="0.25">
      <c r="A2318" s="139">
        <v>1662</v>
      </c>
      <c r="B2318" s="139">
        <f t="shared" si="846"/>
        <v>2495.4104469979361</v>
      </c>
      <c r="C2318" s="139">
        <f t="shared" si="847"/>
        <v>1.2707802315338033E-5</v>
      </c>
      <c r="D2318" s="139">
        <f t="shared" si="848"/>
        <v>0.99595152373939533</v>
      </c>
      <c r="E2318" s="139">
        <f t="shared" si="849"/>
        <v>1.2707802315338033E-5</v>
      </c>
      <c r="F2318" s="139" t="str">
        <f t="shared" si="850"/>
        <v/>
      </c>
      <c r="G2318" s="139" t="str">
        <f t="shared" si="851"/>
        <v/>
      </c>
      <c r="H2318" s="139">
        <f t="shared" si="852"/>
        <v>0</v>
      </c>
      <c r="I2318" s="139">
        <f t="shared" si="853"/>
        <v>1.2707802315338033E-5</v>
      </c>
      <c r="J2318" s="139" t="str">
        <f t="shared" si="854"/>
        <v/>
      </c>
      <c r="O2318" s="139">
        <v>1662</v>
      </c>
      <c r="P2318" s="139">
        <f t="shared" si="855"/>
        <v>182.79001690734344</v>
      </c>
      <c r="Q2318" s="139">
        <f t="shared" si="856"/>
        <v>1.7348421534505085E-4</v>
      </c>
      <c r="R2318" s="139">
        <f t="shared" si="857"/>
        <v>0.99595152373939533</v>
      </c>
      <c r="S2318" s="139">
        <f t="shared" si="858"/>
        <v>1.7348421534505085E-4</v>
      </c>
      <c r="T2318" s="139" t="str">
        <f t="shared" si="859"/>
        <v/>
      </c>
      <c r="U2318" s="139" t="str">
        <f t="shared" si="860"/>
        <v/>
      </c>
      <c r="V2318" s="139">
        <f t="shared" si="861"/>
        <v>2.2983886460452305E-3</v>
      </c>
      <c r="W2318" s="139" t="str">
        <f t="shared" si="862"/>
        <v/>
      </c>
      <c r="X2318" s="139" t="str">
        <f t="shared" si="863"/>
        <v/>
      </c>
      <c r="AB2318" s="139">
        <v>1662</v>
      </c>
      <c r="AC2318" s="139">
        <f t="shared" si="872"/>
        <v>228.06338623253134</v>
      </c>
      <c r="AD2318" s="139">
        <f t="shared" si="864"/>
        <v>1.390454784519715E-4</v>
      </c>
      <c r="AE2318" s="139">
        <f t="shared" si="865"/>
        <v>0.99595152373939533</v>
      </c>
      <c r="AF2318" s="139">
        <f t="shared" si="866"/>
        <v>1.390454784519715E-4</v>
      </c>
      <c r="AG2318" s="139" t="str">
        <f t="shared" si="867"/>
        <v/>
      </c>
      <c r="AH2318" s="139" t="str">
        <f t="shared" si="868"/>
        <v/>
      </c>
      <c r="AI2318" s="139">
        <f t="shared" si="869"/>
        <v>2.1022514691026832E-12</v>
      </c>
      <c r="AJ2318" s="139" t="str">
        <f t="shared" si="870"/>
        <v/>
      </c>
      <c r="AK2318" s="139" t="str">
        <f t="shared" si="871"/>
        <v/>
      </c>
      <c r="AZ2318" s="148"/>
      <c r="BA2318" s="148">
        <f t="shared" si="875"/>
        <v>10.668799999999869</v>
      </c>
      <c r="BB2318" s="165">
        <f t="shared" si="876"/>
        <v>0.15373244352522183</v>
      </c>
      <c r="BC2318" s="148">
        <f t="shared" si="877"/>
        <v>3.0494253256482806E-4</v>
      </c>
      <c r="BD2318" s="148" t="str">
        <f t="shared" si="873"/>
        <v/>
      </c>
      <c r="BE2318" s="140" t="str">
        <f t="shared" si="874"/>
        <v/>
      </c>
    </row>
    <row r="2319" spans="1:57" ht="20.100000000000001" customHeight="1" x14ac:dyDescent="0.25">
      <c r="A2319" s="139">
        <v>1663</v>
      </c>
      <c r="B2319" s="139">
        <f t="shared" si="846"/>
        <v>2499.1799491837332</v>
      </c>
      <c r="C2319" s="139">
        <f t="shared" si="847"/>
        <v>1.257381101926746E-5</v>
      </c>
      <c r="D2319" s="139">
        <f t="shared" si="848"/>
        <v>0.99599917290513651</v>
      </c>
      <c r="E2319" s="139">
        <f t="shared" si="849"/>
        <v>1.257381101926746E-5</v>
      </c>
      <c r="F2319" s="139" t="str">
        <f t="shared" si="850"/>
        <v/>
      </c>
      <c r="G2319" s="139" t="str">
        <f t="shared" si="851"/>
        <v/>
      </c>
      <c r="H2319" s="139">
        <f t="shared" si="852"/>
        <v>0</v>
      </c>
      <c r="I2319" s="139">
        <f t="shared" si="853"/>
        <v>1.257381101926746E-5</v>
      </c>
      <c r="J2319" s="139" t="str">
        <f t="shared" si="854"/>
        <v/>
      </c>
      <c r="O2319" s="139">
        <v>1663</v>
      </c>
      <c r="P2319" s="139">
        <f t="shared" si="855"/>
        <v>183.06613475765664</v>
      </c>
      <c r="Q2319" s="139">
        <f t="shared" si="856"/>
        <v>1.7165499465959715E-4</v>
      </c>
      <c r="R2319" s="139">
        <f t="shared" si="857"/>
        <v>0.99599917290513651</v>
      </c>
      <c r="S2319" s="139">
        <f t="shared" si="858"/>
        <v>1.7165499465959715E-4</v>
      </c>
      <c r="T2319" s="139" t="str">
        <f t="shared" si="859"/>
        <v/>
      </c>
      <c r="U2319" s="139" t="str">
        <f t="shared" si="860"/>
        <v/>
      </c>
      <c r="V2319" s="139">
        <f t="shared" si="861"/>
        <v>2.285919405820193E-3</v>
      </c>
      <c r="W2319" s="139" t="str">
        <f t="shared" si="862"/>
        <v/>
      </c>
      <c r="X2319" s="139" t="str">
        <f t="shared" si="863"/>
        <v/>
      </c>
      <c r="AB2319" s="139">
        <v>1663</v>
      </c>
      <c r="AC2319" s="139">
        <f t="shared" si="872"/>
        <v>228.4078928582602</v>
      </c>
      <c r="AD2319" s="139">
        <f t="shared" si="864"/>
        <v>1.3757938042744953E-4</v>
      </c>
      <c r="AE2319" s="139">
        <f t="shared" si="865"/>
        <v>0.99599917290513651</v>
      </c>
      <c r="AF2319" s="139">
        <f t="shared" si="866"/>
        <v>1.3757938042744953E-4</v>
      </c>
      <c r="AG2319" s="139" t="str">
        <f t="shared" si="867"/>
        <v/>
      </c>
      <c r="AH2319" s="139" t="str">
        <f t="shared" si="868"/>
        <v/>
      </c>
      <c r="AI2319" s="139">
        <f t="shared" si="869"/>
        <v>2.0477938857695268E-12</v>
      </c>
      <c r="AJ2319" s="139" t="str">
        <f t="shared" si="870"/>
        <v/>
      </c>
      <c r="AK2319" s="139" t="str">
        <f t="shared" si="871"/>
        <v/>
      </c>
      <c r="AZ2319" s="148"/>
      <c r="BA2319" s="148">
        <f t="shared" si="875"/>
        <v>10.675199999999869</v>
      </c>
      <c r="BB2319" s="165">
        <f t="shared" si="876"/>
        <v>0.15342750099265701</v>
      </c>
      <c r="BC2319" s="148">
        <f t="shared" si="877"/>
        <v>3.0442420570062079E-4</v>
      </c>
      <c r="BD2319" s="148" t="str">
        <f t="shared" si="873"/>
        <v/>
      </c>
      <c r="BE2319" s="140" t="str">
        <f t="shared" si="874"/>
        <v/>
      </c>
    </row>
    <row r="2320" spans="1:57" ht="20.100000000000001" customHeight="1" x14ac:dyDescent="0.25">
      <c r="A2320" s="139">
        <v>1664</v>
      </c>
      <c r="B2320" s="139">
        <f t="shared" ref="B2320:B2383" si="878">$B$650+(A2320*$B$653)</f>
        <v>2502.9494513695304</v>
      </c>
      <c r="C2320" s="139">
        <f t="shared" ref="C2320:C2383" si="879">_xlfn.NORM.DIST($B2320,$B$647,$B$648,0)</f>
        <v>1.2441033471703507E-5</v>
      </c>
      <c r="D2320" s="139">
        <f t="shared" ref="D2320:D2383" si="880">_xlfn.NORM.DIST($B2320,$B$647,$B$648,1)</f>
        <v>0.99604631928071174</v>
      </c>
      <c r="E2320" s="139">
        <f t="shared" ref="E2320:E2383" si="881">IF(OR(D2320&lt;$F$652,D2320&gt;$F$653),C2320,"")</f>
        <v>1.2441033471703507E-5</v>
      </c>
      <c r="F2320" s="139" t="str">
        <f t="shared" ref="F2320:F2383" si="882">IF(AND(D2320&gt;$F$652,D2320&lt;$F$653),C2320,"")</f>
        <v/>
      </c>
      <c r="G2320" s="139" t="str">
        <f t="shared" ref="G2320:G2383" si="883">IF(C2320=MAX($C$656:$C$2656),C2320,"")</f>
        <v/>
      </c>
      <c r="H2320" s="139">
        <f t="shared" ref="H2320:H2383" si="884">_xlfn.NORM.DIST(B2320,$F$648,$F$649,0)</f>
        <v>0</v>
      </c>
      <c r="I2320" s="139">
        <f t="shared" ref="I2320:I2383" si="885">IF(H2320=MAX($H$656:$H$2656),C2320,"")</f>
        <v>1.2441033471703507E-5</v>
      </c>
      <c r="J2320" s="139" t="str">
        <f t="shared" ref="J2320:J2383" si="886">IF(I2320=MIN($I$656:$I$2656),I2320,"")</f>
        <v/>
      </c>
      <c r="O2320" s="139">
        <v>1664</v>
      </c>
      <c r="P2320" s="139">
        <f t="shared" ref="P2320:P2383" si="887">$P$650+(O2320*$P$653)</f>
        <v>183.34225260796984</v>
      </c>
      <c r="Q2320" s="139">
        <f t="shared" ref="Q2320:Q2383" si="888">_xlfn.NORM.DIST(P2320,P$647,P$648,0)</f>
        <v>1.6984234381069543E-4</v>
      </c>
      <c r="R2320" s="139">
        <f t="shared" ref="R2320:R2383" si="889">_xlfn.NORM.DIST(P2320,P$647,P$648,1)</f>
        <v>0.99604631928071174</v>
      </c>
      <c r="S2320" s="139">
        <f t="shared" ref="S2320:S2383" si="890">IF(OR(R2320&lt;$T$652,R2320&gt;$T$653),Q2320,"")</f>
        <v>1.6984234381069543E-4</v>
      </c>
      <c r="T2320" s="139" t="str">
        <f t="shared" ref="T2320:T2383" si="891">IF(AND(R2320&gt;$T$652,R2320&lt;$T$653),Q2320,"")</f>
        <v/>
      </c>
      <c r="U2320" s="139" t="str">
        <f t="shared" ref="U2320:U2383" si="892">IF(Q2320=MAX($Q$656:$Q$2656),Q2320,"")</f>
        <v/>
      </c>
      <c r="V2320" s="139">
        <f t="shared" ref="V2320:V2383" si="893">_xlfn.NORM.DIST(P2320,$T$648,$T$649,0)</f>
        <v>2.2734814378433401E-3</v>
      </c>
      <c r="W2320" s="139" t="str">
        <f t="shared" ref="W2320:W2383" si="894">IF(V2320=MAX($V$656:$V$2656),Q2320,"")</f>
        <v/>
      </c>
      <c r="X2320" s="139" t="str">
        <f t="shared" ref="X2320:X2383" si="895">IF(W2320=MIN($W$656:$W$2656),W2320,"")</f>
        <v/>
      </c>
      <c r="AB2320" s="139">
        <v>1664</v>
      </c>
      <c r="AC2320" s="139">
        <f t="shared" si="872"/>
        <v>228.75239948398917</v>
      </c>
      <c r="AD2320" s="139">
        <f t="shared" ref="AD2320:AD2383" si="896">_xlfn.NORM.DIST(AC2320,AC$647,AC$648,0)</f>
        <v>1.3612656292442371E-4</v>
      </c>
      <c r="AE2320" s="139">
        <f t="shared" ref="AE2320:AE2383" si="897">_xlfn.NORM.DIST(AC2320,AC$647,AC$648,1)</f>
        <v>0.99604631928071174</v>
      </c>
      <c r="AF2320" s="139">
        <f t="shared" ref="AF2320:AF2383" si="898">IF(OR(AE2320&lt;$T$652,AE2320&gt;$T$653),AD2320,"")</f>
        <v>1.3612656292442371E-4</v>
      </c>
      <c r="AG2320" s="139" t="str">
        <f t="shared" ref="AG2320:AG2383" si="899">IF(AND(AE2320&gt;$AG$652,AE2320&lt;$AG$653),AD2320,"")</f>
        <v/>
      </c>
      <c r="AH2320" s="139" t="str">
        <f t="shared" ref="AH2320:AH2383" si="900">IF(AD2320=MAX($AD$656:$AD$2656),AD2320,"")</f>
        <v/>
      </c>
      <c r="AI2320" s="139">
        <f t="shared" ref="AI2320:AI2383" si="901">_xlfn.NORM.DIST(AC2320,$AG$648,$AG$649,0)</f>
        <v>1.9947150782893146E-12</v>
      </c>
      <c r="AJ2320" s="139" t="str">
        <f t="shared" ref="AJ2320:AJ2383" si="902">IF(AI2320=MAX($AI$656:$AI$2656),AD2320,"")</f>
        <v/>
      </c>
      <c r="AK2320" s="139" t="str">
        <f t="shared" ref="AK2320:AK2383" si="903">IF(AJ2320=MIN($AJ$656:$AJ$2656),AJ2320,"")</f>
        <v/>
      </c>
      <c r="AZ2320" s="148"/>
      <c r="BA2320" s="148">
        <f t="shared" si="875"/>
        <v>10.681599999999868</v>
      </c>
      <c r="BB2320" s="165">
        <f t="shared" si="876"/>
        <v>0.15312307678695639</v>
      </c>
      <c r="BC2320" s="148">
        <f t="shared" si="877"/>
        <v>3.0390648694875178E-4</v>
      </c>
      <c r="BD2320" s="148" t="str">
        <f t="shared" si="873"/>
        <v/>
      </c>
      <c r="BE2320" s="140" t="str">
        <f t="shared" si="874"/>
        <v/>
      </c>
    </row>
    <row r="2321" spans="1:57" ht="20.100000000000001" customHeight="1" x14ac:dyDescent="0.25">
      <c r="A2321" s="148">
        <v>1665</v>
      </c>
      <c r="B2321" s="139">
        <f t="shared" si="878"/>
        <v>2506.7189535553284</v>
      </c>
      <c r="C2321" s="139">
        <f t="shared" si="879"/>
        <v>1.2309461082058946E-5</v>
      </c>
      <c r="D2321" s="139">
        <f t="shared" si="880"/>
        <v>0.99609296742514719</v>
      </c>
      <c r="E2321" s="139">
        <f t="shared" si="881"/>
        <v>1.2309461082058946E-5</v>
      </c>
      <c r="F2321" s="139" t="str">
        <f t="shared" si="882"/>
        <v/>
      </c>
      <c r="G2321" s="139" t="str">
        <f t="shared" si="883"/>
        <v/>
      </c>
      <c r="H2321" s="139">
        <f t="shared" si="884"/>
        <v>0</v>
      </c>
      <c r="I2321" s="139">
        <f t="shared" si="885"/>
        <v>1.2309461082058946E-5</v>
      </c>
      <c r="J2321" s="139" t="str">
        <f t="shared" si="886"/>
        <v/>
      </c>
      <c r="O2321" s="148">
        <v>1665</v>
      </c>
      <c r="P2321" s="139">
        <f t="shared" si="887"/>
        <v>183.61837045828304</v>
      </c>
      <c r="Q2321" s="139">
        <f t="shared" si="888"/>
        <v>1.6804614552147541E-4</v>
      </c>
      <c r="R2321" s="139">
        <f t="shared" si="889"/>
        <v>0.99609296742514719</v>
      </c>
      <c r="S2321" s="139">
        <f t="shared" si="890"/>
        <v>1.6804614552147541E-4</v>
      </c>
      <c r="T2321" s="139" t="str">
        <f t="shared" si="891"/>
        <v/>
      </c>
      <c r="U2321" s="139" t="str">
        <f t="shared" si="892"/>
        <v/>
      </c>
      <c r="V2321" s="139">
        <f t="shared" si="893"/>
        <v>2.2610749688875063E-3</v>
      </c>
      <c r="W2321" s="139" t="str">
        <f t="shared" si="894"/>
        <v/>
      </c>
      <c r="X2321" s="139" t="str">
        <f t="shared" si="895"/>
        <v/>
      </c>
      <c r="AB2321" s="148">
        <v>1665</v>
      </c>
      <c r="AC2321" s="139">
        <f t="shared" ref="AC2321:AC2384" si="904">$AC$650+(AB2321*$AC$653)</f>
        <v>229.09690610971802</v>
      </c>
      <c r="AD2321" s="139">
        <f t="shared" si="896"/>
        <v>1.3468693194691695E-4</v>
      </c>
      <c r="AE2321" s="139">
        <f t="shared" si="897"/>
        <v>0.99609296742514719</v>
      </c>
      <c r="AF2321" s="139">
        <f t="shared" si="898"/>
        <v>1.3468693194691695E-4</v>
      </c>
      <c r="AG2321" s="139" t="str">
        <f t="shared" si="899"/>
        <v/>
      </c>
      <c r="AH2321" s="139" t="str">
        <f t="shared" si="900"/>
        <v/>
      </c>
      <c r="AI2321" s="139">
        <f t="shared" si="901"/>
        <v>1.9429809852943363E-12</v>
      </c>
      <c r="AJ2321" s="139" t="str">
        <f t="shared" si="902"/>
        <v/>
      </c>
      <c r="AK2321" s="139" t="str">
        <f t="shared" si="903"/>
        <v/>
      </c>
      <c r="AZ2321" s="148"/>
      <c r="BA2321" s="148">
        <f t="shared" si="875"/>
        <v>10.687999999999867</v>
      </c>
      <c r="BB2321" s="165">
        <f t="shared" si="876"/>
        <v>0.15281917030000763</v>
      </c>
      <c r="BC2321" s="148">
        <f t="shared" si="877"/>
        <v>3.0338937652987785E-4</v>
      </c>
      <c r="BD2321" s="148" t="str">
        <f t="shared" si="873"/>
        <v/>
      </c>
      <c r="BE2321" s="140" t="str">
        <f t="shared" si="874"/>
        <v/>
      </c>
    </row>
    <row r="2322" spans="1:57" ht="20.100000000000001" customHeight="1" x14ac:dyDescent="0.25">
      <c r="A2322" s="139">
        <v>1666</v>
      </c>
      <c r="B2322" s="139">
        <f t="shared" si="878"/>
        <v>2510.4884557411256</v>
      </c>
      <c r="C2322" s="139">
        <f t="shared" si="879"/>
        <v>1.2179085292988755E-5</v>
      </c>
      <c r="D2322" s="139">
        <f t="shared" si="880"/>
        <v>0.99613912186514941</v>
      </c>
      <c r="E2322" s="139">
        <f t="shared" si="881"/>
        <v>1.2179085292988755E-5</v>
      </c>
      <c r="F2322" s="139" t="str">
        <f t="shared" si="882"/>
        <v/>
      </c>
      <c r="G2322" s="139" t="str">
        <f t="shared" si="883"/>
        <v/>
      </c>
      <c r="H2322" s="139">
        <f t="shared" si="884"/>
        <v>0</v>
      </c>
      <c r="I2322" s="139">
        <f t="shared" si="885"/>
        <v>1.2179085292988755E-5</v>
      </c>
      <c r="J2322" s="139" t="str">
        <f t="shared" si="886"/>
        <v/>
      </c>
      <c r="O2322" s="139">
        <v>1666</v>
      </c>
      <c r="P2322" s="139">
        <f t="shared" si="887"/>
        <v>183.89448830859624</v>
      </c>
      <c r="Q2322" s="139">
        <f t="shared" si="888"/>
        <v>1.6626628296888141E-4</v>
      </c>
      <c r="R2322" s="139">
        <f t="shared" si="889"/>
        <v>0.99613912186514941</v>
      </c>
      <c r="S2322" s="139">
        <f t="shared" si="890"/>
        <v>1.6626628296888141E-4</v>
      </c>
      <c r="T2322" s="139" t="str">
        <f t="shared" si="891"/>
        <v/>
      </c>
      <c r="U2322" s="139" t="str">
        <f t="shared" si="892"/>
        <v/>
      </c>
      <c r="V2322" s="139">
        <f t="shared" si="893"/>
        <v>2.2487002229820154E-3</v>
      </c>
      <c r="W2322" s="139" t="str">
        <f t="shared" si="894"/>
        <v/>
      </c>
      <c r="X2322" s="139" t="str">
        <f t="shared" si="895"/>
        <v/>
      </c>
      <c r="AB2322" s="139">
        <v>1666</v>
      </c>
      <c r="AC2322" s="139">
        <f t="shared" si="904"/>
        <v>229.44141273544687</v>
      </c>
      <c r="AD2322" s="139">
        <f t="shared" si="896"/>
        <v>1.3326039386267745E-4</v>
      </c>
      <c r="AE2322" s="139">
        <f t="shared" si="897"/>
        <v>0.99613912186514941</v>
      </c>
      <c r="AF2322" s="139">
        <f t="shared" si="898"/>
        <v>1.3326039386267745E-4</v>
      </c>
      <c r="AG2322" s="139" t="str">
        <f t="shared" si="899"/>
        <v/>
      </c>
      <c r="AH2322" s="139" t="str">
        <f t="shared" si="900"/>
        <v/>
      </c>
      <c r="AI2322" s="139">
        <f t="shared" si="901"/>
        <v>1.8925583648439653E-12</v>
      </c>
      <c r="AJ2322" s="139" t="str">
        <f t="shared" si="902"/>
        <v/>
      </c>
      <c r="AK2322" s="139" t="str">
        <f t="shared" si="903"/>
        <v/>
      </c>
      <c r="AZ2322" s="148"/>
      <c r="BA2322" s="148">
        <f t="shared" si="875"/>
        <v>10.694399999999867</v>
      </c>
      <c r="BB2322" s="165">
        <f t="shared" si="876"/>
        <v>0.15251578092347776</v>
      </c>
      <c r="BC2322" s="148">
        <f t="shared" si="877"/>
        <v>3.0287287466146395E-4</v>
      </c>
      <c r="BD2322" s="148" t="str">
        <f t="shared" si="873"/>
        <v/>
      </c>
      <c r="BE2322" s="140" t="str">
        <f t="shared" si="874"/>
        <v/>
      </c>
    </row>
    <row r="2323" spans="1:57" ht="20.100000000000001" customHeight="1" x14ac:dyDescent="0.25">
      <c r="A2323" s="139">
        <v>1667</v>
      </c>
      <c r="B2323" s="139">
        <f t="shared" si="878"/>
        <v>2514.2579579269236</v>
      </c>
      <c r="C2323" s="139">
        <f t="shared" si="879"/>
        <v>1.2049897580583051E-5</v>
      </c>
      <c r="D2323" s="139">
        <f t="shared" si="880"/>
        <v>0.99618478709523084</v>
      </c>
      <c r="E2323" s="139">
        <f t="shared" si="881"/>
        <v>1.2049897580583051E-5</v>
      </c>
      <c r="F2323" s="139" t="str">
        <f t="shared" si="882"/>
        <v/>
      </c>
      <c r="G2323" s="139" t="str">
        <f t="shared" si="883"/>
        <v/>
      </c>
      <c r="H2323" s="139">
        <f t="shared" si="884"/>
        <v>0</v>
      </c>
      <c r="I2323" s="139">
        <f t="shared" si="885"/>
        <v>1.2049897580583051E-5</v>
      </c>
      <c r="J2323" s="139" t="str">
        <f t="shared" si="886"/>
        <v/>
      </c>
      <c r="O2323" s="139">
        <v>1667</v>
      </c>
      <c r="P2323" s="139">
        <f t="shared" si="887"/>
        <v>184.17060615890944</v>
      </c>
      <c r="Q2323" s="139">
        <f t="shared" si="888"/>
        <v>1.6450263978630932E-4</v>
      </c>
      <c r="R2323" s="139">
        <f t="shared" si="889"/>
        <v>0.99618478709523084</v>
      </c>
      <c r="S2323" s="139">
        <f t="shared" si="890"/>
        <v>1.6450263978630932E-4</v>
      </c>
      <c r="T2323" s="139" t="str">
        <f t="shared" si="891"/>
        <v/>
      </c>
      <c r="U2323" s="139" t="str">
        <f t="shared" si="892"/>
        <v/>
      </c>
      <c r="V2323" s="139">
        <f t="shared" si="893"/>
        <v>2.2363574214133469E-3</v>
      </c>
      <c r="W2323" s="139" t="str">
        <f t="shared" si="894"/>
        <v/>
      </c>
      <c r="X2323" s="139" t="str">
        <f t="shared" si="895"/>
        <v/>
      </c>
      <c r="AB2323" s="139">
        <v>1667</v>
      </c>
      <c r="AC2323" s="139">
        <f t="shared" si="904"/>
        <v>229.78591936117584</v>
      </c>
      <c r="AD2323" s="139">
        <f t="shared" si="896"/>
        <v>1.3184685540529323E-4</v>
      </c>
      <c r="AE2323" s="139">
        <f t="shared" si="897"/>
        <v>0.99618478709523084</v>
      </c>
      <c r="AF2323" s="139">
        <f t="shared" si="898"/>
        <v>1.3184685540529323E-4</v>
      </c>
      <c r="AG2323" s="139" t="str">
        <f t="shared" si="899"/>
        <v/>
      </c>
      <c r="AH2323" s="139" t="str">
        <f t="shared" si="900"/>
        <v/>
      </c>
      <c r="AI2323" s="139">
        <f t="shared" si="901"/>
        <v>1.843414775272283E-12</v>
      </c>
      <c r="AJ2323" s="139" t="str">
        <f t="shared" si="902"/>
        <v/>
      </c>
      <c r="AK2323" s="139" t="str">
        <f t="shared" si="903"/>
        <v/>
      </c>
      <c r="AZ2323" s="148"/>
      <c r="BA2323" s="148">
        <f t="shared" si="875"/>
        <v>10.700799999999866</v>
      </c>
      <c r="BB2323" s="165">
        <f t="shared" si="876"/>
        <v>0.15221290804881629</v>
      </c>
      <c r="BC2323" s="148">
        <f t="shared" si="877"/>
        <v>3.0235698155572921E-4</v>
      </c>
      <c r="BD2323" s="148" t="str">
        <f t="shared" si="873"/>
        <v/>
      </c>
      <c r="BE2323" s="140" t="str">
        <f t="shared" si="874"/>
        <v/>
      </c>
    </row>
    <row r="2324" spans="1:57" ht="20.100000000000001" customHeight="1" x14ac:dyDescent="0.25">
      <c r="A2324" s="139">
        <v>1668</v>
      </c>
      <c r="B2324" s="139">
        <f t="shared" si="878"/>
        <v>2518.0274601127207</v>
      </c>
      <c r="C2324" s="139">
        <f t="shared" si="879"/>
        <v>1.1921889454555949E-5</v>
      </c>
      <c r="D2324" s="139">
        <f t="shared" si="880"/>
        <v>0.99622996757783644</v>
      </c>
      <c r="E2324" s="139">
        <f t="shared" si="881"/>
        <v>1.1921889454555949E-5</v>
      </c>
      <c r="F2324" s="139" t="str">
        <f t="shared" si="882"/>
        <v/>
      </c>
      <c r="G2324" s="139" t="str">
        <f t="shared" si="883"/>
        <v/>
      </c>
      <c r="H2324" s="139">
        <f t="shared" si="884"/>
        <v>0</v>
      </c>
      <c r="I2324" s="139">
        <f t="shared" si="885"/>
        <v>1.1921889454555949E-5</v>
      </c>
      <c r="J2324" s="139" t="str">
        <f t="shared" si="886"/>
        <v/>
      </c>
      <c r="O2324" s="139">
        <v>1668</v>
      </c>
      <c r="P2324" s="139">
        <f t="shared" si="887"/>
        <v>184.44672400922269</v>
      </c>
      <c r="Q2324" s="139">
        <f t="shared" si="888"/>
        <v>1.6275510006617984E-4</v>
      </c>
      <c r="R2324" s="139">
        <f t="shared" si="889"/>
        <v>0.99622996757783644</v>
      </c>
      <c r="S2324" s="139">
        <f t="shared" si="890"/>
        <v>1.6275510006617984E-4</v>
      </c>
      <c r="T2324" s="139" t="str">
        <f t="shared" si="891"/>
        <v/>
      </c>
      <c r="U2324" s="139" t="str">
        <f t="shared" si="892"/>
        <v/>
      </c>
      <c r="V2324" s="139">
        <f t="shared" si="893"/>
        <v>2.2240467827260267E-3</v>
      </c>
      <c r="W2324" s="139" t="str">
        <f t="shared" si="894"/>
        <v/>
      </c>
      <c r="X2324" s="139" t="str">
        <f t="shared" si="895"/>
        <v/>
      </c>
      <c r="AB2324" s="139">
        <v>1668</v>
      </c>
      <c r="AC2324" s="139">
        <f t="shared" si="904"/>
        <v>230.1304259869047</v>
      </c>
      <c r="AD2324" s="139">
        <f t="shared" si="896"/>
        <v>1.3044622367625733E-4</v>
      </c>
      <c r="AE2324" s="139">
        <f t="shared" si="897"/>
        <v>0.99622996757783644</v>
      </c>
      <c r="AF2324" s="139">
        <f t="shared" si="898"/>
        <v>1.3044622367625733E-4</v>
      </c>
      <c r="AG2324" s="139" t="str">
        <f t="shared" si="899"/>
        <v/>
      </c>
      <c r="AH2324" s="139" t="str">
        <f t="shared" si="900"/>
        <v/>
      </c>
      <c r="AI2324" s="139">
        <f t="shared" si="901"/>
        <v>1.7955185564693301E-12</v>
      </c>
      <c r="AJ2324" s="139" t="str">
        <f t="shared" si="902"/>
        <v/>
      </c>
      <c r="AK2324" s="139" t="str">
        <f t="shared" si="903"/>
        <v/>
      </c>
      <c r="AZ2324" s="148"/>
      <c r="BA2324" s="148">
        <f t="shared" si="875"/>
        <v>10.707199999999865</v>
      </c>
      <c r="BB2324" s="165">
        <f t="shared" si="876"/>
        <v>0.15191055106726056</v>
      </c>
      <c r="BC2324" s="148">
        <f t="shared" si="877"/>
        <v>3.0184169742120126E-4</v>
      </c>
      <c r="BD2324" s="148" t="str">
        <f t="shared" si="873"/>
        <v/>
      </c>
      <c r="BE2324" s="140" t="str">
        <f t="shared" si="874"/>
        <v/>
      </c>
    </row>
    <row r="2325" spans="1:57" ht="20.100000000000001" customHeight="1" x14ac:dyDescent="0.25">
      <c r="A2325" s="139">
        <v>1669</v>
      </c>
      <c r="B2325" s="139">
        <f t="shared" si="878"/>
        <v>2521.7969622985179</v>
      </c>
      <c r="C2325" s="139">
        <f t="shared" si="879"/>
        <v>1.1795052458429053E-5</v>
      </c>
      <c r="D2325" s="139">
        <f t="shared" si="880"/>
        <v>0.99627466774347062</v>
      </c>
      <c r="E2325" s="139">
        <f t="shared" si="881"/>
        <v>1.1795052458429053E-5</v>
      </c>
      <c r="F2325" s="139" t="str">
        <f t="shared" si="882"/>
        <v/>
      </c>
      <c r="G2325" s="139" t="str">
        <f t="shared" si="883"/>
        <v/>
      </c>
      <c r="H2325" s="139">
        <f t="shared" si="884"/>
        <v>0</v>
      </c>
      <c r="I2325" s="139">
        <f t="shared" si="885"/>
        <v>1.1795052458429053E-5</v>
      </c>
      <c r="J2325" s="139" t="str">
        <f t="shared" si="886"/>
        <v/>
      </c>
      <c r="O2325" s="139">
        <v>1669</v>
      </c>
      <c r="P2325" s="139">
        <f t="shared" si="887"/>
        <v>184.72284185953589</v>
      </c>
      <c r="Q2325" s="139">
        <f t="shared" si="888"/>
        <v>1.6102354836244879E-4</v>
      </c>
      <c r="R2325" s="139">
        <f t="shared" si="889"/>
        <v>0.99627466774347062</v>
      </c>
      <c r="S2325" s="139">
        <f t="shared" si="890"/>
        <v>1.6102354836244879E-4</v>
      </c>
      <c r="T2325" s="139" t="str">
        <f t="shared" si="891"/>
        <v/>
      </c>
      <c r="U2325" s="139" t="str">
        <f t="shared" si="892"/>
        <v/>
      </c>
      <c r="V2325" s="139">
        <f t="shared" si="893"/>
        <v>2.2117685227237369E-3</v>
      </c>
      <c r="W2325" s="139" t="str">
        <f t="shared" si="894"/>
        <v/>
      </c>
      <c r="X2325" s="139" t="str">
        <f t="shared" si="895"/>
        <v/>
      </c>
      <c r="AB2325" s="139">
        <v>1669</v>
      </c>
      <c r="AC2325" s="139">
        <f t="shared" si="904"/>
        <v>230.47493261263367</v>
      </c>
      <c r="AD2325" s="139">
        <f t="shared" si="896"/>
        <v>1.2905840614697495E-4</v>
      </c>
      <c r="AE2325" s="139">
        <f t="shared" si="897"/>
        <v>0.99627466774347062</v>
      </c>
      <c r="AF2325" s="139">
        <f t="shared" si="898"/>
        <v>1.2905840614697495E-4</v>
      </c>
      <c r="AG2325" s="139" t="str">
        <f t="shared" si="899"/>
        <v/>
      </c>
      <c r="AH2325" s="139" t="str">
        <f t="shared" si="900"/>
        <v/>
      </c>
      <c r="AI2325" s="139">
        <f t="shared" si="901"/>
        <v>1.7488388115864965E-12</v>
      </c>
      <c r="AJ2325" s="139" t="str">
        <f t="shared" si="902"/>
        <v/>
      </c>
      <c r="AK2325" s="139" t="str">
        <f t="shared" si="903"/>
        <v/>
      </c>
      <c r="AZ2325" s="148"/>
      <c r="BA2325" s="148">
        <f t="shared" si="875"/>
        <v>10.713599999999865</v>
      </c>
      <c r="BB2325" s="165">
        <f t="shared" si="876"/>
        <v>0.15160870936983936</v>
      </c>
      <c r="BC2325" s="148">
        <f t="shared" si="877"/>
        <v>3.0132702246207788E-4</v>
      </c>
      <c r="BD2325" s="148" t="str">
        <f t="shared" si="873"/>
        <v/>
      </c>
      <c r="BE2325" s="140" t="str">
        <f t="shared" si="874"/>
        <v/>
      </c>
    </row>
    <row r="2326" spans="1:57" ht="20.100000000000001" customHeight="1" x14ac:dyDescent="0.25">
      <c r="A2326" s="139">
        <v>1670</v>
      </c>
      <c r="B2326" s="139">
        <f t="shared" si="878"/>
        <v>2525.5664644843159</v>
      </c>
      <c r="C2326" s="139">
        <f t="shared" si="879"/>
        <v>1.1669378169710803E-5</v>
      </c>
      <c r="D2326" s="139">
        <f t="shared" si="880"/>
        <v>0.99631889199082502</v>
      </c>
      <c r="E2326" s="139">
        <f t="shared" si="881"/>
        <v>1.1669378169710803E-5</v>
      </c>
      <c r="F2326" s="139" t="str">
        <f t="shared" si="882"/>
        <v/>
      </c>
      <c r="G2326" s="139" t="str">
        <f t="shared" si="883"/>
        <v/>
      </c>
      <c r="H2326" s="139">
        <f t="shared" si="884"/>
        <v>0</v>
      </c>
      <c r="I2326" s="139">
        <f t="shared" si="885"/>
        <v>1.1669378169710803E-5</v>
      </c>
      <c r="J2326" s="139" t="str">
        <f t="shared" si="886"/>
        <v/>
      </c>
      <c r="O2326" s="139">
        <v>1670</v>
      </c>
      <c r="P2326" s="139">
        <f t="shared" si="887"/>
        <v>184.99895970984909</v>
      </c>
      <c r="Q2326" s="139">
        <f t="shared" si="888"/>
        <v>1.5930786969305252E-4</v>
      </c>
      <c r="R2326" s="139">
        <f t="shared" si="889"/>
        <v>0.99631889199082502</v>
      </c>
      <c r="S2326" s="139">
        <f t="shared" si="890"/>
        <v>1.5930786969305252E-4</v>
      </c>
      <c r="T2326" s="139" t="str">
        <f t="shared" si="891"/>
        <v/>
      </c>
      <c r="U2326" s="139" t="str">
        <f t="shared" si="892"/>
        <v/>
      </c>
      <c r="V2326" s="139">
        <f t="shared" si="893"/>
        <v>2.1995228544706112E-3</v>
      </c>
      <c r="W2326" s="139" t="str">
        <f t="shared" si="894"/>
        <v/>
      </c>
      <c r="X2326" s="139" t="str">
        <f t="shared" si="895"/>
        <v/>
      </c>
      <c r="AB2326" s="139">
        <v>1670</v>
      </c>
      <c r="AC2326" s="139">
        <f t="shared" si="904"/>
        <v>230.81943923836252</v>
      </c>
      <c r="AD2326" s="139">
        <f t="shared" si="896"/>
        <v>1.2768331066072828E-4</v>
      </c>
      <c r="AE2326" s="139">
        <f t="shared" si="897"/>
        <v>0.99631889199082502</v>
      </c>
      <c r="AF2326" s="139">
        <f t="shared" si="898"/>
        <v>1.2768331066072828E-4</v>
      </c>
      <c r="AG2326" s="139" t="str">
        <f t="shared" si="899"/>
        <v/>
      </c>
      <c r="AH2326" s="139" t="str">
        <f t="shared" si="900"/>
        <v/>
      </c>
      <c r="AI2326" s="139">
        <f t="shared" si="901"/>
        <v>1.7033453891569362E-12</v>
      </c>
      <c r="AJ2326" s="139" t="str">
        <f t="shared" si="902"/>
        <v/>
      </c>
      <c r="AK2326" s="139" t="str">
        <f t="shared" si="903"/>
        <v/>
      </c>
      <c r="AZ2326" s="148"/>
      <c r="BA2326" s="148">
        <f t="shared" si="875"/>
        <v>10.719999999999864</v>
      </c>
      <c r="BB2326" s="165">
        <f t="shared" si="876"/>
        <v>0.15130738234737728</v>
      </c>
      <c r="BC2326" s="148">
        <f t="shared" si="877"/>
        <v>3.0081295687842124E-4</v>
      </c>
      <c r="BD2326" s="148" t="str">
        <f t="shared" si="873"/>
        <v/>
      </c>
      <c r="BE2326" s="140" t="str">
        <f t="shared" si="874"/>
        <v/>
      </c>
    </row>
    <row r="2327" spans="1:57" ht="20.100000000000001" customHeight="1" x14ac:dyDescent="0.25">
      <c r="A2327" s="139">
        <v>1671</v>
      </c>
      <c r="B2327" s="139">
        <f t="shared" si="878"/>
        <v>2529.3359666701131</v>
      </c>
      <c r="C2327" s="139">
        <f t="shared" si="879"/>
        <v>1.1544858200071114E-5</v>
      </c>
      <c r="D2327" s="139">
        <f t="shared" si="880"/>
        <v>0.99636264468690716</v>
      </c>
      <c r="E2327" s="139">
        <f t="shared" si="881"/>
        <v>1.1544858200071114E-5</v>
      </c>
      <c r="F2327" s="139" t="str">
        <f t="shared" si="882"/>
        <v/>
      </c>
      <c r="G2327" s="139" t="str">
        <f t="shared" si="883"/>
        <v/>
      </c>
      <c r="H2327" s="139">
        <f t="shared" si="884"/>
        <v>0</v>
      </c>
      <c r="I2327" s="139">
        <f t="shared" si="885"/>
        <v>1.1544858200071114E-5</v>
      </c>
      <c r="J2327" s="139" t="str">
        <f t="shared" si="886"/>
        <v/>
      </c>
      <c r="O2327" s="139">
        <v>1671</v>
      </c>
      <c r="P2327" s="139">
        <f t="shared" si="887"/>
        <v>185.27507756016229</v>
      </c>
      <c r="Q2327" s="139">
        <f t="shared" si="888"/>
        <v>1.5760794954229159E-4</v>
      </c>
      <c r="R2327" s="139">
        <f t="shared" si="889"/>
        <v>0.99636264468690716</v>
      </c>
      <c r="S2327" s="139">
        <f t="shared" si="890"/>
        <v>1.5760794954229159E-4</v>
      </c>
      <c r="T2327" s="139" t="str">
        <f t="shared" si="891"/>
        <v/>
      </c>
      <c r="U2327" s="139" t="str">
        <f t="shared" si="892"/>
        <v/>
      </c>
      <c r="V2327" s="139">
        <f t="shared" si="893"/>
        <v>2.1873099882927819E-3</v>
      </c>
      <c r="W2327" s="139" t="str">
        <f t="shared" si="894"/>
        <v/>
      </c>
      <c r="X2327" s="139" t="str">
        <f t="shared" si="895"/>
        <v/>
      </c>
      <c r="AB2327" s="139">
        <v>1671</v>
      </c>
      <c r="AC2327" s="139">
        <f t="shared" si="904"/>
        <v>231.16394586409137</v>
      </c>
      <c r="AD2327" s="139">
        <f t="shared" si="896"/>
        <v>1.2632084543458323E-4</v>
      </c>
      <c r="AE2327" s="139">
        <f t="shared" si="897"/>
        <v>0.99636264468690716</v>
      </c>
      <c r="AF2327" s="139">
        <f t="shared" si="898"/>
        <v>1.2632084543458323E-4</v>
      </c>
      <c r="AG2327" s="139" t="str">
        <f t="shared" si="899"/>
        <v/>
      </c>
      <c r="AH2327" s="139" t="str">
        <f t="shared" si="900"/>
        <v/>
      </c>
      <c r="AI2327" s="139">
        <f t="shared" si="901"/>
        <v>1.6590088656217002E-12</v>
      </c>
      <c r="AJ2327" s="139" t="str">
        <f t="shared" si="902"/>
        <v/>
      </c>
      <c r="AK2327" s="139" t="str">
        <f t="shared" si="903"/>
        <v/>
      </c>
      <c r="AZ2327" s="148"/>
      <c r="BA2327" s="148">
        <f t="shared" si="875"/>
        <v>10.726399999999863</v>
      </c>
      <c r="BB2327" s="165">
        <f t="shared" si="876"/>
        <v>0.15100656939049886</v>
      </c>
      <c r="BC2327" s="148">
        <f t="shared" si="877"/>
        <v>3.002995008660192E-4</v>
      </c>
      <c r="BD2327" s="148" t="str">
        <f t="shared" si="873"/>
        <v/>
      </c>
      <c r="BE2327" s="140" t="str">
        <f t="shared" si="874"/>
        <v/>
      </c>
    </row>
    <row r="2328" spans="1:57" ht="20.100000000000001" customHeight="1" x14ac:dyDescent="0.25">
      <c r="A2328" s="148">
        <v>1672</v>
      </c>
      <c r="B2328" s="139">
        <f t="shared" si="878"/>
        <v>2533.1054688559111</v>
      </c>
      <c r="C2328" s="139">
        <f t="shared" si="879"/>
        <v>1.1421484195511215E-5</v>
      </c>
      <c r="D2328" s="139">
        <f t="shared" si="880"/>
        <v>0.99640593016716927</v>
      </c>
      <c r="E2328" s="139">
        <f t="shared" si="881"/>
        <v>1.1421484195511215E-5</v>
      </c>
      <c r="F2328" s="139" t="str">
        <f t="shared" si="882"/>
        <v/>
      </c>
      <c r="G2328" s="139" t="str">
        <f t="shared" si="883"/>
        <v/>
      </c>
      <c r="H2328" s="139">
        <f t="shared" si="884"/>
        <v>0</v>
      </c>
      <c r="I2328" s="139">
        <f t="shared" si="885"/>
        <v>1.1421484195511215E-5</v>
      </c>
      <c r="J2328" s="139" t="str">
        <f t="shared" si="886"/>
        <v/>
      </c>
      <c r="O2328" s="148">
        <v>1672</v>
      </c>
      <c r="P2328" s="139">
        <f t="shared" si="887"/>
        <v>185.55119541047549</v>
      </c>
      <c r="Q2328" s="139">
        <f t="shared" si="888"/>
        <v>1.5592367386315121E-4</v>
      </c>
      <c r="R2328" s="139">
        <f t="shared" si="889"/>
        <v>0.99640593016716927</v>
      </c>
      <c r="S2328" s="139">
        <f t="shared" si="890"/>
        <v>1.5592367386315121E-4</v>
      </c>
      <c r="T2328" s="139" t="str">
        <f t="shared" si="891"/>
        <v/>
      </c>
      <c r="U2328" s="139" t="str">
        <f t="shared" si="892"/>
        <v/>
      </c>
      <c r="V2328" s="139">
        <f t="shared" si="893"/>
        <v>2.1751301317800994E-3</v>
      </c>
      <c r="W2328" s="139" t="str">
        <f t="shared" si="894"/>
        <v/>
      </c>
      <c r="X2328" s="139" t="str">
        <f t="shared" si="895"/>
        <v/>
      </c>
      <c r="AB2328" s="148">
        <v>1672</v>
      </c>
      <c r="AC2328" s="139">
        <f t="shared" si="904"/>
        <v>231.50845248982034</v>
      </c>
      <c r="AD2328" s="139">
        <f t="shared" si="896"/>
        <v>1.2497091906125103E-4</v>
      </c>
      <c r="AE2328" s="139">
        <f t="shared" si="897"/>
        <v>0.99640593016716927</v>
      </c>
      <c r="AF2328" s="139">
        <f t="shared" si="898"/>
        <v>1.2497091906125103E-4</v>
      </c>
      <c r="AG2328" s="139" t="str">
        <f t="shared" si="899"/>
        <v/>
      </c>
      <c r="AH2328" s="139" t="str">
        <f t="shared" si="900"/>
        <v/>
      </c>
      <c r="AI2328" s="139">
        <f t="shared" si="901"/>
        <v>1.6158005282529648E-12</v>
      </c>
      <c r="AJ2328" s="139" t="str">
        <f t="shared" si="902"/>
        <v/>
      </c>
      <c r="AK2328" s="139" t="str">
        <f t="shared" si="903"/>
        <v/>
      </c>
      <c r="AZ2328" s="148"/>
      <c r="BA2328" s="148">
        <f t="shared" si="875"/>
        <v>10.732799999999862</v>
      </c>
      <c r="BB2328" s="165">
        <f t="shared" si="876"/>
        <v>0.15070626988963284</v>
      </c>
      <c r="BC2328" s="148">
        <f t="shared" si="877"/>
        <v>2.9978665461655174E-4</v>
      </c>
      <c r="BD2328" s="148" t="str">
        <f t="shared" si="873"/>
        <v/>
      </c>
      <c r="BE2328" s="140" t="str">
        <f t="shared" si="874"/>
        <v/>
      </c>
    </row>
    <row r="2329" spans="1:57" ht="20.100000000000001" customHeight="1" x14ac:dyDescent="0.25">
      <c r="A2329" s="139">
        <v>1673</v>
      </c>
      <c r="B2329" s="139">
        <f t="shared" si="878"/>
        <v>2536.8749710417082</v>
      </c>
      <c r="C2329" s="139">
        <f t="shared" si="879"/>
        <v>1.1299247836529263E-5</v>
      </c>
      <c r="D2329" s="139">
        <f t="shared" si="880"/>
        <v>0.99644875273563827</v>
      </c>
      <c r="E2329" s="139">
        <f t="shared" si="881"/>
        <v>1.1299247836529263E-5</v>
      </c>
      <c r="F2329" s="139" t="str">
        <f t="shared" si="882"/>
        <v/>
      </c>
      <c r="G2329" s="139" t="str">
        <f t="shared" si="883"/>
        <v/>
      </c>
      <c r="H2329" s="139">
        <f t="shared" si="884"/>
        <v>0</v>
      </c>
      <c r="I2329" s="139">
        <f t="shared" si="885"/>
        <v>1.1299247836529263E-5</v>
      </c>
      <c r="J2329" s="139" t="str">
        <f t="shared" si="886"/>
        <v/>
      </c>
      <c r="O2329" s="139">
        <v>1673</v>
      </c>
      <c r="P2329" s="139">
        <f t="shared" si="887"/>
        <v>185.82731326078869</v>
      </c>
      <c r="Q2329" s="139">
        <f t="shared" si="888"/>
        <v>1.5425492907956045E-4</v>
      </c>
      <c r="R2329" s="139">
        <f t="shared" si="889"/>
        <v>0.99644875273563827</v>
      </c>
      <c r="S2329" s="139">
        <f t="shared" si="890"/>
        <v>1.5425492907956045E-4</v>
      </c>
      <c r="T2329" s="139" t="str">
        <f t="shared" si="891"/>
        <v/>
      </c>
      <c r="U2329" s="139" t="str">
        <f t="shared" si="892"/>
        <v/>
      </c>
      <c r="V2329" s="139">
        <f t="shared" si="893"/>
        <v>2.1629834897880849E-3</v>
      </c>
      <c r="W2329" s="139" t="str">
        <f t="shared" si="894"/>
        <v/>
      </c>
      <c r="X2329" s="139" t="str">
        <f t="shared" si="895"/>
        <v/>
      </c>
      <c r="AB2329" s="139">
        <v>1673</v>
      </c>
      <c r="AC2329" s="139">
        <f t="shared" si="904"/>
        <v>231.8529591155492</v>
      </c>
      <c r="AD2329" s="139">
        <f t="shared" si="896"/>
        <v>1.2363344051089949E-4</v>
      </c>
      <c r="AE2329" s="139">
        <f t="shared" si="897"/>
        <v>0.99644875273563827</v>
      </c>
      <c r="AF2329" s="139">
        <f t="shared" si="898"/>
        <v>1.2363344051089949E-4</v>
      </c>
      <c r="AG2329" s="139" t="str">
        <f t="shared" si="899"/>
        <v/>
      </c>
      <c r="AH2329" s="139" t="str">
        <f t="shared" si="900"/>
        <v/>
      </c>
      <c r="AI2329" s="139">
        <f t="shared" si="901"/>
        <v>1.5736923584653881E-12</v>
      </c>
      <c r="AJ2329" s="139" t="str">
        <f t="shared" si="902"/>
        <v/>
      </c>
      <c r="AK2329" s="139" t="str">
        <f t="shared" si="903"/>
        <v/>
      </c>
      <c r="AZ2329" s="148"/>
      <c r="BA2329" s="148">
        <f t="shared" si="875"/>
        <v>10.739199999999862</v>
      </c>
      <c r="BB2329" s="165">
        <f t="shared" si="876"/>
        <v>0.15040648323501629</v>
      </c>
      <c r="BC2329" s="148">
        <f t="shared" si="877"/>
        <v>2.9927441831717472E-4</v>
      </c>
      <c r="BD2329" s="148" t="str">
        <f t="shared" si="873"/>
        <v/>
      </c>
      <c r="BE2329" s="140" t="str">
        <f t="shared" si="874"/>
        <v/>
      </c>
    </row>
    <row r="2330" spans="1:57" ht="20.100000000000001" customHeight="1" x14ac:dyDescent="0.25">
      <c r="A2330" s="139">
        <v>1674</v>
      </c>
      <c r="B2330" s="139">
        <f t="shared" si="878"/>
        <v>2540.6444732275054</v>
      </c>
      <c r="C2330" s="139">
        <f t="shared" si="879"/>
        <v>1.1178140838281147E-5</v>
      </c>
      <c r="D2330" s="139">
        <f t="shared" si="880"/>
        <v>0.99649111666504575</v>
      </c>
      <c r="E2330" s="139">
        <f t="shared" si="881"/>
        <v>1.1178140838281147E-5</v>
      </c>
      <c r="F2330" s="139" t="str">
        <f t="shared" si="882"/>
        <v/>
      </c>
      <c r="G2330" s="139" t="str">
        <f t="shared" si="883"/>
        <v/>
      </c>
      <c r="H2330" s="139">
        <f t="shared" si="884"/>
        <v>0</v>
      </c>
      <c r="I2330" s="139">
        <f t="shared" si="885"/>
        <v>1.1178140838281147E-5</v>
      </c>
      <c r="J2330" s="139" t="str">
        <f t="shared" si="886"/>
        <v/>
      </c>
      <c r="O2330" s="139">
        <v>1674</v>
      </c>
      <c r="P2330" s="139">
        <f t="shared" si="887"/>
        <v>186.10343111110194</v>
      </c>
      <c r="Q2330" s="139">
        <f t="shared" si="888"/>
        <v>1.5260160208858931E-4</v>
      </c>
      <c r="R2330" s="139">
        <f t="shared" si="889"/>
        <v>0.99649111666504575</v>
      </c>
      <c r="S2330" s="139">
        <f t="shared" si="890"/>
        <v>1.5260160208858931E-4</v>
      </c>
      <c r="T2330" s="139" t="str">
        <f t="shared" si="891"/>
        <v/>
      </c>
      <c r="U2330" s="139" t="str">
        <f t="shared" si="892"/>
        <v/>
      </c>
      <c r="V2330" s="139">
        <f t="shared" si="893"/>
        <v>2.150870264440081E-3</v>
      </c>
      <c r="W2330" s="139" t="str">
        <f t="shared" si="894"/>
        <v/>
      </c>
      <c r="X2330" s="139" t="str">
        <f t="shared" si="895"/>
        <v/>
      </c>
      <c r="AB2330" s="139">
        <v>1674</v>
      </c>
      <c r="AC2330" s="139">
        <f t="shared" si="904"/>
        <v>232.19746574127817</v>
      </c>
      <c r="AD2330" s="139">
        <f t="shared" si="896"/>
        <v>1.2230831913291162E-4</v>
      </c>
      <c r="AE2330" s="139">
        <f t="shared" si="897"/>
        <v>0.99649111666504575</v>
      </c>
      <c r="AF2330" s="139">
        <f t="shared" si="898"/>
        <v>1.2230831913291162E-4</v>
      </c>
      <c r="AG2330" s="139" t="str">
        <f t="shared" si="899"/>
        <v/>
      </c>
      <c r="AH2330" s="139" t="str">
        <f t="shared" si="900"/>
        <v/>
      </c>
      <c r="AI2330" s="139">
        <f t="shared" si="901"/>
        <v>1.5326570155071698E-12</v>
      </c>
      <c r="AJ2330" s="139" t="str">
        <f t="shared" si="902"/>
        <v/>
      </c>
      <c r="AK2330" s="139" t="str">
        <f t="shared" si="903"/>
        <v/>
      </c>
      <c r="AZ2330" s="148"/>
      <c r="BA2330" s="148">
        <f t="shared" si="875"/>
        <v>10.745599999999861</v>
      </c>
      <c r="BB2330" s="165">
        <f t="shared" si="876"/>
        <v>0.15010720881669912</v>
      </c>
      <c r="BC2330" s="148">
        <f t="shared" si="877"/>
        <v>2.9876279215179657E-4</v>
      </c>
      <c r="BD2330" s="148" t="str">
        <f t="shared" si="873"/>
        <v/>
      </c>
      <c r="BE2330" s="140" t="str">
        <f t="shared" si="874"/>
        <v/>
      </c>
    </row>
    <row r="2331" spans="1:57" ht="20.100000000000001" customHeight="1" x14ac:dyDescent="0.25">
      <c r="A2331" s="139">
        <v>1675</v>
      </c>
      <c r="B2331" s="139">
        <f t="shared" si="878"/>
        <v>2544.4139754133034</v>
      </c>
      <c r="C2331" s="139">
        <f t="shared" si="879"/>
        <v>1.1058154950736984E-5</v>
      </c>
      <c r="D2331" s="139">
        <f t="shared" si="880"/>
        <v>0.99653302619695938</v>
      </c>
      <c r="E2331" s="139">
        <f t="shared" si="881"/>
        <v>1.1058154950736984E-5</v>
      </c>
      <c r="F2331" s="139" t="str">
        <f t="shared" si="882"/>
        <v/>
      </c>
      <c r="G2331" s="139" t="str">
        <f t="shared" si="883"/>
        <v/>
      </c>
      <c r="H2331" s="139">
        <f t="shared" si="884"/>
        <v>0</v>
      </c>
      <c r="I2331" s="139">
        <f t="shared" si="885"/>
        <v>1.1058154950736984E-5</v>
      </c>
      <c r="J2331" s="139" t="str">
        <f t="shared" si="886"/>
        <v/>
      </c>
      <c r="O2331" s="139">
        <v>1675</v>
      </c>
      <c r="P2331" s="139">
        <f t="shared" si="887"/>
        <v>186.37954896141514</v>
      </c>
      <c r="Q2331" s="139">
        <f t="shared" si="888"/>
        <v>1.5096358026258489E-4</v>
      </c>
      <c r="R2331" s="139">
        <f t="shared" si="889"/>
        <v>0.99653302619695938</v>
      </c>
      <c r="S2331" s="139">
        <f t="shared" si="890"/>
        <v>1.5096358026258489E-4</v>
      </c>
      <c r="T2331" s="139" t="str">
        <f t="shared" si="891"/>
        <v/>
      </c>
      <c r="U2331" s="139" t="str">
        <f t="shared" si="892"/>
        <v/>
      </c>
      <c r="V2331" s="139">
        <f t="shared" si="893"/>
        <v>2.1387906551296122E-3</v>
      </c>
      <c r="W2331" s="139" t="str">
        <f t="shared" si="894"/>
        <v/>
      </c>
      <c r="X2331" s="139" t="str">
        <f t="shared" si="895"/>
        <v/>
      </c>
      <c r="AB2331" s="139">
        <v>1675</v>
      </c>
      <c r="AC2331" s="139">
        <f t="shared" si="904"/>
        <v>232.54197236700702</v>
      </c>
      <c r="AD2331" s="139">
        <f t="shared" si="896"/>
        <v>1.2099546465760086E-4</v>
      </c>
      <c r="AE2331" s="139">
        <f t="shared" si="897"/>
        <v>0.99653302619695938</v>
      </c>
      <c r="AF2331" s="139">
        <f t="shared" si="898"/>
        <v>1.2099546465760086E-4</v>
      </c>
      <c r="AG2331" s="139" t="str">
        <f t="shared" si="899"/>
        <v/>
      </c>
      <c r="AH2331" s="139" t="str">
        <f t="shared" si="900"/>
        <v/>
      </c>
      <c r="AI2331" s="139">
        <f t="shared" si="901"/>
        <v>1.4926678205226031E-12</v>
      </c>
      <c r="AJ2331" s="139" t="str">
        <f t="shared" si="902"/>
        <v/>
      </c>
      <c r="AK2331" s="139" t="str">
        <f t="shared" si="903"/>
        <v/>
      </c>
      <c r="AZ2331" s="148"/>
      <c r="BA2331" s="148">
        <f t="shared" si="875"/>
        <v>10.75199999999986</v>
      </c>
      <c r="BB2331" s="165">
        <f t="shared" si="876"/>
        <v>0.14980844602454732</v>
      </c>
      <c r="BC2331" s="148">
        <f t="shared" si="877"/>
        <v>2.9825177629927424E-4</v>
      </c>
      <c r="BD2331" s="148" t="str">
        <f t="shared" si="873"/>
        <v/>
      </c>
      <c r="BE2331" s="140" t="str">
        <f t="shared" si="874"/>
        <v/>
      </c>
    </row>
    <row r="2332" spans="1:57" ht="20.100000000000001" customHeight="1" x14ac:dyDescent="0.25">
      <c r="A2332" s="139">
        <v>1676</v>
      </c>
      <c r="B2332" s="139">
        <f t="shared" si="878"/>
        <v>2548.1834775991006</v>
      </c>
      <c r="C2332" s="139">
        <f t="shared" si="879"/>
        <v>1.0939281958833311E-5</v>
      </c>
      <c r="D2332" s="139">
        <f t="shared" si="880"/>
        <v>0.99657448554191386</v>
      </c>
      <c r="E2332" s="139">
        <f t="shared" si="881"/>
        <v>1.0939281958833311E-5</v>
      </c>
      <c r="F2332" s="139" t="str">
        <f t="shared" si="882"/>
        <v/>
      </c>
      <c r="G2332" s="139" t="str">
        <f t="shared" si="883"/>
        <v/>
      </c>
      <c r="H2332" s="139">
        <f t="shared" si="884"/>
        <v>0</v>
      </c>
      <c r="I2332" s="139">
        <f t="shared" si="885"/>
        <v>1.0939281958833311E-5</v>
      </c>
      <c r="J2332" s="139" t="str">
        <f t="shared" si="886"/>
        <v/>
      </c>
      <c r="O2332" s="139">
        <v>1676</v>
      </c>
      <c r="P2332" s="139">
        <f t="shared" si="887"/>
        <v>186.65566681172834</v>
      </c>
      <c r="Q2332" s="139">
        <f t="shared" si="888"/>
        <v>1.4934075145124604E-4</v>
      </c>
      <c r="R2332" s="139">
        <f t="shared" si="889"/>
        <v>0.99657448554191386</v>
      </c>
      <c r="S2332" s="139">
        <f t="shared" si="890"/>
        <v>1.4934075145124604E-4</v>
      </c>
      <c r="T2332" s="139" t="str">
        <f t="shared" si="891"/>
        <v/>
      </c>
      <c r="U2332" s="139" t="str">
        <f t="shared" si="892"/>
        <v/>
      </c>
      <c r="V2332" s="139">
        <f t="shared" si="893"/>
        <v>2.1267448585229379E-3</v>
      </c>
      <c r="W2332" s="139" t="str">
        <f t="shared" si="894"/>
        <v/>
      </c>
      <c r="X2332" s="139" t="str">
        <f t="shared" si="895"/>
        <v/>
      </c>
      <c r="AB2332" s="139">
        <v>1676</v>
      </c>
      <c r="AC2332" s="139">
        <f t="shared" si="904"/>
        <v>232.88647899273587</v>
      </c>
      <c r="AD2332" s="139">
        <f t="shared" si="896"/>
        <v>1.1969478719787096E-4</v>
      </c>
      <c r="AE2332" s="139">
        <f t="shared" si="897"/>
        <v>0.99657448554191386</v>
      </c>
      <c r="AF2332" s="139">
        <f t="shared" si="898"/>
        <v>1.1969478719787096E-4</v>
      </c>
      <c r="AG2332" s="139" t="str">
        <f t="shared" si="899"/>
        <v/>
      </c>
      <c r="AH2332" s="139" t="str">
        <f t="shared" si="900"/>
        <v/>
      </c>
      <c r="AI2332" s="139">
        <f t="shared" si="901"/>
        <v>1.4536987409776473E-12</v>
      </c>
      <c r="AJ2332" s="139" t="str">
        <f t="shared" si="902"/>
        <v/>
      </c>
      <c r="AK2332" s="139" t="str">
        <f t="shared" si="903"/>
        <v/>
      </c>
      <c r="AZ2332" s="148"/>
      <c r="BA2332" s="148">
        <f t="shared" si="875"/>
        <v>10.75839999999986</v>
      </c>
      <c r="BB2332" s="165">
        <f t="shared" si="876"/>
        <v>0.14951019424824805</v>
      </c>
      <c r="BC2332" s="148">
        <f t="shared" si="877"/>
        <v>2.9774137093463438E-4</v>
      </c>
      <c r="BD2332" s="148" t="str">
        <f t="shared" si="873"/>
        <v/>
      </c>
      <c r="BE2332" s="140" t="str">
        <f t="shared" si="874"/>
        <v/>
      </c>
    </row>
    <row r="2333" spans="1:57" ht="20.100000000000001" customHeight="1" x14ac:dyDescent="0.25">
      <c r="A2333" s="139">
        <v>1677</v>
      </c>
      <c r="B2333" s="139">
        <f t="shared" si="878"/>
        <v>2551.9529797848977</v>
      </c>
      <c r="C2333" s="139">
        <f t="shared" si="879"/>
        <v>1.082151368262042E-5</v>
      </c>
      <c r="D2333" s="139">
        <f t="shared" si="880"/>
        <v>0.9966154988795437</v>
      </c>
      <c r="E2333" s="139">
        <f t="shared" si="881"/>
        <v>1.082151368262042E-5</v>
      </c>
      <c r="F2333" s="139" t="str">
        <f t="shared" si="882"/>
        <v/>
      </c>
      <c r="G2333" s="139" t="str">
        <f t="shared" si="883"/>
        <v/>
      </c>
      <c r="H2333" s="139">
        <f t="shared" si="884"/>
        <v>0</v>
      </c>
      <c r="I2333" s="139">
        <f t="shared" si="885"/>
        <v>1.082151368262042E-5</v>
      </c>
      <c r="J2333" s="139" t="str">
        <f t="shared" si="886"/>
        <v/>
      </c>
      <c r="O2333" s="139">
        <v>1677</v>
      </c>
      <c r="P2333" s="139">
        <f t="shared" si="887"/>
        <v>186.93178466204154</v>
      </c>
      <c r="Q2333" s="139">
        <f t="shared" si="888"/>
        <v>1.4773300398363923E-4</v>
      </c>
      <c r="R2333" s="139">
        <f t="shared" si="889"/>
        <v>0.9966154988795437</v>
      </c>
      <c r="S2333" s="139">
        <f t="shared" si="890"/>
        <v>1.4773300398363923E-4</v>
      </c>
      <c r="T2333" s="139" t="str">
        <f t="shared" si="891"/>
        <v/>
      </c>
      <c r="U2333" s="139" t="str">
        <f t="shared" si="892"/>
        <v/>
      </c>
      <c r="V2333" s="139">
        <f t="shared" si="893"/>
        <v>2.1147330685618282E-3</v>
      </c>
      <c r="W2333" s="139" t="str">
        <f t="shared" si="894"/>
        <v/>
      </c>
      <c r="X2333" s="139" t="str">
        <f t="shared" si="895"/>
        <v/>
      </c>
      <c r="AB2333" s="139">
        <v>1677</v>
      </c>
      <c r="AC2333" s="139">
        <f t="shared" si="904"/>
        <v>233.23098561846484</v>
      </c>
      <c r="AD2333" s="139">
        <f t="shared" si="896"/>
        <v>1.1840619725083313E-4</v>
      </c>
      <c r="AE2333" s="139">
        <f t="shared" si="897"/>
        <v>0.9966154988795437</v>
      </c>
      <c r="AF2333" s="139">
        <f t="shared" si="898"/>
        <v>1.1840619725083313E-4</v>
      </c>
      <c r="AG2333" s="139" t="str">
        <f t="shared" si="899"/>
        <v/>
      </c>
      <c r="AH2333" s="139" t="str">
        <f t="shared" si="900"/>
        <v/>
      </c>
      <c r="AI2333" s="139">
        <f t="shared" si="901"/>
        <v>1.4157243754408427E-12</v>
      </c>
      <c r="AJ2333" s="139" t="str">
        <f t="shared" si="902"/>
        <v/>
      </c>
      <c r="AK2333" s="139" t="str">
        <f t="shared" si="903"/>
        <v/>
      </c>
      <c r="AZ2333" s="148"/>
      <c r="BA2333" s="148">
        <f t="shared" si="875"/>
        <v>10.764799999999859</v>
      </c>
      <c r="BB2333" s="165">
        <f t="shared" si="876"/>
        <v>0.14921245287731341</v>
      </c>
      <c r="BC2333" s="148">
        <f t="shared" si="877"/>
        <v>2.972315762292399E-4</v>
      </c>
      <c r="BD2333" s="148" t="str">
        <f t="shared" si="873"/>
        <v/>
      </c>
      <c r="BE2333" s="140" t="str">
        <f t="shared" si="874"/>
        <v/>
      </c>
    </row>
    <row r="2334" spans="1:57" ht="20.100000000000001" customHeight="1" x14ac:dyDescent="0.25">
      <c r="A2334" s="148">
        <v>1678</v>
      </c>
      <c r="B2334" s="139">
        <f t="shared" si="878"/>
        <v>2555.7224819706958</v>
      </c>
      <c r="C2334" s="139">
        <f t="shared" si="879"/>
        <v>1.0704841977405721E-5</v>
      </c>
      <c r="D2334" s="139">
        <f t="shared" si="880"/>
        <v>0.99665607035871517</v>
      </c>
      <c r="E2334" s="139">
        <f t="shared" si="881"/>
        <v>1.0704841977405721E-5</v>
      </c>
      <c r="F2334" s="139" t="str">
        <f t="shared" si="882"/>
        <v/>
      </c>
      <c r="G2334" s="139" t="str">
        <f t="shared" si="883"/>
        <v/>
      </c>
      <c r="H2334" s="139">
        <f t="shared" si="884"/>
        <v>0</v>
      </c>
      <c r="I2334" s="139">
        <f t="shared" si="885"/>
        <v>1.0704841977405721E-5</v>
      </c>
      <c r="J2334" s="139" t="str">
        <f t="shared" si="886"/>
        <v/>
      </c>
      <c r="O2334" s="148">
        <v>1678</v>
      </c>
      <c r="P2334" s="139">
        <f t="shared" si="887"/>
        <v>187.20790251235474</v>
      </c>
      <c r="Q2334" s="139">
        <f t="shared" si="888"/>
        <v>1.4614022667015298E-4</v>
      </c>
      <c r="R2334" s="139">
        <f t="shared" si="889"/>
        <v>0.99665607035871517</v>
      </c>
      <c r="S2334" s="139">
        <f t="shared" si="890"/>
        <v>1.4614022667015298E-4</v>
      </c>
      <c r="T2334" s="139" t="str">
        <f t="shared" si="891"/>
        <v/>
      </c>
      <c r="U2334" s="139" t="str">
        <f t="shared" si="892"/>
        <v/>
      </c>
      <c r="V2334" s="139">
        <f t="shared" si="893"/>
        <v>2.1027554764665238E-3</v>
      </c>
      <c r="W2334" s="139" t="str">
        <f t="shared" si="894"/>
        <v/>
      </c>
      <c r="X2334" s="139" t="str">
        <f t="shared" si="895"/>
        <v/>
      </c>
      <c r="AB2334" s="148">
        <v>1678</v>
      </c>
      <c r="AC2334" s="139">
        <f t="shared" si="904"/>
        <v>233.5754922441937</v>
      </c>
      <c r="AD2334" s="139">
        <f t="shared" si="896"/>
        <v>1.1712960569937333E-4</v>
      </c>
      <c r="AE2334" s="139">
        <f t="shared" si="897"/>
        <v>0.99665607035871517</v>
      </c>
      <c r="AF2334" s="139">
        <f t="shared" si="898"/>
        <v>1.1712960569937333E-4</v>
      </c>
      <c r="AG2334" s="139" t="str">
        <f t="shared" si="899"/>
        <v/>
      </c>
      <c r="AH2334" s="139" t="str">
        <f t="shared" si="900"/>
        <v/>
      </c>
      <c r="AI2334" s="139">
        <f t="shared" si="901"/>
        <v>1.3787199387115809E-12</v>
      </c>
      <c r="AJ2334" s="139" t="str">
        <f t="shared" si="902"/>
        <v/>
      </c>
      <c r="AK2334" s="139" t="str">
        <f t="shared" si="903"/>
        <v/>
      </c>
      <c r="AZ2334" s="148"/>
      <c r="BA2334" s="148">
        <f t="shared" si="875"/>
        <v>10.771199999999858</v>
      </c>
      <c r="BB2334" s="165">
        <f t="shared" si="876"/>
        <v>0.14891522130108417</v>
      </c>
      <c r="BC2334" s="148">
        <f t="shared" si="877"/>
        <v>2.9672239234959652E-4</v>
      </c>
      <c r="BD2334" s="148" t="str">
        <f t="shared" si="873"/>
        <v/>
      </c>
      <c r="BE2334" s="140" t="str">
        <f t="shared" si="874"/>
        <v/>
      </c>
    </row>
    <row r="2335" spans="1:57" ht="20.100000000000001" customHeight="1" x14ac:dyDescent="0.25">
      <c r="A2335" s="139">
        <v>1679</v>
      </c>
      <c r="B2335" s="139">
        <f t="shared" si="878"/>
        <v>2559.4919841564929</v>
      </c>
      <c r="C2335" s="139">
        <f t="shared" si="879"/>
        <v>1.0589258733892702E-5</v>
      </c>
      <c r="D2335" s="139">
        <f t="shared" si="880"/>
        <v>0.99669620409766002</v>
      </c>
      <c r="E2335" s="139">
        <f t="shared" si="881"/>
        <v>1.0589258733892702E-5</v>
      </c>
      <c r="F2335" s="139" t="str">
        <f t="shared" si="882"/>
        <v/>
      </c>
      <c r="G2335" s="139" t="str">
        <f t="shared" si="883"/>
        <v/>
      </c>
      <c r="H2335" s="139">
        <f t="shared" si="884"/>
        <v>0</v>
      </c>
      <c r="I2335" s="139">
        <f t="shared" si="885"/>
        <v>1.0589258733892702E-5</v>
      </c>
      <c r="J2335" s="139" t="str">
        <f t="shared" si="886"/>
        <v/>
      </c>
      <c r="O2335" s="139">
        <v>1679</v>
      </c>
      <c r="P2335" s="139">
        <f t="shared" si="887"/>
        <v>187.48402036266793</v>
      </c>
      <c r="Q2335" s="139">
        <f t="shared" si="888"/>
        <v>1.4456230880439475E-4</v>
      </c>
      <c r="R2335" s="139">
        <f t="shared" si="889"/>
        <v>0.99669620409766002</v>
      </c>
      <c r="S2335" s="139">
        <f t="shared" si="890"/>
        <v>1.4456230880439475E-4</v>
      </c>
      <c r="T2335" s="139" t="str">
        <f t="shared" si="891"/>
        <v/>
      </c>
      <c r="U2335" s="139" t="str">
        <f t="shared" si="892"/>
        <v/>
      </c>
      <c r="V2335" s="139">
        <f t="shared" si="893"/>
        <v>2.0908122707389083E-3</v>
      </c>
      <c r="W2335" s="139" t="str">
        <f t="shared" si="894"/>
        <v/>
      </c>
      <c r="X2335" s="139" t="str">
        <f t="shared" si="895"/>
        <v/>
      </c>
      <c r="AB2335" s="139">
        <v>1679</v>
      </c>
      <c r="AC2335" s="139">
        <f t="shared" si="904"/>
        <v>233.91999886992267</v>
      </c>
      <c r="AD2335" s="139">
        <f t="shared" si="896"/>
        <v>1.1586492381367023E-4</v>
      </c>
      <c r="AE2335" s="139">
        <f t="shared" si="897"/>
        <v>0.99669620409766002</v>
      </c>
      <c r="AF2335" s="139">
        <f t="shared" si="898"/>
        <v>1.1586492381367023E-4</v>
      </c>
      <c r="AG2335" s="139" t="str">
        <f t="shared" si="899"/>
        <v/>
      </c>
      <c r="AH2335" s="139" t="str">
        <f t="shared" si="900"/>
        <v/>
      </c>
      <c r="AI2335" s="139">
        <f t="shared" si="901"/>
        <v>1.3426612472880191E-12</v>
      </c>
      <c r="AJ2335" s="139" t="str">
        <f t="shared" si="902"/>
        <v/>
      </c>
      <c r="AK2335" s="139" t="str">
        <f t="shared" si="903"/>
        <v/>
      </c>
      <c r="AZ2335" s="148"/>
      <c r="BA2335" s="148">
        <f t="shared" si="875"/>
        <v>10.777599999999858</v>
      </c>
      <c r="BB2335" s="165">
        <f t="shared" si="876"/>
        <v>0.14861849890873458</v>
      </c>
      <c r="BC2335" s="148">
        <f t="shared" si="877"/>
        <v>2.9621381945901804E-4</v>
      </c>
      <c r="BD2335" s="148" t="str">
        <f t="shared" si="873"/>
        <v/>
      </c>
      <c r="BE2335" s="140" t="str">
        <f t="shared" si="874"/>
        <v/>
      </c>
    </row>
    <row r="2336" spans="1:57" ht="20.100000000000001" customHeight="1" x14ac:dyDescent="0.25">
      <c r="A2336" s="139">
        <v>1680</v>
      </c>
      <c r="B2336" s="139">
        <f t="shared" si="878"/>
        <v>2563.2614863422909</v>
      </c>
      <c r="C2336" s="139">
        <f t="shared" si="879"/>
        <v>1.047475587831528E-5</v>
      </c>
      <c r="D2336" s="139">
        <f t="shared" si="880"/>
        <v>0.99673590418410873</v>
      </c>
      <c r="E2336" s="139">
        <f t="shared" si="881"/>
        <v>1.047475587831528E-5</v>
      </c>
      <c r="F2336" s="139" t="str">
        <f t="shared" si="882"/>
        <v/>
      </c>
      <c r="G2336" s="139" t="str">
        <f t="shared" si="883"/>
        <v/>
      </c>
      <c r="H2336" s="139">
        <f t="shared" si="884"/>
        <v>0</v>
      </c>
      <c r="I2336" s="139">
        <f t="shared" si="885"/>
        <v>1.047475587831528E-5</v>
      </c>
      <c r="J2336" s="139" t="str">
        <f t="shared" si="886"/>
        <v/>
      </c>
      <c r="O2336" s="139">
        <v>1680</v>
      </c>
      <c r="P2336" s="139">
        <f t="shared" si="887"/>
        <v>187.76013821298113</v>
      </c>
      <c r="Q2336" s="139">
        <f t="shared" si="888"/>
        <v>1.4299914016502799E-4</v>
      </c>
      <c r="R2336" s="139">
        <f t="shared" si="889"/>
        <v>0.99673590418410873</v>
      </c>
      <c r="S2336" s="139">
        <f t="shared" si="890"/>
        <v>1.4299914016502799E-4</v>
      </c>
      <c r="T2336" s="139" t="str">
        <f t="shared" si="891"/>
        <v/>
      </c>
      <c r="U2336" s="139" t="str">
        <f t="shared" si="892"/>
        <v/>
      </c>
      <c r="V2336" s="139">
        <f t="shared" si="893"/>
        <v>2.0789036371658743E-3</v>
      </c>
      <c r="W2336" s="139" t="str">
        <f t="shared" si="894"/>
        <v/>
      </c>
      <c r="X2336" s="139" t="str">
        <f t="shared" si="895"/>
        <v/>
      </c>
      <c r="AB2336" s="139">
        <v>1680</v>
      </c>
      <c r="AC2336" s="139">
        <f t="shared" si="904"/>
        <v>234.26450549565152</v>
      </c>
      <c r="AD2336" s="139">
        <f t="shared" si="896"/>
        <v>1.1461206325267002E-4</v>
      </c>
      <c r="AE2336" s="139">
        <f t="shared" si="897"/>
        <v>0.99673590418410873</v>
      </c>
      <c r="AF2336" s="139">
        <f t="shared" si="898"/>
        <v>1.1461206325267002E-4</v>
      </c>
      <c r="AG2336" s="139" t="str">
        <f t="shared" si="899"/>
        <v/>
      </c>
      <c r="AH2336" s="139" t="str">
        <f t="shared" si="900"/>
        <v/>
      </c>
      <c r="AI2336" s="139">
        <f t="shared" si="901"/>
        <v>1.3075247051673338E-12</v>
      </c>
      <c r="AJ2336" s="139" t="str">
        <f t="shared" si="902"/>
        <v/>
      </c>
      <c r="AK2336" s="139" t="str">
        <f t="shared" si="903"/>
        <v/>
      </c>
      <c r="AZ2336" s="148"/>
      <c r="BA2336" s="148">
        <f t="shared" si="875"/>
        <v>10.783999999999857</v>
      </c>
      <c r="BB2336" s="165">
        <f t="shared" si="876"/>
        <v>0.14832228508927556</v>
      </c>
      <c r="BC2336" s="148">
        <f t="shared" si="877"/>
        <v>2.9570585771607205E-4</v>
      </c>
      <c r="BD2336" s="148" t="str">
        <f t="shared" si="873"/>
        <v/>
      </c>
      <c r="BE2336" s="140" t="str">
        <f t="shared" si="874"/>
        <v/>
      </c>
    </row>
    <row r="2337" spans="1:57" ht="20.100000000000001" customHeight="1" x14ac:dyDescent="0.25">
      <c r="A2337" s="139">
        <v>1681</v>
      </c>
      <c r="B2337" s="139">
        <f t="shared" si="878"/>
        <v>2567.0309885280881</v>
      </c>
      <c r="C2337" s="139">
        <f t="shared" si="879"/>
        <v>1.0361325372568379E-5</v>
      </c>
      <c r="D2337" s="139">
        <f t="shared" si="880"/>
        <v>0.99677517467542487</v>
      </c>
      <c r="E2337" s="139">
        <f t="shared" si="881"/>
        <v>1.0361325372568379E-5</v>
      </c>
      <c r="F2337" s="139" t="str">
        <f t="shared" si="882"/>
        <v/>
      </c>
      <c r="G2337" s="139" t="str">
        <f t="shared" si="883"/>
        <v/>
      </c>
      <c r="H2337" s="139">
        <f t="shared" si="884"/>
        <v>0</v>
      </c>
      <c r="I2337" s="139">
        <f t="shared" si="885"/>
        <v>1.0361325372568379E-5</v>
      </c>
      <c r="J2337" s="139" t="str">
        <f t="shared" si="886"/>
        <v/>
      </c>
      <c r="O2337" s="139">
        <v>1681</v>
      </c>
      <c r="P2337" s="139">
        <f t="shared" si="887"/>
        <v>188.03625606329439</v>
      </c>
      <c r="Q2337" s="139">
        <f t="shared" si="888"/>
        <v>1.4145061101754911E-4</v>
      </c>
      <c r="R2337" s="139">
        <f t="shared" si="889"/>
        <v>0.99677517467542487</v>
      </c>
      <c r="S2337" s="139">
        <f t="shared" si="890"/>
        <v>1.4145061101754911E-4</v>
      </c>
      <c r="T2337" s="139" t="str">
        <f t="shared" si="891"/>
        <v/>
      </c>
      <c r="U2337" s="139" t="str">
        <f t="shared" si="892"/>
        <v/>
      </c>
      <c r="V2337" s="139">
        <f t="shared" si="893"/>
        <v>2.0670297588228806E-3</v>
      </c>
      <c r="W2337" s="139" t="str">
        <f t="shared" si="894"/>
        <v/>
      </c>
      <c r="X2337" s="139" t="str">
        <f t="shared" si="895"/>
        <v/>
      </c>
      <c r="AB2337" s="139">
        <v>1681</v>
      </c>
      <c r="AC2337" s="139">
        <f t="shared" si="904"/>
        <v>234.60901212138037</v>
      </c>
      <c r="AD2337" s="139">
        <f t="shared" si="896"/>
        <v>1.1337093606550952E-4</v>
      </c>
      <c r="AE2337" s="139">
        <f t="shared" si="897"/>
        <v>0.99677517467542487</v>
      </c>
      <c r="AF2337" s="139">
        <f t="shared" si="898"/>
        <v>1.1337093606550952E-4</v>
      </c>
      <c r="AG2337" s="139" t="str">
        <f t="shared" si="899"/>
        <v/>
      </c>
      <c r="AH2337" s="139" t="str">
        <f t="shared" si="900"/>
        <v/>
      </c>
      <c r="AI2337" s="139">
        <f t="shared" si="901"/>
        <v>1.2732872899707255E-12</v>
      </c>
      <c r="AJ2337" s="139" t="str">
        <f t="shared" si="902"/>
        <v/>
      </c>
      <c r="AK2337" s="139" t="str">
        <f t="shared" si="903"/>
        <v/>
      </c>
      <c r="AZ2337" s="148"/>
      <c r="BA2337" s="148">
        <f t="shared" si="875"/>
        <v>10.790399999999856</v>
      </c>
      <c r="BB2337" s="165">
        <f t="shared" si="876"/>
        <v>0.14802657923155949</v>
      </c>
      <c r="BC2337" s="148">
        <f t="shared" si="877"/>
        <v>2.9519850727571795E-4</v>
      </c>
      <c r="BD2337" s="148" t="str">
        <f t="shared" si="873"/>
        <v/>
      </c>
      <c r="BE2337" s="140" t="str">
        <f t="shared" si="874"/>
        <v/>
      </c>
    </row>
    <row r="2338" spans="1:57" ht="20.100000000000001" customHeight="1" x14ac:dyDescent="0.25">
      <c r="A2338" s="139">
        <v>1682</v>
      </c>
      <c r="B2338" s="139">
        <f t="shared" si="878"/>
        <v>2570.8004907138852</v>
      </c>
      <c r="C2338" s="139">
        <f t="shared" si="879"/>
        <v>1.0248959214333679E-5</v>
      </c>
      <c r="D2338" s="139">
        <f t="shared" si="880"/>
        <v>0.99681401959873994</v>
      </c>
      <c r="E2338" s="139">
        <f t="shared" si="881"/>
        <v>1.0248959214333679E-5</v>
      </c>
      <c r="F2338" s="139" t="str">
        <f t="shared" si="882"/>
        <v/>
      </c>
      <c r="G2338" s="139" t="str">
        <f t="shared" si="883"/>
        <v/>
      </c>
      <c r="H2338" s="139">
        <f t="shared" si="884"/>
        <v>0</v>
      </c>
      <c r="I2338" s="139">
        <f t="shared" si="885"/>
        <v>1.0248959214333679E-5</v>
      </c>
      <c r="J2338" s="139" t="str">
        <f t="shared" si="886"/>
        <v/>
      </c>
      <c r="O2338" s="139">
        <v>1682</v>
      </c>
      <c r="P2338" s="139">
        <f t="shared" si="887"/>
        <v>188.31237391360759</v>
      </c>
      <c r="Q2338" s="139">
        <f t="shared" si="888"/>
        <v>1.3991661211601138E-4</v>
      </c>
      <c r="R2338" s="139">
        <f t="shared" si="889"/>
        <v>0.99681401959873994</v>
      </c>
      <c r="S2338" s="139">
        <f t="shared" si="890"/>
        <v>1.3991661211601138E-4</v>
      </c>
      <c r="T2338" s="139" t="str">
        <f t="shared" si="891"/>
        <v/>
      </c>
      <c r="U2338" s="139" t="str">
        <f t="shared" si="892"/>
        <v/>
      </c>
      <c r="V2338" s="139">
        <f t="shared" si="893"/>
        <v>2.0551908160777277E-3</v>
      </c>
      <c r="W2338" s="139" t="str">
        <f t="shared" si="894"/>
        <v/>
      </c>
      <c r="X2338" s="139" t="str">
        <f t="shared" si="895"/>
        <v/>
      </c>
      <c r="AB2338" s="139">
        <v>1682</v>
      </c>
      <c r="AC2338" s="139">
        <f t="shared" si="904"/>
        <v>234.95351874710934</v>
      </c>
      <c r="AD2338" s="139">
        <f t="shared" si="896"/>
        <v>1.1214145469289644E-4</v>
      </c>
      <c r="AE2338" s="139">
        <f t="shared" si="897"/>
        <v>0.99681401959873994</v>
      </c>
      <c r="AF2338" s="139">
        <f t="shared" si="898"/>
        <v>1.1214145469289644E-4</v>
      </c>
      <c r="AG2338" s="139" t="str">
        <f t="shared" si="899"/>
        <v/>
      </c>
      <c r="AH2338" s="139" t="str">
        <f t="shared" si="900"/>
        <v/>
      </c>
      <c r="AI2338" s="139">
        <f t="shared" si="901"/>
        <v>1.2399265393862309E-12</v>
      </c>
      <c r="AJ2338" s="139" t="str">
        <f t="shared" si="902"/>
        <v/>
      </c>
      <c r="AK2338" s="139" t="str">
        <f t="shared" si="903"/>
        <v/>
      </c>
      <c r="AZ2338" s="148"/>
      <c r="BA2338" s="148">
        <f t="shared" si="875"/>
        <v>10.796799999999855</v>
      </c>
      <c r="BB2338" s="165">
        <f t="shared" si="876"/>
        <v>0.14773138072428377</v>
      </c>
      <c r="BC2338" s="148">
        <f t="shared" si="877"/>
        <v>2.9469176828850197E-4</v>
      </c>
      <c r="BD2338" s="148" t="str">
        <f t="shared" si="873"/>
        <v/>
      </c>
      <c r="BE2338" s="140" t="str">
        <f t="shared" si="874"/>
        <v/>
      </c>
    </row>
    <row r="2339" spans="1:57" ht="20.100000000000001" customHeight="1" x14ac:dyDescent="0.25">
      <c r="A2339" s="139">
        <v>1683</v>
      </c>
      <c r="B2339" s="139">
        <f t="shared" si="878"/>
        <v>2574.5699928996833</v>
      </c>
      <c r="C2339" s="139">
        <f t="shared" si="879"/>
        <v>1.0137649437201602E-5</v>
      </c>
      <c r="D2339" s="139">
        <f t="shared" si="880"/>
        <v>0.9968524429510881</v>
      </c>
      <c r="E2339" s="139">
        <f t="shared" si="881"/>
        <v>1.0137649437201602E-5</v>
      </c>
      <c r="F2339" s="139" t="str">
        <f t="shared" si="882"/>
        <v/>
      </c>
      <c r="G2339" s="139" t="str">
        <f t="shared" si="883"/>
        <v/>
      </c>
      <c r="H2339" s="139">
        <f t="shared" si="884"/>
        <v>0</v>
      </c>
      <c r="I2339" s="139">
        <f t="shared" si="885"/>
        <v>1.0137649437201602E-5</v>
      </c>
      <c r="J2339" s="139" t="str">
        <f t="shared" si="886"/>
        <v/>
      </c>
      <c r="O2339" s="139">
        <v>1683</v>
      </c>
      <c r="P2339" s="139">
        <f t="shared" si="887"/>
        <v>188.58849176392079</v>
      </c>
      <c r="Q2339" s="139">
        <f t="shared" si="888"/>
        <v>1.3839703470468513E-4</v>
      </c>
      <c r="R2339" s="139">
        <f t="shared" si="889"/>
        <v>0.9968524429510881</v>
      </c>
      <c r="S2339" s="139">
        <f t="shared" si="890"/>
        <v>1.3839703470468513E-4</v>
      </c>
      <c r="T2339" s="139" t="str">
        <f t="shared" si="891"/>
        <v/>
      </c>
      <c r="U2339" s="139" t="str">
        <f t="shared" si="892"/>
        <v/>
      </c>
      <c r="V2339" s="139">
        <f t="shared" si="893"/>
        <v>2.0433869865944965E-3</v>
      </c>
      <c r="W2339" s="139" t="str">
        <f t="shared" si="894"/>
        <v/>
      </c>
      <c r="X2339" s="139" t="str">
        <f t="shared" si="895"/>
        <v/>
      </c>
      <c r="AB2339" s="139">
        <v>1683</v>
      </c>
      <c r="AC2339" s="139">
        <f t="shared" si="904"/>
        <v>235.2980253728382</v>
      </c>
      <c r="AD2339" s="139">
        <f t="shared" si="896"/>
        <v>1.109235319684433E-4</v>
      </c>
      <c r="AE2339" s="139">
        <f t="shared" si="897"/>
        <v>0.9968524429510881</v>
      </c>
      <c r="AF2339" s="139">
        <f t="shared" si="898"/>
        <v>1.109235319684433E-4</v>
      </c>
      <c r="AG2339" s="139" t="str">
        <f t="shared" si="899"/>
        <v/>
      </c>
      <c r="AH2339" s="139" t="str">
        <f t="shared" si="900"/>
        <v/>
      </c>
      <c r="AI2339" s="139">
        <f t="shared" si="901"/>
        <v>1.2074205379222036E-12</v>
      </c>
      <c r="AJ2339" s="139" t="str">
        <f t="shared" si="902"/>
        <v/>
      </c>
      <c r="AK2339" s="139" t="str">
        <f t="shared" si="903"/>
        <v/>
      </c>
      <c r="AZ2339" s="148"/>
      <c r="BA2339" s="148">
        <f t="shared" si="875"/>
        <v>10.803199999999855</v>
      </c>
      <c r="BB2339" s="165">
        <f t="shared" si="876"/>
        <v>0.14743668895599527</v>
      </c>
      <c r="BC2339" s="148">
        <f t="shared" si="877"/>
        <v>2.9418564090144539E-4</v>
      </c>
      <c r="BD2339" s="148" t="str">
        <f t="shared" si="873"/>
        <v/>
      </c>
      <c r="BE2339" s="140" t="str">
        <f t="shared" si="874"/>
        <v/>
      </c>
    </row>
    <row r="2340" spans="1:57" ht="20.100000000000001" customHeight="1" x14ac:dyDescent="0.25">
      <c r="A2340" s="139">
        <v>1684</v>
      </c>
      <c r="B2340" s="139">
        <f t="shared" si="878"/>
        <v>2578.3394950854804</v>
      </c>
      <c r="C2340" s="139">
        <f t="shared" si="879"/>
        <v>1.0027388110789025E-5</v>
      </c>
      <c r="D2340" s="139">
        <f t="shared" si="880"/>
        <v>0.99689044869954224</v>
      </c>
      <c r="E2340" s="139">
        <f t="shared" si="881"/>
        <v>1.0027388110789025E-5</v>
      </c>
      <c r="F2340" s="139" t="str">
        <f t="shared" si="882"/>
        <v/>
      </c>
      <c r="G2340" s="139" t="str">
        <f t="shared" si="883"/>
        <v/>
      </c>
      <c r="H2340" s="139">
        <f t="shared" si="884"/>
        <v>0</v>
      </c>
      <c r="I2340" s="139">
        <f t="shared" si="885"/>
        <v>1.0027388110789025E-5</v>
      </c>
      <c r="J2340" s="139" t="str">
        <f t="shared" si="886"/>
        <v/>
      </c>
      <c r="O2340" s="139">
        <v>1684</v>
      </c>
      <c r="P2340" s="139">
        <f t="shared" si="887"/>
        <v>188.86460961423398</v>
      </c>
      <c r="Q2340" s="139">
        <f t="shared" si="888"/>
        <v>1.368917705196652E-4</v>
      </c>
      <c r="R2340" s="139">
        <f t="shared" si="889"/>
        <v>0.99689044869954224</v>
      </c>
      <c r="S2340" s="139">
        <f t="shared" si="890"/>
        <v>1.368917705196652E-4</v>
      </c>
      <c r="T2340" s="139" t="str">
        <f t="shared" si="891"/>
        <v/>
      </c>
      <c r="U2340" s="139" t="str">
        <f t="shared" si="892"/>
        <v/>
      </c>
      <c r="V2340" s="139">
        <f t="shared" si="893"/>
        <v>2.0316184453377018E-3</v>
      </c>
      <c r="W2340" s="139" t="str">
        <f t="shared" si="894"/>
        <v/>
      </c>
      <c r="X2340" s="139" t="str">
        <f t="shared" si="895"/>
        <v/>
      </c>
      <c r="AB2340" s="139">
        <v>1684</v>
      </c>
      <c r="AC2340" s="139">
        <f t="shared" si="904"/>
        <v>235.64253199856716</v>
      </c>
      <c r="AD2340" s="139">
        <f t="shared" si="896"/>
        <v>1.0971708111995271E-4</v>
      </c>
      <c r="AE2340" s="139">
        <f t="shared" si="897"/>
        <v>0.99689044869954224</v>
      </c>
      <c r="AF2340" s="139">
        <f t="shared" si="898"/>
        <v>1.0971708111995271E-4</v>
      </c>
      <c r="AG2340" s="139" t="str">
        <f t="shared" si="899"/>
        <v/>
      </c>
      <c r="AH2340" s="139" t="str">
        <f t="shared" si="900"/>
        <v/>
      </c>
      <c r="AI2340" s="139">
        <f t="shared" si="901"/>
        <v>1.1757479039644324E-12</v>
      </c>
      <c r="AJ2340" s="139" t="str">
        <f t="shared" si="902"/>
        <v/>
      </c>
      <c r="AK2340" s="139" t="str">
        <f t="shared" si="903"/>
        <v/>
      </c>
      <c r="AZ2340" s="148"/>
      <c r="BA2340" s="148">
        <f t="shared" si="875"/>
        <v>10.809599999999854</v>
      </c>
      <c r="BB2340" s="165">
        <f t="shared" si="876"/>
        <v>0.14714250331509382</v>
      </c>
      <c r="BC2340" s="148">
        <f t="shared" si="877"/>
        <v>2.936801252573229E-4</v>
      </c>
      <c r="BD2340" s="148" t="str">
        <f t="shared" si="873"/>
        <v/>
      </c>
      <c r="BE2340" s="140" t="str">
        <f t="shared" si="874"/>
        <v/>
      </c>
    </row>
    <row r="2341" spans="1:57" ht="20.100000000000001" customHeight="1" x14ac:dyDescent="0.25">
      <c r="A2341" s="148">
        <v>1685</v>
      </c>
      <c r="B2341" s="139">
        <f t="shared" si="878"/>
        <v>2582.1089972712784</v>
      </c>
      <c r="C2341" s="139">
        <f t="shared" si="879"/>
        <v>9.9181673408526029E-6</v>
      </c>
      <c r="D2341" s="139">
        <f t="shared" si="880"/>
        <v>0.99692804078134956</v>
      </c>
      <c r="E2341" s="139">
        <f t="shared" si="881"/>
        <v>9.9181673408526029E-6</v>
      </c>
      <c r="F2341" s="139" t="str">
        <f t="shared" si="882"/>
        <v/>
      </c>
      <c r="G2341" s="139" t="str">
        <f t="shared" si="883"/>
        <v/>
      </c>
      <c r="H2341" s="139">
        <f t="shared" si="884"/>
        <v>0</v>
      </c>
      <c r="I2341" s="139">
        <f t="shared" si="885"/>
        <v>9.9181673408526029E-6</v>
      </c>
      <c r="J2341" s="139" t="str">
        <f t="shared" si="886"/>
        <v/>
      </c>
      <c r="O2341" s="148">
        <v>1685</v>
      </c>
      <c r="P2341" s="139">
        <f t="shared" si="887"/>
        <v>189.14072746454718</v>
      </c>
      <c r="Q2341" s="139">
        <f t="shared" si="888"/>
        <v>1.3540071179042067E-4</v>
      </c>
      <c r="R2341" s="139">
        <f t="shared" si="889"/>
        <v>0.99692804078134956</v>
      </c>
      <c r="S2341" s="139">
        <f t="shared" si="890"/>
        <v>1.3540071179042067E-4</v>
      </c>
      <c r="T2341" s="139" t="str">
        <f t="shared" si="891"/>
        <v/>
      </c>
      <c r="U2341" s="139" t="str">
        <f t="shared" si="892"/>
        <v/>
      </c>
      <c r="V2341" s="139">
        <f t="shared" si="893"/>
        <v>2.0198853645766353E-3</v>
      </c>
      <c r="W2341" s="139" t="str">
        <f t="shared" si="894"/>
        <v/>
      </c>
      <c r="X2341" s="139" t="str">
        <f t="shared" si="895"/>
        <v/>
      </c>
      <c r="AB2341" s="148">
        <v>1685</v>
      </c>
      <c r="AC2341" s="139">
        <f t="shared" si="904"/>
        <v>235.98703862429602</v>
      </c>
      <c r="AD2341" s="139">
        <f t="shared" si="896"/>
        <v>1.0852201577066192E-4</v>
      </c>
      <c r="AE2341" s="139">
        <f t="shared" si="897"/>
        <v>0.99692804078134956</v>
      </c>
      <c r="AF2341" s="139">
        <f t="shared" si="898"/>
        <v>1.0852201577066192E-4</v>
      </c>
      <c r="AG2341" s="139" t="str">
        <f t="shared" si="899"/>
        <v/>
      </c>
      <c r="AH2341" s="139" t="str">
        <f t="shared" si="900"/>
        <v/>
      </c>
      <c r="AI2341" s="139">
        <f t="shared" si="901"/>
        <v>1.1448877771305985E-12</v>
      </c>
      <c r="AJ2341" s="139" t="str">
        <f t="shared" si="902"/>
        <v/>
      </c>
      <c r="AK2341" s="139" t="str">
        <f t="shared" si="903"/>
        <v/>
      </c>
      <c r="AZ2341" s="148"/>
      <c r="BA2341" s="148">
        <f t="shared" si="875"/>
        <v>10.815999999999853</v>
      </c>
      <c r="BB2341" s="165">
        <f t="shared" si="876"/>
        <v>0.1468488231898365</v>
      </c>
      <c r="BC2341" s="148">
        <f t="shared" si="877"/>
        <v>2.9317522149474584E-4</v>
      </c>
      <c r="BD2341" s="148" t="str">
        <f t="shared" si="873"/>
        <v/>
      </c>
      <c r="BE2341" s="140" t="str">
        <f t="shared" si="874"/>
        <v/>
      </c>
    </row>
    <row r="2342" spans="1:57" ht="20.100000000000001" customHeight="1" x14ac:dyDescent="0.25">
      <c r="A2342" s="139">
        <v>1686</v>
      </c>
      <c r="B2342" s="139">
        <f t="shared" si="878"/>
        <v>2585.8784994570756</v>
      </c>
      <c r="C2342" s="139">
        <f t="shared" si="879"/>
        <v>9.8099792693984089E-6</v>
      </c>
      <c r="D2342" s="139">
        <f t="shared" si="880"/>
        <v>0.99696522310406799</v>
      </c>
      <c r="E2342" s="139">
        <f t="shared" si="881"/>
        <v>9.8099792693984089E-6</v>
      </c>
      <c r="F2342" s="139" t="str">
        <f t="shared" si="882"/>
        <v/>
      </c>
      <c r="G2342" s="139" t="str">
        <f t="shared" si="883"/>
        <v/>
      </c>
      <c r="H2342" s="139">
        <f t="shared" si="884"/>
        <v>0</v>
      </c>
      <c r="I2342" s="139">
        <f t="shared" si="885"/>
        <v>9.8099792693984089E-6</v>
      </c>
      <c r="J2342" s="139" t="str">
        <f t="shared" si="886"/>
        <v/>
      </c>
      <c r="O2342" s="139">
        <v>1686</v>
      </c>
      <c r="P2342" s="139">
        <f t="shared" si="887"/>
        <v>189.41684531486038</v>
      </c>
      <c r="Q2342" s="139">
        <f t="shared" si="888"/>
        <v>1.3392375124128848E-4</v>
      </c>
      <c r="R2342" s="139">
        <f t="shared" si="889"/>
        <v>0.99696522310406799</v>
      </c>
      <c r="S2342" s="139">
        <f t="shared" si="890"/>
        <v>1.3392375124128848E-4</v>
      </c>
      <c r="T2342" s="139" t="str">
        <f t="shared" si="891"/>
        <v/>
      </c>
      <c r="U2342" s="139" t="str">
        <f t="shared" si="892"/>
        <v/>
      </c>
      <c r="V2342" s="139">
        <f t="shared" si="893"/>
        <v>2.0081879138898889E-3</v>
      </c>
      <c r="W2342" s="139" t="str">
        <f t="shared" si="894"/>
        <v/>
      </c>
      <c r="X2342" s="139" t="str">
        <f t="shared" si="895"/>
        <v/>
      </c>
      <c r="AB2342" s="139">
        <v>1686</v>
      </c>
      <c r="AC2342" s="139">
        <f t="shared" si="904"/>
        <v>236.33154525002487</v>
      </c>
      <c r="AD2342" s="139">
        <f t="shared" si="896"/>
        <v>1.0733824994043747E-4</v>
      </c>
      <c r="AE2342" s="139">
        <f t="shared" si="897"/>
        <v>0.99696522310406799</v>
      </c>
      <c r="AF2342" s="139">
        <f t="shared" si="898"/>
        <v>1.0733824994043747E-4</v>
      </c>
      <c r="AG2342" s="139" t="str">
        <f t="shared" si="899"/>
        <v/>
      </c>
      <c r="AH2342" s="139" t="str">
        <f t="shared" si="900"/>
        <v/>
      </c>
      <c r="AI2342" s="139">
        <f t="shared" si="901"/>
        <v>1.1148198059148852E-12</v>
      </c>
      <c r="AJ2342" s="139" t="str">
        <f t="shared" si="902"/>
        <v/>
      </c>
      <c r="AK2342" s="139" t="str">
        <f t="shared" si="903"/>
        <v/>
      </c>
      <c r="AZ2342" s="148"/>
      <c r="BA2342" s="148">
        <f t="shared" si="875"/>
        <v>10.822399999999853</v>
      </c>
      <c r="BB2342" s="165">
        <f t="shared" si="876"/>
        <v>0.14655564796834175</v>
      </c>
      <c r="BC2342" s="148">
        <f t="shared" si="877"/>
        <v>2.9267092974893938E-4</v>
      </c>
      <c r="BD2342" s="148" t="str">
        <f t="shared" si="873"/>
        <v/>
      </c>
      <c r="BE2342" s="140" t="str">
        <f t="shared" si="874"/>
        <v/>
      </c>
    </row>
    <row r="2343" spans="1:57" ht="20.100000000000001" customHeight="1" x14ac:dyDescent="0.25">
      <c r="A2343" s="139">
        <v>1687</v>
      </c>
      <c r="B2343" s="139">
        <f t="shared" si="878"/>
        <v>2589.6480016428727</v>
      </c>
      <c r="C2343" s="139">
        <f t="shared" si="879"/>
        <v>9.7028160747870327E-6</v>
      </c>
      <c r="D2343" s="139">
        <f t="shared" si="880"/>
        <v>0.99700199954570368</v>
      </c>
      <c r="E2343" s="139">
        <f t="shared" si="881"/>
        <v>9.7028160747870327E-6</v>
      </c>
      <c r="F2343" s="139" t="str">
        <f t="shared" si="882"/>
        <v/>
      </c>
      <c r="G2343" s="139" t="str">
        <f t="shared" si="883"/>
        <v/>
      </c>
      <c r="H2343" s="139">
        <f t="shared" si="884"/>
        <v>0</v>
      </c>
      <c r="I2343" s="139">
        <f t="shared" si="885"/>
        <v>9.7028160747870327E-6</v>
      </c>
      <c r="J2343" s="139" t="str">
        <f t="shared" si="886"/>
        <v/>
      </c>
      <c r="O2343" s="139">
        <v>1687</v>
      </c>
      <c r="P2343" s="139">
        <f t="shared" si="887"/>
        <v>189.69296316517364</v>
      </c>
      <c r="Q2343" s="139">
        <f t="shared" si="888"/>
        <v>1.3246078209291012E-4</v>
      </c>
      <c r="R2343" s="139">
        <f t="shared" si="889"/>
        <v>0.99700199954570379</v>
      </c>
      <c r="S2343" s="139">
        <f t="shared" si="890"/>
        <v>1.3246078209291012E-4</v>
      </c>
      <c r="T2343" s="139" t="str">
        <f t="shared" si="891"/>
        <v/>
      </c>
      <c r="U2343" s="139" t="str">
        <f t="shared" si="892"/>
        <v/>
      </c>
      <c r="V2343" s="139">
        <f t="shared" si="893"/>
        <v>1.9965262601700749E-3</v>
      </c>
      <c r="W2343" s="139" t="str">
        <f t="shared" si="894"/>
        <v/>
      </c>
      <c r="X2343" s="139" t="str">
        <f t="shared" si="895"/>
        <v/>
      </c>
      <c r="AB2343" s="139">
        <v>1687</v>
      </c>
      <c r="AC2343" s="139">
        <f t="shared" si="904"/>
        <v>236.67605187575384</v>
      </c>
      <c r="AD2343" s="139">
        <f t="shared" si="896"/>
        <v>1.0616569804692873E-4</v>
      </c>
      <c r="AE2343" s="139">
        <f t="shared" si="897"/>
        <v>0.99700199954570379</v>
      </c>
      <c r="AF2343" s="139">
        <f t="shared" si="898"/>
        <v>1.0616569804692873E-4</v>
      </c>
      <c r="AG2343" s="139" t="str">
        <f t="shared" si="899"/>
        <v/>
      </c>
      <c r="AH2343" s="139" t="str">
        <f t="shared" si="900"/>
        <v/>
      </c>
      <c r="AI2343" s="139">
        <f t="shared" si="901"/>
        <v>1.0855241356168423E-12</v>
      </c>
      <c r="AJ2343" s="139" t="str">
        <f t="shared" si="902"/>
        <v/>
      </c>
      <c r="AK2343" s="139" t="str">
        <f t="shared" si="903"/>
        <v/>
      </c>
      <c r="AZ2343" s="148"/>
      <c r="BA2343" s="148">
        <f t="shared" si="875"/>
        <v>10.828799999999852</v>
      </c>
      <c r="BB2343" s="165">
        <f t="shared" si="876"/>
        <v>0.14626297703859281</v>
      </c>
      <c r="BC2343" s="148">
        <f t="shared" si="877"/>
        <v>2.9216725015046574E-4</v>
      </c>
      <c r="BD2343" s="148" t="str">
        <f t="shared" si="873"/>
        <v/>
      </c>
      <c r="BE2343" s="140" t="str">
        <f t="shared" si="874"/>
        <v/>
      </c>
    </row>
    <row r="2344" spans="1:57" ht="20.100000000000001" customHeight="1" x14ac:dyDescent="0.25">
      <c r="A2344" s="139">
        <v>1688</v>
      </c>
      <c r="B2344" s="139">
        <f t="shared" si="878"/>
        <v>2593.4175038286708</v>
      </c>
      <c r="C2344" s="139">
        <f t="shared" si="879"/>
        <v>9.5966699718349775E-6</v>
      </c>
      <c r="D2344" s="139">
        <f t="shared" si="880"/>
        <v>0.99703837395484751</v>
      </c>
      <c r="E2344" s="139">
        <f t="shared" si="881"/>
        <v>9.5966699718349775E-6</v>
      </c>
      <c r="F2344" s="139" t="str">
        <f t="shared" si="882"/>
        <v/>
      </c>
      <c r="G2344" s="139" t="str">
        <f t="shared" si="883"/>
        <v/>
      </c>
      <c r="H2344" s="139">
        <f t="shared" si="884"/>
        <v>0</v>
      </c>
      <c r="I2344" s="139">
        <f t="shared" si="885"/>
        <v>9.5966699718349775E-6</v>
      </c>
      <c r="J2344" s="139" t="str">
        <f t="shared" si="886"/>
        <v/>
      </c>
      <c r="O2344" s="139">
        <v>1688</v>
      </c>
      <c r="P2344" s="139">
        <f t="shared" si="887"/>
        <v>189.96908101548684</v>
      </c>
      <c r="Q2344" s="139">
        <f t="shared" si="888"/>
        <v>1.3101169806361713E-4</v>
      </c>
      <c r="R2344" s="139">
        <f t="shared" si="889"/>
        <v>0.99703837395484751</v>
      </c>
      <c r="S2344" s="139">
        <f t="shared" si="890"/>
        <v>1.3101169806361713E-4</v>
      </c>
      <c r="T2344" s="139" t="str">
        <f t="shared" si="891"/>
        <v/>
      </c>
      <c r="U2344" s="139" t="str">
        <f t="shared" si="892"/>
        <v/>
      </c>
      <c r="V2344" s="139">
        <f t="shared" si="893"/>
        <v>1.9849005676287378E-3</v>
      </c>
      <c r="W2344" s="139" t="str">
        <f t="shared" si="894"/>
        <v/>
      </c>
      <c r="X2344" s="139" t="str">
        <f t="shared" si="895"/>
        <v/>
      </c>
      <c r="AB2344" s="139">
        <v>1688</v>
      </c>
      <c r="AC2344" s="139">
        <f t="shared" si="904"/>
        <v>237.0205585014827</v>
      </c>
      <c r="AD2344" s="139">
        <f t="shared" si="896"/>
        <v>1.0500427490667709E-4</v>
      </c>
      <c r="AE2344" s="139">
        <f t="shared" si="897"/>
        <v>0.99703837395484751</v>
      </c>
      <c r="AF2344" s="139">
        <f t="shared" si="898"/>
        <v>1.0500427490667709E-4</v>
      </c>
      <c r="AG2344" s="139" t="str">
        <f t="shared" si="899"/>
        <v/>
      </c>
      <c r="AH2344" s="139" t="str">
        <f t="shared" si="900"/>
        <v/>
      </c>
      <c r="AI2344" s="139">
        <f t="shared" si="901"/>
        <v>1.0569813965478768E-12</v>
      </c>
      <c r="AJ2344" s="139" t="str">
        <f t="shared" si="902"/>
        <v/>
      </c>
      <c r="AK2344" s="139" t="str">
        <f t="shared" si="903"/>
        <v/>
      </c>
      <c r="AZ2344" s="148"/>
      <c r="BA2344" s="148">
        <f t="shared" si="875"/>
        <v>10.835199999999851</v>
      </c>
      <c r="BB2344" s="165">
        <f t="shared" si="876"/>
        <v>0.14597080978844235</v>
      </c>
      <c r="BC2344" s="148">
        <f t="shared" si="877"/>
        <v>2.9166418282652873E-4</v>
      </c>
      <c r="BD2344" s="148" t="str">
        <f t="shared" si="873"/>
        <v/>
      </c>
      <c r="BE2344" s="140" t="str">
        <f t="shared" si="874"/>
        <v/>
      </c>
    </row>
    <row r="2345" spans="1:57" ht="20.100000000000001" customHeight="1" x14ac:dyDescent="0.25">
      <c r="A2345" s="139">
        <v>1689</v>
      </c>
      <c r="B2345" s="139">
        <f t="shared" si="878"/>
        <v>2597.1870060144679</v>
      </c>
      <c r="C2345" s="139">
        <f t="shared" si="879"/>
        <v>9.4915332119119978E-6</v>
      </c>
      <c r="D2345" s="139">
        <f t="shared" si="880"/>
        <v>0.99707435015081292</v>
      </c>
      <c r="E2345" s="139">
        <f t="shared" si="881"/>
        <v>9.4915332119119978E-6</v>
      </c>
      <c r="F2345" s="139" t="str">
        <f t="shared" si="882"/>
        <v/>
      </c>
      <c r="G2345" s="139" t="str">
        <f t="shared" si="883"/>
        <v/>
      </c>
      <c r="H2345" s="139">
        <f t="shared" si="884"/>
        <v>0</v>
      </c>
      <c r="I2345" s="139">
        <f t="shared" si="885"/>
        <v>9.4915332119119978E-6</v>
      </c>
      <c r="J2345" s="139" t="str">
        <f t="shared" si="886"/>
        <v/>
      </c>
      <c r="O2345" s="139">
        <v>1689</v>
      </c>
      <c r="P2345" s="139">
        <f t="shared" si="887"/>
        <v>190.24519886580003</v>
      </c>
      <c r="Q2345" s="139">
        <f t="shared" si="888"/>
        <v>1.2957639337075593E-4</v>
      </c>
      <c r="R2345" s="139">
        <f t="shared" si="889"/>
        <v>0.99707435015081292</v>
      </c>
      <c r="S2345" s="139">
        <f t="shared" si="890"/>
        <v>1.2957639337075593E-4</v>
      </c>
      <c r="T2345" s="139" t="str">
        <f t="shared" si="891"/>
        <v/>
      </c>
      <c r="U2345" s="139" t="str">
        <f t="shared" si="892"/>
        <v/>
      </c>
      <c r="V2345" s="139">
        <f t="shared" si="893"/>
        <v>1.973310997801429E-3</v>
      </c>
      <c r="W2345" s="139" t="str">
        <f t="shared" si="894"/>
        <v/>
      </c>
      <c r="X2345" s="139" t="str">
        <f t="shared" si="895"/>
        <v/>
      </c>
      <c r="AB2345" s="139">
        <v>1689</v>
      </c>
      <c r="AC2345" s="139">
        <f t="shared" si="904"/>
        <v>237.36506512721166</v>
      </c>
      <c r="AD2345" s="139">
        <f t="shared" si="896"/>
        <v>1.0385389573617811E-4</v>
      </c>
      <c r="AE2345" s="139">
        <f t="shared" si="897"/>
        <v>0.99707435015081292</v>
      </c>
      <c r="AF2345" s="139">
        <f t="shared" si="898"/>
        <v>1.0385389573617811E-4</v>
      </c>
      <c r="AG2345" s="139" t="str">
        <f t="shared" si="899"/>
        <v/>
      </c>
      <c r="AH2345" s="139" t="str">
        <f t="shared" si="900"/>
        <v/>
      </c>
      <c r="AI2345" s="139">
        <f t="shared" si="901"/>
        <v>1.0291726925092201E-12</v>
      </c>
      <c r="AJ2345" s="139" t="str">
        <f t="shared" si="902"/>
        <v/>
      </c>
      <c r="AK2345" s="139" t="str">
        <f t="shared" si="903"/>
        <v/>
      </c>
      <c r="AZ2345" s="148"/>
      <c r="BA2345" s="148">
        <f t="shared" si="875"/>
        <v>10.84159999999985</v>
      </c>
      <c r="BB2345" s="165">
        <f t="shared" si="876"/>
        <v>0.14567914560561582</v>
      </c>
      <c r="BC2345" s="148">
        <f t="shared" si="877"/>
        <v>2.9116172790047412E-4</v>
      </c>
      <c r="BD2345" s="148" t="str">
        <f t="shared" si="873"/>
        <v/>
      </c>
      <c r="BE2345" s="140" t="str">
        <f t="shared" si="874"/>
        <v/>
      </c>
    </row>
    <row r="2346" spans="1:57" ht="20.100000000000001" customHeight="1" x14ac:dyDescent="0.25">
      <c r="A2346" s="139">
        <v>1690</v>
      </c>
      <c r="B2346" s="139">
        <f t="shared" si="878"/>
        <v>2600.956508200265</v>
      </c>
      <c r="C2346" s="139">
        <f t="shared" si="879"/>
        <v>9.38739808303431E-6</v>
      </c>
      <c r="D2346" s="139">
        <f t="shared" si="880"/>
        <v>0.99710993192377384</v>
      </c>
      <c r="E2346" s="139">
        <f t="shared" si="881"/>
        <v>9.38739808303431E-6</v>
      </c>
      <c r="F2346" s="139" t="str">
        <f t="shared" si="882"/>
        <v/>
      </c>
      <c r="G2346" s="139" t="str">
        <f t="shared" si="883"/>
        <v/>
      </c>
      <c r="H2346" s="139">
        <f t="shared" si="884"/>
        <v>0</v>
      </c>
      <c r="I2346" s="139">
        <f t="shared" si="885"/>
        <v>9.38739808303431E-6</v>
      </c>
      <c r="J2346" s="139" t="str">
        <f t="shared" si="886"/>
        <v/>
      </c>
      <c r="O2346" s="139">
        <v>1690</v>
      </c>
      <c r="P2346" s="139">
        <f t="shared" si="887"/>
        <v>190.52131671611323</v>
      </c>
      <c r="Q2346" s="139">
        <f t="shared" si="888"/>
        <v>1.2815476273196332E-4</v>
      </c>
      <c r="R2346" s="139">
        <f t="shared" si="889"/>
        <v>0.99710993192377384</v>
      </c>
      <c r="S2346" s="139">
        <f t="shared" si="890"/>
        <v>1.2815476273196332E-4</v>
      </c>
      <c r="T2346" s="139" t="str">
        <f t="shared" si="891"/>
        <v/>
      </c>
      <c r="U2346" s="139" t="str">
        <f t="shared" si="892"/>
        <v/>
      </c>
      <c r="V2346" s="139">
        <f t="shared" si="893"/>
        <v>1.9617577095529934E-3</v>
      </c>
      <c r="W2346" s="139" t="str">
        <f t="shared" si="894"/>
        <v/>
      </c>
      <c r="X2346" s="139" t="str">
        <f t="shared" si="895"/>
        <v/>
      </c>
      <c r="AB2346" s="139">
        <v>1690</v>
      </c>
      <c r="AC2346" s="139">
        <f t="shared" si="904"/>
        <v>237.70957175294052</v>
      </c>
      <c r="AD2346" s="139">
        <f t="shared" si="896"/>
        <v>1.0271447615290525E-4</v>
      </c>
      <c r="AE2346" s="139">
        <f t="shared" si="897"/>
        <v>0.99710993192377384</v>
      </c>
      <c r="AF2346" s="139">
        <f t="shared" si="898"/>
        <v>1.0271447615290525E-4</v>
      </c>
      <c r="AG2346" s="139" t="str">
        <f t="shared" si="899"/>
        <v/>
      </c>
      <c r="AH2346" s="139" t="str">
        <f t="shared" si="900"/>
        <v/>
      </c>
      <c r="AI2346" s="139">
        <f t="shared" si="901"/>
        <v>1.0020795895355102E-12</v>
      </c>
      <c r="AJ2346" s="139" t="str">
        <f t="shared" si="902"/>
        <v/>
      </c>
      <c r="AK2346" s="139" t="str">
        <f t="shared" si="903"/>
        <v/>
      </c>
      <c r="AZ2346" s="148"/>
      <c r="BA2346" s="148">
        <f t="shared" si="875"/>
        <v>10.84799999999985</v>
      </c>
      <c r="BB2346" s="165">
        <f t="shared" si="876"/>
        <v>0.14538798387771534</v>
      </c>
      <c r="BC2346" s="148">
        <f t="shared" si="877"/>
        <v>2.9065988549104027E-4</v>
      </c>
      <c r="BD2346" s="148" t="str">
        <f t="shared" si="873"/>
        <v/>
      </c>
      <c r="BE2346" s="140" t="str">
        <f t="shared" si="874"/>
        <v/>
      </c>
    </row>
    <row r="2347" spans="1:57" ht="20.100000000000001" customHeight="1" x14ac:dyDescent="0.25">
      <c r="A2347" s="148">
        <v>1691</v>
      </c>
      <c r="B2347" s="139">
        <f t="shared" si="878"/>
        <v>2604.7260103860631</v>
      </c>
      <c r="C2347" s="139">
        <f t="shared" si="879"/>
        <v>9.2842569099539493E-6</v>
      </c>
      <c r="D2347" s="139">
        <f t="shared" si="880"/>
        <v>0.99714512303490344</v>
      </c>
      <c r="E2347" s="139">
        <f t="shared" si="881"/>
        <v>9.2842569099539493E-6</v>
      </c>
      <c r="F2347" s="139" t="str">
        <f t="shared" si="882"/>
        <v/>
      </c>
      <c r="G2347" s="139" t="str">
        <f t="shared" si="883"/>
        <v/>
      </c>
      <c r="H2347" s="139">
        <f t="shared" si="884"/>
        <v>0</v>
      </c>
      <c r="I2347" s="139">
        <f t="shared" si="885"/>
        <v>9.2842569099539493E-6</v>
      </c>
      <c r="J2347" s="139" t="str">
        <f t="shared" si="886"/>
        <v/>
      </c>
      <c r="O2347" s="148">
        <v>1691</v>
      </c>
      <c r="P2347" s="139">
        <f t="shared" si="887"/>
        <v>190.79743456642643</v>
      </c>
      <c r="Q2347" s="139">
        <f t="shared" si="888"/>
        <v>1.2674670136638672E-4</v>
      </c>
      <c r="R2347" s="139">
        <f t="shared" si="889"/>
        <v>0.99714512303490344</v>
      </c>
      <c r="S2347" s="139">
        <f t="shared" si="890"/>
        <v>1.2674670136638672E-4</v>
      </c>
      <c r="T2347" s="139" t="str">
        <f t="shared" si="891"/>
        <v/>
      </c>
      <c r="U2347" s="139" t="str">
        <f t="shared" si="892"/>
        <v/>
      </c>
      <c r="V2347" s="139">
        <f t="shared" si="893"/>
        <v>1.9502408590830228E-3</v>
      </c>
      <c r="W2347" s="139" t="str">
        <f t="shared" si="894"/>
        <v/>
      </c>
      <c r="X2347" s="139" t="str">
        <f t="shared" si="895"/>
        <v/>
      </c>
      <c r="AB2347" s="148">
        <v>1691</v>
      </c>
      <c r="AC2347" s="139">
        <f t="shared" si="904"/>
        <v>238.05407837866937</v>
      </c>
      <c r="AD2347" s="139">
        <f t="shared" si="896"/>
        <v>1.0158593217628519E-4</v>
      </c>
      <c r="AE2347" s="139">
        <f t="shared" si="897"/>
        <v>0.99714512303490344</v>
      </c>
      <c r="AF2347" s="139">
        <f t="shared" si="898"/>
        <v>1.0158593217628519E-4</v>
      </c>
      <c r="AG2347" s="139" t="str">
        <f t="shared" si="899"/>
        <v/>
      </c>
      <c r="AH2347" s="139" t="str">
        <f t="shared" si="900"/>
        <v/>
      </c>
      <c r="AI2347" s="139">
        <f t="shared" si="901"/>
        <v>9.7568410489781242E-13</v>
      </c>
      <c r="AJ2347" s="139" t="str">
        <f t="shared" si="902"/>
        <v/>
      </c>
      <c r="AK2347" s="139" t="str">
        <f t="shared" si="903"/>
        <v/>
      </c>
      <c r="AZ2347" s="148"/>
      <c r="BA2347" s="148">
        <f t="shared" si="875"/>
        <v>10.854399999999849</v>
      </c>
      <c r="BB2347" s="165">
        <f t="shared" si="876"/>
        <v>0.1450973239922243</v>
      </c>
      <c r="BC2347" s="148">
        <f t="shared" si="877"/>
        <v>2.9015865571366262E-4</v>
      </c>
      <c r="BD2347" s="148" t="str">
        <f t="shared" si="873"/>
        <v/>
      </c>
      <c r="BE2347" s="140" t="str">
        <f t="shared" si="874"/>
        <v/>
      </c>
    </row>
    <row r="2348" spans="1:57" ht="20.100000000000001" customHeight="1" x14ac:dyDescent="0.25">
      <c r="A2348" s="139">
        <v>1692</v>
      </c>
      <c r="B2348" s="139">
        <f t="shared" si="878"/>
        <v>2608.4955125718602</v>
      </c>
      <c r="C2348" s="139">
        <f t="shared" si="879"/>
        <v>9.1821020542443899E-6</v>
      </c>
      <c r="D2348" s="139">
        <f t="shared" si="880"/>
        <v>0.99717992721651194</v>
      </c>
      <c r="E2348" s="139">
        <f t="shared" si="881"/>
        <v>9.1821020542443899E-6</v>
      </c>
      <c r="F2348" s="139" t="str">
        <f t="shared" si="882"/>
        <v/>
      </c>
      <c r="G2348" s="139" t="str">
        <f t="shared" si="883"/>
        <v/>
      </c>
      <c r="H2348" s="139">
        <f t="shared" si="884"/>
        <v>0</v>
      </c>
      <c r="I2348" s="139">
        <f t="shared" si="885"/>
        <v>9.1821020542443899E-6</v>
      </c>
      <c r="J2348" s="139" t="str">
        <f t="shared" si="886"/>
        <v/>
      </c>
      <c r="O2348" s="139">
        <v>1692</v>
      </c>
      <c r="P2348" s="139">
        <f t="shared" si="887"/>
        <v>191.07355241673963</v>
      </c>
      <c r="Q2348" s="139">
        <f t="shared" si="888"/>
        <v>1.2535210499585054E-4</v>
      </c>
      <c r="R2348" s="139">
        <f t="shared" si="889"/>
        <v>0.99717992721651194</v>
      </c>
      <c r="S2348" s="139">
        <f t="shared" si="890"/>
        <v>1.2535210499585054E-4</v>
      </c>
      <c r="T2348" s="139" t="str">
        <f t="shared" si="891"/>
        <v/>
      </c>
      <c r="U2348" s="139" t="str">
        <f t="shared" si="892"/>
        <v/>
      </c>
      <c r="V2348" s="139">
        <f t="shared" si="893"/>
        <v>1.9387605999314911E-3</v>
      </c>
      <c r="W2348" s="139" t="str">
        <f t="shared" si="894"/>
        <v/>
      </c>
      <c r="X2348" s="139" t="str">
        <f t="shared" si="895"/>
        <v/>
      </c>
      <c r="AB2348" s="139">
        <v>1692</v>
      </c>
      <c r="AC2348" s="139">
        <f t="shared" si="904"/>
        <v>238.39858500439834</v>
      </c>
      <c r="AD2348" s="139">
        <f t="shared" si="896"/>
        <v>1.0046818022863426E-4</v>
      </c>
      <c r="AE2348" s="139">
        <f t="shared" si="897"/>
        <v>0.99717992721651194</v>
      </c>
      <c r="AF2348" s="139">
        <f t="shared" si="898"/>
        <v>1.0046818022863426E-4</v>
      </c>
      <c r="AG2348" s="139" t="str">
        <f t="shared" si="899"/>
        <v/>
      </c>
      <c r="AH2348" s="139" t="str">
        <f t="shared" si="900"/>
        <v/>
      </c>
      <c r="AI2348" s="139">
        <f t="shared" si="901"/>
        <v>9.4996869636050557E-13</v>
      </c>
      <c r="AJ2348" s="139" t="str">
        <f t="shared" si="902"/>
        <v/>
      </c>
      <c r="AK2348" s="139" t="str">
        <f t="shared" si="903"/>
        <v/>
      </c>
      <c r="AZ2348" s="148"/>
      <c r="BA2348" s="148">
        <f t="shared" si="875"/>
        <v>10.860799999999848</v>
      </c>
      <c r="BB2348" s="165">
        <f t="shared" si="876"/>
        <v>0.14480716533651064</v>
      </c>
      <c r="BC2348" s="148">
        <f t="shared" si="877"/>
        <v>2.8965803868008511E-4</v>
      </c>
      <c r="BD2348" s="148" t="str">
        <f t="shared" si="873"/>
        <v/>
      </c>
      <c r="BE2348" s="140" t="str">
        <f t="shared" si="874"/>
        <v/>
      </c>
    </row>
    <row r="2349" spans="1:57" ht="20.100000000000001" customHeight="1" x14ac:dyDescent="0.25">
      <c r="A2349" s="139">
        <v>1693</v>
      </c>
      <c r="B2349" s="139">
        <f t="shared" si="878"/>
        <v>2612.2650147576583</v>
      </c>
      <c r="C2349" s="139">
        <f t="shared" si="879"/>
        <v>9.0809259143819326E-6</v>
      </c>
      <c r="D2349" s="139">
        <f t="shared" si="880"/>
        <v>0.99721434817218646</v>
      </c>
      <c r="E2349" s="139">
        <f t="shared" si="881"/>
        <v>9.0809259143819326E-6</v>
      </c>
      <c r="F2349" s="139" t="str">
        <f t="shared" si="882"/>
        <v/>
      </c>
      <c r="G2349" s="139" t="str">
        <f t="shared" si="883"/>
        <v/>
      </c>
      <c r="H2349" s="139">
        <f t="shared" si="884"/>
        <v>0</v>
      </c>
      <c r="I2349" s="139">
        <f t="shared" si="885"/>
        <v>9.0809259143819326E-6</v>
      </c>
      <c r="J2349" s="139" t="str">
        <f t="shared" si="886"/>
        <v/>
      </c>
      <c r="O2349" s="139">
        <v>1693</v>
      </c>
      <c r="P2349" s="139">
        <f t="shared" si="887"/>
        <v>191.34967026705289</v>
      </c>
      <c r="Q2349" s="139">
        <f t="shared" si="888"/>
        <v>1.2397086984597001E-4</v>
      </c>
      <c r="R2349" s="139">
        <f t="shared" si="889"/>
        <v>0.99721434817218646</v>
      </c>
      <c r="S2349" s="139">
        <f t="shared" si="890"/>
        <v>1.2397086984597001E-4</v>
      </c>
      <c r="T2349" s="139" t="str">
        <f t="shared" si="891"/>
        <v/>
      </c>
      <c r="U2349" s="139" t="str">
        <f t="shared" si="892"/>
        <v/>
      </c>
      <c r="V2349" s="139">
        <f t="shared" si="893"/>
        <v>1.9273170829845697E-3</v>
      </c>
      <c r="W2349" s="139" t="str">
        <f t="shared" si="894"/>
        <v/>
      </c>
      <c r="X2349" s="139" t="str">
        <f t="shared" si="895"/>
        <v/>
      </c>
      <c r="AB2349" s="139">
        <v>1693</v>
      </c>
      <c r="AC2349" s="139">
        <f t="shared" si="904"/>
        <v>238.7430916301272</v>
      </c>
      <c r="AD2349" s="139">
        <f t="shared" si="896"/>
        <v>9.9361137136052229E-5</v>
      </c>
      <c r="AE2349" s="139">
        <f t="shared" si="897"/>
        <v>0.99721434817218646</v>
      </c>
      <c r="AF2349" s="139">
        <f t="shared" si="898"/>
        <v>9.9361137136052229E-5</v>
      </c>
      <c r="AG2349" s="139" t="str">
        <f t="shared" si="899"/>
        <v/>
      </c>
      <c r="AH2349" s="139" t="str">
        <f t="shared" si="900"/>
        <v/>
      </c>
      <c r="AI2349" s="139">
        <f t="shared" si="901"/>
        <v>9.2491625168633927E-13</v>
      </c>
      <c r="AJ2349" s="139" t="str">
        <f t="shared" si="902"/>
        <v/>
      </c>
      <c r="AK2349" s="139" t="str">
        <f t="shared" si="903"/>
        <v/>
      </c>
      <c r="AZ2349" s="148"/>
      <c r="BA2349" s="148">
        <f t="shared" si="875"/>
        <v>10.867199999999848</v>
      </c>
      <c r="BB2349" s="165">
        <f t="shared" si="876"/>
        <v>0.14451750729783056</v>
      </c>
      <c r="BC2349" s="148">
        <f t="shared" si="877"/>
        <v>2.8915803449752753E-4</v>
      </c>
      <c r="BD2349" s="148" t="str">
        <f t="shared" si="873"/>
        <v/>
      </c>
      <c r="BE2349" s="140" t="str">
        <f t="shared" si="874"/>
        <v/>
      </c>
    </row>
    <row r="2350" spans="1:57" ht="20.100000000000001" customHeight="1" x14ac:dyDescent="0.25">
      <c r="A2350" s="139">
        <v>1694</v>
      </c>
      <c r="B2350" s="139">
        <f t="shared" si="878"/>
        <v>2616.0345169434554</v>
      </c>
      <c r="C2350" s="139">
        <f t="shared" si="879"/>
        <v>8.980720925823708E-6</v>
      </c>
      <c r="D2350" s="139">
        <f t="shared" si="880"/>
        <v>0.99724838957692941</v>
      </c>
      <c r="E2350" s="139">
        <f t="shared" si="881"/>
        <v>8.980720925823708E-6</v>
      </c>
      <c r="F2350" s="139" t="str">
        <f t="shared" si="882"/>
        <v/>
      </c>
      <c r="G2350" s="139" t="str">
        <f t="shared" si="883"/>
        <v/>
      </c>
      <c r="H2350" s="139">
        <f t="shared" si="884"/>
        <v>0</v>
      </c>
      <c r="I2350" s="139">
        <f t="shared" si="885"/>
        <v>8.980720925823708E-6</v>
      </c>
      <c r="J2350" s="139" t="str">
        <f t="shared" si="886"/>
        <v/>
      </c>
      <c r="O2350" s="139">
        <v>1694</v>
      </c>
      <c r="P2350" s="139">
        <f t="shared" si="887"/>
        <v>191.62578811736608</v>
      </c>
      <c r="Q2350" s="139">
        <f t="shared" si="888"/>
        <v>1.2260289264721374E-4</v>
      </c>
      <c r="R2350" s="139">
        <f t="shared" si="889"/>
        <v>0.99724838957692941</v>
      </c>
      <c r="S2350" s="139">
        <f t="shared" si="890"/>
        <v>1.2260289264721374E-4</v>
      </c>
      <c r="T2350" s="139" t="str">
        <f t="shared" si="891"/>
        <v/>
      </c>
      <c r="U2350" s="139" t="str">
        <f t="shared" si="892"/>
        <v/>
      </c>
      <c r="V2350" s="139">
        <f t="shared" si="893"/>
        <v>1.9159104564806292E-3</v>
      </c>
      <c r="W2350" s="139" t="str">
        <f t="shared" si="894"/>
        <v/>
      </c>
      <c r="X2350" s="139" t="str">
        <f t="shared" si="895"/>
        <v/>
      </c>
      <c r="AB2350" s="139">
        <v>1694</v>
      </c>
      <c r="AC2350" s="139">
        <f t="shared" si="904"/>
        <v>239.08759825585616</v>
      </c>
      <c r="AD2350" s="139">
        <f t="shared" si="896"/>
        <v>9.8264720129270471E-5</v>
      </c>
      <c r="AE2350" s="139">
        <f t="shared" si="897"/>
        <v>0.99724838957692941</v>
      </c>
      <c r="AF2350" s="139">
        <f t="shared" si="898"/>
        <v>9.8264720129270471E-5</v>
      </c>
      <c r="AG2350" s="139" t="str">
        <f t="shared" si="899"/>
        <v/>
      </c>
      <c r="AH2350" s="139" t="str">
        <f t="shared" si="900"/>
        <v/>
      </c>
      <c r="AI2350" s="139">
        <f t="shared" si="901"/>
        <v>9.0051007838387665E-13</v>
      </c>
      <c r="AJ2350" s="139" t="str">
        <f t="shared" si="902"/>
        <v/>
      </c>
      <c r="AK2350" s="139" t="str">
        <f t="shared" si="903"/>
        <v/>
      </c>
      <c r="AZ2350" s="148"/>
      <c r="BA2350" s="148">
        <f t="shared" si="875"/>
        <v>10.873599999999847</v>
      </c>
      <c r="BB2350" s="165">
        <f t="shared" si="876"/>
        <v>0.14422834926333303</v>
      </c>
      <c r="BC2350" s="148">
        <f t="shared" si="877"/>
        <v>2.886586432701288E-4</v>
      </c>
      <c r="BD2350" s="148" t="str">
        <f t="shared" si="873"/>
        <v/>
      </c>
      <c r="BE2350" s="140" t="str">
        <f t="shared" si="874"/>
        <v/>
      </c>
    </row>
    <row r="2351" spans="1:57" ht="20.100000000000001" customHeight="1" x14ac:dyDescent="0.25">
      <c r="A2351" s="139">
        <v>1695</v>
      </c>
      <c r="B2351" s="139">
        <f t="shared" si="878"/>
        <v>2619.8040191292525</v>
      </c>
      <c r="C2351" s="139">
        <f t="shared" si="879"/>
        <v>8.8814795610814366E-6</v>
      </c>
      <c r="D2351" s="139">
        <f t="shared" si="880"/>
        <v>0.99728205507729872</v>
      </c>
      <c r="E2351" s="139">
        <f t="shared" si="881"/>
        <v>8.8814795610814366E-6</v>
      </c>
      <c r="F2351" s="139" t="str">
        <f t="shared" si="882"/>
        <v/>
      </c>
      <c r="G2351" s="139" t="str">
        <f t="shared" si="883"/>
        <v/>
      </c>
      <c r="H2351" s="139">
        <f t="shared" si="884"/>
        <v>0</v>
      </c>
      <c r="I2351" s="139">
        <f t="shared" si="885"/>
        <v>8.8814795610814366E-6</v>
      </c>
      <c r="J2351" s="139" t="str">
        <f t="shared" si="886"/>
        <v/>
      </c>
      <c r="O2351" s="139">
        <v>1695</v>
      </c>
      <c r="P2351" s="139">
        <f t="shared" si="887"/>
        <v>191.90190596767928</v>
      </c>
      <c r="Q2351" s="139">
        <f t="shared" si="888"/>
        <v>1.2124807063591228E-4</v>
      </c>
      <c r="R2351" s="139">
        <f t="shared" si="889"/>
        <v>0.99728205507729872</v>
      </c>
      <c r="S2351" s="139">
        <f t="shared" si="890"/>
        <v>1.2124807063591228E-4</v>
      </c>
      <c r="T2351" s="139" t="str">
        <f t="shared" si="891"/>
        <v/>
      </c>
      <c r="U2351" s="139" t="str">
        <f t="shared" si="892"/>
        <v/>
      </c>
      <c r="V2351" s="139">
        <f t="shared" si="893"/>
        <v>1.9045408660163955E-3</v>
      </c>
      <c r="W2351" s="139" t="str">
        <f t="shared" si="894"/>
        <v/>
      </c>
      <c r="X2351" s="139" t="str">
        <f t="shared" si="895"/>
        <v/>
      </c>
      <c r="AB2351" s="139">
        <v>1695</v>
      </c>
      <c r="AC2351" s="139">
        <f t="shared" si="904"/>
        <v>239.43210488158502</v>
      </c>
      <c r="AD2351" s="139">
        <f t="shared" si="896"/>
        <v>9.7178846844464883E-5</v>
      </c>
      <c r="AE2351" s="139">
        <f t="shared" si="897"/>
        <v>0.99728205507729872</v>
      </c>
      <c r="AF2351" s="139">
        <f t="shared" si="898"/>
        <v>9.7178846844464883E-5</v>
      </c>
      <c r="AG2351" s="139" t="str">
        <f t="shared" si="899"/>
        <v/>
      </c>
      <c r="AH2351" s="139" t="str">
        <f t="shared" si="900"/>
        <v/>
      </c>
      <c r="AI2351" s="139">
        <f t="shared" si="901"/>
        <v>8.7673389369237611E-13</v>
      </c>
      <c r="AJ2351" s="139" t="str">
        <f t="shared" si="902"/>
        <v/>
      </c>
      <c r="AK2351" s="139" t="str">
        <f t="shared" si="903"/>
        <v/>
      </c>
      <c r="AZ2351" s="148"/>
      <c r="BA2351" s="148">
        <f t="shared" si="875"/>
        <v>10.879999999999846</v>
      </c>
      <c r="BB2351" s="165">
        <f t="shared" si="876"/>
        <v>0.1439396906200629</v>
      </c>
      <c r="BC2351" s="148">
        <f t="shared" si="877"/>
        <v>2.8815986509772573E-4</v>
      </c>
      <c r="BD2351" s="148" t="str">
        <f t="shared" si="873"/>
        <v/>
      </c>
      <c r="BE2351" s="140" t="str">
        <f t="shared" si="874"/>
        <v/>
      </c>
    </row>
    <row r="2352" spans="1:57" ht="20.100000000000001" customHeight="1" x14ac:dyDescent="0.25">
      <c r="A2352" s="139">
        <v>1696</v>
      </c>
      <c r="B2352" s="139">
        <f t="shared" si="878"/>
        <v>2623.5735213150506</v>
      </c>
      <c r="C2352" s="139">
        <f t="shared" si="879"/>
        <v>8.7831943297917201E-6</v>
      </c>
      <c r="D2352" s="139">
        <f t="shared" si="880"/>
        <v>0.99731534829154744</v>
      </c>
      <c r="E2352" s="139">
        <f t="shared" si="881"/>
        <v>8.7831943297917201E-6</v>
      </c>
      <c r="F2352" s="139" t="str">
        <f t="shared" si="882"/>
        <v/>
      </c>
      <c r="G2352" s="139" t="str">
        <f t="shared" si="883"/>
        <v/>
      </c>
      <c r="H2352" s="139">
        <f t="shared" si="884"/>
        <v>0</v>
      </c>
      <c r="I2352" s="139">
        <f t="shared" si="885"/>
        <v>8.7831943297917201E-6</v>
      </c>
      <c r="J2352" s="139" t="str">
        <f t="shared" si="886"/>
        <v/>
      </c>
      <c r="O2352" s="139">
        <v>1696</v>
      </c>
      <c r="P2352" s="139">
        <f t="shared" si="887"/>
        <v>192.17802381799248</v>
      </c>
      <c r="Q2352" s="139">
        <f t="shared" si="888"/>
        <v>1.1990630155521778E-4</v>
      </c>
      <c r="R2352" s="139">
        <f t="shared" si="889"/>
        <v>0.99731534829154744</v>
      </c>
      <c r="S2352" s="139">
        <f t="shared" si="890"/>
        <v>1.1990630155521778E-4</v>
      </c>
      <c r="T2352" s="139" t="str">
        <f t="shared" si="891"/>
        <v/>
      </c>
      <c r="U2352" s="139" t="str">
        <f t="shared" si="892"/>
        <v/>
      </c>
      <c r="V2352" s="139">
        <f t="shared" si="893"/>
        <v>1.8932084545533027E-3</v>
      </c>
      <c r="W2352" s="139" t="str">
        <f t="shared" si="894"/>
        <v/>
      </c>
      <c r="X2352" s="139" t="str">
        <f t="shared" si="895"/>
        <v/>
      </c>
      <c r="AB2352" s="139">
        <v>1696</v>
      </c>
      <c r="AC2352" s="139">
        <f t="shared" si="904"/>
        <v>239.77661150731387</v>
      </c>
      <c r="AD2352" s="139">
        <f t="shared" si="896"/>
        <v>9.6103435324020997E-5</v>
      </c>
      <c r="AE2352" s="139">
        <f t="shared" si="897"/>
        <v>0.99731534829154744</v>
      </c>
      <c r="AF2352" s="139">
        <f t="shared" si="898"/>
        <v>9.6103435324020997E-5</v>
      </c>
      <c r="AG2352" s="139" t="str">
        <f t="shared" si="899"/>
        <v/>
      </c>
      <c r="AH2352" s="139" t="str">
        <f t="shared" si="900"/>
        <v/>
      </c>
      <c r="AI2352" s="139">
        <f t="shared" si="901"/>
        <v>8.5357181479826752E-13</v>
      </c>
      <c r="AJ2352" s="139" t="str">
        <f t="shared" si="902"/>
        <v/>
      </c>
      <c r="AK2352" s="139" t="str">
        <f t="shared" si="903"/>
        <v/>
      </c>
      <c r="AZ2352" s="148"/>
      <c r="BA2352" s="148">
        <f t="shared" si="875"/>
        <v>10.886399999999846</v>
      </c>
      <c r="BB2352" s="165">
        <f t="shared" si="876"/>
        <v>0.14365153075496517</v>
      </c>
      <c r="BC2352" s="148">
        <f t="shared" si="877"/>
        <v>2.876617000762971E-4</v>
      </c>
      <c r="BD2352" s="148" t="str">
        <f t="shared" si="873"/>
        <v/>
      </c>
      <c r="BE2352" s="140" t="str">
        <f t="shared" si="874"/>
        <v/>
      </c>
    </row>
    <row r="2353" spans="1:57" ht="20.100000000000001" customHeight="1" x14ac:dyDescent="0.25">
      <c r="A2353" s="139">
        <v>1697</v>
      </c>
      <c r="B2353" s="139">
        <f t="shared" si="878"/>
        <v>2627.3430235008477</v>
      </c>
      <c r="C2353" s="139">
        <f t="shared" si="879"/>
        <v>8.6858577787826085E-6</v>
      </c>
      <c r="D2353" s="139">
        <f t="shared" si="880"/>
        <v>0.99734827280976346</v>
      </c>
      <c r="E2353" s="139">
        <f t="shared" si="881"/>
        <v>8.6858577787826085E-6</v>
      </c>
      <c r="F2353" s="139" t="str">
        <f t="shared" si="882"/>
        <v/>
      </c>
      <c r="G2353" s="139" t="str">
        <f t="shared" si="883"/>
        <v/>
      </c>
      <c r="H2353" s="139">
        <f t="shared" si="884"/>
        <v>0</v>
      </c>
      <c r="I2353" s="139">
        <f t="shared" si="885"/>
        <v>8.6858577787826085E-6</v>
      </c>
      <c r="J2353" s="139" t="str">
        <f t="shared" si="886"/>
        <v/>
      </c>
      <c r="O2353" s="139">
        <v>1697</v>
      </c>
      <c r="P2353" s="139">
        <f t="shared" si="887"/>
        <v>192.45414166830568</v>
      </c>
      <c r="Q2353" s="139">
        <f t="shared" si="888"/>
        <v>1.1857748365601026E-4</v>
      </c>
      <c r="R2353" s="139">
        <f t="shared" si="889"/>
        <v>0.99734827280976357</v>
      </c>
      <c r="S2353" s="139">
        <f t="shared" si="890"/>
        <v>1.1857748365601026E-4</v>
      </c>
      <c r="T2353" s="139" t="str">
        <f t="shared" si="891"/>
        <v/>
      </c>
      <c r="U2353" s="139" t="str">
        <f t="shared" si="892"/>
        <v/>
      </c>
      <c r="V2353" s="139">
        <f t="shared" si="893"/>
        <v>1.8819133624240082E-3</v>
      </c>
      <c r="W2353" s="139" t="str">
        <f t="shared" si="894"/>
        <v/>
      </c>
      <c r="X2353" s="139" t="str">
        <f t="shared" si="895"/>
        <v/>
      </c>
      <c r="AB2353" s="139">
        <v>1697</v>
      </c>
      <c r="AC2353" s="139">
        <f t="shared" si="904"/>
        <v>240.12111813304284</v>
      </c>
      <c r="AD2353" s="139">
        <f t="shared" si="896"/>
        <v>9.5038404017262618E-5</v>
      </c>
      <c r="AE2353" s="139">
        <f t="shared" si="897"/>
        <v>0.99734827280976357</v>
      </c>
      <c r="AF2353" s="139">
        <f t="shared" si="898"/>
        <v>9.5038404017262618E-5</v>
      </c>
      <c r="AG2353" s="139" t="str">
        <f t="shared" si="899"/>
        <v/>
      </c>
      <c r="AH2353" s="139" t="str">
        <f t="shared" si="900"/>
        <v/>
      </c>
      <c r="AI2353" s="139">
        <f t="shared" si="901"/>
        <v>8.3100834927845775E-13</v>
      </c>
      <c r="AJ2353" s="139" t="str">
        <f t="shared" si="902"/>
        <v/>
      </c>
      <c r="AK2353" s="139" t="str">
        <f t="shared" si="903"/>
        <v/>
      </c>
      <c r="AZ2353" s="148"/>
      <c r="BA2353" s="148">
        <f t="shared" si="875"/>
        <v>10.892799999999845</v>
      </c>
      <c r="BB2353" s="165">
        <f t="shared" si="876"/>
        <v>0.14336386905488888</v>
      </c>
      <c r="BC2353" s="148">
        <f t="shared" si="877"/>
        <v>2.8716414829826897E-4</v>
      </c>
      <c r="BD2353" s="148" t="str">
        <f t="shared" si="873"/>
        <v/>
      </c>
      <c r="BE2353" s="140" t="str">
        <f t="shared" si="874"/>
        <v/>
      </c>
    </row>
    <row r="2354" spans="1:57" ht="20.100000000000001" customHeight="1" x14ac:dyDescent="0.25">
      <c r="A2354" s="148">
        <v>1698</v>
      </c>
      <c r="B2354" s="139">
        <f t="shared" si="878"/>
        <v>2631.1125256866458</v>
      </c>
      <c r="C2354" s="139">
        <f t="shared" si="879"/>
        <v>8.5894624921361838E-6</v>
      </c>
      <c r="D2354" s="139">
        <f t="shared" si="880"/>
        <v>0.99738083219401052</v>
      </c>
      <c r="E2354" s="139">
        <f t="shared" si="881"/>
        <v>8.5894624921361838E-6</v>
      </c>
      <c r="F2354" s="139" t="str">
        <f t="shared" si="882"/>
        <v/>
      </c>
      <c r="G2354" s="139" t="str">
        <f t="shared" si="883"/>
        <v/>
      </c>
      <c r="H2354" s="139">
        <f t="shared" si="884"/>
        <v>0</v>
      </c>
      <c r="I2354" s="139">
        <f t="shared" si="885"/>
        <v>8.5894624921361838E-6</v>
      </c>
      <c r="J2354" s="139" t="str">
        <f t="shared" si="886"/>
        <v/>
      </c>
      <c r="O2354" s="148">
        <v>1698</v>
      </c>
      <c r="P2354" s="139">
        <f t="shared" si="887"/>
        <v>192.73025951861888</v>
      </c>
      <c r="Q2354" s="139">
        <f t="shared" si="888"/>
        <v>1.1726151569775616E-4</v>
      </c>
      <c r="R2354" s="139">
        <f t="shared" si="889"/>
        <v>0.99738083219401052</v>
      </c>
      <c r="S2354" s="139">
        <f t="shared" si="890"/>
        <v>1.1726151569775616E-4</v>
      </c>
      <c r="T2354" s="139" t="str">
        <f t="shared" si="891"/>
        <v/>
      </c>
      <c r="U2354" s="139" t="str">
        <f t="shared" si="892"/>
        <v/>
      </c>
      <c r="V2354" s="139">
        <f t="shared" si="893"/>
        <v>1.8706557273390776E-3</v>
      </c>
      <c r="W2354" s="139" t="str">
        <f t="shared" si="894"/>
        <v/>
      </c>
      <c r="X2354" s="139" t="str">
        <f t="shared" si="895"/>
        <v/>
      </c>
      <c r="AB2354" s="148">
        <v>1698</v>
      </c>
      <c r="AC2354" s="139">
        <f t="shared" si="904"/>
        <v>240.4656247587717</v>
      </c>
      <c r="AD2354" s="139">
        <f t="shared" si="896"/>
        <v>9.3983671781140018E-5</v>
      </c>
      <c r="AE2354" s="139">
        <f t="shared" si="897"/>
        <v>0.99738083219401052</v>
      </c>
      <c r="AF2354" s="139">
        <f t="shared" si="898"/>
        <v>9.3983671781140018E-5</v>
      </c>
      <c r="AG2354" s="139" t="str">
        <f t="shared" si="899"/>
        <v/>
      </c>
      <c r="AH2354" s="139" t="str">
        <f t="shared" si="900"/>
        <v/>
      </c>
      <c r="AI2354" s="139">
        <f t="shared" si="901"/>
        <v>8.0902838576515751E-13</v>
      </c>
      <c r="AJ2354" s="139" t="str">
        <f t="shared" si="902"/>
        <v/>
      </c>
      <c r="AK2354" s="139" t="str">
        <f t="shared" si="903"/>
        <v/>
      </c>
      <c r="AZ2354" s="148"/>
      <c r="BA2354" s="148">
        <f t="shared" si="875"/>
        <v>10.899199999999844</v>
      </c>
      <c r="BB2354" s="165">
        <f t="shared" si="876"/>
        <v>0.14307670490659061</v>
      </c>
      <c r="BC2354" s="148">
        <f t="shared" si="877"/>
        <v>2.8666720985234817E-4</v>
      </c>
      <c r="BD2354" s="148" t="str">
        <f t="shared" si="873"/>
        <v/>
      </c>
      <c r="BE2354" s="140" t="str">
        <f t="shared" si="874"/>
        <v/>
      </c>
    </row>
    <row r="2355" spans="1:57" ht="20.100000000000001" customHeight="1" x14ac:dyDescent="0.25">
      <c r="A2355" s="139">
        <v>1699</v>
      </c>
      <c r="B2355" s="139">
        <f t="shared" si="878"/>
        <v>2634.8820278724429</v>
      </c>
      <c r="C2355" s="139">
        <f t="shared" si="879"/>
        <v>8.4940010912479301E-6</v>
      </c>
      <c r="D2355" s="139">
        <f t="shared" si="880"/>
        <v>0.99741302997846792</v>
      </c>
      <c r="E2355" s="139">
        <f t="shared" si="881"/>
        <v>8.4940010912479301E-6</v>
      </c>
      <c r="F2355" s="139" t="str">
        <f t="shared" si="882"/>
        <v/>
      </c>
      <c r="G2355" s="139" t="str">
        <f t="shared" si="883"/>
        <v/>
      </c>
      <c r="H2355" s="139">
        <f t="shared" si="884"/>
        <v>0</v>
      </c>
      <c r="I2355" s="139">
        <f t="shared" si="885"/>
        <v>8.4940010912479301E-6</v>
      </c>
      <c r="J2355" s="139" t="str">
        <f t="shared" si="886"/>
        <v/>
      </c>
      <c r="O2355" s="139">
        <v>1699</v>
      </c>
      <c r="P2355" s="139">
        <f t="shared" si="887"/>
        <v>193.00637736893208</v>
      </c>
      <c r="Q2355" s="139">
        <f t="shared" si="888"/>
        <v>1.1595829694931455E-4</v>
      </c>
      <c r="R2355" s="139">
        <f t="shared" si="889"/>
        <v>0.99741302997846792</v>
      </c>
      <c r="S2355" s="139">
        <f t="shared" si="890"/>
        <v>1.1595829694931455E-4</v>
      </c>
      <c r="T2355" s="139" t="str">
        <f t="shared" si="891"/>
        <v/>
      </c>
      <c r="U2355" s="139" t="str">
        <f t="shared" si="892"/>
        <v/>
      </c>
      <c r="V2355" s="139">
        <f t="shared" si="893"/>
        <v>1.8594356843938437E-3</v>
      </c>
      <c r="W2355" s="139" t="str">
        <f t="shared" si="894"/>
        <v/>
      </c>
      <c r="X2355" s="139" t="str">
        <f t="shared" si="895"/>
        <v/>
      </c>
      <c r="AB2355" s="139">
        <v>1699</v>
      </c>
      <c r="AC2355" s="139">
        <f t="shared" si="904"/>
        <v>240.81013138450055</v>
      </c>
      <c r="AD2355" s="139">
        <f t="shared" si="896"/>
        <v>9.2939157880874023E-5</v>
      </c>
      <c r="AE2355" s="139">
        <f t="shared" si="897"/>
        <v>0.99741302997846792</v>
      </c>
      <c r="AF2355" s="139">
        <f t="shared" si="898"/>
        <v>9.2939157880874023E-5</v>
      </c>
      <c r="AG2355" s="139" t="str">
        <f t="shared" si="899"/>
        <v/>
      </c>
      <c r="AH2355" s="139" t="str">
        <f t="shared" si="900"/>
        <v/>
      </c>
      <c r="AI2355" s="139">
        <f t="shared" si="901"/>
        <v>7.8761718482731221E-13</v>
      </c>
      <c r="AJ2355" s="139" t="str">
        <f t="shared" si="902"/>
        <v/>
      </c>
      <c r="AK2355" s="139" t="str">
        <f t="shared" si="903"/>
        <v/>
      </c>
      <c r="AZ2355" s="148"/>
      <c r="BA2355" s="148">
        <f t="shared" si="875"/>
        <v>10.905599999999843</v>
      </c>
      <c r="BB2355" s="165">
        <f t="shared" si="876"/>
        <v>0.14279003769673826</v>
      </c>
      <c r="BC2355" s="148">
        <f t="shared" si="877"/>
        <v>2.8617088482321695E-4</v>
      </c>
      <c r="BD2355" s="148" t="str">
        <f t="shared" si="873"/>
        <v/>
      </c>
      <c r="BE2355" s="140" t="str">
        <f t="shared" si="874"/>
        <v/>
      </c>
    </row>
    <row r="2356" spans="1:57" ht="20.100000000000001" customHeight="1" x14ac:dyDescent="0.25">
      <c r="A2356" s="139">
        <v>1700</v>
      </c>
      <c r="B2356" s="139">
        <f t="shared" si="878"/>
        <v>2638.65153005824</v>
      </c>
      <c r="C2356" s="139">
        <f t="shared" si="879"/>
        <v>8.3994662348820077E-6</v>
      </c>
      <c r="D2356" s="139">
        <f t="shared" si="880"/>
        <v>0.99744486966957202</v>
      </c>
      <c r="E2356" s="139">
        <f t="shared" si="881"/>
        <v>8.3994662348820077E-6</v>
      </c>
      <c r="F2356" s="139" t="str">
        <f t="shared" si="882"/>
        <v/>
      </c>
      <c r="G2356" s="139" t="str">
        <f t="shared" si="883"/>
        <v/>
      </c>
      <c r="H2356" s="139">
        <f t="shared" si="884"/>
        <v>0</v>
      </c>
      <c r="I2356" s="139">
        <f t="shared" si="885"/>
        <v>8.3994662348820077E-6</v>
      </c>
      <c r="J2356" s="139" t="str">
        <f t="shared" si="886"/>
        <v/>
      </c>
      <c r="O2356" s="139">
        <v>1700</v>
      </c>
      <c r="P2356" s="139">
        <f t="shared" si="887"/>
        <v>193.28249521924533</v>
      </c>
      <c r="Q2356" s="139">
        <f t="shared" si="888"/>
        <v>1.1466772718969449E-4</v>
      </c>
      <c r="R2356" s="139">
        <f t="shared" si="889"/>
        <v>0.99744486966957202</v>
      </c>
      <c r="S2356" s="139">
        <f t="shared" si="890"/>
        <v>1.1466772718969449E-4</v>
      </c>
      <c r="T2356" s="139" t="str">
        <f t="shared" si="891"/>
        <v/>
      </c>
      <c r="U2356" s="139" t="str">
        <f t="shared" si="892"/>
        <v/>
      </c>
      <c r="V2356" s="139">
        <f t="shared" si="893"/>
        <v>1.8482533660754258E-3</v>
      </c>
      <c r="W2356" s="139" t="str">
        <f t="shared" si="894"/>
        <v/>
      </c>
      <c r="X2356" s="139" t="str">
        <f t="shared" si="895"/>
        <v/>
      </c>
      <c r="AB2356" s="139">
        <v>1700</v>
      </c>
      <c r="AC2356" s="139">
        <f t="shared" si="904"/>
        <v>241.15463801022952</v>
      </c>
      <c r="AD2356" s="139">
        <f t="shared" si="896"/>
        <v>9.1904781990565488E-5</v>
      </c>
      <c r="AE2356" s="139">
        <f t="shared" si="897"/>
        <v>0.99744486966957202</v>
      </c>
      <c r="AF2356" s="139">
        <f t="shared" si="898"/>
        <v>9.1904781990565488E-5</v>
      </c>
      <c r="AG2356" s="139" t="str">
        <f t="shared" si="899"/>
        <v/>
      </c>
      <c r="AH2356" s="139" t="str">
        <f t="shared" si="900"/>
        <v/>
      </c>
      <c r="AI2356" s="139">
        <f t="shared" si="901"/>
        <v>7.6676037006381734E-13</v>
      </c>
      <c r="AJ2356" s="139" t="str">
        <f t="shared" si="902"/>
        <v/>
      </c>
      <c r="AK2356" s="139" t="str">
        <f t="shared" si="903"/>
        <v/>
      </c>
      <c r="AZ2356" s="148"/>
      <c r="BA2356" s="148">
        <f t="shared" si="875"/>
        <v>10.911999999999843</v>
      </c>
      <c r="BB2356" s="165">
        <f t="shared" si="876"/>
        <v>0.14250386681191504</v>
      </c>
      <c r="BC2356" s="148">
        <f t="shared" si="877"/>
        <v>2.8567517329219916E-4</v>
      </c>
      <c r="BD2356" s="148" t="str">
        <f t="shared" si="873"/>
        <v/>
      </c>
      <c r="BE2356" s="140" t="str">
        <f t="shared" si="874"/>
        <v/>
      </c>
    </row>
    <row r="2357" spans="1:57" ht="20.100000000000001" customHeight="1" x14ac:dyDescent="0.25">
      <c r="A2357" s="139">
        <v>1701</v>
      </c>
      <c r="B2357" s="139">
        <f t="shared" si="878"/>
        <v>2642.4210322440381</v>
      </c>
      <c r="C2357" s="139">
        <f t="shared" si="879"/>
        <v>8.3058506192232695E-6</v>
      </c>
      <c r="D2357" s="139">
        <f t="shared" si="880"/>
        <v>0.99747635474615681</v>
      </c>
      <c r="E2357" s="139">
        <f t="shared" si="881"/>
        <v>8.3058506192232695E-6</v>
      </c>
      <c r="F2357" s="139" t="str">
        <f t="shared" si="882"/>
        <v/>
      </c>
      <c r="G2357" s="139" t="str">
        <f t="shared" si="883"/>
        <v/>
      </c>
      <c r="H2357" s="139">
        <f t="shared" si="884"/>
        <v>0</v>
      </c>
      <c r="I2357" s="139">
        <f t="shared" si="885"/>
        <v>8.3058506192232695E-6</v>
      </c>
      <c r="J2357" s="139" t="str">
        <f t="shared" si="886"/>
        <v/>
      </c>
      <c r="O2357" s="139">
        <v>1701</v>
      </c>
      <c r="P2357" s="139">
        <f t="shared" si="887"/>
        <v>193.55861306955853</v>
      </c>
      <c r="Q2357" s="139">
        <f t="shared" si="888"/>
        <v>1.1338970670876553E-4</v>
      </c>
      <c r="R2357" s="139">
        <f t="shared" si="889"/>
        <v>0.99747635474615681</v>
      </c>
      <c r="S2357" s="139">
        <f t="shared" si="890"/>
        <v>1.1338970670876553E-4</v>
      </c>
      <c r="T2357" s="139" t="str">
        <f t="shared" si="891"/>
        <v/>
      </c>
      <c r="U2357" s="139" t="str">
        <f t="shared" si="892"/>
        <v/>
      </c>
      <c r="V2357" s="139">
        <f t="shared" si="893"/>
        <v>1.8371089022699316E-3</v>
      </c>
      <c r="W2357" s="139" t="str">
        <f t="shared" si="894"/>
        <v/>
      </c>
      <c r="X2357" s="139" t="str">
        <f t="shared" si="895"/>
        <v/>
      </c>
      <c r="AB2357" s="139">
        <v>1701</v>
      </c>
      <c r="AC2357" s="139">
        <f t="shared" si="904"/>
        <v>241.49914463595837</v>
      </c>
      <c r="AD2357" s="139">
        <f t="shared" si="896"/>
        <v>9.0880464193763516E-5</v>
      </c>
      <c r="AE2357" s="139">
        <f t="shared" si="897"/>
        <v>0.99747635474615681</v>
      </c>
      <c r="AF2357" s="139">
        <f t="shared" si="898"/>
        <v>9.0880464193763516E-5</v>
      </c>
      <c r="AG2357" s="139" t="str">
        <f t="shared" si="899"/>
        <v/>
      </c>
      <c r="AH2357" s="139" t="str">
        <f t="shared" si="900"/>
        <v/>
      </c>
      <c r="AI2357" s="139">
        <f t="shared" si="901"/>
        <v>7.4644391940370941E-13</v>
      </c>
      <c r="AJ2357" s="139" t="str">
        <f t="shared" si="902"/>
        <v/>
      </c>
      <c r="AK2357" s="139" t="str">
        <f t="shared" si="903"/>
        <v/>
      </c>
      <c r="AZ2357" s="148"/>
      <c r="BA2357" s="148">
        <f t="shared" si="875"/>
        <v>10.918399999999842</v>
      </c>
      <c r="BB2357" s="165">
        <f t="shared" si="876"/>
        <v>0.14221819163862284</v>
      </c>
      <c r="BC2357" s="148">
        <f t="shared" si="877"/>
        <v>2.8518007533609446E-4</v>
      </c>
      <c r="BD2357" s="148" t="str">
        <f t="shared" si="873"/>
        <v/>
      </c>
      <c r="BE2357" s="140" t="str">
        <f t="shared" si="874"/>
        <v/>
      </c>
    </row>
    <row r="2358" spans="1:57" ht="20.100000000000001" customHeight="1" x14ac:dyDescent="0.25">
      <c r="A2358" s="139">
        <v>1702</v>
      </c>
      <c r="B2358" s="139">
        <f t="shared" si="878"/>
        <v>2646.1905344298352</v>
      </c>
      <c r="C2358" s="139">
        <f t="shared" si="879"/>
        <v>8.2131469779256688E-6</v>
      </c>
      <c r="D2358" s="139">
        <f t="shared" si="880"/>
        <v>0.99750748865959504</v>
      </c>
      <c r="E2358" s="139">
        <f t="shared" si="881"/>
        <v>8.2131469779256688E-6</v>
      </c>
      <c r="F2358" s="139" t="str">
        <f t="shared" si="882"/>
        <v/>
      </c>
      <c r="G2358" s="139" t="str">
        <f t="shared" si="883"/>
        <v/>
      </c>
      <c r="H2358" s="139">
        <f t="shared" si="884"/>
        <v>0</v>
      </c>
      <c r="I2358" s="139">
        <f t="shared" si="885"/>
        <v>8.2131469779256688E-6</v>
      </c>
      <c r="J2358" s="139" t="str">
        <f t="shared" si="886"/>
        <v/>
      </c>
      <c r="O2358" s="139">
        <v>1702</v>
      </c>
      <c r="P2358" s="139">
        <f t="shared" si="887"/>
        <v>193.83473091987173</v>
      </c>
      <c r="Q2358" s="139">
        <f t="shared" si="888"/>
        <v>1.1212413630791576E-4</v>
      </c>
      <c r="R2358" s="139">
        <f t="shared" si="889"/>
        <v>0.99750748865959504</v>
      </c>
      <c r="S2358" s="139">
        <f t="shared" si="890"/>
        <v>1.1212413630791576E-4</v>
      </c>
      <c r="T2358" s="139" t="str">
        <f t="shared" si="891"/>
        <v/>
      </c>
      <c r="U2358" s="139" t="str">
        <f t="shared" si="892"/>
        <v/>
      </c>
      <c r="V2358" s="139">
        <f t="shared" si="893"/>
        <v>1.8260024202697974E-3</v>
      </c>
      <c r="W2358" s="139" t="str">
        <f t="shared" si="894"/>
        <v/>
      </c>
      <c r="X2358" s="139" t="str">
        <f t="shared" si="895"/>
        <v/>
      </c>
      <c r="AB2358" s="139">
        <v>1702</v>
      </c>
      <c r="AC2358" s="139">
        <f t="shared" si="904"/>
        <v>241.84365126168734</v>
      </c>
      <c r="AD2358" s="139">
        <f t="shared" si="896"/>
        <v>8.9866124983992309E-5</v>
      </c>
      <c r="AE2358" s="139">
        <f t="shared" si="897"/>
        <v>0.99750748865959504</v>
      </c>
      <c r="AF2358" s="139">
        <f t="shared" si="898"/>
        <v>8.9866124983992309E-5</v>
      </c>
      <c r="AG2358" s="139" t="str">
        <f t="shared" si="899"/>
        <v/>
      </c>
      <c r="AH2358" s="139" t="str">
        <f t="shared" si="900"/>
        <v/>
      </c>
      <c r="AI2358" s="139">
        <f t="shared" si="901"/>
        <v>7.2665415660868671E-13</v>
      </c>
      <c r="AJ2358" s="139" t="str">
        <f t="shared" si="902"/>
        <v/>
      </c>
      <c r="AK2358" s="139" t="str">
        <f t="shared" si="903"/>
        <v/>
      </c>
      <c r="AZ2358" s="148"/>
      <c r="BA2358" s="148">
        <f t="shared" si="875"/>
        <v>10.924799999999841</v>
      </c>
      <c r="BB2358" s="165">
        <f t="shared" si="876"/>
        <v>0.14193301156328675</v>
      </c>
      <c r="BC2358" s="148">
        <f t="shared" si="877"/>
        <v>2.8468559102917679E-4</v>
      </c>
      <c r="BD2358" s="148" t="str">
        <f t="shared" si="873"/>
        <v/>
      </c>
      <c r="BE2358" s="140" t="str">
        <f t="shared" si="874"/>
        <v/>
      </c>
    </row>
    <row r="2359" spans="1:57" ht="20.100000000000001" customHeight="1" x14ac:dyDescent="0.25">
      <c r="A2359" s="139">
        <v>1703</v>
      </c>
      <c r="B2359" s="139">
        <f t="shared" si="878"/>
        <v>2649.9600366156324</v>
      </c>
      <c r="C2359" s="139">
        <f t="shared" si="879"/>
        <v>8.1213480821569859E-6</v>
      </c>
      <c r="D2359" s="139">
        <f t="shared" si="880"/>
        <v>0.99753827483393986</v>
      </c>
      <c r="E2359" s="139">
        <f t="shared" si="881"/>
        <v>8.1213480821569859E-6</v>
      </c>
      <c r="F2359" s="139" t="str">
        <f t="shared" si="882"/>
        <v/>
      </c>
      <c r="G2359" s="139" t="str">
        <f t="shared" si="883"/>
        <v/>
      </c>
      <c r="H2359" s="139">
        <f t="shared" si="884"/>
        <v>0</v>
      </c>
      <c r="I2359" s="139">
        <f t="shared" si="885"/>
        <v>8.1213480821569859E-6</v>
      </c>
      <c r="J2359" s="139" t="str">
        <f t="shared" si="886"/>
        <v/>
      </c>
      <c r="O2359" s="139">
        <v>1703</v>
      </c>
      <c r="P2359" s="139">
        <f t="shared" si="887"/>
        <v>194.11084877018493</v>
      </c>
      <c r="Q2359" s="139">
        <f t="shared" si="888"/>
        <v>1.108709173006645E-4</v>
      </c>
      <c r="R2359" s="139">
        <f t="shared" si="889"/>
        <v>0.99753827483393986</v>
      </c>
      <c r="S2359" s="139">
        <f t="shared" si="890"/>
        <v>1.108709173006645E-4</v>
      </c>
      <c r="T2359" s="139" t="str">
        <f t="shared" si="891"/>
        <v/>
      </c>
      <c r="U2359" s="139" t="str">
        <f t="shared" si="892"/>
        <v/>
      </c>
      <c r="V2359" s="139">
        <f t="shared" si="893"/>
        <v>1.8149340447813113E-3</v>
      </c>
      <c r="W2359" s="139" t="str">
        <f t="shared" si="894"/>
        <v/>
      </c>
      <c r="X2359" s="139" t="str">
        <f t="shared" si="895"/>
        <v/>
      </c>
      <c r="AB2359" s="139">
        <v>1703</v>
      </c>
      <c r="AC2359" s="139">
        <f t="shared" si="904"/>
        <v>242.1881578874162</v>
      </c>
      <c r="AD2359" s="139">
        <f t="shared" si="896"/>
        <v>8.8861685265244819E-5</v>
      </c>
      <c r="AE2359" s="139">
        <f t="shared" si="897"/>
        <v>0.99753827483393986</v>
      </c>
      <c r="AF2359" s="139">
        <f t="shared" si="898"/>
        <v>8.8861685265244819E-5</v>
      </c>
      <c r="AG2359" s="139" t="str">
        <f t="shared" si="899"/>
        <v/>
      </c>
      <c r="AH2359" s="139" t="str">
        <f t="shared" si="900"/>
        <v/>
      </c>
      <c r="AI2359" s="139">
        <f t="shared" si="901"/>
        <v>7.0737774297346377E-13</v>
      </c>
      <c r="AJ2359" s="139" t="str">
        <f t="shared" si="902"/>
        <v/>
      </c>
      <c r="AK2359" s="139" t="str">
        <f t="shared" si="903"/>
        <v/>
      </c>
      <c r="AZ2359" s="148"/>
      <c r="BA2359" s="148">
        <f t="shared" si="875"/>
        <v>10.931199999999841</v>
      </c>
      <c r="BB2359" s="165">
        <f t="shared" si="876"/>
        <v>0.14164832597225757</v>
      </c>
      <c r="BC2359" s="148">
        <f t="shared" si="877"/>
        <v>2.8419172044102936E-4</v>
      </c>
      <c r="BD2359" s="148" t="str">
        <f t="shared" si="873"/>
        <v/>
      </c>
      <c r="BE2359" s="140" t="str">
        <f t="shared" si="874"/>
        <v/>
      </c>
    </row>
    <row r="2360" spans="1:57" ht="20.100000000000001" customHeight="1" x14ac:dyDescent="0.25">
      <c r="A2360" s="148">
        <v>1704</v>
      </c>
      <c r="B2360" s="139">
        <f t="shared" si="878"/>
        <v>2653.7295388014304</v>
      </c>
      <c r="C2360" s="139">
        <f t="shared" si="879"/>
        <v>8.030446740640245E-6</v>
      </c>
      <c r="D2360" s="139">
        <f t="shared" si="880"/>
        <v>0.99756871666606572</v>
      </c>
      <c r="E2360" s="139">
        <f t="shared" si="881"/>
        <v>8.030446740640245E-6</v>
      </c>
      <c r="F2360" s="139" t="str">
        <f t="shared" si="882"/>
        <v/>
      </c>
      <c r="G2360" s="139" t="str">
        <f t="shared" si="883"/>
        <v/>
      </c>
      <c r="H2360" s="139">
        <f t="shared" si="884"/>
        <v>0</v>
      </c>
      <c r="I2360" s="139">
        <f t="shared" si="885"/>
        <v>8.030446740640245E-6</v>
      </c>
      <c r="J2360" s="139" t="str">
        <f t="shared" si="886"/>
        <v/>
      </c>
      <c r="O2360" s="148">
        <v>1704</v>
      </c>
      <c r="P2360" s="139">
        <f t="shared" si="887"/>
        <v>194.38696662049813</v>
      </c>
      <c r="Q2360" s="139">
        <f t="shared" si="888"/>
        <v>1.0962995151322791E-4</v>
      </c>
      <c r="R2360" s="139">
        <f t="shared" si="889"/>
        <v>0.99756871666606572</v>
      </c>
      <c r="S2360" s="139">
        <f t="shared" si="890"/>
        <v>1.0962995151322791E-4</v>
      </c>
      <c r="T2360" s="139" t="str">
        <f t="shared" si="891"/>
        <v/>
      </c>
      <c r="U2360" s="139" t="str">
        <f t="shared" si="892"/>
        <v/>
      </c>
      <c r="V2360" s="139">
        <f t="shared" si="893"/>
        <v>1.8039038979322929E-3</v>
      </c>
      <c r="W2360" s="139" t="str">
        <f t="shared" si="894"/>
        <v/>
      </c>
      <c r="X2360" s="139" t="str">
        <f t="shared" si="895"/>
        <v/>
      </c>
      <c r="AB2360" s="148">
        <v>1704</v>
      </c>
      <c r="AC2360" s="139">
        <f t="shared" si="904"/>
        <v>242.53266451314505</v>
      </c>
      <c r="AD2360" s="139">
        <f t="shared" si="896"/>
        <v>8.7867066352432274E-5</v>
      </c>
      <c r="AE2360" s="139">
        <f t="shared" si="897"/>
        <v>0.99756871666606572</v>
      </c>
      <c r="AF2360" s="139">
        <f t="shared" si="898"/>
        <v>8.7867066352432274E-5</v>
      </c>
      <c r="AG2360" s="139" t="str">
        <f t="shared" si="899"/>
        <v/>
      </c>
      <c r="AH2360" s="139" t="str">
        <f t="shared" si="900"/>
        <v/>
      </c>
      <c r="AI2360" s="139">
        <f t="shared" si="901"/>
        <v>6.8860166921938296E-13</v>
      </c>
      <c r="AJ2360" s="139" t="str">
        <f t="shared" si="902"/>
        <v/>
      </c>
      <c r="AK2360" s="139" t="str">
        <f t="shared" si="903"/>
        <v/>
      </c>
      <c r="AZ2360" s="148"/>
      <c r="BA2360" s="148">
        <f t="shared" si="875"/>
        <v>10.93759999999984</v>
      </c>
      <c r="BB2360" s="165">
        <f t="shared" si="876"/>
        <v>0.14136413425181654</v>
      </c>
      <c r="BC2360" s="148">
        <f t="shared" si="877"/>
        <v>2.836984636376827E-4</v>
      </c>
      <c r="BD2360" s="148" t="str">
        <f t="shared" si="873"/>
        <v/>
      </c>
      <c r="BE2360" s="140" t="str">
        <f t="shared" si="874"/>
        <v/>
      </c>
    </row>
    <row r="2361" spans="1:57" ht="20.100000000000001" customHeight="1" x14ac:dyDescent="0.25">
      <c r="A2361" s="139">
        <v>1705</v>
      </c>
      <c r="B2361" s="139">
        <f t="shared" si="878"/>
        <v>2657.4990409872275</v>
      </c>
      <c r="C2361" s="139">
        <f t="shared" si="879"/>
        <v>7.9404357996916509E-6</v>
      </c>
      <c r="D2361" s="139">
        <f t="shared" si="880"/>
        <v>0.9975988175258107</v>
      </c>
      <c r="E2361" s="139">
        <f t="shared" si="881"/>
        <v>7.9404357996916509E-6</v>
      </c>
      <c r="F2361" s="139" t="str">
        <f t="shared" si="882"/>
        <v/>
      </c>
      <c r="G2361" s="139" t="str">
        <f t="shared" si="883"/>
        <v/>
      </c>
      <c r="H2361" s="139">
        <f t="shared" si="884"/>
        <v>0</v>
      </c>
      <c r="I2361" s="139">
        <f t="shared" si="885"/>
        <v>7.9404357996916509E-6</v>
      </c>
      <c r="J2361" s="139" t="str">
        <f t="shared" si="886"/>
        <v/>
      </c>
      <c r="O2361" s="139">
        <v>1705</v>
      </c>
      <c r="P2361" s="139">
        <f t="shared" si="887"/>
        <v>194.66308447081133</v>
      </c>
      <c r="Q2361" s="139">
        <f t="shared" si="888"/>
        <v>1.0840114128503536E-4</v>
      </c>
      <c r="R2361" s="139">
        <f t="shared" si="889"/>
        <v>0.9975988175258107</v>
      </c>
      <c r="S2361" s="139">
        <f t="shared" si="890"/>
        <v>1.0840114128503536E-4</v>
      </c>
      <c r="T2361" s="139" t="str">
        <f t="shared" si="891"/>
        <v/>
      </c>
      <c r="U2361" s="139" t="str">
        <f t="shared" si="892"/>
        <v/>
      </c>
      <c r="V2361" s="139">
        <f t="shared" si="893"/>
        <v>1.7929120992799285E-3</v>
      </c>
      <c r="W2361" s="139" t="str">
        <f t="shared" si="894"/>
        <v/>
      </c>
      <c r="X2361" s="139" t="str">
        <f t="shared" si="895"/>
        <v/>
      </c>
      <c r="AB2361" s="139">
        <v>1705</v>
      </c>
      <c r="AC2361" s="139">
        <f t="shared" si="904"/>
        <v>242.87717113887402</v>
      </c>
      <c r="AD2361" s="139">
        <f t="shared" si="896"/>
        <v>8.6882189971800524E-5</v>
      </c>
      <c r="AE2361" s="139">
        <f t="shared" si="897"/>
        <v>0.9975988175258107</v>
      </c>
      <c r="AF2361" s="139">
        <f t="shared" si="898"/>
        <v>8.6882189971800524E-5</v>
      </c>
      <c r="AG2361" s="139" t="str">
        <f t="shared" si="899"/>
        <v/>
      </c>
      <c r="AH2361" s="139" t="str">
        <f t="shared" si="900"/>
        <v/>
      </c>
      <c r="AI2361" s="139">
        <f t="shared" si="901"/>
        <v>6.7031324757704325E-13</v>
      </c>
      <c r="AJ2361" s="139" t="str">
        <f t="shared" si="902"/>
        <v/>
      </c>
      <c r="AK2361" s="139" t="str">
        <f t="shared" si="903"/>
        <v/>
      </c>
      <c r="AZ2361" s="148"/>
      <c r="BA2361" s="148">
        <f t="shared" si="875"/>
        <v>10.943999999999839</v>
      </c>
      <c r="BB2361" s="165">
        <f t="shared" si="876"/>
        <v>0.14108043578817886</v>
      </c>
      <c r="BC2361" s="148">
        <f t="shared" si="877"/>
        <v>2.8320582068225297E-4</v>
      </c>
      <c r="BD2361" s="148" t="str">
        <f t="shared" si="873"/>
        <v/>
      </c>
      <c r="BE2361" s="140" t="str">
        <f t="shared" si="874"/>
        <v/>
      </c>
    </row>
    <row r="2362" spans="1:57" ht="20.100000000000001" customHeight="1" x14ac:dyDescent="0.25">
      <c r="A2362" s="139">
        <v>1706</v>
      </c>
      <c r="B2362" s="139">
        <f t="shared" si="878"/>
        <v>2661.2685431730256</v>
      </c>
      <c r="C2362" s="139">
        <f t="shared" si="879"/>
        <v>7.851308143254963E-6</v>
      </c>
      <c r="D2362" s="139">
        <f t="shared" si="880"/>
        <v>0.99762858075611804</v>
      </c>
      <c r="E2362" s="139">
        <f t="shared" si="881"/>
        <v>7.851308143254963E-6</v>
      </c>
      <c r="F2362" s="139" t="str">
        <f t="shared" si="882"/>
        <v/>
      </c>
      <c r="G2362" s="139" t="str">
        <f t="shared" si="883"/>
        <v/>
      </c>
      <c r="H2362" s="139">
        <f t="shared" si="884"/>
        <v>0</v>
      </c>
      <c r="I2362" s="139">
        <f t="shared" si="885"/>
        <v>7.851308143254963E-6</v>
      </c>
      <c r="J2362" s="139" t="str">
        <f t="shared" si="886"/>
        <v/>
      </c>
      <c r="O2362" s="139">
        <v>1706</v>
      </c>
      <c r="P2362" s="139">
        <f t="shared" si="887"/>
        <v>194.93920232112458</v>
      </c>
      <c r="Q2362" s="139">
        <f t="shared" si="888"/>
        <v>1.0718438946920001E-4</v>
      </c>
      <c r="R2362" s="139">
        <f t="shared" si="889"/>
        <v>0.99762858075611804</v>
      </c>
      <c r="S2362" s="139">
        <f t="shared" si="890"/>
        <v>1.0718438946920001E-4</v>
      </c>
      <c r="T2362" s="139" t="str">
        <f t="shared" si="891"/>
        <v/>
      </c>
      <c r="U2362" s="139" t="str">
        <f t="shared" si="892"/>
        <v/>
      </c>
      <c r="V2362" s="139">
        <f t="shared" si="893"/>
        <v>1.7819587658187612E-3</v>
      </c>
      <c r="W2362" s="139" t="str">
        <f t="shared" si="894"/>
        <v/>
      </c>
      <c r="X2362" s="139" t="str">
        <f t="shared" si="895"/>
        <v/>
      </c>
      <c r="AB2362" s="139">
        <v>1706</v>
      </c>
      <c r="AC2362" s="139">
        <f t="shared" si="904"/>
        <v>243.22167776460287</v>
      </c>
      <c r="AD2362" s="139">
        <f t="shared" si="896"/>
        <v>8.5906978261308183E-5</v>
      </c>
      <c r="AE2362" s="139">
        <f t="shared" si="897"/>
        <v>0.99762858075611804</v>
      </c>
      <c r="AF2362" s="139">
        <f t="shared" si="898"/>
        <v>8.5906978261308183E-5</v>
      </c>
      <c r="AG2362" s="139" t="str">
        <f t="shared" si="899"/>
        <v/>
      </c>
      <c r="AH2362" s="139" t="str">
        <f t="shared" si="900"/>
        <v/>
      </c>
      <c r="AI2362" s="139">
        <f t="shared" si="901"/>
        <v>6.525001040537075E-13</v>
      </c>
      <c r="AJ2362" s="139" t="str">
        <f t="shared" si="902"/>
        <v/>
      </c>
      <c r="AK2362" s="139" t="str">
        <f t="shared" si="903"/>
        <v/>
      </c>
      <c r="AZ2362" s="148"/>
      <c r="BA2362" s="148">
        <f t="shared" si="875"/>
        <v>10.950399999999838</v>
      </c>
      <c r="BB2362" s="165">
        <f t="shared" si="876"/>
        <v>0.14079722996749661</v>
      </c>
      <c r="BC2362" s="148">
        <f t="shared" si="877"/>
        <v>2.8271379163308241E-4</v>
      </c>
      <c r="BD2362" s="148" t="str">
        <f t="shared" si="873"/>
        <v/>
      </c>
      <c r="BE2362" s="140" t="str">
        <f t="shared" si="874"/>
        <v/>
      </c>
    </row>
    <row r="2363" spans="1:57" ht="20.100000000000001" customHeight="1" x14ac:dyDescent="0.25">
      <c r="A2363" s="139">
        <v>1707</v>
      </c>
      <c r="B2363" s="139">
        <f t="shared" si="878"/>
        <v>2665.0380453588227</v>
      </c>
      <c r="C2363" s="139">
        <f t="shared" si="879"/>
        <v>7.7630566929327479E-6</v>
      </c>
      <c r="D2363" s="139">
        <f t="shared" si="880"/>
        <v>0.99765800967317753</v>
      </c>
      <c r="E2363" s="139">
        <f t="shared" si="881"/>
        <v>7.7630566929327479E-6</v>
      </c>
      <c r="F2363" s="139" t="str">
        <f t="shared" si="882"/>
        <v/>
      </c>
      <c r="G2363" s="139" t="str">
        <f t="shared" si="883"/>
        <v/>
      </c>
      <c r="H2363" s="139">
        <f t="shared" si="884"/>
        <v>0</v>
      </c>
      <c r="I2363" s="139">
        <f t="shared" si="885"/>
        <v>7.7630566929327479E-6</v>
      </c>
      <c r="J2363" s="139" t="str">
        <f t="shared" si="886"/>
        <v/>
      </c>
      <c r="O2363" s="139">
        <v>1707</v>
      </c>
      <c r="P2363" s="139">
        <f t="shared" si="887"/>
        <v>195.21532017143778</v>
      </c>
      <c r="Q2363" s="139">
        <f t="shared" si="888"/>
        <v>1.0597959943294544E-4</v>
      </c>
      <c r="R2363" s="139">
        <f t="shared" si="889"/>
        <v>0.99765800967317753</v>
      </c>
      <c r="S2363" s="139">
        <f t="shared" si="890"/>
        <v>1.0597959943294544E-4</v>
      </c>
      <c r="T2363" s="139" t="str">
        <f t="shared" si="891"/>
        <v/>
      </c>
      <c r="U2363" s="139" t="str">
        <f t="shared" si="892"/>
        <v/>
      </c>
      <c r="V2363" s="139">
        <f t="shared" si="893"/>
        <v>1.7710440119888538E-3</v>
      </c>
      <c r="W2363" s="139" t="str">
        <f t="shared" si="894"/>
        <v/>
      </c>
      <c r="X2363" s="139" t="str">
        <f t="shared" si="895"/>
        <v/>
      </c>
      <c r="AB2363" s="139">
        <v>1707</v>
      </c>
      <c r="AC2363" s="139">
        <f t="shared" si="904"/>
        <v>243.56618439033184</v>
      </c>
      <c r="AD2363" s="139">
        <f t="shared" si="896"/>
        <v>8.4941353770964589E-5</v>
      </c>
      <c r="AE2363" s="139">
        <f t="shared" si="897"/>
        <v>0.99765800967317753</v>
      </c>
      <c r="AF2363" s="139">
        <f t="shared" si="898"/>
        <v>8.4941353770964589E-5</v>
      </c>
      <c r="AG2363" s="139" t="str">
        <f t="shared" si="899"/>
        <v/>
      </c>
      <c r="AH2363" s="139" t="str">
        <f t="shared" si="900"/>
        <v/>
      </c>
      <c r="AI2363" s="139">
        <f t="shared" si="901"/>
        <v>6.351501708810946E-13</v>
      </c>
      <c r="AJ2363" s="139" t="str">
        <f t="shared" si="902"/>
        <v/>
      </c>
      <c r="AK2363" s="139" t="str">
        <f t="shared" si="903"/>
        <v/>
      </c>
      <c r="AZ2363" s="148"/>
      <c r="BA2363" s="148">
        <f t="shared" si="875"/>
        <v>10.956799999999838</v>
      </c>
      <c r="BB2363" s="165">
        <f t="shared" si="876"/>
        <v>0.14051451617586352</v>
      </c>
      <c r="BC2363" s="148">
        <f t="shared" si="877"/>
        <v>2.8222237654593196E-4</v>
      </c>
      <c r="BD2363" s="148" t="str">
        <f t="shared" si="873"/>
        <v/>
      </c>
      <c r="BE2363" s="140" t="str">
        <f t="shared" si="874"/>
        <v/>
      </c>
    </row>
    <row r="2364" spans="1:57" ht="20.100000000000001" customHeight="1" x14ac:dyDescent="0.25">
      <c r="A2364" s="139">
        <v>1708</v>
      </c>
      <c r="B2364" s="139">
        <f t="shared" si="878"/>
        <v>2668.8075475446199</v>
      </c>
      <c r="C2364" s="139">
        <f t="shared" si="879"/>
        <v>7.6756744080140467E-6</v>
      </c>
      <c r="D2364" s="139">
        <f t="shared" si="880"/>
        <v>0.99768710756656831</v>
      </c>
      <c r="E2364" s="139">
        <f t="shared" si="881"/>
        <v>7.6756744080140467E-6</v>
      </c>
      <c r="F2364" s="139" t="str">
        <f t="shared" si="882"/>
        <v/>
      </c>
      <c r="G2364" s="139" t="str">
        <f t="shared" si="883"/>
        <v/>
      </c>
      <c r="H2364" s="139">
        <f t="shared" si="884"/>
        <v>0</v>
      </c>
      <c r="I2364" s="139">
        <f t="shared" si="885"/>
        <v>7.6756744080140467E-6</v>
      </c>
      <c r="J2364" s="139" t="str">
        <f t="shared" si="886"/>
        <v/>
      </c>
      <c r="O2364" s="139">
        <v>1708</v>
      </c>
      <c r="P2364" s="139">
        <f t="shared" si="887"/>
        <v>195.49143802175098</v>
      </c>
      <c r="Q2364" s="139">
        <f t="shared" si="888"/>
        <v>1.047866750579824E-4</v>
      </c>
      <c r="R2364" s="139">
        <f t="shared" si="889"/>
        <v>0.99768710756656831</v>
      </c>
      <c r="S2364" s="139">
        <f t="shared" si="890"/>
        <v>1.047866750579824E-4</v>
      </c>
      <c r="T2364" s="139" t="str">
        <f t="shared" si="891"/>
        <v/>
      </c>
      <c r="U2364" s="139" t="str">
        <f t="shared" si="892"/>
        <v/>
      </c>
      <c r="V2364" s="139">
        <f t="shared" si="893"/>
        <v>1.760167949684079E-3</v>
      </c>
      <c r="W2364" s="139" t="str">
        <f t="shared" si="894"/>
        <v/>
      </c>
      <c r="X2364" s="139" t="str">
        <f t="shared" si="895"/>
        <v/>
      </c>
      <c r="AB2364" s="139">
        <v>1708</v>
      </c>
      <c r="AC2364" s="139">
        <f t="shared" si="904"/>
        <v>243.9106910160607</v>
      </c>
      <c r="AD2364" s="139">
        <f t="shared" si="896"/>
        <v>8.3985239463136498E-5</v>
      </c>
      <c r="AE2364" s="139">
        <f t="shared" si="897"/>
        <v>0.99768710756656831</v>
      </c>
      <c r="AF2364" s="139">
        <f t="shared" si="898"/>
        <v>8.3985239463136498E-5</v>
      </c>
      <c r="AG2364" s="139" t="str">
        <f t="shared" si="899"/>
        <v/>
      </c>
      <c r="AH2364" s="139" t="str">
        <f t="shared" si="900"/>
        <v/>
      </c>
      <c r="AI2364" s="139">
        <f t="shared" si="901"/>
        <v>6.1825167913978549E-13</v>
      </c>
      <c r="AJ2364" s="139" t="str">
        <f t="shared" si="902"/>
        <v/>
      </c>
      <c r="AK2364" s="139" t="str">
        <f t="shared" si="903"/>
        <v/>
      </c>
      <c r="AZ2364" s="148"/>
      <c r="BA2364" s="148">
        <f t="shared" si="875"/>
        <v>10.963199999999837</v>
      </c>
      <c r="BB2364" s="165">
        <f t="shared" si="876"/>
        <v>0.14023229379931759</v>
      </c>
      <c r="BC2364" s="148">
        <f t="shared" si="877"/>
        <v>2.8173157547178862E-4</v>
      </c>
      <c r="BD2364" s="148" t="str">
        <f t="shared" si="873"/>
        <v/>
      </c>
      <c r="BE2364" s="140" t="str">
        <f t="shared" si="874"/>
        <v/>
      </c>
    </row>
    <row r="2365" spans="1:57" ht="20.100000000000001" customHeight="1" x14ac:dyDescent="0.25">
      <c r="A2365" s="139">
        <v>1709</v>
      </c>
      <c r="B2365" s="139">
        <f t="shared" si="878"/>
        <v>2672.5770497304179</v>
      </c>
      <c r="C2365" s="139">
        <f t="shared" si="879"/>
        <v>7.5891542854988365E-6</v>
      </c>
      <c r="D2365" s="139">
        <f t="shared" si="880"/>
        <v>0.99771587769940062</v>
      </c>
      <c r="E2365" s="139">
        <f t="shared" si="881"/>
        <v>7.5891542854988365E-6</v>
      </c>
      <c r="F2365" s="139" t="str">
        <f t="shared" si="882"/>
        <v/>
      </c>
      <c r="G2365" s="139" t="str">
        <f t="shared" si="883"/>
        <v/>
      </c>
      <c r="H2365" s="139">
        <f t="shared" si="884"/>
        <v>0</v>
      </c>
      <c r="I2365" s="139">
        <f t="shared" si="885"/>
        <v>7.5891542854988365E-6</v>
      </c>
      <c r="J2365" s="139" t="str">
        <f t="shared" si="886"/>
        <v/>
      </c>
      <c r="O2365" s="139">
        <v>1709</v>
      </c>
      <c r="P2365" s="139">
        <f t="shared" si="887"/>
        <v>195.76755587206418</v>
      </c>
      <c r="Q2365" s="139">
        <f t="shared" si="888"/>
        <v>1.036055207408436E-4</v>
      </c>
      <c r="R2365" s="139">
        <f t="shared" si="889"/>
        <v>0.99771587769940062</v>
      </c>
      <c r="S2365" s="139">
        <f t="shared" si="890"/>
        <v>1.036055207408436E-4</v>
      </c>
      <c r="T2365" s="139" t="str">
        <f t="shared" si="891"/>
        <v/>
      </c>
      <c r="U2365" s="139" t="str">
        <f t="shared" si="892"/>
        <v/>
      </c>
      <c r="V2365" s="139">
        <f t="shared" si="893"/>
        <v>1.7493306882605804E-3</v>
      </c>
      <c r="W2365" s="139" t="str">
        <f t="shared" si="894"/>
        <v/>
      </c>
      <c r="X2365" s="139" t="str">
        <f t="shared" si="895"/>
        <v/>
      </c>
      <c r="AB2365" s="139">
        <v>1709</v>
      </c>
      <c r="AC2365" s="139">
        <f t="shared" si="904"/>
        <v>244.25519764178955</v>
      </c>
      <c r="AD2365" s="139">
        <f t="shared" si="896"/>
        <v>8.3038558712812845E-5</v>
      </c>
      <c r="AE2365" s="139">
        <f t="shared" si="897"/>
        <v>0.99771587769940062</v>
      </c>
      <c r="AF2365" s="139">
        <f t="shared" si="898"/>
        <v>8.3038558712812845E-5</v>
      </c>
      <c r="AG2365" s="139" t="str">
        <f t="shared" si="899"/>
        <v/>
      </c>
      <c r="AH2365" s="139" t="str">
        <f t="shared" si="900"/>
        <v/>
      </c>
      <c r="AI2365" s="139">
        <f t="shared" si="901"/>
        <v>6.0179315155600741E-13</v>
      </c>
      <c r="AJ2365" s="139" t="str">
        <f t="shared" si="902"/>
        <v/>
      </c>
      <c r="AK2365" s="139" t="str">
        <f t="shared" si="903"/>
        <v/>
      </c>
      <c r="AZ2365" s="148"/>
      <c r="BA2365" s="148">
        <f t="shared" si="875"/>
        <v>10.969599999999836</v>
      </c>
      <c r="BB2365" s="165">
        <f t="shared" si="876"/>
        <v>0.1399505622238458</v>
      </c>
      <c r="BC2365" s="148">
        <f t="shared" si="877"/>
        <v>2.8124138845928015E-4</v>
      </c>
      <c r="BD2365" s="148" t="str">
        <f t="shared" si="873"/>
        <v/>
      </c>
      <c r="BE2365" s="140" t="str">
        <f t="shared" si="874"/>
        <v/>
      </c>
    </row>
    <row r="2366" spans="1:57" ht="20.100000000000001" customHeight="1" x14ac:dyDescent="0.25">
      <c r="A2366" s="139">
        <v>1710</v>
      </c>
      <c r="B2366" s="139">
        <f t="shared" si="878"/>
        <v>2676.346551916215</v>
      </c>
      <c r="C2366" s="139">
        <f t="shared" si="879"/>
        <v>7.5034893601192891E-6</v>
      </c>
      <c r="D2366" s="139">
        <f t="shared" si="880"/>
        <v>0.99774432330845764</v>
      </c>
      <c r="E2366" s="139">
        <f t="shared" si="881"/>
        <v>7.5034893601192891E-6</v>
      </c>
      <c r="F2366" s="139" t="str">
        <f t="shared" si="882"/>
        <v/>
      </c>
      <c r="G2366" s="139" t="str">
        <f t="shared" si="883"/>
        <v/>
      </c>
      <c r="H2366" s="139">
        <f t="shared" si="884"/>
        <v>0</v>
      </c>
      <c r="I2366" s="139">
        <f t="shared" si="885"/>
        <v>7.5034893601192891E-6</v>
      </c>
      <c r="J2366" s="139" t="str">
        <f t="shared" si="886"/>
        <v/>
      </c>
      <c r="O2366" s="139">
        <v>1710</v>
      </c>
      <c r="P2366" s="139">
        <f t="shared" si="887"/>
        <v>196.04367372237738</v>
      </c>
      <c r="Q2366" s="139">
        <f t="shared" si="888"/>
        <v>1.0243604139317335E-4</v>
      </c>
      <c r="R2366" s="139">
        <f t="shared" si="889"/>
        <v>0.99774432330845764</v>
      </c>
      <c r="S2366" s="139">
        <f t="shared" si="890"/>
        <v>1.0243604139317335E-4</v>
      </c>
      <c r="T2366" s="139" t="str">
        <f t="shared" si="891"/>
        <v/>
      </c>
      <c r="U2366" s="139" t="str">
        <f t="shared" si="892"/>
        <v/>
      </c>
      <c r="V2366" s="139">
        <f t="shared" si="893"/>
        <v>1.7385323345453852E-3</v>
      </c>
      <c r="W2366" s="139" t="str">
        <f t="shared" si="894"/>
        <v/>
      </c>
      <c r="X2366" s="139" t="str">
        <f t="shared" si="895"/>
        <v/>
      </c>
      <c r="AB2366" s="139">
        <v>1710</v>
      </c>
      <c r="AC2366" s="139">
        <f t="shared" si="904"/>
        <v>244.59970426751852</v>
      </c>
      <c r="AD2366" s="139">
        <f t="shared" si="896"/>
        <v>8.2101235307838392E-5</v>
      </c>
      <c r="AE2366" s="139">
        <f t="shared" si="897"/>
        <v>0.99774432330845764</v>
      </c>
      <c r="AF2366" s="139">
        <f t="shared" si="898"/>
        <v>8.2101235307838392E-5</v>
      </c>
      <c r="AG2366" s="139" t="str">
        <f t="shared" si="899"/>
        <v/>
      </c>
      <c r="AH2366" s="139" t="str">
        <f t="shared" si="900"/>
        <v/>
      </c>
      <c r="AI2366" s="139">
        <f t="shared" si="901"/>
        <v>5.8576339546702274E-13</v>
      </c>
      <c r="AJ2366" s="139" t="str">
        <f t="shared" si="902"/>
        <v/>
      </c>
      <c r="AK2366" s="139" t="str">
        <f t="shared" si="903"/>
        <v/>
      </c>
      <c r="AZ2366" s="148"/>
      <c r="BA2366" s="148">
        <f t="shared" si="875"/>
        <v>10.975999999999836</v>
      </c>
      <c r="BB2366" s="165">
        <f t="shared" si="876"/>
        <v>0.13966932083538652</v>
      </c>
      <c r="BC2366" s="148">
        <f t="shared" si="877"/>
        <v>2.8075181555251016E-4</v>
      </c>
      <c r="BD2366" s="148" t="str">
        <f t="shared" si="873"/>
        <v/>
      </c>
      <c r="BE2366" s="140" t="str">
        <f t="shared" si="874"/>
        <v/>
      </c>
    </row>
    <row r="2367" spans="1:57" ht="20.100000000000001" customHeight="1" x14ac:dyDescent="0.25">
      <c r="A2367" s="148">
        <v>1711</v>
      </c>
      <c r="B2367" s="139">
        <f t="shared" si="878"/>
        <v>2680.1160541020122</v>
      </c>
      <c r="C2367" s="139">
        <f t="shared" si="879"/>
        <v>7.4186727043576087E-6</v>
      </c>
      <c r="D2367" s="139">
        <f t="shared" si="880"/>
        <v>0.99777244760433859</v>
      </c>
      <c r="E2367" s="139">
        <f t="shared" si="881"/>
        <v>7.4186727043576087E-6</v>
      </c>
      <c r="F2367" s="139" t="str">
        <f t="shared" si="882"/>
        <v/>
      </c>
      <c r="G2367" s="139" t="str">
        <f t="shared" si="883"/>
        <v/>
      </c>
      <c r="H2367" s="139">
        <f t="shared" si="884"/>
        <v>0</v>
      </c>
      <c r="I2367" s="139">
        <f t="shared" si="885"/>
        <v>7.4186727043576087E-6</v>
      </c>
      <c r="J2367" s="139" t="str">
        <f t="shared" si="886"/>
        <v/>
      </c>
      <c r="O2367" s="148">
        <v>1711</v>
      </c>
      <c r="P2367" s="139">
        <f t="shared" si="887"/>
        <v>196.31979157269058</v>
      </c>
      <c r="Q2367" s="139">
        <f t="shared" si="888"/>
        <v>1.0127814244197179E-4</v>
      </c>
      <c r="R2367" s="139">
        <f t="shared" si="889"/>
        <v>0.99777244760433859</v>
      </c>
      <c r="S2367" s="139">
        <f t="shared" si="890"/>
        <v>1.0127814244197179E-4</v>
      </c>
      <c r="T2367" s="139" t="str">
        <f t="shared" si="891"/>
        <v/>
      </c>
      <c r="U2367" s="139" t="str">
        <f t="shared" si="892"/>
        <v/>
      </c>
      <c r="V2367" s="139">
        <f t="shared" si="893"/>
        <v>1.7277729928451516E-3</v>
      </c>
      <c r="W2367" s="139" t="str">
        <f t="shared" si="894"/>
        <v/>
      </c>
      <c r="X2367" s="139" t="str">
        <f t="shared" si="895"/>
        <v/>
      </c>
      <c r="AB2367" s="148">
        <v>1711</v>
      </c>
      <c r="AC2367" s="139">
        <f t="shared" si="904"/>
        <v>244.94421089324737</v>
      </c>
      <c r="AD2367" s="139">
        <f t="shared" si="896"/>
        <v>8.117319344911002E-5</v>
      </c>
      <c r="AE2367" s="139">
        <f t="shared" si="897"/>
        <v>0.99777244760433859</v>
      </c>
      <c r="AF2367" s="139">
        <f t="shared" si="898"/>
        <v>8.117319344911002E-5</v>
      </c>
      <c r="AG2367" s="139" t="str">
        <f t="shared" si="899"/>
        <v/>
      </c>
      <c r="AH2367" s="139" t="str">
        <f t="shared" si="900"/>
        <v/>
      </c>
      <c r="AI2367" s="139">
        <f t="shared" si="901"/>
        <v>5.7015149595127302E-13</v>
      </c>
      <c r="AJ2367" s="139" t="str">
        <f t="shared" si="902"/>
        <v/>
      </c>
      <c r="AK2367" s="139" t="str">
        <f t="shared" si="903"/>
        <v/>
      </c>
      <c r="AZ2367" s="148"/>
      <c r="BA2367" s="148">
        <f t="shared" si="875"/>
        <v>10.982399999999835</v>
      </c>
      <c r="BB2367" s="165">
        <f t="shared" si="876"/>
        <v>0.13938856901983401</v>
      </c>
      <c r="BC2367" s="148">
        <f t="shared" si="877"/>
        <v>2.8026285679241814E-4</v>
      </c>
      <c r="BD2367" s="148" t="str">
        <f t="shared" si="873"/>
        <v/>
      </c>
      <c r="BE2367" s="140" t="str">
        <f t="shared" si="874"/>
        <v/>
      </c>
    </row>
    <row r="2368" spans="1:57" ht="20.100000000000001" customHeight="1" x14ac:dyDescent="0.25">
      <c r="A2368" s="139">
        <v>1712</v>
      </c>
      <c r="B2368" s="139">
        <f t="shared" si="878"/>
        <v>2683.8855562878102</v>
      </c>
      <c r="C2368" s="139">
        <f t="shared" si="879"/>
        <v>7.3346974284608112E-6</v>
      </c>
      <c r="D2368" s="139">
        <f t="shared" si="880"/>
        <v>0.99780025377160009</v>
      </c>
      <c r="E2368" s="139">
        <f t="shared" si="881"/>
        <v>7.3346974284608112E-6</v>
      </c>
      <c r="F2368" s="139" t="str">
        <f t="shared" si="882"/>
        <v/>
      </c>
      <c r="G2368" s="139" t="str">
        <f t="shared" si="883"/>
        <v/>
      </c>
      <c r="H2368" s="139">
        <f t="shared" si="884"/>
        <v>0</v>
      </c>
      <c r="I2368" s="139">
        <f t="shared" si="885"/>
        <v>7.3346974284608112E-6</v>
      </c>
      <c r="J2368" s="139" t="str">
        <f t="shared" si="886"/>
        <v/>
      </c>
      <c r="O2368" s="139">
        <v>1712</v>
      </c>
      <c r="P2368" s="139">
        <f t="shared" si="887"/>
        <v>196.59590942300383</v>
      </c>
      <c r="Q2368" s="139">
        <f t="shared" si="888"/>
        <v>1.0013172982979604E-4</v>
      </c>
      <c r="R2368" s="139">
        <f t="shared" si="889"/>
        <v>0.99780025377160009</v>
      </c>
      <c r="S2368" s="139">
        <f t="shared" si="890"/>
        <v>1.0013172982979604E-4</v>
      </c>
      <c r="T2368" s="139" t="str">
        <f t="shared" si="891"/>
        <v/>
      </c>
      <c r="U2368" s="139" t="str">
        <f t="shared" si="892"/>
        <v/>
      </c>
      <c r="V2368" s="139">
        <f t="shared" si="893"/>
        <v>1.7170527649550741E-3</v>
      </c>
      <c r="W2368" s="139" t="str">
        <f t="shared" si="894"/>
        <v/>
      </c>
      <c r="X2368" s="139" t="str">
        <f t="shared" si="895"/>
        <v/>
      </c>
      <c r="AB2368" s="139">
        <v>1712</v>
      </c>
      <c r="AC2368" s="139">
        <f t="shared" si="904"/>
        <v>245.28871751897634</v>
      </c>
      <c r="AD2368" s="139">
        <f t="shared" si="896"/>
        <v>8.0254357750736486E-5</v>
      </c>
      <c r="AE2368" s="139">
        <f t="shared" si="897"/>
        <v>0.99780025377160009</v>
      </c>
      <c r="AF2368" s="139">
        <f t="shared" si="898"/>
        <v>8.0254357750736486E-5</v>
      </c>
      <c r="AG2368" s="139" t="str">
        <f t="shared" si="899"/>
        <v/>
      </c>
      <c r="AH2368" s="139" t="str">
        <f t="shared" si="900"/>
        <v/>
      </c>
      <c r="AI2368" s="139">
        <f t="shared" si="901"/>
        <v>5.5494680911949646E-13</v>
      </c>
      <c r="AJ2368" s="139" t="str">
        <f t="shared" si="902"/>
        <v/>
      </c>
      <c r="AK2368" s="139" t="str">
        <f t="shared" si="903"/>
        <v/>
      </c>
      <c r="AZ2368" s="148"/>
      <c r="BA2368" s="148">
        <f t="shared" si="875"/>
        <v>10.988799999999834</v>
      </c>
      <c r="BB2368" s="165">
        <f t="shared" si="876"/>
        <v>0.1391083061630416</v>
      </c>
      <c r="BC2368" s="148">
        <f t="shared" si="877"/>
        <v>2.7977451221591898E-4</v>
      </c>
      <c r="BD2368" s="148" t="str">
        <f t="shared" si="873"/>
        <v/>
      </c>
      <c r="BE2368" s="140" t="str">
        <f t="shared" si="874"/>
        <v/>
      </c>
    </row>
    <row r="2369" spans="1:57" ht="20.100000000000001" customHeight="1" x14ac:dyDescent="0.25">
      <c r="A2369" s="139">
        <v>1713</v>
      </c>
      <c r="B2369" s="139">
        <f t="shared" si="878"/>
        <v>2687.6550584736074</v>
      </c>
      <c r="C2369" s="139">
        <f t="shared" si="879"/>
        <v>7.2515566804523627E-6</v>
      </c>
      <c r="D2369" s="139">
        <f t="shared" si="880"/>
        <v>0.99782774496889937</v>
      </c>
      <c r="E2369" s="139">
        <f t="shared" si="881"/>
        <v>7.2515566804523627E-6</v>
      </c>
      <c r="F2369" s="139" t="str">
        <f t="shared" si="882"/>
        <v/>
      </c>
      <c r="G2369" s="139" t="str">
        <f t="shared" si="883"/>
        <v/>
      </c>
      <c r="H2369" s="139">
        <f t="shared" si="884"/>
        <v>0</v>
      </c>
      <c r="I2369" s="139">
        <f t="shared" si="885"/>
        <v>7.2515566804523627E-6</v>
      </c>
      <c r="J2369" s="139" t="str">
        <f t="shared" si="886"/>
        <v/>
      </c>
      <c r="O2369" s="139">
        <v>1713</v>
      </c>
      <c r="P2369" s="139">
        <f t="shared" si="887"/>
        <v>196.87202727331703</v>
      </c>
      <c r="Q2369" s="139">
        <f t="shared" si="888"/>
        <v>9.8996710014919118E-5</v>
      </c>
      <c r="R2369" s="139">
        <f t="shared" si="889"/>
        <v>0.99782774496889937</v>
      </c>
      <c r="S2369" s="139">
        <f t="shared" si="890"/>
        <v>9.8996710014919118E-5</v>
      </c>
      <c r="T2369" s="139" t="str">
        <f t="shared" si="891"/>
        <v/>
      </c>
      <c r="U2369" s="139" t="str">
        <f t="shared" si="892"/>
        <v/>
      </c>
      <c r="V2369" s="139">
        <f t="shared" si="893"/>
        <v>1.7063717501679418E-3</v>
      </c>
      <c r="W2369" s="139" t="str">
        <f t="shared" si="894"/>
        <v/>
      </c>
      <c r="X2369" s="139" t="str">
        <f t="shared" si="895"/>
        <v/>
      </c>
      <c r="AB2369" s="139">
        <v>1713</v>
      </c>
      <c r="AC2369" s="139">
        <f t="shared" si="904"/>
        <v>245.6332241447052</v>
      </c>
      <c r="AD2369" s="139">
        <f t="shared" si="896"/>
        <v>7.9344653240166974E-5</v>
      </c>
      <c r="AE2369" s="139">
        <f t="shared" si="897"/>
        <v>0.99782774496889937</v>
      </c>
      <c r="AF2369" s="139">
        <f t="shared" si="898"/>
        <v>7.9344653240166974E-5</v>
      </c>
      <c r="AG2369" s="139" t="str">
        <f t="shared" si="899"/>
        <v/>
      </c>
      <c r="AH2369" s="139" t="str">
        <f t="shared" si="900"/>
        <v/>
      </c>
      <c r="AI2369" s="139">
        <f t="shared" si="901"/>
        <v>5.4013895556327375E-13</v>
      </c>
      <c r="AJ2369" s="139" t="str">
        <f t="shared" si="902"/>
        <v/>
      </c>
      <c r="AK2369" s="139" t="str">
        <f t="shared" si="903"/>
        <v/>
      </c>
      <c r="AZ2369" s="148"/>
      <c r="BA2369" s="148">
        <f t="shared" si="875"/>
        <v>10.995199999999834</v>
      </c>
      <c r="BB2369" s="165">
        <f t="shared" si="876"/>
        <v>0.13882853165082568</v>
      </c>
      <c r="BC2369" s="148">
        <f t="shared" si="877"/>
        <v>2.7928678185723532E-4</v>
      </c>
      <c r="BD2369" s="148" t="str">
        <f t="shared" si="873"/>
        <v/>
      </c>
      <c r="BE2369" s="140" t="str">
        <f t="shared" si="874"/>
        <v/>
      </c>
    </row>
    <row r="2370" spans="1:57" ht="20.100000000000001" customHeight="1" x14ac:dyDescent="0.25">
      <c r="A2370" s="139">
        <v>1714</v>
      </c>
      <c r="B2370" s="139">
        <f t="shared" si="878"/>
        <v>2691.4245606594054</v>
      </c>
      <c r="C2370" s="139">
        <f t="shared" si="879"/>
        <v>7.1692436461404593E-6</v>
      </c>
      <c r="D2370" s="139">
        <f t="shared" si="880"/>
        <v>0.99785492432913614</v>
      </c>
      <c r="E2370" s="139">
        <f t="shared" si="881"/>
        <v>7.1692436461404593E-6</v>
      </c>
      <c r="F2370" s="139" t="str">
        <f t="shared" si="882"/>
        <v/>
      </c>
      <c r="G2370" s="139" t="str">
        <f t="shared" si="883"/>
        <v/>
      </c>
      <c r="H2370" s="139">
        <f t="shared" si="884"/>
        <v>0</v>
      </c>
      <c r="I2370" s="139">
        <f t="shared" si="885"/>
        <v>7.1692436461404593E-6</v>
      </c>
      <c r="J2370" s="139" t="str">
        <f t="shared" si="886"/>
        <v/>
      </c>
      <c r="O2370" s="139">
        <v>1714</v>
      </c>
      <c r="P2370" s="139">
        <f t="shared" si="887"/>
        <v>197.14814512363023</v>
      </c>
      <c r="Q2370" s="139">
        <f t="shared" si="888"/>
        <v>9.7872989971443689E-5</v>
      </c>
      <c r="R2370" s="139">
        <f t="shared" si="889"/>
        <v>0.99785492432913614</v>
      </c>
      <c r="S2370" s="139">
        <f t="shared" si="890"/>
        <v>9.7872989971443689E-5</v>
      </c>
      <c r="T2370" s="139" t="str">
        <f t="shared" si="891"/>
        <v/>
      </c>
      <c r="U2370" s="139" t="str">
        <f t="shared" si="892"/>
        <v/>
      </c>
      <c r="V2370" s="139">
        <f t="shared" si="893"/>
        <v>1.6957300452833128E-3</v>
      </c>
      <c r="W2370" s="139" t="str">
        <f t="shared" si="894"/>
        <v/>
      </c>
      <c r="X2370" s="139" t="str">
        <f t="shared" si="895"/>
        <v/>
      </c>
      <c r="AB2370" s="139">
        <v>1714</v>
      </c>
      <c r="AC2370" s="139">
        <f t="shared" si="904"/>
        <v>245.97773077043405</v>
      </c>
      <c r="AD2370" s="139">
        <f t="shared" si="896"/>
        <v>7.8444005358281415E-5</v>
      </c>
      <c r="AE2370" s="139">
        <f t="shared" si="897"/>
        <v>0.99785492432913614</v>
      </c>
      <c r="AF2370" s="139">
        <f t="shared" si="898"/>
        <v>7.8444005358281415E-5</v>
      </c>
      <c r="AG2370" s="139" t="str">
        <f t="shared" si="899"/>
        <v/>
      </c>
      <c r="AH2370" s="139" t="str">
        <f t="shared" si="900"/>
        <v/>
      </c>
      <c r="AI2370" s="139">
        <f t="shared" si="901"/>
        <v>5.2571781395727985E-13</v>
      </c>
      <c r="AJ2370" s="139" t="str">
        <f t="shared" si="902"/>
        <v/>
      </c>
      <c r="AK2370" s="139" t="str">
        <f t="shared" si="903"/>
        <v/>
      </c>
      <c r="AZ2370" s="148"/>
      <c r="BA2370" s="148">
        <f t="shared" si="875"/>
        <v>11.001599999999833</v>
      </c>
      <c r="BB2370" s="165">
        <f t="shared" si="876"/>
        <v>0.13854924486896844</v>
      </c>
      <c r="BC2370" s="148">
        <f t="shared" si="877"/>
        <v>2.7879966574623216E-4</v>
      </c>
      <c r="BD2370" s="148" t="str">
        <f t="shared" si="873"/>
        <v/>
      </c>
      <c r="BE2370" s="140" t="str">
        <f t="shared" si="874"/>
        <v/>
      </c>
    </row>
    <row r="2371" spans="1:57" ht="20.100000000000001" customHeight="1" x14ac:dyDescent="0.25">
      <c r="A2371" s="139">
        <v>1715</v>
      </c>
      <c r="B2371" s="139">
        <f t="shared" si="878"/>
        <v>2695.1940628452026</v>
      </c>
      <c r="C2371" s="139">
        <f t="shared" si="879"/>
        <v>7.0877515491234877E-6</v>
      </c>
      <c r="D2371" s="139">
        <f t="shared" si="880"/>
        <v>0.99788179495959539</v>
      </c>
      <c r="E2371" s="139">
        <f t="shared" si="881"/>
        <v>7.0877515491234877E-6</v>
      </c>
      <c r="F2371" s="139" t="str">
        <f t="shared" si="882"/>
        <v/>
      </c>
      <c r="G2371" s="139" t="str">
        <f t="shared" si="883"/>
        <v/>
      </c>
      <c r="H2371" s="139">
        <f t="shared" si="884"/>
        <v>0</v>
      </c>
      <c r="I2371" s="139">
        <f t="shared" si="885"/>
        <v>7.0877515491234877E-6</v>
      </c>
      <c r="J2371" s="139" t="str">
        <f t="shared" si="886"/>
        <v/>
      </c>
      <c r="O2371" s="139">
        <v>1715</v>
      </c>
      <c r="P2371" s="139">
        <f t="shared" si="887"/>
        <v>197.42426297394343</v>
      </c>
      <c r="Q2371" s="139">
        <f t="shared" si="888"/>
        <v>9.6760477189375202E-5</v>
      </c>
      <c r="R2371" s="139">
        <f t="shared" si="889"/>
        <v>0.99788179495959539</v>
      </c>
      <c r="S2371" s="139">
        <f t="shared" si="890"/>
        <v>9.6760477189375202E-5</v>
      </c>
      <c r="T2371" s="139" t="str">
        <f t="shared" si="891"/>
        <v/>
      </c>
      <c r="U2371" s="139" t="str">
        <f t="shared" si="892"/>
        <v/>
      </c>
      <c r="V2371" s="139">
        <f t="shared" si="893"/>
        <v>1.6851277446168573E-3</v>
      </c>
      <c r="W2371" s="139" t="str">
        <f t="shared" si="894"/>
        <v/>
      </c>
      <c r="X2371" s="139" t="str">
        <f t="shared" si="895"/>
        <v/>
      </c>
      <c r="AB2371" s="139">
        <v>1715</v>
      </c>
      <c r="AC2371" s="139">
        <f t="shared" si="904"/>
        <v>246.32223739616302</v>
      </c>
      <c r="AD2371" s="139">
        <f t="shared" si="896"/>
        <v>7.7552339959449526E-5</v>
      </c>
      <c r="AE2371" s="139">
        <f t="shared" si="897"/>
        <v>0.99788179495959539</v>
      </c>
      <c r="AF2371" s="139">
        <f t="shared" si="898"/>
        <v>7.7552339959449526E-5</v>
      </c>
      <c r="AG2371" s="139" t="str">
        <f t="shared" si="899"/>
        <v/>
      </c>
      <c r="AH2371" s="139" t="str">
        <f t="shared" si="900"/>
        <v/>
      </c>
      <c r="AI2371" s="139">
        <f t="shared" si="901"/>
        <v>5.1167351481187095E-13</v>
      </c>
      <c r="AJ2371" s="139" t="str">
        <f t="shared" si="902"/>
        <v/>
      </c>
      <c r="AK2371" s="139" t="str">
        <f t="shared" si="903"/>
        <v/>
      </c>
      <c r="AZ2371" s="148"/>
      <c r="BA2371" s="148">
        <f t="shared" si="875"/>
        <v>11.007999999999832</v>
      </c>
      <c r="BB2371" s="165">
        <f t="shared" si="876"/>
        <v>0.13827044520322221</v>
      </c>
      <c r="BC2371" s="148">
        <f t="shared" si="877"/>
        <v>2.7831316390936056E-4</v>
      </c>
      <c r="BD2371" s="148" t="str">
        <f t="shared" si="873"/>
        <v/>
      </c>
      <c r="BE2371" s="140" t="str">
        <f t="shared" si="874"/>
        <v/>
      </c>
    </row>
    <row r="2372" spans="1:57" ht="20.100000000000001" customHeight="1" x14ac:dyDescent="0.25">
      <c r="A2372" s="139">
        <v>1716</v>
      </c>
      <c r="B2372" s="139">
        <f t="shared" si="878"/>
        <v>2698.9635650309997</v>
      </c>
      <c r="C2372" s="139">
        <f t="shared" si="879"/>
        <v>7.0070736507922013E-6</v>
      </c>
      <c r="D2372" s="139">
        <f t="shared" si="880"/>
        <v>0.99790835994208948</v>
      </c>
      <c r="E2372" s="139">
        <f t="shared" si="881"/>
        <v>7.0070736507922013E-6</v>
      </c>
      <c r="F2372" s="139" t="str">
        <f t="shared" si="882"/>
        <v/>
      </c>
      <c r="G2372" s="139" t="str">
        <f t="shared" si="883"/>
        <v/>
      </c>
      <c r="H2372" s="139">
        <f t="shared" si="884"/>
        <v>0</v>
      </c>
      <c r="I2372" s="139">
        <f t="shared" si="885"/>
        <v>7.0070736507922013E-6</v>
      </c>
      <c r="J2372" s="139" t="str">
        <f t="shared" si="886"/>
        <v/>
      </c>
      <c r="O2372" s="139">
        <v>1716</v>
      </c>
      <c r="P2372" s="139">
        <f t="shared" si="887"/>
        <v>197.70038082425663</v>
      </c>
      <c r="Q2372" s="139">
        <f t="shared" si="888"/>
        <v>9.5659079674653255E-5</v>
      </c>
      <c r="R2372" s="139">
        <f t="shared" si="889"/>
        <v>0.99790835994208948</v>
      </c>
      <c r="S2372" s="139">
        <f t="shared" si="890"/>
        <v>9.5659079674653255E-5</v>
      </c>
      <c r="T2372" s="139" t="str">
        <f t="shared" si="891"/>
        <v/>
      </c>
      <c r="U2372" s="139" t="str">
        <f t="shared" si="892"/>
        <v/>
      </c>
      <c r="V2372" s="139">
        <f t="shared" si="893"/>
        <v>1.674564940009832E-3</v>
      </c>
      <c r="W2372" s="139" t="str">
        <f t="shared" si="894"/>
        <v/>
      </c>
      <c r="X2372" s="139" t="str">
        <f t="shared" si="895"/>
        <v/>
      </c>
      <c r="AB2372" s="139">
        <v>1716</v>
      </c>
      <c r="AC2372" s="139">
        <f t="shared" si="904"/>
        <v>246.66674402189187</v>
      </c>
      <c r="AD2372" s="139">
        <f t="shared" si="896"/>
        <v>7.6669583311556698E-5</v>
      </c>
      <c r="AE2372" s="139">
        <f t="shared" si="897"/>
        <v>0.99790835994208948</v>
      </c>
      <c r="AF2372" s="139">
        <f t="shared" si="898"/>
        <v>7.6669583311556698E-5</v>
      </c>
      <c r="AG2372" s="139" t="str">
        <f t="shared" si="899"/>
        <v/>
      </c>
      <c r="AH2372" s="139" t="str">
        <f t="shared" si="900"/>
        <v/>
      </c>
      <c r="AI2372" s="139">
        <f t="shared" si="901"/>
        <v>4.9799643437258698E-13</v>
      </c>
      <c r="AJ2372" s="139" t="str">
        <f t="shared" si="902"/>
        <v/>
      </c>
      <c r="AK2372" s="139" t="str">
        <f t="shared" si="903"/>
        <v/>
      </c>
      <c r="AZ2372" s="148"/>
      <c r="BA2372" s="148">
        <f t="shared" si="875"/>
        <v>11.014399999999831</v>
      </c>
      <c r="BB2372" s="165">
        <f t="shared" si="876"/>
        <v>0.13799213203931285</v>
      </c>
      <c r="BC2372" s="148">
        <f t="shared" si="877"/>
        <v>2.7782727637001847E-4</v>
      </c>
      <c r="BD2372" s="148" t="str">
        <f t="shared" si="873"/>
        <v/>
      </c>
      <c r="BE2372" s="140" t="str">
        <f t="shared" si="874"/>
        <v/>
      </c>
    </row>
    <row r="2373" spans="1:57" ht="20.100000000000001" customHeight="1" x14ac:dyDescent="0.25">
      <c r="A2373" s="148">
        <v>1717</v>
      </c>
      <c r="B2373" s="139">
        <f t="shared" si="878"/>
        <v>2702.7330672167977</v>
      </c>
      <c r="C2373" s="139">
        <f t="shared" si="879"/>
        <v>6.9272032503289911E-6</v>
      </c>
      <c r="D2373" s="139">
        <f t="shared" si="880"/>
        <v>0.99793462233310082</v>
      </c>
      <c r="E2373" s="139">
        <f t="shared" si="881"/>
        <v>6.9272032503289911E-6</v>
      </c>
      <c r="F2373" s="139" t="str">
        <f t="shared" si="882"/>
        <v/>
      </c>
      <c r="G2373" s="139" t="str">
        <f t="shared" si="883"/>
        <v/>
      </c>
      <c r="H2373" s="139">
        <f t="shared" si="884"/>
        <v>0</v>
      </c>
      <c r="I2373" s="139">
        <f t="shared" si="885"/>
        <v>6.9272032503289911E-6</v>
      </c>
      <c r="J2373" s="139" t="str">
        <f t="shared" si="886"/>
        <v/>
      </c>
      <c r="O2373" s="148">
        <v>1717</v>
      </c>
      <c r="P2373" s="139">
        <f t="shared" si="887"/>
        <v>197.97649867456983</v>
      </c>
      <c r="Q2373" s="139">
        <f t="shared" si="888"/>
        <v>9.4568705949140569E-5</v>
      </c>
      <c r="R2373" s="139">
        <f t="shared" si="889"/>
        <v>0.99793462233310082</v>
      </c>
      <c r="S2373" s="139">
        <f t="shared" si="890"/>
        <v>9.4568705949140569E-5</v>
      </c>
      <c r="T2373" s="139" t="str">
        <f t="shared" si="891"/>
        <v/>
      </c>
      <c r="U2373" s="139" t="str">
        <f t="shared" si="892"/>
        <v/>
      </c>
      <c r="V2373" s="139">
        <f t="shared" si="893"/>
        <v>1.6640417208386863E-3</v>
      </c>
      <c r="W2373" s="139" t="str">
        <f t="shared" si="894"/>
        <v/>
      </c>
      <c r="X2373" s="139" t="str">
        <f t="shared" si="895"/>
        <v/>
      </c>
      <c r="AB2373" s="148">
        <v>1717</v>
      </c>
      <c r="AC2373" s="139">
        <f t="shared" si="904"/>
        <v>247.01125064762084</v>
      </c>
      <c r="AD2373" s="139">
        <f t="shared" si="896"/>
        <v>7.5795662095993403E-5</v>
      </c>
      <c r="AE2373" s="139">
        <f t="shared" si="897"/>
        <v>0.99793462233310082</v>
      </c>
      <c r="AF2373" s="139">
        <f t="shared" si="898"/>
        <v>7.5795662095993403E-5</v>
      </c>
      <c r="AG2373" s="139" t="str">
        <f t="shared" si="899"/>
        <v/>
      </c>
      <c r="AH2373" s="139" t="str">
        <f t="shared" si="900"/>
        <v/>
      </c>
      <c r="AI2373" s="139">
        <f t="shared" si="901"/>
        <v>4.8467718866307986E-13</v>
      </c>
      <c r="AJ2373" s="139" t="str">
        <f t="shared" si="902"/>
        <v/>
      </c>
      <c r="AK2373" s="139" t="str">
        <f t="shared" si="903"/>
        <v/>
      </c>
      <c r="AZ2373" s="148"/>
      <c r="BA2373" s="148">
        <f t="shared" si="875"/>
        <v>11.020799999999831</v>
      </c>
      <c r="BB2373" s="165">
        <f t="shared" si="876"/>
        <v>0.13771430476294283</v>
      </c>
      <c r="BC2373" s="148">
        <f t="shared" si="877"/>
        <v>2.7734200314766255E-4</v>
      </c>
      <c r="BD2373" s="148" t="str">
        <f t="shared" si="873"/>
        <v/>
      </c>
      <c r="BE2373" s="140" t="str">
        <f t="shared" si="874"/>
        <v/>
      </c>
    </row>
    <row r="2374" spans="1:57" ht="20.100000000000001" customHeight="1" x14ac:dyDescent="0.25">
      <c r="A2374" s="139">
        <v>1718</v>
      </c>
      <c r="B2374" s="139">
        <f t="shared" si="878"/>
        <v>2706.5025694025949</v>
      </c>
      <c r="C2374" s="139">
        <f t="shared" si="879"/>
        <v>6.8481336847041414E-6</v>
      </c>
      <c r="D2374" s="139">
        <f t="shared" si="880"/>
        <v>0.99796058516392461</v>
      </c>
      <c r="E2374" s="139">
        <f t="shared" si="881"/>
        <v>6.8481336847041414E-6</v>
      </c>
      <c r="F2374" s="139" t="str">
        <f t="shared" si="882"/>
        <v/>
      </c>
      <c r="G2374" s="139" t="str">
        <f t="shared" si="883"/>
        <v/>
      </c>
      <c r="H2374" s="139">
        <f t="shared" si="884"/>
        <v>0</v>
      </c>
      <c r="I2374" s="139">
        <f t="shared" si="885"/>
        <v>6.8481336847041414E-6</v>
      </c>
      <c r="J2374" s="139" t="str">
        <f t="shared" si="886"/>
        <v/>
      </c>
      <c r="O2374" s="139">
        <v>1718</v>
      </c>
      <c r="P2374" s="139">
        <f t="shared" si="887"/>
        <v>198.25261652488302</v>
      </c>
      <c r="Q2374" s="139">
        <f t="shared" si="888"/>
        <v>9.3489265050571957E-5</v>
      </c>
      <c r="R2374" s="139">
        <f t="shared" si="889"/>
        <v>0.99796058516392461</v>
      </c>
      <c r="S2374" s="139">
        <f t="shared" si="890"/>
        <v>9.3489265050571957E-5</v>
      </c>
      <c r="T2374" s="139" t="str">
        <f t="shared" si="891"/>
        <v/>
      </c>
      <c r="U2374" s="139" t="str">
        <f t="shared" si="892"/>
        <v/>
      </c>
      <c r="V2374" s="139">
        <f t="shared" si="893"/>
        <v>1.6535581740248161E-3</v>
      </c>
      <c r="W2374" s="139" t="str">
        <f t="shared" si="894"/>
        <v/>
      </c>
      <c r="X2374" s="139" t="str">
        <f t="shared" si="895"/>
        <v/>
      </c>
      <c r="AB2374" s="139">
        <v>1718</v>
      </c>
      <c r="AC2374" s="139">
        <f t="shared" si="904"/>
        <v>247.3557572733497</v>
      </c>
      <c r="AD2374" s="139">
        <f t="shared" si="896"/>
        <v>7.4930503407616037E-5</v>
      </c>
      <c r="AE2374" s="139">
        <f t="shared" si="897"/>
        <v>0.99796058516392461</v>
      </c>
      <c r="AF2374" s="139">
        <f t="shared" si="898"/>
        <v>7.4930503407616037E-5</v>
      </c>
      <c r="AG2374" s="139" t="str">
        <f t="shared" si="899"/>
        <v/>
      </c>
      <c r="AH2374" s="139" t="str">
        <f t="shared" si="900"/>
        <v/>
      </c>
      <c r="AI2374" s="139">
        <f t="shared" si="901"/>
        <v>4.7170662766840245E-13</v>
      </c>
      <c r="AJ2374" s="139" t="str">
        <f t="shared" si="902"/>
        <v/>
      </c>
      <c r="AK2374" s="139" t="str">
        <f t="shared" si="903"/>
        <v/>
      </c>
      <c r="AZ2374" s="148"/>
      <c r="BA2374" s="148">
        <f t="shared" si="875"/>
        <v>11.02719999999983</v>
      </c>
      <c r="BB2374" s="165">
        <f t="shared" si="876"/>
        <v>0.13743696275979517</v>
      </c>
      <c r="BC2374" s="148">
        <f t="shared" si="877"/>
        <v>2.7685734425814124E-4</v>
      </c>
      <c r="BD2374" s="148" t="str">
        <f t="shared" si="873"/>
        <v/>
      </c>
      <c r="BE2374" s="140" t="str">
        <f t="shared" si="874"/>
        <v/>
      </c>
    </row>
    <row r="2375" spans="1:57" ht="20.100000000000001" customHeight="1" x14ac:dyDescent="0.25">
      <c r="A2375" s="139">
        <v>1719</v>
      </c>
      <c r="B2375" s="139">
        <f t="shared" si="878"/>
        <v>2710.2720715883929</v>
      </c>
      <c r="C2375" s="139">
        <f t="shared" si="879"/>
        <v>6.7698583286690076E-6</v>
      </c>
      <c r="D2375" s="139">
        <f t="shared" si="880"/>
        <v>0.99798625144081043</v>
      </c>
      <c r="E2375" s="139">
        <f t="shared" si="881"/>
        <v>6.7698583286690076E-6</v>
      </c>
      <c r="F2375" s="139" t="str">
        <f t="shared" si="882"/>
        <v/>
      </c>
      <c r="G2375" s="139" t="str">
        <f t="shared" si="883"/>
        <v/>
      </c>
      <c r="H2375" s="139">
        <f t="shared" si="884"/>
        <v>0</v>
      </c>
      <c r="I2375" s="139">
        <f t="shared" si="885"/>
        <v>6.7698583286690076E-6</v>
      </c>
      <c r="J2375" s="139" t="str">
        <f t="shared" si="886"/>
        <v/>
      </c>
      <c r="O2375" s="139">
        <v>1719</v>
      </c>
      <c r="P2375" s="139">
        <f t="shared" si="887"/>
        <v>198.52873437519628</v>
      </c>
      <c r="Q2375" s="139">
        <f t="shared" si="888"/>
        <v>9.2420666532461561E-5</v>
      </c>
      <c r="R2375" s="139">
        <f t="shared" si="889"/>
        <v>0.99798625144081043</v>
      </c>
      <c r="S2375" s="139">
        <f t="shared" si="890"/>
        <v>9.2420666532461561E-5</v>
      </c>
      <c r="T2375" s="139" t="str">
        <f t="shared" si="891"/>
        <v/>
      </c>
      <c r="U2375" s="139" t="str">
        <f t="shared" si="892"/>
        <v/>
      </c>
      <c r="V2375" s="139">
        <f t="shared" si="893"/>
        <v>1.6431143840444377E-3</v>
      </c>
      <c r="W2375" s="139" t="str">
        <f t="shared" si="894"/>
        <v/>
      </c>
      <c r="X2375" s="139" t="str">
        <f t="shared" si="895"/>
        <v/>
      </c>
      <c r="AB2375" s="139">
        <v>1719</v>
      </c>
      <c r="AC2375" s="139">
        <f t="shared" si="904"/>
        <v>247.70026389907855</v>
      </c>
      <c r="AD2375" s="139">
        <f t="shared" si="896"/>
        <v>7.4074034754671779E-5</v>
      </c>
      <c r="AE2375" s="139">
        <f t="shared" si="897"/>
        <v>0.99798625144081043</v>
      </c>
      <c r="AF2375" s="139">
        <f t="shared" si="898"/>
        <v>7.4074034754671779E-5</v>
      </c>
      <c r="AG2375" s="139" t="str">
        <f t="shared" si="899"/>
        <v/>
      </c>
      <c r="AH2375" s="139" t="str">
        <f t="shared" si="900"/>
        <v/>
      </c>
      <c r="AI2375" s="139">
        <f t="shared" si="901"/>
        <v>4.5907582965528768E-13</v>
      </c>
      <c r="AJ2375" s="139" t="str">
        <f t="shared" si="902"/>
        <v/>
      </c>
      <c r="AK2375" s="139" t="str">
        <f t="shared" si="903"/>
        <v/>
      </c>
      <c r="AZ2375" s="148"/>
      <c r="BA2375" s="148">
        <f t="shared" si="875"/>
        <v>11.033599999999829</v>
      </c>
      <c r="BB2375" s="165">
        <f t="shared" si="876"/>
        <v>0.13716010541553703</v>
      </c>
      <c r="BC2375" s="148">
        <f t="shared" si="877"/>
        <v>2.7637329971474944E-4</v>
      </c>
      <c r="BD2375" s="148" t="str">
        <f t="shared" si="873"/>
        <v/>
      </c>
      <c r="BE2375" s="140" t="str">
        <f t="shared" si="874"/>
        <v/>
      </c>
    </row>
    <row r="2376" spans="1:57" ht="20.100000000000001" customHeight="1" x14ac:dyDescent="0.25">
      <c r="A2376" s="139">
        <v>1720</v>
      </c>
      <c r="B2376" s="139">
        <f t="shared" si="878"/>
        <v>2714.0415737741901</v>
      </c>
      <c r="C2376" s="139">
        <f t="shared" si="879"/>
        <v>6.6923705947464871E-6</v>
      </c>
      <c r="D2376" s="139">
        <f t="shared" si="880"/>
        <v>0.99801162414510569</v>
      </c>
      <c r="E2376" s="139">
        <f t="shared" si="881"/>
        <v>6.6923705947464871E-6</v>
      </c>
      <c r="F2376" s="139" t="str">
        <f t="shared" si="882"/>
        <v/>
      </c>
      <c r="G2376" s="139" t="str">
        <f t="shared" si="883"/>
        <v/>
      </c>
      <c r="H2376" s="139">
        <f t="shared" si="884"/>
        <v>0</v>
      </c>
      <c r="I2376" s="139">
        <f t="shared" si="885"/>
        <v>6.6923705947464871E-6</v>
      </c>
      <c r="J2376" s="139" t="str">
        <f t="shared" si="886"/>
        <v/>
      </c>
      <c r="O2376" s="139">
        <v>1720</v>
      </c>
      <c r="P2376" s="139">
        <f t="shared" si="887"/>
        <v>198.80485222550948</v>
      </c>
      <c r="Q2376" s="139">
        <f t="shared" si="888"/>
        <v>9.1362820463972597E-5</v>
      </c>
      <c r="R2376" s="139">
        <f t="shared" si="889"/>
        <v>0.99801162414510569</v>
      </c>
      <c r="S2376" s="139">
        <f t="shared" si="890"/>
        <v>9.1362820463972597E-5</v>
      </c>
      <c r="T2376" s="139" t="str">
        <f t="shared" si="891"/>
        <v/>
      </c>
      <c r="U2376" s="139" t="str">
        <f t="shared" si="892"/>
        <v/>
      </c>
      <c r="V2376" s="139">
        <f t="shared" si="893"/>
        <v>1.6327104329386169E-3</v>
      </c>
      <c r="W2376" s="139" t="str">
        <f t="shared" si="894"/>
        <v/>
      </c>
      <c r="X2376" s="139" t="str">
        <f t="shared" si="895"/>
        <v/>
      </c>
      <c r="AB2376" s="139">
        <v>1720</v>
      </c>
      <c r="AC2376" s="139">
        <f t="shared" si="904"/>
        <v>248.04477052480752</v>
      </c>
      <c r="AD2376" s="139">
        <f t="shared" si="896"/>
        <v>7.3226184058693139E-5</v>
      </c>
      <c r="AE2376" s="139">
        <f t="shared" si="897"/>
        <v>0.99801162414510569</v>
      </c>
      <c r="AF2376" s="139">
        <f t="shared" si="898"/>
        <v>7.3226184058693139E-5</v>
      </c>
      <c r="AG2376" s="139" t="str">
        <f t="shared" si="899"/>
        <v/>
      </c>
      <c r="AH2376" s="139" t="str">
        <f t="shared" si="900"/>
        <v/>
      </c>
      <c r="AI2376" s="139">
        <f t="shared" si="901"/>
        <v>4.4677609562640551E-13</v>
      </c>
      <c r="AJ2376" s="139" t="str">
        <f t="shared" si="902"/>
        <v/>
      </c>
      <c r="AK2376" s="139" t="str">
        <f t="shared" si="903"/>
        <v/>
      </c>
      <c r="AZ2376" s="148"/>
      <c r="BA2376" s="148">
        <f t="shared" si="875"/>
        <v>11.039999999999829</v>
      </c>
      <c r="BB2376" s="165">
        <f t="shared" si="876"/>
        <v>0.13688373211582228</v>
      </c>
      <c r="BC2376" s="148">
        <f t="shared" si="877"/>
        <v>2.758898695258416E-4</v>
      </c>
      <c r="BD2376" s="148" t="str">
        <f t="shared" si="873"/>
        <v/>
      </c>
      <c r="BE2376" s="140" t="str">
        <f t="shared" si="874"/>
        <v/>
      </c>
    </row>
    <row r="2377" spans="1:57" ht="20.100000000000001" customHeight="1" x14ac:dyDescent="0.25">
      <c r="A2377" s="139">
        <v>1721</v>
      </c>
      <c r="B2377" s="139">
        <f t="shared" si="878"/>
        <v>2717.8110759599872</v>
      </c>
      <c r="C2377" s="139">
        <f t="shared" si="879"/>
        <v>6.6156639332183604E-6</v>
      </c>
      <c r="D2377" s="139">
        <f t="shared" si="880"/>
        <v>0.99803670623339702</v>
      </c>
      <c r="E2377" s="139">
        <f t="shared" si="881"/>
        <v>6.6156639332183604E-6</v>
      </c>
      <c r="F2377" s="139" t="str">
        <f t="shared" si="882"/>
        <v/>
      </c>
      <c r="G2377" s="139" t="str">
        <f t="shared" si="883"/>
        <v/>
      </c>
      <c r="H2377" s="139">
        <f t="shared" si="884"/>
        <v>0</v>
      </c>
      <c r="I2377" s="139">
        <f t="shared" si="885"/>
        <v>6.6156639332183604E-6</v>
      </c>
      <c r="J2377" s="139" t="str">
        <f t="shared" si="886"/>
        <v/>
      </c>
      <c r="O2377" s="139">
        <v>1721</v>
      </c>
      <c r="P2377" s="139">
        <f t="shared" si="887"/>
        <v>199.08097007582268</v>
      </c>
      <c r="Q2377" s="139">
        <f t="shared" si="888"/>
        <v>9.0315637429744599E-5</v>
      </c>
      <c r="R2377" s="139">
        <f t="shared" si="889"/>
        <v>0.99803670623339702</v>
      </c>
      <c r="S2377" s="139">
        <f t="shared" si="890"/>
        <v>9.0315637429744599E-5</v>
      </c>
      <c r="T2377" s="139" t="str">
        <f t="shared" si="891"/>
        <v/>
      </c>
      <c r="U2377" s="139" t="str">
        <f t="shared" si="892"/>
        <v/>
      </c>
      <c r="V2377" s="139">
        <f t="shared" si="893"/>
        <v>1.6223464003234003E-3</v>
      </c>
      <c r="W2377" s="139" t="str">
        <f t="shared" si="894"/>
        <v/>
      </c>
      <c r="X2377" s="139" t="str">
        <f t="shared" si="895"/>
        <v/>
      </c>
      <c r="AB2377" s="139">
        <v>1721</v>
      </c>
      <c r="AC2377" s="139">
        <f t="shared" si="904"/>
        <v>248.38927715053637</v>
      </c>
      <c r="AD2377" s="139">
        <f t="shared" si="896"/>
        <v>7.2386879654362014E-5</v>
      </c>
      <c r="AE2377" s="139">
        <f t="shared" si="897"/>
        <v>0.99803670623339702</v>
      </c>
      <c r="AF2377" s="139">
        <f t="shared" si="898"/>
        <v>7.2386879654362014E-5</v>
      </c>
      <c r="AG2377" s="139" t="str">
        <f t="shared" si="899"/>
        <v/>
      </c>
      <c r="AH2377" s="139" t="str">
        <f t="shared" si="900"/>
        <v/>
      </c>
      <c r="AI2377" s="139">
        <f t="shared" si="901"/>
        <v>4.3479894390548155E-13</v>
      </c>
      <c r="AJ2377" s="139" t="str">
        <f t="shared" si="902"/>
        <v/>
      </c>
      <c r="AK2377" s="139" t="str">
        <f t="shared" si="903"/>
        <v/>
      </c>
      <c r="AZ2377" s="148"/>
      <c r="BA2377" s="148">
        <f t="shared" si="875"/>
        <v>11.046399999999828</v>
      </c>
      <c r="BB2377" s="165">
        <f t="shared" si="876"/>
        <v>0.13660784224629643</v>
      </c>
      <c r="BC2377" s="148">
        <f t="shared" si="877"/>
        <v>2.7540705369796803E-4</v>
      </c>
      <c r="BD2377" s="148" t="str">
        <f t="shared" si="873"/>
        <v/>
      </c>
      <c r="BE2377" s="140" t="str">
        <f t="shared" si="874"/>
        <v/>
      </c>
    </row>
    <row r="2378" spans="1:57" ht="20.100000000000001" customHeight="1" x14ac:dyDescent="0.25">
      <c r="A2378" s="139">
        <v>1722</v>
      </c>
      <c r="B2378" s="139">
        <f t="shared" si="878"/>
        <v>2721.5805781457852</v>
      </c>
      <c r="C2378" s="139">
        <f t="shared" si="879"/>
        <v>6.539731832109892E-6</v>
      </c>
      <c r="D2378" s="139">
        <f t="shared" si="880"/>
        <v>0.99806150063765331</v>
      </c>
      <c r="E2378" s="139">
        <f t="shared" si="881"/>
        <v>6.539731832109892E-6</v>
      </c>
      <c r="F2378" s="139" t="str">
        <f t="shared" si="882"/>
        <v/>
      </c>
      <c r="G2378" s="139" t="str">
        <f t="shared" si="883"/>
        <v/>
      </c>
      <c r="H2378" s="139">
        <f t="shared" si="884"/>
        <v>0</v>
      </c>
      <c r="I2378" s="139">
        <f t="shared" si="885"/>
        <v>6.539731832109892E-6</v>
      </c>
      <c r="J2378" s="139" t="str">
        <f t="shared" si="886"/>
        <v/>
      </c>
      <c r="O2378" s="139">
        <v>1722</v>
      </c>
      <c r="P2378" s="139">
        <f t="shared" si="887"/>
        <v>199.35708792613588</v>
      </c>
      <c r="Q2378" s="139">
        <f t="shared" si="888"/>
        <v>8.9279028529683075E-5</v>
      </c>
      <c r="R2378" s="139">
        <f t="shared" si="889"/>
        <v>0.99806150063765342</v>
      </c>
      <c r="S2378" s="139">
        <f t="shared" si="890"/>
        <v>8.9279028529683075E-5</v>
      </c>
      <c r="T2378" s="139" t="str">
        <f t="shared" si="891"/>
        <v/>
      </c>
      <c r="U2378" s="139" t="str">
        <f t="shared" si="892"/>
        <v/>
      </c>
      <c r="V2378" s="139">
        <f t="shared" si="893"/>
        <v>1.6120223634000985E-3</v>
      </c>
      <c r="W2378" s="139" t="str">
        <f t="shared" si="894"/>
        <v/>
      </c>
      <c r="X2378" s="139" t="str">
        <f t="shared" si="895"/>
        <v/>
      </c>
      <c r="AB2378" s="139">
        <v>1722</v>
      </c>
      <c r="AC2378" s="139">
        <f t="shared" si="904"/>
        <v>248.73378377626534</v>
      </c>
      <c r="AD2378" s="139">
        <f t="shared" si="896"/>
        <v>7.1556050289338927E-5</v>
      </c>
      <c r="AE2378" s="139">
        <f t="shared" si="897"/>
        <v>0.99806150063765342</v>
      </c>
      <c r="AF2378" s="139">
        <f t="shared" si="898"/>
        <v>7.1556050289338927E-5</v>
      </c>
      <c r="AG2378" s="139" t="str">
        <f t="shared" si="899"/>
        <v/>
      </c>
      <c r="AH2378" s="139" t="str">
        <f t="shared" si="900"/>
        <v/>
      </c>
      <c r="AI2378" s="139">
        <f t="shared" si="901"/>
        <v>4.2313610485027836E-13</v>
      </c>
      <c r="AJ2378" s="139" t="str">
        <f t="shared" si="902"/>
        <v/>
      </c>
      <c r="AK2378" s="139" t="str">
        <f t="shared" si="903"/>
        <v/>
      </c>
      <c r="AZ2378" s="148"/>
      <c r="BA2378" s="148">
        <f t="shared" si="875"/>
        <v>11.052799999999827</v>
      </c>
      <c r="BB2378" s="165">
        <f t="shared" si="876"/>
        <v>0.13633243519259847</v>
      </c>
      <c r="BC2378" s="148">
        <f t="shared" si="877"/>
        <v>2.7492485223271079E-4</v>
      </c>
      <c r="BD2378" s="148" t="str">
        <f t="shared" si="873"/>
        <v/>
      </c>
      <c r="BE2378" s="140" t="str">
        <f t="shared" si="874"/>
        <v/>
      </c>
    </row>
    <row r="2379" spans="1:57" ht="20.100000000000001" customHeight="1" x14ac:dyDescent="0.25">
      <c r="A2379" s="139">
        <v>1723</v>
      </c>
      <c r="B2379" s="139">
        <f t="shared" si="878"/>
        <v>2725.3500803315824</v>
      </c>
      <c r="C2379" s="139">
        <f t="shared" si="879"/>
        <v>6.4645678171716829E-6</v>
      </c>
      <c r="D2379" s="139">
        <f t="shared" si="880"/>
        <v>0.99808601026536758</v>
      </c>
      <c r="E2379" s="139">
        <f t="shared" si="881"/>
        <v>6.4645678171716829E-6</v>
      </c>
      <c r="F2379" s="139" t="str">
        <f t="shared" si="882"/>
        <v/>
      </c>
      <c r="G2379" s="139" t="str">
        <f t="shared" si="883"/>
        <v/>
      </c>
      <c r="H2379" s="139">
        <f t="shared" si="884"/>
        <v>0</v>
      </c>
      <c r="I2379" s="139">
        <f t="shared" si="885"/>
        <v>6.4645678171716829E-6</v>
      </c>
      <c r="J2379" s="139" t="str">
        <f t="shared" si="886"/>
        <v/>
      </c>
      <c r="O2379" s="139">
        <v>1723</v>
      </c>
      <c r="P2379" s="139">
        <f t="shared" si="887"/>
        <v>199.63320577644907</v>
      </c>
      <c r="Q2379" s="139">
        <f t="shared" si="888"/>
        <v>8.8252905378711314E-5</v>
      </c>
      <c r="R2379" s="139">
        <f t="shared" si="889"/>
        <v>0.99808601026536758</v>
      </c>
      <c r="S2379" s="139">
        <f t="shared" si="890"/>
        <v>8.8252905378711314E-5</v>
      </c>
      <c r="T2379" s="139" t="str">
        <f t="shared" si="891"/>
        <v/>
      </c>
      <c r="U2379" s="139" t="str">
        <f t="shared" si="892"/>
        <v/>
      </c>
      <c r="V2379" s="139">
        <f t="shared" si="893"/>
        <v>1.6017383969656881E-3</v>
      </c>
      <c r="W2379" s="139" t="str">
        <f t="shared" si="894"/>
        <v/>
      </c>
      <c r="X2379" s="139" t="str">
        <f t="shared" si="895"/>
        <v/>
      </c>
      <c r="AB2379" s="139">
        <v>1723</v>
      </c>
      <c r="AC2379" s="139">
        <f t="shared" si="904"/>
        <v>249.0782904019942</v>
      </c>
      <c r="AD2379" s="139">
        <f t="shared" si="896"/>
        <v>7.0733625124065456E-5</v>
      </c>
      <c r="AE2379" s="139">
        <f t="shared" si="897"/>
        <v>0.99808601026536758</v>
      </c>
      <c r="AF2379" s="139">
        <f t="shared" si="898"/>
        <v>7.0733625124065456E-5</v>
      </c>
      <c r="AG2379" s="139" t="str">
        <f t="shared" si="899"/>
        <v/>
      </c>
      <c r="AH2379" s="139" t="str">
        <f t="shared" si="900"/>
        <v/>
      </c>
      <c r="AI2379" s="139">
        <f t="shared" si="901"/>
        <v>4.1177951569057604E-13</v>
      </c>
      <c r="AJ2379" s="139" t="str">
        <f t="shared" si="902"/>
        <v/>
      </c>
      <c r="AK2379" s="139" t="str">
        <f t="shared" si="903"/>
        <v/>
      </c>
      <c r="AZ2379" s="148"/>
      <c r="BA2379" s="148">
        <f t="shared" si="875"/>
        <v>11.059199999999827</v>
      </c>
      <c r="BB2379" s="165">
        <f t="shared" si="876"/>
        <v>0.13605751034036576</v>
      </c>
      <c r="BC2379" s="148">
        <f t="shared" si="877"/>
        <v>2.7444326512940376E-4</v>
      </c>
      <c r="BD2379" s="148" t="str">
        <f t="shared" ref="BD2379:BD2442" si="905">IF(BB2379&lt;(1-$AZ$655),BC2379,"")</f>
        <v/>
      </c>
      <c r="BE2379" s="140" t="str">
        <f t="shared" ref="BE2379:BE2442" si="906">IF(BB2379&lt;(1-$AZ$661),BC2379,"")</f>
        <v/>
      </c>
    </row>
    <row r="2380" spans="1:57" ht="20.100000000000001" customHeight="1" x14ac:dyDescent="0.25">
      <c r="A2380" s="148">
        <v>1724</v>
      </c>
      <c r="B2380" s="139">
        <f t="shared" si="878"/>
        <v>2729.1195825173795</v>
      </c>
      <c r="C2380" s="139">
        <f t="shared" si="879"/>
        <v>6.3901654518585123E-6</v>
      </c>
      <c r="D2380" s="139">
        <f t="shared" si="880"/>
        <v>0.99811023799969922</v>
      </c>
      <c r="E2380" s="139">
        <f t="shared" si="881"/>
        <v>6.3901654518585123E-6</v>
      </c>
      <c r="F2380" s="139" t="str">
        <f t="shared" si="882"/>
        <v/>
      </c>
      <c r="G2380" s="139" t="str">
        <f t="shared" si="883"/>
        <v/>
      </c>
      <c r="H2380" s="139">
        <f t="shared" si="884"/>
        <v>0</v>
      </c>
      <c r="I2380" s="139">
        <f t="shared" si="885"/>
        <v>6.3901654518585123E-6</v>
      </c>
      <c r="J2380" s="139" t="str">
        <f t="shared" si="886"/>
        <v/>
      </c>
      <c r="O2380" s="148">
        <v>1724</v>
      </c>
      <c r="P2380" s="139">
        <f t="shared" si="887"/>
        <v>199.90932362676227</v>
      </c>
      <c r="Q2380" s="139">
        <f t="shared" si="888"/>
        <v>8.7237180106482915E-5</v>
      </c>
      <c r="R2380" s="139">
        <f t="shared" si="889"/>
        <v>0.99811023799969922</v>
      </c>
      <c r="S2380" s="139">
        <f t="shared" si="890"/>
        <v>8.7237180106482915E-5</v>
      </c>
      <c r="T2380" s="139" t="str">
        <f t="shared" si="891"/>
        <v/>
      </c>
      <c r="U2380" s="139" t="str">
        <f t="shared" si="892"/>
        <v/>
      </c>
      <c r="V2380" s="139">
        <f t="shared" si="893"/>
        <v>1.5914945734233415E-3</v>
      </c>
      <c r="W2380" s="139" t="str">
        <f t="shared" si="894"/>
        <v/>
      </c>
      <c r="X2380" s="139" t="str">
        <f t="shared" si="895"/>
        <v/>
      </c>
      <c r="AB2380" s="148">
        <v>1724</v>
      </c>
      <c r="AC2380" s="139">
        <f t="shared" si="904"/>
        <v>249.42279702772305</v>
      </c>
      <c r="AD2380" s="139">
        <f t="shared" si="896"/>
        <v>6.9919533731532528E-5</v>
      </c>
      <c r="AE2380" s="139">
        <f t="shared" si="897"/>
        <v>0.99811023799969922</v>
      </c>
      <c r="AF2380" s="139">
        <f t="shared" si="898"/>
        <v>6.9919533731532528E-5</v>
      </c>
      <c r="AG2380" s="139" t="str">
        <f t="shared" si="899"/>
        <v/>
      </c>
      <c r="AH2380" s="139" t="str">
        <f t="shared" si="900"/>
        <v/>
      </c>
      <c r="AI2380" s="139">
        <f t="shared" si="901"/>
        <v>4.0072131548820211E-13</v>
      </c>
      <c r="AJ2380" s="139" t="str">
        <f t="shared" si="902"/>
        <v/>
      </c>
      <c r="AK2380" s="139" t="str">
        <f t="shared" si="903"/>
        <v/>
      </c>
      <c r="AZ2380" s="148"/>
      <c r="BA2380" s="148">
        <f t="shared" ref="BA2380:BA2443" si="907">BA2379+$BD$648</f>
        <v>11.065599999999826</v>
      </c>
      <c r="BB2380" s="165">
        <f t="shared" ref="BB2380:BB2443" si="908">_xlfn.CHISQ.DIST.RT(BA2380,7)</f>
        <v>0.13578306707523635</v>
      </c>
      <c r="BC2380" s="148">
        <f t="shared" ref="BC2380:BC2443" si="909">BB2380-BB2381</f>
        <v>2.739622923831897E-4</v>
      </c>
      <c r="BD2380" s="148" t="str">
        <f t="shared" si="905"/>
        <v/>
      </c>
      <c r="BE2380" s="140" t="str">
        <f t="shared" si="906"/>
        <v/>
      </c>
    </row>
    <row r="2381" spans="1:57" ht="20.100000000000001" customHeight="1" x14ac:dyDescent="0.25">
      <c r="A2381" s="139">
        <v>1725</v>
      </c>
      <c r="B2381" s="139">
        <f t="shared" si="878"/>
        <v>2732.8890847031776</v>
      </c>
      <c r="C2381" s="139">
        <f t="shared" si="879"/>
        <v>6.3165183373056132E-6</v>
      </c>
      <c r="D2381" s="139">
        <f t="shared" si="880"/>
        <v>0.99813418669961596</v>
      </c>
      <c r="E2381" s="139">
        <f t="shared" si="881"/>
        <v>6.3165183373056132E-6</v>
      </c>
      <c r="F2381" s="139" t="str">
        <f t="shared" si="882"/>
        <v/>
      </c>
      <c r="G2381" s="139" t="str">
        <f t="shared" si="883"/>
        <v/>
      </c>
      <c r="H2381" s="139">
        <f t="shared" si="884"/>
        <v>0</v>
      </c>
      <c r="I2381" s="139">
        <f t="shared" si="885"/>
        <v>6.3165183373056132E-6</v>
      </c>
      <c r="J2381" s="139" t="str">
        <f t="shared" si="886"/>
        <v/>
      </c>
      <c r="O2381" s="139">
        <v>1725</v>
      </c>
      <c r="P2381" s="139">
        <f t="shared" si="887"/>
        <v>200.18544147707553</v>
      </c>
      <c r="Q2381" s="139">
        <f t="shared" si="888"/>
        <v>8.6231765357056453E-5</v>
      </c>
      <c r="R2381" s="139">
        <f t="shared" si="889"/>
        <v>0.99813418669961596</v>
      </c>
      <c r="S2381" s="139">
        <f t="shared" si="890"/>
        <v>8.6231765357056453E-5</v>
      </c>
      <c r="T2381" s="139" t="str">
        <f t="shared" si="891"/>
        <v/>
      </c>
      <c r="U2381" s="139" t="str">
        <f t="shared" si="892"/>
        <v/>
      </c>
      <c r="V2381" s="139">
        <f t="shared" si="893"/>
        <v>1.5812909627930744E-3</v>
      </c>
      <c r="W2381" s="139" t="str">
        <f t="shared" si="894"/>
        <v/>
      </c>
      <c r="X2381" s="139" t="str">
        <f t="shared" si="895"/>
        <v/>
      </c>
      <c r="AB2381" s="139">
        <v>1725</v>
      </c>
      <c r="AC2381" s="139">
        <f t="shared" si="904"/>
        <v>249.76730365345202</v>
      </c>
      <c r="AD2381" s="139">
        <f t="shared" si="896"/>
        <v>6.9113706097020521E-5</v>
      </c>
      <c r="AE2381" s="139">
        <f t="shared" si="897"/>
        <v>0.99813418669961596</v>
      </c>
      <c r="AF2381" s="139">
        <f t="shared" si="898"/>
        <v>6.9113706097020521E-5</v>
      </c>
      <c r="AG2381" s="139" t="str">
        <f t="shared" si="899"/>
        <v/>
      </c>
      <c r="AH2381" s="139" t="str">
        <f t="shared" si="900"/>
        <v/>
      </c>
      <c r="AI2381" s="139">
        <f t="shared" si="901"/>
        <v>3.8995384021638809E-13</v>
      </c>
      <c r="AJ2381" s="139" t="str">
        <f t="shared" si="902"/>
        <v/>
      </c>
      <c r="AK2381" s="139" t="str">
        <f t="shared" si="903"/>
        <v/>
      </c>
      <c r="AZ2381" s="148"/>
      <c r="BA2381" s="148">
        <f t="shared" si="907"/>
        <v>11.071999999999825</v>
      </c>
      <c r="BB2381" s="165">
        <f t="shared" si="908"/>
        <v>0.13550910478285316</v>
      </c>
      <c r="BC2381" s="148">
        <f t="shared" si="909"/>
        <v>2.7348193398649134E-4</v>
      </c>
      <c r="BD2381" s="148" t="str">
        <f t="shared" si="905"/>
        <v/>
      </c>
      <c r="BE2381" s="140" t="str">
        <f t="shared" si="906"/>
        <v/>
      </c>
    </row>
    <row r="2382" spans="1:57" ht="20.100000000000001" customHeight="1" x14ac:dyDescent="0.25">
      <c r="A2382" s="139">
        <v>1726</v>
      </c>
      <c r="B2382" s="139">
        <f t="shared" si="878"/>
        <v>2736.6585868889747</v>
      </c>
      <c r="C2382" s="139">
        <f t="shared" si="879"/>
        <v>6.2436201123022399E-6</v>
      </c>
      <c r="D2382" s="139">
        <f t="shared" si="880"/>
        <v>0.99815785920003608</v>
      </c>
      <c r="E2382" s="139">
        <f t="shared" si="881"/>
        <v>6.2436201123022399E-6</v>
      </c>
      <c r="F2382" s="139" t="str">
        <f t="shared" si="882"/>
        <v/>
      </c>
      <c r="G2382" s="139" t="str">
        <f t="shared" si="883"/>
        <v/>
      </c>
      <c r="H2382" s="139">
        <f t="shared" si="884"/>
        <v>0</v>
      </c>
      <c r="I2382" s="139">
        <f t="shared" si="885"/>
        <v>6.2436201123022399E-6</v>
      </c>
      <c r="J2382" s="139" t="str">
        <f t="shared" si="886"/>
        <v/>
      </c>
      <c r="O2382" s="139">
        <v>1726</v>
      </c>
      <c r="P2382" s="139">
        <f t="shared" si="887"/>
        <v>200.46155932738873</v>
      </c>
      <c r="Q2382" s="139">
        <f t="shared" si="888"/>
        <v>8.5236574288535152E-5</v>
      </c>
      <c r="R2382" s="139">
        <f t="shared" si="889"/>
        <v>0.99815785920003608</v>
      </c>
      <c r="S2382" s="139">
        <f t="shared" si="890"/>
        <v>8.5236574288535152E-5</v>
      </c>
      <c r="T2382" s="139" t="str">
        <f t="shared" si="891"/>
        <v/>
      </c>
      <c r="U2382" s="139" t="str">
        <f t="shared" si="892"/>
        <v/>
      </c>
      <c r="V2382" s="139">
        <f t="shared" si="893"/>
        <v>1.5711276327225298E-3</v>
      </c>
      <c r="W2382" s="139" t="str">
        <f t="shared" si="894"/>
        <v/>
      </c>
      <c r="X2382" s="139" t="str">
        <f t="shared" si="895"/>
        <v/>
      </c>
      <c r="AB2382" s="139">
        <v>1726</v>
      </c>
      <c r="AC2382" s="139">
        <f t="shared" si="904"/>
        <v>250.11181027918087</v>
      </c>
      <c r="AD2382" s="139">
        <f t="shared" si="896"/>
        <v>6.8316072617810665E-5</v>
      </c>
      <c r="AE2382" s="139">
        <f t="shared" si="897"/>
        <v>0.99815785920003608</v>
      </c>
      <c r="AF2382" s="139">
        <f t="shared" si="898"/>
        <v>6.8316072617810665E-5</v>
      </c>
      <c r="AG2382" s="139" t="str">
        <f t="shared" si="899"/>
        <v/>
      </c>
      <c r="AH2382" s="139" t="str">
        <f t="shared" si="900"/>
        <v/>
      </c>
      <c r="AI2382" s="139">
        <f t="shared" si="901"/>
        <v>3.7946961795569894E-13</v>
      </c>
      <c r="AJ2382" s="139" t="str">
        <f t="shared" si="902"/>
        <v/>
      </c>
      <c r="AK2382" s="139" t="str">
        <f t="shared" si="903"/>
        <v/>
      </c>
      <c r="AZ2382" s="148"/>
      <c r="BA2382" s="148">
        <f t="shared" si="907"/>
        <v>11.078399999999824</v>
      </c>
      <c r="BB2382" s="165">
        <f t="shared" si="908"/>
        <v>0.13523562284886667</v>
      </c>
      <c r="BC2382" s="148">
        <f t="shared" si="909"/>
        <v>2.7300218992773462E-4</v>
      </c>
      <c r="BD2382" s="148" t="str">
        <f t="shared" si="905"/>
        <v/>
      </c>
      <c r="BE2382" s="140" t="str">
        <f t="shared" si="906"/>
        <v/>
      </c>
    </row>
    <row r="2383" spans="1:57" ht="20.100000000000001" customHeight="1" x14ac:dyDescent="0.25">
      <c r="A2383" s="139">
        <v>1727</v>
      </c>
      <c r="B2383" s="139">
        <f t="shared" si="878"/>
        <v>2740.4280890747727</v>
      </c>
      <c r="C2383" s="139">
        <f t="shared" si="879"/>
        <v>6.1714644532622861E-6</v>
      </c>
      <c r="D2383" s="139">
        <f t="shared" si="880"/>
        <v>0.99818125831197024</v>
      </c>
      <c r="E2383" s="139">
        <f t="shared" si="881"/>
        <v>6.1714644532622861E-6</v>
      </c>
      <c r="F2383" s="139" t="str">
        <f t="shared" si="882"/>
        <v/>
      </c>
      <c r="G2383" s="139" t="str">
        <f t="shared" si="883"/>
        <v/>
      </c>
      <c r="H2383" s="139">
        <f t="shared" si="884"/>
        <v>0</v>
      </c>
      <c r="I2383" s="139">
        <f t="shared" si="885"/>
        <v>6.1714644532622861E-6</v>
      </c>
      <c r="J2383" s="139" t="str">
        <f t="shared" si="886"/>
        <v/>
      </c>
      <c r="O2383" s="139">
        <v>1727</v>
      </c>
      <c r="P2383" s="139">
        <f t="shared" si="887"/>
        <v>200.73767717770193</v>
      </c>
      <c r="Q2383" s="139">
        <f t="shared" si="888"/>
        <v>8.4251520572666425E-5</v>
      </c>
      <c r="R2383" s="139">
        <f t="shared" si="889"/>
        <v>0.99818125831197024</v>
      </c>
      <c r="S2383" s="139">
        <f t="shared" si="890"/>
        <v>8.4251520572666425E-5</v>
      </c>
      <c r="T2383" s="139" t="str">
        <f t="shared" si="891"/>
        <v/>
      </c>
      <c r="U2383" s="139" t="str">
        <f t="shared" si="892"/>
        <v/>
      </c>
      <c r="V2383" s="139">
        <f t="shared" si="893"/>
        <v>1.5610046484978608E-3</v>
      </c>
      <c r="W2383" s="139" t="str">
        <f t="shared" si="894"/>
        <v/>
      </c>
      <c r="X2383" s="139" t="str">
        <f t="shared" si="895"/>
        <v/>
      </c>
      <c r="AB2383" s="139">
        <v>1727</v>
      </c>
      <c r="AC2383" s="139">
        <f t="shared" si="904"/>
        <v>250.45631690490984</v>
      </c>
      <c r="AD2383" s="139">
        <f t="shared" si="896"/>
        <v>6.7526564102863193E-5</v>
      </c>
      <c r="AE2383" s="139">
        <f t="shared" si="897"/>
        <v>0.99818125831197024</v>
      </c>
      <c r="AF2383" s="139">
        <f t="shared" si="898"/>
        <v>6.7526564102863193E-5</v>
      </c>
      <c r="AG2383" s="139" t="str">
        <f t="shared" si="899"/>
        <v/>
      </c>
      <c r="AH2383" s="139" t="str">
        <f t="shared" si="900"/>
        <v/>
      </c>
      <c r="AI2383" s="139">
        <f t="shared" si="901"/>
        <v>3.6926136420381537E-13</v>
      </c>
      <c r="AJ2383" s="139" t="str">
        <f t="shared" si="902"/>
        <v/>
      </c>
      <c r="AK2383" s="139" t="str">
        <f t="shared" si="903"/>
        <v/>
      </c>
      <c r="AZ2383" s="148"/>
      <c r="BA2383" s="148">
        <f t="shared" si="907"/>
        <v>11.084799999999824</v>
      </c>
      <c r="BB2383" s="165">
        <f t="shared" si="908"/>
        <v>0.13496262065893894</v>
      </c>
      <c r="BC2383" s="148">
        <f t="shared" si="909"/>
        <v>2.7252306019248662E-4</v>
      </c>
      <c r="BD2383" s="148" t="str">
        <f t="shared" si="905"/>
        <v/>
      </c>
      <c r="BE2383" s="140" t="str">
        <f t="shared" si="906"/>
        <v/>
      </c>
    </row>
    <row r="2384" spans="1:57" ht="20.100000000000001" customHeight="1" x14ac:dyDescent="0.25">
      <c r="A2384" s="139">
        <v>1728</v>
      </c>
      <c r="B2384" s="139">
        <f t="shared" ref="B2384:B2447" si="910">$B$650+(A2384*$B$653)</f>
        <v>2744.1975912605699</v>
      </c>
      <c r="C2384" s="139">
        <f t="shared" ref="C2384:C2447" si="911">_xlfn.NORM.DIST($B2384,$B$647,$B$648,0)</f>
        <v>6.1000450741926075E-6</v>
      </c>
      <c r="D2384" s="139">
        <f t="shared" ref="D2384:D2447" si="912">_xlfn.NORM.DIST($B2384,$B$647,$B$648,1)</f>
        <v>0.9982043868226631</v>
      </c>
      <c r="E2384" s="139">
        <f t="shared" ref="E2384:E2447" si="913">IF(OR(D2384&lt;$F$652,D2384&gt;$F$653),C2384,"")</f>
        <v>6.1000450741926075E-6</v>
      </c>
      <c r="F2384" s="139" t="str">
        <f t="shared" ref="F2384:F2447" si="914">IF(AND(D2384&gt;$F$652,D2384&lt;$F$653),C2384,"")</f>
        <v/>
      </c>
      <c r="G2384" s="139" t="str">
        <f t="shared" ref="G2384:G2447" si="915">IF(C2384=MAX($C$656:$C$2656),C2384,"")</f>
        <v/>
      </c>
      <c r="H2384" s="139">
        <f t="shared" ref="H2384:H2447" si="916">_xlfn.NORM.DIST(B2384,$F$648,$F$649,0)</f>
        <v>0</v>
      </c>
      <c r="I2384" s="139">
        <f t="shared" ref="I2384:I2447" si="917">IF(H2384=MAX($H$656:$H$2656),C2384,"")</f>
        <v>6.1000450741926075E-6</v>
      </c>
      <c r="J2384" s="139" t="str">
        <f t="shared" ref="J2384:J2447" si="918">IF(I2384=MIN($I$656:$I$2656),I2384,"")</f>
        <v/>
      </c>
      <c r="O2384" s="139">
        <v>1728</v>
      </c>
      <c r="P2384" s="139">
        <f t="shared" ref="P2384:P2447" si="919">$P$650+(O2384*$P$653)</f>
        <v>201.01379502801512</v>
      </c>
      <c r="Q2384" s="139">
        <f t="shared" ref="Q2384:Q2447" si="920">_xlfn.NORM.DIST(P2384,P$647,P$648,0)</f>
        <v>8.3276518394407797E-5</v>
      </c>
      <c r="R2384" s="139">
        <f t="shared" ref="R2384:R2447" si="921">_xlfn.NORM.DIST(P2384,P$647,P$648,1)</f>
        <v>0.9982043868226631</v>
      </c>
      <c r="S2384" s="139">
        <f t="shared" ref="S2384:S2447" si="922">IF(OR(R2384&lt;$T$652,R2384&gt;$T$653),Q2384,"")</f>
        <v>8.3276518394407797E-5</v>
      </c>
      <c r="T2384" s="139" t="str">
        <f t="shared" ref="T2384:T2447" si="923">IF(AND(R2384&gt;$T$652,R2384&lt;$T$653),Q2384,"")</f>
        <v/>
      </c>
      <c r="U2384" s="139" t="str">
        <f t="shared" ref="U2384:U2447" si="924">IF(Q2384=MAX($Q$656:$Q$2656),Q2384,"")</f>
        <v/>
      </c>
      <c r="V2384" s="139">
        <f t="shared" ref="V2384:V2447" si="925">_xlfn.NORM.DIST(P2384,$T$648,$T$649,0)</f>
        <v>1.5509220730547497E-3</v>
      </c>
      <c r="W2384" s="139" t="str">
        <f t="shared" ref="W2384:W2447" si="926">IF(V2384=MAX($V$656:$V$2656),Q2384,"")</f>
        <v/>
      </c>
      <c r="X2384" s="139" t="str">
        <f t="shared" ref="X2384:X2447" si="927">IF(W2384=MIN($W$656:$W$2656),W2384,"")</f>
        <v/>
      </c>
      <c r="AB2384" s="139">
        <v>1728</v>
      </c>
      <c r="AC2384" s="139">
        <f t="shared" si="904"/>
        <v>250.8008235306387</v>
      </c>
      <c r="AD2384" s="139">
        <f t="shared" ref="AD2384:AD2447" si="928">_xlfn.NORM.DIST(AC2384,AC$647,AC$648,0)</f>
        <v>6.6745111772470862E-5</v>
      </c>
      <c r="AE2384" s="139">
        <f t="shared" ref="AE2384:AE2447" si="929">_xlfn.NORM.DIST(AC2384,AC$647,AC$648,1)</f>
        <v>0.9982043868226631</v>
      </c>
      <c r="AF2384" s="139">
        <f t="shared" ref="AF2384:AF2447" si="930">IF(OR(AE2384&lt;$T$652,AE2384&gt;$T$653),AD2384,"")</f>
        <v>6.6745111772470862E-5</v>
      </c>
      <c r="AG2384" s="139" t="str">
        <f t="shared" ref="AG2384:AG2447" si="931">IF(AND(AE2384&gt;$AG$652,AE2384&lt;$AG$653),AD2384,"")</f>
        <v/>
      </c>
      <c r="AH2384" s="139" t="str">
        <f t="shared" ref="AH2384:AH2447" si="932">IF(AD2384=MAX($AD$656:$AD$2656),AD2384,"")</f>
        <v/>
      </c>
      <c r="AI2384" s="139">
        <f t="shared" ref="AI2384:AI2447" si="933">_xlfn.NORM.DIST(AC2384,$AG$648,$AG$649,0)</f>
        <v>3.5932197729661987E-13</v>
      </c>
      <c r="AJ2384" s="139" t="str">
        <f t="shared" ref="AJ2384:AJ2447" si="934">IF(AI2384=MAX($AI$656:$AI$2656),AD2384,"")</f>
        <v/>
      </c>
      <c r="AK2384" s="139" t="str">
        <f t="shared" ref="AK2384:AK2447" si="935">IF(AJ2384=MIN($AJ$656:$AJ$2656),AJ2384,"")</f>
        <v/>
      </c>
      <c r="AZ2384" s="148"/>
      <c r="BA2384" s="148">
        <f t="shared" si="907"/>
        <v>11.091199999999823</v>
      </c>
      <c r="BB2384" s="165">
        <f t="shared" si="908"/>
        <v>0.13469009759874645</v>
      </c>
      <c r="BC2384" s="148">
        <f t="shared" si="909"/>
        <v>2.7204454476242867E-4</v>
      </c>
      <c r="BD2384" s="148" t="str">
        <f t="shared" si="905"/>
        <v/>
      </c>
      <c r="BE2384" s="140" t="str">
        <f t="shared" si="906"/>
        <v/>
      </c>
    </row>
    <row r="2385" spans="1:57" ht="20.100000000000001" customHeight="1" x14ac:dyDescent="0.25">
      <c r="A2385" s="139">
        <v>1729</v>
      </c>
      <c r="B2385" s="139">
        <f t="shared" si="910"/>
        <v>2747.967093446367</v>
      </c>
      <c r="C2385" s="139">
        <f t="shared" si="911"/>
        <v>6.0293557266584359E-6</v>
      </c>
      <c r="D2385" s="139">
        <f t="shared" si="912"/>
        <v>0.9982272474957351</v>
      </c>
      <c r="E2385" s="139">
        <f t="shared" si="913"/>
        <v>6.0293557266584359E-6</v>
      </c>
      <c r="F2385" s="139" t="str">
        <f t="shared" si="914"/>
        <v/>
      </c>
      <c r="G2385" s="139" t="str">
        <f t="shared" si="915"/>
        <v/>
      </c>
      <c r="H2385" s="139">
        <f t="shared" si="916"/>
        <v>0</v>
      </c>
      <c r="I2385" s="139">
        <f t="shared" si="917"/>
        <v>6.0293557266584359E-6</v>
      </c>
      <c r="J2385" s="139" t="str">
        <f t="shared" si="918"/>
        <v/>
      </c>
      <c r="O2385" s="139">
        <v>1729</v>
      </c>
      <c r="P2385" s="139">
        <f t="shared" si="919"/>
        <v>201.28991287832832</v>
      </c>
      <c r="Q2385" s="139">
        <f t="shared" si="920"/>
        <v>8.2311482451456476E-5</v>
      </c>
      <c r="R2385" s="139">
        <f t="shared" si="921"/>
        <v>0.9982272474957351</v>
      </c>
      <c r="S2385" s="139">
        <f t="shared" si="922"/>
        <v>8.2311482451456476E-5</v>
      </c>
      <c r="T2385" s="139" t="str">
        <f t="shared" si="923"/>
        <v/>
      </c>
      <c r="U2385" s="139" t="str">
        <f t="shared" si="924"/>
        <v/>
      </c>
      <c r="V2385" s="139">
        <f t="shared" si="925"/>
        <v>1.540879966989539E-3</v>
      </c>
      <c r="W2385" s="139" t="str">
        <f t="shared" si="926"/>
        <v/>
      </c>
      <c r="X2385" s="139" t="str">
        <f t="shared" si="927"/>
        <v/>
      </c>
      <c r="AB2385" s="139">
        <v>1729</v>
      </c>
      <c r="AC2385" s="139">
        <f t="shared" ref="AC2385:AC2448" si="936">$AC$650+(AB2385*$AC$653)</f>
        <v>251.14533015636755</v>
      </c>
      <c r="AD2385" s="139">
        <f t="shared" si="928"/>
        <v>6.5971647257880277E-5</v>
      </c>
      <c r="AE2385" s="139">
        <f t="shared" si="929"/>
        <v>0.9982272474957351</v>
      </c>
      <c r="AF2385" s="139">
        <f t="shared" si="930"/>
        <v>6.5971647257880277E-5</v>
      </c>
      <c r="AG2385" s="139" t="str">
        <f t="shared" si="931"/>
        <v/>
      </c>
      <c r="AH2385" s="139" t="str">
        <f t="shared" si="932"/>
        <v/>
      </c>
      <c r="AI2385" s="139">
        <f t="shared" si="933"/>
        <v>3.4964453393797975E-13</v>
      </c>
      <c r="AJ2385" s="139" t="str">
        <f t="shared" si="934"/>
        <v/>
      </c>
      <c r="AK2385" s="139" t="str">
        <f t="shared" si="935"/>
        <v/>
      </c>
      <c r="AZ2385" s="148"/>
      <c r="BA2385" s="148">
        <f t="shared" si="907"/>
        <v>11.097599999999822</v>
      </c>
      <c r="BB2385" s="165">
        <f t="shared" si="908"/>
        <v>0.13441805305398402</v>
      </c>
      <c r="BC2385" s="148">
        <f t="shared" si="909"/>
        <v>2.7156664361668859E-4</v>
      </c>
      <c r="BD2385" s="148" t="str">
        <f t="shared" si="905"/>
        <v/>
      </c>
      <c r="BE2385" s="140" t="str">
        <f t="shared" si="906"/>
        <v/>
      </c>
    </row>
    <row r="2386" spans="1:57" ht="20.100000000000001" customHeight="1" x14ac:dyDescent="0.25">
      <c r="A2386" s="148">
        <v>1730</v>
      </c>
      <c r="B2386" s="139">
        <f t="shared" si="910"/>
        <v>2751.7365956321651</v>
      </c>
      <c r="C2386" s="139">
        <f t="shared" si="911"/>
        <v>5.9593901997463205E-6</v>
      </c>
      <c r="D2386" s="139">
        <f t="shared" si="912"/>
        <v>0.99824984307132392</v>
      </c>
      <c r="E2386" s="139">
        <f t="shared" si="913"/>
        <v>5.9593901997463205E-6</v>
      </c>
      <c r="F2386" s="139" t="str">
        <f t="shared" si="914"/>
        <v/>
      </c>
      <c r="G2386" s="139" t="str">
        <f t="shared" si="915"/>
        <v/>
      </c>
      <c r="H2386" s="139">
        <f t="shared" si="916"/>
        <v>0</v>
      </c>
      <c r="I2386" s="139">
        <f t="shared" si="917"/>
        <v>5.9593901997463205E-6</v>
      </c>
      <c r="J2386" s="139" t="str">
        <f t="shared" si="918"/>
        <v/>
      </c>
      <c r="O2386" s="148">
        <v>1730</v>
      </c>
      <c r="P2386" s="139">
        <f t="shared" si="919"/>
        <v>201.56603072864152</v>
      </c>
      <c r="Q2386" s="139">
        <f t="shared" si="920"/>
        <v>8.1356327953743154E-5</v>
      </c>
      <c r="R2386" s="139">
        <f t="shared" si="921"/>
        <v>0.99824984307132392</v>
      </c>
      <c r="S2386" s="139">
        <f t="shared" si="922"/>
        <v>8.1356327953743154E-5</v>
      </c>
      <c r="T2386" s="139" t="str">
        <f t="shared" si="923"/>
        <v/>
      </c>
      <c r="U2386" s="139" t="str">
        <f t="shared" si="924"/>
        <v/>
      </c>
      <c r="V2386" s="139">
        <f t="shared" si="925"/>
        <v>1.5308783885704714E-3</v>
      </c>
      <c r="W2386" s="139" t="str">
        <f t="shared" si="926"/>
        <v/>
      </c>
      <c r="X2386" s="139" t="str">
        <f t="shared" si="927"/>
        <v/>
      </c>
      <c r="AB2386" s="148">
        <v>1730</v>
      </c>
      <c r="AC2386" s="139">
        <f t="shared" si="936"/>
        <v>251.48983678209652</v>
      </c>
      <c r="AD2386" s="139">
        <f t="shared" si="928"/>
        <v>6.5206102600886566E-5</v>
      </c>
      <c r="AE2386" s="139">
        <f t="shared" si="929"/>
        <v>0.99824984307132392</v>
      </c>
      <c r="AF2386" s="139">
        <f t="shared" si="930"/>
        <v>6.5206102600886566E-5</v>
      </c>
      <c r="AG2386" s="139" t="str">
        <f t="shared" si="931"/>
        <v/>
      </c>
      <c r="AH2386" s="139" t="str">
        <f t="shared" si="932"/>
        <v/>
      </c>
      <c r="AI2386" s="139">
        <f t="shared" si="933"/>
        <v>3.4022228483574086E-13</v>
      </c>
      <c r="AJ2386" s="139" t="str">
        <f t="shared" si="934"/>
        <v/>
      </c>
      <c r="AK2386" s="139" t="str">
        <f t="shared" si="935"/>
        <v/>
      </c>
      <c r="AZ2386" s="148"/>
      <c r="BA2386" s="148">
        <f t="shared" si="907"/>
        <v>11.103999999999822</v>
      </c>
      <c r="BB2386" s="165">
        <f t="shared" si="908"/>
        <v>0.13414648641036733</v>
      </c>
      <c r="BC2386" s="148">
        <f t="shared" si="909"/>
        <v>2.7108935673000878E-4</v>
      </c>
      <c r="BD2386" s="148" t="str">
        <f t="shared" si="905"/>
        <v/>
      </c>
      <c r="BE2386" s="140" t="str">
        <f t="shared" si="906"/>
        <v/>
      </c>
    </row>
    <row r="2387" spans="1:57" ht="20.100000000000001" customHeight="1" x14ac:dyDescent="0.25">
      <c r="A2387" s="139">
        <v>1731</v>
      </c>
      <c r="B2387" s="139">
        <f t="shared" si="910"/>
        <v>2755.5060978179622</v>
      </c>
      <c r="C2387" s="139">
        <f t="shared" si="911"/>
        <v>5.8901423200246062E-6</v>
      </c>
      <c r="D2387" s="139">
        <f t="shared" si="912"/>
        <v>0.99827217626622566</v>
      </c>
      <c r="E2387" s="139">
        <f t="shared" si="913"/>
        <v>5.8901423200246062E-6</v>
      </c>
      <c r="F2387" s="139" t="str">
        <f t="shared" si="914"/>
        <v/>
      </c>
      <c r="G2387" s="139" t="str">
        <f t="shared" si="915"/>
        <v/>
      </c>
      <c r="H2387" s="139">
        <f t="shared" si="916"/>
        <v>0</v>
      </c>
      <c r="I2387" s="139">
        <f t="shared" si="917"/>
        <v>5.8901423200246062E-6</v>
      </c>
      <c r="J2387" s="139" t="str">
        <f t="shared" si="918"/>
        <v/>
      </c>
      <c r="O2387" s="139">
        <v>1731</v>
      </c>
      <c r="P2387" s="139">
        <f t="shared" si="919"/>
        <v>201.84214857895472</v>
      </c>
      <c r="Q2387" s="139">
        <f t="shared" si="920"/>
        <v>8.0410970622890504E-5</v>
      </c>
      <c r="R2387" s="139">
        <f t="shared" si="921"/>
        <v>0.99827217626622566</v>
      </c>
      <c r="S2387" s="139">
        <f t="shared" si="922"/>
        <v>8.0410970622890504E-5</v>
      </c>
      <c r="T2387" s="139" t="str">
        <f t="shared" si="923"/>
        <v/>
      </c>
      <c r="U2387" s="139" t="str">
        <f t="shared" si="924"/>
        <v/>
      </c>
      <c r="V2387" s="139">
        <f t="shared" si="925"/>
        <v>1.5209173937490493E-3</v>
      </c>
      <c r="W2387" s="139" t="str">
        <f t="shared" si="926"/>
        <v/>
      </c>
      <c r="X2387" s="139" t="str">
        <f t="shared" si="927"/>
        <v/>
      </c>
      <c r="AB2387" s="139">
        <v>1731</v>
      </c>
      <c r="AC2387" s="139">
        <f t="shared" si="936"/>
        <v>251.83434340782537</v>
      </c>
      <c r="AD2387" s="139">
        <f t="shared" si="928"/>
        <v>6.4448410253401106E-5</v>
      </c>
      <c r="AE2387" s="139">
        <f t="shared" si="929"/>
        <v>0.99827217626622566</v>
      </c>
      <c r="AF2387" s="139">
        <f t="shared" si="930"/>
        <v>6.4448410253401106E-5</v>
      </c>
      <c r="AG2387" s="139" t="str">
        <f t="shared" si="931"/>
        <v/>
      </c>
      <c r="AH2387" s="139" t="str">
        <f t="shared" si="932"/>
        <v/>
      </c>
      <c r="AI2387" s="139">
        <f t="shared" si="933"/>
        <v>3.310486504415114E-13</v>
      </c>
      <c r="AJ2387" s="139" t="str">
        <f t="shared" si="934"/>
        <v/>
      </c>
      <c r="AK2387" s="139" t="str">
        <f t="shared" si="935"/>
        <v/>
      </c>
      <c r="AZ2387" s="148"/>
      <c r="BA2387" s="148">
        <f t="shared" si="907"/>
        <v>11.110399999999821</v>
      </c>
      <c r="BB2387" s="165">
        <f t="shared" si="908"/>
        <v>0.13387539705363732</v>
      </c>
      <c r="BC2387" s="148">
        <f t="shared" si="909"/>
        <v>2.7061268407507777E-4</v>
      </c>
      <c r="BD2387" s="148" t="str">
        <f t="shared" si="905"/>
        <v/>
      </c>
      <c r="BE2387" s="140" t="str">
        <f t="shared" si="906"/>
        <v/>
      </c>
    </row>
    <row r="2388" spans="1:57" ht="20.100000000000001" customHeight="1" x14ac:dyDescent="0.25">
      <c r="A2388" s="139">
        <v>1732</v>
      </c>
      <c r="B2388" s="139">
        <f t="shared" si="910"/>
        <v>2759.2756000037602</v>
      </c>
      <c r="C2388" s="139">
        <f t="shared" si="911"/>
        <v>5.8216059515011441E-6</v>
      </c>
      <c r="D2388" s="139">
        <f t="shared" si="912"/>
        <v>0.99829424977403669</v>
      </c>
      <c r="E2388" s="139">
        <f t="shared" si="913"/>
        <v>5.8216059515011441E-6</v>
      </c>
      <c r="F2388" s="139" t="str">
        <f t="shared" si="914"/>
        <v/>
      </c>
      <c r="G2388" s="139" t="str">
        <f t="shared" si="915"/>
        <v/>
      </c>
      <c r="H2388" s="139">
        <f t="shared" si="916"/>
        <v>0</v>
      </c>
      <c r="I2388" s="139">
        <f t="shared" si="917"/>
        <v>5.8216059515011441E-6</v>
      </c>
      <c r="J2388" s="139" t="str">
        <f t="shared" si="918"/>
        <v/>
      </c>
      <c r="O2388" s="139">
        <v>1732</v>
      </c>
      <c r="P2388" s="139">
        <f t="shared" si="919"/>
        <v>202.11826642926798</v>
      </c>
      <c r="Q2388" s="139">
        <f t="shared" si="920"/>
        <v>7.9475326691638701E-5</v>
      </c>
      <c r="R2388" s="139">
        <f t="shared" si="921"/>
        <v>0.99829424977403669</v>
      </c>
      <c r="S2388" s="139">
        <f t="shared" si="922"/>
        <v>7.9475326691638701E-5</v>
      </c>
      <c r="T2388" s="139" t="str">
        <f t="shared" si="923"/>
        <v/>
      </c>
      <c r="U2388" s="139" t="str">
        <f t="shared" si="924"/>
        <v/>
      </c>
      <c r="V2388" s="139">
        <f t="shared" si="925"/>
        <v>1.5109970361715022E-3</v>
      </c>
      <c r="W2388" s="139" t="str">
        <f t="shared" si="926"/>
        <v/>
      </c>
      <c r="X2388" s="139" t="str">
        <f t="shared" si="927"/>
        <v/>
      </c>
      <c r="AB2388" s="139">
        <v>1732</v>
      </c>
      <c r="AC2388" s="139">
        <f t="shared" si="936"/>
        <v>252.17885003355423</v>
      </c>
      <c r="AD2388" s="139">
        <f t="shared" si="928"/>
        <v>6.3698503076988581E-5</v>
      </c>
      <c r="AE2388" s="139">
        <f t="shared" si="929"/>
        <v>0.99829424977403669</v>
      </c>
      <c r="AF2388" s="139">
        <f t="shared" si="930"/>
        <v>6.3698503076988581E-5</v>
      </c>
      <c r="AG2388" s="139" t="str">
        <f t="shared" si="931"/>
        <v/>
      </c>
      <c r="AH2388" s="139" t="str">
        <f t="shared" si="932"/>
        <v/>
      </c>
      <c r="AI2388" s="139">
        <f t="shared" si="933"/>
        <v>3.2211721679178364E-13</v>
      </c>
      <c r="AJ2388" s="139" t="str">
        <f t="shared" si="934"/>
        <v/>
      </c>
      <c r="AK2388" s="139" t="str">
        <f t="shared" si="935"/>
        <v/>
      </c>
      <c r="AZ2388" s="148"/>
      <c r="BA2388" s="148">
        <f t="shared" si="907"/>
        <v>11.11679999999982</v>
      </c>
      <c r="BB2388" s="165">
        <f t="shared" si="908"/>
        <v>0.13360478436956225</v>
      </c>
      <c r="BC2388" s="148">
        <f t="shared" si="909"/>
        <v>2.7013662561994889E-4</v>
      </c>
      <c r="BD2388" s="148" t="str">
        <f t="shared" si="905"/>
        <v/>
      </c>
      <c r="BE2388" s="140" t="str">
        <f t="shared" si="906"/>
        <v/>
      </c>
    </row>
    <row r="2389" spans="1:57" ht="20.100000000000001" customHeight="1" x14ac:dyDescent="0.25">
      <c r="A2389" s="139">
        <v>1733</v>
      </c>
      <c r="B2389" s="139">
        <f t="shared" si="910"/>
        <v>2763.0451021895574</v>
      </c>
      <c r="C2389" s="139">
        <f t="shared" si="911"/>
        <v>5.7537749955787851E-6</v>
      </c>
      <c r="D2389" s="139">
        <f t="shared" si="912"/>
        <v>0.99831606626529368</v>
      </c>
      <c r="E2389" s="139">
        <f t="shared" si="913"/>
        <v>5.7537749955787851E-6</v>
      </c>
      <c r="F2389" s="139" t="str">
        <f t="shared" si="914"/>
        <v/>
      </c>
      <c r="G2389" s="139" t="str">
        <f t="shared" si="915"/>
        <v/>
      </c>
      <c r="H2389" s="139">
        <f t="shared" si="916"/>
        <v>0</v>
      </c>
      <c r="I2389" s="139">
        <f t="shared" si="917"/>
        <v>5.7537749955787851E-6</v>
      </c>
      <c r="J2389" s="139" t="str">
        <f t="shared" si="918"/>
        <v/>
      </c>
      <c r="O2389" s="139">
        <v>1733</v>
      </c>
      <c r="P2389" s="139">
        <f t="shared" si="919"/>
        <v>202.39438427958117</v>
      </c>
      <c r="Q2389" s="139">
        <f t="shared" si="920"/>
        <v>7.8549312903236277E-5</v>
      </c>
      <c r="R2389" s="139">
        <f t="shared" si="921"/>
        <v>0.99831606626529368</v>
      </c>
      <c r="S2389" s="139">
        <f t="shared" si="922"/>
        <v>7.8549312903236277E-5</v>
      </c>
      <c r="T2389" s="139" t="str">
        <f t="shared" si="923"/>
        <v/>
      </c>
      <c r="U2389" s="139" t="str">
        <f t="shared" si="924"/>
        <v/>
      </c>
      <c r="V2389" s="139">
        <f t="shared" si="925"/>
        <v>1.5011173671903686E-3</v>
      </c>
      <c r="W2389" s="139" t="str">
        <f t="shared" si="926"/>
        <v/>
      </c>
      <c r="X2389" s="139" t="str">
        <f t="shared" si="927"/>
        <v/>
      </c>
      <c r="AB2389" s="139">
        <v>1733</v>
      </c>
      <c r="AC2389" s="139">
        <f t="shared" si="936"/>
        <v>252.52335665928319</v>
      </c>
      <c r="AD2389" s="139">
        <f t="shared" si="928"/>
        <v>6.2956314342379585E-5</v>
      </c>
      <c r="AE2389" s="139">
        <f t="shared" si="929"/>
        <v>0.99831606626529368</v>
      </c>
      <c r="AF2389" s="139">
        <f t="shared" si="930"/>
        <v>6.2956314342379585E-5</v>
      </c>
      <c r="AG2389" s="139" t="str">
        <f t="shared" si="931"/>
        <v/>
      </c>
      <c r="AH2389" s="139" t="str">
        <f t="shared" si="932"/>
        <v/>
      </c>
      <c r="AI2389" s="139">
        <f t="shared" si="933"/>
        <v>3.1342173144812347E-13</v>
      </c>
      <c r="AJ2389" s="139" t="str">
        <f t="shared" si="934"/>
        <v/>
      </c>
      <c r="AK2389" s="139" t="str">
        <f t="shared" si="935"/>
        <v/>
      </c>
      <c r="AZ2389" s="148"/>
      <c r="BA2389" s="148">
        <f t="shared" si="907"/>
        <v>11.123199999999819</v>
      </c>
      <c r="BB2389" s="165">
        <f t="shared" si="908"/>
        <v>0.1333346477439423</v>
      </c>
      <c r="BC2389" s="148">
        <f t="shared" si="909"/>
        <v>2.6966118133048278E-4</v>
      </c>
      <c r="BD2389" s="148" t="str">
        <f t="shared" si="905"/>
        <v/>
      </c>
      <c r="BE2389" s="140" t="str">
        <f t="shared" si="906"/>
        <v/>
      </c>
    </row>
    <row r="2390" spans="1:57" ht="20.100000000000001" customHeight="1" x14ac:dyDescent="0.25">
      <c r="A2390" s="139">
        <v>1734</v>
      </c>
      <c r="B2390" s="139">
        <f t="shared" si="910"/>
        <v>2766.8146043753545</v>
      </c>
      <c r="C2390" s="139">
        <f t="shared" si="911"/>
        <v>5.6866433910081911E-6</v>
      </c>
      <c r="D2390" s="139">
        <f t="shared" si="912"/>
        <v>0.99833762838761542</v>
      </c>
      <c r="E2390" s="139">
        <f t="shared" si="913"/>
        <v>5.6866433910081911E-6</v>
      </c>
      <c r="F2390" s="139" t="str">
        <f t="shared" si="914"/>
        <v/>
      </c>
      <c r="G2390" s="139" t="str">
        <f t="shared" si="915"/>
        <v/>
      </c>
      <c r="H2390" s="139">
        <f t="shared" si="916"/>
        <v>0</v>
      </c>
      <c r="I2390" s="139">
        <f t="shared" si="917"/>
        <v>5.6866433910081911E-6</v>
      </c>
      <c r="J2390" s="139" t="str">
        <f t="shared" si="918"/>
        <v/>
      </c>
      <c r="O2390" s="139">
        <v>1734</v>
      </c>
      <c r="P2390" s="139">
        <f t="shared" si="919"/>
        <v>202.67050212989437</v>
      </c>
      <c r="Q2390" s="139">
        <f t="shared" si="920"/>
        <v>7.7632846510795872E-5</v>
      </c>
      <c r="R2390" s="139">
        <f t="shared" si="921"/>
        <v>0.99833762838761542</v>
      </c>
      <c r="S2390" s="139">
        <f t="shared" si="922"/>
        <v>7.7632846510795872E-5</v>
      </c>
      <c r="T2390" s="139" t="str">
        <f t="shared" si="923"/>
        <v/>
      </c>
      <c r="U2390" s="139" t="str">
        <f t="shared" si="924"/>
        <v/>
      </c>
      <c r="V2390" s="139">
        <f t="shared" si="925"/>
        <v>1.4912784358761724E-3</v>
      </c>
      <c r="W2390" s="139" t="str">
        <f t="shared" si="926"/>
        <v/>
      </c>
      <c r="X2390" s="139" t="str">
        <f t="shared" si="927"/>
        <v/>
      </c>
      <c r="AB2390" s="139">
        <v>1734</v>
      </c>
      <c r="AC2390" s="139">
        <f t="shared" si="936"/>
        <v>252.86786328501205</v>
      </c>
      <c r="AD2390" s="139">
        <f t="shared" si="928"/>
        <v>6.2221777728955902E-5</v>
      </c>
      <c r="AE2390" s="139">
        <f t="shared" si="929"/>
        <v>0.99833762838761542</v>
      </c>
      <c r="AF2390" s="139">
        <f t="shared" si="930"/>
        <v>6.2221777728955902E-5</v>
      </c>
      <c r="AG2390" s="139" t="str">
        <f t="shared" si="931"/>
        <v/>
      </c>
      <c r="AH2390" s="139" t="str">
        <f t="shared" si="932"/>
        <v/>
      </c>
      <c r="AI2390" s="139">
        <f t="shared" si="933"/>
        <v>3.0495609953411421E-13</v>
      </c>
      <c r="AJ2390" s="139" t="str">
        <f t="shared" si="934"/>
        <v/>
      </c>
      <c r="AK2390" s="139" t="str">
        <f t="shared" si="935"/>
        <v/>
      </c>
      <c r="AZ2390" s="148"/>
      <c r="BA2390" s="148">
        <f t="shared" si="907"/>
        <v>11.129599999999819</v>
      </c>
      <c r="BB2390" s="165">
        <f t="shared" si="908"/>
        <v>0.13306498656261181</v>
      </c>
      <c r="BC2390" s="148">
        <f t="shared" si="909"/>
        <v>2.6918635116893186E-4</v>
      </c>
      <c r="BD2390" s="148" t="str">
        <f t="shared" si="905"/>
        <v/>
      </c>
      <c r="BE2390" s="140" t="str">
        <f t="shared" si="906"/>
        <v/>
      </c>
    </row>
    <row r="2391" spans="1:57" ht="20.100000000000001" customHeight="1" x14ac:dyDescent="0.25">
      <c r="A2391" s="139">
        <v>1735</v>
      </c>
      <c r="B2391" s="139">
        <f t="shared" si="910"/>
        <v>2770.5841065611526</v>
      </c>
      <c r="C2391" s="139">
        <f t="shared" si="911"/>
        <v>5.6202051138384044E-6</v>
      </c>
      <c r="D2391" s="139">
        <f t="shared" si="912"/>
        <v>0.99835893876584303</v>
      </c>
      <c r="E2391" s="139">
        <f t="shared" si="913"/>
        <v>5.6202051138384044E-6</v>
      </c>
      <c r="F2391" s="139" t="str">
        <f t="shared" si="914"/>
        <v/>
      </c>
      <c r="G2391" s="139" t="str">
        <f t="shared" si="915"/>
        <v/>
      </c>
      <c r="H2391" s="139">
        <f t="shared" si="916"/>
        <v>0</v>
      </c>
      <c r="I2391" s="139">
        <f t="shared" si="917"/>
        <v>5.6202051138384044E-6</v>
      </c>
      <c r="J2391" s="139" t="str">
        <f t="shared" si="918"/>
        <v/>
      </c>
      <c r="O2391" s="139">
        <v>1735</v>
      </c>
      <c r="P2391" s="139">
        <f t="shared" si="919"/>
        <v>202.94661998020757</v>
      </c>
      <c r="Q2391" s="139">
        <f t="shared" si="920"/>
        <v>7.6725845276619839E-5</v>
      </c>
      <c r="R2391" s="139">
        <f t="shared" si="921"/>
        <v>0.99835893876584303</v>
      </c>
      <c r="S2391" s="139">
        <f t="shared" si="922"/>
        <v>7.6725845276619839E-5</v>
      </c>
      <c r="T2391" s="139" t="str">
        <f t="shared" si="923"/>
        <v/>
      </c>
      <c r="U2391" s="139" t="str">
        <f t="shared" si="924"/>
        <v/>
      </c>
      <c r="V2391" s="139">
        <f t="shared" si="925"/>
        <v>1.4814802890292208E-3</v>
      </c>
      <c r="W2391" s="139" t="str">
        <f t="shared" si="926"/>
        <v/>
      </c>
      <c r="X2391" s="139" t="str">
        <f t="shared" si="927"/>
        <v/>
      </c>
      <c r="AB2391" s="139">
        <v>1735</v>
      </c>
      <c r="AC2391" s="139">
        <f t="shared" si="936"/>
        <v>253.21236991074102</v>
      </c>
      <c r="AD2391" s="139">
        <f t="shared" si="928"/>
        <v>6.1494827324207492E-5</v>
      </c>
      <c r="AE2391" s="139">
        <f t="shared" si="929"/>
        <v>0.99835893876584303</v>
      </c>
      <c r="AF2391" s="139">
        <f t="shared" si="930"/>
        <v>6.1494827324207492E-5</v>
      </c>
      <c r="AG2391" s="139" t="str">
        <f t="shared" si="931"/>
        <v/>
      </c>
      <c r="AH2391" s="139" t="str">
        <f t="shared" si="932"/>
        <v/>
      </c>
      <c r="AI2391" s="139">
        <f t="shared" si="933"/>
        <v>2.9671437986677591E-13</v>
      </c>
      <c r="AJ2391" s="139" t="str">
        <f t="shared" si="934"/>
        <v/>
      </c>
      <c r="AK2391" s="139" t="str">
        <f t="shared" si="935"/>
        <v/>
      </c>
      <c r="AZ2391" s="148"/>
      <c r="BA2391" s="148">
        <f t="shared" si="907"/>
        <v>11.135999999999818</v>
      </c>
      <c r="BB2391" s="165">
        <f t="shared" si="908"/>
        <v>0.13279580021144288</v>
      </c>
      <c r="BC2391" s="148">
        <f t="shared" si="909"/>
        <v>2.687121350940791E-4</v>
      </c>
      <c r="BD2391" s="148" t="str">
        <f t="shared" si="905"/>
        <v/>
      </c>
      <c r="BE2391" s="140" t="str">
        <f t="shared" si="906"/>
        <v/>
      </c>
    </row>
    <row r="2392" spans="1:57" ht="20.100000000000001" customHeight="1" x14ac:dyDescent="0.25">
      <c r="A2392" s="139">
        <v>1736</v>
      </c>
      <c r="B2392" s="139">
        <f t="shared" si="910"/>
        <v>2774.3536087469497</v>
      </c>
      <c r="C2392" s="139">
        <f t="shared" si="911"/>
        <v>5.5544541773649357E-6</v>
      </c>
      <c r="D2392" s="139">
        <f t="shared" si="912"/>
        <v>0.99838000000218041</v>
      </c>
      <c r="E2392" s="139">
        <f t="shared" si="913"/>
        <v>5.5544541773649357E-6</v>
      </c>
      <c r="F2392" s="139" t="str">
        <f t="shared" si="914"/>
        <v/>
      </c>
      <c r="G2392" s="139" t="str">
        <f t="shared" si="915"/>
        <v/>
      </c>
      <c r="H2392" s="139">
        <f t="shared" si="916"/>
        <v>0</v>
      </c>
      <c r="I2392" s="139">
        <f t="shared" si="917"/>
        <v>5.5544541773649357E-6</v>
      </c>
      <c r="J2392" s="139" t="str">
        <f t="shared" si="918"/>
        <v/>
      </c>
      <c r="O2392" s="139">
        <v>1736</v>
      </c>
      <c r="P2392" s="139">
        <f t="shared" si="919"/>
        <v>203.22273783052077</v>
      </c>
      <c r="Q2392" s="139">
        <f t="shared" si="920"/>
        <v>7.5828227471491302E-5</v>
      </c>
      <c r="R2392" s="139">
        <f t="shared" si="921"/>
        <v>0.99838000000218041</v>
      </c>
      <c r="S2392" s="139">
        <f t="shared" si="922"/>
        <v>7.5828227471491302E-5</v>
      </c>
      <c r="T2392" s="139" t="str">
        <f t="shared" si="923"/>
        <v/>
      </c>
      <c r="U2392" s="139" t="str">
        <f t="shared" si="924"/>
        <v/>
      </c>
      <c r="V2392" s="139">
        <f t="shared" si="925"/>
        <v>1.471722971191495E-3</v>
      </c>
      <c r="W2392" s="139" t="str">
        <f t="shared" si="926"/>
        <v/>
      </c>
      <c r="X2392" s="139" t="str">
        <f t="shared" si="927"/>
        <v/>
      </c>
      <c r="AB2392" s="139">
        <v>1736</v>
      </c>
      <c r="AC2392" s="139">
        <f t="shared" si="936"/>
        <v>253.55687653646987</v>
      </c>
      <c r="AD2392" s="139">
        <f t="shared" si="928"/>
        <v>6.0775397623166008E-5</v>
      </c>
      <c r="AE2392" s="139">
        <f t="shared" si="929"/>
        <v>0.99838000000218041</v>
      </c>
      <c r="AF2392" s="139">
        <f t="shared" si="930"/>
        <v>6.0775397623166008E-5</v>
      </c>
      <c r="AG2392" s="139" t="str">
        <f t="shared" si="931"/>
        <v/>
      </c>
      <c r="AH2392" s="139" t="str">
        <f t="shared" si="932"/>
        <v/>
      </c>
      <c r="AI2392" s="139">
        <f t="shared" si="933"/>
        <v>2.8869078118037491E-13</v>
      </c>
      <c r="AJ2392" s="139" t="str">
        <f t="shared" si="934"/>
        <v/>
      </c>
      <c r="AK2392" s="139" t="str">
        <f t="shared" si="935"/>
        <v/>
      </c>
      <c r="AZ2392" s="148"/>
      <c r="BA2392" s="148">
        <f t="shared" si="907"/>
        <v>11.142399999999817</v>
      </c>
      <c r="BB2392" s="165">
        <f t="shared" si="908"/>
        <v>0.1325270880763488</v>
      </c>
      <c r="BC2392" s="148">
        <f t="shared" si="909"/>
        <v>2.6823853306148782E-4</v>
      </c>
      <c r="BD2392" s="148" t="str">
        <f t="shared" si="905"/>
        <v/>
      </c>
      <c r="BE2392" s="140" t="str">
        <f t="shared" si="906"/>
        <v/>
      </c>
    </row>
    <row r="2393" spans="1:57" ht="20.100000000000001" customHeight="1" x14ac:dyDescent="0.25">
      <c r="A2393" s="148">
        <v>1737</v>
      </c>
      <c r="B2393" s="139">
        <f t="shared" si="910"/>
        <v>2778.1231109327468</v>
      </c>
      <c r="C2393" s="139">
        <f t="shared" si="911"/>
        <v>5.4893846320754677E-6</v>
      </c>
      <c r="D2393" s="139">
        <f t="shared" si="912"/>
        <v>0.9984008146763349</v>
      </c>
      <c r="E2393" s="139">
        <f t="shared" si="913"/>
        <v>5.4893846320754677E-6</v>
      </c>
      <c r="F2393" s="139" t="str">
        <f t="shared" si="914"/>
        <v/>
      </c>
      <c r="G2393" s="139" t="str">
        <f t="shared" si="915"/>
        <v/>
      </c>
      <c r="H2393" s="139">
        <f t="shared" si="916"/>
        <v>0</v>
      </c>
      <c r="I2393" s="139">
        <f t="shared" si="917"/>
        <v>5.4893846320754677E-6</v>
      </c>
      <c r="J2393" s="139" t="str">
        <f t="shared" si="918"/>
        <v/>
      </c>
      <c r="O2393" s="148">
        <v>1737</v>
      </c>
      <c r="P2393" s="139">
        <f t="shared" si="919"/>
        <v>203.49885568083397</v>
      </c>
      <c r="Q2393" s="139">
        <f t="shared" si="920"/>
        <v>7.4939911873932831E-5</v>
      </c>
      <c r="R2393" s="139">
        <f t="shared" si="921"/>
        <v>0.9984008146763349</v>
      </c>
      <c r="S2393" s="139">
        <f t="shared" si="922"/>
        <v>7.4939911873932831E-5</v>
      </c>
      <c r="T2393" s="139" t="str">
        <f t="shared" si="923"/>
        <v/>
      </c>
      <c r="U2393" s="139" t="str">
        <f t="shared" si="924"/>
        <v/>
      </c>
      <c r="V2393" s="139">
        <f t="shared" si="925"/>
        <v>1.4620065246586478E-3</v>
      </c>
      <c r="W2393" s="139" t="str">
        <f t="shared" si="926"/>
        <v/>
      </c>
      <c r="X2393" s="139" t="str">
        <f t="shared" si="927"/>
        <v/>
      </c>
      <c r="AB2393" s="148">
        <v>1737</v>
      </c>
      <c r="AC2393" s="139">
        <f t="shared" si="936"/>
        <v>253.90138316219873</v>
      </c>
      <c r="AD2393" s="139">
        <f t="shared" si="928"/>
        <v>6.0063423527809968E-5</v>
      </c>
      <c r="AE2393" s="139">
        <f t="shared" si="929"/>
        <v>0.9984008146763349</v>
      </c>
      <c r="AF2393" s="139">
        <f t="shared" si="930"/>
        <v>6.0063423527809968E-5</v>
      </c>
      <c r="AG2393" s="139" t="str">
        <f t="shared" si="931"/>
        <v/>
      </c>
      <c r="AH2393" s="139" t="str">
        <f t="shared" si="932"/>
        <v/>
      </c>
      <c r="AI2393" s="139">
        <f t="shared" si="933"/>
        <v>2.8087965844037867E-13</v>
      </c>
      <c r="AJ2393" s="139" t="str">
        <f t="shared" si="934"/>
        <v/>
      </c>
      <c r="AK2393" s="139" t="str">
        <f t="shared" si="935"/>
        <v/>
      </c>
      <c r="AZ2393" s="148"/>
      <c r="BA2393" s="148">
        <f t="shared" si="907"/>
        <v>11.148799999999817</v>
      </c>
      <c r="BB2393" s="165">
        <f t="shared" si="908"/>
        <v>0.13225884954328732</v>
      </c>
      <c r="BC2393" s="148">
        <f t="shared" si="909"/>
        <v>2.6776554502377925E-4</v>
      </c>
      <c r="BD2393" s="148" t="str">
        <f t="shared" si="905"/>
        <v/>
      </c>
      <c r="BE2393" s="140" t="str">
        <f t="shared" si="906"/>
        <v/>
      </c>
    </row>
    <row r="2394" spans="1:57" ht="20.100000000000001" customHeight="1" x14ac:dyDescent="0.25">
      <c r="A2394" s="139">
        <v>1738</v>
      </c>
      <c r="B2394" s="139">
        <f t="shared" si="910"/>
        <v>2781.8926131185449</v>
      </c>
      <c r="C2394" s="139">
        <f t="shared" si="911"/>
        <v>5.4249905655932908E-6</v>
      </c>
      <c r="D2394" s="139">
        <f t="shared" si="912"/>
        <v>0.99842138534565705</v>
      </c>
      <c r="E2394" s="139">
        <f t="shared" si="913"/>
        <v>5.4249905655932908E-6</v>
      </c>
      <c r="F2394" s="139" t="str">
        <f t="shared" si="914"/>
        <v/>
      </c>
      <c r="G2394" s="139" t="str">
        <f t="shared" si="915"/>
        <v/>
      </c>
      <c r="H2394" s="139">
        <f t="shared" si="916"/>
        <v>0</v>
      </c>
      <c r="I2394" s="139">
        <f t="shared" si="917"/>
        <v>5.4249905655932908E-6</v>
      </c>
      <c r="J2394" s="139" t="str">
        <f t="shared" si="918"/>
        <v/>
      </c>
      <c r="O2394" s="139">
        <v>1738</v>
      </c>
      <c r="P2394" s="139">
        <f t="shared" si="919"/>
        <v>203.77497353114723</v>
      </c>
      <c r="Q2394" s="139">
        <f t="shared" si="920"/>
        <v>7.406081776943502E-5</v>
      </c>
      <c r="R2394" s="139">
        <f t="shared" si="921"/>
        <v>0.99842138534565705</v>
      </c>
      <c r="S2394" s="139">
        <f t="shared" si="922"/>
        <v>7.406081776943502E-5</v>
      </c>
      <c r="T2394" s="139" t="str">
        <f t="shared" si="923"/>
        <v/>
      </c>
      <c r="U2394" s="139" t="str">
        <f t="shared" si="924"/>
        <v/>
      </c>
      <c r="V2394" s="139">
        <f t="shared" si="925"/>
        <v>1.4523309894921017E-3</v>
      </c>
      <c r="W2394" s="139" t="str">
        <f t="shared" si="926"/>
        <v/>
      </c>
      <c r="X2394" s="139" t="str">
        <f t="shared" si="927"/>
        <v/>
      </c>
      <c r="AB2394" s="139">
        <v>1738</v>
      </c>
      <c r="AC2394" s="139">
        <f t="shared" si="936"/>
        <v>254.24588978792769</v>
      </c>
      <c r="AD2394" s="139">
        <f t="shared" si="928"/>
        <v>5.9358840346446234E-5</v>
      </c>
      <c r="AE2394" s="139">
        <f t="shared" si="929"/>
        <v>0.99842138534565705</v>
      </c>
      <c r="AF2394" s="139">
        <f t="shared" si="930"/>
        <v>5.9358840346446234E-5</v>
      </c>
      <c r="AG2394" s="139" t="str">
        <f t="shared" si="931"/>
        <v/>
      </c>
      <c r="AH2394" s="139" t="str">
        <f t="shared" si="932"/>
        <v/>
      </c>
      <c r="AI2394" s="139">
        <f t="shared" si="933"/>
        <v>2.7327550924554422E-13</v>
      </c>
      <c r="AJ2394" s="139" t="str">
        <f t="shared" si="934"/>
        <v/>
      </c>
      <c r="AK2394" s="139" t="str">
        <f t="shared" si="935"/>
        <v/>
      </c>
      <c r="AZ2394" s="148"/>
      <c r="BA2394" s="148">
        <f t="shared" si="907"/>
        <v>11.155199999999816</v>
      </c>
      <c r="BB2394" s="165">
        <f t="shared" si="908"/>
        <v>0.13199108399826354</v>
      </c>
      <c r="BC2394" s="148">
        <f t="shared" si="909"/>
        <v>2.6729317093032723E-4</v>
      </c>
      <c r="BD2394" s="148" t="str">
        <f t="shared" si="905"/>
        <v/>
      </c>
      <c r="BE2394" s="140" t="str">
        <f t="shared" si="906"/>
        <v/>
      </c>
    </row>
    <row r="2395" spans="1:57" ht="20.100000000000001" customHeight="1" x14ac:dyDescent="0.25">
      <c r="A2395" s="139">
        <v>1739</v>
      </c>
      <c r="B2395" s="139">
        <f t="shared" si="910"/>
        <v>2785.662115304342</v>
      </c>
      <c r="C2395" s="139">
        <f t="shared" si="911"/>
        <v>5.3612661026185194E-6</v>
      </c>
      <c r="D2395" s="139">
        <f t="shared" si="912"/>
        <v>0.99844171454528052</v>
      </c>
      <c r="E2395" s="139">
        <f t="shared" si="913"/>
        <v>5.3612661026185194E-6</v>
      </c>
      <c r="F2395" s="139" t="str">
        <f t="shared" si="914"/>
        <v/>
      </c>
      <c r="G2395" s="139" t="str">
        <f t="shared" si="915"/>
        <v/>
      </c>
      <c r="H2395" s="139">
        <f t="shared" si="916"/>
        <v>0</v>
      </c>
      <c r="I2395" s="139">
        <f t="shared" si="917"/>
        <v>5.3612661026185194E-6</v>
      </c>
      <c r="J2395" s="139" t="str">
        <f t="shared" si="918"/>
        <v/>
      </c>
      <c r="O2395" s="139">
        <v>1739</v>
      </c>
      <c r="P2395" s="139">
        <f t="shared" si="919"/>
        <v>204.05109138146042</v>
      </c>
      <c r="Q2395" s="139">
        <f t="shared" si="920"/>
        <v>7.3190864949652817E-5</v>
      </c>
      <c r="R2395" s="139">
        <f t="shared" si="921"/>
        <v>0.99844171454528052</v>
      </c>
      <c r="S2395" s="139">
        <f t="shared" si="922"/>
        <v>7.3190864949652817E-5</v>
      </c>
      <c r="T2395" s="139" t="str">
        <f t="shared" si="923"/>
        <v/>
      </c>
      <c r="U2395" s="139" t="str">
        <f t="shared" si="924"/>
        <v/>
      </c>
      <c r="V2395" s="139">
        <f t="shared" si="925"/>
        <v>1.4426964035312447E-3</v>
      </c>
      <c r="W2395" s="139" t="str">
        <f t="shared" si="926"/>
        <v/>
      </c>
      <c r="X2395" s="139" t="str">
        <f t="shared" si="927"/>
        <v/>
      </c>
      <c r="AB2395" s="139">
        <v>1739</v>
      </c>
      <c r="AC2395" s="139">
        <f t="shared" si="936"/>
        <v>254.59039641365655</v>
      </c>
      <c r="AD2395" s="139">
        <f t="shared" si="928"/>
        <v>5.8661583793066609E-5</v>
      </c>
      <c r="AE2395" s="139">
        <f t="shared" si="929"/>
        <v>0.99844171454528052</v>
      </c>
      <c r="AF2395" s="139">
        <f t="shared" si="930"/>
        <v>5.8661583793066609E-5</v>
      </c>
      <c r="AG2395" s="139" t="str">
        <f t="shared" si="931"/>
        <v/>
      </c>
      <c r="AH2395" s="139" t="str">
        <f t="shared" si="932"/>
        <v/>
      </c>
      <c r="AI2395" s="139">
        <f t="shared" si="933"/>
        <v>2.6587297031607409E-13</v>
      </c>
      <c r="AJ2395" s="139" t="str">
        <f t="shared" si="934"/>
        <v/>
      </c>
      <c r="AK2395" s="139" t="str">
        <f t="shared" si="935"/>
        <v/>
      </c>
      <c r="AZ2395" s="148"/>
      <c r="BA2395" s="148">
        <f t="shared" si="907"/>
        <v>11.161599999999815</v>
      </c>
      <c r="BB2395" s="165">
        <f t="shared" si="908"/>
        <v>0.13172379082733321</v>
      </c>
      <c r="BC2395" s="148">
        <f t="shared" si="909"/>
        <v>2.6682141072678633E-4</v>
      </c>
      <c r="BD2395" s="148" t="str">
        <f t="shared" si="905"/>
        <v/>
      </c>
      <c r="BE2395" s="140" t="str">
        <f t="shared" si="906"/>
        <v/>
      </c>
    </row>
    <row r="2396" spans="1:57" ht="20.100000000000001" customHeight="1" x14ac:dyDescent="0.25">
      <c r="A2396" s="139">
        <v>1740</v>
      </c>
      <c r="B2396" s="139">
        <f t="shared" si="910"/>
        <v>2789.4316174901401</v>
      </c>
      <c r="C2396" s="139">
        <f t="shared" si="911"/>
        <v>5.2982054048668121E-6</v>
      </c>
      <c r="D2396" s="139">
        <f t="shared" si="912"/>
        <v>0.99846180478826196</v>
      </c>
      <c r="E2396" s="139">
        <f t="shared" si="913"/>
        <v>5.2982054048668121E-6</v>
      </c>
      <c r="F2396" s="139" t="str">
        <f t="shared" si="914"/>
        <v/>
      </c>
      <c r="G2396" s="139" t="str">
        <f t="shared" si="915"/>
        <v/>
      </c>
      <c r="H2396" s="139">
        <f t="shared" si="916"/>
        <v>0</v>
      </c>
      <c r="I2396" s="139">
        <f t="shared" si="917"/>
        <v>5.2982054048668121E-6</v>
      </c>
      <c r="J2396" s="139" t="str">
        <f t="shared" si="918"/>
        <v/>
      </c>
      <c r="O2396" s="139">
        <v>1740</v>
      </c>
      <c r="P2396" s="139">
        <f t="shared" si="919"/>
        <v>204.32720923177362</v>
      </c>
      <c r="Q2396" s="139">
        <f t="shared" si="920"/>
        <v>7.2329973711569807E-5</v>
      </c>
      <c r="R2396" s="139">
        <f t="shared" si="921"/>
        <v>0.99846180478826196</v>
      </c>
      <c r="S2396" s="139">
        <f t="shared" si="922"/>
        <v>7.2329973711569807E-5</v>
      </c>
      <c r="T2396" s="139" t="str">
        <f t="shared" si="923"/>
        <v/>
      </c>
      <c r="U2396" s="139" t="str">
        <f t="shared" si="924"/>
        <v/>
      </c>
      <c r="V2396" s="139">
        <f t="shared" si="925"/>
        <v>1.433102802405716E-3</v>
      </c>
      <c r="W2396" s="139" t="str">
        <f t="shared" si="926"/>
        <v/>
      </c>
      <c r="X2396" s="139" t="str">
        <f t="shared" si="927"/>
        <v/>
      </c>
      <c r="AB2396" s="139">
        <v>1740</v>
      </c>
      <c r="AC2396" s="139">
        <f t="shared" si="936"/>
        <v>254.93490303938552</v>
      </c>
      <c r="AD2396" s="139">
        <f t="shared" si="928"/>
        <v>5.7971589986677376E-5</v>
      </c>
      <c r="AE2396" s="139">
        <f t="shared" si="929"/>
        <v>0.99846180478826196</v>
      </c>
      <c r="AF2396" s="139">
        <f t="shared" si="930"/>
        <v>5.7971589986677376E-5</v>
      </c>
      <c r="AG2396" s="139" t="str">
        <f t="shared" si="931"/>
        <v/>
      </c>
      <c r="AH2396" s="139" t="str">
        <f t="shared" si="932"/>
        <v/>
      </c>
      <c r="AI2396" s="139">
        <f t="shared" si="933"/>
        <v>2.5866681406581243E-13</v>
      </c>
      <c r="AJ2396" s="139" t="str">
        <f t="shared" si="934"/>
        <v/>
      </c>
      <c r="AK2396" s="139" t="str">
        <f t="shared" si="935"/>
        <v/>
      </c>
      <c r="AZ2396" s="148"/>
      <c r="BA2396" s="148">
        <f t="shared" si="907"/>
        <v>11.167999999999815</v>
      </c>
      <c r="BB2396" s="165">
        <f t="shared" si="908"/>
        <v>0.13145696941660642</v>
      </c>
      <c r="BC2396" s="148">
        <f t="shared" si="909"/>
        <v>2.6635026435672948E-4</v>
      </c>
      <c r="BD2396" s="148" t="str">
        <f t="shared" si="905"/>
        <v/>
      </c>
      <c r="BE2396" s="140" t="str">
        <f t="shared" si="906"/>
        <v/>
      </c>
    </row>
    <row r="2397" spans="1:57" ht="20.100000000000001" customHeight="1" x14ac:dyDescent="0.25">
      <c r="A2397" s="139">
        <v>1741</v>
      </c>
      <c r="B2397" s="139">
        <f t="shared" si="910"/>
        <v>2793.2011196759372</v>
      </c>
      <c r="C2397" s="139">
        <f t="shared" si="911"/>
        <v>5.2358026710061596E-6</v>
      </c>
      <c r="D2397" s="139">
        <f t="shared" si="912"/>
        <v>0.99848165856572002</v>
      </c>
      <c r="E2397" s="139">
        <f t="shared" si="913"/>
        <v>5.2358026710061596E-6</v>
      </c>
      <c r="F2397" s="139" t="str">
        <f t="shared" si="914"/>
        <v/>
      </c>
      <c r="G2397" s="139" t="str">
        <f t="shared" si="915"/>
        <v/>
      </c>
      <c r="H2397" s="139">
        <f t="shared" si="916"/>
        <v>0</v>
      </c>
      <c r="I2397" s="139">
        <f t="shared" si="917"/>
        <v>5.2358026710061596E-6</v>
      </c>
      <c r="J2397" s="139" t="str">
        <f t="shared" si="918"/>
        <v/>
      </c>
      <c r="O2397" s="139">
        <v>1741</v>
      </c>
      <c r="P2397" s="139">
        <f t="shared" si="919"/>
        <v>204.60332708208682</v>
      </c>
      <c r="Q2397" s="139">
        <f t="shared" si="920"/>
        <v>7.1478064856634653E-5</v>
      </c>
      <c r="R2397" s="139">
        <f t="shared" si="921"/>
        <v>0.99848165856572002</v>
      </c>
      <c r="S2397" s="139">
        <f t="shared" si="922"/>
        <v>7.1478064856634653E-5</v>
      </c>
      <c r="T2397" s="139" t="str">
        <f t="shared" si="923"/>
        <v/>
      </c>
      <c r="U2397" s="139" t="str">
        <f t="shared" si="924"/>
        <v/>
      </c>
      <c r="V2397" s="139">
        <f t="shared" si="925"/>
        <v>1.4235502195477996E-3</v>
      </c>
      <c r="W2397" s="139" t="str">
        <f t="shared" si="926"/>
        <v/>
      </c>
      <c r="X2397" s="139" t="str">
        <f t="shared" si="927"/>
        <v/>
      </c>
      <c r="AB2397" s="139">
        <v>1741</v>
      </c>
      <c r="AC2397" s="139">
        <f t="shared" si="936"/>
        <v>255.27940966511437</v>
      </c>
      <c r="AD2397" s="139">
        <f t="shared" si="928"/>
        <v>5.7288795450607798E-5</v>
      </c>
      <c r="AE2397" s="139">
        <f t="shared" si="929"/>
        <v>0.99848165856572002</v>
      </c>
      <c r="AF2397" s="139">
        <f t="shared" si="930"/>
        <v>5.7288795450607798E-5</v>
      </c>
      <c r="AG2397" s="139" t="str">
        <f t="shared" si="931"/>
        <v/>
      </c>
      <c r="AH2397" s="139" t="str">
        <f t="shared" si="932"/>
        <v/>
      </c>
      <c r="AI2397" s="139">
        <f t="shared" si="933"/>
        <v>2.5165194525660695E-13</v>
      </c>
      <c r="AJ2397" s="139" t="str">
        <f t="shared" si="934"/>
        <v/>
      </c>
      <c r="AK2397" s="139" t="str">
        <f t="shared" si="935"/>
        <v/>
      </c>
      <c r="AZ2397" s="148"/>
      <c r="BA2397" s="148">
        <f t="shared" si="907"/>
        <v>11.174399999999814</v>
      </c>
      <c r="BB2397" s="165">
        <f t="shared" si="908"/>
        <v>0.13119061915224969</v>
      </c>
      <c r="BC2397" s="148">
        <f t="shared" si="909"/>
        <v>2.6587973175892787E-4</v>
      </c>
      <c r="BD2397" s="148" t="str">
        <f t="shared" si="905"/>
        <v/>
      </c>
      <c r="BE2397" s="140" t="str">
        <f t="shared" si="906"/>
        <v/>
      </c>
    </row>
    <row r="2398" spans="1:57" ht="20.100000000000001" customHeight="1" x14ac:dyDescent="0.25">
      <c r="A2398" s="139">
        <v>1742</v>
      </c>
      <c r="B2398" s="139">
        <f t="shared" si="910"/>
        <v>2796.9706218617343</v>
      </c>
      <c r="C2398" s="139">
        <f t="shared" si="911"/>
        <v>5.1740521365912478E-6</v>
      </c>
      <c r="D2398" s="139">
        <f t="shared" si="912"/>
        <v>0.998501278346975</v>
      </c>
      <c r="E2398" s="139">
        <f t="shared" si="913"/>
        <v>5.1740521365912478E-6</v>
      </c>
      <c r="F2398" s="139" t="str">
        <f t="shared" si="914"/>
        <v/>
      </c>
      <c r="G2398" s="139" t="str">
        <f t="shared" si="915"/>
        <v/>
      </c>
      <c r="H2398" s="139">
        <f t="shared" si="916"/>
        <v>0</v>
      </c>
      <c r="I2398" s="139">
        <f t="shared" si="917"/>
        <v>5.1740521365912478E-6</v>
      </c>
      <c r="J2398" s="139" t="str">
        <f t="shared" si="918"/>
        <v/>
      </c>
      <c r="O2398" s="139">
        <v>1742</v>
      </c>
      <c r="P2398" s="139">
        <f t="shared" si="919"/>
        <v>204.87944493240002</v>
      </c>
      <c r="Q2398" s="139">
        <f t="shared" si="920"/>
        <v>7.0635059689865549E-5</v>
      </c>
      <c r="R2398" s="139">
        <f t="shared" si="921"/>
        <v>0.998501278346975</v>
      </c>
      <c r="S2398" s="139">
        <f t="shared" si="922"/>
        <v>7.0635059689865549E-5</v>
      </c>
      <c r="T2398" s="139" t="str">
        <f t="shared" si="923"/>
        <v/>
      </c>
      <c r="U2398" s="139" t="str">
        <f t="shared" si="924"/>
        <v/>
      </c>
      <c r="V2398" s="139">
        <f t="shared" si="925"/>
        <v>1.4140386862048985E-3</v>
      </c>
      <c r="W2398" s="139" t="str">
        <f t="shared" si="926"/>
        <v/>
      </c>
      <c r="X2398" s="139" t="str">
        <f t="shared" si="927"/>
        <v/>
      </c>
      <c r="AB2398" s="139">
        <v>1742</v>
      </c>
      <c r="AC2398" s="139">
        <f t="shared" si="936"/>
        <v>255.62391629084323</v>
      </c>
      <c r="AD2398" s="139">
        <f t="shared" si="928"/>
        <v>5.6613137111791554E-5</v>
      </c>
      <c r="AE2398" s="139">
        <f t="shared" si="929"/>
        <v>0.998501278346975</v>
      </c>
      <c r="AF2398" s="139">
        <f t="shared" si="930"/>
        <v>5.6613137111791554E-5</v>
      </c>
      <c r="AG2398" s="139" t="str">
        <f t="shared" si="931"/>
        <v/>
      </c>
      <c r="AH2398" s="139" t="str">
        <f t="shared" si="932"/>
        <v/>
      </c>
      <c r="AI2398" s="139">
        <f t="shared" si="933"/>
        <v>2.448233977328175E-13</v>
      </c>
      <c r="AJ2398" s="139" t="str">
        <f t="shared" si="934"/>
        <v/>
      </c>
      <c r="AK2398" s="139" t="str">
        <f t="shared" si="935"/>
        <v/>
      </c>
      <c r="AZ2398" s="148"/>
      <c r="BA2398" s="148">
        <f t="shared" si="907"/>
        <v>11.180799999999813</v>
      </c>
      <c r="BB2398" s="165">
        <f t="shared" si="908"/>
        <v>0.13092473942049077</v>
      </c>
      <c r="BC2398" s="148">
        <f t="shared" si="909"/>
        <v>2.6540981287051513E-4</v>
      </c>
      <c r="BD2398" s="148" t="str">
        <f t="shared" si="905"/>
        <v/>
      </c>
      <c r="BE2398" s="140" t="str">
        <f t="shared" si="906"/>
        <v/>
      </c>
    </row>
    <row r="2399" spans="1:57" ht="20.100000000000001" customHeight="1" x14ac:dyDescent="0.25">
      <c r="A2399" s="148">
        <v>1743</v>
      </c>
      <c r="B2399" s="139">
        <f t="shared" si="910"/>
        <v>2800.7401240475324</v>
      </c>
      <c r="C2399" s="139">
        <f t="shared" si="911"/>
        <v>5.1129480739957558E-6</v>
      </c>
      <c r="D2399" s="139">
        <f t="shared" si="912"/>
        <v>0.99852066657968741</v>
      </c>
      <c r="E2399" s="139">
        <f t="shared" si="913"/>
        <v>5.1129480739957558E-6</v>
      </c>
      <c r="F2399" s="139" t="str">
        <f t="shared" si="914"/>
        <v/>
      </c>
      <c r="G2399" s="139" t="str">
        <f t="shared" si="915"/>
        <v/>
      </c>
      <c r="H2399" s="139">
        <f t="shared" si="916"/>
        <v>0</v>
      </c>
      <c r="I2399" s="139">
        <f t="shared" si="917"/>
        <v>5.1129480739957558E-6</v>
      </c>
      <c r="J2399" s="139" t="str">
        <f t="shared" si="918"/>
        <v/>
      </c>
      <c r="O2399" s="148">
        <v>1743</v>
      </c>
      <c r="P2399" s="139">
        <f t="shared" si="919"/>
        <v>205.15556278271322</v>
      </c>
      <c r="Q2399" s="139">
        <f t="shared" si="920"/>
        <v>6.980088001892629E-5</v>
      </c>
      <c r="R2399" s="139">
        <f t="shared" si="921"/>
        <v>0.99852066657968741</v>
      </c>
      <c r="S2399" s="139">
        <f t="shared" si="922"/>
        <v>6.980088001892629E-5</v>
      </c>
      <c r="T2399" s="139" t="str">
        <f t="shared" si="923"/>
        <v/>
      </c>
      <c r="U2399" s="139" t="str">
        <f t="shared" si="924"/>
        <v/>
      </c>
      <c r="V2399" s="139">
        <f t="shared" si="925"/>
        <v>1.4045682314521085E-3</v>
      </c>
      <c r="W2399" s="139" t="str">
        <f t="shared" si="926"/>
        <v/>
      </c>
      <c r="X2399" s="139" t="str">
        <f t="shared" si="927"/>
        <v/>
      </c>
      <c r="AB2399" s="148">
        <v>1743</v>
      </c>
      <c r="AC2399" s="139">
        <f t="shared" si="936"/>
        <v>255.96842291657219</v>
      </c>
      <c r="AD2399" s="139">
        <f t="shared" si="928"/>
        <v>5.594455230002641E-5</v>
      </c>
      <c r="AE2399" s="139">
        <f t="shared" si="929"/>
        <v>0.99852066657968741</v>
      </c>
      <c r="AF2399" s="139">
        <f t="shared" si="930"/>
        <v>5.594455230002641E-5</v>
      </c>
      <c r="AG2399" s="139" t="str">
        <f t="shared" si="931"/>
        <v/>
      </c>
      <c r="AH2399" s="139" t="str">
        <f t="shared" si="932"/>
        <v/>
      </c>
      <c r="AI2399" s="139">
        <f t="shared" si="933"/>
        <v>2.3817633123422713E-13</v>
      </c>
      <c r="AJ2399" s="139" t="str">
        <f t="shared" si="934"/>
        <v/>
      </c>
      <c r="AK2399" s="139" t="str">
        <f t="shared" si="935"/>
        <v/>
      </c>
      <c r="AZ2399" s="148"/>
      <c r="BA2399" s="148">
        <f t="shared" si="907"/>
        <v>11.187199999999812</v>
      </c>
      <c r="BB2399" s="165">
        <f t="shared" si="908"/>
        <v>0.13065932960762025</v>
      </c>
      <c r="BC2399" s="148">
        <f t="shared" si="909"/>
        <v>2.6494050762482235E-4</v>
      </c>
      <c r="BD2399" s="148" t="str">
        <f t="shared" si="905"/>
        <v/>
      </c>
      <c r="BE2399" s="140" t="str">
        <f t="shared" si="906"/>
        <v/>
      </c>
    </row>
    <row r="2400" spans="1:57" ht="20.100000000000001" customHeight="1" x14ac:dyDescent="0.25">
      <c r="A2400" s="139">
        <v>1744</v>
      </c>
      <c r="B2400" s="139">
        <f t="shared" si="910"/>
        <v>2804.5096262333295</v>
      </c>
      <c r="C2400" s="139">
        <f t="shared" si="911"/>
        <v>5.0524847923426157E-6</v>
      </c>
      <c r="D2400" s="139">
        <f t="shared" si="912"/>
        <v>0.99853982568999677</v>
      </c>
      <c r="E2400" s="139">
        <f t="shared" si="913"/>
        <v>5.0524847923426157E-6</v>
      </c>
      <c r="F2400" s="139" t="str">
        <f t="shared" si="914"/>
        <v/>
      </c>
      <c r="G2400" s="139" t="str">
        <f t="shared" si="915"/>
        <v/>
      </c>
      <c r="H2400" s="139">
        <f t="shared" si="916"/>
        <v>0</v>
      </c>
      <c r="I2400" s="139">
        <f t="shared" si="917"/>
        <v>5.0524847923426157E-6</v>
      </c>
      <c r="J2400" s="139" t="str">
        <f t="shared" si="918"/>
        <v/>
      </c>
      <c r="O2400" s="139">
        <v>1744</v>
      </c>
      <c r="P2400" s="139">
        <f t="shared" si="919"/>
        <v>205.43168063302642</v>
      </c>
      <c r="Q2400" s="139">
        <f t="shared" si="920"/>
        <v>6.8975448153172229E-5</v>
      </c>
      <c r="R2400" s="139">
        <f t="shared" si="921"/>
        <v>0.99853982568999677</v>
      </c>
      <c r="S2400" s="139">
        <f t="shared" si="922"/>
        <v>6.8975448153172229E-5</v>
      </c>
      <c r="T2400" s="139" t="str">
        <f t="shared" si="923"/>
        <v/>
      </c>
      <c r="U2400" s="139" t="str">
        <f t="shared" si="924"/>
        <v/>
      </c>
      <c r="V2400" s="139">
        <f t="shared" si="925"/>
        <v>1.3951388822048762E-3</v>
      </c>
      <c r="W2400" s="139" t="str">
        <f t="shared" si="926"/>
        <v/>
      </c>
      <c r="X2400" s="139" t="str">
        <f t="shared" si="927"/>
        <v/>
      </c>
      <c r="AB2400" s="139">
        <v>1744</v>
      </c>
      <c r="AC2400" s="139">
        <f t="shared" si="936"/>
        <v>256.31292954230105</v>
      </c>
      <c r="AD2400" s="139">
        <f t="shared" si="928"/>
        <v>5.5282978747210716E-5</v>
      </c>
      <c r="AE2400" s="139">
        <f t="shared" si="929"/>
        <v>0.99853982568999677</v>
      </c>
      <c r="AF2400" s="139">
        <f t="shared" si="930"/>
        <v>5.5282978747210716E-5</v>
      </c>
      <c r="AG2400" s="139" t="str">
        <f t="shared" si="931"/>
        <v/>
      </c>
      <c r="AH2400" s="139" t="str">
        <f t="shared" si="932"/>
        <v/>
      </c>
      <c r="AI2400" s="139">
        <f t="shared" si="933"/>
        <v>2.3170602828545795E-13</v>
      </c>
      <c r="AJ2400" s="139" t="str">
        <f t="shared" si="934"/>
        <v/>
      </c>
      <c r="AK2400" s="139" t="str">
        <f t="shared" si="935"/>
        <v/>
      </c>
      <c r="AZ2400" s="148"/>
      <c r="BA2400" s="148">
        <f t="shared" si="907"/>
        <v>11.193599999999812</v>
      </c>
      <c r="BB2400" s="165">
        <f t="shared" si="908"/>
        <v>0.13039438909999543</v>
      </c>
      <c r="BC2400" s="148">
        <f t="shared" si="909"/>
        <v>2.6447181595204428E-4</v>
      </c>
      <c r="BD2400" s="148" t="str">
        <f t="shared" si="905"/>
        <v/>
      </c>
      <c r="BE2400" s="140" t="str">
        <f t="shared" si="906"/>
        <v/>
      </c>
    </row>
    <row r="2401" spans="1:57" ht="20.100000000000001" customHeight="1" x14ac:dyDescent="0.25">
      <c r="A2401" s="139">
        <v>1745</v>
      </c>
      <c r="B2401" s="139">
        <f t="shared" si="910"/>
        <v>2808.2791284191276</v>
      </c>
      <c r="C2401" s="139">
        <f t="shared" si="911"/>
        <v>4.9926566374319112E-6</v>
      </c>
      <c r="D2401" s="139">
        <f t="shared" si="912"/>
        <v>0.99855875808266004</v>
      </c>
      <c r="E2401" s="139">
        <f t="shared" si="913"/>
        <v>4.9926566374319112E-6</v>
      </c>
      <c r="F2401" s="139" t="str">
        <f t="shared" si="914"/>
        <v/>
      </c>
      <c r="G2401" s="139" t="str">
        <f t="shared" si="915"/>
        <v/>
      </c>
      <c r="H2401" s="139">
        <f t="shared" si="916"/>
        <v>0</v>
      </c>
      <c r="I2401" s="139">
        <f t="shared" si="917"/>
        <v>4.9926566374319112E-6</v>
      </c>
      <c r="J2401" s="139" t="str">
        <f t="shared" si="918"/>
        <v/>
      </c>
      <c r="O2401" s="139">
        <v>1745</v>
      </c>
      <c r="P2401" s="139">
        <f t="shared" si="919"/>
        <v>205.70779848333967</v>
      </c>
      <c r="Q2401" s="139">
        <f t="shared" si="920"/>
        <v>6.8158686902668799E-5</v>
      </c>
      <c r="R2401" s="139">
        <f t="shared" si="921"/>
        <v>0.99855875808266004</v>
      </c>
      <c r="S2401" s="139">
        <f t="shared" si="922"/>
        <v>6.8158686902668799E-5</v>
      </c>
      <c r="T2401" s="139" t="str">
        <f t="shared" si="923"/>
        <v/>
      </c>
      <c r="U2401" s="139" t="str">
        <f t="shared" si="924"/>
        <v/>
      </c>
      <c r="V2401" s="139">
        <f t="shared" si="925"/>
        <v>1.3857506632317439E-3</v>
      </c>
      <c r="W2401" s="139" t="str">
        <f t="shared" si="926"/>
        <v/>
      </c>
      <c r="X2401" s="139" t="str">
        <f t="shared" si="927"/>
        <v/>
      </c>
      <c r="AB2401" s="139">
        <v>1745</v>
      </c>
      <c r="AC2401" s="139">
        <f t="shared" si="936"/>
        <v>256.65743616803002</v>
      </c>
      <c r="AD2401" s="139">
        <f t="shared" si="928"/>
        <v>5.4628354586554955E-5</v>
      </c>
      <c r="AE2401" s="139">
        <f t="shared" si="929"/>
        <v>0.99855875808266004</v>
      </c>
      <c r="AF2401" s="139">
        <f t="shared" si="930"/>
        <v>5.4628354586554955E-5</v>
      </c>
      <c r="AG2401" s="139" t="str">
        <f t="shared" si="931"/>
        <v/>
      </c>
      <c r="AH2401" s="139" t="str">
        <f t="shared" si="932"/>
        <v/>
      </c>
      <c r="AI2401" s="139">
        <f t="shared" si="933"/>
        <v>2.2540789116009926E-13</v>
      </c>
      <c r="AJ2401" s="139" t="str">
        <f t="shared" si="934"/>
        <v/>
      </c>
      <c r="AK2401" s="139" t="str">
        <f t="shared" si="935"/>
        <v/>
      </c>
      <c r="AZ2401" s="148"/>
      <c r="BA2401" s="148">
        <f t="shared" si="907"/>
        <v>11.199999999999811</v>
      </c>
      <c r="BB2401" s="165">
        <f t="shared" si="908"/>
        <v>0.13012991728404338</v>
      </c>
      <c r="BC2401" s="148">
        <f t="shared" si="909"/>
        <v>2.6400373777923924E-4</v>
      </c>
      <c r="BD2401" s="148" t="str">
        <f t="shared" si="905"/>
        <v/>
      </c>
      <c r="BE2401" s="140" t="str">
        <f t="shared" si="906"/>
        <v/>
      </c>
    </row>
    <row r="2402" spans="1:57" ht="20.100000000000001" customHeight="1" x14ac:dyDescent="0.25">
      <c r="A2402" s="139">
        <v>1746</v>
      </c>
      <c r="B2402" s="139">
        <f t="shared" si="910"/>
        <v>2812.0486306049247</v>
      </c>
      <c r="C2402" s="139">
        <f t="shared" si="911"/>
        <v>4.9334579916670266E-6</v>
      </c>
      <c r="D2402" s="139">
        <f t="shared" si="912"/>
        <v>0.99857746614118947</v>
      </c>
      <c r="E2402" s="139">
        <f t="shared" si="913"/>
        <v>4.9334579916670266E-6</v>
      </c>
      <c r="F2402" s="139" t="str">
        <f t="shared" si="914"/>
        <v/>
      </c>
      <c r="G2402" s="139" t="str">
        <f t="shared" si="915"/>
        <v/>
      </c>
      <c r="H2402" s="139">
        <f t="shared" si="916"/>
        <v>0</v>
      </c>
      <c r="I2402" s="139">
        <f t="shared" si="917"/>
        <v>4.9334579916670266E-6</v>
      </c>
      <c r="J2402" s="139" t="str">
        <f t="shared" si="918"/>
        <v/>
      </c>
      <c r="O2402" s="139">
        <v>1746</v>
      </c>
      <c r="P2402" s="139">
        <f t="shared" si="919"/>
        <v>205.98391633365287</v>
      </c>
      <c r="Q2402" s="139">
        <f t="shared" si="920"/>
        <v>6.7350519577181244E-5</v>
      </c>
      <c r="R2402" s="139">
        <f t="shared" si="921"/>
        <v>0.99857746614118947</v>
      </c>
      <c r="S2402" s="139">
        <f t="shared" si="922"/>
        <v>6.7350519577181244E-5</v>
      </c>
      <c r="T2402" s="139" t="str">
        <f t="shared" si="923"/>
        <v/>
      </c>
      <c r="U2402" s="139" t="str">
        <f t="shared" si="924"/>
        <v/>
      </c>
      <c r="V2402" s="139">
        <f t="shared" si="925"/>
        <v>1.3764035971671937E-3</v>
      </c>
      <c r="W2402" s="139" t="str">
        <f t="shared" si="926"/>
        <v/>
      </c>
      <c r="X2402" s="139" t="str">
        <f t="shared" si="927"/>
        <v/>
      </c>
      <c r="AB2402" s="139">
        <v>1746</v>
      </c>
      <c r="AC2402" s="139">
        <f t="shared" si="936"/>
        <v>257.00194279375887</v>
      </c>
      <c r="AD2402" s="139">
        <f t="shared" si="928"/>
        <v>5.3980618351773256E-5</v>
      </c>
      <c r="AE2402" s="139">
        <f t="shared" si="929"/>
        <v>0.99857746614118947</v>
      </c>
      <c r="AF2402" s="139">
        <f t="shared" si="930"/>
        <v>5.3980618351773256E-5</v>
      </c>
      <c r="AG2402" s="139" t="str">
        <f t="shared" si="931"/>
        <v/>
      </c>
      <c r="AH2402" s="139" t="str">
        <f t="shared" si="932"/>
        <v/>
      </c>
      <c r="AI2402" s="139">
        <f t="shared" si="933"/>
        <v>2.1927743891787762E-13</v>
      </c>
      <c r="AJ2402" s="139" t="str">
        <f t="shared" si="934"/>
        <v/>
      </c>
      <c r="AK2402" s="139" t="str">
        <f t="shared" si="935"/>
        <v/>
      </c>
      <c r="AZ2402" s="148"/>
      <c r="BA2402" s="148">
        <f t="shared" si="907"/>
        <v>11.20639999999981</v>
      </c>
      <c r="BB2402" s="165">
        <f t="shared" si="908"/>
        <v>0.12986591354626414</v>
      </c>
      <c r="BC2402" s="148">
        <f t="shared" si="909"/>
        <v>2.6353627303049576E-4</v>
      </c>
      <c r="BD2402" s="148" t="str">
        <f t="shared" si="905"/>
        <v/>
      </c>
      <c r="BE2402" s="140" t="str">
        <f t="shared" si="906"/>
        <v/>
      </c>
    </row>
    <row r="2403" spans="1:57" ht="20.100000000000001" customHeight="1" x14ac:dyDescent="0.25">
      <c r="A2403" s="139">
        <v>1747</v>
      </c>
      <c r="B2403" s="139">
        <f t="shared" si="910"/>
        <v>2815.8181327907218</v>
      </c>
      <c r="C2403" s="139">
        <f t="shared" si="911"/>
        <v>4.8748832739784936E-6</v>
      </c>
      <c r="D2403" s="139">
        <f t="shared" si="912"/>
        <v>0.9985959522279908</v>
      </c>
      <c r="E2403" s="139">
        <f t="shared" si="913"/>
        <v>4.8748832739784936E-6</v>
      </c>
      <c r="F2403" s="139" t="str">
        <f t="shared" si="914"/>
        <v/>
      </c>
      <c r="G2403" s="139" t="str">
        <f t="shared" si="915"/>
        <v/>
      </c>
      <c r="H2403" s="139">
        <f t="shared" si="916"/>
        <v>0</v>
      </c>
      <c r="I2403" s="139">
        <f t="shared" si="917"/>
        <v>4.8748832739784936E-6</v>
      </c>
      <c r="J2403" s="139" t="str">
        <f t="shared" si="918"/>
        <v/>
      </c>
      <c r="O2403" s="139">
        <v>1747</v>
      </c>
      <c r="P2403" s="139">
        <f t="shared" si="919"/>
        <v>206.26003418396607</v>
      </c>
      <c r="Q2403" s="139">
        <f t="shared" si="920"/>
        <v>6.6550869985135762E-5</v>
      </c>
      <c r="R2403" s="139">
        <f t="shared" si="921"/>
        <v>0.9985959522279908</v>
      </c>
      <c r="S2403" s="139">
        <f t="shared" si="922"/>
        <v>6.6550869985135762E-5</v>
      </c>
      <c r="T2403" s="139" t="str">
        <f t="shared" si="923"/>
        <v/>
      </c>
      <c r="U2403" s="139" t="str">
        <f t="shared" si="924"/>
        <v/>
      </c>
      <c r="V2403" s="139">
        <f t="shared" si="925"/>
        <v>1.3670977045245475E-3</v>
      </c>
      <c r="W2403" s="139" t="str">
        <f t="shared" si="926"/>
        <v/>
      </c>
      <c r="X2403" s="139" t="str">
        <f t="shared" si="927"/>
        <v/>
      </c>
      <c r="AB2403" s="139">
        <v>1747</v>
      </c>
      <c r="AC2403" s="139">
        <f t="shared" si="936"/>
        <v>257.34644941948773</v>
      </c>
      <c r="AD2403" s="139">
        <f t="shared" si="928"/>
        <v>5.3339708976250394E-5</v>
      </c>
      <c r="AE2403" s="139">
        <f t="shared" si="929"/>
        <v>0.9985959522279908</v>
      </c>
      <c r="AF2403" s="139">
        <f t="shared" si="930"/>
        <v>5.3339708976250394E-5</v>
      </c>
      <c r="AG2403" s="139" t="str">
        <f t="shared" si="931"/>
        <v/>
      </c>
      <c r="AH2403" s="139" t="str">
        <f t="shared" si="932"/>
        <v/>
      </c>
      <c r="AI2403" s="139">
        <f t="shared" si="933"/>
        <v>2.1331030451309189E-13</v>
      </c>
      <c r="AJ2403" s="139" t="str">
        <f t="shared" si="934"/>
        <v/>
      </c>
      <c r="AK2403" s="139" t="str">
        <f t="shared" si="935"/>
        <v/>
      </c>
      <c r="AZ2403" s="148"/>
      <c r="BA2403" s="148">
        <f t="shared" si="907"/>
        <v>11.21279999999981</v>
      </c>
      <c r="BB2403" s="165">
        <f t="shared" si="908"/>
        <v>0.12960237727323365</v>
      </c>
      <c r="BC2403" s="148">
        <f t="shared" si="909"/>
        <v>2.6306942162668268E-4</v>
      </c>
      <c r="BD2403" s="148" t="str">
        <f t="shared" si="905"/>
        <v/>
      </c>
      <c r="BE2403" s="140" t="str">
        <f t="shared" si="906"/>
        <v/>
      </c>
    </row>
    <row r="2404" spans="1:57" ht="20.100000000000001" customHeight="1" x14ac:dyDescent="0.25">
      <c r="A2404" s="139">
        <v>1748</v>
      </c>
      <c r="B2404" s="139">
        <f t="shared" si="910"/>
        <v>2819.5876349765199</v>
      </c>
      <c r="C2404" s="139">
        <f t="shared" si="911"/>
        <v>4.8169269397459912E-6</v>
      </c>
      <c r="D2404" s="139">
        <f t="shared" si="912"/>
        <v>0.99861421868450073</v>
      </c>
      <c r="E2404" s="139">
        <f t="shared" si="913"/>
        <v>4.8169269397459912E-6</v>
      </c>
      <c r="F2404" s="139" t="str">
        <f t="shared" si="914"/>
        <v/>
      </c>
      <c r="G2404" s="139" t="str">
        <f t="shared" si="915"/>
        <v/>
      </c>
      <c r="H2404" s="139">
        <f t="shared" si="916"/>
        <v>0</v>
      </c>
      <c r="I2404" s="139">
        <f t="shared" si="917"/>
        <v>4.8169269397459912E-6</v>
      </c>
      <c r="J2404" s="139" t="str">
        <f t="shared" si="918"/>
        <v/>
      </c>
      <c r="O2404" s="139">
        <v>1748</v>
      </c>
      <c r="P2404" s="139">
        <f t="shared" si="919"/>
        <v>206.53615203427927</v>
      </c>
      <c r="Q2404" s="139">
        <f t="shared" si="920"/>
        <v>6.5759662432555063E-5</v>
      </c>
      <c r="R2404" s="139">
        <f t="shared" si="921"/>
        <v>0.99861421868450073</v>
      </c>
      <c r="S2404" s="139">
        <f t="shared" si="922"/>
        <v>6.5759662432555063E-5</v>
      </c>
      <c r="T2404" s="139" t="str">
        <f t="shared" si="923"/>
        <v/>
      </c>
      <c r="U2404" s="139" t="str">
        <f t="shared" si="924"/>
        <v/>
      </c>
      <c r="V2404" s="139">
        <f t="shared" si="925"/>
        <v>1.3578330037089773E-3</v>
      </c>
      <c r="W2404" s="139" t="str">
        <f t="shared" si="926"/>
        <v/>
      </c>
      <c r="X2404" s="139" t="str">
        <f t="shared" si="927"/>
        <v/>
      </c>
      <c r="AB2404" s="139">
        <v>1748</v>
      </c>
      <c r="AC2404" s="139">
        <f t="shared" si="936"/>
        <v>257.69095604521669</v>
      </c>
      <c r="AD2404" s="139">
        <f t="shared" si="928"/>
        <v>5.2705565792188313E-5</v>
      </c>
      <c r="AE2404" s="139">
        <f t="shared" si="929"/>
        <v>0.99861421868450073</v>
      </c>
      <c r="AF2404" s="139">
        <f t="shared" si="930"/>
        <v>5.2705565792188313E-5</v>
      </c>
      <c r="AG2404" s="139" t="str">
        <f t="shared" si="931"/>
        <v/>
      </c>
      <c r="AH2404" s="139" t="str">
        <f t="shared" si="932"/>
        <v/>
      </c>
      <c r="AI2404" s="139">
        <f t="shared" si="933"/>
        <v>2.075022319726933E-13</v>
      </c>
      <c r="AJ2404" s="139" t="str">
        <f t="shared" si="934"/>
        <v/>
      </c>
      <c r="AK2404" s="139" t="str">
        <f t="shared" si="935"/>
        <v/>
      </c>
      <c r="AZ2404" s="148"/>
      <c r="BA2404" s="148">
        <f t="shared" si="907"/>
        <v>11.219199999999809</v>
      </c>
      <c r="BB2404" s="165">
        <f t="shared" si="908"/>
        <v>0.12933930785160697</v>
      </c>
      <c r="BC2404" s="148">
        <f t="shared" si="909"/>
        <v>2.62603183485699E-4</v>
      </c>
      <c r="BD2404" s="148" t="str">
        <f t="shared" si="905"/>
        <v/>
      </c>
      <c r="BE2404" s="140" t="str">
        <f t="shared" si="906"/>
        <v/>
      </c>
    </row>
    <row r="2405" spans="1:57" ht="20.100000000000001" customHeight="1" x14ac:dyDescent="0.25">
      <c r="A2405" s="139">
        <v>1749</v>
      </c>
      <c r="B2405" s="139">
        <f t="shared" si="910"/>
        <v>2823.357137162317</v>
      </c>
      <c r="C2405" s="139">
        <f t="shared" si="911"/>
        <v>4.7595834807183927E-6</v>
      </c>
      <c r="D2405" s="139">
        <f t="shared" si="912"/>
        <v>0.99863226783132386</v>
      </c>
      <c r="E2405" s="139">
        <f t="shared" si="913"/>
        <v>4.7595834807183927E-6</v>
      </c>
      <c r="F2405" s="139" t="str">
        <f t="shared" si="914"/>
        <v/>
      </c>
      <c r="G2405" s="139" t="str">
        <f t="shared" si="915"/>
        <v/>
      </c>
      <c r="H2405" s="139">
        <f t="shared" si="916"/>
        <v>0</v>
      </c>
      <c r="I2405" s="139">
        <f t="shared" si="917"/>
        <v>4.7595834807183927E-6</v>
      </c>
      <c r="J2405" s="139" t="str">
        <f t="shared" si="918"/>
        <v/>
      </c>
      <c r="O2405" s="139">
        <v>1749</v>
      </c>
      <c r="P2405" s="139">
        <f t="shared" si="919"/>
        <v>206.81226988459247</v>
      </c>
      <c r="Q2405" s="139">
        <f t="shared" si="920"/>
        <v>6.4976821721965248E-5</v>
      </c>
      <c r="R2405" s="139">
        <f t="shared" si="921"/>
        <v>0.99863226783132386</v>
      </c>
      <c r="S2405" s="139">
        <f t="shared" si="922"/>
        <v>6.4976821721965248E-5</v>
      </c>
      <c r="T2405" s="139" t="str">
        <f t="shared" si="923"/>
        <v/>
      </c>
      <c r="U2405" s="139" t="str">
        <f t="shared" si="924"/>
        <v/>
      </c>
      <c r="V2405" s="139">
        <f t="shared" si="925"/>
        <v>1.3486095110305835E-3</v>
      </c>
      <c r="W2405" s="139" t="str">
        <f t="shared" si="926"/>
        <v/>
      </c>
      <c r="X2405" s="139" t="str">
        <f t="shared" si="927"/>
        <v/>
      </c>
      <c r="AB2405" s="139">
        <v>1749</v>
      </c>
      <c r="AC2405" s="139">
        <f t="shared" si="936"/>
        <v>258.03546267094555</v>
      </c>
      <c r="AD2405" s="139">
        <f t="shared" si="928"/>
        <v>5.2078128529731073E-5</v>
      </c>
      <c r="AE2405" s="139">
        <f t="shared" si="929"/>
        <v>0.99863226783132386</v>
      </c>
      <c r="AF2405" s="139">
        <f t="shared" si="930"/>
        <v>5.2078128529731073E-5</v>
      </c>
      <c r="AG2405" s="139" t="str">
        <f t="shared" si="931"/>
        <v/>
      </c>
      <c r="AH2405" s="139" t="str">
        <f t="shared" si="932"/>
        <v/>
      </c>
      <c r="AI2405" s="139">
        <f t="shared" si="933"/>
        <v>2.0184907364237577E-13</v>
      </c>
      <c r="AJ2405" s="139" t="str">
        <f t="shared" si="934"/>
        <v/>
      </c>
      <c r="AK2405" s="139" t="str">
        <f t="shared" si="935"/>
        <v/>
      </c>
      <c r="AZ2405" s="148"/>
      <c r="BA2405" s="148">
        <f t="shared" si="907"/>
        <v>11.225599999999808</v>
      </c>
      <c r="BB2405" s="165">
        <f t="shared" si="908"/>
        <v>0.12907670466812127</v>
      </c>
      <c r="BC2405" s="148">
        <f t="shared" si="909"/>
        <v>2.6213755852241838E-4</v>
      </c>
      <c r="BD2405" s="148" t="str">
        <f t="shared" si="905"/>
        <v/>
      </c>
      <c r="BE2405" s="140" t="str">
        <f t="shared" si="906"/>
        <v/>
      </c>
    </row>
    <row r="2406" spans="1:57" ht="20.100000000000001" customHeight="1" x14ac:dyDescent="0.25">
      <c r="A2406" s="148">
        <v>1750</v>
      </c>
      <c r="B2406" s="139">
        <f t="shared" si="910"/>
        <v>2827.1266393481142</v>
      </c>
      <c r="C2406" s="139">
        <f t="shared" si="911"/>
        <v>4.7028474249316873E-6</v>
      </c>
      <c r="D2406" s="139">
        <f t="shared" si="912"/>
        <v>0.9986501019683699</v>
      </c>
      <c r="E2406" s="139">
        <f t="shared" si="913"/>
        <v>4.7028474249316873E-6</v>
      </c>
      <c r="F2406" s="139" t="str">
        <f t="shared" si="914"/>
        <v/>
      </c>
      <c r="G2406" s="139" t="str">
        <f t="shared" si="915"/>
        <v/>
      </c>
      <c r="H2406" s="139">
        <f t="shared" si="916"/>
        <v>0</v>
      </c>
      <c r="I2406" s="139">
        <f t="shared" si="917"/>
        <v>4.7028474249316873E-6</v>
      </c>
      <c r="J2406" s="139" t="str">
        <f t="shared" si="918"/>
        <v/>
      </c>
      <c r="O2406" s="148">
        <v>1750</v>
      </c>
      <c r="P2406" s="139">
        <f t="shared" si="919"/>
        <v>207.08838773490567</v>
      </c>
      <c r="Q2406" s="139">
        <f t="shared" si="920"/>
        <v>6.4202273151277224E-5</v>
      </c>
      <c r="R2406" s="139">
        <f t="shared" si="921"/>
        <v>0.9986501019683699</v>
      </c>
      <c r="S2406" s="139">
        <f t="shared" si="922"/>
        <v>6.4202273151277224E-5</v>
      </c>
      <c r="T2406" s="139" t="str">
        <f t="shared" si="923"/>
        <v/>
      </c>
      <c r="U2406" s="139" t="str">
        <f t="shared" si="924"/>
        <v/>
      </c>
      <c r="V2406" s="139">
        <f t="shared" si="925"/>
        <v>1.3394272407175473E-3</v>
      </c>
      <c r="W2406" s="139" t="str">
        <f t="shared" si="926"/>
        <v/>
      </c>
      <c r="X2406" s="139" t="str">
        <f t="shared" si="927"/>
        <v/>
      </c>
      <c r="AB2406" s="148">
        <v>1750</v>
      </c>
      <c r="AC2406" s="139">
        <f t="shared" si="936"/>
        <v>258.37996929667452</v>
      </c>
      <c r="AD2406" s="139">
        <f t="shared" si="928"/>
        <v>5.145733731606695E-5</v>
      </c>
      <c r="AE2406" s="139">
        <f t="shared" si="929"/>
        <v>0.9986501019683699</v>
      </c>
      <c r="AF2406" s="139">
        <f t="shared" si="930"/>
        <v>5.145733731606695E-5</v>
      </c>
      <c r="AG2406" s="139" t="str">
        <f t="shared" si="931"/>
        <v/>
      </c>
      <c r="AH2406" s="139" t="str">
        <f t="shared" si="932"/>
        <v/>
      </c>
      <c r="AI2406" s="139">
        <f t="shared" si="933"/>
        <v>1.963467874990612E-13</v>
      </c>
      <c r="AJ2406" s="139" t="str">
        <f t="shared" si="934"/>
        <v/>
      </c>
      <c r="AK2406" s="139" t="str">
        <f t="shared" si="935"/>
        <v/>
      </c>
      <c r="AZ2406" s="148"/>
      <c r="BA2406" s="148">
        <f t="shared" si="907"/>
        <v>11.231999999999807</v>
      </c>
      <c r="BB2406" s="165">
        <f t="shared" si="908"/>
        <v>0.12881456710959885</v>
      </c>
      <c r="BC2406" s="148">
        <f t="shared" si="909"/>
        <v>2.6167254664843931E-4</v>
      </c>
      <c r="BD2406" s="148" t="str">
        <f t="shared" si="905"/>
        <v/>
      </c>
      <c r="BE2406" s="140" t="str">
        <f t="shared" si="906"/>
        <v/>
      </c>
    </row>
    <row r="2407" spans="1:57" ht="20.100000000000001" customHeight="1" x14ac:dyDescent="0.25">
      <c r="A2407" s="139">
        <v>1751</v>
      </c>
      <c r="B2407" s="139">
        <f t="shared" si="910"/>
        <v>2830.8961415339122</v>
      </c>
      <c r="C2407" s="139">
        <f t="shared" si="911"/>
        <v>4.6467133366251764E-6</v>
      </c>
      <c r="D2407" s="139">
        <f t="shared" si="912"/>
        <v>0.99866772337499043</v>
      </c>
      <c r="E2407" s="139">
        <f t="shared" si="913"/>
        <v>4.6467133366251764E-6</v>
      </c>
      <c r="F2407" s="139" t="str">
        <f t="shared" si="914"/>
        <v/>
      </c>
      <c r="G2407" s="139" t="str">
        <f t="shared" si="915"/>
        <v/>
      </c>
      <c r="H2407" s="139">
        <f t="shared" si="916"/>
        <v>0</v>
      </c>
      <c r="I2407" s="139">
        <f t="shared" si="917"/>
        <v>4.6467133366251764E-6</v>
      </c>
      <c r="J2407" s="139" t="str">
        <f t="shared" si="918"/>
        <v/>
      </c>
      <c r="O2407" s="139">
        <v>1751</v>
      </c>
      <c r="P2407" s="139">
        <f t="shared" si="919"/>
        <v>207.36450558521892</v>
      </c>
      <c r="Q2407" s="139">
        <f t="shared" si="920"/>
        <v>6.3435942512641804E-5</v>
      </c>
      <c r="R2407" s="139">
        <f t="shared" si="921"/>
        <v>0.99866772337499043</v>
      </c>
      <c r="S2407" s="139">
        <f t="shared" si="922"/>
        <v>6.3435942512641804E-5</v>
      </c>
      <c r="T2407" s="139" t="str">
        <f t="shared" si="923"/>
        <v/>
      </c>
      <c r="U2407" s="139" t="str">
        <f t="shared" si="924"/>
        <v/>
      </c>
      <c r="V2407" s="139">
        <f t="shared" si="925"/>
        <v>1.3302862049293708E-3</v>
      </c>
      <c r="W2407" s="139" t="str">
        <f t="shared" si="926"/>
        <v/>
      </c>
      <c r="X2407" s="139" t="str">
        <f t="shared" si="927"/>
        <v/>
      </c>
      <c r="AB2407" s="139">
        <v>1751</v>
      </c>
      <c r="AC2407" s="139">
        <f t="shared" si="936"/>
        <v>258.72447592240337</v>
      </c>
      <c r="AD2407" s="139">
        <f t="shared" si="928"/>
        <v>5.0843132674512125E-5</v>
      </c>
      <c r="AE2407" s="139">
        <f t="shared" si="929"/>
        <v>0.99866772337499043</v>
      </c>
      <c r="AF2407" s="139">
        <f t="shared" si="930"/>
        <v>5.0843132674512125E-5</v>
      </c>
      <c r="AG2407" s="139" t="str">
        <f t="shared" si="931"/>
        <v/>
      </c>
      <c r="AH2407" s="139" t="str">
        <f t="shared" si="932"/>
        <v/>
      </c>
      <c r="AI2407" s="139">
        <f t="shared" si="933"/>
        <v>1.909914345282786E-13</v>
      </c>
      <c r="AJ2407" s="139" t="str">
        <f t="shared" si="934"/>
        <v/>
      </c>
      <c r="AK2407" s="139" t="str">
        <f t="shared" si="935"/>
        <v/>
      </c>
      <c r="AZ2407" s="148"/>
      <c r="BA2407" s="148">
        <f t="shared" si="907"/>
        <v>11.238399999999807</v>
      </c>
      <c r="BB2407" s="165">
        <f t="shared" si="908"/>
        <v>0.12855289456295041</v>
      </c>
      <c r="BC2407" s="148">
        <f t="shared" si="909"/>
        <v>2.6120814777255696E-4</v>
      </c>
      <c r="BD2407" s="148" t="str">
        <f t="shared" si="905"/>
        <v/>
      </c>
      <c r="BE2407" s="140" t="str">
        <f t="shared" si="906"/>
        <v/>
      </c>
    </row>
    <row r="2408" spans="1:57" ht="20.100000000000001" customHeight="1" x14ac:dyDescent="0.25">
      <c r="A2408" s="139">
        <v>1752</v>
      </c>
      <c r="B2408" s="139">
        <f t="shared" si="910"/>
        <v>2834.6656437197094</v>
      </c>
      <c r="C2408" s="139">
        <f t="shared" si="911"/>
        <v>4.5911758161557597E-6</v>
      </c>
      <c r="D2408" s="139">
        <f t="shared" si="912"/>
        <v>0.99868513431011463</v>
      </c>
      <c r="E2408" s="139">
        <f t="shared" si="913"/>
        <v>4.5911758161557597E-6</v>
      </c>
      <c r="F2408" s="139" t="str">
        <f t="shared" si="914"/>
        <v/>
      </c>
      <c r="G2408" s="139" t="str">
        <f t="shared" si="915"/>
        <v/>
      </c>
      <c r="H2408" s="139">
        <f t="shared" si="916"/>
        <v>0</v>
      </c>
      <c r="I2408" s="139">
        <f t="shared" si="917"/>
        <v>4.5911758161557597E-6</v>
      </c>
      <c r="J2408" s="139" t="str">
        <f t="shared" si="918"/>
        <v/>
      </c>
      <c r="O2408" s="139">
        <v>1752</v>
      </c>
      <c r="P2408" s="139">
        <f t="shared" si="919"/>
        <v>207.64062343553212</v>
      </c>
      <c r="Q2408" s="139">
        <f t="shared" si="920"/>
        <v>6.2677756091279521E-5</v>
      </c>
      <c r="R2408" s="139">
        <f t="shared" si="921"/>
        <v>0.99868513431011474</v>
      </c>
      <c r="S2408" s="139">
        <f t="shared" si="922"/>
        <v>6.2677756091279521E-5</v>
      </c>
      <c r="T2408" s="139" t="str">
        <f t="shared" si="923"/>
        <v/>
      </c>
      <c r="U2408" s="139" t="str">
        <f t="shared" si="924"/>
        <v/>
      </c>
      <c r="V2408" s="139">
        <f t="shared" si="925"/>
        <v>1.321186413770187E-3</v>
      </c>
      <c r="W2408" s="139" t="str">
        <f t="shared" si="926"/>
        <v/>
      </c>
      <c r="X2408" s="139" t="str">
        <f t="shared" si="927"/>
        <v/>
      </c>
      <c r="AB2408" s="139">
        <v>1752</v>
      </c>
      <c r="AC2408" s="139">
        <f t="shared" si="936"/>
        <v>259.06898254813223</v>
      </c>
      <c r="AD2408" s="139">
        <f t="shared" si="928"/>
        <v>5.0235455523571171E-5</v>
      </c>
      <c r="AE2408" s="139">
        <f t="shared" si="929"/>
        <v>0.99868513431011463</v>
      </c>
      <c r="AF2408" s="139">
        <f t="shared" si="930"/>
        <v>5.0235455523571171E-5</v>
      </c>
      <c r="AG2408" s="139" t="str">
        <f t="shared" si="931"/>
        <v/>
      </c>
      <c r="AH2408" s="139" t="str">
        <f t="shared" si="932"/>
        <v/>
      </c>
      <c r="AI2408" s="139">
        <f t="shared" si="933"/>
        <v>1.8577917616484574E-13</v>
      </c>
      <c r="AJ2408" s="139" t="str">
        <f t="shared" si="934"/>
        <v/>
      </c>
      <c r="AK2408" s="139" t="str">
        <f t="shared" si="935"/>
        <v/>
      </c>
      <c r="AZ2408" s="148"/>
      <c r="BA2408" s="148">
        <f t="shared" si="907"/>
        <v>11.244799999999806</v>
      </c>
      <c r="BB2408" s="165">
        <f t="shared" si="908"/>
        <v>0.12829168641517785</v>
      </c>
      <c r="BC2408" s="148">
        <f t="shared" si="909"/>
        <v>2.607443618002081E-4</v>
      </c>
      <c r="BD2408" s="148" t="str">
        <f t="shared" si="905"/>
        <v/>
      </c>
      <c r="BE2408" s="140" t="str">
        <f t="shared" si="906"/>
        <v/>
      </c>
    </row>
    <row r="2409" spans="1:57" ht="20.100000000000001" customHeight="1" x14ac:dyDescent="0.25">
      <c r="A2409" s="139">
        <v>1753</v>
      </c>
      <c r="B2409" s="139">
        <f t="shared" si="910"/>
        <v>2838.4351459055074</v>
      </c>
      <c r="C2409" s="139">
        <f t="shared" si="911"/>
        <v>4.5362294999102583E-6</v>
      </c>
      <c r="D2409" s="139">
        <f t="shared" si="912"/>
        <v>0.9987023370123862</v>
      </c>
      <c r="E2409" s="139">
        <f t="shared" si="913"/>
        <v>4.5362294999102583E-6</v>
      </c>
      <c r="F2409" s="139" t="str">
        <f t="shared" si="914"/>
        <v/>
      </c>
      <c r="G2409" s="139" t="str">
        <f t="shared" si="915"/>
        <v/>
      </c>
      <c r="H2409" s="139">
        <f t="shared" si="916"/>
        <v>0</v>
      </c>
      <c r="I2409" s="139">
        <f t="shared" si="917"/>
        <v>4.5362294999102583E-6</v>
      </c>
      <c r="J2409" s="139" t="str">
        <f t="shared" si="918"/>
        <v/>
      </c>
      <c r="O2409" s="139">
        <v>1753</v>
      </c>
      <c r="P2409" s="139">
        <f t="shared" si="919"/>
        <v>207.91674128584532</v>
      </c>
      <c r="Q2409" s="139">
        <f t="shared" si="920"/>
        <v>6.1927640664283457E-5</v>
      </c>
      <c r="R2409" s="139">
        <f t="shared" si="921"/>
        <v>0.9987023370123862</v>
      </c>
      <c r="S2409" s="139">
        <f t="shared" si="922"/>
        <v>6.1927640664283457E-5</v>
      </c>
      <c r="T2409" s="139" t="str">
        <f t="shared" si="923"/>
        <v/>
      </c>
      <c r="U2409" s="139" t="str">
        <f t="shared" si="924"/>
        <v/>
      </c>
      <c r="V2409" s="139">
        <f t="shared" si="925"/>
        <v>1.3121278753021354E-3</v>
      </c>
      <c r="W2409" s="139" t="str">
        <f t="shared" si="926"/>
        <v/>
      </c>
      <c r="X2409" s="139" t="str">
        <f t="shared" si="927"/>
        <v/>
      </c>
      <c r="AB2409" s="139">
        <v>1753</v>
      </c>
      <c r="AC2409" s="139">
        <f t="shared" si="936"/>
        <v>259.41348917386119</v>
      </c>
      <c r="AD2409" s="139">
        <f t="shared" si="928"/>
        <v>4.9634247175979154E-5</v>
      </c>
      <c r="AE2409" s="139">
        <f t="shared" si="929"/>
        <v>0.9987023370123862</v>
      </c>
      <c r="AF2409" s="139">
        <f t="shared" si="930"/>
        <v>4.9634247175979154E-5</v>
      </c>
      <c r="AG2409" s="139" t="str">
        <f t="shared" si="931"/>
        <v/>
      </c>
      <c r="AH2409" s="139" t="str">
        <f t="shared" si="932"/>
        <v/>
      </c>
      <c r="AI2409" s="139">
        <f t="shared" si="933"/>
        <v>1.8070627179544658E-13</v>
      </c>
      <c r="AJ2409" s="139" t="str">
        <f t="shared" si="934"/>
        <v/>
      </c>
      <c r="AK2409" s="139" t="str">
        <f t="shared" si="935"/>
        <v/>
      </c>
      <c r="AZ2409" s="148"/>
      <c r="BA2409" s="148">
        <f t="shared" si="907"/>
        <v>11.251199999999805</v>
      </c>
      <c r="BB2409" s="165">
        <f t="shared" si="908"/>
        <v>0.12803094205337764</v>
      </c>
      <c r="BC2409" s="148">
        <f t="shared" si="909"/>
        <v>2.6028118863427596E-4</v>
      </c>
      <c r="BD2409" s="148" t="str">
        <f t="shared" si="905"/>
        <v/>
      </c>
      <c r="BE2409" s="140" t="str">
        <f t="shared" si="906"/>
        <v/>
      </c>
    </row>
    <row r="2410" spans="1:57" ht="20.100000000000001" customHeight="1" x14ac:dyDescent="0.25">
      <c r="A2410" s="139">
        <v>1754</v>
      </c>
      <c r="B2410" s="139">
        <f t="shared" si="910"/>
        <v>2842.2046480913045</v>
      </c>
      <c r="C2410" s="139">
        <f t="shared" si="911"/>
        <v>4.48186906021608E-6</v>
      </c>
      <c r="D2410" s="139">
        <f t="shared" si="912"/>
        <v>0.99871933370029786</v>
      </c>
      <c r="E2410" s="139">
        <f t="shared" si="913"/>
        <v>4.48186906021608E-6</v>
      </c>
      <c r="F2410" s="139" t="str">
        <f t="shared" si="914"/>
        <v/>
      </c>
      <c r="G2410" s="139" t="str">
        <f t="shared" si="915"/>
        <v/>
      </c>
      <c r="H2410" s="139">
        <f t="shared" si="916"/>
        <v>0</v>
      </c>
      <c r="I2410" s="139">
        <f t="shared" si="917"/>
        <v>4.48186906021608E-6</v>
      </c>
      <c r="J2410" s="139" t="str">
        <f t="shared" si="918"/>
        <v/>
      </c>
      <c r="O2410" s="139">
        <v>1754</v>
      </c>
      <c r="P2410" s="139">
        <f t="shared" si="919"/>
        <v>208.19285913615852</v>
      </c>
      <c r="Q2410" s="139">
        <f t="shared" si="920"/>
        <v>6.1185523499400084E-5</v>
      </c>
      <c r="R2410" s="139">
        <f t="shared" si="921"/>
        <v>0.99871933370029786</v>
      </c>
      <c r="S2410" s="139">
        <f t="shared" si="922"/>
        <v>6.1185523499400084E-5</v>
      </c>
      <c r="T2410" s="139" t="str">
        <f t="shared" si="923"/>
        <v/>
      </c>
      <c r="U2410" s="139" t="str">
        <f t="shared" si="924"/>
        <v/>
      </c>
      <c r="V2410" s="139">
        <f t="shared" si="925"/>
        <v>1.3031105955588205E-3</v>
      </c>
      <c r="W2410" s="139" t="str">
        <f t="shared" si="926"/>
        <v/>
      </c>
      <c r="X2410" s="139" t="str">
        <f t="shared" si="927"/>
        <v/>
      </c>
      <c r="AB2410" s="139">
        <v>1754</v>
      </c>
      <c r="AC2410" s="139">
        <f t="shared" si="936"/>
        <v>259.75799579959005</v>
      </c>
      <c r="AD2410" s="139">
        <f t="shared" si="928"/>
        <v>4.9039449337724034E-5</v>
      </c>
      <c r="AE2410" s="139">
        <f t="shared" si="929"/>
        <v>0.99871933370029786</v>
      </c>
      <c r="AF2410" s="139">
        <f t="shared" si="930"/>
        <v>4.9039449337724034E-5</v>
      </c>
      <c r="AG2410" s="139" t="str">
        <f t="shared" si="931"/>
        <v/>
      </c>
      <c r="AH2410" s="139" t="str">
        <f t="shared" si="932"/>
        <v/>
      </c>
      <c r="AI2410" s="139">
        <f t="shared" si="933"/>
        <v>1.757690763216032E-13</v>
      </c>
      <c r="AJ2410" s="139" t="str">
        <f t="shared" si="934"/>
        <v/>
      </c>
      <c r="AK2410" s="139" t="str">
        <f t="shared" si="935"/>
        <v/>
      </c>
      <c r="AZ2410" s="148"/>
      <c r="BA2410" s="148">
        <f t="shared" si="907"/>
        <v>11.257599999999805</v>
      </c>
      <c r="BB2410" s="165">
        <f t="shared" si="908"/>
        <v>0.12777066086474337</v>
      </c>
      <c r="BC2410" s="148">
        <f t="shared" si="909"/>
        <v>2.5981862817439638E-4</v>
      </c>
      <c r="BD2410" s="148" t="str">
        <f t="shared" si="905"/>
        <v/>
      </c>
      <c r="BE2410" s="140" t="str">
        <f t="shared" si="906"/>
        <v/>
      </c>
    </row>
    <row r="2411" spans="1:57" ht="20.100000000000001" customHeight="1" x14ac:dyDescent="0.25">
      <c r="A2411" s="139">
        <v>1755</v>
      </c>
      <c r="B2411" s="139">
        <f t="shared" si="910"/>
        <v>2845.9741502771017</v>
      </c>
      <c r="C2411" s="139">
        <f t="shared" si="911"/>
        <v>4.4280892052499371E-6</v>
      </c>
      <c r="D2411" s="139">
        <f t="shared" si="912"/>
        <v>0.99873612657232769</v>
      </c>
      <c r="E2411" s="139">
        <f t="shared" si="913"/>
        <v>4.4280892052499371E-6</v>
      </c>
      <c r="F2411" s="139" t="str">
        <f t="shared" si="914"/>
        <v/>
      </c>
      <c r="G2411" s="139" t="str">
        <f t="shared" si="915"/>
        <v/>
      </c>
      <c r="H2411" s="139">
        <f t="shared" si="916"/>
        <v>0</v>
      </c>
      <c r="I2411" s="139">
        <f t="shared" si="917"/>
        <v>4.4280892052499371E-6</v>
      </c>
      <c r="J2411" s="139" t="str">
        <f t="shared" si="918"/>
        <v/>
      </c>
      <c r="O2411" s="139">
        <v>1755</v>
      </c>
      <c r="P2411" s="139">
        <f t="shared" si="919"/>
        <v>208.46897698647172</v>
      </c>
      <c r="Q2411" s="139">
        <f t="shared" si="920"/>
        <v>6.0451332353783127E-5</v>
      </c>
      <c r="R2411" s="139">
        <f t="shared" si="921"/>
        <v>0.99873612657232769</v>
      </c>
      <c r="S2411" s="139">
        <f t="shared" si="922"/>
        <v>6.0451332353783127E-5</v>
      </c>
      <c r="T2411" s="139" t="str">
        <f t="shared" si="923"/>
        <v/>
      </c>
      <c r="U2411" s="139" t="str">
        <f t="shared" si="924"/>
        <v/>
      </c>
      <c r="V2411" s="139">
        <f t="shared" si="925"/>
        <v>1.2941345785588373E-3</v>
      </c>
      <c r="W2411" s="139" t="str">
        <f t="shared" si="926"/>
        <v/>
      </c>
      <c r="X2411" s="139" t="str">
        <f t="shared" si="927"/>
        <v/>
      </c>
      <c r="AB2411" s="139">
        <v>1755</v>
      </c>
      <c r="AC2411" s="139">
        <f t="shared" si="936"/>
        <v>260.10250242531902</v>
      </c>
      <c r="AD2411" s="139">
        <f t="shared" si="928"/>
        <v>4.8451004107047006E-5</v>
      </c>
      <c r="AE2411" s="139">
        <f t="shared" si="929"/>
        <v>0.99873612657232769</v>
      </c>
      <c r="AF2411" s="139">
        <f t="shared" si="930"/>
        <v>4.8451004107047006E-5</v>
      </c>
      <c r="AG2411" s="139" t="str">
        <f t="shared" si="931"/>
        <v/>
      </c>
      <c r="AH2411" s="139" t="str">
        <f t="shared" si="932"/>
        <v/>
      </c>
      <c r="AI2411" s="139">
        <f t="shared" si="933"/>
        <v>1.7096403778162233E-13</v>
      </c>
      <c r="AJ2411" s="139" t="str">
        <f t="shared" si="934"/>
        <v/>
      </c>
      <c r="AK2411" s="139" t="str">
        <f t="shared" si="935"/>
        <v/>
      </c>
      <c r="AZ2411" s="148"/>
      <c r="BA2411" s="148">
        <f t="shared" si="907"/>
        <v>11.263999999999804</v>
      </c>
      <c r="BB2411" s="165">
        <f t="shared" si="908"/>
        <v>0.12751084223656897</v>
      </c>
      <c r="BC2411" s="148">
        <f t="shared" si="909"/>
        <v>2.593566803169578E-4</v>
      </c>
      <c r="BD2411" s="148" t="str">
        <f t="shared" si="905"/>
        <v/>
      </c>
      <c r="BE2411" s="140" t="str">
        <f t="shared" si="906"/>
        <v/>
      </c>
    </row>
    <row r="2412" spans="1:57" ht="20.100000000000001" customHeight="1" x14ac:dyDescent="0.25">
      <c r="A2412" s="148">
        <v>1756</v>
      </c>
      <c r="B2412" s="139">
        <f t="shared" si="910"/>
        <v>2849.7436524628997</v>
      </c>
      <c r="C2412" s="139">
        <f t="shared" si="911"/>
        <v>4.3748846789449194E-6</v>
      </c>
      <c r="D2412" s="139">
        <f t="shared" si="912"/>
        <v>0.99875271780707342</v>
      </c>
      <c r="E2412" s="139">
        <f t="shared" si="913"/>
        <v>4.3748846789449194E-6</v>
      </c>
      <c r="F2412" s="139" t="str">
        <f t="shared" si="914"/>
        <v/>
      </c>
      <c r="G2412" s="139" t="str">
        <f t="shared" si="915"/>
        <v/>
      </c>
      <c r="H2412" s="139">
        <f t="shared" si="916"/>
        <v>0</v>
      </c>
      <c r="I2412" s="139">
        <f t="shared" si="917"/>
        <v>4.3748846789449194E-6</v>
      </c>
      <c r="J2412" s="139" t="str">
        <f t="shared" si="918"/>
        <v/>
      </c>
      <c r="O2412" s="148">
        <v>1756</v>
      </c>
      <c r="P2412" s="139">
        <f t="shared" si="919"/>
        <v>208.74509483678492</v>
      </c>
      <c r="Q2412" s="139">
        <f t="shared" si="920"/>
        <v>5.9724995472724739E-5</v>
      </c>
      <c r="R2412" s="139">
        <f t="shared" si="921"/>
        <v>0.99875271780707342</v>
      </c>
      <c r="S2412" s="139">
        <f t="shared" si="922"/>
        <v>5.9724995472724739E-5</v>
      </c>
      <c r="T2412" s="139" t="str">
        <f t="shared" si="923"/>
        <v/>
      </c>
      <c r="U2412" s="139" t="str">
        <f t="shared" si="924"/>
        <v/>
      </c>
      <c r="V2412" s="139">
        <f t="shared" si="925"/>
        <v>1.2851998263193581E-3</v>
      </c>
      <c r="W2412" s="139" t="str">
        <f t="shared" si="926"/>
        <v/>
      </c>
      <c r="X2412" s="139" t="str">
        <f t="shared" si="927"/>
        <v/>
      </c>
      <c r="AB2412" s="148">
        <v>1756</v>
      </c>
      <c r="AC2412" s="139">
        <f t="shared" si="936"/>
        <v>260.44700905104787</v>
      </c>
      <c r="AD2412" s="139">
        <f t="shared" si="928"/>
        <v>4.7868853973427173E-5</v>
      </c>
      <c r="AE2412" s="139">
        <f t="shared" si="929"/>
        <v>0.99875271780707342</v>
      </c>
      <c r="AF2412" s="139">
        <f t="shared" si="930"/>
        <v>4.7868853973427173E-5</v>
      </c>
      <c r="AG2412" s="139" t="str">
        <f t="shared" si="931"/>
        <v/>
      </c>
      <c r="AH2412" s="139" t="str">
        <f t="shared" si="932"/>
        <v/>
      </c>
      <c r="AI2412" s="139">
        <f t="shared" si="933"/>
        <v>1.6628769503017355E-13</v>
      </c>
      <c r="AJ2412" s="139" t="str">
        <f t="shared" si="934"/>
        <v/>
      </c>
      <c r="AK2412" s="139" t="str">
        <f t="shared" si="935"/>
        <v/>
      </c>
      <c r="AZ2412" s="148"/>
      <c r="BA2412" s="148">
        <f t="shared" si="907"/>
        <v>11.270399999999803</v>
      </c>
      <c r="BB2412" s="165">
        <f t="shared" si="908"/>
        <v>0.12725148555625201</v>
      </c>
      <c r="BC2412" s="148">
        <f t="shared" si="909"/>
        <v>2.5889534495585065E-4</v>
      </c>
      <c r="BD2412" s="148" t="str">
        <f t="shared" si="905"/>
        <v/>
      </c>
      <c r="BE2412" s="140" t="str">
        <f t="shared" si="906"/>
        <v/>
      </c>
    </row>
    <row r="2413" spans="1:57" ht="20.100000000000001" customHeight="1" x14ac:dyDescent="0.25">
      <c r="A2413" s="139">
        <v>1757</v>
      </c>
      <c r="B2413" s="139">
        <f t="shared" si="910"/>
        <v>2853.5131546486969</v>
      </c>
      <c r="C2413" s="139">
        <f t="shared" si="911"/>
        <v>4.3222502608958581E-6</v>
      </c>
      <c r="D2413" s="139">
        <f t="shared" si="912"/>
        <v>0.99876910956338749</v>
      </c>
      <c r="E2413" s="139">
        <f t="shared" si="913"/>
        <v>4.3222502608958581E-6</v>
      </c>
      <c r="F2413" s="139" t="str">
        <f t="shared" si="914"/>
        <v/>
      </c>
      <c r="G2413" s="139" t="str">
        <f t="shared" si="915"/>
        <v/>
      </c>
      <c r="H2413" s="139">
        <f t="shared" si="916"/>
        <v>0</v>
      </c>
      <c r="I2413" s="139">
        <f t="shared" si="917"/>
        <v>4.3222502608958581E-6</v>
      </c>
      <c r="J2413" s="139" t="str">
        <f t="shared" si="918"/>
        <v/>
      </c>
      <c r="O2413" s="139">
        <v>1757</v>
      </c>
      <c r="P2413" s="139">
        <f t="shared" si="919"/>
        <v>209.02121268709817</v>
      </c>
      <c r="Q2413" s="139">
        <f t="shared" si="920"/>
        <v>5.9006441588362939E-5</v>
      </c>
      <c r="R2413" s="139">
        <f t="shared" si="921"/>
        <v>0.99876910956338749</v>
      </c>
      <c r="S2413" s="139">
        <f t="shared" si="922"/>
        <v>5.9006441588362939E-5</v>
      </c>
      <c r="T2413" s="139" t="str">
        <f t="shared" si="923"/>
        <v/>
      </c>
      <c r="U2413" s="139" t="str">
        <f t="shared" si="924"/>
        <v/>
      </c>
      <c r="V2413" s="139">
        <f t="shared" si="925"/>
        <v>1.2763063388697921E-3</v>
      </c>
      <c r="W2413" s="139" t="str">
        <f t="shared" si="926"/>
        <v/>
      </c>
      <c r="X2413" s="139" t="str">
        <f t="shared" si="927"/>
        <v/>
      </c>
      <c r="AB2413" s="139">
        <v>1757</v>
      </c>
      <c r="AC2413" s="139">
        <f t="shared" si="936"/>
        <v>260.79151567677673</v>
      </c>
      <c r="AD2413" s="139">
        <f t="shared" si="928"/>
        <v>4.7292941816543889E-5</v>
      </c>
      <c r="AE2413" s="139">
        <f t="shared" si="929"/>
        <v>0.99876910956338749</v>
      </c>
      <c r="AF2413" s="139">
        <f t="shared" si="930"/>
        <v>4.7292941816543889E-5</v>
      </c>
      <c r="AG2413" s="139" t="str">
        <f t="shared" si="931"/>
        <v/>
      </c>
      <c r="AH2413" s="139" t="str">
        <f t="shared" si="932"/>
        <v/>
      </c>
      <c r="AI2413" s="139">
        <f t="shared" si="933"/>
        <v>1.6173667547409427E-13</v>
      </c>
      <c r="AJ2413" s="139" t="str">
        <f t="shared" si="934"/>
        <v/>
      </c>
      <c r="AK2413" s="139" t="str">
        <f t="shared" si="935"/>
        <v/>
      </c>
      <c r="AZ2413" s="148"/>
      <c r="BA2413" s="148">
        <f t="shared" si="907"/>
        <v>11.276799999999803</v>
      </c>
      <c r="BB2413" s="165">
        <f t="shared" si="908"/>
        <v>0.12699259021129616</v>
      </c>
      <c r="BC2413" s="148">
        <f t="shared" si="909"/>
        <v>2.5843462198188449E-4</v>
      </c>
      <c r="BD2413" s="148" t="str">
        <f t="shared" si="905"/>
        <v/>
      </c>
      <c r="BE2413" s="140" t="str">
        <f t="shared" si="906"/>
        <v/>
      </c>
    </row>
    <row r="2414" spans="1:57" ht="20.100000000000001" customHeight="1" x14ac:dyDescent="0.25">
      <c r="A2414" s="139">
        <v>1758</v>
      </c>
      <c r="B2414" s="139">
        <f t="shared" si="910"/>
        <v>2857.2826568344949</v>
      </c>
      <c r="C2414" s="139">
        <f t="shared" si="911"/>
        <v>4.2701807662628099E-6</v>
      </c>
      <c r="D2414" s="139">
        <f t="shared" si="912"/>
        <v>0.99878530398051069</v>
      </c>
      <c r="E2414" s="139">
        <f t="shared" si="913"/>
        <v>4.2701807662628099E-6</v>
      </c>
      <c r="F2414" s="139" t="str">
        <f t="shared" si="914"/>
        <v/>
      </c>
      <c r="G2414" s="139" t="str">
        <f t="shared" si="915"/>
        <v/>
      </c>
      <c r="H2414" s="139">
        <f t="shared" si="916"/>
        <v>0</v>
      </c>
      <c r="I2414" s="139">
        <f t="shared" si="917"/>
        <v>4.2701807662628099E-6</v>
      </c>
      <c r="J2414" s="139" t="str">
        <f t="shared" si="918"/>
        <v/>
      </c>
      <c r="O2414" s="139">
        <v>1758</v>
      </c>
      <c r="P2414" s="139">
        <f t="shared" si="919"/>
        <v>209.29733053741137</v>
      </c>
      <c r="Q2414" s="139">
        <f t="shared" si="920"/>
        <v>5.8295599918365998E-5</v>
      </c>
      <c r="R2414" s="139">
        <f t="shared" si="921"/>
        <v>0.99878530398051069</v>
      </c>
      <c r="S2414" s="139">
        <f t="shared" si="922"/>
        <v>5.8295599918365998E-5</v>
      </c>
      <c r="T2414" s="139" t="str">
        <f t="shared" si="923"/>
        <v/>
      </c>
      <c r="U2414" s="139" t="str">
        <f t="shared" si="924"/>
        <v/>
      </c>
      <c r="V2414" s="139">
        <f t="shared" si="925"/>
        <v>1.2674541142655104E-3</v>
      </c>
      <c r="W2414" s="139" t="str">
        <f t="shared" si="926"/>
        <v/>
      </c>
      <c r="X2414" s="139" t="str">
        <f t="shared" si="927"/>
        <v/>
      </c>
      <c r="AB2414" s="139">
        <v>1758</v>
      </c>
      <c r="AC2414" s="139">
        <f t="shared" si="936"/>
        <v>261.13602230250569</v>
      </c>
      <c r="AD2414" s="139">
        <f t="shared" si="928"/>
        <v>4.6723210905222804E-5</v>
      </c>
      <c r="AE2414" s="139">
        <f t="shared" si="929"/>
        <v>0.99878530398051069</v>
      </c>
      <c r="AF2414" s="139">
        <f t="shared" si="930"/>
        <v>4.6723210905222804E-5</v>
      </c>
      <c r="AG2414" s="139" t="str">
        <f t="shared" si="931"/>
        <v/>
      </c>
      <c r="AH2414" s="139" t="str">
        <f t="shared" si="932"/>
        <v/>
      </c>
      <c r="AI2414" s="139">
        <f t="shared" si="933"/>
        <v>1.5730769286313702E-13</v>
      </c>
      <c r="AJ2414" s="139" t="str">
        <f t="shared" si="934"/>
        <v/>
      </c>
      <c r="AK2414" s="139" t="str">
        <f t="shared" si="935"/>
        <v/>
      </c>
      <c r="AZ2414" s="148"/>
      <c r="BA2414" s="148">
        <f t="shared" si="907"/>
        <v>11.283199999999802</v>
      </c>
      <c r="BB2414" s="165">
        <f t="shared" si="908"/>
        <v>0.12673415558931428</v>
      </c>
      <c r="BC2414" s="148">
        <f t="shared" si="909"/>
        <v>2.5797451128251048E-4</v>
      </c>
      <c r="BD2414" s="148" t="str">
        <f t="shared" si="905"/>
        <v/>
      </c>
      <c r="BE2414" s="140" t="str">
        <f t="shared" si="906"/>
        <v/>
      </c>
    </row>
    <row r="2415" spans="1:57" ht="20.100000000000001" customHeight="1" x14ac:dyDescent="0.25">
      <c r="A2415" s="139">
        <v>1759</v>
      </c>
      <c r="B2415" s="139">
        <f t="shared" si="910"/>
        <v>2861.052159020292</v>
      </c>
      <c r="C2415" s="139">
        <f t="shared" si="911"/>
        <v>4.2186710456731183E-6</v>
      </c>
      <c r="D2415" s="139">
        <f t="shared" si="912"/>
        <v>0.99880130317820681</v>
      </c>
      <c r="E2415" s="139">
        <f t="shared" si="913"/>
        <v>4.2186710456731183E-6</v>
      </c>
      <c r="F2415" s="139" t="str">
        <f t="shared" si="914"/>
        <v/>
      </c>
      <c r="G2415" s="139" t="str">
        <f t="shared" si="915"/>
        <v/>
      </c>
      <c r="H2415" s="139">
        <f t="shared" si="916"/>
        <v>0</v>
      </c>
      <c r="I2415" s="139">
        <f t="shared" si="917"/>
        <v>4.2186710456731183E-6</v>
      </c>
      <c r="J2415" s="139" t="str">
        <f t="shared" si="918"/>
        <v/>
      </c>
      <c r="O2415" s="139">
        <v>1759</v>
      </c>
      <c r="P2415" s="139">
        <f t="shared" si="919"/>
        <v>209.57344838772457</v>
      </c>
      <c r="Q2415" s="139">
        <f t="shared" si="920"/>
        <v>5.7592400164592672E-5</v>
      </c>
      <c r="R2415" s="139">
        <f t="shared" si="921"/>
        <v>0.99880130317820681</v>
      </c>
      <c r="S2415" s="139">
        <f t="shared" si="922"/>
        <v>5.7592400164592672E-5</v>
      </c>
      <c r="T2415" s="139" t="str">
        <f t="shared" si="923"/>
        <v/>
      </c>
      <c r="U2415" s="139" t="str">
        <f t="shared" si="924"/>
        <v/>
      </c>
      <c r="V2415" s="139">
        <f t="shared" si="925"/>
        <v>1.2586431486016219E-3</v>
      </c>
      <c r="W2415" s="139" t="str">
        <f t="shared" si="926"/>
        <v/>
      </c>
      <c r="X2415" s="139" t="str">
        <f t="shared" si="927"/>
        <v/>
      </c>
      <c r="AB2415" s="139">
        <v>1759</v>
      </c>
      <c r="AC2415" s="139">
        <f t="shared" si="936"/>
        <v>261.48052892823455</v>
      </c>
      <c r="AD2415" s="139">
        <f t="shared" si="928"/>
        <v>4.6159604896363484E-5</v>
      </c>
      <c r="AE2415" s="139">
        <f t="shared" si="929"/>
        <v>0.99880130317820681</v>
      </c>
      <c r="AF2415" s="139">
        <f t="shared" si="930"/>
        <v>4.6159604896363484E-5</v>
      </c>
      <c r="AG2415" s="139" t="str">
        <f t="shared" si="931"/>
        <v/>
      </c>
      <c r="AH2415" s="139" t="str">
        <f t="shared" si="932"/>
        <v/>
      </c>
      <c r="AI2415" s="139">
        <f t="shared" si="933"/>
        <v>1.529975451343463E-13</v>
      </c>
      <c r="AJ2415" s="139" t="str">
        <f t="shared" si="934"/>
        <v/>
      </c>
      <c r="AK2415" s="139" t="str">
        <f t="shared" si="935"/>
        <v/>
      </c>
      <c r="AZ2415" s="148"/>
      <c r="BA2415" s="148">
        <f t="shared" si="907"/>
        <v>11.289599999999801</v>
      </c>
      <c r="BB2415" s="165">
        <f t="shared" si="908"/>
        <v>0.12647618107803177</v>
      </c>
      <c r="BC2415" s="148">
        <f t="shared" si="909"/>
        <v>2.5751501274273725E-4</v>
      </c>
      <c r="BD2415" s="148" t="str">
        <f t="shared" si="905"/>
        <v/>
      </c>
      <c r="BE2415" s="140" t="str">
        <f t="shared" si="906"/>
        <v/>
      </c>
    </row>
    <row r="2416" spans="1:57" ht="20.100000000000001" customHeight="1" x14ac:dyDescent="0.25">
      <c r="A2416" s="139">
        <v>1760</v>
      </c>
      <c r="B2416" s="139">
        <f t="shared" si="910"/>
        <v>2864.8216612060892</v>
      </c>
      <c r="C2416" s="139">
        <f t="shared" si="911"/>
        <v>4.1677159851216422E-6</v>
      </c>
      <c r="D2416" s="139">
        <f t="shared" si="912"/>
        <v>0.9988171092568956</v>
      </c>
      <c r="E2416" s="139">
        <f t="shared" si="913"/>
        <v>4.1677159851216422E-6</v>
      </c>
      <c r="F2416" s="139" t="str">
        <f t="shared" si="914"/>
        <v/>
      </c>
      <c r="G2416" s="139" t="str">
        <f t="shared" si="915"/>
        <v/>
      </c>
      <c r="H2416" s="139">
        <f t="shared" si="916"/>
        <v>0</v>
      </c>
      <c r="I2416" s="139">
        <f t="shared" si="917"/>
        <v>4.1677159851216422E-6</v>
      </c>
      <c r="J2416" s="139" t="str">
        <f t="shared" si="918"/>
        <v/>
      </c>
      <c r="O2416" s="139">
        <v>1760</v>
      </c>
      <c r="P2416" s="139">
        <f t="shared" si="919"/>
        <v>209.84956623803777</v>
      </c>
      <c r="Q2416" s="139">
        <f t="shared" si="920"/>
        <v>5.6896772511732174E-5</v>
      </c>
      <c r="R2416" s="139">
        <f t="shared" si="921"/>
        <v>0.9988171092568956</v>
      </c>
      <c r="S2416" s="139">
        <f t="shared" si="922"/>
        <v>5.6896772511732174E-5</v>
      </c>
      <c r="T2416" s="139" t="str">
        <f t="shared" si="923"/>
        <v/>
      </c>
      <c r="U2416" s="139" t="str">
        <f t="shared" si="924"/>
        <v/>
      </c>
      <c r="V2416" s="139">
        <f t="shared" si="925"/>
        <v>1.2498734360268265E-3</v>
      </c>
      <c r="W2416" s="139" t="str">
        <f t="shared" si="926"/>
        <v/>
      </c>
      <c r="X2416" s="139" t="str">
        <f t="shared" si="927"/>
        <v/>
      </c>
      <c r="AB2416" s="139">
        <v>1760</v>
      </c>
      <c r="AC2416" s="139">
        <f t="shared" si="936"/>
        <v>261.82503555396352</v>
      </c>
      <c r="AD2416" s="139">
        <f t="shared" si="928"/>
        <v>4.5602067833847197E-5</v>
      </c>
      <c r="AE2416" s="139">
        <f t="shared" si="929"/>
        <v>0.9988171092568956</v>
      </c>
      <c r="AF2416" s="139">
        <f t="shared" si="930"/>
        <v>4.5602067833847197E-5</v>
      </c>
      <c r="AG2416" s="139" t="str">
        <f t="shared" si="931"/>
        <v/>
      </c>
      <c r="AH2416" s="139" t="str">
        <f t="shared" si="932"/>
        <v/>
      </c>
      <c r="AI2416" s="139">
        <f t="shared" si="933"/>
        <v>1.4880311230879752E-13</v>
      </c>
      <c r="AJ2416" s="139" t="str">
        <f t="shared" si="934"/>
        <v/>
      </c>
      <c r="AK2416" s="139" t="str">
        <f t="shared" si="935"/>
        <v/>
      </c>
      <c r="AZ2416" s="148"/>
      <c r="BA2416" s="148">
        <f t="shared" si="907"/>
        <v>11.2959999999998</v>
      </c>
      <c r="BB2416" s="165">
        <f t="shared" si="908"/>
        <v>0.12621866606528903</v>
      </c>
      <c r="BC2416" s="148">
        <f t="shared" si="909"/>
        <v>2.5705612624443708E-4</v>
      </c>
      <c r="BD2416" s="148" t="str">
        <f t="shared" si="905"/>
        <v/>
      </c>
      <c r="BE2416" s="140" t="str">
        <f t="shared" si="906"/>
        <v/>
      </c>
    </row>
    <row r="2417" spans="1:57" ht="20.100000000000001" customHeight="1" x14ac:dyDescent="0.25">
      <c r="A2417" s="139">
        <v>1761</v>
      </c>
      <c r="B2417" s="139">
        <f t="shared" si="910"/>
        <v>2868.5911633918872</v>
      </c>
      <c r="C2417" s="139">
        <f t="shared" si="911"/>
        <v>4.1173105058694529E-6</v>
      </c>
      <c r="D2417" s="139">
        <f t="shared" si="912"/>
        <v>0.99883272429778602</v>
      </c>
      <c r="E2417" s="139">
        <f t="shared" si="913"/>
        <v>4.1173105058694529E-6</v>
      </c>
      <c r="F2417" s="139" t="str">
        <f t="shared" si="914"/>
        <v/>
      </c>
      <c r="G2417" s="139" t="str">
        <f t="shared" si="915"/>
        <v/>
      </c>
      <c r="H2417" s="139">
        <f t="shared" si="916"/>
        <v>0</v>
      </c>
      <c r="I2417" s="139">
        <f t="shared" si="917"/>
        <v>4.1173105058694529E-6</v>
      </c>
      <c r="J2417" s="139" t="str">
        <f t="shared" si="918"/>
        <v/>
      </c>
      <c r="O2417" s="139">
        <v>1761</v>
      </c>
      <c r="P2417" s="139">
        <f t="shared" si="919"/>
        <v>210.12568408835097</v>
      </c>
      <c r="Q2417" s="139">
        <f t="shared" si="920"/>
        <v>5.620864762592091E-5</v>
      </c>
      <c r="R2417" s="139">
        <f t="shared" si="921"/>
        <v>0.99883272429778602</v>
      </c>
      <c r="S2417" s="139">
        <f t="shared" si="922"/>
        <v>5.620864762592091E-5</v>
      </c>
      <c r="T2417" s="139" t="str">
        <f t="shared" si="923"/>
        <v/>
      </c>
      <c r="U2417" s="139" t="str">
        <f t="shared" si="924"/>
        <v/>
      </c>
      <c r="V2417" s="139">
        <f t="shared" si="925"/>
        <v>1.2411449687573131E-3</v>
      </c>
      <c r="W2417" s="139" t="str">
        <f t="shared" si="926"/>
        <v/>
      </c>
      <c r="X2417" s="139" t="str">
        <f t="shared" si="927"/>
        <v/>
      </c>
      <c r="AB2417" s="139">
        <v>1761</v>
      </c>
      <c r="AC2417" s="139">
        <f t="shared" si="936"/>
        <v>262.16954217969237</v>
      </c>
      <c r="AD2417" s="139">
        <f t="shared" si="928"/>
        <v>4.5050544147429817E-5</v>
      </c>
      <c r="AE2417" s="139">
        <f t="shared" si="929"/>
        <v>0.99883272429778602</v>
      </c>
      <c r="AF2417" s="139">
        <f t="shared" si="930"/>
        <v>4.5050544147429817E-5</v>
      </c>
      <c r="AG2417" s="139" t="str">
        <f t="shared" si="931"/>
        <v/>
      </c>
      <c r="AH2417" s="139" t="str">
        <f t="shared" si="932"/>
        <v/>
      </c>
      <c r="AI2417" s="139">
        <f t="shared" si="933"/>
        <v>1.4472135443948888E-13</v>
      </c>
      <c r="AJ2417" s="139" t="str">
        <f t="shared" si="934"/>
        <v/>
      </c>
      <c r="AK2417" s="139" t="str">
        <f t="shared" si="935"/>
        <v/>
      </c>
      <c r="AZ2417" s="148"/>
      <c r="BA2417" s="148">
        <f t="shared" si="907"/>
        <v>11.3023999999998</v>
      </c>
      <c r="BB2417" s="165">
        <f t="shared" si="908"/>
        <v>0.12596160993904459</v>
      </c>
      <c r="BC2417" s="148">
        <f t="shared" si="909"/>
        <v>2.5659785166670668E-4</v>
      </c>
      <c r="BD2417" s="148" t="str">
        <f t="shared" si="905"/>
        <v/>
      </c>
      <c r="BE2417" s="140" t="str">
        <f t="shared" si="906"/>
        <v/>
      </c>
    </row>
    <row r="2418" spans="1:57" ht="20.100000000000001" customHeight="1" x14ac:dyDescent="0.25">
      <c r="A2418" s="139">
        <v>1762</v>
      </c>
      <c r="B2418" s="139">
        <f t="shared" si="910"/>
        <v>2872.3606655776844</v>
      </c>
      <c r="C2418" s="139">
        <f t="shared" si="911"/>
        <v>4.0674495643410104E-6</v>
      </c>
      <c r="D2418" s="139">
        <f t="shared" si="912"/>
        <v>0.99884815036300911</v>
      </c>
      <c r="E2418" s="139">
        <f t="shared" si="913"/>
        <v>4.0674495643410104E-6</v>
      </c>
      <c r="F2418" s="139" t="str">
        <f t="shared" si="914"/>
        <v/>
      </c>
      <c r="G2418" s="139" t="str">
        <f t="shared" si="915"/>
        <v/>
      </c>
      <c r="H2418" s="139">
        <f t="shared" si="916"/>
        <v>0</v>
      </c>
      <c r="I2418" s="139">
        <f t="shared" si="917"/>
        <v>4.0674495643410104E-6</v>
      </c>
      <c r="J2418" s="139" t="str">
        <f t="shared" si="918"/>
        <v/>
      </c>
      <c r="O2418" s="139">
        <v>1762</v>
      </c>
      <c r="P2418" s="139">
        <f t="shared" si="919"/>
        <v>210.40180193866416</v>
      </c>
      <c r="Q2418" s="139">
        <f t="shared" si="920"/>
        <v>5.5527956653337221E-5</v>
      </c>
      <c r="R2418" s="139">
        <f t="shared" si="921"/>
        <v>0.99884815036300911</v>
      </c>
      <c r="S2418" s="139">
        <f t="shared" si="922"/>
        <v>5.5527956653337221E-5</v>
      </c>
      <c r="T2418" s="139" t="str">
        <f t="shared" si="923"/>
        <v/>
      </c>
      <c r="U2418" s="139" t="str">
        <f t="shared" si="924"/>
        <v/>
      </c>
      <c r="V2418" s="139">
        <f t="shared" si="925"/>
        <v>1.2324577370907248E-3</v>
      </c>
      <c r="W2418" s="139" t="str">
        <f t="shared" si="926"/>
        <v/>
      </c>
      <c r="X2418" s="139" t="str">
        <f t="shared" si="927"/>
        <v/>
      </c>
      <c r="AB2418" s="139">
        <v>1762</v>
      </c>
      <c r="AC2418" s="139">
        <f t="shared" si="936"/>
        <v>262.51404880542123</v>
      </c>
      <c r="AD2418" s="139">
        <f t="shared" si="928"/>
        <v>4.4504978651614682E-5</v>
      </c>
      <c r="AE2418" s="139">
        <f t="shared" si="929"/>
        <v>0.99884815036300911</v>
      </c>
      <c r="AF2418" s="139">
        <f t="shared" si="930"/>
        <v>4.4504978651614682E-5</v>
      </c>
      <c r="AG2418" s="139" t="str">
        <f t="shared" si="931"/>
        <v/>
      </c>
      <c r="AH2418" s="139" t="str">
        <f t="shared" si="932"/>
        <v/>
      </c>
      <c r="AI2418" s="139">
        <f t="shared" si="933"/>
        <v>1.4074930960913771E-13</v>
      </c>
      <c r="AJ2418" s="139" t="str">
        <f t="shared" si="934"/>
        <v/>
      </c>
      <c r="AK2418" s="139" t="str">
        <f t="shared" si="935"/>
        <v/>
      </c>
      <c r="AZ2418" s="148"/>
      <c r="BA2418" s="148">
        <f t="shared" si="907"/>
        <v>11.308799999999799</v>
      </c>
      <c r="BB2418" s="165">
        <f t="shared" si="908"/>
        <v>0.12570501208737789</v>
      </c>
      <c r="BC2418" s="148">
        <f t="shared" si="909"/>
        <v>2.5614018888531209E-4</v>
      </c>
      <c r="BD2418" s="148" t="str">
        <f t="shared" si="905"/>
        <v/>
      </c>
      <c r="BE2418" s="140" t="str">
        <f t="shared" si="906"/>
        <v/>
      </c>
    </row>
    <row r="2419" spans="1:57" ht="20.100000000000001" customHeight="1" x14ac:dyDescent="0.25">
      <c r="A2419" s="148">
        <v>1763</v>
      </c>
      <c r="B2419" s="139">
        <f t="shared" si="910"/>
        <v>2876.1301677634815</v>
      </c>
      <c r="C2419" s="139">
        <f t="shared" si="911"/>
        <v>4.0181281520196141E-6</v>
      </c>
      <c r="D2419" s="139">
        <f t="shared" si="912"/>
        <v>0.99886338949575026</v>
      </c>
      <c r="E2419" s="139">
        <f t="shared" si="913"/>
        <v>4.0181281520196141E-6</v>
      </c>
      <c r="F2419" s="139" t="str">
        <f t="shared" si="914"/>
        <v/>
      </c>
      <c r="G2419" s="139" t="str">
        <f t="shared" si="915"/>
        <v/>
      </c>
      <c r="H2419" s="139">
        <f t="shared" si="916"/>
        <v>0</v>
      </c>
      <c r="I2419" s="139">
        <f t="shared" si="917"/>
        <v>4.0181281520196141E-6</v>
      </c>
      <c r="J2419" s="139" t="str">
        <f t="shared" si="918"/>
        <v/>
      </c>
      <c r="O2419" s="148">
        <v>1763</v>
      </c>
      <c r="P2419" s="139">
        <f t="shared" si="919"/>
        <v>210.67791978897736</v>
      </c>
      <c r="Q2419" s="139">
        <f t="shared" si="920"/>
        <v>5.4854631218776413E-5</v>
      </c>
      <c r="R2419" s="139">
        <f t="shared" si="921"/>
        <v>0.99886338949575026</v>
      </c>
      <c r="S2419" s="139">
        <f t="shared" si="922"/>
        <v>5.4854631218776413E-5</v>
      </c>
      <c r="T2419" s="139" t="str">
        <f t="shared" si="923"/>
        <v/>
      </c>
      <c r="U2419" s="139" t="str">
        <f t="shared" si="924"/>
        <v/>
      </c>
      <c r="V2419" s="139">
        <f t="shared" si="925"/>
        <v>1.2238117294201744E-3</v>
      </c>
      <c r="W2419" s="139" t="str">
        <f t="shared" si="926"/>
        <v/>
      </c>
      <c r="X2419" s="139" t="str">
        <f t="shared" si="927"/>
        <v/>
      </c>
      <c r="AB2419" s="148">
        <v>1763</v>
      </c>
      <c r="AC2419" s="139">
        <f t="shared" si="936"/>
        <v>262.85855543115019</v>
      </c>
      <c r="AD2419" s="139">
        <f t="shared" si="928"/>
        <v>4.3965316544510591E-5</v>
      </c>
      <c r="AE2419" s="139">
        <f t="shared" si="929"/>
        <v>0.99886338949575026</v>
      </c>
      <c r="AF2419" s="139">
        <f t="shared" si="930"/>
        <v>4.3965316544510591E-5</v>
      </c>
      <c r="AG2419" s="139" t="str">
        <f t="shared" si="931"/>
        <v/>
      </c>
      <c r="AH2419" s="139" t="str">
        <f t="shared" si="932"/>
        <v/>
      </c>
      <c r="AI2419" s="139">
        <f t="shared" si="933"/>
        <v>1.3688409197674243E-13</v>
      </c>
      <c r="AJ2419" s="139" t="str">
        <f t="shared" si="934"/>
        <v/>
      </c>
      <c r="AK2419" s="139" t="str">
        <f t="shared" si="935"/>
        <v/>
      </c>
      <c r="AZ2419" s="148"/>
      <c r="BA2419" s="148">
        <f t="shared" si="907"/>
        <v>11.315199999999798</v>
      </c>
      <c r="BB2419" s="165">
        <f t="shared" si="908"/>
        <v>0.12544887189849258</v>
      </c>
      <c r="BC2419" s="148">
        <f t="shared" si="909"/>
        <v>2.5568313777360463E-4</v>
      </c>
      <c r="BD2419" s="148" t="str">
        <f t="shared" si="905"/>
        <v/>
      </c>
      <c r="BE2419" s="140" t="str">
        <f t="shared" si="906"/>
        <v/>
      </c>
    </row>
    <row r="2420" spans="1:57" ht="20.100000000000001" customHeight="1" x14ac:dyDescent="0.25">
      <c r="A2420" s="139">
        <v>1764</v>
      </c>
      <c r="B2420" s="139">
        <f t="shared" si="910"/>
        <v>2879.8996699492795</v>
      </c>
      <c r="C2420" s="139">
        <f t="shared" si="911"/>
        <v>3.9693412953415032E-6</v>
      </c>
      <c r="D2420" s="139">
        <f t="shared" si="912"/>
        <v>0.99887844372038093</v>
      </c>
      <c r="E2420" s="139">
        <f t="shared" si="913"/>
        <v>3.9693412953415032E-6</v>
      </c>
      <c r="F2420" s="139" t="str">
        <f t="shared" si="914"/>
        <v/>
      </c>
      <c r="G2420" s="139" t="str">
        <f t="shared" si="915"/>
        <v/>
      </c>
      <c r="H2420" s="139">
        <f t="shared" si="916"/>
        <v>0</v>
      </c>
      <c r="I2420" s="139">
        <f t="shared" si="917"/>
        <v>3.9693412953415032E-6</v>
      </c>
      <c r="J2420" s="139" t="str">
        <f t="shared" si="918"/>
        <v/>
      </c>
      <c r="O2420" s="139">
        <v>1764</v>
      </c>
      <c r="P2420" s="139">
        <f t="shared" si="919"/>
        <v>210.95403763929062</v>
      </c>
      <c r="Q2420" s="139">
        <f t="shared" si="920"/>
        <v>5.4188603424203471E-5</v>
      </c>
      <c r="R2420" s="139">
        <f t="shared" si="921"/>
        <v>0.99887844372038093</v>
      </c>
      <c r="S2420" s="139">
        <f t="shared" si="922"/>
        <v>5.4188603424203471E-5</v>
      </c>
      <c r="T2420" s="139" t="str">
        <f t="shared" si="923"/>
        <v/>
      </c>
      <c r="U2420" s="139" t="str">
        <f t="shared" si="924"/>
        <v/>
      </c>
      <c r="V2420" s="139">
        <f t="shared" si="925"/>
        <v>1.215206932248313E-3</v>
      </c>
      <c r="W2420" s="139" t="str">
        <f t="shared" si="926"/>
        <v/>
      </c>
      <c r="X2420" s="139" t="str">
        <f t="shared" si="927"/>
        <v/>
      </c>
      <c r="AB2420" s="139">
        <v>1764</v>
      </c>
      <c r="AC2420" s="139">
        <f t="shared" si="936"/>
        <v>263.20306205687905</v>
      </c>
      <c r="AD2420" s="139">
        <f t="shared" si="928"/>
        <v>4.3431503406672709E-5</v>
      </c>
      <c r="AE2420" s="139">
        <f t="shared" si="929"/>
        <v>0.99887844372038093</v>
      </c>
      <c r="AF2420" s="139">
        <f t="shared" si="930"/>
        <v>4.3431503406672709E-5</v>
      </c>
      <c r="AG2420" s="139" t="str">
        <f t="shared" si="931"/>
        <v/>
      </c>
      <c r="AH2420" s="139" t="str">
        <f t="shared" si="932"/>
        <v/>
      </c>
      <c r="AI2420" s="139">
        <f t="shared" si="933"/>
        <v>1.3312288987174761E-13</v>
      </c>
      <c r="AJ2420" s="139" t="str">
        <f t="shared" si="934"/>
        <v/>
      </c>
      <c r="AK2420" s="139" t="str">
        <f t="shared" si="935"/>
        <v/>
      </c>
      <c r="AZ2420" s="148"/>
      <c r="BA2420" s="148">
        <f t="shared" si="907"/>
        <v>11.321599999999798</v>
      </c>
      <c r="BB2420" s="165">
        <f t="shared" si="908"/>
        <v>0.12519318876071897</v>
      </c>
      <c r="BC2420" s="148">
        <f t="shared" si="909"/>
        <v>2.552266982020629E-4</v>
      </c>
      <c r="BD2420" s="148" t="str">
        <f t="shared" si="905"/>
        <v/>
      </c>
      <c r="BE2420" s="140" t="str">
        <f t="shared" si="906"/>
        <v/>
      </c>
    </row>
    <row r="2421" spans="1:57" ht="20.100000000000001" customHeight="1" x14ac:dyDescent="0.25">
      <c r="A2421" s="139">
        <v>1765</v>
      </c>
      <c r="B2421" s="139">
        <f t="shared" si="910"/>
        <v>2883.6691721350767</v>
      </c>
      <c r="C2421" s="139">
        <f t="shared" si="911"/>
        <v>3.9210840555884083E-6</v>
      </c>
      <c r="D2421" s="139">
        <f t="shared" si="912"/>
        <v>0.99889331504259071</v>
      </c>
      <c r="E2421" s="139">
        <f t="shared" si="913"/>
        <v>3.9210840555884083E-6</v>
      </c>
      <c r="F2421" s="139" t="str">
        <f t="shared" si="914"/>
        <v/>
      </c>
      <c r="G2421" s="139" t="str">
        <f t="shared" si="915"/>
        <v/>
      </c>
      <c r="H2421" s="139">
        <f t="shared" si="916"/>
        <v>0</v>
      </c>
      <c r="I2421" s="139">
        <f t="shared" si="917"/>
        <v>3.9210840555884083E-6</v>
      </c>
      <c r="J2421" s="139" t="str">
        <f t="shared" si="918"/>
        <v/>
      </c>
      <c r="O2421" s="139">
        <v>1765</v>
      </c>
      <c r="P2421" s="139">
        <f t="shared" si="919"/>
        <v>211.23015548960382</v>
      </c>
      <c r="Q2421" s="139">
        <f t="shared" si="920"/>
        <v>5.3529805847286492E-5</v>
      </c>
      <c r="R2421" s="139">
        <f t="shared" si="921"/>
        <v>0.99889331504259071</v>
      </c>
      <c r="S2421" s="139">
        <f t="shared" si="922"/>
        <v>5.3529805847286492E-5</v>
      </c>
      <c r="T2421" s="139" t="str">
        <f t="shared" si="923"/>
        <v/>
      </c>
      <c r="U2421" s="139" t="str">
        <f t="shared" si="924"/>
        <v/>
      </c>
      <c r="V2421" s="139">
        <f t="shared" si="925"/>
        <v>1.2066433302014596E-3</v>
      </c>
      <c r="W2421" s="139" t="str">
        <f t="shared" si="926"/>
        <v/>
      </c>
      <c r="X2421" s="139" t="str">
        <f t="shared" si="927"/>
        <v/>
      </c>
      <c r="AB2421" s="139">
        <v>1765</v>
      </c>
      <c r="AC2421" s="139">
        <f t="shared" si="936"/>
        <v>263.5475686826079</v>
      </c>
      <c r="AD2421" s="139">
        <f t="shared" si="928"/>
        <v>4.290348519992564E-5</v>
      </c>
      <c r="AE2421" s="139">
        <f t="shared" si="929"/>
        <v>0.99889331504259071</v>
      </c>
      <c r="AF2421" s="139">
        <f t="shared" si="930"/>
        <v>4.290348519992564E-5</v>
      </c>
      <c r="AG2421" s="139" t="str">
        <f t="shared" si="931"/>
        <v/>
      </c>
      <c r="AH2421" s="139" t="str">
        <f t="shared" si="932"/>
        <v/>
      </c>
      <c r="AI2421" s="139">
        <f t="shared" si="933"/>
        <v>1.2946296393465382E-13</v>
      </c>
      <c r="AJ2421" s="139" t="str">
        <f t="shared" si="934"/>
        <v/>
      </c>
      <c r="AK2421" s="139" t="str">
        <f t="shared" si="935"/>
        <v/>
      </c>
      <c r="AZ2421" s="148"/>
      <c r="BA2421" s="148">
        <f t="shared" si="907"/>
        <v>11.327999999999797</v>
      </c>
      <c r="BB2421" s="165">
        <f t="shared" si="908"/>
        <v>0.12493796206251691</v>
      </c>
      <c r="BC2421" s="148">
        <f t="shared" si="909"/>
        <v>2.5477087003789034E-4</v>
      </c>
      <c r="BD2421" s="148" t="str">
        <f t="shared" si="905"/>
        <v/>
      </c>
      <c r="BE2421" s="140" t="str">
        <f t="shared" si="906"/>
        <v/>
      </c>
    </row>
    <row r="2422" spans="1:57" ht="20.100000000000001" customHeight="1" x14ac:dyDescent="0.25">
      <c r="A2422" s="139">
        <v>1766</v>
      </c>
      <c r="B2422" s="139">
        <f t="shared" si="910"/>
        <v>2887.4386743208747</v>
      </c>
      <c r="C2422" s="139">
        <f t="shared" si="911"/>
        <v>3.8733515287785414E-6</v>
      </c>
      <c r="D2422" s="139">
        <f t="shared" si="912"/>
        <v>0.99890800544951819</v>
      </c>
      <c r="E2422" s="139">
        <f t="shared" si="913"/>
        <v>3.8733515287785414E-6</v>
      </c>
      <c r="F2422" s="139" t="str">
        <f t="shared" si="914"/>
        <v/>
      </c>
      <c r="G2422" s="139" t="str">
        <f t="shared" si="915"/>
        <v/>
      </c>
      <c r="H2422" s="139">
        <f t="shared" si="916"/>
        <v>0</v>
      </c>
      <c r="I2422" s="139">
        <f t="shared" si="917"/>
        <v>3.8733515287785414E-6</v>
      </c>
      <c r="J2422" s="139" t="str">
        <f t="shared" si="918"/>
        <v/>
      </c>
      <c r="O2422" s="139">
        <v>1766</v>
      </c>
      <c r="P2422" s="139">
        <f t="shared" si="919"/>
        <v>211.50627333991702</v>
      </c>
      <c r="Q2422" s="139">
        <f t="shared" si="920"/>
        <v>5.2878171539909113E-5</v>
      </c>
      <c r="R2422" s="139">
        <f t="shared" si="921"/>
        <v>0.99890800544951819</v>
      </c>
      <c r="S2422" s="139">
        <f t="shared" si="922"/>
        <v>5.2878171539909113E-5</v>
      </c>
      <c r="T2422" s="139" t="str">
        <f t="shared" si="923"/>
        <v/>
      </c>
      <c r="U2422" s="139" t="str">
        <f t="shared" si="924"/>
        <v/>
      </c>
      <c r="V2422" s="139">
        <f t="shared" si="925"/>
        <v>1.1981209060437658E-3</v>
      </c>
      <c r="W2422" s="139" t="str">
        <f t="shared" si="926"/>
        <v/>
      </c>
      <c r="X2422" s="139" t="str">
        <f t="shared" si="927"/>
        <v/>
      </c>
      <c r="AB2422" s="139">
        <v>1766</v>
      </c>
      <c r="AC2422" s="139">
        <f t="shared" si="936"/>
        <v>263.89207530833687</v>
      </c>
      <c r="AD2422" s="139">
        <f t="shared" si="928"/>
        <v>4.2381208266172286E-5</v>
      </c>
      <c r="AE2422" s="139">
        <f t="shared" si="929"/>
        <v>0.99890800544951819</v>
      </c>
      <c r="AF2422" s="139">
        <f t="shared" si="930"/>
        <v>4.2381208266172286E-5</v>
      </c>
      <c r="AG2422" s="139" t="str">
        <f t="shared" si="931"/>
        <v/>
      </c>
      <c r="AH2422" s="139" t="str">
        <f t="shared" si="932"/>
        <v/>
      </c>
      <c r="AI2422" s="139">
        <f t="shared" si="933"/>
        <v>1.2590164530302359E-13</v>
      </c>
      <c r="AJ2422" s="139" t="str">
        <f t="shared" si="934"/>
        <v/>
      </c>
      <c r="AK2422" s="139" t="str">
        <f t="shared" si="935"/>
        <v/>
      </c>
      <c r="AZ2422" s="148"/>
      <c r="BA2422" s="148">
        <f t="shared" si="907"/>
        <v>11.334399999999796</v>
      </c>
      <c r="BB2422" s="165">
        <f t="shared" si="908"/>
        <v>0.12468319119247902</v>
      </c>
      <c r="BC2422" s="148">
        <f t="shared" si="909"/>
        <v>2.5431565314583404E-4</v>
      </c>
      <c r="BD2422" s="148" t="str">
        <f t="shared" si="905"/>
        <v/>
      </c>
      <c r="BE2422" s="140" t="str">
        <f t="shared" si="906"/>
        <v/>
      </c>
    </row>
    <row r="2423" spans="1:57" ht="20.100000000000001" customHeight="1" x14ac:dyDescent="0.25">
      <c r="A2423" s="139">
        <v>1767</v>
      </c>
      <c r="B2423" s="139">
        <f t="shared" si="910"/>
        <v>2891.2081765066719</v>
      </c>
      <c r="C2423" s="139">
        <f t="shared" si="911"/>
        <v>3.8261388455563497E-6</v>
      </c>
      <c r="D2423" s="139">
        <f t="shared" si="912"/>
        <v>0.99892251690988132</v>
      </c>
      <c r="E2423" s="139">
        <f t="shared" si="913"/>
        <v>3.8261388455563497E-6</v>
      </c>
      <c r="F2423" s="139" t="str">
        <f t="shared" si="914"/>
        <v/>
      </c>
      <c r="G2423" s="139" t="str">
        <f t="shared" si="915"/>
        <v/>
      </c>
      <c r="H2423" s="139">
        <f t="shared" si="916"/>
        <v>0</v>
      </c>
      <c r="I2423" s="139">
        <f t="shared" si="917"/>
        <v>3.8261388455563497E-6</v>
      </c>
      <c r="J2423" s="139" t="str">
        <f t="shared" si="918"/>
        <v/>
      </c>
      <c r="O2423" s="139">
        <v>1767</v>
      </c>
      <c r="P2423" s="139">
        <f t="shared" si="919"/>
        <v>211.78239119023021</v>
      </c>
      <c r="Q2423" s="139">
        <f t="shared" si="920"/>
        <v>5.2233634026664069E-5</v>
      </c>
      <c r="R2423" s="139">
        <f t="shared" si="921"/>
        <v>0.99892251690988132</v>
      </c>
      <c r="S2423" s="139">
        <f t="shared" si="922"/>
        <v>5.2233634026664069E-5</v>
      </c>
      <c r="T2423" s="139" t="str">
        <f t="shared" si="923"/>
        <v/>
      </c>
      <c r="U2423" s="139" t="str">
        <f t="shared" si="924"/>
        <v/>
      </c>
      <c r="V2423" s="139">
        <f t="shared" si="925"/>
        <v>1.1896396406914406E-3</v>
      </c>
      <c r="W2423" s="139" t="str">
        <f t="shared" si="926"/>
        <v/>
      </c>
      <c r="X2423" s="139" t="str">
        <f t="shared" si="927"/>
        <v/>
      </c>
      <c r="AB2423" s="139">
        <v>1767</v>
      </c>
      <c r="AC2423" s="139">
        <f t="shared" si="936"/>
        <v>264.23658193406573</v>
      </c>
      <c r="AD2423" s="139">
        <f t="shared" si="928"/>
        <v>4.1864619326186368E-5</v>
      </c>
      <c r="AE2423" s="139">
        <f t="shared" si="929"/>
        <v>0.99892251690988132</v>
      </c>
      <c r="AF2423" s="139">
        <f t="shared" si="930"/>
        <v>4.1864619326186368E-5</v>
      </c>
      <c r="AG2423" s="139" t="str">
        <f t="shared" si="931"/>
        <v/>
      </c>
      <c r="AH2423" s="139" t="str">
        <f t="shared" si="932"/>
        <v/>
      </c>
      <c r="AI2423" s="139">
        <f t="shared" si="933"/>
        <v>1.2243633384177341E-13</v>
      </c>
      <c r="AJ2423" s="139" t="str">
        <f t="shared" si="934"/>
        <v/>
      </c>
      <c r="AK2423" s="139" t="str">
        <f t="shared" si="935"/>
        <v/>
      </c>
      <c r="AZ2423" s="148"/>
      <c r="BA2423" s="148">
        <f t="shared" si="907"/>
        <v>11.340799999999795</v>
      </c>
      <c r="BB2423" s="165">
        <f t="shared" si="908"/>
        <v>0.12442887553933318</v>
      </c>
      <c r="BC2423" s="148">
        <f t="shared" si="909"/>
        <v>2.5386104738753246E-4</v>
      </c>
      <c r="BD2423" s="148" t="str">
        <f t="shared" si="905"/>
        <v/>
      </c>
      <c r="BE2423" s="140" t="str">
        <f t="shared" si="906"/>
        <v/>
      </c>
    </row>
    <row r="2424" spans="1:57" ht="20.100000000000001" customHeight="1" x14ac:dyDescent="0.25">
      <c r="A2424" s="139">
        <v>1768</v>
      </c>
      <c r="B2424" s="139">
        <f t="shared" si="910"/>
        <v>2894.977678692469</v>
      </c>
      <c r="C2424" s="139">
        <f t="shared" si="911"/>
        <v>3.7794411710806114E-6</v>
      </c>
      <c r="D2424" s="139">
        <f t="shared" si="912"/>
        <v>0.99893685137410859</v>
      </c>
      <c r="E2424" s="139">
        <f t="shared" si="913"/>
        <v>3.7794411710806114E-6</v>
      </c>
      <c r="F2424" s="139" t="str">
        <f t="shared" si="914"/>
        <v/>
      </c>
      <c r="G2424" s="139" t="str">
        <f t="shared" si="915"/>
        <v/>
      </c>
      <c r="H2424" s="139">
        <f t="shared" si="916"/>
        <v>0</v>
      </c>
      <c r="I2424" s="139">
        <f t="shared" si="917"/>
        <v>3.7794411710806114E-6</v>
      </c>
      <c r="J2424" s="139" t="str">
        <f t="shared" si="918"/>
        <v/>
      </c>
      <c r="O2424" s="139">
        <v>1768</v>
      </c>
      <c r="P2424" s="139">
        <f t="shared" si="919"/>
        <v>212.05850904054341</v>
      </c>
      <c r="Q2424" s="139">
        <f t="shared" si="920"/>
        <v>5.1596127303327336E-5</v>
      </c>
      <c r="R2424" s="139">
        <f t="shared" si="921"/>
        <v>0.99893685137410859</v>
      </c>
      <c r="S2424" s="139">
        <f t="shared" si="922"/>
        <v>5.1596127303327336E-5</v>
      </c>
      <c r="T2424" s="139" t="str">
        <f t="shared" si="923"/>
        <v/>
      </c>
      <c r="U2424" s="139" t="str">
        <f t="shared" si="924"/>
        <v/>
      </c>
      <c r="V2424" s="139">
        <f t="shared" si="925"/>
        <v>1.1811995132270223E-3</v>
      </c>
      <c r="W2424" s="139" t="str">
        <f t="shared" si="926"/>
        <v/>
      </c>
      <c r="X2424" s="139" t="str">
        <f t="shared" si="927"/>
        <v/>
      </c>
      <c r="AB2424" s="139">
        <v>1768</v>
      </c>
      <c r="AC2424" s="139">
        <f t="shared" si="936"/>
        <v>264.58108855979469</v>
      </c>
      <c r="AD2424" s="139">
        <f t="shared" si="928"/>
        <v>4.135366547838857E-5</v>
      </c>
      <c r="AE2424" s="139">
        <f t="shared" si="929"/>
        <v>0.99893685137410859</v>
      </c>
      <c r="AF2424" s="139">
        <f t="shared" si="930"/>
        <v>4.135366547838857E-5</v>
      </c>
      <c r="AG2424" s="139" t="str">
        <f t="shared" si="931"/>
        <v/>
      </c>
      <c r="AH2424" s="139" t="str">
        <f t="shared" si="932"/>
        <v/>
      </c>
      <c r="AI2424" s="139">
        <f t="shared" si="933"/>
        <v>1.190644964167071E-13</v>
      </c>
      <c r="AJ2424" s="139" t="str">
        <f t="shared" si="934"/>
        <v/>
      </c>
      <c r="AK2424" s="139" t="str">
        <f t="shared" si="935"/>
        <v/>
      </c>
      <c r="AZ2424" s="148"/>
      <c r="BA2424" s="148">
        <f t="shared" si="907"/>
        <v>11.347199999999795</v>
      </c>
      <c r="BB2424" s="165">
        <f t="shared" si="908"/>
        <v>0.12417501449194565</v>
      </c>
      <c r="BC2424" s="148">
        <f t="shared" si="909"/>
        <v>2.5340705262205665E-4</v>
      </c>
      <c r="BD2424" s="148" t="str">
        <f t="shared" si="905"/>
        <v/>
      </c>
      <c r="BE2424" s="140" t="str">
        <f t="shared" si="906"/>
        <v/>
      </c>
    </row>
    <row r="2425" spans="1:57" ht="20.100000000000001" customHeight="1" x14ac:dyDescent="0.25">
      <c r="A2425" s="148">
        <v>1769</v>
      </c>
      <c r="B2425" s="139">
        <f t="shared" si="910"/>
        <v>2898.747180878267</v>
      </c>
      <c r="C2425" s="139">
        <f t="shared" si="911"/>
        <v>3.733253704911347E-6</v>
      </c>
      <c r="D2425" s="139">
        <f t="shared" si="912"/>
        <v>0.99895101077446802</v>
      </c>
      <c r="E2425" s="139">
        <f t="shared" si="913"/>
        <v>3.733253704911347E-6</v>
      </c>
      <c r="F2425" s="139" t="str">
        <f t="shared" si="914"/>
        <v/>
      </c>
      <c r="G2425" s="139" t="str">
        <f t="shared" si="915"/>
        <v/>
      </c>
      <c r="H2425" s="139">
        <f t="shared" si="916"/>
        <v>0</v>
      </c>
      <c r="I2425" s="139">
        <f t="shared" si="917"/>
        <v>3.733253704911347E-6</v>
      </c>
      <c r="J2425" s="139" t="str">
        <f t="shared" si="918"/>
        <v/>
      </c>
      <c r="O2425" s="148">
        <v>1769</v>
      </c>
      <c r="P2425" s="139">
        <f t="shared" si="919"/>
        <v>212.33462689085661</v>
      </c>
      <c r="Q2425" s="139">
        <f t="shared" si="920"/>
        <v>5.0965585835312916E-5</v>
      </c>
      <c r="R2425" s="139">
        <f t="shared" si="921"/>
        <v>0.99895101077446802</v>
      </c>
      <c r="S2425" s="139">
        <f t="shared" si="922"/>
        <v>5.0965585835312916E-5</v>
      </c>
      <c r="T2425" s="139" t="str">
        <f t="shared" si="923"/>
        <v/>
      </c>
      <c r="U2425" s="139" t="str">
        <f t="shared" si="924"/>
        <v/>
      </c>
      <c r="V2425" s="139">
        <f t="shared" si="925"/>
        <v>1.1728005009136891E-3</v>
      </c>
      <c r="W2425" s="139" t="str">
        <f t="shared" si="926"/>
        <v/>
      </c>
      <c r="X2425" s="139" t="str">
        <f t="shared" si="927"/>
        <v/>
      </c>
      <c r="AB2425" s="148">
        <v>1769</v>
      </c>
      <c r="AC2425" s="139">
        <f t="shared" si="936"/>
        <v>264.92559518552355</v>
      </c>
      <c r="AD2425" s="139">
        <f t="shared" si="928"/>
        <v>4.0848294197609612E-5</v>
      </c>
      <c r="AE2425" s="139">
        <f t="shared" si="929"/>
        <v>0.99895101077446802</v>
      </c>
      <c r="AF2425" s="139">
        <f t="shared" si="930"/>
        <v>4.0848294197609612E-5</v>
      </c>
      <c r="AG2425" s="139" t="str">
        <f t="shared" si="931"/>
        <v/>
      </c>
      <c r="AH2425" s="139" t="str">
        <f t="shared" si="932"/>
        <v/>
      </c>
      <c r="AI2425" s="139">
        <f t="shared" si="933"/>
        <v>1.1578366521027889E-13</v>
      </c>
      <c r="AJ2425" s="139" t="str">
        <f t="shared" si="934"/>
        <v/>
      </c>
      <c r="AK2425" s="139" t="str">
        <f t="shared" si="935"/>
        <v/>
      </c>
      <c r="AZ2425" s="148"/>
      <c r="BA2425" s="148">
        <f t="shared" si="907"/>
        <v>11.353599999999794</v>
      </c>
      <c r="BB2425" s="165">
        <f t="shared" si="908"/>
        <v>0.12392160743932359</v>
      </c>
      <c r="BC2425" s="148">
        <f t="shared" si="909"/>
        <v>2.5295366870543845E-4</v>
      </c>
      <c r="BD2425" s="148" t="str">
        <f t="shared" si="905"/>
        <v/>
      </c>
      <c r="BE2425" s="140" t="str">
        <f t="shared" si="906"/>
        <v/>
      </c>
    </row>
    <row r="2426" spans="1:57" ht="20.100000000000001" customHeight="1" x14ac:dyDescent="0.25">
      <c r="A2426" s="139">
        <v>1770</v>
      </c>
      <c r="B2426" s="139">
        <f t="shared" si="910"/>
        <v>2902.5166830640642</v>
      </c>
      <c r="C2426" s="139">
        <f t="shared" si="911"/>
        <v>3.6875716808953048E-6</v>
      </c>
      <c r="D2426" s="139">
        <f t="shared" si="912"/>
        <v>0.99896499702519714</v>
      </c>
      <c r="E2426" s="139">
        <f t="shared" si="913"/>
        <v>3.6875716808953048E-6</v>
      </c>
      <c r="F2426" s="139" t="str">
        <f t="shared" si="914"/>
        <v/>
      </c>
      <c r="G2426" s="139" t="str">
        <f t="shared" si="915"/>
        <v/>
      </c>
      <c r="H2426" s="139">
        <f t="shared" si="916"/>
        <v>0</v>
      </c>
      <c r="I2426" s="139">
        <f t="shared" si="917"/>
        <v>3.6875716808953048E-6</v>
      </c>
      <c r="J2426" s="139" t="str">
        <f t="shared" si="918"/>
        <v/>
      </c>
      <c r="O2426" s="139">
        <v>1770</v>
      </c>
      <c r="P2426" s="139">
        <f t="shared" si="919"/>
        <v>212.61074474116987</v>
      </c>
      <c r="Q2426" s="139">
        <f t="shared" si="920"/>
        <v>5.0341944556109819E-5</v>
      </c>
      <c r="R2426" s="139">
        <f t="shared" si="921"/>
        <v>0.99896499702519714</v>
      </c>
      <c r="S2426" s="139">
        <f t="shared" si="922"/>
        <v>5.0341944556109819E-5</v>
      </c>
      <c r="T2426" s="139" t="str">
        <f t="shared" si="923"/>
        <v/>
      </c>
      <c r="U2426" s="139" t="str">
        <f t="shared" si="924"/>
        <v/>
      </c>
      <c r="V2426" s="139">
        <f t="shared" si="925"/>
        <v>1.1644425792096162E-3</v>
      </c>
      <c r="W2426" s="139" t="str">
        <f t="shared" si="926"/>
        <v/>
      </c>
      <c r="X2426" s="139" t="str">
        <f t="shared" si="927"/>
        <v/>
      </c>
      <c r="AB2426" s="139">
        <v>1770</v>
      </c>
      <c r="AC2426" s="139">
        <f t="shared" si="936"/>
        <v>265.2701018112524</v>
      </c>
      <c r="AD2426" s="139">
        <f t="shared" si="928"/>
        <v>4.0348453333835905E-5</v>
      </c>
      <c r="AE2426" s="139">
        <f t="shared" si="929"/>
        <v>0.99896499702519714</v>
      </c>
      <c r="AF2426" s="139">
        <f t="shared" si="930"/>
        <v>4.0348453333835905E-5</v>
      </c>
      <c r="AG2426" s="139" t="str">
        <f t="shared" si="931"/>
        <v/>
      </c>
      <c r="AH2426" s="139" t="str">
        <f t="shared" si="932"/>
        <v/>
      </c>
      <c r="AI2426" s="139">
        <f t="shared" si="933"/>
        <v>1.1259143607856143E-13</v>
      </c>
      <c r="AJ2426" s="139" t="str">
        <f t="shared" si="934"/>
        <v/>
      </c>
      <c r="AK2426" s="139" t="str">
        <f t="shared" si="935"/>
        <v/>
      </c>
      <c r="AZ2426" s="148"/>
      <c r="BA2426" s="148">
        <f t="shared" si="907"/>
        <v>11.359999999999793</v>
      </c>
      <c r="BB2426" s="165">
        <f t="shared" si="908"/>
        <v>0.12366865377061816</v>
      </c>
      <c r="BC2426" s="148">
        <f t="shared" si="909"/>
        <v>2.5250089549104515E-4</v>
      </c>
      <c r="BD2426" s="148" t="str">
        <f t="shared" si="905"/>
        <v/>
      </c>
      <c r="BE2426" s="140" t="str">
        <f t="shared" si="906"/>
        <v/>
      </c>
    </row>
    <row r="2427" spans="1:57" ht="20.100000000000001" customHeight="1" x14ac:dyDescent="0.25">
      <c r="A2427" s="139">
        <v>1771</v>
      </c>
      <c r="B2427" s="139">
        <f t="shared" si="910"/>
        <v>2906.2861852498622</v>
      </c>
      <c r="C2427" s="139">
        <f t="shared" si="911"/>
        <v>3.6423903670500897E-6</v>
      </c>
      <c r="D2427" s="139">
        <f t="shared" si="912"/>
        <v>0.99897881202263206</v>
      </c>
      <c r="E2427" s="139">
        <f t="shared" si="913"/>
        <v>3.6423903670500897E-6</v>
      </c>
      <c r="F2427" s="139" t="str">
        <f t="shared" si="914"/>
        <v/>
      </c>
      <c r="G2427" s="139" t="str">
        <f t="shared" si="915"/>
        <v/>
      </c>
      <c r="H2427" s="139">
        <f t="shared" si="916"/>
        <v>0</v>
      </c>
      <c r="I2427" s="139">
        <f t="shared" si="917"/>
        <v>3.6423903670500897E-6</v>
      </c>
      <c r="J2427" s="139" t="str">
        <f t="shared" si="918"/>
        <v/>
      </c>
      <c r="O2427" s="139">
        <v>1771</v>
      </c>
      <c r="P2427" s="139">
        <f t="shared" si="919"/>
        <v>212.88686259148307</v>
      </c>
      <c r="Q2427" s="139">
        <f t="shared" si="920"/>
        <v>4.9725138865700672E-5</v>
      </c>
      <c r="R2427" s="139">
        <f t="shared" si="921"/>
        <v>0.99897881202263206</v>
      </c>
      <c r="S2427" s="139">
        <f t="shared" si="922"/>
        <v>4.9725138865700672E-5</v>
      </c>
      <c r="T2427" s="139" t="str">
        <f t="shared" si="923"/>
        <v/>
      </c>
      <c r="U2427" s="139" t="str">
        <f t="shared" si="924"/>
        <v/>
      </c>
      <c r="V2427" s="139">
        <f t="shared" si="925"/>
        <v>1.1561257217823819E-3</v>
      </c>
      <c r="W2427" s="139" t="str">
        <f t="shared" si="926"/>
        <v/>
      </c>
      <c r="X2427" s="139" t="str">
        <f t="shared" si="927"/>
        <v/>
      </c>
      <c r="AB2427" s="139">
        <v>1771</v>
      </c>
      <c r="AC2427" s="139">
        <f t="shared" si="936"/>
        <v>265.61460843698137</v>
      </c>
      <c r="AD2427" s="139">
        <f t="shared" si="928"/>
        <v>3.9854091110942726E-5</v>
      </c>
      <c r="AE2427" s="139">
        <f t="shared" si="929"/>
        <v>0.99897881202263206</v>
      </c>
      <c r="AF2427" s="139">
        <f t="shared" si="930"/>
        <v>3.9854091110942726E-5</v>
      </c>
      <c r="AG2427" s="139" t="str">
        <f t="shared" si="931"/>
        <v/>
      </c>
      <c r="AH2427" s="139" t="str">
        <f t="shared" si="932"/>
        <v/>
      </c>
      <c r="AI2427" s="139">
        <f t="shared" si="933"/>
        <v>1.0948546694846041E-13</v>
      </c>
      <c r="AJ2427" s="139" t="str">
        <f t="shared" si="934"/>
        <v/>
      </c>
      <c r="AK2427" s="139" t="str">
        <f t="shared" si="935"/>
        <v/>
      </c>
      <c r="AZ2427" s="148"/>
      <c r="BA2427" s="148">
        <f t="shared" si="907"/>
        <v>11.366399999999793</v>
      </c>
      <c r="BB2427" s="165">
        <f t="shared" si="908"/>
        <v>0.12341615287512711</v>
      </c>
      <c r="BC2427" s="148">
        <f t="shared" si="909"/>
        <v>2.52048732829524E-4</v>
      </c>
      <c r="BD2427" s="148" t="str">
        <f t="shared" si="905"/>
        <v/>
      </c>
      <c r="BE2427" s="140" t="str">
        <f t="shared" si="906"/>
        <v/>
      </c>
    </row>
    <row r="2428" spans="1:57" ht="20.100000000000001" customHeight="1" x14ac:dyDescent="0.25">
      <c r="A2428" s="139">
        <v>1772</v>
      </c>
      <c r="B2428" s="139">
        <f t="shared" si="910"/>
        <v>2910.0556874356594</v>
      </c>
      <c r="C2428" s="139">
        <f t="shared" si="911"/>
        <v>3.5977050654470444E-6</v>
      </c>
      <c r="D2428" s="139">
        <f t="shared" si="912"/>
        <v>0.99899245764533573</v>
      </c>
      <c r="E2428" s="139">
        <f t="shared" si="913"/>
        <v>3.5977050654470444E-6</v>
      </c>
      <c r="F2428" s="139" t="str">
        <f t="shared" si="914"/>
        <v/>
      </c>
      <c r="G2428" s="139" t="str">
        <f t="shared" si="915"/>
        <v/>
      </c>
      <c r="H2428" s="139">
        <f t="shared" si="916"/>
        <v>0</v>
      </c>
      <c r="I2428" s="139">
        <f t="shared" si="917"/>
        <v>3.5977050654470444E-6</v>
      </c>
      <c r="J2428" s="139" t="str">
        <f t="shared" si="918"/>
        <v/>
      </c>
      <c r="O2428" s="139">
        <v>1772</v>
      </c>
      <c r="P2428" s="139">
        <f t="shared" si="919"/>
        <v>213.16298044179626</v>
      </c>
      <c r="Q2428" s="139">
        <f t="shared" si="920"/>
        <v>4.911510462896211E-5</v>
      </c>
      <c r="R2428" s="139">
        <f t="shared" si="921"/>
        <v>0.99899245764533573</v>
      </c>
      <c r="S2428" s="139">
        <f t="shared" si="922"/>
        <v>4.911510462896211E-5</v>
      </c>
      <c r="T2428" s="139" t="str">
        <f t="shared" si="923"/>
        <v/>
      </c>
      <c r="U2428" s="139" t="str">
        <f t="shared" si="924"/>
        <v/>
      </c>
      <c r="V2428" s="139">
        <f t="shared" si="925"/>
        <v>1.1478499005233992E-3</v>
      </c>
      <c r="W2428" s="139" t="str">
        <f t="shared" si="926"/>
        <v/>
      </c>
      <c r="X2428" s="139" t="str">
        <f t="shared" si="927"/>
        <v/>
      </c>
      <c r="AB2428" s="139">
        <v>1772</v>
      </c>
      <c r="AC2428" s="139">
        <f t="shared" si="936"/>
        <v>265.95911506271023</v>
      </c>
      <c r="AD2428" s="139">
        <f t="shared" si="928"/>
        <v>3.9365156125412938E-5</v>
      </c>
      <c r="AE2428" s="139">
        <f t="shared" si="929"/>
        <v>0.99899245764533573</v>
      </c>
      <c r="AF2428" s="139">
        <f t="shared" si="930"/>
        <v>3.9365156125412938E-5</v>
      </c>
      <c r="AG2428" s="139" t="str">
        <f t="shared" si="931"/>
        <v/>
      </c>
      <c r="AH2428" s="139" t="str">
        <f t="shared" si="932"/>
        <v/>
      </c>
      <c r="AI2428" s="139">
        <f t="shared" si="933"/>
        <v>1.0646347625421077E-13</v>
      </c>
      <c r="AJ2428" s="139" t="str">
        <f t="shared" si="934"/>
        <v/>
      </c>
      <c r="AK2428" s="139" t="str">
        <f t="shared" si="935"/>
        <v/>
      </c>
      <c r="AZ2428" s="148"/>
      <c r="BA2428" s="148">
        <f t="shared" si="907"/>
        <v>11.372799999999792</v>
      </c>
      <c r="BB2428" s="165">
        <f t="shared" si="908"/>
        <v>0.12316410414229759</v>
      </c>
      <c r="BC2428" s="148">
        <f t="shared" si="909"/>
        <v>2.5159718056826097E-4</v>
      </c>
      <c r="BD2428" s="148" t="str">
        <f t="shared" si="905"/>
        <v/>
      </c>
      <c r="BE2428" s="140" t="str">
        <f t="shared" si="906"/>
        <v/>
      </c>
    </row>
    <row r="2429" spans="1:57" ht="20.100000000000001" customHeight="1" x14ac:dyDescent="0.25">
      <c r="A2429" s="139">
        <v>1773</v>
      </c>
      <c r="B2429" s="139">
        <f t="shared" si="910"/>
        <v>2913.8251896214565</v>
      </c>
      <c r="C2429" s="139">
        <f t="shared" si="911"/>
        <v>3.5535111120928031E-6</v>
      </c>
      <c r="D2429" s="139">
        <f t="shared" si="912"/>
        <v>0.99900593575422625</v>
      </c>
      <c r="E2429" s="139">
        <f t="shared" si="913"/>
        <v>3.5535111120928031E-6</v>
      </c>
      <c r="F2429" s="139" t="str">
        <f t="shared" si="914"/>
        <v/>
      </c>
      <c r="G2429" s="139" t="str">
        <f t="shared" si="915"/>
        <v/>
      </c>
      <c r="H2429" s="139">
        <f t="shared" si="916"/>
        <v>0</v>
      </c>
      <c r="I2429" s="139">
        <f t="shared" si="917"/>
        <v>3.5535111120928031E-6</v>
      </c>
      <c r="J2429" s="139" t="str">
        <f t="shared" si="918"/>
        <v/>
      </c>
      <c r="O2429" s="139">
        <v>1773</v>
      </c>
      <c r="P2429" s="139">
        <f t="shared" si="919"/>
        <v>213.43909829210946</v>
      </c>
      <c r="Q2429" s="139">
        <f t="shared" si="920"/>
        <v>4.8511778174048376E-5</v>
      </c>
      <c r="R2429" s="139">
        <f t="shared" si="921"/>
        <v>0.99900593575422625</v>
      </c>
      <c r="S2429" s="139">
        <f t="shared" si="922"/>
        <v>4.8511778174048376E-5</v>
      </c>
      <c r="T2429" s="139" t="str">
        <f t="shared" si="923"/>
        <v/>
      </c>
      <c r="U2429" s="139" t="str">
        <f t="shared" si="924"/>
        <v/>
      </c>
      <c r="V2429" s="139">
        <f t="shared" si="925"/>
        <v>1.1396150855623971E-3</v>
      </c>
      <c r="W2429" s="139" t="str">
        <f t="shared" si="926"/>
        <v/>
      </c>
      <c r="X2429" s="139" t="str">
        <f t="shared" si="927"/>
        <v/>
      </c>
      <c r="AB2429" s="139">
        <v>1773</v>
      </c>
      <c r="AC2429" s="139">
        <f t="shared" si="936"/>
        <v>266.30362168843919</v>
      </c>
      <c r="AD2429" s="139">
        <f t="shared" si="928"/>
        <v>3.8881597345039883E-5</v>
      </c>
      <c r="AE2429" s="139">
        <f t="shared" si="929"/>
        <v>0.99900593575422625</v>
      </c>
      <c r="AF2429" s="139">
        <f t="shared" si="930"/>
        <v>3.8881597345039883E-5</v>
      </c>
      <c r="AG2429" s="139" t="str">
        <f t="shared" si="931"/>
        <v/>
      </c>
      <c r="AH2429" s="139" t="str">
        <f t="shared" si="932"/>
        <v/>
      </c>
      <c r="AI2429" s="139">
        <f t="shared" si="933"/>
        <v>1.0352324141220173E-13</v>
      </c>
      <c r="AJ2429" s="139" t="str">
        <f t="shared" si="934"/>
        <v/>
      </c>
      <c r="AK2429" s="139" t="str">
        <f t="shared" si="935"/>
        <v/>
      </c>
      <c r="AZ2429" s="148"/>
      <c r="BA2429" s="148">
        <f t="shared" si="907"/>
        <v>11.379199999999791</v>
      </c>
      <c r="BB2429" s="165">
        <f t="shared" si="908"/>
        <v>0.12291250696172933</v>
      </c>
      <c r="BC2429" s="148">
        <f t="shared" si="909"/>
        <v>2.5114623855256035E-4</v>
      </c>
      <c r="BD2429" s="148" t="str">
        <f t="shared" si="905"/>
        <v/>
      </c>
      <c r="BE2429" s="140" t="str">
        <f t="shared" si="906"/>
        <v/>
      </c>
    </row>
    <row r="2430" spans="1:57" ht="20.100000000000001" customHeight="1" x14ac:dyDescent="0.25">
      <c r="A2430" s="139">
        <v>1774</v>
      </c>
      <c r="B2430" s="139">
        <f t="shared" si="910"/>
        <v>2917.5946918072545</v>
      </c>
      <c r="C2430" s="139">
        <f t="shared" si="911"/>
        <v>3.5098038768096326E-6</v>
      </c>
      <c r="D2430" s="139">
        <f t="shared" si="912"/>
        <v>0.99901924819270449</v>
      </c>
      <c r="E2430" s="139">
        <f t="shared" si="913"/>
        <v>3.5098038768096326E-6</v>
      </c>
      <c r="F2430" s="139" t="str">
        <f t="shared" si="914"/>
        <v/>
      </c>
      <c r="G2430" s="139" t="str">
        <f t="shared" si="915"/>
        <v/>
      </c>
      <c r="H2430" s="139">
        <f t="shared" si="916"/>
        <v>0</v>
      </c>
      <c r="I2430" s="139">
        <f t="shared" si="917"/>
        <v>3.5098038768096326E-6</v>
      </c>
      <c r="J2430" s="139" t="str">
        <f t="shared" si="918"/>
        <v/>
      </c>
      <c r="O2430" s="139">
        <v>1774</v>
      </c>
      <c r="P2430" s="139">
        <f t="shared" si="919"/>
        <v>213.71521614242266</v>
      </c>
      <c r="Q2430" s="139">
        <f t="shared" si="920"/>
        <v>4.7915096290757849E-5</v>
      </c>
      <c r="R2430" s="139">
        <f t="shared" si="921"/>
        <v>0.99901924819270449</v>
      </c>
      <c r="S2430" s="139">
        <f t="shared" si="922"/>
        <v>4.7915096290757849E-5</v>
      </c>
      <c r="T2430" s="139" t="str">
        <f t="shared" si="923"/>
        <v/>
      </c>
      <c r="U2430" s="139" t="str">
        <f t="shared" si="924"/>
        <v/>
      </c>
      <c r="V2430" s="139">
        <f t="shared" si="925"/>
        <v>1.1314212452819394E-3</v>
      </c>
      <c r="W2430" s="139" t="str">
        <f t="shared" si="926"/>
        <v/>
      </c>
      <c r="X2430" s="139" t="str">
        <f t="shared" si="927"/>
        <v/>
      </c>
      <c r="AB2430" s="139">
        <v>1774</v>
      </c>
      <c r="AC2430" s="139">
        <f t="shared" si="936"/>
        <v>266.64812831416805</v>
      </c>
      <c r="AD2430" s="139">
        <f t="shared" si="928"/>
        <v>3.8403364107619758E-5</v>
      </c>
      <c r="AE2430" s="139">
        <f t="shared" si="929"/>
        <v>0.99901924819270449</v>
      </c>
      <c r="AF2430" s="139">
        <f t="shared" si="930"/>
        <v>3.8403364107619758E-5</v>
      </c>
      <c r="AG2430" s="139" t="str">
        <f t="shared" si="931"/>
        <v/>
      </c>
      <c r="AH2430" s="139" t="str">
        <f t="shared" si="932"/>
        <v/>
      </c>
      <c r="AI2430" s="139">
        <f t="shared" si="933"/>
        <v>1.0066259733325998E-13</v>
      </c>
      <c r="AJ2430" s="139" t="str">
        <f t="shared" si="934"/>
        <v/>
      </c>
      <c r="AK2430" s="139" t="str">
        <f t="shared" si="935"/>
        <v/>
      </c>
      <c r="AZ2430" s="148"/>
      <c r="BA2430" s="148">
        <f t="shared" si="907"/>
        <v>11.385599999999791</v>
      </c>
      <c r="BB2430" s="165">
        <f t="shared" si="908"/>
        <v>0.12266136072317677</v>
      </c>
      <c r="BC2430" s="148">
        <f t="shared" si="909"/>
        <v>2.5069590662468721E-4</v>
      </c>
      <c r="BD2430" s="148" t="str">
        <f t="shared" si="905"/>
        <v/>
      </c>
      <c r="BE2430" s="140" t="str">
        <f t="shared" si="906"/>
        <v/>
      </c>
    </row>
    <row r="2431" spans="1:57" ht="20.100000000000001" customHeight="1" x14ac:dyDescent="0.25">
      <c r="A2431" s="139">
        <v>1775</v>
      </c>
      <c r="B2431" s="139">
        <f t="shared" si="910"/>
        <v>2921.3641939930517</v>
      </c>
      <c r="C2431" s="139">
        <f t="shared" si="911"/>
        <v>3.4665787631146172E-6</v>
      </c>
      <c r="D2431" s="139">
        <f t="shared" si="912"/>
        <v>0.99903239678678168</v>
      </c>
      <c r="E2431" s="139">
        <f t="shared" si="913"/>
        <v>3.4665787631146172E-6</v>
      </c>
      <c r="F2431" s="139" t="str">
        <f t="shared" si="914"/>
        <v/>
      </c>
      <c r="G2431" s="139" t="str">
        <f t="shared" si="915"/>
        <v/>
      </c>
      <c r="H2431" s="139">
        <f t="shared" si="916"/>
        <v>0</v>
      </c>
      <c r="I2431" s="139">
        <f t="shared" si="917"/>
        <v>3.4665787631146172E-6</v>
      </c>
      <c r="J2431" s="139" t="str">
        <f t="shared" si="918"/>
        <v/>
      </c>
      <c r="O2431" s="139">
        <v>1775</v>
      </c>
      <c r="P2431" s="139">
        <f t="shared" si="919"/>
        <v>213.99133399273586</v>
      </c>
      <c r="Q2431" s="139">
        <f t="shared" si="920"/>
        <v>4.7324996228882438E-5</v>
      </c>
      <c r="R2431" s="139">
        <f t="shared" si="921"/>
        <v>0.99903239678678168</v>
      </c>
      <c r="S2431" s="139">
        <f t="shared" si="922"/>
        <v>4.7324996228882438E-5</v>
      </c>
      <c r="T2431" s="139" t="str">
        <f t="shared" si="923"/>
        <v/>
      </c>
      <c r="U2431" s="139" t="str">
        <f t="shared" si="924"/>
        <v/>
      </c>
      <c r="V2431" s="139">
        <f t="shared" si="925"/>
        <v>1.1232683463319687E-3</v>
      </c>
      <c r="W2431" s="139" t="str">
        <f t="shared" si="926"/>
        <v/>
      </c>
      <c r="X2431" s="139" t="str">
        <f t="shared" si="927"/>
        <v/>
      </c>
      <c r="AB2431" s="139">
        <v>1775</v>
      </c>
      <c r="AC2431" s="139">
        <f t="shared" si="936"/>
        <v>266.9926349398969</v>
      </c>
      <c r="AD2431" s="139">
        <f t="shared" si="928"/>
        <v>3.793040611962761E-5</v>
      </c>
      <c r="AE2431" s="139">
        <f t="shared" si="929"/>
        <v>0.99903239678678168</v>
      </c>
      <c r="AF2431" s="139">
        <f t="shared" si="930"/>
        <v>3.793040611962761E-5</v>
      </c>
      <c r="AG2431" s="139" t="str">
        <f t="shared" si="931"/>
        <v/>
      </c>
      <c r="AH2431" s="139" t="str">
        <f t="shared" si="932"/>
        <v/>
      </c>
      <c r="AI2431" s="139">
        <f t="shared" si="933"/>
        <v>9.7879434971446911E-14</v>
      </c>
      <c r="AJ2431" s="139" t="str">
        <f t="shared" si="934"/>
        <v/>
      </c>
      <c r="AK2431" s="139" t="str">
        <f t="shared" si="935"/>
        <v/>
      </c>
      <c r="AZ2431" s="148"/>
      <c r="BA2431" s="148">
        <f t="shared" si="907"/>
        <v>11.39199999999979</v>
      </c>
      <c r="BB2431" s="165">
        <f t="shared" si="908"/>
        <v>0.12241066481655208</v>
      </c>
      <c r="BC2431" s="148">
        <f t="shared" si="909"/>
        <v>2.5024618462414494E-4</v>
      </c>
      <c r="BD2431" s="148" t="str">
        <f t="shared" si="905"/>
        <v/>
      </c>
      <c r="BE2431" s="140" t="str">
        <f t="shared" si="906"/>
        <v/>
      </c>
    </row>
    <row r="2432" spans="1:57" ht="20.100000000000001" customHeight="1" x14ac:dyDescent="0.25">
      <c r="A2432" s="148">
        <v>1776</v>
      </c>
      <c r="B2432" s="139">
        <f t="shared" si="910"/>
        <v>2925.1336961788488</v>
      </c>
      <c r="C2432" s="139">
        <f t="shared" si="911"/>
        <v>3.4238312080974734E-6</v>
      </c>
      <c r="D2432" s="139">
        <f t="shared" si="912"/>
        <v>0.99904538334520554</v>
      </c>
      <c r="E2432" s="139">
        <f t="shared" si="913"/>
        <v>3.4238312080974734E-6</v>
      </c>
      <c r="F2432" s="139" t="str">
        <f t="shared" si="914"/>
        <v/>
      </c>
      <c r="G2432" s="139" t="str">
        <f t="shared" si="915"/>
        <v/>
      </c>
      <c r="H2432" s="139">
        <f t="shared" si="916"/>
        <v>0</v>
      </c>
      <c r="I2432" s="139">
        <f t="shared" si="917"/>
        <v>3.4238312080974734E-6</v>
      </c>
      <c r="J2432" s="139" t="str">
        <f t="shared" si="918"/>
        <v/>
      </c>
      <c r="O2432" s="148">
        <v>1776</v>
      </c>
      <c r="P2432" s="139">
        <f t="shared" si="919"/>
        <v>214.26745184304912</v>
      </c>
      <c r="Q2432" s="139">
        <f t="shared" si="920"/>
        <v>4.6741415696541315E-5</v>
      </c>
      <c r="R2432" s="139">
        <f t="shared" si="921"/>
        <v>0.99904538334520554</v>
      </c>
      <c r="S2432" s="139">
        <f t="shared" si="922"/>
        <v>4.6741415696541315E-5</v>
      </c>
      <c r="T2432" s="139" t="str">
        <f t="shared" si="923"/>
        <v/>
      </c>
      <c r="U2432" s="139" t="str">
        <f t="shared" si="924"/>
        <v/>
      </c>
      <c r="V2432" s="139">
        <f t="shared" si="925"/>
        <v>1.1151563536443956E-3</v>
      </c>
      <c r="W2432" s="139" t="str">
        <f t="shared" si="926"/>
        <v/>
      </c>
      <c r="X2432" s="139" t="str">
        <f t="shared" si="927"/>
        <v/>
      </c>
      <c r="AB2432" s="148">
        <v>1776</v>
      </c>
      <c r="AC2432" s="139">
        <f t="shared" si="936"/>
        <v>267.33714156562587</v>
      </c>
      <c r="AD2432" s="139">
        <f t="shared" si="928"/>
        <v>3.7462673454882072E-5</v>
      </c>
      <c r="AE2432" s="139">
        <f t="shared" si="929"/>
        <v>0.99904538334520554</v>
      </c>
      <c r="AF2432" s="139">
        <f t="shared" si="930"/>
        <v>3.7462673454882072E-5</v>
      </c>
      <c r="AG2432" s="139" t="str">
        <f t="shared" si="931"/>
        <v/>
      </c>
      <c r="AH2432" s="139" t="str">
        <f t="shared" si="932"/>
        <v/>
      </c>
      <c r="AI2432" s="139">
        <f t="shared" si="933"/>
        <v>9.5171699908540675E-14</v>
      </c>
      <c r="AJ2432" s="139" t="str">
        <f t="shared" si="934"/>
        <v/>
      </c>
      <c r="AK2432" s="139" t="str">
        <f t="shared" si="935"/>
        <v/>
      </c>
      <c r="AZ2432" s="148"/>
      <c r="BA2432" s="148">
        <f t="shared" si="907"/>
        <v>11.398399999999789</v>
      </c>
      <c r="BB2432" s="165">
        <f t="shared" si="908"/>
        <v>0.12216041863192793</v>
      </c>
      <c r="BC2432" s="148">
        <f t="shared" si="909"/>
        <v>2.4979707238732829E-4</v>
      </c>
      <c r="BD2432" s="148" t="str">
        <f t="shared" si="905"/>
        <v/>
      </c>
      <c r="BE2432" s="140" t="str">
        <f t="shared" si="906"/>
        <v/>
      </c>
    </row>
    <row r="2433" spans="1:57" ht="20.100000000000001" customHeight="1" x14ac:dyDescent="0.25">
      <c r="A2433" s="139">
        <v>1777</v>
      </c>
      <c r="B2433" s="139">
        <f t="shared" si="910"/>
        <v>2928.9031983646469</v>
      </c>
      <c r="C2433" s="139">
        <f t="shared" si="911"/>
        <v>3.3815566822973739E-6</v>
      </c>
      <c r="D2433" s="139">
        <f t="shared" si="912"/>
        <v>0.99905820965958725</v>
      </c>
      <c r="E2433" s="139">
        <f t="shared" si="913"/>
        <v>3.3815566822973739E-6</v>
      </c>
      <c r="F2433" s="139" t="str">
        <f t="shared" si="914"/>
        <v/>
      </c>
      <c r="G2433" s="139" t="str">
        <f t="shared" si="915"/>
        <v/>
      </c>
      <c r="H2433" s="139">
        <f t="shared" si="916"/>
        <v>0</v>
      </c>
      <c r="I2433" s="139">
        <f t="shared" si="917"/>
        <v>3.3815566822973739E-6</v>
      </c>
      <c r="J2433" s="139" t="str">
        <f t="shared" si="918"/>
        <v/>
      </c>
      <c r="O2433" s="139">
        <v>1777</v>
      </c>
      <c r="P2433" s="139">
        <f t="shared" si="919"/>
        <v>214.54356969336231</v>
      </c>
      <c r="Q2433" s="139">
        <f t="shared" si="920"/>
        <v>4.6164292858498683E-5</v>
      </c>
      <c r="R2433" s="139">
        <f t="shared" si="921"/>
        <v>0.99905820965958725</v>
      </c>
      <c r="S2433" s="139">
        <f t="shared" si="922"/>
        <v>4.6164292858498683E-5</v>
      </c>
      <c r="T2433" s="139" t="str">
        <f t="shared" si="923"/>
        <v/>
      </c>
      <c r="U2433" s="139" t="str">
        <f t="shared" si="924"/>
        <v/>
      </c>
      <c r="V2433" s="139">
        <f t="shared" si="925"/>
        <v>1.1070852304477174E-3</v>
      </c>
      <c r="W2433" s="139" t="str">
        <f t="shared" si="926"/>
        <v/>
      </c>
      <c r="X2433" s="139" t="str">
        <f t="shared" si="927"/>
        <v/>
      </c>
      <c r="AB2433" s="139">
        <v>1777</v>
      </c>
      <c r="AC2433" s="139">
        <f t="shared" si="936"/>
        <v>267.68164819135472</v>
      </c>
      <c r="AD2433" s="139">
        <f t="shared" si="928"/>
        <v>3.7000116553197457E-5</v>
      </c>
      <c r="AE2433" s="139">
        <f t="shared" si="929"/>
        <v>0.99905820965958725</v>
      </c>
      <c r="AF2433" s="139">
        <f t="shared" si="930"/>
        <v>3.7000116553197457E-5</v>
      </c>
      <c r="AG2433" s="139" t="str">
        <f t="shared" si="931"/>
        <v/>
      </c>
      <c r="AH2433" s="139" t="str">
        <f t="shared" si="932"/>
        <v/>
      </c>
      <c r="AI2433" s="139">
        <f t="shared" si="933"/>
        <v>9.253739097332942E-14</v>
      </c>
      <c r="AJ2433" s="139" t="str">
        <f t="shared" si="934"/>
        <v/>
      </c>
      <c r="AK2433" s="139" t="str">
        <f t="shared" si="935"/>
        <v/>
      </c>
      <c r="AZ2433" s="148"/>
      <c r="BA2433" s="148">
        <f t="shared" si="907"/>
        <v>11.404799999999788</v>
      </c>
      <c r="BB2433" s="165">
        <f t="shared" si="908"/>
        <v>0.12191062155954061</v>
      </c>
      <c r="BC2433" s="148">
        <f t="shared" si="909"/>
        <v>2.4934856974882791E-4</v>
      </c>
      <c r="BD2433" s="148" t="str">
        <f t="shared" si="905"/>
        <v/>
      </c>
      <c r="BE2433" s="140" t="str">
        <f t="shared" si="906"/>
        <v/>
      </c>
    </row>
    <row r="2434" spans="1:57" ht="20.100000000000001" customHeight="1" x14ac:dyDescent="0.25">
      <c r="A2434" s="139">
        <v>1778</v>
      </c>
      <c r="B2434" s="139">
        <f t="shared" si="910"/>
        <v>2932.672700550444</v>
      </c>
      <c r="C2434" s="139">
        <f t="shared" si="911"/>
        <v>3.3397506895785755E-6</v>
      </c>
      <c r="D2434" s="139">
        <f t="shared" si="912"/>
        <v>0.99907087750452694</v>
      </c>
      <c r="E2434" s="139">
        <f t="shared" si="913"/>
        <v>3.3397506895785755E-6</v>
      </c>
      <c r="F2434" s="139" t="str">
        <f t="shared" si="914"/>
        <v/>
      </c>
      <c r="G2434" s="139" t="str">
        <f t="shared" si="915"/>
        <v/>
      </c>
      <c r="H2434" s="139">
        <f t="shared" si="916"/>
        <v>0</v>
      </c>
      <c r="I2434" s="139">
        <f t="shared" si="917"/>
        <v>3.3397506895785755E-6</v>
      </c>
      <c r="J2434" s="139" t="str">
        <f t="shared" si="918"/>
        <v/>
      </c>
      <c r="O2434" s="139">
        <v>1778</v>
      </c>
      <c r="P2434" s="139">
        <f t="shared" si="919"/>
        <v>214.81968754367551</v>
      </c>
      <c r="Q2434" s="139">
        <f t="shared" si="920"/>
        <v>4.5593566334464787E-5</v>
      </c>
      <c r="R2434" s="139">
        <f t="shared" si="921"/>
        <v>0.99907087750452694</v>
      </c>
      <c r="S2434" s="139">
        <f t="shared" si="922"/>
        <v>4.5593566334464787E-5</v>
      </c>
      <c r="T2434" s="139" t="str">
        <f t="shared" si="923"/>
        <v/>
      </c>
      <c r="U2434" s="139" t="str">
        <f t="shared" si="924"/>
        <v/>
      </c>
      <c r="V2434" s="139">
        <f t="shared" si="925"/>
        <v>1.0990549382816548E-3</v>
      </c>
      <c r="W2434" s="139" t="str">
        <f t="shared" si="926"/>
        <v/>
      </c>
      <c r="X2434" s="139" t="str">
        <f t="shared" si="927"/>
        <v/>
      </c>
      <c r="AB2434" s="139">
        <v>1778</v>
      </c>
      <c r="AC2434" s="139">
        <f t="shared" si="936"/>
        <v>268.02615481708369</v>
      </c>
      <c r="AD2434" s="139">
        <f t="shared" si="928"/>
        <v>3.6542686219021504E-5</v>
      </c>
      <c r="AE2434" s="139">
        <f t="shared" si="929"/>
        <v>0.99907087750452694</v>
      </c>
      <c r="AF2434" s="139">
        <f t="shared" si="930"/>
        <v>3.6542686219021504E-5</v>
      </c>
      <c r="AG2434" s="139" t="str">
        <f t="shared" si="931"/>
        <v/>
      </c>
      <c r="AH2434" s="139" t="str">
        <f t="shared" si="932"/>
        <v/>
      </c>
      <c r="AI2434" s="139">
        <f t="shared" si="933"/>
        <v>8.9974558894883578E-14</v>
      </c>
      <c r="AJ2434" s="139" t="str">
        <f t="shared" si="934"/>
        <v/>
      </c>
      <c r="AK2434" s="139" t="str">
        <f t="shared" si="935"/>
        <v/>
      </c>
      <c r="AZ2434" s="148"/>
      <c r="BA2434" s="148">
        <f t="shared" si="907"/>
        <v>11.411199999999788</v>
      </c>
      <c r="BB2434" s="165">
        <f t="shared" si="908"/>
        <v>0.12166127298979178</v>
      </c>
      <c r="BC2434" s="148">
        <f t="shared" si="909"/>
        <v>2.4890067653966785E-4</v>
      </c>
      <c r="BD2434" s="148" t="str">
        <f t="shared" si="905"/>
        <v/>
      </c>
      <c r="BE2434" s="140" t="str">
        <f t="shared" si="906"/>
        <v/>
      </c>
    </row>
    <row r="2435" spans="1:57" ht="20.100000000000001" customHeight="1" x14ac:dyDescent="0.25">
      <c r="A2435" s="139">
        <v>1779</v>
      </c>
      <c r="B2435" s="139">
        <f t="shared" si="910"/>
        <v>2936.4422027362421</v>
      </c>
      <c r="C2435" s="139">
        <f t="shared" si="911"/>
        <v>3.2984087670048583E-6</v>
      </c>
      <c r="D2435" s="139">
        <f t="shared" si="912"/>
        <v>0.99908338863773916</v>
      </c>
      <c r="E2435" s="139">
        <f t="shared" si="913"/>
        <v>3.2984087670048583E-6</v>
      </c>
      <c r="F2435" s="139" t="str">
        <f t="shared" si="914"/>
        <v/>
      </c>
      <c r="G2435" s="139" t="str">
        <f t="shared" si="915"/>
        <v/>
      </c>
      <c r="H2435" s="139">
        <f t="shared" si="916"/>
        <v>0</v>
      </c>
      <c r="I2435" s="139">
        <f t="shared" si="917"/>
        <v>3.2984087670048583E-6</v>
      </c>
      <c r="J2435" s="139" t="str">
        <f t="shared" si="918"/>
        <v/>
      </c>
      <c r="O2435" s="139">
        <v>1779</v>
      </c>
      <c r="P2435" s="139">
        <f t="shared" si="919"/>
        <v>215.09580539398871</v>
      </c>
      <c r="Q2435" s="139">
        <f t="shared" si="920"/>
        <v>4.5029175197383719E-5</v>
      </c>
      <c r="R2435" s="139">
        <f t="shared" si="921"/>
        <v>0.99908338863773916</v>
      </c>
      <c r="S2435" s="139">
        <f t="shared" si="922"/>
        <v>4.5029175197383719E-5</v>
      </c>
      <c r="T2435" s="139" t="str">
        <f t="shared" si="923"/>
        <v/>
      </c>
      <c r="U2435" s="139" t="str">
        <f t="shared" si="924"/>
        <v/>
      </c>
      <c r="V2435" s="139">
        <f t="shared" si="925"/>
        <v>1.0910654370118354E-3</v>
      </c>
      <c r="W2435" s="139" t="str">
        <f t="shared" si="926"/>
        <v/>
      </c>
      <c r="X2435" s="139" t="str">
        <f t="shared" si="927"/>
        <v/>
      </c>
      <c r="AB2435" s="139">
        <v>1779</v>
      </c>
      <c r="AC2435" s="139">
        <f t="shared" si="936"/>
        <v>268.37066144281255</v>
      </c>
      <c r="AD2435" s="139">
        <f t="shared" si="928"/>
        <v>3.6090333620063739E-5</v>
      </c>
      <c r="AE2435" s="139">
        <f t="shared" si="929"/>
        <v>0.99908338863773916</v>
      </c>
      <c r="AF2435" s="139">
        <f t="shared" si="930"/>
        <v>3.6090333620063739E-5</v>
      </c>
      <c r="AG2435" s="139" t="str">
        <f t="shared" si="931"/>
        <v/>
      </c>
      <c r="AH2435" s="139" t="str">
        <f t="shared" si="932"/>
        <v/>
      </c>
      <c r="AI2435" s="139">
        <f t="shared" si="933"/>
        <v>8.7481304989010923E-14</v>
      </c>
      <c r="AJ2435" s="139" t="str">
        <f t="shared" si="934"/>
        <v/>
      </c>
      <c r="AK2435" s="139" t="str">
        <f t="shared" si="935"/>
        <v/>
      </c>
      <c r="AZ2435" s="148"/>
      <c r="BA2435" s="148">
        <f t="shared" si="907"/>
        <v>11.417599999999787</v>
      </c>
      <c r="BB2435" s="165">
        <f t="shared" si="908"/>
        <v>0.12141237231325211</v>
      </c>
      <c r="BC2435" s="148">
        <f t="shared" si="909"/>
        <v>2.4845339258879051E-4</v>
      </c>
      <c r="BD2435" s="148" t="str">
        <f t="shared" si="905"/>
        <v/>
      </c>
      <c r="BE2435" s="140" t="str">
        <f t="shared" si="906"/>
        <v/>
      </c>
    </row>
    <row r="2436" spans="1:57" ht="20.100000000000001" customHeight="1" x14ac:dyDescent="0.25">
      <c r="A2436" s="139">
        <v>1780</v>
      </c>
      <c r="B2436" s="139">
        <f t="shared" si="910"/>
        <v>2940.2117049220392</v>
      </c>
      <c r="C2436" s="139">
        <f t="shared" si="911"/>
        <v>3.2575264847130341E-6</v>
      </c>
      <c r="D2436" s="139">
        <f t="shared" si="912"/>
        <v>0.99909574480017771</v>
      </c>
      <c r="E2436" s="139">
        <f t="shared" si="913"/>
        <v>3.2575264847130341E-6</v>
      </c>
      <c r="F2436" s="139" t="str">
        <f t="shared" si="914"/>
        <v/>
      </c>
      <c r="G2436" s="139" t="str">
        <f t="shared" si="915"/>
        <v/>
      </c>
      <c r="H2436" s="139">
        <f t="shared" si="916"/>
        <v>0</v>
      </c>
      <c r="I2436" s="139">
        <f t="shared" si="917"/>
        <v>3.2575264847130341E-6</v>
      </c>
      <c r="J2436" s="139" t="str">
        <f t="shared" si="918"/>
        <v/>
      </c>
      <c r="O2436" s="139">
        <v>1780</v>
      </c>
      <c r="P2436" s="139">
        <f t="shared" si="919"/>
        <v>215.37192324430191</v>
      </c>
      <c r="Q2436" s="139">
        <f t="shared" si="920"/>
        <v>4.4471058971704617E-5</v>
      </c>
      <c r="R2436" s="139">
        <f t="shared" si="921"/>
        <v>0.99909574480017771</v>
      </c>
      <c r="S2436" s="139">
        <f t="shared" si="922"/>
        <v>4.4471058971704617E-5</v>
      </c>
      <c r="T2436" s="139" t="str">
        <f t="shared" si="923"/>
        <v/>
      </c>
      <c r="U2436" s="139" t="str">
        <f t="shared" si="924"/>
        <v/>
      </c>
      <c r="V2436" s="139">
        <f t="shared" si="925"/>
        <v>1.0831166848444937E-3</v>
      </c>
      <c r="W2436" s="139" t="str">
        <f t="shared" si="926"/>
        <v/>
      </c>
      <c r="X2436" s="139" t="str">
        <f t="shared" si="927"/>
        <v/>
      </c>
      <c r="AB2436" s="139">
        <v>1780</v>
      </c>
      <c r="AC2436" s="139">
        <f t="shared" si="936"/>
        <v>268.7151680685414</v>
      </c>
      <c r="AD2436" s="139">
        <f t="shared" si="928"/>
        <v>3.5643010285909071E-5</v>
      </c>
      <c r="AE2436" s="139">
        <f t="shared" si="929"/>
        <v>0.99909574480017771</v>
      </c>
      <c r="AF2436" s="139">
        <f t="shared" si="930"/>
        <v>3.5643010285909071E-5</v>
      </c>
      <c r="AG2436" s="139" t="str">
        <f t="shared" si="931"/>
        <v/>
      </c>
      <c r="AH2436" s="139" t="str">
        <f t="shared" si="932"/>
        <v/>
      </c>
      <c r="AI2436" s="139">
        <f t="shared" si="933"/>
        <v>8.5055779877077594E-14</v>
      </c>
      <c r="AJ2436" s="139" t="str">
        <f t="shared" si="934"/>
        <v/>
      </c>
      <c r="AK2436" s="139" t="str">
        <f t="shared" si="935"/>
        <v/>
      </c>
      <c r="AZ2436" s="148"/>
      <c r="BA2436" s="148">
        <f t="shared" si="907"/>
        <v>11.423999999999786</v>
      </c>
      <c r="BB2436" s="165">
        <f t="shared" si="908"/>
        <v>0.12116391892066332</v>
      </c>
      <c r="BC2436" s="148">
        <f t="shared" si="909"/>
        <v>2.4800671772177985E-4</v>
      </c>
      <c r="BD2436" s="148" t="str">
        <f t="shared" si="905"/>
        <v/>
      </c>
      <c r="BE2436" s="140" t="str">
        <f t="shared" si="906"/>
        <v/>
      </c>
    </row>
    <row r="2437" spans="1:57" ht="20.100000000000001" customHeight="1" x14ac:dyDescent="0.25">
      <c r="A2437" s="139">
        <v>1781</v>
      </c>
      <c r="B2437" s="139">
        <f t="shared" si="910"/>
        <v>2943.9812071078363</v>
      </c>
      <c r="C2437" s="139">
        <f t="shared" si="911"/>
        <v>3.2170994457851869E-6</v>
      </c>
      <c r="D2437" s="139">
        <f t="shared" si="912"/>
        <v>0.99910794771616018</v>
      </c>
      <c r="E2437" s="139">
        <f t="shared" si="913"/>
        <v>3.2170994457851869E-6</v>
      </c>
      <c r="F2437" s="139" t="str">
        <f t="shared" si="914"/>
        <v/>
      </c>
      <c r="G2437" s="139" t="str">
        <f t="shared" si="915"/>
        <v/>
      </c>
      <c r="H2437" s="139">
        <f t="shared" si="916"/>
        <v>0</v>
      </c>
      <c r="I2437" s="139">
        <f t="shared" si="917"/>
        <v>3.2170994457851869E-6</v>
      </c>
      <c r="J2437" s="139" t="str">
        <f t="shared" si="918"/>
        <v/>
      </c>
      <c r="O2437" s="139">
        <v>1781</v>
      </c>
      <c r="P2437" s="139">
        <f t="shared" si="919"/>
        <v>215.64804109461511</v>
      </c>
      <c r="Q2437" s="139">
        <f t="shared" si="920"/>
        <v>4.3919157631639144E-5</v>
      </c>
      <c r="R2437" s="139">
        <f t="shared" si="921"/>
        <v>0.99910794771616018</v>
      </c>
      <c r="S2437" s="139">
        <f t="shared" si="922"/>
        <v>4.3919157631639144E-5</v>
      </c>
      <c r="T2437" s="139" t="str">
        <f t="shared" si="923"/>
        <v/>
      </c>
      <c r="U2437" s="139" t="str">
        <f t="shared" si="924"/>
        <v/>
      </c>
      <c r="V2437" s="139">
        <f t="shared" si="925"/>
        <v>1.0752086383411976E-3</v>
      </c>
      <c r="W2437" s="139" t="str">
        <f t="shared" si="926"/>
        <v/>
      </c>
      <c r="X2437" s="139" t="str">
        <f t="shared" si="927"/>
        <v/>
      </c>
      <c r="AB2437" s="139">
        <v>1781</v>
      </c>
      <c r="AC2437" s="139">
        <f t="shared" si="936"/>
        <v>269.05967469427037</v>
      </c>
      <c r="AD2437" s="139">
        <f t="shared" si="928"/>
        <v>3.520066810662161E-5</v>
      </c>
      <c r="AE2437" s="139">
        <f t="shared" si="929"/>
        <v>0.99910794771616018</v>
      </c>
      <c r="AF2437" s="139">
        <f t="shared" si="930"/>
        <v>3.520066810662161E-5</v>
      </c>
      <c r="AG2437" s="139" t="str">
        <f t="shared" si="931"/>
        <v/>
      </c>
      <c r="AH2437" s="139" t="str">
        <f t="shared" si="932"/>
        <v/>
      </c>
      <c r="AI2437" s="139">
        <f t="shared" si="933"/>
        <v>8.2696182236438675E-14</v>
      </c>
      <c r="AJ2437" s="139" t="str">
        <f t="shared" si="934"/>
        <v/>
      </c>
      <c r="AK2437" s="139" t="str">
        <f t="shared" si="935"/>
        <v/>
      </c>
      <c r="AZ2437" s="148"/>
      <c r="BA2437" s="148">
        <f t="shared" si="907"/>
        <v>11.430399999999786</v>
      </c>
      <c r="BB2437" s="165">
        <f t="shared" si="908"/>
        <v>0.12091591220294154</v>
      </c>
      <c r="BC2437" s="148">
        <f t="shared" si="909"/>
        <v>2.475606517623602E-4</v>
      </c>
      <c r="BD2437" s="148" t="str">
        <f t="shared" si="905"/>
        <v/>
      </c>
      <c r="BE2437" s="140" t="str">
        <f t="shared" si="906"/>
        <v/>
      </c>
    </row>
    <row r="2438" spans="1:57" ht="20.100000000000001" customHeight="1" x14ac:dyDescent="0.25">
      <c r="A2438" s="148">
        <v>1782</v>
      </c>
      <c r="B2438" s="139">
        <f t="shared" si="910"/>
        <v>2947.7507092936344</v>
      </c>
      <c r="C2438" s="139">
        <f t="shared" si="911"/>
        <v>3.1771232861200542E-6</v>
      </c>
      <c r="D2438" s="139">
        <f t="shared" si="912"/>
        <v>0.99911999909349203</v>
      </c>
      <c r="E2438" s="139">
        <f t="shared" si="913"/>
        <v>3.1771232861200542E-6</v>
      </c>
      <c r="F2438" s="139" t="str">
        <f t="shared" si="914"/>
        <v/>
      </c>
      <c r="G2438" s="139" t="str">
        <f t="shared" si="915"/>
        <v/>
      </c>
      <c r="H2438" s="139">
        <f t="shared" si="916"/>
        <v>0</v>
      </c>
      <c r="I2438" s="139">
        <f t="shared" si="917"/>
        <v>3.1771232861200542E-6</v>
      </c>
      <c r="J2438" s="139" t="str">
        <f t="shared" si="918"/>
        <v/>
      </c>
      <c r="O2438" s="148">
        <v>1782</v>
      </c>
      <c r="P2438" s="139">
        <f t="shared" si="919"/>
        <v>215.92415894492831</v>
      </c>
      <c r="Q2438" s="139">
        <f t="shared" si="920"/>
        <v>4.3373411599404868E-5</v>
      </c>
      <c r="R2438" s="139">
        <f t="shared" si="921"/>
        <v>0.99911999909349203</v>
      </c>
      <c r="S2438" s="139">
        <f t="shared" si="922"/>
        <v>4.3373411599404868E-5</v>
      </c>
      <c r="T2438" s="139" t="str">
        <f t="shared" si="923"/>
        <v/>
      </c>
      <c r="U2438" s="139" t="str">
        <f t="shared" si="924"/>
        <v/>
      </c>
      <c r="V2438" s="139">
        <f t="shared" si="925"/>
        <v>1.0673412524336034E-3</v>
      </c>
      <c r="W2438" s="139" t="str">
        <f t="shared" si="926"/>
        <v/>
      </c>
      <c r="X2438" s="139" t="str">
        <f t="shared" si="927"/>
        <v/>
      </c>
      <c r="AB2438" s="148">
        <v>1782</v>
      </c>
      <c r="AC2438" s="139">
        <f t="shared" si="936"/>
        <v>269.40418131999922</v>
      </c>
      <c r="AD2438" s="139">
        <f t="shared" si="928"/>
        <v>3.4763259331337159E-5</v>
      </c>
      <c r="AE2438" s="139">
        <f t="shared" si="929"/>
        <v>0.99911999909349203</v>
      </c>
      <c r="AF2438" s="139">
        <f t="shared" si="930"/>
        <v>3.4763259331337159E-5</v>
      </c>
      <c r="AG2438" s="139" t="str">
        <f t="shared" si="931"/>
        <v/>
      </c>
      <c r="AH2438" s="139" t="str">
        <f t="shared" si="932"/>
        <v/>
      </c>
      <c r="AI2438" s="139">
        <f t="shared" si="933"/>
        <v>8.0400757581717277E-14</v>
      </c>
      <c r="AJ2438" s="139" t="str">
        <f t="shared" si="934"/>
        <v/>
      </c>
      <c r="AK2438" s="139" t="str">
        <f t="shared" si="935"/>
        <v/>
      </c>
      <c r="AZ2438" s="148"/>
      <c r="BA2438" s="148">
        <f t="shared" si="907"/>
        <v>11.436799999999785</v>
      </c>
      <c r="BB2438" s="165">
        <f t="shared" si="908"/>
        <v>0.12066835155117918</v>
      </c>
      <c r="BC2438" s="148">
        <f t="shared" si="909"/>
        <v>2.4711519453096686E-4</v>
      </c>
      <c r="BD2438" s="148" t="str">
        <f t="shared" si="905"/>
        <v/>
      </c>
      <c r="BE2438" s="140" t="str">
        <f t="shared" si="906"/>
        <v/>
      </c>
    </row>
    <row r="2439" spans="1:57" ht="20.100000000000001" customHeight="1" x14ac:dyDescent="0.25">
      <c r="A2439" s="139">
        <v>1783</v>
      </c>
      <c r="B2439" s="139">
        <f t="shared" si="910"/>
        <v>2951.5202114794315</v>
      </c>
      <c r="C2439" s="139">
        <f t="shared" si="911"/>
        <v>3.137593674303325E-6</v>
      </c>
      <c r="D2439" s="139">
        <f t="shared" si="912"/>
        <v>0.9991319006235897</v>
      </c>
      <c r="E2439" s="139">
        <f t="shared" si="913"/>
        <v>3.137593674303325E-6</v>
      </c>
      <c r="F2439" s="139" t="str">
        <f t="shared" si="914"/>
        <v/>
      </c>
      <c r="G2439" s="139" t="str">
        <f t="shared" si="915"/>
        <v/>
      </c>
      <c r="H2439" s="139">
        <f t="shared" si="916"/>
        <v>0</v>
      </c>
      <c r="I2439" s="139">
        <f t="shared" si="917"/>
        <v>3.137593674303325E-6</v>
      </c>
      <c r="J2439" s="139" t="str">
        <f t="shared" si="918"/>
        <v/>
      </c>
      <c r="O2439" s="139">
        <v>1783</v>
      </c>
      <c r="P2439" s="139">
        <f t="shared" si="919"/>
        <v>216.20027679524156</v>
      </c>
      <c r="Q2439" s="139">
        <f t="shared" si="920"/>
        <v>4.283376174345434E-5</v>
      </c>
      <c r="R2439" s="139">
        <f t="shared" si="921"/>
        <v>0.9991319006235897</v>
      </c>
      <c r="S2439" s="139">
        <f t="shared" si="922"/>
        <v>4.283376174345434E-5</v>
      </c>
      <c r="T2439" s="139" t="str">
        <f t="shared" si="923"/>
        <v/>
      </c>
      <c r="U2439" s="139" t="str">
        <f t="shared" si="924"/>
        <v/>
      </c>
      <c r="V2439" s="139">
        <f t="shared" si="925"/>
        <v>1.0595144804382232E-3</v>
      </c>
      <c r="W2439" s="139" t="str">
        <f t="shared" si="926"/>
        <v/>
      </c>
      <c r="X2439" s="139" t="str">
        <f t="shared" si="927"/>
        <v/>
      </c>
      <c r="AB2439" s="139">
        <v>1783</v>
      </c>
      <c r="AC2439" s="139">
        <f t="shared" si="936"/>
        <v>269.74868794572819</v>
      </c>
      <c r="AD2439" s="139">
        <f t="shared" si="928"/>
        <v>3.433073656684272E-5</v>
      </c>
      <c r="AE2439" s="139">
        <f t="shared" si="929"/>
        <v>0.9991319006235897</v>
      </c>
      <c r="AF2439" s="139">
        <f t="shared" si="930"/>
        <v>3.433073656684272E-5</v>
      </c>
      <c r="AG2439" s="139" t="str">
        <f t="shared" si="931"/>
        <v/>
      </c>
      <c r="AH2439" s="139" t="str">
        <f t="shared" si="932"/>
        <v/>
      </c>
      <c r="AI2439" s="139">
        <f t="shared" si="933"/>
        <v>7.8167797076175169E-14</v>
      </c>
      <c r="AJ2439" s="139" t="str">
        <f t="shared" si="934"/>
        <v/>
      </c>
      <c r="AK2439" s="139" t="str">
        <f t="shared" si="935"/>
        <v/>
      </c>
      <c r="AZ2439" s="148"/>
      <c r="BA2439" s="148">
        <f t="shared" si="907"/>
        <v>11.443199999999784</v>
      </c>
      <c r="BB2439" s="165">
        <f t="shared" si="908"/>
        <v>0.12042123635664821</v>
      </c>
      <c r="BC2439" s="148">
        <f t="shared" si="909"/>
        <v>2.4667034584566205E-4</v>
      </c>
      <c r="BD2439" s="148" t="str">
        <f t="shared" si="905"/>
        <v/>
      </c>
      <c r="BE2439" s="140" t="str">
        <f t="shared" si="906"/>
        <v/>
      </c>
    </row>
    <row r="2440" spans="1:57" ht="20.100000000000001" customHeight="1" x14ac:dyDescent="0.25">
      <c r="A2440" s="139">
        <v>1784</v>
      </c>
      <c r="B2440" s="139">
        <f t="shared" si="910"/>
        <v>2955.2897136652296</v>
      </c>
      <c r="C2440" s="139">
        <f t="shared" si="911"/>
        <v>3.0985063114769196E-6</v>
      </c>
      <c r="D2440" s="139">
        <f t="shared" si="912"/>
        <v>0.99914365398160376</v>
      </c>
      <c r="E2440" s="139">
        <f t="shared" si="913"/>
        <v>3.0985063114769196E-6</v>
      </c>
      <c r="F2440" s="139" t="str">
        <f t="shared" si="914"/>
        <v/>
      </c>
      <c r="G2440" s="139" t="str">
        <f t="shared" si="915"/>
        <v/>
      </c>
      <c r="H2440" s="139">
        <f t="shared" si="916"/>
        <v>0</v>
      </c>
      <c r="I2440" s="139">
        <f t="shared" si="917"/>
        <v>3.0985063114769196E-6</v>
      </c>
      <c r="J2440" s="139" t="str">
        <f t="shared" si="918"/>
        <v/>
      </c>
      <c r="O2440" s="139">
        <v>1784</v>
      </c>
      <c r="P2440" s="139">
        <f t="shared" si="919"/>
        <v>216.47639464555476</v>
      </c>
      <c r="Q2440" s="139">
        <f t="shared" si="920"/>
        <v>4.2300149376691217E-5</v>
      </c>
      <c r="R2440" s="139">
        <f t="shared" si="921"/>
        <v>0.99914365398160376</v>
      </c>
      <c r="S2440" s="139">
        <f t="shared" si="922"/>
        <v>4.2300149376691217E-5</v>
      </c>
      <c r="T2440" s="139" t="str">
        <f t="shared" si="923"/>
        <v/>
      </c>
      <c r="U2440" s="139" t="str">
        <f t="shared" si="924"/>
        <v/>
      </c>
      <c r="V2440" s="139">
        <f t="shared" si="925"/>
        <v>1.0517282740712308E-3</v>
      </c>
      <c r="W2440" s="139" t="str">
        <f t="shared" si="926"/>
        <v/>
      </c>
      <c r="X2440" s="139" t="str">
        <f t="shared" si="927"/>
        <v/>
      </c>
      <c r="AB2440" s="139">
        <v>1784</v>
      </c>
      <c r="AC2440" s="139">
        <f t="shared" si="936"/>
        <v>270.09319457145705</v>
      </c>
      <c r="AD2440" s="139">
        <f t="shared" si="928"/>
        <v>3.3903052776148053E-5</v>
      </c>
      <c r="AE2440" s="139">
        <f t="shared" si="929"/>
        <v>0.99914365398160376</v>
      </c>
      <c r="AF2440" s="139">
        <f t="shared" si="930"/>
        <v>3.3903052776148053E-5</v>
      </c>
      <c r="AG2440" s="139" t="str">
        <f t="shared" si="931"/>
        <v/>
      </c>
      <c r="AH2440" s="139" t="str">
        <f t="shared" si="932"/>
        <v/>
      </c>
      <c r="AI2440" s="139">
        <f t="shared" si="933"/>
        <v>7.5995636372481674E-14</v>
      </c>
      <c r="AJ2440" s="139" t="str">
        <f t="shared" si="934"/>
        <v/>
      </c>
      <c r="AK2440" s="139" t="str">
        <f t="shared" si="935"/>
        <v/>
      </c>
      <c r="AZ2440" s="148"/>
      <c r="BA2440" s="148">
        <f t="shared" si="907"/>
        <v>11.449599999999784</v>
      </c>
      <c r="BB2440" s="165">
        <f t="shared" si="908"/>
        <v>0.12017456601080255</v>
      </c>
      <c r="BC2440" s="148">
        <f t="shared" si="909"/>
        <v>2.4622610552198221E-4</v>
      </c>
      <c r="BD2440" s="148" t="str">
        <f t="shared" si="905"/>
        <v/>
      </c>
      <c r="BE2440" s="140" t="str">
        <f t="shared" si="906"/>
        <v/>
      </c>
    </row>
    <row r="2441" spans="1:57" ht="20.100000000000001" customHeight="1" x14ac:dyDescent="0.25">
      <c r="A2441" s="139">
        <v>1785</v>
      </c>
      <c r="B2441" s="139">
        <f t="shared" si="910"/>
        <v>2959.0592158510267</v>
      </c>
      <c r="C2441" s="139">
        <f t="shared" si="911"/>
        <v>3.0598569312073688E-6</v>
      </c>
      <c r="D2441" s="139">
        <f t="shared" si="912"/>
        <v>0.99915526082654138</v>
      </c>
      <c r="E2441" s="139">
        <f t="shared" si="913"/>
        <v>3.0598569312073688E-6</v>
      </c>
      <c r="F2441" s="139" t="str">
        <f t="shared" si="914"/>
        <v/>
      </c>
      <c r="G2441" s="139" t="str">
        <f t="shared" si="915"/>
        <v/>
      </c>
      <c r="H2441" s="139">
        <f t="shared" si="916"/>
        <v>0</v>
      </c>
      <c r="I2441" s="139">
        <f t="shared" si="917"/>
        <v>3.0598569312073688E-6</v>
      </c>
      <c r="J2441" s="139" t="str">
        <f t="shared" si="918"/>
        <v/>
      </c>
      <c r="O2441" s="139">
        <v>1785</v>
      </c>
      <c r="P2441" s="139">
        <f t="shared" si="919"/>
        <v>216.75251249586796</v>
      </c>
      <c r="Q2441" s="139">
        <f t="shared" si="920"/>
        <v>4.1772516254672664E-5</v>
      </c>
      <c r="R2441" s="139">
        <f t="shared" si="921"/>
        <v>0.99915526082654138</v>
      </c>
      <c r="S2441" s="139">
        <f t="shared" si="922"/>
        <v>4.1772516254672664E-5</v>
      </c>
      <c r="T2441" s="139" t="str">
        <f t="shared" si="923"/>
        <v/>
      </c>
      <c r="U2441" s="139" t="str">
        <f t="shared" si="924"/>
        <v/>
      </c>
      <c r="V2441" s="139">
        <f t="shared" si="925"/>
        <v>1.0439825834632651E-3</v>
      </c>
      <c r="W2441" s="139" t="str">
        <f t="shared" si="926"/>
        <v/>
      </c>
      <c r="X2441" s="139" t="str">
        <f t="shared" si="927"/>
        <v/>
      </c>
      <c r="AB2441" s="139">
        <v>1785</v>
      </c>
      <c r="AC2441" s="139">
        <f t="shared" si="936"/>
        <v>270.4377011971859</v>
      </c>
      <c r="AD2441" s="139">
        <f t="shared" si="928"/>
        <v>3.348016127704395E-5</v>
      </c>
      <c r="AE2441" s="139">
        <f t="shared" si="929"/>
        <v>0.99915526082654138</v>
      </c>
      <c r="AF2441" s="139">
        <f t="shared" si="930"/>
        <v>3.348016127704395E-5</v>
      </c>
      <c r="AG2441" s="139" t="str">
        <f t="shared" si="931"/>
        <v/>
      </c>
      <c r="AH2441" s="139" t="str">
        <f t="shared" si="932"/>
        <v/>
      </c>
      <c r="AI2441" s="139">
        <f t="shared" si="933"/>
        <v>7.3882654482148174E-14</v>
      </c>
      <c r="AJ2441" s="139" t="str">
        <f t="shared" si="934"/>
        <v/>
      </c>
      <c r="AK2441" s="139" t="str">
        <f t="shared" si="935"/>
        <v/>
      </c>
      <c r="AZ2441" s="148"/>
      <c r="BA2441" s="148">
        <f t="shared" si="907"/>
        <v>11.455999999999783</v>
      </c>
      <c r="BB2441" s="165">
        <f t="shared" si="908"/>
        <v>0.11992833990528057</v>
      </c>
      <c r="BC2441" s="148">
        <f t="shared" si="909"/>
        <v>2.4578247337249393E-4</v>
      </c>
      <c r="BD2441" s="148" t="str">
        <f t="shared" si="905"/>
        <v/>
      </c>
      <c r="BE2441" s="140" t="str">
        <f t="shared" si="906"/>
        <v/>
      </c>
    </row>
    <row r="2442" spans="1:57" ht="20.100000000000001" customHeight="1" x14ac:dyDescent="0.25">
      <c r="A2442" s="139">
        <v>1786</v>
      </c>
      <c r="B2442" s="139">
        <f t="shared" si="910"/>
        <v>2962.8287180368238</v>
      </c>
      <c r="C2442" s="139">
        <f t="shared" si="911"/>
        <v>3.0216412993531877E-6</v>
      </c>
      <c r="D2442" s="139">
        <f t="shared" si="912"/>
        <v>0.99916672280138841</v>
      </c>
      <c r="E2442" s="139">
        <f t="shared" si="913"/>
        <v>3.0216412993531877E-6</v>
      </c>
      <c r="F2442" s="139" t="str">
        <f t="shared" si="914"/>
        <v/>
      </c>
      <c r="G2442" s="139" t="str">
        <f t="shared" si="915"/>
        <v/>
      </c>
      <c r="H2442" s="139">
        <f t="shared" si="916"/>
        <v>0</v>
      </c>
      <c r="I2442" s="139">
        <f t="shared" si="917"/>
        <v>3.0216412993531877E-6</v>
      </c>
      <c r="J2442" s="139" t="str">
        <f t="shared" si="918"/>
        <v/>
      </c>
      <c r="O2442" s="139">
        <v>1786</v>
      </c>
      <c r="P2442" s="139">
        <f t="shared" si="919"/>
        <v>217.02863034618116</v>
      </c>
      <c r="Q2442" s="139">
        <f t="shared" si="920"/>
        <v>4.1250804573799572E-5</v>
      </c>
      <c r="R2442" s="139">
        <f t="shared" si="921"/>
        <v>0.99916672280138841</v>
      </c>
      <c r="S2442" s="139">
        <f t="shared" si="922"/>
        <v>4.1250804573799572E-5</v>
      </c>
      <c r="T2442" s="139" t="str">
        <f t="shared" si="923"/>
        <v/>
      </c>
      <c r="U2442" s="139" t="str">
        <f t="shared" si="924"/>
        <v/>
      </c>
      <c r="V2442" s="139">
        <f t="shared" si="925"/>
        <v>1.0362773571742652E-3</v>
      </c>
      <c r="W2442" s="139" t="str">
        <f t="shared" si="926"/>
        <v/>
      </c>
      <c r="X2442" s="139" t="str">
        <f t="shared" si="927"/>
        <v/>
      </c>
      <c r="AB2442" s="139">
        <v>1786</v>
      </c>
      <c r="AC2442" s="139">
        <f t="shared" si="936"/>
        <v>270.78220782291487</v>
      </c>
      <c r="AD2442" s="139">
        <f t="shared" si="928"/>
        <v>3.3062015740651922E-5</v>
      </c>
      <c r="AE2442" s="139">
        <f t="shared" si="929"/>
        <v>0.99916672280138841</v>
      </c>
      <c r="AF2442" s="139">
        <f t="shared" si="930"/>
        <v>3.3062015740651922E-5</v>
      </c>
      <c r="AG2442" s="139" t="str">
        <f t="shared" si="931"/>
        <v/>
      </c>
      <c r="AH2442" s="139" t="str">
        <f t="shared" si="932"/>
        <v/>
      </c>
      <c r="AI2442" s="139">
        <f t="shared" si="933"/>
        <v>7.1827272672955914E-14</v>
      </c>
      <c r="AJ2442" s="139" t="str">
        <f t="shared" si="934"/>
        <v/>
      </c>
      <c r="AK2442" s="139" t="str">
        <f t="shared" si="935"/>
        <v/>
      </c>
      <c r="AZ2442" s="148"/>
      <c r="BA2442" s="148">
        <f t="shared" si="907"/>
        <v>11.462399999999782</v>
      </c>
      <c r="BB2442" s="165">
        <f t="shared" si="908"/>
        <v>0.11968255743190807</v>
      </c>
      <c r="BC2442" s="148">
        <f t="shared" si="909"/>
        <v>2.4533944920758499E-4</v>
      </c>
      <c r="BD2442" s="148" t="str">
        <f t="shared" si="905"/>
        <v/>
      </c>
      <c r="BE2442" s="140" t="str">
        <f t="shared" si="906"/>
        <v/>
      </c>
    </row>
    <row r="2443" spans="1:57" ht="20.100000000000001" customHeight="1" x14ac:dyDescent="0.25">
      <c r="A2443" s="139">
        <v>1787</v>
      </c>
      <c r="B2443" s="139">
        <f t="shared" si="910"/>
        <v>2966.5982202226219</v>
      </c>
      <c r="C2443" s="139">
        <f t="shared" si="911"/>
        <v>2.9838552139313851E-6</v>
      </c>
      <c r="D2443" s="139">
        <f t="shared" si="912"/>
        <v>0.99917804153323064</v>
      </c>
      <c r="E2443" s="139">
        <f t="shared" si="913"/>
        <v>2.9838552139313851E-6</v>
      </c>
      <c r="F2443" s="139" t="str">
        <f t="shared" si="914"/>
        <v/>
      </c>
      <c r="G2443" s="139" t="str">
        <f t="shared" si="915"/>
        <v/>
      </c>
      <c r="H2443" s="139">
        <f t="shared" si="916"/>
        <v>0</v>
      </c>
      <c r="I2443" s="139">
        <f t="shared" si="917"/>
        <v>2.9838552139313851E-6</v>
      </c>
      <c r="J2443" s="139" t="str">
        <f t="shared" si="918"/>
        <v/>
      </c>
      <c r="O2443" s="139">
        <v>1787</v>
      </c>
      <c r="P2443" s="139">
        <f t="shared" si="919"/>
        <v>217.30474819649436</v>
      </c>
      <c r="Q2443" s="139">
        <f t="shared" si="920"/>
        <v>4.0734956969493523E-5</v>
      </c>
      <c r="R2443" s="139">
        <f t="shared" si="921"/>
        <v>0.99917804153323064</v>
      </c>
      <c r="S2443" s="139">
        <f t="shared" si="922"/>
        <v>4.0734956969493523E-5</v>
      </c>
      <c r="T2443" s="139" t="str">
        <f t="shared" si="923"/>
        <v/>
      </c>
      <c r="U2443" s="139" t="str">
        <f t="shared" si="924"/>
        <v/>
      </c>
      <c r="V2443" s="139">
        <f t="shared" si="925"/>
        <v>1.0286125422083192E-3</v>
      </c>
      <c r="W2443" s="139" t="str">
        <f t="shared" si="926"/>
        <v/>
      </c>
      <c r="X2443" s="139" t="str">
        <f t="shared" si="927"/>
        <v/>
      </c>
      <c r="AB2443" s="139">
        <v>1787</v>
      </c>
      <c r="AC2443" s="139">
        <f t="shared" si="936"/>
        <v>271.12671444864372</v>
      </c>
      <c r="AD2443" s="139">
        <f t="shared" si="928"/>
        <v>3.2648570189963878E-5</v>
      </c>
      <c r="AE2443" s="139">
        <f t="shared" si="929"/>
        <v>0.99917804153323064</v>
      </c>
      <c r="AF2443" s="139">
        <f t="shared" si="930"/>
        <v>3.2648570189963878E-5</v>
      </c>
      <c r="AG2443" s="139" t="str">
        <f t="shared" si="931"/>
        <v/>
      </c>
      <c r="AH2443" s="139" t="str">
        <f t="shared" si="932"/>
        <v/>
      </c>
      <c r="AI2443" s="139">
        <f t="shared" si="933"/>
        <v>6.9827953393695613E-14</v>
      </c>
      <c r="AJ2443" s="139" t="str">
        <f t="shared" si="934"/>
        <v/>
      </c>
      <c r="AK2443" s="139" t="str">
        <f t="shared" si="935"/>
        <v/>
      </c>
      <c r="AZ2443" s="148"/>
      <c r="BA2443" s="148">
        <f t="shared" si="907"/>
        <v>11.468799999999781</v>
      </c>
      <c r="BB2443" s="165">
        <f t="shared" si="908"/>
        <v>0.11943721798270049</v>
      </c>
      <c r="BC2443" s="148">
        <f t="shared" si="909"/>
        <v>2.4489703283459008E-4</v>
      </c>
      <c r="BD2443" s="148" t="str">
        <f t="shared" ref="BD2443:BD2506" si="937">IF(BB2443&lt;(1-$AZ$655),BC2443,"")</f>
        <v/>
      </c>
      <c r="BE2443" s="140" t="str">
        <f t="shared" ref="BE2443:BE2506" si="938">IF(BB2443&lt;(1-$AZ$661),BC2443,"")</f>
        <v/>
      </c>
    </row>
    <row r="2444" spans="1:57" ht="20.100000000000001" customHeight="1" x14ac:dyDescent="0.25">
      <c r="A2444" s="139">
        <v>1788</v>
      </c>
      <c r="B2444" s="139">
        <f t="shared" si="910"/>
        <v>2970.367722408419</v>
      </c>
      <c r="C2444" s="139">
        <f t="shared" si="911"/>
        <v>2.9464945049830957E-6</v>
      </c>
      <c r="D2444" s="139">
        <f t="shared" si="912"/>
        <v>0.99918921863337495</v>
      </c>
      <c r="E2444" s="139">
        <f t="shared" si="913"/>
        <v>2.9464945049830957E-6</v>
      </c>
      <c r="F2444" s="139" t="str">
        <f t="shared" si="914"/>
        <v/>
      </c>
      <c r="G2444" s="139" t="str">
        <f t="shared" si="915"/>
        <v/>
      </c>
      <c r="H2444" s="139">
        <f t="shared" si="916"/>
        <v>0</v>
      </c>
      <c r="I2444" s="139">
        <f t="shared" si="917"/>
        <v>2.9464945049830957E-6</v>
      </c>
      <c r="J2444" s="139" t="str">
        <f t="shared" si="918"/>
        <v/>
      </c>
      <c r="O2444" s="139">
        <v>1788</v>
      </c>
      <c r="P2444" s="139">
        <f t="shared" si="919"/>
        <v>217.58086604680756</v>
      </c>
      <c r="Q2444" s="139">
        <f t="shared" si="920"/>
        <v>4.0224916514362592E-5</v>
      </c>
      <c r="R2444" s="139">
        <f t="shared" si="921"/>
        <v>0.99918921863337495</v>
      </c>
      <c r="S2444" s="139">
        <f t="shared" si="922"/>
        <v>4.0224916514362592E-5</v>
      </c>
      <c r="T2444" s="139" t="str">
        <f t="shared" si="923"/>
        <v/>
      </c>
      <c r="U2444" s="139" t="str">
        <f t="shared" si="924"/>
        <v/>
      </c>
      <c r="V2444" s="139">
        <f t="shared" si="925"/>
        <v>1.0209880840285274E-3</v>
      </c>
      <c r="W2444" s="139" t="str">
        <f t="shared" si="926"/>
        <v/>
      </c>
      <c r="X2444" s="139" t="str">
        <f t="shared" si="927"/>
        <v/>
      </c>
      <c r="AB2444" s="139">
        <v>1788</v>
      </c>
      <c r="AC2444" s="139">
        <f t="shared" si="936"/>
        <v>271.47122107437269</v>
      </c>
      <c r="AD2444" s="139">
        <f t="shared" si="928"/>
        <v>3.2239778998370415E-5</v>
      </c>
      <c r="AE2444" s="139">
        <f t="shared" si="929"/>
        <v>0.99918921863337495</v>
      </c>
      <c r="AF2444" s="139">
        <f t="shared" si="930"/>
        <v>3.2239778998370415E-5</v>
      </c>
      <c r="AG2444" s="139" t="str">
        <f t="shared" si="931"/>
        <v/>
      </c>
      <c r="AH2444" s="139" t="str">
        <f t="shared" si="932"/>
        <v/>
      </c>
      <c r="AI2444" s="139">
        <f t="shared" si="933"/>
        <v>6.7883199225561758E-14</v>
      </c>
      <c r="AJ2444" s="139" t="str">
        <f t="shared" si="934"/>
        <v/>
      </c>
      <c r="AK2444" s="139" t="str">
        <f t="shared" si="935"/>
        <v/>
      </c>
      <c r="AZ2444" s="148"/>
      <c r="BA2444" s="148">
        <f t="shared" ref="BA2444:BA2507" si="939">BA2443+$BD$648</f>
        <v>11.475199999999781</v>
      </c>
      <c r="BB2444" s="165">
        <f t="shared" ref="BB2444:BB2507" si="940">_xlfn.CHISQ.DIST.RT(BA2444,7)</f>
        <v>0.1191923209498659</v>
      </c>
      <c r="BC2444" s="148">
        <f t="shared" ref="BC2444:BC2507" si="941">BB2444-BB2445</f>
        <v>2.4445522405867892E-4</v>
      </c>
      <c r="BD2444" s="148" t="str">
        <f t="shared" si="937"/>
        <v/>
      </c>
      <c r="BE2444" s="140" t="str">
        <f t="shared" si="938"/>
        <v/>
      </c>
    </row>
    <row r="2445" spans="1:57" ht="20.100000000000001" customHeight="1" x14ac:dyDescent="0.25">
      <c r="A2445" s="148">
        <v>1789</v>
      </c>
      <c r="B2445" s="139">
        <f t="shared" si="910"/>
        <v>2974.1372245942161</v>
      </c>
      <c r="C2445" s="139">
        <f t="shared" si="911"/>
        <v>2.9095550344382792E-6</v>
      </c>
      <c r="D2445" s="139">
        <f t="shared" si="912"/>
        <v>0.99920025569746962</v>
      </c>
      <c r="E2445" s="139">
        <f t="shared" si="913"/>
        <v>2.9095550344382792E-6</v>
      </c>
      <c r="F2445" s="139" t="str">
        <f t="shared" si="914"/>
        <v/>
      </c>
      <c r="G2445" s="139" t="str">
        <f t="shared" si="915"/>
        <v/>
      </c>
      <c r="H2445" s="139">
        <f t="shared" si="916"/>
        <v>0</v>
      </c>
      <c r="I2445" s="139">
        <f t="shared" si="917"/>
        <v>2.9095550344382792E-6</v>
      </c>
      <c r="J2445" s="139" t="str">
        <f t="shared" si="918"/>
        <v/>
      </c>
      <c r="O2445" s="148">
        <v>1789</v>
      </c>
      <c r="P2445" s="139">
        <f t="shared" si="919"/>
        <v>217.85698389712081</v>
      </c>
      <c r="Q2445" s="139">
        <f t="shared" si="920"/>
        <v>3.9720626716354363E-5</v>
      </c>
      <c r="R2445" s="139">
        <f t="shared" si="921"/>
        <v>0.99920025569746962</v>
      </c>
      <c r="S2445" s="139">
        <f t="shared" si="922"/>
        <v>3.9720626716354363E-5</v>
      </c>
      <c r="T2445" s="139" t="str">
        <f t="shared" si="923"/>
        <v/>
      </c>
      <c r="U2445" s="139" t="str">
        <f t="shared" si="924"/>
        <v/>
      </c>
      <c r="V2445" s="139">
        <f t="shared" si="925"/>
        <v>1.0134039265718726E-3</v>
      </c>
      <c r="W2445" s="139" t="str">
        <f t="shared" si="926"/>
        <v/>
      </c>
      <c r="X2445" s="139" t="str">
        <f t="shared" si="927"/>
        <v/>
      </c>
      <c r="AB2445" s="148">
        <v>1789</v>
      </c>
      <c r="AC2445" s="139">
        <f t="shared" si="936"/>
        <v>271.81572770010155</v>
      </c>
      <c r="AD2445" s="139">
        <f t="shared" si="928"/>
        <v>3.1835596888182322E-5</v>
      </c>
      <c r="AE2445" s="139">
        <f t="shared" si="929"/>
        <v>0.99920025569746962</v>
      </c>
      <c r="AF2445" s="139">
        <f t="shared" si="930"/>
        <v>3.1835596888182322E-5</v>
      </c>
      <c r="AG2445" s="139" t="str">
        <f t="shared" si="931"/>
        <v/>
      </c>
      <c r="AH2445" s="139" t="str">
        <f t="shared" si="932"/>
        <v/>
      </c>
      <c r="AI2445" s="139">
        <f t="shared" si="933"/>
        <v>6.5991551859565306E-14</v>
      </c>
      <c r="AJ2445" s="139" t="str">
        <f t="shared" si="934"/>
        <v/>
      </c>
      <c r="AK2445" s="139" t="str">
        <f t="shared" si="935"/>
        <v/>
      </c>
      <c r="AZ2445" s="148"/>
      <c r="BA2445" s="148">
        <f t="shared" si="939"/>
        <v>11.48159999999978</v>
      </c>
      <c r="BB2445" s="165">
        <f t="shared" si="940"/>
        <v>0.11894786572580722</v>
      </c>
      <c r="BC2445" s="148">
        <f t="shared" si="941"/>
        <v>2.4401402268235672E-4</v>
      </c>
      <c r="BD2445" s="148" t="str">
        <f t="shared" si="937"/>
        <v/>
      </c>
      <c r="BE2445" s="140" t="str">
        <f t="shared" si="938"/>
        <v/>
      </c>
    </row>
    <row r="2446" spans="1:57" ht="20.100000000000001" customHeight="1" x14ac:dyDescent="0.25">
      <c r="A2446" s="139">
        <v>1790</v>
      </c>
      <c r="B2446" s="139">
        <f t="shared" si="910"/>
        <v>2977.9067267800142</v>
      </c>
      <c r="C2446" s="139">
        <f t="shared" si="911"/>
        <v>2.873032695979619E-6</v>
      </c>
      <c r="D2446" s="139">
        <f t="shared" si="912"/>
        <v>0.99921115430562446</v>
      </c>
      <c r="E2446" s="139">
        <f t="shared" si="913"/>
        <v>2.873032695979619E-6</v>
      </c>
      <c r="F2446" s="139" t="str">
        <f t="shared" si="914"/>
        <v/>
      </c>
      <c r="G2446" s="139" t="str">
        <f t="shared" si="915"/>
        <v/>
      </c>
      <c r="H2446" s="139">
        <f t="shared" si="916"/>
        <v>0</v>
      </c>
      <c r="I2446" s="139">
        <f t="shared" si="917"/>
        <v>2.873032695979619E-6</v>
      </c>
      <c r="J2446" s="139" t="str">
        <f t="shared" si="918"/>
        <v/>
      </c>
      <c r="O2446" s="139">
        <v>1790</v>
      </c>
      <c r="P2446" s="139">
        <f t="shared" si="919"/>
        <v>218.13310174743401</v>
      </c>
      <c r="Q2446" s="139">
        <f t="shared" si="920"/>
        <v>3.9222031516898146E-5</v>
      </c>
      <c r="R2446" s="139">
        <f t="shared" si="921"/>
        <v>0.99921115430562446</v>
      </c>
      <c r="S2446" s="139">
        <f t="shared" si="922"/>
        <v>3.9222031516898146E-5</v>
      </c>
      <c r="T2446" s="139" t="str">
        <f t="shared" si="923"/>
        <v/>
      </c>
      <c r="U2446" s="139" t="str">
        <f t="shared" si="924"/>
        <v/>
      </c>
      <c r="V2446" s="139">
        <f t="shared" si="925"/>
        <v>1.005860012264115E-3</v>
      </c>
      <c r="W2446" s="139" t="str">
        <f t="shared" si="926"/>
        <v/>
      </c>
      <c r="X2446" s="139" t="str">
        <f t="shared" si="927"/>
        <v/>
      </c>
      <c r="AB2446" s="139">
        <v>1790</v>
      </c>
      <c r="AC2446" s="139">
        <f t="shared" si="936"/>
        <v>272.1602343258304</v>
      </c>
      <c r="AD2446" s="139">
        <f t="shared" si="928"/>
        <v>3.1435978929140067E-5</v>
      </c>
      <c r="AE2446" s="139">
        <f t="shared" si="929"/>
        <v>0.99921115430562446</v>
      </c>
      <c r="AF2446" s="139">
        <f t="shared" si="930"/>
        <v>3.1435978929140067E-5</v>
      </c>
      <c r="AG2446" s="139" t="str">
        <f t="shared" si="931"/>
        <v/>
      </c>
      <c r="AH2446" s="139" t="str">
        <f t="shared" si="932"/>
        <v/>
      </c>
      <c r="AI2446" s="139">
        <f t="shared" si="933"/>
        <v>6.4151591099327768E-14</v>
      </c>
      <c r="AJ2446" s="139" t="str">
        <f t="shared" si="934"/>
        <v/>
      </c>
      <c r="AK2446" s="139" t="str">
        <f t="shared" si="935"/>
        <v/>
      </c>
      <c r="AZ2446" s="148"/>
      <c r="BA2446" s="148">
        <f t="shared" si="939"/>
        <v>11.487999999999779</v>
      </c>
      <c r="BB2446" s="165">
        <f t="shared" si="940"/>
        <v>0.11870385170312486</v>
      </c>
      <c r="BC2446" s="148">
        <f t="shared" si="941"/>
        <v>2.4357342850517272E-4</v>
      </c>
      <c r="BD2446" s="148" t="str">
        <f t="shared" si="937"/>
        <v/>
      </c>
      <c r="BE2446" s="140" t="str">
        <f t="shared" si="938"/>
        <v/>
      </c>
    </row>
    <row r="2447" spans="1:57" ht="20.100000000000001" customHeight="1" x14ac:dyDescent="0.25">
      <c r="A2447" s="139">
        <v>1791</v>
      </c>
      <c r="B2447" s="139">
        <f t="shared" si="910"/>
        <v>2981.6762289658113</v>
      </c>
      <c r="C2447" s="139">
        <f t="shared" si="911"/>
        <v>2.8369234149056378E-6</v>
      </c>
      <c r="D2447" s="139">
        <f t="shared" si="912"/>
        <v>0.99922191602252997</v>
      </c>
      <c r="E2447" s="139">
        <f t="shared" si="913"/>
        <v>2.8369234149056378E-6</v>
      </c>
      <c r="F2447" s="139" t="str">
        <f t="shared" si="914"/>
        <v/>
      </c>
      <c r="G2447" s="139" t="str">
        <f t="shared" si="915"/>
        <v/>
      </c>
      <c r="H2447" s="139">
        <f t="shared" si="916"/>
        <v>0</v>
      </c>
      <c r="I2447" s="139">
        <f t="shared" si="917"/>
        <v>2.8369234149056378E-6</v>
      </c>
      <c r="J2447" s="139" t="str">
        <f t="shared" si="918"/>
        <v/>
      </c>
      <c r="O2447" s="139">
        <v>1791</v>
      </c>
      <c r="P2447" s="139">
        <f t="shared" si="919"/>
        <v>218.40921959774721</v>
      </c>
      <c r="Q2447" s="139">
        <f t="shared" si="920"/>
        <v>3.8729075289035411E-5</v>
      </c>
      <c r="R2447" s="139">
        <f t="shared" si="921"/>
        <v>0.99922191602252997</v>
      </c>
      <c r="S2447" s="139">
        <f t="shared" si="922"/>
        <v>3.8729075289035411E-5</v>
      </c>
      <c r="T2447" s="139" t="str">
        <f t="shared" si="923"/>
        <v/>
      </c>
      <c r="U2447" s="139" t="str">
        <f t="shared" si="924"/>
        <v/>
      </c>
      <c r="V2447" s="139">
        <f t="shared" si="925"/>
        <v>9.9835628203468092E-4</v>
      </c>
      <c r="W2447" s="139" t="str">
        <f t="shared" si="926"/>
        <v/>
      </c>
      <c r="X2447" s="139" t="str">
        <f t="shared" si="927"/>
        <v/>
      </c>
      <c r="AB2447" s="139">
        <v>1791</v>
      </c>
      <c r="AC2447" s="139">
        <f t="shared" si="936"/>
        <v>272.50474095155937</v>
      </c>
      <c r="AD2447" s="139">
        <f t="shared" si="928"/>
        <v>3.1040880536916087E-5</v>
      </c>
      <c r="AE2447" s="139">
        <f t="shared" si="929"/>
        <v>0.99922191602252997</v>
      </c>
      <c r="AF2447" s="139">
        <f t="shared" si="930"/>
        <v>3.1040880536916087E-5</v>
      </c>
      <c r="AG2447" s="139" t="str">
        <f t="shared" si="931"/>
        <v/>
      </c>
      <c r="AH2447" s="139" t="str">
        <f t="shared" si="932"/>
        <v/>
      </c>
      <c r="AI2447" s="139">
        <f t="shared" si="933"/>
        <v>6.2361933888653095E-14</v>
      </c>
      <c r="AJ2447" s="139" t="str">
        <f t="shared" si="934"/>
        <v/>
      </c>
      <c r="AK2447" s="139" t="str">
        <f t="shared" si="935"/>
        <v/>
      </c>
      <c r="AZ2447" s="148"/>
      <c r="BA2447" s="148">
        <f t="shared" si="939"/>
        <v>11.494399999999779</v>
      </c>
      <c r="BB2447" s="165">
        <f t="shared" si="940"/>
        <v>0.11846027827461969</v>
      </c>
      <c r="BC2447" s="148">
        <f t="shared" si="941"/>
        <v>2.431334413246361E-4</v>
      </c>
      <c r="BD2447" s="148" t="str">
        <f t="shared" si="937"/>
        <v/>
      </c>
      <c r="BE2447" s="140" t="str">
        <f t="shared" si="938"/>
        <v/>
      </c>
    </row>
    <row r="2448" spans="1:57" ht="20.100000000000001" customHeight="1" x14ac:dyDescent="0.25">
      <c r="A2448" s="139">
        <v>1792</v>
      </c>
      <c r="B2448" s="139">
        <f t="shared" ref="B2448:B2511" si="942">$B$650+(A2448*$B$653)</f>
        <v>2985.4457311516094</v>
      </c>
      <c r="C2448" s="139">
        <f t="shared" ref="C2448:C2511" si="943">_xlfn.NORM.DIST($B2448,$B$647,$B$648,0)</f>
        <v>2.8012231479929142E-6</v>
      </c>
      <c r="D2448" s="139">
        <f t="shared" ref="D2448:D2511" si="944">_xlfn.NORM.DIST($B2448,$B$647,$B$648,1)</f>
        <v>0.99923254239757653</v>
      </c>
      <c r="E2448" s="139">
        <f t="shared" ref="E2448:E2511" si="945">IF(OR(D2448&lt;$F$652,D2448&gt;$F$653),C2448,"")</f>
        <v>2.8012231479929142E-6</v>
      </c>
      <c r="F2448" s="139" t="str">
        <f t="shared" ref="F2448:F2511" si="946">IF(AND(D2448&gt;$F$652,D2448&lt;$F$653),C2448,"")</f>
        <v/>
      </c>
      <c r="G2448" s="139" t="str">
        <f t="shared" ref="G2448:G2511" si="947">IF(C2448=MAX($C$656:$C$2656),C2448,"")</f>
        <v/>
      </c>
      <c r="H2448" s="139">
        <f t="shared" ref="H2448:H2511" si="948">_xlfn.NORM.DIST(B2448,$F$648,$F$649,0)</f>
        <v>0</v>
      </c>
      <c r="I2448" s="139">
        <f t="shared" ref="I2448:I2511" si="949">IF(H2448=MAX($H$656:$H$2656),C2448,"")</f>
        <v>2.8012231479929142E-6</v>
      </c>
      <c r="J2448" s="139" t="str">
        <f t="shared" ref="J2448:J2511" si="950">IF(I2448=MIN($I$656:$I$2656),I2448,"")</f>
        <v/>
      </c>
      <c r="O2448" s="139">
        <v>1792</v>
      </c>
      <c r="P2448" s="139">
        <f t="shared" ref="P2448:P2511" si="951">$P$650+(O2448*$P$653)</f>
        <v>218.68533744806041</v>
      </c>
      <c r="Q2448" s="139">
        <f t="shared" ref="Q2448:Q2511" si="952">_xlfn.NORM.DIST(P2448,P$647,P$648,0)</f>
        <v>3.8241702835540027E-5</v>
      </c>
      <c r="R2448" s="139">
        <f t="shared" ref="R2448:R2511" si="953">_xlfn.NORM.DIST(P2448,P$647,P$648,1)</f>
        <v>0.99923254239757653</v>
      </c>
      <c r="S2448" s="139">
        <f t="shared" ref="S2448:S2511" si="954">IF(OR(R2448&lt;$T$652,R2448&gt;$T$653),Q2448,"")</f>
        <v>3.8241702835540027E-5</v>
      </c>
      <c r="T2448" s="139" t="str">
        <f t="shared" ref="T2448:T2511" si="955">IF(AND(R2448&gt;$T$652,R2448&lt;$T$653),Q2448,"")</f>
        <v/>
      </c>
      <c r="U2448" s="139" t="str">
        <f t="shared" ref="U2448:U2511" si="956">IF(Q2448=MAX($Q$656:$Q$2656),Q2448,"")</f>
        <v/>
      </c>
      <c r="V2448" s="139">
        <f t="shared" ref="V2448:V2511" si="957">_xlfn.NORM.DIST(P2448,$T$648,$T$649,0)</f>
        <v>9.9089267533157099E-4</v>
      </c>
      <c r="W2448" s="139" t="str">
        <f t="shared" ref="W2448:W2511" si="958">IF(V2448=MAX($V$656:$V$2656),Q2448,"")</f>
        <v/>
      </c>
      <c r="X2448" s="139" t="str">
        <f t="shared" ref="X2448:X2511" si="959">IF(W2448=MIN($W$656:$W$2656),W2448,"")</f>
        <v/>
      </c>
      <c r="AB2448" s="139">
        <v>1792</v>
      </c>
      <c r="AC2448" s="139">
        <f t="shared" si="936"/>
        <v>272.84924757728822</v>
      </c>
      <c r="AD2448" s="139">
        <f t="shared" ref="AD2448:AD2511" si="960">_xlfn.NORM.DIST(AC2448,AC$647,AC$648,0)</f>
        <v>3.0650257471608439E-5</v>
      </c>
      <c r="AE2448" s="139">
        <f t="shared" ref="AE2448:AE2511" si="961">_xlfn.NORM.DIST(AC2448,AC$647,AC$648,1)</f>
        <v>0.99923254239757653</v>
      </c>
      <c r="AF2448" s="139">
        <f t="shared" ref="AF2448:AF2511" si="962">IF(OR(AE2448&lt;$T$652,AE2448&gt;$T$653),AD2448,"")</f>
        <v>3.0650257471608439E-5</v>
      </c>
      <c r="AG2448" s="139" t="str">
        <f t="shared" ref="AG2448:AG2511" si="963">IF(AND(AE2448&gt;$AG$652,AE2448&lt;$AG$653),AD2448,"")</f>
        <v/>
      </c>
      <c r="AH2448" s="139" t="str">
        <f t="shared" ref="AH2448:AH2511" si="964">IF(AD2448=MAX($AD$656:$AD$2656),AD2448,"")</f>
        <v/>
      </c>
      <c r="AI2448" s="139">
        <f t="shared" ref="AI2448:AI2511" si="965">_xlfn.NORM.DIST(AC2448,$AG$648,$AG$649,0)</f>
        <v>6.0621233363275922E-14</v>
      </c>
      <c r="AJ2448" s="139" t="str">
        <f t="shared" ref="AJ2448:AJ2511" si="966">IF(AI2448=MAX($AI$656:$AI$2656),AD2448,"")</f>
        <v/>
      </c>
      <c r="AK2448" s="139" t="str">
        <f t="shared" ref="AK2448:AK2511" si="967">IF(AJ2448=MIN($AJ$656:$AJ$2656),AJ2448,"")</f>
        <v/>
      </c>
      <c r="AZ2448" s="148"/>
      <c r="BA2448" s="148">
        <f t="shared" si="939"/>
        <v>11.500799999999778</v>
      </c>
      <c r="BB2448" s="165">
        <f t="shared" si="940"/>
        <v>0.11821714483329505</v>
      </c>
      <c r="BC2448" s="148">
        <f t="shared" si="941"/>
        <v>2.4269406093574419E-4</v>
      </c>
      <c r="BD2448" s="148" t="str">
        <f t="shared" si="937"/>
        <v/>
      </c>
      <c r="BE2448" s="140" t="str">
        <f t="shared" si="938"/>
        <v/>
      </c>
    </row>
    <row r="2449" spans="1:57" ht="20.100000000000001" customHeight="1" x14ac:dyDescent="0.25">
      <c r="A2449" s="139">
        <v>1793</v>
      </c>
      <c r="B2449" s="139">
        <f t="shared" si="942"/>
        <v>2989.2152333374065</v>
      </c>
      <c r="C2449" s="139">
        <f t="shared" si="943"/>
        <v>2.7659278833576678E-6</v>
      </c>
      <c r="D2449" s="139">
        <f t="shared" si="944"/>
        <v>0.9992430349649728</v>
      </c>
      <c r="E2449" s="139">
        <f t="shared" si="945"/>
        <v>2.7659278833576678E-6</v>
      </c>
      <c r="F2449" s="139" t="str">
        <f t="shared" si="946"/>
        <v/>
      </c>
      <c r="G2449" s="139" t="str">
        <f t="shared" si="947"/>
        <v/>
      </c>
      <c r="H2449" s="139">
        <f t="shared" si="948"/>
        <v>0</v>
      </c>
      <c r="I2449" s="139">
        <f t="shared" si="949"/>
        <v>2.7659278833576678E-6</v>
      </c>
      <c r="J2449" s="139" t="str">
        <f t="shared" si="950"/>
        <v/>
      </c>
      <c r="O2449" s="139">
        <v>1793</v>
      </c>
      <c r="P2449" s="139">
        <f t="shared" si="951"/>
        <v>218.96145529837361</v>
      </c>
      <c r="Q2449" s="139">
        <f t="shared" si="952"/>
        <v>3.775985938702714E-5</v>
      </c>
      <c r="R2449" s="139">
        <f t="shared" si="953"/>
        <v>0.9992430349649728</v>
      </c>
      <c r="S2449" s="139">
        <f t="shared" si="954"/>
        <v>3.775985938702714E-5</v>
      </c>
      <c r="T2449" s="139" t="str">
        <f t="shared" si="955"/>
        <v/>
      </c>
      <c r="U2449" s="139" t="str">
        <f t="shared" si="956"/>
        <v/>
      </c>
      <c r="V2449" s="139">
        <f t="shared" si="957"/>
        <v>9.8346913013627442E-4</v>
      </c>
      <c r="W2449" s="139" t="str">
        <f t="shared" si="958"/>
        <v/>
      </c>
      <c r="X2449" s="139" t="str">
        <f t="shared" si="959"/>
        <v/>
      </c>
      <c r="AB2449" s="139">
        <v>1793</v>
      </c>
      <c r="AC2449" s="139">
        <f t="shared" ref="AC2449:AC2512" si="968">$AC$650+(AB2449*$AC$653)</f>
        <v>273.19375420301719</v>
      </c>
      <c r="AD2449" s="139">
        <f t="shared" si="960"/>
        <v>3.0264065836224371E-5</v>
      </c>
      <c r="AE2449" s="139">
        <f t="shared" si="961"/>
        <v>0.9992430349649728</v>
      </c>
      <c r="AF2449" s="139">
        <f t="shared" si="962"/>
        <v>3.0264065836224371E-5</v>
      </c>
      <c r="AG2449" s="139" t="str">
        <f t="shared" si="963"/>
        <v/>
      </c>
      <c r="AH2449" s="139" t="str">
        <f t="shared" si="964"/>
        <v/>
      </c>
      <c r="AI2449" s="139">
        <f t="shared" si="965"/>
        <v>5.8928177926195229E-14</v>
      </c>
      <c r="AJ2449" s="139" t="str">
        <f t="shared" si="966"/>
        <v/>
      </c>
      <c r="AK2449" s="139" t="str">
        <f t="shared" si="967"/>
        <v/>
      </c>
      <c r="AZ2449" s="148"/>
      <c r="BA2449" s="148">
        <f t="shared" si="939"/>
        <v>11.507199999999777</v>
      </c>
      <c r="BB2449" s="165">
        <f t="shared" si="940"/>
        <v>0.11797445077235931</v>
      </c>
      <c r="BC2449" s="148">
        <f t="shared" si="941"/>
        <v>2.4225528713027467E-4</v>
      </c>
      <c r="BD2449" s="148" t="str">
        <f t="shared" si="937"/>
        <v/>
      </c>
      <c r="BE2449" s="140" t="str">
        <f t="shared" si="938"/>
        <v/>
      </c>
    </row>
    <row r="2450" spans="1:57" ht="20.100000000000001" customHeight="1" x14ac:dyDescent="0.25">
      <c r="A2450" s="139">
        <v>1794</v>
      </c>
      <c r="B2450" s="139">
        <f t="shared" si="942"/>
        <v>2992.9847355232037</v>
      </c>
      <c r="C2450" s="139">
        <f t="shared" si="943"/>
        <v>2.7310336403164437E-6</v>
      </c>
      <c r="D2450" s="139">
        <f t="shared" si="944"/>
        <v>0.99925339524386336</v>
      </c>
      <c r="E2450" s="139">
        <f t="shared" si="945"/>
        <v>2.7310336403164437E-6</v>
      </c>
      <c r="F2450" s="139" t="str">
        <f t="shared" si="946"/>
        <v/>
      </c>
      <c r="G2450" s="139" t="str">
        <f t="shared" si="947"/>
        <v/>
      </c>
      <c r="H2450" s="139">
        <f t="shared" si="948"/>
        <v>0</v>
      </c>
      <c r="I2450" s="139">
        <f t="shared" si="949"/>
        <v>2.7310336403164437E-6</v>
      </c>
      <c r="J2450" s="139" t="str">
        <f t="shared" si="950"/>
        <v/>
      </c>
      <c r="O2450" s="139">
        <v>1794</v>
      </c>
      <c r="P2450" s="139">
        <f t="shared" si="951"/>
        <v>219.23757314868681</v>
      </c>
      <c r="Q2450" s="139">
        <f t="shared" si="952"/>
        <v>3.728349060005282E-5</v>
      </c>
      <c r="R2450" s="139">
        <f t="shared" si="953"/>
        <v>0.99925339524386336</v>
      </c>
      <c r="S2450" s="139">
        <f t="shared" si="954"/>
        <v>3.728349060005282E-5</v>
      </c>
      <c r="T2450" s="139" t="str">
        <f t="shared" si="955"/>
        <v/>
      </c>
      <c r="U2450" s="139" t="str">
        <f t="shared" si="956"/>
        <v/>
      </c>
      <c r="V2450" s="139">
        <f t="shared" si="957"/>
        <v>9.7608558297868325E-4</v>
      </c>
      <c r="W2450" s="139" t="str">
        <f t="shared" si="958"/>
        <v/>
      </c>
      <c r="X2450" s="139" t="str">
        <f t="shared" si="959"/>
        <v/>
      </c>
      <c r="AB2450" s="139">
        <v>1794</v>
      </c>
      <c r="AC2450" s="139">
        <f t="shared" si="968"/>
        <v>273.53826082874605</v>
      </c>
      <c r="AD2450" s="139">
        <f t="shared" si="960"/>
        <v>2.9882262075157785E-5</v>
      </c>
      <c r="AE2450" s="139">
        <f t="shared" si="961"/>
        <v>0.99925339524386336</v>
      </c>
      <c r="AF2450" s="139">
        <f t="shared" si="962"/>
        <v>2.9882262075157785E-5</v>
      </c>
      <c r="AG2450" s="139" t="str">
        <f t="shared" si="963"/>
        <v/>
      </c>
      <c r="AH2450" s="139" t="str">
        <f t="shared" si="964"/>
        <v/>
      </c>
      <c r="AI2450" s="139">
        <f t="shared" si="965"/>
        <v>5.7281490346037477E-14</v>
      </c>
      <c r="AJ2450" s="139" t="str">
        <f t="shared" si="966"/>
        <v/>
      </c>
      <c r="AK2450" s="139" t="str">
        <f t="shared" si="967"/>
        <v/>
      </c>
      <c r="AZ2450" s="148"/>
      <c r="BA2450" s="148">
        <f t="shared" si="939"/>
        <v>11.513599999999776</v>
      </c>
      <c r="BB2450" s="165">
        <f t="shared" si="940"/>
        <v>0.11773219548522904</v>
      </c>
      <c r="BC2450" s="148">
        <f t="shared" si="941"/>
        <v>2.4181711969829822E-4</v>
      </c>
      <c r="BD2450" s="148" t="str">
        <f t="shared" si="937"/>
        <v/>
      </c>
      <c r="BE2450" s="140" t="str">
        <f t="shared" si="938"/>
        <v/>
      </c>
    </row>
    <row r="2451" spans="1:57" ht="20.100000000000001" customHeight="1" x14ac:dyDescent="0.25">
      <c r="A2451" s="148">
        <v>1795</v>
      </c>
      <c r="B2451" s="139">
        <f t="shared" si="942"/>
        <v>2996.7542377090017</v>
      </c>
      <c r="C2451" s="139">
        <f t="shared" si="943"/>
        <v>2.6965364692461778E-6</v>
      </c>
      <c r="D2451" s="139">
        <f t="shared" si="944"/>
        <v>0.9992636247384461</v>
      </c>
      <c r="E2451" s="139">
        <f t="shared" si="945"/>
        <v>2.6965364692461778E-6</v>
      </c>
      <c r="F2451" s="139" t="str">
        <f t="shared" si="946"/>
        <v/>
      </c>
      <c r="G2451" s="139" t="str">
        <f t="shared" si="947"/>
        <v/>
      </c>
      <c r="H2451" s="139">
        <f t="shared" si="948"/>
        <v>0</v>
      </c>
      <c r="I2451" s="139">
        <f t="shared" si="949"/>
        <v>2.6965364692461778E-6</v>
      </c>
      <c r="J2451" s="139" t="str">
        <f t="shared" si="950"/>
        <v/>
      </c>
      <c r="O2451" s="148">
        <v>1795</v>
      </c>
      <c r="P2451" s="139">
        <f t="shared" si="951"/>
        <v>219.513690999</v>
      </c>
      <c r="Q2451" s="139">
        <f t="shared" si="952"/>
        <v>3.6812542555202858E-5</v>
      </c>
      <c r="R2451" s="139">
        <f t="shared" si="953"/>
        <v>0.9992636247384461</v>
      </c>
      <c r="S2451" s="139">
        <f t="shared" si="954"/>
        <v>3.6812542555202858E-5</v>
      </c>
      <c r="T2451" s="139" t="str">
        <f t="shared" si="955"/>
        <v/>
      </c>
      <c r="U2451" s="139" t="str">
        <f t="shared" si="956"/>
        <v/>
      </c>
      <c r="V2451" s="139">
        <f t="shared" si="957"/>
        <v>9.6874196895201667E-4</v>
      </c>
      <c r="W2451" s="139" t="str">
        <f t="shared" si="958"/>
        <v/>
      </c>
      <c r="X2451" s="139" t="str">
        <f t="shared" si="959"/>
        <v/>
      </c>
      <c r="AB2451" s="148">
        <v>1795</v>
      </c>
      <c r="AC2451" s="139">
        <f t="shared" si="968"/>
        <v>273.8827674544749</v>
      </c>
      <c r="AD2451" s="139">
        <f t="shared" si="960"/>
        <v>2.950480297265713E-5</v>
      </c>
      <c r="AE2451" s="139">
        <f t="shared" si="961"/>
        <v>0.9992636247384461</v>
      </c>
      <c r="AF2451" s="139">
        <f t="shared" si="962"/>
        <v>2.950480297265713E-5</v>
      </c>
      <c r="AG2451" s="139" t="str">
        <f t="shared" si="963"/>
        <v/>
      </c>
      <c r="AH2451" s="139" t="str">
        <f t="shared" si="964"/>
        <v/>
      </c>
      <c r="AI2451" s="139">
        <f t="shared" si="965"/>
        <v>5.5679926877875443E-14</v>
      </c>
      <c r="AJ2451" s="139" t="str">
        <f t="shared" si="966"/>
        <v/>
      </c>
      <c r="AK2451" s="139" t="str">
        <f t="shared" si="967"/>
        <v/>
      </c>
      <c r="AZ2451" s="148"/>
      <c r="BA2451" s="148">
        <f t="shared" si="939"/>
        <v>11.519999999999776</v>
      </c>
      <c r="BB2451" s="165">
        <f t="shared" si="940"/>
        <v>0.11749037836553074</v>
      </c>
      <c r="BC2451" s="148">
        <f t="shared" si="941"/>
        <v>2.4137955842695735E-4</v>
      </c>
      <c r="BD2451" s="148" t="str">
        <f t="shared" si="937"/>
        <v/>
      </c>
      <c r="BE2451" s="140" t="str">
        <f t="shared" si="938"/>
        <v/>
      </c>
    </row>
    <row r="2452" spans="1:57" ht="20.100000000000001" customHeight="1" x14ac:dyDescent="0.25">
      <c r="A2452" s="139">
        <v>1796</v>
      </c>
      <c r="B2452" s="139">
        <f t="shared" si="942"/>
        <v>3000.5237398947988</v>
      </c>
      <c r="C2452" s="139">
        <f t="shared" si="943"/>
        <v>2.6624324514435465E-6</v>
      </c>
      <c r="D2452" s="139">
        <f t="shared" si="944"/>
        <v>0.99927372493808919</v>
      </c>
      <c r="E2452" s="139">
        <f t="shared" si="945"/>
        <v>2.6624324514435465E-6</v>
      </c>
      <c r="F2452" s="139" t="str">
        <f t="shared" si="946"/>
        <v/>
      </c>
      <c r="G2452" s="139" t="str">
        <f t="shared" si="947"/>
        <v/>
      </c>
      <c r="H2452" s="139">
        <f t="shared" si="948"/>
        <v>0</v>
      </c>
      <c r="I2452" s="139">
        <f t="shared" si="949"/>
        <v>2.6624324514435465E-6</v>
      </c>
      <c r="J2452" s="139" t="str">
        <f t="shared" si="950"/>
        <v/>
      </c>
      <c r="O2452" s="139">
        <v>1796</v>
      </c>
      <c r="P2452" s="139">
        <f t="shared" si="951"/>
        <v>219.78980884931326</v>
      </c>
      <c r="Q2452" s="139">
        <f t="shared" si="952"/>
        <v>3.6346961755172362E-5</v>
      </c>
      <c r="R2452" s="139">
        <f t="shared" si="953"/>
        <v>0.99927372493808919</v>
      </c>
      <c r="S2452" s="139">
        <f t="shared" si="954"/>
        <v>3.6346961755172362E-5</v>
      </c>
      <c r="T2452" s="139" t="str">
        <f t="shared" si="955"/>
        <v/>
      </c>
      <c r="U2452" s="139" t="str">
        <f t="shared" si="956"/>
        <v/>
      </c>
      <c r="V2452" s="139">
        <f t="shared" si="957"/>
        <v>9.6143822172774283E-4</v>
      </c>
      <c r="W2452" s="139" t="str">
        <f t="shared" si="958"/>
        <v/>
      </c>
      <c r="X2452" s="139" t="str">
        <f t="shared" si="959"/>
        <v/>
      </c>
      <c r="AB2452" s="139">
        <v>1796</v>
      </c>
      <c r="AC2452" s="139">
        <f t="shared" si="968"/>
        <v>274.22727408020387</v>
      </c>
      <c r="AD2452" s="139">
        <f t="shared" si="960"/>
        <v>2.9131645651286178E-5</v>
      </c>
      <c r="AE2452" s="139">
        <f t="shared" si="961"/>
        <v>0.99927372493808919</v>
      </c>
      <c r="AF2452" s="139">
        <f t="shared" si="962"/>
        <v>2.9131645651286178E-5</v>
      </c>
      <c r="AG2452" s="139" t="str">
        <f t="shared" si="963"/>
        <v/>
      </c>
      <c r="AH2452" s="139" t="str">
        <f t="shared" si="964"/>
        <v/>
      </c>
      <c r="AI2452" s="139">
        <f t="shared" si="965"/>
        <v>5.4122276405971773E-14</v>
      </c>
      <c r="AJ2452" s="139" t="str">
        <f t="shared" si="966"/>
        <v/>
      </c>
      <c r="AK2452" s="139" t="str">
        <f t="shared" si="967"/>
        <v/>
      </c>
      <c r="AZ2452" s="148"/>
      <c r="BA2452" s="148">
        <f t="shared" si="939"/>
        <v>11.526399999999775</v>
      </c>
      <c r="BB2452" s="165">
        <f t="shared" si="940"/>
        <v>0.11724899880710378</v>
      </c>
      <c r="BC2452" s="148">
        <f t="shared" si="941"/>
        <v>2.4094260310113247E-4</v>
      </c>
      <c r="BD2452" s="148" t="str">
        <f t="shared" si="937"/>
        <v/>
      </c>
      <c r="BE2452" s="140" t="str">
        <f t="shared" si="938"/>
        <v/>
      </c>
    </row>
    <row r="2453" spans="1:57" ht="20.100000000000001" customHeight="1" x14ac:dyDescent="0.25">
      <c r="A2453" s="139">
        <v>1797</v>
      </c>
      <c r="B2453" s="139">
        <f t="shared" si="942"/>
        <v>3004.2932420805969</v>
      </c>
      <c r="C2453" s="139">
        <f t="shared" si="943"/>
        <v>2.6287176989835589E-6</v>
      </c>
      <c r="D2453" s="139">
        <f t="shared" si="944"/>
        <v>0.99928369731744748</v>
      </c>
      <c r="E2453" s="139">
        <f t="shared" si="945"/>
        <v>2.6287176989835589E-6</v>
      </c>
      <c r="F2453" s="139" t="str">
        <f t="shared" si="946"/>
        <v/>
      </c>
      <c r="G2453" s="139" t="str">
        <f t="shared" si="947"/>
        <v/>
      </c>
      <c r="H2453" s="139">
        <f t="shared" si="948"/>
        <v>0</v>
      </c>
      <c r="I2453" s="139">
        <f t="shared" si="949"/>
        <v>2.6287176989835589E-6</v>
      </c>
      <c r="J2453" s="139" t="str">
        <f t="shared" si="950"/>
        <v/>
      </c>
      <c r="O2453" s="139">
        <v>1797</v>
      </c>
      <c r="P2453" s="139">
        <f t="shared" si="951"/>
        <v>220.06592669962646</v>
      </c>
      <c r="Q2453" s="139">
        <f t="shared" si="952"/>
        <v>3.5886695122836362E-5</v>
      </c>
      <c r="R2453" s="139">
        <f t="shared" si="953"/>
        <v>0.99928369731744748</v>
      </c>
      <c r="S2453" s="139">
        <f t="shared" si="954"/>
        <v>3.5886695122836362E-5</v>
      </c>
      <c r="T2453" s="139" t="str">
        <f t="shared" si="955"/>
        <v/>
      </c>
      <c r="U2453" s="139" t="str">
        <f t="shared" si="956"/>
        <v/>
      </c>
      <c r="V2453" s="139">
        <f t="shared" si="957"/>
        <v>9.5417427357051077E-4</v>
      </c>
      <c r="W2453" s="139" t="str">
        <f t="shared" si="958"/>
        <v/>
      </c>
      <c r="X2453" s="139" t="str">
        <f t="shared" si="959"/>
        <v/>
      </c>
      <c r="AB2453" s="139">
        <v>1797</v>
      </c>
      <c r="AC2453" s="139">
        <f t="shared" si="968"/>
        <v>274.57178070593272</v>
      </c>
      <c r="AD2453" s="139">
        <f t="shared" si="960"/>
        <v>2.8762747570378129E-5</v>
      </c>
      <c r="AE2453" s="139">
        <f t="shared" si="961"/>
        <v>0.99928369731744748</v>
      </c>
      <c r="AF2453" s="139">
        <f t="shared" si="962"/>
        <v>2.8762747570378129E-5</v>
      </c>
      <c r="AG2453" s="139" t="str">
        <f t="shared" si="963"/>
        <v/>
      </c>
      <c r="AH2453" s="139" t="str">
        <f t="shared" si="964"/>
        <v/>
      </c>
      <c r="AI2453" s="139">
        <f t="shared" si="965"/>
        <v>5.2607359607910014E-14</v>
      </c>
      <c r="AJ2453" s="139" t="str">
        <f t="shared" si="966"/>
        <v/>
      </c>
      <c r="AK2453" s="139" t="str">
        <f t="shared" si="967"/>
        <v/>
      </c>
      <c r="AZ2453" s="148"/>
      <c r="BA2453" s="148">
        <f t="shared" si="939"/>
        <v>11.532799999999774</v>
      </c>
      <c r="BB2453" s="165">
        <f t="shared" si="940"/>
        <v>0.11700805620400265</v>
      </c>
      <c r="BC2453" s="148">
        <f t="shared" si="941"/>
        <v>2.4050625350302557E-4</v>
      </c>
      <c r="BD2453" s="148" t="str">
        <f t="shared" si="937"/>
        <v/>
      </c>
      <c r="BE2453" s="140" t="str">
        <f t="shared" si="938"/>
        <v/>
      </c>
    </row>
    <row r="2454" spans="1:57" ht="20.100000000000001" customHeight="1" x14ac:dyDescent="0.25">
      <c r="A2454" s="139">
        <v>1798</v>
      </c>
      <c r="B2454" s="139">
        <f t="shared" si="942"/>
        <v>3008.062744266394</v>
      </c>
      <c r="C2454" s="139">
        <f t="shared" si="943"/>
        <v>2.595388354577602E-6</v>
      </c>
      <c r="D2454" s="139">
        <f t="shared" si="944"/>
        <v>0.99929354333657783</v>
      </c>
      <c r="E2454" s="139">
        <f t="shared" si="945"/>
        <v>2.595388354577602E-6</v>
      </c>
      <c r="F2454" s="139" t="str">
        <f t="shared" si="946"/>
        <v/>
      </c>
      <c r="G2454" s="139" t="str">
        <f t="shared" si="947"/>
        <v/>
      </c>
      <c r="H2454" s="139">
        <f t="shared" si="948"/>
        <v>0</v>
      </c>
      <c r="I2454" s="139">
        <f t="shared" si="949"/>
        <v>2.595388354577602E-6</v>
      </c>
      <c r="J2454" s="139" t="str">
        <f t="shared" si="950"/>
        <v/>
      </c>
      <c r="O2454" s="139">
        <v>1798</v>
      </c>
      <c r="P2454" s="139">
        <f t="shared" si="951"/>
        <v>220.34204454993966</v>
      </c>
      <c r="Q2454" s="139">
        <f t="shared" si="952"/>
        <v>3.5431689999310496E-5</v>
      </c>
      <c r="R2454" s="139">
        <f t="shared" si="953"/>
        <v>0.99929354333657783</v>
      </c>
      <c r="S2454" s="139">
        <f t="shared" si="954"/>
        <v>3.5431689999310496E-5</v>
      </c>
      <c r="T2454" s="139" t="str">
        <f t="shared" si="955"/>
        <v/>
      </c>
      <c r="U2454" s="139" t="str">
        <f t="shared" si="956"/>
        <v/>
      </c>
      <c r="V2454" s="139">
        <f t="shared" si="957"/>
        <v>9.4695005535306513E-4</v>
      </c>
      <c r="W2454" s="139" t="str">
        <f t="shared" si="958"/>
        <v/>
      </c>
      <c r="X2454" s="139" t="str">
        <f t="shared" si="959"/>
        <v/>
      </c>
      <c r="AB2454" s="139">
        <v>1798</v>
      </c>
      <c r="AC2454" s="139">
        <f t="shared" si="968"/>
        <v>274.91628733166158</v>
      </c>
      <c r="AD2454" s="139">
        <f t="shared" si="960"/>
        <v>2.8398066524480624E-5</v>
      </c>
      <c r="AE2454" s="139">
        <f t="shared" si="961"/>
        <v>0.99929354333657783</v>
      </c>
      <c r="AF2454" s="139">
        <f t="shared" si="962"/>
        <v>2.8398066524480624E-5</v>
      </c>
      <c r="AG2454" s="139" t="str">
        <f t="shared" si="963"/>
        <v/>
      </c>
      <c r="AH2454" s="139" t="str">
        <f t="shared" si="964"/>
        <v/>
      </c>
      <c r="AI2454" s="139">
        <f t="shared" si="965"/>
        <v>5.1134028139590035E-14</v>
      </c>
      <c r="AJ2454" s="139" t="str">
        <f t="shared" si="966"/>
        <v/>
      </c>
      <c r="AK2454" s="139" t="str">
        <f t="shared" si="967"/>
        <v/>
      </c>
      <c r="AZ2454" s="148"/>
      <c r="BA2454" s="148">
        <f t="shared" si="939"/>
        <v>11.539199999999774</v>
      </c>
      <c r="BB2454" s="165">
        <f t="shared" si="940"/>
        <v>0.11676754995049962</v>
      </c>
      <c r="BC2454" s="148">
        <f t="shared" si="941"/>
        <v>2.4007050941209085E-4</v>
      </c>
      <c r="BD2454" s="148" t="str">
        <f t="shared" si="937"/>
        <v/>
      </c>
      <c r="BE2454" s="140" t="str">
        <f t="shared" si="938"/>
        <v/>
      </c>
    </row>
    <row r="2455" spans="1:57" ht="20.100000000000001" customHeight="1" x14ac:dyDescent="0.25">
      <c r="A2455" s="139">
        <v>1799</v>
      </c>
      <c r="B2455" s="139">
        <f t="shared" si="942"/>
        <v>3011.8322464521912</v>
      </c>
      <c r="C2455" s="139">
        <f t="shared" si="943"/>
        <v>2.5624405914307359E-6</v>
      </c>
      <c r="D2455" s="139">
        <f t="shared" si="944"/>
        <v>0.99930326444105444</v>
      </c>
      <c r="E2455" s="139">
        <f t="shared" si="945"/>
        <v>2.5624405914307359E-6</v>
      </c>
      <c r="F2455" s="139" t="str">
        <f t="shared" si="946"/>
        <v/>
      </c>
      <c r="G2455" s="139" t="str">
        <f t="shared" si="947"/>
        <v/>
      </c>
      <c r="H2455" s="139">
        <f t="shared" si="948"/>
        <v>0</v>
      </c>
      <c r="I2455" s="139">
        <f t="shared" si="949"/>
        <v>2.5624405914307359E-6</v>
      </c>
      <c r="J2455" s="139" t="str">
        <f t="shared" si="950"/>
        <v/>
      </c>
      <c r="O2455" s="139">
        <v>1799</v>
      </c>
      <c r="P2455" s="139">
        <f t="shared" si="951"/>
        <v>220.61816240025286</v>
      </c>
      <c r="Q2455" s="139">
        <f t="shared" si="952"/>
        <v>3.4981894142003991E-5</v>
      </c>
      <c r="R2455" s="139">
        <f t="shared" si="953"/>
        <v>0.99930326444105444</v>
      </c>
      <c r="S2455" s="139">
        <f t="shared" si="954"/>
        <v>3.4981894142003991E-5</v>
      </c>
      <c r="T2455" s="139" t="str">
        <f t="shared" si="955"/>
        <v/>
      </c>
      <c r="U2455" s="139" t="str">
        <f t="shared" si="956"/>
        <v/>
      </c>
      <c r="V2455" s="139">
        <f t="shared" si="957"/>
        <v>9.3976549657117921E-4</v>
      </c>
      <c r="W2455" s="139" t="str">
        <f t="shared" si="958"/>
        <v/>
      </c>
      <c r="X2455" s="139" t="str">
        <f t="shared" si="959"/>
        <v/>
      </c>
      <c r="AB2455" s="139">
        <v>1799</v>
      </c>
      <c r="AC2455" s="139">
        <f t="shared" si="968"/>
        <v>275.26079395739055</v>
      </c>
      <c r="AD2455" s="139">
        <f t="shared" si="960"/>
        <v>2.8037560641795415E-5</v>
      </c>
      <c r="AE2455" s="139">
        <f t="shared" si="961"/>
        <v>0.99930326444105444</v>
      </c>
      <c r="AF2455" s="139">
        <f t="shared" si="962"/>
        <v>2.8037560641795415E-5</v>
      </c>
      <c r="AG2455" s="139" t="str">
        <f t="shared" si="963"/>
        <v/>
      </c>
      <c r="AH2455" s="139" t="str">
        <f t="shared" si="964"/>
        <v/>
      </c>
      <c r="AI2455" s="139">
        <f t="shared" si="965"/>
        <v>4.970116384059276E-14</v>
      </c>
      <c r="AJ2455" s="139" t="str">
        <f t="shared" si="966"/>
        <v/>
      </c>
      <c r="AK2455" s="139" t="str">
        <f t="shared" si="967"/>
        <v/>
      </c>
      <c r="AZ2455" s="148"/>
      <c r="BA2455" s="148">
        <f t="shared" si="939"/>
        <v>11.545599999999773</v>
      </c>
      <c r="BB2455" s="165">
        <f t="shared" si="940"/>
        <v>0.11652747944108753</v>
      </c>
      <c r="BC2455" s="148">
        <f t="shared" si="941"/>
        <v>2.3963537060639473E-4</v>
      </c>
      <c r="BD2455" s="148" t="str">
        <f t="shared" si="937"/>
        <v/>
      </c>
      <c r="BE2455" s="140" t="str">
        <f t="shared" si="938"/>
        <v/>
      </c>
    </row>
    <row r="2456" spans="1:57" ht="20.100000000000001" customHeight="1" x14ac:dyDescent="0.25">
      <c r="A2456" s="139">
        <v>1800</v>
      </c>
      <c r="B2456" s="139">
        <f t="shared" si="942"/>
        <v>3015.6017486379892</v>
      </c>
      <c r="C2456" s="139">
        <f t="shared" si="943"/>
        <v>2.5298706130984351E-6</v>
      </c>
      <c r="D2456" s="139">
        <f t="shared" si="944"/>
        <v>0.99931286206208414</v>
      </c>
      <c r="E2456" s="139">
        <f t="shared" si="945"/>
        <v>2.5298706130984351E-6</v>
      </c>
      <c r="F2456" s="139" t="str">
        <f t="shared" si="946"/>
        <v/>
      </c>
      <c r="G2456" s="139" t="str">
        <f t="shared" si="947"/>
        <v/>
      </c>
      <c r="H2456" s="139">
        <f t="shared" si="948"/>
        <v>0</v>
      </c>
      <c r="I2456" s="139">
        <f t="shared" si="949"/>
        <v>2.5298706130984351E-6</v>
      </c>
      <c r="J2456" s="139" t="str">
        <f t="shared" si="950"/>
        <v/>
      </c>
      <c r="O2456" s="139">
        <v>1800</v>
      </c>
      <c r="P2456" s="139">
        <f t="shared" si="951"/>
        <v>220.89428025056606</v>
      </c>
      <c r="Q2456" s="139">
        <f t="shared" si="952"/>
        <v>3.4537255722663461E-5</v>
      </c>
      <c r="R2456" s="139">
        <f t="shared" si="953"/>
        <v>0.99931286206208414</v>
      </c>
      <c r="S2456" s="139">
        <f t="shared" si="954"/>
        <v>3.4537255722663461E-5</v>
      </c>
      <c r="T2456" s="139" t="str">
        <f t="shared" si="955"/>
        <v/>
      </c>
      <c r="U2456" s="139" t="str">
        <f t="shared" si="956"/>
        <v/>
      </c>
      <c r="V2456" s="139">
        <f t="shared" si="957"/>
        <v>9.3262052535856958E-4</v>
      </c>
      <c r="W2456" s="139" t="str">
        <f t="shared" si="958"/>
        <v/>
      </c>
      <c r="X2456" s="139" t="str">
        <f t="shared" si="959"/>
        <v/>
      </c>
      <c r="AB2456" s="139">
        <v>1800</v>
      </c>
      <c r="AC2456" s="139">
        <f t="shared" si="968"/>
        <v>275.6053005831194</v>
      </c>
      <c r="AD2456" s="139">
        <f t="shared" si="960"/>
        <v>2.7681188382611158E-5</v>
      </c>
      <c r="AE2456" s="139">
        <f t="shared" si="961"/>
        <v>0.99931286206208414</v>
      </c>
      <c r="AF2456" s="139">
        <f t="shared" si="962"/>
        <v>2.7681188382611158E-5</v>
      </c>
      <c r="AG2456" s="139" t="str">
        <f t="shared" si="963"/>
        <v/>
      </c>
      <c r="AH2456" s="139" t="str">
        <f t="shared" si="964"/>
        <v/>
      </c>
      <c r="AI2456" s="139">
        <f t="shared" si="965"/>
        <v>4.8307677959408512E-14</v>
      </c>
      <c r="AJ2456" s="139" t="str">
        <f t="shared" si="966"/>
        <v/>
      </c>
      <c r="AK2456" s="139" t="str">
        <f t="shared" si="967"/>
        <v/>
      </c>
      <c r="AZ2456" s="148"/>
      <c r="BA2456" s="148">
        <f t="shared" si="939"/>
        <v>11.551999999999772</v>
      </c>
      <c r="BB2456" s="165">
        <f t="shared" si="940"/>
        <v>0.11628784407048114</v>
      </c>
      <c r="BC2456" s="148">
        <f t="shared" si="941"/>
        <v>2.3920083686024274E-4</v>
      </c>
      <c r="BD2456" s="148" t="str">
        <f t="shared" si="937"/>
        <v/>
      </c>
      <c r="BE2456" s="140" t="str">
        <f t="shared" si="938"/>
        <v/>
      </c>
    </row>
    <row r="2457" spans="1:57" ht="20.100000000000001" customHeight="1" x14ac:dyDescent="0.25">
      <c r="A2457" s="139">
        <v>1801</v>
      </c>
      <c r="B2457" s="139">
        <f t="shared" si="942"/>
        <v>3019.3712508237863</v>
      </c>
      <c r="C2457" s="139">
        <f t="shared" si="943"/>
        <v>2.497674653342763E-6</v>
      </c>
      <c r="D2457" s="139">
        <f t="shared" si="944"/>
        <v>0.99932233761661959</v>
      </c>
      <c r="E2457" s="139">
        <f t="shared" si="945"/>
        <v>2.497674653342763E-6</v>
      </c>
      <c r="F2457" s="139" t="str">
        <f t="shared" si="946"/>
        <v/>
      </c>
      <c r="G2457" s="139" t="str">
        <f t="shared" si="947"/>
        <v/>
      </c>
      <c r="H2457" s="139">
        <f t="shared" si="948"/>
        <v>0</v>
      </c>
      <c r="I2457" s="139">
        <f t="shared" si="949"/>
        <v>2.497674653342763E-6</v>
      </c>
      <c r="J2457" s="139" t="str">
        <f t="shared" si="950"/>
        <v/>
      </c>
      <c r="O2457" s="139">
        <v>1801</v>
      </c>
      <c r="P2457" s="139">
        <f t="shared" si="951"/>
        <v>221.17039810087925</v>
      </c>
      <c r="Q2457" s="139">
        <f t="shared" si="952"/>
        <v>3.4097723325409221E-5</v>
      </c>
      <c r="R2457" s="139">
        <f t="shared" si="953"/>
        <v>0.99932233761661959</v>
      </c>
      <c r="S2457" s="139">
        <f t="shared" si="954"/>
        <v>3.4097723325409221E-5</v>
      </c>
      <c r="T2457" s="139" t="str">
        <f t="shared" si="955"/>
        <v/>
      </c>
      <c r="U2457" s="139" t="str">
        <f t="shared" si="956"/>
        <v/>
      </c>
      <c r="V2457" s="139">
        <f t="shared" si="957"/>
        <v>9.2551506850181394E-4</v>
      </c>
      <c r="W2457" s="139" t="str">
        <f t="shared" si="958"/>
        <v/>
      </c>
      <c r="X2457" s="139" t="str">
        <f t="shared" si="959"/>
        <v/>
      </c>
      <c r="AB2457" s="139">
        <v>1801</v>
      </c>
      <c r="AC2457" s="139">
        <f t="shared" si="968"/>
        <v>275.94980720884837</v>
      </c>
      <c r="AD2457" s="139">
        <f t="shared" si="960"/>
        <v>2.7328908537728343E-5</v>
      </c>
      <c r="AE2457" s="139">
        <f t="shared" si="961"/>
        <v>0.99932233761661959</v>
      </c>
      <c r="AF2457" s="139">
        <f t="shared" si="962"/>
        <v>2.7328908537728343E-5</v>
      </c>
      <c r="AG2457" s="139" t="str">
        <f t="shared" si="963"/>
        <v/>
      </c>
      <c r="AH2457" s="139" t="str">
        <f t="shared" si="964"/>
        <v/>
      </c>
      <c r="AI2457" s="139">
        <f t="shared" si="965"/>
        <v>4.6952510398049608E-14</v>
      </c>
      <c r="AJ2457" s="139" t="str">
        <f t="shared" si="966"/>
        <v/>
      </c>
      <c r="AK2457" s="139" t="str">
        <f t="shared" si="967"/>
        <v/>
      </c>
      <c r="AZ2457" s="148"/>
      <c r="BA2457" s="148">
        <f t="shared" si="939"/>
        <v>11.558399999999772</v>
      </c>
      <c r="BB2457" s="165">
        <f t="shared" si="940"/>
        <v>0.11604864323362089</v>
      </c>
      <c r="BC2457" s="148">
        <f t="shared" si="941"/>
        <v>2.3876690794630284E-4</v>
      </c>
      <c r="BD2457" s="148" t="str">
        <f t="shared" si="937"/>
        <v/>
      </c>
      <c r="BE2457" s="140" t="str">
        <f t="shared" si="938"/>
        <v/>
      </c>
    </row>
    <row r="2458" spans="1:57" ht="20.100000000000001" customHeight="1" x14ac:dyDescent="0.25">
      <c r="A2458" s="148">
        <v>1802</v>
      </c>
      <c r="B2458" s="139">
        <f t="shared" si="942"/>
        <v>3023.1407530095835</v>
      </c>
      <c r="C2458" s="139">
        <f t="shared" si="943"/>
        <v>2.465848975987887E-6</v>
      </c>
      <c r="D2458" s="139">
        <f t="shared" si="944"/>
        <v>0.99933169250747333</v>
      </c>
      <c r="E2458" s="139">
        <f t="shared" si="945"/>
        <v>2.465848975987887E-6</v>
      </c>
      <c r="F2458" s="139" t="str">
        <f t="shared" si="946"/>
        <v/>
      </c>
      <c r="G2458" s="139" t="str">
        <f t="shared" si="947"/>
        <v/>
      </c>
      <c r="H2458" s="139">
        <f t="shared" si="948"/>
        <v>0</v>
      </c>
      <c r="I2458" s="139">
        <f t="shared" si="949"/>
        <v>2.465848975987887E-6</v>
      </c>
      <c r="J2458" s="139" t="str">
        <f t="shared" si="950"/>
        <v/>
      </c>
      <c r="O2458" s="148">
        <v>1802</v>
      </c>
      <c r="P2458" s="139">
        <f t="shared" si="951"/>
        <v>221.44651595119251</v>
      </c>
      <c r="Q2458" s="139">
        <f t="shared" si="952"/>
        <v>3.3663245944763117E-5</v>
      </c>
      <c r="R2458" s="139">
        <f t="shared" si="953"/>
        <v>0.99933169250747333</v>
      </c>
      <c r="S2458" s="139">
        <f t="shared" si="954"/>
        <v>3.3663245944763117E-5</v>
      </c>
      <c r="T2458" s="139" t="str">
        <f t="shared" si="955"/>
        <v/>
      </c>
      <c r="U2458" s="139" t="str">
        <f t="shared" si="956"/>
        <v/>
      </c>
      <c r="V2458" s="139">
        <f t="shared" si="957"/>
        <v>9.1844905145526074E-4</v>
      </c>
      <c r="W2458" s="139" t="str">
        <f t="shared" si="958"/>
        <v/>
      </c>
      <c r="X2458" s="139" t="str">
        <f t="shared" si="959"/>
        <v/>
      </c>
      <c r="AB2458" s="148">
        <v>1802</v>
      </c>
      <c r="AC2458" s="139">
        <f t="shared" si="968"/>
        <v>276.29431383457722</v>
      </c>
      <c r="AD2458" s="139">
        <f t="shared" si="960"/>
        <v>2.6980680226879824E-5</v>
      </c>
      <c r="AE2458" s="139">
        <f t="shared" si="961"/>
        <v>0.99933169250747333</v>
      </c>
      <c r="AF2458" s="139">
        <f t="shared" si="962"/>
        <v>2.6980680226879824E-5</v>
      </c>
      <c r="AG2458" s="139" t="str">
        <f t="shared" si="963"/>
        <v/>
      </c>
      <c r="AH2458" s="139" t="str">
        <f t="shared" si="964"/>
        <v/>
      </c>
      <c r="AI2458" s="139">
        <f t="shared" si="965"/>
        <v>4.5634628975580757E-14</v>
      </c>
      <c r="AJ2458" s="139" t="str">
        <f t="shared" si="966"/>
        <v/>
      </c>
      <c r="AK2458" s="139" t="str">
        <f t="shared" si="967"/>
        <v/>
      </c>
      <c r="AZ2458" s="148"/>
      <c r="BA2458" s="148">
        <f t="shared" si="939"/>
        <v>11.564799999999771</v>
      </c>
      <c r="BB2458" s="165">
        <f t="shared" si="940"/>
        <v>0.11580987632567459</v>
      </c>
      <c r="BC2458" s="148">
        <f t="shared" si="941"/>
        <v>2.3833358363470336E-4</v>
      </c>
      <c r="BD2458" s="148" t="str">
        <f t="shared" si="937"/>
        <v/>
      </c>
      <c r="BE2458" s="140" t="str">
        <f t="shared" si="938"/>
        <v/>
      </c>
    </row>
    <row r="2459" spans="1:57" ht="20.100000000000001" customHeight="1" x14ac:dyDescent="0.25">
      <c r="A2459" s="139">
        <v>1803</v>
      </c>
      <c r="B2459" s="139">
        <f t="shared" si="942"/>
        <v>3026.9102551953815</v>
      </c>
      <c r="C2459" s="139">
        <f t="shared" si="943"/>
        <v>2.4343898747750972E-6</v>
      </c>
      <c r="D2459" s="139">
        <f t="shared" si="944"/>
        <v>0.99934092812343112</v>
      </c>
      <c r="E2459" s="139">
        <f t="shared" si="945"/>
        <v>2.4343898747750972E-6</v>
      </c>
      <c r="F2459" s="139" t="str">
        <f t="shared" si="946"/>
        <v/>
      </c>
      <c r="G2459" s="139" t="str">
        <f t="shared" si="947"/>
        <v/>
      </c>
      <c r="H2459" s="139">
        <f t="shared" si="948"/>
        <v>0</v>
      </c>
      <c r="I2459" s="139">
        <f t="shared" si="949"/>
        <v>2.4343898747750972E-6</v>
      </c>
      <c r="J2459" s="139" t="str">
        <f t="shared" si="950"/>
        <v/>
      </c>
      <c r="O2459" s="139">
        <v>1803</v>
      </c>
      <c r="P2459" s="139">
        <f t="shared" si="951"/>
        <v>221.72263380150571</v>
      </c>
      <c r="Q2459" s="139">
        <f t="shared" si="952"/>
        <v>3.3233772983669455E-5</v>
      </c>
      <c r="R2459" s="139">
        <f t="shared" si="953"/>
        <v>0.99934092812343123</v>
      </c>
      <c r="S2459" s="139">
        <f t="shared" si="954"/>
        <v>3.3233772983669455E-5</v>
      </c>
      <c r="T2459" s="139" t="str">
        <f t="shared" si="955"/>
        <v/>
      </c>
      <c r="U2459" s="139" t="str">
        <f t="shared" si="956"/>
        <v/>
      </c>
      <c r="V2459" s="139">
        <f t="shared" si="957"/>
        <v>9.1142239835593564E-4</v>
      </c>
      <c r="W2459" s="139" t="str">
        <f t="shared" si="958"/>
        <v/>
      </c>
      <c r="X2459" s="139" t="str">
        <f t="shared" si="959"/>
        <v/>
      </c>
      <c r="AB2459" s="139">
        <v>1803</v>
      </c>
      <c r="AC2459" s="139">
        <f t="shared" si="968"/>
        <v>276.63882046030608</v>
      </c>
      <c r="AD2459" s="139">
        <f t="shared" si="960"/>
        <v>2.6636462897143732E-5</v>
      </c>
      <c r="AE2459" s="139">
        <f t="shared" si="961"/>
        <v>0.99934092812343112</v>
      </c>
      <c r="AF2459" s="139">
        <f t="shared" si="962"/>
        <v>2.6636462897143732E-5</v>
      </c>
      <c r="AG2459" s="139" t="str">
        <f t="shared" si="963"/>
        <v/>
      </c>
      <c r="AH2459" s="139" t="str">
        <f t="shared" si="964"/>
        <v/>
      </c>
      <c r="AI2459" s="139">
        <f t="shared" si="965"/>
        <v>4.4353028710094045E-14</v>
      </c>
      <c r="AJ2459" s="139" t="str">
        <f t="shared" si="966"/>
        <v/>
      </c>
      <c r="AK2459" s="139" t="str">
        <f t="shared" si="967"/>
        <v/>
      </c>
      <c r="AZ2459" s="148"/>
      <c r="BA2459" s="148">
        <f t="shared" si="939"/>
        <v>11.57119999999977</v>
      </c>
      <c r="BB2459" s="165">
        <f t="shared" si="940"/>
        <v>0.11557154274203989</v>
      </c>
      <c r="BC2459" s="148">
        <f t="shared" si="941"/>
        <v>2.379008636930191E-4</v>
      </c>
      <c r="BD2459" s="148" t="str">
        <f t="shared" si="937"/>
        <v/>
      </c>
      <c r="BE2459" s="140" t="str">
        <f t="shared" si="938"/>
        <v/>
      </c>
    </row>
    <row r="2460" spans="1:57" ht="20.100000000000001" customHeight="1" x14ac:dyDescent="0.25">
      <c r="A2460" s="139">
        <v>1804</v>
      </c>
      <c r="B2460" s="139">
        <f t="shared" si="942"/>
        <v>3030.6797573811787</v>
      </c>
      <c r="C2460" s="139">
        <f t="shared" si="943"/>
        <v>2.4032936732173149E-6</v>
      </c>
      <c r="D2460" s="139">
        <f t="shared" si="944"/>
        <v>0.99935004583936393</v>
      </c>
      <c r="E2460" s="139">
        <f t="shared" si="945"/>
        <v>2.4032936732173149E-6</v>
      </c>
      <c r="F2460" s="139" t="str">
        <f t="shared" si="946"/>
        <v/>
      </c>
      <c r="G2460" s="139" t="str">
        <f t="shared" si="947"/>
        <v/>
      </c>
      <c r="H2460" s="139">
        <f t="shared" si="948"/>
        <v>0</v>
      </c>
      <c r="I2460" s="139">
        <f t="shared" si="949"/>
        <v>2.4032936732173149E-6</v>
      </c>
      <c r="J2460" s="139" t="str">
        <f t="shared" si="950"/>
        <v/>
      </c>
      <c r="O2460" s="139">
        <v>1804</v>
      </c>
      <c r="P2460" s="139">
        <f t="shared" si="951"/>
        <v>221.99875165181891</v>
      </c>
      <c r="Q2460" s="139">
        <f t="shared" si="952"/>
        <v>3.2809254251508191E-5</v>
      </c>
      <c r="R2460" s="139">
        <f t="shared" si="953"/>
        <v>0.99935004583936393</v>
      </c>
      <c r="S2460" s="139">
        <f t="shared" si="954"/>
        <v>3.2809254251508191E-5</v>
      </c>
      <c r="T2460" s="139" t="str">
        <f t="shared" si="955"/>
        <v/>
      </c>
      <c r="U2460" s="139" t="str">
        <f t="shared" si="956"/>
        <v/>
      </c>
      <c r="V2460" s="139">
        <f t="shared" si="957"/>
        <v>9.0443503203842745E-4</v>
      </c>
      <c r="W2460" s="139" t="str">
        <f t="shared" si="958"/>
        <v/>
      </c>
      <c r="X2460" s="139" t="str">
        <f t="shared" si="959"/>
        <v/>
      </c>
      <c r="AB2460" s="139">
        <v>1804</v>
      </c>
      <c r="AC2460" s="139">
        <f t="shared" si="968"/>
        <v>276.98332708603505</v>
      </c>
      <c r="AD2460" s="139">
        <f t="shared" si="960"/>
        <v>2.6296216321351213E-5</v>
      </c>
      <c r="AE2460" s="139">
        <f t="shared" si="961"/>
        <v>0.99935004583936393</v>
      </c>
      <c r="AF2460" s="139">
        <f t="shared" si="962"/>
        <v>2.6296216321351213E-5</v>
      </c>
      <c r="AG2460" s="139" t="str">
        <f t="shared" si="963"/>
        <v/>
      </c>
      <c r="AH2460" s="139" t="str">
        <f t="shared" si="964"/>
        <v/>
      </c>
      <c r="AI2460" s="139">
        <f t="shared" si="965"/>
        <v>4.3106731118694007E-14</v>
      </c>
      <c r="AJ2460" s="139" t="str">
        <f t="shared" si="966"/>
        <v/>
      </c>
      <c r="AK2460" s="139" t="str">
        <f t="shared" si="967"/>
        <v/>
      </c>
      <c r="AZ2460" s="148"/>
      <c r="BA2460" s="148">
        <f t="shared" si="939"/>
        <v>11.577599999999769</v>
      </c>
      <c r="BB2460" s="165">
        <f t="shared" si="940"/>
        <v>0.11533364187834687</v>
      </c>
      <c r="BC2460" s="148">
        <f t="shared" si="941"/>
        <v>2.3746874788654893E-4</v>
      </c>
      <c r="BD2460" s="148" t="str">
        <f t="shared" si="937"/>
        <v/>
      </c>
      <c r="BE2460" s="140" t="str">
        <f t="shared" si="938"/>
        <v/>
      </c>
    </row>
    <row r="2461" spans="1:57" ht="20.100000000000001" customHeight="1" x14ac:dyDescent="0.25">
      <c r="A2461" s="139">
        <v>1805</v>
      </c>
      <c r="B2461" s="139">
        <f t="shared" si="942"/>
        <v>3034.4492595669767</v>
      </c>
      <c r="C2461" s="139">
        <f t="shared" si="943"/>
        <v>2.3725567244530119E-6</v>
      </c>
      <c r="D2461" s="139">
        <f t="shared" si="944"/>
        <v>0.99935904701633993</v>
      </c>
      <c r="E2461" s="139">
        <f t="shared" si="945"/>
        <v>2.3725567244530119E-6</v>
      </c>
      <c r="F2461" s="139" t="str">
        <f t="shared" si="946"/>
        <v/>
      </c>
      <c r="G2461" s="139" t="str">
        <f t="shared" si="947"/>
        <v/>
      </c>
      <c r="H2461" s="139">
        <f t="shared" si="948"/>
        <v>0</v>
      </c>
      <c r="I2461" s="139">
        <f t="shared" si="949"/>
        <v>2.3725567244530119E-6</v>
      </c>
      <c r="J2461" s="139" t="str">
        <f t="shared" si="950"/>
        <v/>
      </c>
      <c r="O2461" s="139">
        <v>1805</v>
      </c>
      <c r="P2461" s="139">
        <f t="shared" si="951"/>
        <v>222.27486950213211</v>
      </c>
      <c r="Q2461" s="139">
        <f t="shared" si="952"/>
        <v>3.2389639962101234E-5</v>
      </c>
      <c r="R2461" s="139">
        <f t="shared" si="953"/>
        <v>0.99935904701633993</v>
      </c>
      <c r="S2461" s="139">
        <f t="shared" si="954"/>
        <v>3.2389639962101234E-5</v>
      </c>
      <c r="T2461" s="139" t="str">
        <f t="shared" si="955"/>
        <v/>
      </c>
      <c r="U2461" s="139" t="str">
        <f t="shared" si="956"/>
        <v/>
      </c>
      <c r="V2461" s="139">
        <f t="shared" si="957"/>
        <v>8.9748687404977805E-4</v>
      </c>
      <c r="W2461" s="139" t="str">
        <f t="shared" si="958"/>
        <v/>
      </c>
      <c r="X2461" s="139" t="str">
        <f t="shared" si="959"/>
        <v/>
      </c>
      <c r="AB2461" s="139">
        <v>1805</v>
      </c>
      <c r="AC2461" s="139">
        <f t="shared" si="968"/>
        <v>277.3278337117639</v>
      </c>
      <c r="AD2461" s="139">
        <f t="shared" si="960"/>
        <v>2.5959900596489304E-5</v>
      </c>
      <c r="AE2461" s="139">
        <f t="shared" si="961"/>
        <v>0.99935904701633993</v>
      </c>
      <c r="AF2461" s="139">
        <f t="shared" si="962"/>
        <v>2.5959900596489304E-5</v>
      </c>
      <c r="AG2461" s="139" t="str">
        <f t="shared" si="963"/>
        <v/>
      </c>
      <c r="AH2461" s="139" t="str">
        <f t="shared" si="964"/>
        <v/>
      </c>
      <c r="AI2461" s="139">
        <f t="shared" si="965"/>
        <v>4.1894783535043384E-14</v>
      </c>
      <c r="AJ2461" s="139" t="str">
        <f t="shared" si="966"/>
        <v/>
      </c>
      <c r="AK2461" s="139" t="str">
        <f t="shared" si="967"/>
        <v/>
      </c>
      <c r="AZ2461" s="148"/>
      <c r="BA2461" s="148">
        <f t="shared" si="939"/>
        <v>11.583999999999769</v>
      </c>
      <c r="BB2461" s="165">
        <f t="shared" si="940"/>
        <v>0.11509617313046032</v>
      </c>
      <c r="BC2461" s="148">
        <f t="shared" si="941"/>
        <v>2.3703723597806592E-4</v>
      </c>
      <c r="BD2461" s="148" t="str">
        <f t="shared" si="937"/>
        <v/>
      </c>
      <c r="BE2461" s="140" t="str">
        <f t="shared" si="938"/>
        <v/>
      </c>
    </row>
    <row r="2462" spans="1:57" ht="20.100000000000001" customHeight="1" x14ac:dyDescent="0.25">
      <c r="A2462" s="139">
        <v>1806</v>
      </c>
      <c r="B2462" s="139">
        <f t="shared" si="942"/>
        <v>3038.2187617527738</v>
      </c>
      <c r="C2462" s="139">
        <f t="shared" si="943"/>
        <v>2.3421754110997395E-6</v>
      </c>
      <c r="D2462" s="139">
        <f t="shared" si="944"/>
        <v>0.99936793300173632</v>
      </c>
      <c r="E2462" s="139">
        <f t="shared" si="945"/>
        <v>2.3421754110997395E-6</v>
      </c>
      <c r="F2462" s="139" t="str">
        <f t="shared" si="946"/>
        <v/>
      </c>
      <c r="G2462" s="139" t="str">
        <f t="shared" si="947"/>
        <v/>
      </c>
      <c r="H2462" s="139">
        <f t="shared" si="948"/>
        <v>0</v>
      </c>
      <c r="I2462" s="139">
        <f t="shared" si="949"/>
        <v>2.3421754110997395E-6</v>
      </c>
      <c r="J2462" s="139" t="str">
        <f t="shared" si="950"/>
        <v/>
      </c>
      <c r="O2462" s="139">
        <v>1806</v>
      </c>
      <c r="P2462" s="139">
        <f t="shared" si="951"/>
        <v>222.5509873524453</v>
      </c>
      <c r="Q2462" s="139">
        <f t="shared" si="952"/>
        <v>3.1974880731712213E-5</v>
      </c>
      <c r="R2462" s="139">
        <f t="shared" si="953"/>
        <v>0.99936793300173632</v>
      </c>
      <c r="S2462" s="139">
        <f t="shared" si="954"/>
        <v>3.1974880731712213E-5</v>
      </c>
      <c r="T2462" s="139" t="str">
        <f t="shared" si="955"/>
        <v/>
      </c>
      <c r="U2462" s="139" t="str">
        <f t="shared" si="956"/>
        <v/>
      </c>
      <c r="V2462" s="139">
        <f t="shared" si="957"/>
        <v>8.9057784466435293E-4</v>
      </c>
      <c r="W2462" s="139" t="str">
        <f t="shared" si="958"/>
        <v/>
      </c>
      <c r="X2462" s="139" t="str">
        <f t="shared" si="959"/>
        <v/>
      </c>
      <c r="AB2462" s="139">
        <v>1806</v>
      </c>
      <c r="AC2462" s="139">
        <f t="shared" si="968"/>
        <v>277.67234033749287</v>
      </c>
      <c r="AD2462" s="139">
        <f t="shared" si="960"/>
        <v>2.5627476142096603E-5</v>
      </c>
      <c r="AE2462" s="139">
        <f t="shared" si="961"/>
        <v>0.99936793300173632</v>
      </c>
      <c r="AF2462" s="139">
        <f t="shared" si="962"/>
        <v>2.5627476142096603E-5</v>
      </c>
      <c r="AG2462" s="139" t="str">
        <f t="shared" si="963"/>
        <v/>
      </c>
      <c r="AH2462" s="139" t="str">
        <f t="shared" si="964"/>
        <v/>
      </c>
      <c r="AI2462" s="139">
        <f t="shared" si="965"/>
        <v>4.0716258444042484E-14</v>
      </c>
      <c r="AJ2462" s="139" t="str">
        <f t="shared" si="966"/>
        <v/>
      </c>
      <c r="AK2462" s="139" t="str">
        <f t="shared" si="967"/>
        <v/>
      </c>
      <c r="AZ2462" s="148"/>
      <c r="BA2462" s="148">
        <f t="shared" si="939"/>
        <v>11.590399999999768</v>
      </c>
      <c r="BB2462" s="165">
        <f t="shared" si="940"/>
        <v>0.11485913589448225</v>
      </c>
      <c r="BC2462" s="148">
        <f t="shared" si="941"/>
        <v>2.3660632772816437E-4</v>
      </c>
      <c r="BD2462" s="148" t="str">
        <f t="shared" si="937"/>
        <v/>
      </c>
      <c r="BE2462" s="140" t="str">
        <f t="shared" si="938"/>
        <v/>
      </c>
    </row>
    <row r="2463" spans="1:57" ht="20.100000000000001" customHeight="1" x14ac:dyDescent="0.25">
      <c r="A2463" s="139">
        <v>1807</v>
      </c>
      <c r="B2463" s="139">
        <f t="shared" si="942"/>
        <v>3041.988263938571</v>
      </c>
      <c r="C2463" s="139">
        <f t="shared" si="943"/>
        <v>2.3121461451070767E-6</v>
      </c>
      <c r="D2463" s="139">
        <f t="shared" si="944"/>
        <v>0.99937670512934984</v>
      </c>
      <c r="E2463" s="139">
        <f t="shared" si="945"/>
        <v>2.3121461451070767E-6</v>
      </c>
      <c r="F2463" s="139" t="str">
        <f t="shared" si="946"/>
        <v/>
      </c>
      <c r="G2463" s="139" t="str">
        <f t="shared" si="947"/>
        <v/>
      </c>
      <c r="H2463" s="139">
        <f t="shared" si="948"/>
        <v>0</v>
      </c>
      <c r="I2463" s="139">
        <f t="shared" si="949"/>
        <v>2.3121461451070767E-6</v>
      </c>
      <c r="J2463" s="139" t="str">
        <f t="shared" si="950"/>
        <v/>
      </c>
      <c r="O2463" s="139">
        <v>1807</v>
      </c>
      <c r="P2463" s="139">
        <f t="shared" si="951"/>
        <v>222.8271052027585</v>
      </c>
      <c r="Q2463" s="139">
        <f t="shared" si="952"/>
        <v>3.1564927577039874E-5</v>
      </c>
      <c r="R2463" s="139">
        <f t="shared" si="953"/>
        <v>0.99937670512934984</v>
      </c>
      <c r="S2463" s="139">
        <f t="shared" si="954"/>
        <v>3.1564927577039874E-5</v>
      </c>
      <c r="T2463" s="139" t="str">
        <f t="shared" si="955"/>
        <v/>
      </c>
      <c r="U2463" s="139" t="str">
        <f t="shared" si="956"/>
        <v/>
      </c>
      <c r="V2463" s="139">
        <f t="shared" si="957"/>
        <v>8.8370786289870243E-4</v>
      </c>
      <c r="W2463" s="139" t="str">
        <f t="shared" si="958"/>
        <v/>
      </c>
      <c r="X2463" s="139" t="str">
        <f t="shared" si="959"/>
        <v/>
      </c>
      <c r="AB2463" s="139">
        <v>1807</v>
      </c>
      <c r="AC2463" s="139">
        <f t="shared" si="968"/>
        <v>278.01684696322172</v>
      </c>
      <c r="AD2463" s="139">
        <f t="shared" si="960"/>
        <v>2.5298903698655961E-5</v>
      </c>
      <c r="AE2463" s="139">
        <f t="shared" si="961"/>
        <v>0.99937670512934984</v>
      </c>
      <c r="AF2463" s="139">
        <f t="shared" si="962"/>
        <v>2.5298903698655961E-5</v>
      </c>
      <c r="AG2463" s="139" t="str">
        <f t="shared" si="963"/>
        <v/>
      </c>
      <c r="AH2463" s="139" t="str">
        <f t="shared" si="964"/>
        <v/>
      </c>
      <c r="AI2463" s="139">
        <f t="shared" si="965"/>
        <v>3.95702528332284E-14</v>
      </c>
      <c r="AJ2463" s="139" t="str">
        <f t="shared" si="966"/>
        <v/>
      </c>
      <c r="AK2463" s="139" t="str">
        <f t="shared" si="967"/>
        <v/>
      </c>
      <c r="AZ2463" s="148"/>
      <c r="BA2463" s="148">
        <f t="shared" si="939"/>
        <v>11.596799999999767</v>
      </c>
      <c r="BB2463" s="165">
        <f t="shared" si="940"/>
        <v>0.11462252956675409</v>
      </c>
      <c r="BC2463" s="148">
        <f t="shared" si="941"/>
        <v>2.3617602289487116E-4</v>
      </c>
      <c r="BD2463" s="148" t="str">
        <f t="shared" si="937"/>
        <v/>
      </c>
      <c r="BE2463" s="140" t="str">
        <f t="shared" si="938"/>
        <v/>
      </c>
    </row>
    <row r="2464" spans="1:57" ht="20.100000000000001" customHeight="1" x14ac:dyDescent="0.25">
      <c r="A2464" s="148">
        <v>1808</v>
      </c>
      <c r="B2464" s="139">
        <f t="shared" si="942"/>
        <v>3045.757766124369</v>
      </c>
      <c r="C2464" s="139">
        <f t="shared" si="943"/>
        <v>2.2824653676092225E-6</v>
      </c>
      <c r="D2464" s="139">
        <f t="shared" si="944"/>
        <v>0.9993853647195069</v>
      </c>
      <c r="E2464" s="139">
        <f t="shared" si="945"/>
        <v>2.2824653676092225E-6</v>
      </c>
      <c r="F2464" s="139" t="str">
        <f t="shared" si="946"/>
        <v/>
      </c>
      <c r="G2464" s="139" t="str">
        <f t="shared" si="947"/>
        <v/>
      </c>
      <c r="H2464" s="139">
        <f t="shared" si="948"/>
        <v>0</v>
      </c>
      <c r="I2464" s="139">
        <f t="shared" si="949"/>
        <v>2.2824653676092225E-6</v>
      </c>
      <c r="J2464" s="139" t="str">
        <f t="shared" si="950"/>
        <v/>
      </c>
      <c r="O2464" s="148">
        <v>1808</v>
      </c>
      <c r="P2464" s="139">
        <f t="shared" si="951"/>
        <v>223.1032230530717</v>
      </c>
      <c r="Q2464" s="139">
        <f t="shared" si="952"/>
        <v>3.1159731913205049E-5</v>
      </c>
      <c r="R2464" s="139">
        <f t="shared" si="953"/>
        <v>0.9993853647195069</v>
      </c>
      <c r="S2464" s="139">
        <f t="shared" si="954"/>
        <v>3.1159731913205049E-5</v>
      </c>
      <c r="T2464" s="139" t="str">
        <f t="shared" si="955"/>
        <v/>
      </c>
      <c r="U2464" s="139" t="str">
        <f t="shared" si="956"/>
        <v/>
      </c>
      <c r="V2464" s="139">
        <f t="shared" si="957"/>
        <v>8.7687684652640492E-4</v>
      </c>
      <c r="W2464" s="139" t="str">
        <f t="shared" si="958"/>
        <v/>
      </c>
      <c r="X2464" s="139" t="str">
        <f t="shared" si="959"/>
        <v/>
      </c>
      <c r="AB2464" s="148">
        <v>1808</v>
      </c>
      <c r="AC2464" s="139">
        <f t="shared" si="968"/>
        <v>278.36135358895058</v>
      </c>
      <c r="AD2464" s="139">
        <f t="shared" si="960"/>
        <v>2.4974144325980381E-5</v>
      </c>
      <c r="AE2464" s="139">
        <f t="shared" si="961"/>
        <v>0.9993853647195069</v>
      </c>
      <c r="AF2464" s="139">
        <f t="shared" si="962"/>
        <v>2.4974144325980381E-5</v>
      </c>
      <c r="AG2464" s="139" t="str">
        <f t="shared" si="963"/>
        <v/>
      </c>
      <c r="AH2464" s="139" t="str">
        <f t="shared" si="964"/>
        <v/>
      </c>
      <c r="AI2464" s="139">
        <f t="shared" si="965"/>
        <v>3.8455887560478999E-14</v>
      </c>
      <c r="AJ2464" s="139" t="str">
        <f t="shared" si="966"/>
        <v/>
      </c>
      <c r="AK2464" s="139" t="str">
        <f t="shared" si="967"/>
        <v/>
      </c>
      <c r="AZ2464" s="148"/>
      <c r="BA2464" s="148">
        <f t="shared" si="939"/>
        <v>11.603199999999767</v>
      </c>
      <c r="BB2464" s="165">
        <f t="shared" si="940"/>
        <v>0.11438635354385922</v>
      </c>
      <c r="BC2464" s="148">
        <f t="shared" si="941"/>
        <v>2.3574632123406214E-4</v>
      </c>
      <c r="BD2464" s="148" t="str">
        <f t="shared" si="937"/>
        <v/>
      </c>
      <c r="BE2464" s="140" t="str">
        <f t="shared" si="938"/>
        <v/>
      </c>
    </row>
    <row r="2465" spans="1:57" ht="20.100000000000001" customHeight="1" x14ac:dyDescent="0.25">
      <c r="A2465" s="139">
        <v>1809</v>
      </c>
      <c r="B2465" s="139">
        <f t="shared" si="942"/>
        <v>3049.5272683101662</v>
      </c>
      <c r="C2465" s="139">
        <f t="shared" si="943"/>
        <v>2.2531295487771257E-6</v>
      </c>
      <c r="D2465" s="139">
        <f t="shared" si="944"/>
        <v>0.9993939130791738</v>
      </c>
      <c r="E2465" s="139">
        <f t="shared" si="945"/>
        <v>2.2531295487771257E-6</v>
      </c>
      <c r="F2465" s="139" t="str">
        <f t="shared" si="946"/>
        <v/>
      </c>
      <c r="G2465" s="139" t="str">
        <f t="shared" si="947"/>
        <v/>
      </c>
      <c r="H2465" s="139">
        <f t="shared" si="948"/>
        <v>0</v>
      </c>
      <c r="I2465" s="139">
        <f t="shared" si="949"/>
        <v>2.2531295487771257E-6</v>
      </c>
      <c r="J2465" s="139" t="str">
        <f t="shared" si="950"/>
        <v/>
      </c>
      <c r="O2465" s="139">
        <v>1809</v>
      </c>
      <c r="P2465" s="139">
        <f t="shared" si="951"/>
        <v>223.37934090338496</v>
      </c>
      <c r="Q2465" s="139">
        <f t="shared" si="952"/>
        <v>3.075924555173168E-5</v>
      </c>
      <c r="R2465" s="139">
        <f t="shared" si="953"/>
        <v>0.9993939130791738</v>
      </c>
      <c r="S2465" s="139">
        <f t="shared" si="954"/>
        <v>3.075924555173168E-5</v>
      </c>
      <c r="T2465" s="139" t="str">
        <f t="shared" si="955"/>
        <v/>
      </c>
      <c r="U2465" s="139" t="str">
        <f t="shared" si="956"/>
        <v/>
      </c>
      <c r="V2465" s="139">
        <f t="shared" si="957"/>
        <v>8.7008471209289759E-4</v>
      </c>
      <c r="W2465" s="139" t="str">
        <f t="shared" si="958"/>
        <v/>
      </c>
      <c r="X2465" s="139" t="str">
        <f t="shared" si="959"/>
        <v/>
      </c>
      <c r="AB2465" s="139">
        <v>1809</v>
      </c>
      <c r="AC2465" s="139">
        <f t="shared" si="968"/>
        <v>278.70586021467955</v>
      </c>
      <c r="AD2465" s="139">
        <f t="shared" si="960"/>
        <v>2.4653159401595218E-5</v>
      </c>
      <c r="AE2465" s="139">
        <f t="shared" si="961"/>
        <v>0.9993939130791738</v>
      </c>
      <c r="AF2465" s="139">
        <f t="shared" si="962"/>
        <v>2.4653159401595218E-5</v>
      </c>
      <c r="AG2465" s="139" t="str">
        <f t="shared" si="963"/>
        <v/>
      </c>
      <c r="AH2465" s="139" t="str">
        <f t="shared" si="964"/>
        <v/>
      </c>
      <c r="AI2465" s="139">
        <f t="shared" si="965"/>
        <v>3.7372306737627183E-14</v>
      </c>
      <c r="AJ2465" s="139" t="str">
        <f t="shared" si="966"/>
        <v/>
      </c>
      <c r="AK2465" s="139" t="str">
        <f t="shared" si="967"/>
        <v/>
      </c>
      <c r="AZ2465" s="148"/>
      <c r="BA2465" s="148">
        <f t="shared" si="939"/>
        <v>11.609599999999766</v>
      </c>
      <c r="BB2465" s="165">
        <f t="shared" si="940"/>
        <v>0.11415060722262516</v>
      </c>
      <c r="BC2465" s="148">
        <f t="shared" si="941"/>
        <v>2.3531722249912901E-4</v>
      </c>
      <c r="BD2465" s="148" t="str">
        <f t="shared" si="937"/>
        <v/>
      </c>
      <c r="BE2465" s="140" t="str">
        <f t="shared" si="938"/>
        <v/>
      </c>
    </row>
    <row r="2466" spans="1:57" ht="20.100000000000001" customHeight="1" x14ac:dyDescent="0.25">
      <c r="A2466" s="139">
        <v>1810</v>
      </c>
      <c r="B2466" s="139">
        <f t="shared" si="942"/>
        <v>3053.2967704959642</v>
      </c>
      <c r="C2466" s="139">
        <f t="shared" si="943"/>
        <v>2.2241351876701588E-6</v>
      </c>
      <c r="D2466" s="139">
        <f t="shared" si="944"/>
        <v>0.99940235150206558</v>
      </c>
      <c r="E2466" s="139">
        <f t="shared" si="945"/>
        <v>2.2241351876701588E-6</v>
      </c>
      <c r="F2466" s="139" t="str">
        <f t="shared" si="946"/>
        <v/>
      </c>
      <c r="G2466" s="139" t="str">
        <f t="shared" si="947"/>
        <v/>
      </c>
      <c r="H2466" s="139">
        <f t="shared" si="948"/>
        <v>0</v>
      </c>
      <c r="I2466" s="139">
        <f t="shared" si="949"/>
        <v>2.2241351876701588E-6</v>
      </c>
      <c r="J2466" s="139" t="str">
        <f t="shared" si="950"/>
        <v/>
      </c>
      <c r="O2466" s="139">
        <v>1810</v>
      </c>
      <c r="P2466" s="139">
        <f t="shared" si="951"/>
        <v>223.65545875369816</v>
      </c>
      <c r="Q2466" s="139">
        <f t="shared" si="952"/>
        <v>3.0363420698523138E-5</v>
      </c>
      <c r="R2466" s="139">
        <f t="shared" si="953"/>
        <v>0.99940235150206558</v>
      </c>
      <c r="S2466" s="139">
        <f t="shared" si="954"/>
        <v>3.0363420698523138E-5</v>
      </c>
      <c r="T2466" s="139" t="str">
        <f t="shared" si="955"/>
        <v/>
      </c>
      <c r="U2466" s="139" t="str">
        <f t="shared" si="956"/>
        <v/>
      </c>
      <c r="V2466" s="139">
        <f t="shared" si="957"/>
        <v>8.6333137493029694E-4</v>
      </c>
      <c r="W2466" s="139" t="str">
        <f t="shared" si="958"/>
        <v/>
      </c>
      <c r="X2466" s="139" t="str">
        <f t="shared" si="959"/>
        <v/>
      </c>
      <c r="AB2466" s="139">
        <v>1810</v>
      </c>
      <c r="AC2466" s="139">
        <f t="shared" si="968"/>
        <v>279.0503668404084</v>
      </c>
      <c r="AD2466" s="139">
        <f t="shared" si="960"/>
        <v>2.433591061911612E-5</v>
      </c>
      <c r="AE2466" s="139">
        <f t="shared" si="961"/>
        <v>0.99940235150206558</v>
      </c>
      <c r="AF2466" s="139">
        <f t="shared" si="962"/>
        <v>2.433591061911612E-5</v>
      </c>
      <c r="AG2466" s="139" t="str">
        <f t="shared" si="963"/>
        <v/>
      </c>
      <c r="AH2466" s="139" t="str">
        <f t="shared" si="964"/>
        <v/>
      </c>
      <c r="AI2466" s="139">
        <f t="shared" si="965"/>
        <v>3.6318677129596469E-14</v>
      </c>
      <c r="AJ2466" s="139" t="str">
        <f t="shared" si="966"/>
        <v/>
      </c>
      <c r="AK2466" s="139" t="str">
        <f t="shared" si="967"/>
        <v/>
      </c>
      <c r="AZ2466" s="148"/>
      <c r="BA2466" s="148">
        <f t="shared" si="939"/>
        <v>11.615999999999765</v>
      </c>
      <c r="BB2466" s="165">
        <f t="shared" si="940"/>
        <v>0.11391529000012603</v>
      </c>
      <c r="BC2466" s="148">
        <f t="shared" si="941"/>
        <v>2.3488872644097936E-4</v>
      </c>
      <c r="BD2466" s="148" t="str">
        <f t="shared" si="937"/>
        <v/>
      </c>
      <c r="BE2466" s="140" t="str">
        <f t="shared" si="938"/>
        <v/>
      </c>
    </row>
    <row r="2467" spans="1:57" ht="20.100000000000001" customHeight="1" x14ac:dyDescent="0.25">
      <c r="A2467" s="139">
        <v>1811</v>
      </c>
      <c r="B2467" s="139">
        <f t="shared" si="942"/>
        <v>3057.0662726817613</v>
      </c>
      <c r="C2467" s="139">
        <f t="shared" si="943"/>
        <v>2.1954788120875017E-6</v>
      </c>
      <c r="D2467" s="139">
        <f t="shared" si="944"/>
        <v>0.99941068126875454</v>
      </c>
      <c r="E2467" s="139">
        <f t="shared" si="945"/>
        <v>2.1954788120875017E-6</v>
      </c>
      <c r="F2467" s="139" t="str">
        <f t="shared" si="946"/>
        <v/>
      </c>
      <c r="G2467" s="139" t="str">
        <f t="shared" si="947"/>
        <v/>
      </c>
      <c r="H2467" s="139">
        <f t="shared" si="948"/>
        <v>0</v>
      </c>
      <c r="I2467" s="139">
        <f t="shared" si="949"/>
        <v>2.1954788120875017E-6</v>
      </c>
      <c r="J2467" s="139" t="str">
        <f t="shared" si="950"/>
        <v/>
      </c>
      <c r="O2467" s="139">
        <v>1811</v>
      </c>
      <c r="P2467" s="139">
        <f t="shared" si="951"/>
        <v>223.93157660401135</v>
      </c>
      <c r="Q2467" s="139">
        <f t="shared" si="952"/>
        <v>2.9972209951831687E-5</v>
      </c>
      <c r="R2467" s="139">
        <f t="shared" si="953"/>
        <v>0.99941068126875454</v>
      </c>
      <c r="S2467" s="139">
        <f t="shared" si="954"/>
        <v>2.9972209951831687E-5</v>
      </c>
      <c r="T2467" s="139" t="str">
        <f t="shared" si="955"/>
        <v/>
      </c>
      <c r="U2467" s="139" t="str">
        <f t="shared" si="956"/>
        <v/>
      </c>
      <c r="V2467" s="139">
        <f t="shared" si="957"/>
        <v>8.5661674917218375E-4</v>
      </c>
      <c r="W2467" s="139" t="str">
        <f t="shared" si="958"/>
        <v/>
      </c>
      <c r="X2467" s="139" t="str">
        <f t="shared" si="959"/>
        <v/>
      </c>
      <c r="AB2467" s="139">
        <v>1811</v>
      </c>
      <c r="AC2467" s="139">
        <f t="shared" si="968"/>
        <v>279.39487346613737</v>
      </c>
      <c r="AD2467" s="139">
        <f t="shared" si="960"/>
        <v>2.4022359986621456E-5</v>
      </c>
      <c r="AE2467" s="139">
        <f t="shared" si="961"/>
        <v>0.99941068126875454</v>
      </c>
      <c r="AF2467" s="139">
        <f t="shared" si="962"/>
        <v>2.4022359986621456E-5</v>
      </c>
      <c r="AG2467" s="139" t="str">
        <f t="shared" si="963"/>
        <v/>
      </c>
      <c r="AH2467" s="139" t="str">
        <f t="shared" si="964"/>
        <v/>
      </c>
      <c r="AI2467" s="139">
        <f t="shared" si="965"/>
        <v>3.5294187568672015E-14</v>
      </c>
      <c r="AJ2467" s="139" t="str">
        <f t="shared" si="966"/>
        <v/>
      </c>
      <c r="AK2467" s="139" t="str">
        <f t="shared" si="967"/>
        <v/>
      </c>
      <c r="AZ2467" s="148"/>
      <c r="BA2467" s="148">
        <f t="shared" si="939"/>
        <v>11.622399999999764</v>
      </c>
      <c r="BB2467" s="165">
        <f t="shared" si="940"/>
        <v>0.11368040127368505</v>
      </c>
      <c r="BC2467" s="148">
        <f t="shared" si="941"/>
        <v>2.3446083280867502E-4</v>
      </c>
      <c r="BD2467" s="148" t="str">
        <f t="shared" si="937"/>
        <v/>
      </c>
      <c r="BE2467" s="140" t="str">
        <f t="shared" si="938"/>
        <v/>
      </c>
    </row>
    <row r="2468" spans="1:57" ht="20.100000000000001" customHeight="1" x14ac:dyDescent="0.25">
      <c r="A2468" s="139">
        <v>1812</v>
      </c>
      <c r="B2468" s="139">
        <f t="shared" si="942"/>
        <v>3060.8357748675585</v>
      </c>
      <c r="C2468" s="139">
        <f t="shared" si="943"/>
        <v>2.1671569784190236E-6</v>
      </c>
      <c r="D2468" s="139">
        <f t="shared" si="944"/>
        <v>0.99941890364677866</v>
      </c>
      <c r="E2468" s="139">
        <f t="shared" si="945"/>
        <v>2.1671569784190236E-6</v>
      </c>
      <c r="F2468" s="139" t="str">
        <f t="shared" si="946"/>
        <v/>
      </c>
      <c r="G2468" s="139" t="str">
        <f t="shared" si="947"/>
        <v/>
      </c>
      <c r="H2468" s="139">
        <f t="shared" si="948"/>
        <v>0</v>
      </c>
      <c r="I2468" s="139">
        <f t="shared" si="949"/>
        <v>2.1671569784190236E-6</v>
      </c>
      <c r="J2468" s="139" t="str">
        <f t="shared" si="950"/>
        <v/>
      </c>
      <c r="O2468" s="139">
        <v>1812</v>
      </c>
      <c r="P2468" s="139">
        <f t="shared" si="951"/>
        <v>224.20769445432455</v>
      </c>
      <c r="Q2468" s="139">
        <f t="shared" si="952"/>
        <v>2.9585566300224123E-5</v>
      </c>
      <c r="R2468" s="139">
        <f t="shared" si="953"/>
        <v>0.99941890364677866</v>
      </c>
      <c r="S2468" s="139">
        <f t="shared" si="954"/>
        <v>2.9585566300224123E-5</v>
      </c>
      <c r="T2468" s="139" t="str">
        <f t="shared" si="955"/>
        <v/>
      </c>
      <c r="U2468" s="139" t="str">
        <f t="shared" si="956"/>
        <v/>
      </c>
      <c r="V2468" s="139">
        <f t="shared" si="957"/>
        <v>8.4994074776838528E-4</v>
      </c>
      <c r="W2468" s="139" t="str">
        <f t="shared" si="958"/>
        <v/>
      </c>
      <c r="X2468" s="139" t="str">
        <f t="shared" si="959"/>
        <v/>
      </c>
      <c r="AB2468" s="139">
        <v>1812</v>
      </c>
      <c r="AC2468" s="139">
        <f t="shared" si="968"/>
        <v>279.73938009186622</v>
      </c>
      <c r="AD2468" s="139">
        <f t="shared" si="960"/>
        <v>2.3712469825022263E-5</v>
      </c>
      <c r="AE2468" s="139">
        <f t="shared" si="961"/>
        <v>0.99941890364677866</v>
      </c>
      <c r="AF2468" s="139">
        <f t="shared" si="962"/>
        <v>2.3712469825022263E-5</v>
      </c>
      <c r="AG2468" s="139" t="str">
        <f t="shared" si="963"/>
        <v/>
      </c>
      <c r="AH2468" s="139" t="str">
        <f t="shared" si="964"/>
        <v/>
      </c>
      <c r="AI2468" s="139">
        <f t="shared" si="965"/>
        <v>3.4298048383545019E-14</v>
      </c>
      <c r="AJ2468" s="139" t="str">
        <f t="shared" si="966"/>
        <v/>
      </c>
      <c r="AK2468" s="139" t="str">
        <f t="shared" si="967"/>
        <v/>
      </c>
      <c r="AZ2468" s="148"/>
      <c r="BA2468" s="148">
        <f t="shared" si="939"/>
        <v>11.628799999999764</v>
      </c>
      <c r="BB2468" s="165">
        <f t="shared" si="940"/>
        <v>0.11344594044087637</v>
      </c>
      <c r="BC2468" s="148">
        <f t="shared" si="941"/>
        <v>2.3403354134866883E-4</v>
      </c>
      <c r="BD2468" s="148" t="str">
        <f t="shared" si="937"/>
        <v/>
      </c>
      <c r="BE2468" s="140" t="str">
        <f t="shared" si="938"/>
        <v/>
      </c>
    </row>
    <row r="2469" spans="1:57" ht="20.100000000000001" customHeight="1" x14ac:dyDescent="0.25">
      <c r="A2469" s="139">
        <v>1813</v>
      </c>
      <c r="B2469" s="139">
        <f t="shared" si="942"/>
        <v>3064.6052770533565</v>
      </c>
      <c r="C2469" s="139">
        <f t="shared" si="943"/>
        <v>2.1391662714959178E-6</v>
      </c>
      <c r="D2469" s="139">
        <f t="shared" si="944"/>
        <v>0.99942701989074856</v>
      </c>
      <c r="E2469" s="139">
        <f t="shared" si="945"/>
        <v>2.1391662714959178E-6</v>
      </c>
      <c r="F2469" s="139" t="str">
        <f t="shared" si="946"/>
        <v/>
      </c>
      <c r="G2469" s="139" t="str">
        <f t="shared" si="947"/>
        <v/>
      </c>
      <c r="H2469" s="139">
        <f t="shared" si="948"/>
        <v>0</v>
      </c>
      <c r="I2469" s="139">
        <f t="shared" si="949"/>
        <v>2.1391662714959178E-6</v>
      </c>
      <c r="J2469" s="139" t="str">
        <f t="shared" si="950"/>
        <v/>
      </c>
      <c r="O2469" s="139">
        <v>1813</v>
      </c>
      <c r="P2469" s="139">
        <f t="shared" si="951"/>
        <v>224.48381230463775</v>
      </c>
      <c r="Q2469" s="139">
        <f t="shared" si="952"/>
        <v>2.9203443120542072E-5</v>
      </c>
      <c r="R2469" s="139">
        <f t="shared" si="953"/>
        <v>0.99942701989074856</v>
      </c>
      <c r="S2469" s="139">
        <f t="shared" si="954"/>
        <v>2.9203443120542072E-5</v>
      </c>
      <c r="T2469" s="139" t="str">
        <f t="shared" si="955"/>
        <v/>
      </c>
      <c r="U2469" s="139" t="str">
        <f t="shared" si="956"/>
        <v/>
      </c>
      <c r="V2469" s="139">
        <f t="shared" si="957"/>
        <v>8.4330328249973378E-4</v>
      </c>
      <c r="W2469" s="139" t="str">
        <f t="shared" si="958"/>
        <v/>
      </c>
      <c r="X2469" s="139" t="str">
        <f t="shared" si="959"/>
        <v/>
      </c>
      <c r="AB2469" s="139">
        <v>1813</v>
      </c>
      <c r="AC2469" s="139">
        <f t="shared" si="968"/>
        <v>280.08388671759508</v>
      </c>
      <c r="AD2469" s="139">
        <f t="shared" si="960"/>
        <v>2.3406202766426793E-5</v>
      </c>
      <c r="AE2469" s="139">
        <f t="shared" si="961"/>
        <v>0.99942701989074856</v>
      </c>
      <c r="AF2469" s="139">
        <f t="shared" si="962"/>
        <v>2.3406202766426793E-5</v>
      </c>
      <c r="AG2469" s="139" t="str">
        <f t="shared" si="963"/>
        <v/>
      </c>
      <c r="AH2469" s="139" t="str">
        <f t="shared" si="964"/>
        <v/>
      </c>
      <c r="AI2469" s="139">
        <f t="shared" si="965"/>
        <v>3.3329490842756897E-14</v>
      </c>
      <c r="AJ2469" s="139" t="str">
        <f t="shared" si="966"/>
        <v/>
      </c>
      <c r="AK2469" s="139" t="str">
        <f t="shared" si="967"/>
        <v/>
      </c>
      <c r="AZ2469" s="148"/>
      <c r="BA2469" s="148">
        <f t="shared" si="939"/>
        <v>11.635199999999763</v>
      </c>
      <c r="BB2469" s="165">
        <f t="shared" si="940"/>
        <v>0.1132119068995277</v>
      </c>
      <c r="BC2469" s="148">
        <f t="shared" si="941"/>
        <v>2.3360685180484619E-4</v>
      </c>
      <c r="BD2469" s="148" t="str">
        <f t="shared" si="937"/>
        <v/>
      </c>
      <c r="BE2469" s="140" t="str">
        <f t="shared" si="938"/>
        <v/>
      </c>
    </row>
    <row r="2470" spans="1:57" ht="20.100000000000001" customHeight="1" x14ac:dyDescent="0.25">
      <c r="A2470" s="139">
        <v>1814</v>
      </c>
      <c r="B2470" s="139">
        <f t="shared" si="942"/>
        <v>3068.3747792391537</v>
      </c>
      <c r="C2470" s="139">
        <f t="shared" si="943"/>
        <v>2.1115033044409799E-6</v>
      </c>
      <c r="D2470" s="139">
        <f t="shared" si="944"/>
        <v>0.99943503124245525</v>
      </c>
      <c r="E2470" s="139">
        <f t="shared" si="945"/>
        <v>2.1115033044409799E-6</v>
      </c>
      <c r="F2470" s="139" t="str">
        <f t="shared" si="946"/>
        <v/>
      </c>
      <c r="G2470" s="139" t="str">
        <f t="shared" si="947"/>
        <v/>
      </c>
      <c r="H2470" s="139">
        <f t="shared" si="948"/>
        <v>0</v>
      </c>
      <c r="I2470" s="139">
        <f t="shared" si="949"/>
        <v>2.1115033044409799E-6</v>
      </c>
      <c r="J2470" s="139" t="str">
        <f t="shared" si="950"/>
        <v/>
      </c>
      <c r="O2470" s="139">
        <v>1814</v>
      </c>
      <c r="P2470" s="139">
        <f t="shared" si="951"/>
        <v>224.75993015495095</v>
      </c>
      <c r="Q2470" s="139">
        <f t="shared" si="952"/>
        <v>2.8825794175857926E-5</v>
      </c>
      <c r="R2470" s="139">
        <f t="shared" si="953"/>
        <v>0.99943503124245525</v>
      </c>
      <c r="S2470" s="139">
        <f t="shared" si="954"/>
        <v>2.8825794175857926E-5</v>
      </c>
      <c r="T2470" s="139" t="str">
        <f t="shared" si="955"/>
        <v/>
      </c>
      <c r="U2470" s="139" t="str">
        <f t="shared" si="956"/>
        <v/>
      </c>
      <c r="V2470" s="139">
        <f t="shared" si="957"/>
        <v>8.3670426399279558E-4</v>
      </c>
      <c r="W2470" s="139" t="str">
        <f t="shared" si="958"/>
        <v/>
      </c>
      <c r="X2470" s="139" t="str">
        <f t="shared" si="959"/>
        <v/>
      </c>
      <c r="AB2470" s="139">
        <v>1814</v>
      </c>
      <c r="AC2470" s="139">
        <f t="shared" si="968"/>
        <v>280.42839334332405</v>
      </c>
      <c r="AD2470" s="139">
        <f t="shared" si="960"/>
        <v>2.3103521752502519E-5</v>
      </c>
      <c r="AE2470" s="139">
        <f t="shared" si="961"/>
        <v>0.99943503124245525</v>
      </c>
      <c r="AF2470" s="139">
        <f t="shared" si="962"/>
        <v>2.3103521752502519E-5</v>
      </c>
      <c r="AG2470" s="139" t="str">
        <f t="shared" si="963"/>
        <v/>
      </c>
      <c r="AH2470" s="139" t="str">
        <f t="shared" si="964"/>
        <v/>
      </c>
      <c r="AI2470" s="139">
        <f t="shared" si="965"/>
        <v>3.2387766612201204E-14</v>
      </c>
      <c r="AJ2470" s="139" t="str">
        <f t="shared" si="966"/>
        <v/>
      </c>
      <c r="AK2470" s="139" t="str">
        <f t="shared" si="967"/>
        <v/>
      </c>
      <c r="AZ2470" s="148"/>
      <c r="BA2470" s="148">
        <f t="shared" si="939"/>
        <v>11.641599999999762</v>
      </c>
      <c r="BB2470" s="165">
        <f t="shared" si="940"/>
        <v>0.11297830004772286</v>
      </c>
      <c r="BC2470" s="148">
        <f t="shared" si="941"/>
        <v>2.331807639193717E-4</v>
      </c>
      <c r="BD2470" s="148" t="str">
        <f t="shared" si="937"/>
        <v/>
      </c>
      <c r="BE2470" s="140" t="str">
        <f t="shared" si="938"/>
        <v/>
      </c>
    </row>
    <row r="2471" spans="1:57" ht="20.100000000000001" customHeight="1" x14ac:dyDescent="0.25">
      <c r="A2471" s="148">
        <v>1815</v>
      </c>
      <c r="B2471" s="139">
        <f t="shared" si="942"/>
        <v>3072.1442814249508</v>
      </c>
      <c r="C2471" s="139">
        <f t="shared" si="943"/>
        <v>2.0841647185185074E-6</v>
      </c>
      <c r="D2471" s="139">
        <f t="shared" si="944"/>
        <v>0.99944293893097536</v>
      </c>
      <c r="E2471" s="139">
        <f t="shared" si="945"/>
        <v>2.0841647185185074E-6</v>
      </c>
      <c r="F2471" s="139" t="str">
        <f t="shared" si="946"/>
        <v/>
      </c>
      <c r="G2471" s="139" t="str">
        <f t="shared" si="947"/>
        <v/>
      </c>
      <c r="H2471" s="139">
        <f t="shared" si="948"/>
        <v>0</v>
      </c>
      <c r="I2471" s="139">
        <f t="shared" si="949"/>
        <v>2.0841647185185074E-6</v>
      </c>
      <c r="J2471" s="139" t="str">
        <f t="shared" si="950"/>
        <v/>
      </c>
      <c r="O2471" s="148">
        <v>1815</v>
      </c>
      <c r="P2471" s="139">
        <f t="shared" si="951"/>
        <v>225.03604800526421</v>
      </c>
      <c r="Q2471" s="139">
        <f t="shared" si="952"/>
        <v>2.8452573613426009E-5</v>
      </c>
      <c r="R2471" s="139">
        <f t="shared" si="953"/>
        <v>0.99944293893097536</v>
      </c>
      <c r="S2471" s="139">
        <f t="shared" si="954"/>
        <v>2.8452573613426009E-5</v>
      </c>
      <c r="T2471" s="139" t="str">
        <f t="shared" si="955"/>
        <v/>
      </c>
      <c r="U2471" s="139" t="str">
        <f t="shared" si="956"/>
        <v/>
      </c>
      <c r="V2471" s="139">
        <f t="shared" si="957"/>
        <v>8.3014360173458543E-4</v>
      </c>
      <c r="W2471" s="139" t="str">
        <f t="shared" si="958"/>
        <v/>
      </c>
      <c r="X2471" s="139" t="str">
        <f t="shared" si="959"/>
        <v/>
      </c>
      <c r="AB2471" s="148">
        <v>1815</v>
      </c>
      <c r="AC2471" s="139">
        <f t="shared" si="968"/>
        <v>280.7728999690529</v>
      </c>
      <c r="AD2471" s="139">
        <f t="shared" si="960"/>
        <v>2.2804390032834349E-5</v>
      </c>
      <c r="AE2471" s="139">
        <f t="shared" si="961"/>
        <v>0.99944293893097536</v>
      </c>
      <c r="AF2471" s="139">
        <f t="shared" si="962"/>
        <v>2.2804390032834349E-5</v>
      </c>
      <c r="AG2471" s="139" t="str">
        <f t="shared" si="963"/>
        <v/>
      </c>
      <c r="AH2471" s="139" t="str">
        <f t="shared" si="964"/>
        <v/>
      </c>
      <c r="AI2471" s="139">
        <f t="shared" si="965"/>
        <v>3.1472147226330311E-14</v>
      </c>
      <c r="AJ2471" s="139" t="str">
        <f t="shared" si="966"/>
        <v/>
      </c>
      <c r="AK2471" s="139" t="str">
        <f t="shared" si="967"/>
        <v/>
      </c>
      <c r="AZ2471" s="148"/>
      <c r="BA2471" s="148">
        <f t="shared" si="939"/>
        <v>11.647999999999762</v>
      </c>
      <c r="BB2471" s="165">
        <f t="shared" si="940"/>
        <v>0.11274511928380349</v>
      </c>
      <c r="BC2471" s="148">
        <f t="shared" si="941"/>
        <v>2.3275527743175928E-4</v>
      </c>
      <c r="BD2471" s="148" t="str">
        <f t="shared" si="937"/>
        <v/>
      </c>
      <c r="BE2471" s="140" t="str">
        <f t="shared" si="938"/>
        <v/>
      </c>
    </row>
    <row r="2472" spans="1:57" ht="20.100000000000001" customHeight="1" x14ac:dyDescent="0.25">
      <c r="A2472" s="139">
        <v>1816</v>
      </c>
      <c r="B2472" s="139">
        <f t="shared" si="942"/>
        <v>3075.9137836107489</v>
      </c>
      <c r="C2472" s="139">
        <f t="shared" si="943"/>
        <v>2.0571471829839846E-6</v>
      </c>
      <c r="D2472" s="139">
        <f t="shared" si="944"/>
        <v>0.99945074417277813</v>
      </c>
      <c r="E2472" s="139">
        <f t="shared" si="945"/>
        <v>2.0571471829839846E-6</v>
      </c>
      <c r="F2472" s="139" t="str">
        <f t="shared" si="946"/>
        <v/>
      </c>
      <c r="G2472" s="139" t="str">
        <f t="shared" si="947"/>
        <v/>
      </c>
      <c r="H2472" s="139">
        <f t="shared" si="948"/>
        <v>0</v>
      </c>
      <c r="I2472" s="139">
        <f t="shared" si="949"/>
        <v>2.0571471829839846E-6</v>
      </c>
      <c r="J2472" s="139" t="str">
        <f t="shared" si="950"/>
        <v/>
      </c>
      <c r="O2472" s="139">
        <v>1816</v>
      </c>
      <c r="P2472" s="139">
        <f t="shared" si="951"/>
        <v>225.3121658555774</v>
      </c>
      <c r="Q2472" s="139">
        <f t="shared" si="952"/>
        <v>2.8083735962630501E-5</v>
      </c>
      <c r="R2472" s="139">
        <f t="shared" si="953"/>
        <v>0.99945074417277813</v>
      </c>
      <c r="S2472" s="139">
        <f t="shared" si="954"/>
        <v>2.8083735962630501E-5</v>
      </c>
      <c r="T2472" s="139" t="str">
        <f t="shared" si="955"/>
        <v/>
      </c>
      <c r="U2472" s="139" t="str">
        <f t="shared" si="956"/>
        <v/>
      </c>
      <c r="V2472" s="139">
        <f t="shared" si="957"/>
        <v>8.2362120408725704E-4</v>
      </c>
      <c r="W2472" s="139" t="str">
        <f t="shared" si="958"/>
        <v/>
      </c>
      <c r="X2472" s="139" t="str">
        <f t="shared" si="959"/>
        <v/>
      </c>
      <c r="AB2472" s="139">
        <v>1816</v>
      </c>
      <c r="AC2472" s="139">
        <f t="shared" si="968"/>
        <v>281.11740659478187</v>
      </c>
      <c r="AD2472" s="139">
        <f t="shared" si="960"/>
        <v>2.2508771163279151E-5</v>
      </c>
      <c r="AE2472" s="139">
        <f t="shared" si="961"/>
        <v>0.99945074417277813</v>
      </c>
      <c r="AF2472" s="139">
        <f t="shared" si="962"/>
        <v>2.2508771163279151E-5</v>
      </c>
      <c r="AG2472" s="139" t="str">
        <f t="shared" si="963"/>
        <v/>
      </c>
      <c r="AH2472" s="139" t="str">
        <f t="shared" si="964"/>
        <v/>
      </c>
      <c r="AI2472" s="139">
        <f t="shared" si="965"/>
        <v>3.0581923572730431E-14</v>
      </c>
      <c r="AJ2472" s="139" t="str">
        <f t="shared" si="966"/>
        <v/>
      </c>
      <c r="AK2472" s="139" t="str">
        <f t="shared" si="967"/>
        <v/>
      </c>
      <c r="AZ2472" s="148"/>
      <c r="BA2472" s="148">
        <f t="shared" si="939"/>
        <v>11.654399999999761</v>
      </c>
      <c r="BB2472" s="165">
        <f t="shared" si="940"/>
        <v>0.11251236400637173</v>
      </c>
      <c r="BC2472" s="148">
        <f t="shared" si="941"/>
        <v>2.3233039207946893E-4</v>
      </c>
      <c r="BD2472" s="148" t="str">
        <f t="shared" si="937"/>
        <v/>
      </c>
      <c r="BE2472" s="140" t="str">
        <f t="shared" si="938"/>
        <v/>
      </c>
    </row>
    <row r="2473" spans="1:57" ht="20.100000000000001" customHeight="1" x14ac:dyDescent="0.25">
      <c r="A2473" s="139">
        <v>1817</v>
      </c>
      <c r="B2473" s="139">
        <f t="shared" si="942"/>
        <v>3079.683285796546</v>
      </c>
      <c r="C2473" s="139">
        <f t="shared" si="943"/>
        <v>2.0304473949334488E-6</v>
      </c>
      <c r="D2473" s="139">
        <f t="shared" si="944"/>
        <v>0.99945844817182972</v>
      </c>
      <c r="E2473" s="139">
        <f t="shared" si="945"/>
        <v>2.0304473949334488E-6</v>
      </c>
      <c r="F2473" s="139" t="str">
        <f t="shared" si="946"/>
        <v/>
      </c>
      <c r="G2473" s="139" t="str">
        <f t="shared" si="947"/>
        <v/>
      </c>
      <c r="H2473" s="139">
        <f t="shared" si="948"/>
        <v>0</v>
      </c>
      <c r="I2473" s="139">
        <f t="shared" si="949"/>
        <v>2.0304473949334488E-6</v>
      </c>
      <c r="J2473" s="139" t="str">
        <f t="shared" si="950"/>
        <v/>
      </c>
      <c r="O2473" s="139">
        <v>1817</v>
      </c>
      <c r="P2473" s="139">
        <f t="shared" si="951"/>
        <v>225.5882837058906</v>
      </c>
      <c r="Q2473" s="139">
        <f t="shared" si="952"/>
        <v>2.7719236132928579E-5</v>
      </c>
      <c r="R2473" s="139">
        <f t="shared" si="953"/>
        <v>0.99945844817182972</v>
      </c>
      <c r="S2473" s="139">
        <f t="shared" si="954"/>
        <v>2.7719236132928579E-5</v>
      </c>
      <c r="T2473" s="139" t="str">
        <f t="shared" si="955"/>
        <v/>
      </c>
      <c r="U2473" s="139" t="str">
        <f t="shared" si="956"/>
        <v/>
      </c>
      <c r="V2473" s="139">
        <f t="shared" si="957"/>
        <v>8.1713697830275672E-4</v>
      </c>
      <c r="W2473" s="139" t="str">
        <f t="shared" si="958"/>
        <v/>
      </c>
      <c r="X2473" s="139" t="str">
        <f t="shared" si="959"/>
        <v/>
      </c>
      <c r="AB2473" s="139">
        <v>1817</v>
      </c>
      <c r="AC2473" s="139">
        <f t="shared" si="968"/>
        <v>281.46191322051072</v>
      </c>
      <c r="AD2473" s="139">
        <f t="shared" si="960"/>
        <v>2.2216629004318109E-5</v>
      </c>
      <c r="AE2473" s="139">
        <f t="shared" si="961"/>
        <v>0.99945844817182972</v>
      </c>
      <c r="AF2473" s="139">
        <f t="shared" si="962"/>
        <v>2.2216629004318109E-5</v>
      </c>
      <c r="AG2473" s="139" t="str">
        <f t="shared" si="963"/>
        <v/>
      </c>
      <c r="AH2473" s="139" t="str">
        <f t="shared" si="964"/>
        <v/>
      </c>
      <c r="AI2473" s="139">
        <f t="shared" si="965"/>
        <v>2.9716405389741327E-14</v>
      </c>
      <c r="AJ2473" s="139" t="str">
        <f t="shared" si="966"/>
        <v/>
      </c>
      <c r="AK2473" s="139" t="str">
        <f t="shared" si="967"/>
        <v/>
      </c>
      <c r="AZ2473" s="148"/>
      <c r="BA2473" s="148">
        <f t="shared" si="939"/>
        <v>11.66079999999976</v>
      </c>
      <c r="BB2473" s="165">
        <f t="shared" si="940"/>
        <v>0.11228003361429226</v>
      </c>
      <c r="BC2473" s="148">
        <f t="shared" si="941"/>
        <v>2.3190610759726837E-4</v>
      </c>
      <c r="BD2473" s="148" t="str">
        <f t="shared" si="937"/>
        <v/>
      </c>
      <c r="BE2473" s="140" t="str">
        <f t="shared" si="938"/>
        <v/>
      </c>
    </row>
    <row r="2474" spans="1:57" ht="20.100000000000001" customHeight="1" x14ac:dyDescent="0.25">
      <c r="A2474" s="139">
        <v>1818</v>
      </c>
      <c r="B2474" s="139">
        <f t="shared" si="942"/>
        <v>3083.452787982344</v>
      </c>
      <c r="C2474" s="139">
        <f t="shared" si="943"/>
        <v>2.0040620791525754E-6</v>
      </c>
      <c r="D2474" s="139">
        <f t="shared" si="944"/>
        <v>0.9994660521196983</v>
      </c>
      <c r="E2474" s="139">
        <f t="shared" si="945"/>
        <v>2.0040620791525754E-6</v>
      </c>
      <c r="F2474" s="139" t="str">
        <f t="shared" si="946"/>
        <v/>
      </c>
      <c r="G2474" s="139" t="str">
        <f t="shared" si="947"/>
        <v/>
      </c>
      <c r="H2474" s="139">
        <f t="shared" si="948"/>
        <v>0</v>
      </c>
      <c r="I2474" s="139">
        <f t="shared" si="949"/>
        <v>2.0040620791525754E-6</v>
      </c>
      <c r="J2474" s="139" t="str">
        <f t="shared" si="950"/>
        <v/>
      </c>
      <c r="O2474" s="139">
        <v>1818</v>
      </c>
      <c r="P2474" s="139">
        <f t="shared" si="951"/>
        <v>225.8644015562038</v>
      </c>
      <c r="Q2474" s="139">
        <f t="shared" si="952"/>
        <v>2.7359029411790752E-5</v>
      </c>
      <c r="R2474" s="139">
        <f t="shared" si="953"/>
        <v>0.9994660521196983</v>
      </c>
      <c r="S2474" s="139">
        <f t="shared" si="954"/>
        <v>2.7359029411790752E-5</v>
      </c>
      <c r="T2474" s="139" t="str">
        <f t="shared" si="955"/>
        <v/>
      </c>
      <c r="U2474" s="139" t="str">
        <f t="shared" si="956"/>
        <v/>
      </c>
      <c r="V2474" s="139">
        <f t="shared" si="957"/>
        <v>8.1069083053746582E-4</v>
      </c>
      <c r="W2474" s="139" t="str">
        <f t="shared" si="958"/>
        <v/>
      </c>
      <c r="X2474" s="139" t="str">
        <f t="shared" si="959"/>
        <v/>
      </c>
      <c r="AB2474" s="139">
        <v>1818</v>
      </c>
      <c r="AC2474" s="139">
        <f t="shared" si="968"/>
        <v>281.80641984623958</v>
      </c>
      <c r="AD2474" s="139">
        <f t="shared" si="960"/>
        <v>2.1927927719405215E-5</v>
      </c>
      <c r="AE2474" s="139">
        <f t="shared" si="961"/>
        <v>0.9994660521196983</v>
      </c>
      <c r="AF2474" s="139">
        <f t="shared" si="962"/>
        <v>2.1927927719405215E-5</v>
      </c>
      <c r="AG2474" s="139" t="str">
        <f t="shared" si="963"/>
        <v/>
      </c>
      <c r="AH2474" s="139" t="str">
        <f t="shared" si="964"/>
        <v/>
      </c>
      <c r="AI2474" s="139">
        <f t="shared" si="965"/>
        <v>2.8874920776791761E-14</v>
      </c>
      <c r="AJ2474" s="139" t="str">
        <f t="shared" si="966"/>
        <v/>
      </c>
      <c r="AK2474" s="139" t="str">
        <f t="shared" si="967"/>
        <v/>
      </c>
      <c r="AZ2474" s="148"/>
      <c r="BA2474" s="148">
        <f t="shared" si="939"/>
        <v>11.66719999999976</v>
      </c>
      <c r="BB2474" s="165">
        <f t="shared" si="940"/>
        <v>0.11204812750669499</v>
      </c>
      <c r="BC2474" s="148">
        <f t="shared" si="941"/>
        <v>2.3148242371831551E-4</v>
      </c>
      <c r="BD2474" s="148" t="str">
        <f t="shared" si="937"/>
        <v/>
      </c>
      <c r="BE2474" s="140" t="str">
        <f t="shared" si="938"/>
        <v/>
      </c>
    </row>
    <row r="2475" spans="1:57" ht="20.100000000000001" customHeight="1" x14ac:dyDescent="0.25">
      <c r="A2475" s="139">
        <v>1819</v>
      </c>
      <c r="B2475" s="139">
        <f t="shared" si="942"/>
        <v>3087.2222901681412</v>
      </c>
      <c r="C2475" s="139">
        <f t="shared" si="943"/>
        <v>1.977987987965574E-6</v>
      </c>
      <c r="D2475" s="139">
        <f t="shared" si="944"/>
        <v>0.99947355719565811</v>
      </c>
      <c r="E2475" s="139">
        <f t="shared" si="945"/>
        <v>1.977987987965574E-6</v>
      </c>
      <c r="F2475" s="139" t="str">
        <f t="shared" si="946"/>
        <v/>
      </c>
      <c r="G2475" s="139" t="str">
        <f t="shared" si="947"/>
        <v/>
      </c>
      <c r="H2475" s="139">
        <f t="shared" si="948"/>
        <v>0</v>
      </c>
      <c r="I2475" s="139">
        <f t="shared" si="949"/>
        <v>1.977987987965574E-6</v>
      </c>
      <c r="J2475" s="139" t="str">
        <f t="shared" si="950"/>
        <v/>
      </c>
      <c r="O2475" s="139">
        <v>1819</v>
      </c>
      <c r="P2475" s="139">
        <f t="shared" si="951"/>
        <v>226.140519406517</v>
      </c>
      <c r="Q2475" s="139">
        <f t="shared" si="952"/>
        <v>2.7003071462637527E-5</v>
      </c>
      <c r="R2475" s="139">
        <f t="shared" si="953"/>
        <v>0.99947355719565811</v>
      </c>
      <c r="S2475" s="139">
        <f t="shared" si="954"/>
        <v>2.7003071462637527E-5</v>
      </c>
      <c r="T2475" s="139" t="str">
        <f t="shared" si="955"/>
        <v/>
      </c>
      <c r="U2475" s="139" t="str">
        <f t="shared" si="956"/>
        <v/>
      </c>
      <c r="V2475" s="139">
        <f t="shared" si="957"/>
        <v>8.0428266586680432E-4</v>
      </c>
      <c r="W2475" s="139" t="str">
        <f t="shared" si="958"/>
        <v/>
      </c>
      <c r="X2475" s="139" t="str">
        <f t="shared" si="959"/>
        <v/>
      </c>
      <c r="AB2475" s="139">
        <v>1819</v>
      </c>
      <c r="AC2475" s="139">
        <f t="shared" si="968"/>
        <v>282.15092647196855</v>
      </c>
      <c r="AD2475" s="139">
        <f t="shared" si="960"/>
        <v>2.1642631773313786E-5</v>
      </c>
      <c r="AE2475" s="139">
        <f t="shared" si="961"/>
        <v>0.99947355719565811</v>
      </c>
      <c r="AF2475" s="139">
        <f t="shared" si="962"/>
        <v>2.1642631773313786E-5</v>
      </c>
      <c r="AG2475" s="139" t="str">
        <f t="shared" si="963"/>
        <v/>
      </c>
      <c r="AH2475" s="139" t="str">
        <f t="shared" si="964"/>
        <v/>
      </c>
      <c r="AI2475" s="139">
        <f t="shared" si="965"/>
        <v>2.8056815717143744E-14</v>
      </c>
      <c r="AJ2475" s="139" t="str">
        <f t="shared" si="966"/>
        <v/>
      </c>
      <c r="AK2475" s="139" t="str">
        <f t="shared" si="967"/>
        <v/>
      </c>
      <c r="AZ2475" s="148"/>
      <c r="BA2475" s="148">
        <f t="shared" si="939"/>
        <v>11.673599999999759</v>
      </c>
      <c r="BB2475" s="165">
        <f t="shared" si="940"/>
        <v>0.11181664508297667</v>
      </c>
      <c r="BC2475" s="148">
        <f t="shared" si="941"/>
        <v>2.310593401732286E-4</v>
      </c>
      <c r="BD2475" s="148" t="str">
        <f t="shared" si="937"/>
        <v/>
      </c>
      <c r="BE2475" s="140" t="str">
        <f t="shared" si="938"/>
        <v/>
      </c>
    </row>
    <row r="2476" spans="1:57" ht="20.100000000000001" customHeight="1" x14ac:dyDescent="0.25">
      <c r="A2476" s="139">
        <v>1820</v>
      </c>
      <c r="B2476" s="139">
        <f t="shared" si="942"/>
        <v>3090.9917923539383</v>
      </c>
      <c r="C2476" s="139">
        <f t="shared" si="943"/>
        <v>1.9522219010838057E-6</v>
      </c>
      <c r="D2476" s="139">
        <f t="shared" si="944"/>
        <v>0.99948096456679303</v>
      </c>
      <c r="E2476" s="139">
        <f t="shared" si="945"/>
        <v>1.9522219010838057E-6</v>
      </c>
      <c r="F2476" s="139" t="str">
        <f t="shared" si="946"/>
        <v/>
      </c>
      <c r="G2476" s="139" t="str">
        <f t="shared" si="947"/>
        <v/>
      </c>
      <c r="H2476" s="139">
        <f t="shared" si="948"/>
        <v>0</v>
      </c>
      <c r="I2476" s="139">
        <f t="shared" si="949"/>
        <v>1.9522219010838057E-6</v>
      </c>
      <c r="J2476" s="139" t="str">
        <f t="shared" si="950"/>
        <v/>
      </c>
      <c r="O2476" s="139">
        <v>1820</v>
      </c>
      <c r="P2476" s="139">
        <f t="shared" si="951"/>
        <v>226.4166372568302</v>
      </c>
      <c r="Q2476" s="139">
        <f t="shared" si="952"/>
        <v>2.6651318322773105E-5</v>
      </c>
      <c r="R2476" s="139">
        <f t="shared" si="953"/>
        <v>0.99948096456679303</v>
      </c>
      <c r="S2476" s="139">
        <f t="shared" si="954"/>
        <v>2.6651318322773105E-5</v>
      </c>
      <c r="T2476" s="139" t="str">
        <f t="shared" si="955"/>
        <v/>
      </c>
      <c r="U2476" s="139" t="str">
        <f t="shared" si="956"/>
        <v/>
      </c>
      <c r="V2476" s="139">
        <f t="shared" si="957"/>
        <v>7.9791238829981072E-4</v>
      </c>
      <c r="W2476" s="139" t="str">
        <f t="shared" si="958"/>
        <v/>
      </c>
      <c r="X2476" s="139" t="str">
        <f t="shared" si="959"/>
        <v/>
      </c>
      <c r="AB2476" s="139">
        <v>1820</v>
      </c>
      <c r="AC2476" s="139">
        <f t="shared" si="968"/>
        <v>282.4954330976974</v>
      </c>
      <c r="AD2476" s="139">
        <f t="shared" si="960"/>
        <v>2.1360705930480499E-5</v>
      </c>
      <c r="AE2476" s="139">
        <f t="shared" si="961"/>
        <v>0.99948096456679303</v>
      </c>
      <c r="AF2476" s="139">
        <f t="shared" si="962"/>
        <v>2.1360705930480499E-5</v>
      </c>
      <c r="AG2476" s="139" t="str">
        <f t="shared" si="963"/>
        <v/>
      </c>
      <c r="AH2476" s="139" t="str">
        <f t="shared" si="964"/>
        <v/>
      </c>
      <c r="AI2476" s="139">
        <f t="shared" si="965"/>
        <v>2.7261453612738591E-14</v>
      </c>
      <c r="AJ2476" s="139" t="str">
        <f t="shared" si="966"/>
        <v/>
      </c>
      <c r="AK2476" s="139" t="str">
        <f t="shared" si="967"/>
        <v/>
      </c>
      <c r="AZ2476" s="148"/>
      <c r="BA2476" s="148">
        <f t="shared" si="939"/>
        <v>11.679999999999758</v>
      </c>
      <c r="BB2476" s="165">
        <f t="shared" si="940"/>
        <v>0.11158558574280344</v>
      </c>
      <c r="BC2476" s="148">
        <f t="shared" si="941"/>
        <v>2.3063685669015566E-4</v>
      </c>
      <c r="BD2476" s="148" t="str">
        <f t="shared" si="937"/>
        <v/>
      </c>
      <c r="BE2476" s="140" t="str">
        <f t="shared" si="938"/>
        <v/>
      </c>
    </row>
    <row r="2477" spans="1:57" ht="20.100000000000001" customHeight="1" x14ac:dyDescent="0.25">
      <c r="A2477" s="148">
        <v>1821</v>
      </c>
      <c r="B2477" s="139">
        <f t="shared" si="942"/>
        <v>3094.7612945397364</v>
      </c>
      <c r="C2477" s="139">
        <f t="shared" si="943"/>
        <v>1.9267606254542135E-6</v>
      </c>
      <c r="D2477" s="139">
        <f t="shared" si="944"/>
        <v>0.99948827538809915</v>
      </c>
      <c r="E2477" s="139">
        <f t="shared" si="945"/>
        <v>1.9267606254542135E-6</v>
      </c>
      <c r="F2477" s="139" t="str">
        <f t="shared" si="946"/>
        <v/>
      </c>
      <c r="G2477" s="139" t="str">
        <f t="shared" si="947"/>
        <v/>
      </c>
      <c r="H2477" s="139">
        <f t="shared" si="948"/>
        <v>0</v>
      </c>
      <c r="I2477" s="139">
        <f t="shared" si="949"/>
        <v>1.9267606254542135E-6</v>
      </c>
      <c r="J2477" s="139" t="str">
        <f t="shared" si="950"/>
        <v/>
      </c>
      <c r="O2477" s="148">
        <v>1821</v>
      </c>
      <c r="P2477" s="139">
        <f t="shared" si="951"/>
        <v>226.69275510714346</v>
      </c>
      <c r="Q2477" s="139">
        <f t="shared" si="952"/>
        <v>2.6303726401316097E-5</v>
      </c>
      <c r="R2477" s="139">
        <f t="shared" si="953"/>
        <v>0.99948827538809915</v>
      </c>
      <c r="S2477" s="139">
        <f t="shared" si="954"/>
        <v>2.6303726401316097E-5</v>
      </c>
      <c r="T2477" s="139" t="str">
        <f t="shared" si="955"/>
        <v/>
      </c>
      <c r="U2477" s="139" t="str">
        <f t="shared" si="956"/>
        <v/>
      </c>
      <c r="V2477" s="139">
        <f t="shared" si="957"/>
        <v>7.915799007936899E-4</v>
      </c>
      <c r="W2477" s="139" t="str">
        <f t="shared" si="958"/>
        <v/>
      </c>
      <c r="X2477" s="139" t="str">
        <f t="shared" si="959"/>
        <v/>
      </c>
      <c r="AB2477" s="148">
        <v>1821</v>
      </c>
      <c r="AC2477" s="139">
        <f t="shared" si="968"/>
        <v>282.83993972342637</v>
      </c>
      <c r="AD2477" s="139">
        <f t="shared" si="960"/>
        <v>2.1082115253346508E-5</v>
      </c>
      <c r="AE2477" s="139">
        <f t="shared" si="961"/>
        <v>0.99948827538809915</v>
      </c>
      <c r="AF2477" s="139">
        <f t="shared" si="962"/>
        <v>2.1082115253346508E-5</v>
      </c>
      <c r="AG2477" s="139" t="str">
        <f t="shared" si="963"/>
        <v/>
      </c>
      <c r="AH2477" s="139" t="str">
        <f t="shared" si="964"/>
        <v/>
      </c>
      <c r="AI2477" s="139">
        <f t="shared" si="965"/>
        <v>2.6488214830838818E-14</v>
      </c>
      <c r="AJ2477" s="139" t="str">
        <f t="shared" si="966"/>
        <v/>
      </c>
      <c r="AK2477" s="139" t="str">
        <f t="shared" si="967"/>
        <v/>
      </c>
      <c r="AZ2477" s="148"/>
      <c r="BA2477" s="148">
        <f t="shared" si="939"/>
        <v>11.686399999999757</v>
      </c>
      <c r="BB2477" s="165">
        <f t="shared" si="940"/>
        <v>0.11135494888611329</v>
      </c>
      <c r="BC2477" s="148">
        <f t="shared" si="941"/>
        <v>2.3021497299559324E-4</v>
      </c>
      <c r="BD2477" s="148" t="str">
        <f t="shared" si="937"/>
        <v/>
      </c>
      <c r="BE2477" s="140" t="str">
        <f t="shared" si="938"/>
        <v/>
      </c>
    </row>
    <row r="2478" spans="1:57" ht="20.100000000000001" customHeight="1" x14ac:dyDescent="0.25">
      <c r="A2478" s="139">
        <v>1822</v>
      </c>
      <c r="B2478" s="139">
        <f t="shared" si="942"/>
        <v>3098.5307967255335</v>
      </c>
      <c r="C2478" s="139">
        <f t="shared" si="943"/>
        <v>1.9016009951075821E-6</v>
      </c>
      <c r="D2478" s="139">
        <f t="shared" si="944"/>
        <v>0.9994954908025877</v>
      </c>
      <c r="E2478" s="139">
        <f t="shared" si="945"/>
        <v>1.9016009951075821E-6</v>
      </c>
      <c r="F2478" s="139" t="str">
        <f t="shared" si="946"/>
        <v/>
      </c>
      <c r="G2478" s="139" t="str">
        <f t="shared" si="947"/>
        <v/>
      </c>
      <c r="H2478" s="139">
        <f t="shared" si="948"/>
        <v>0</v>
      </c>
      <c r="I2478" s="139">
        <f t="shared" si="949"/>
        <v>1.9016009951075821E-6</v>
      </c>
      <c r="J2478" s="139" t="str">
        <f t="shared" si="950"/>
        <v/>
      </c>
      <c r="O2478" s="139">
        <v>1822</v>
      </c>
      <c r="P2478" s="139">
        <f t="shared" si="951"/>
        <v>226.96887295745665</v>
      </c>
      <c r="Q2478" s="139">
        <f t="shared" si="952"/>
        <v>2.5960252477127887E-5</v>
      </c>
      <c r="R2478" s="139">
        <f t="shared" si="953"/>
        <v>0.9994954908025877</v>
      </c>
      <c r="S2478" s="139">
        <f t="shared" si="954"/>
        <v>2.5960252477127887E-5</v>
      </c>
      <c r="T2478" s="139" t="str">
        <f t="shared" si="955"/>
        <v/>
      </c>
      <c r="U2478" s="139" t="str">
        <f t="shared" si="956"/>
        <v/>
      </c>
      <c r="V2478" s="139">
        <f t="shared" si="957"/>
        <v>7.8528510526833283E-4</v>
      </c>
      <c r="W2478" s="139" t="str">
        <f t="shared" si="958"/>
        <v/>
      </c>
      <c r="X2478" s="139" t="str">
        <f t="shared" si="959"/>
        <v/>
      </c>
      <c r="AB2478" s="139">
        <v>1822</v>
      </c>
      <c r="AC2478" s="139">
        <f t="shared" si="968"/>
        <v>283.18444634915522</v>
      </c>
      <c r="AD2478" s="139">
        <f t="shared" si="960"/>
        <v>2.0806825100697578E-5</v>
      </c>
      <c r="AE2478" s="139">
        <f t="shared" si="961"/>
        <v>0.9994954908025877</v>
      </c>
      <c r="AF2478" s="139">
        <f t="shared" si="962"/>
        <v>2.0806825100697578E-5</v>
      </c>
      <c r="AG2478" s="139" t="str">
        <f t="shared" si="963"/>
        <v/>
      </c>
      <c r="AH2478" s="139" t="str">
        <f t="shared" si="964"/>
        <v/>
      </c>
      <c r="AI2478" s="139">
        <f t="shared" si="965"/>
        <v>2.5736496262189139E-14</v>
      </c>
      <c r="AJ2478" s="139" t="str">
        <f t="shared" si="966"/>
        <v/>
      </c>
      <c r="AK2478" s="139" t="str">
        <f t="shared" si="967"/>
        <v/>
      </c>
      <c r="AZ2478" s="148"/>
      <c r="BA2478" s="148">
        <f t="shared" si="939"/>
        <v>11.692799999999757</v>
      </c>
      <c r="BB2478" s="165">
        <f t="shared" si="940"/>
        <v>0.1111247339131177</v>
      </c>
      <c r="BC2478" s="148">
        <f t="shared" si="941"/>
        <v>2.2979368881331785E-4</v>
      </c>
      <c r="BD2478" s="148" t="str">
        <f t="shared" si="937"/>
        <v/>
      </c>
      <c r="BE2478" s="140" t="str">
        <f t="shared" si="938"/>
        <v/>
      </c>
    </row>
    <row r="2479" spans="1:57" ht="20.100000000000001" customHeight="1" x14ac:dyDescent="0.25">
      <c r="A2479" s="139">
        <v>1823</v>
      </c>
      <c r="B2479" s="139">
        <f t="shared" si="942"/>
        <v>3102.3002989113315</v>
      </c>
      <c r="C2479" s="139">
        <f t="shared" si="943"/>
        <v>1.8767398710065678E-6</v>
      </c>
      <c r="D2479" s="139">
        <f t="shared" si="944"/>
        <v>0.99950261194138657</v>
      </c>
      <c r="E2479" s="139">
        <f t="shared" si="945"/>
        <v>1.8767398710065678E-6</v>
      </c>
      <c r="F2479" s="139" t="str">
        <f t="shared" si="946"/>
        <v/>
      </c>
      <c r="G2479" s="139" t="str">
        <f t="shared" si="947"/>
        <v/>
      </c>
      <c r="H2479" s="139">
        <f t="shared" si="948"/>
        <v>0</v>
      </c>
      <c r="I2479" s="139">
        <f t="shared" si="949"/>
        <v>1.8767398710065678E-6</v>
      </c>
      <c r="J2479" s="139" t="str">
        <f t="shared" si="950"/>
        <v/>
      </c>
      <c r="O2479" s="139">
        <v>1823</v>
      </c>
      <c r="P2479" s="139">
        <f t="shared" si="951"/>
        <v>227.24499080776985</v>
      </c>
      <c r="Q2479" s="139">
        <f t="shared" si="952"/>
        <v>2.5620853696738161E-5</v>
      </c>
      <c r="R2479" s="139">
        <f t="shared" si="953"/>
        <v>0.99950261194138657</v>
      </c>
      <c r="S2479" s="139">
        <f t="shared" si="954"/>
        <v>2.5620853696738161E-5</v>
      </c>
      <c r="T2479" s="139" t="str">
        <f t="shared" si="955"/>
        <v/>
      </c>
      <c r="U2479" s="139" t="str">
        <f t="shared" si="956"/>
        <v/>
      </c>
      <c r="V2479" s="139">
        <f t="shared" si="957"/>
        <v>7.7902790262079512E-4</v>
      </c>
      <c r="W2479" s="139" t="str">
        <f t="shared" si="958"/>
        <v/>
      </c>
      <c r="X2479" s="139" t="str">
        <f t="shared" si="959"/>
        <v/>
      </c>
      <c r="AB2479" s="139">
        <v>1823</v>
      </c>
      <c r="AC2479" s="139">
        <f t="shared" si="968"/>
        <v>283.52895297488408</v>
      </c>
      <c r="AD2479" s="139">
        <f t="shared" si="960"/>
        <v>2.0534801126000862E-5</v>
      </c>
      <c r="AE2479" s="139">
        <f t="shared" si="961"/>
        <v>0.99950261194138657</v>
      </c>
      <c r="AF2479" s="139">
        <f t="shared" si="962"/>
        <v>2.0534801126000862E-5</v>
      </c>
      <c r="AG2479" s="139" t="str">
        <f t="shared" si="963"/>
        <v/>
      </c>
      <c r="AH2479" s="139" t="str">
        <f t="shared" si="964"/>
        <v/>
      </c>
      <c r="AI2479" s="139">
        <f t="shared" si="965"/>
        <v>2.5005710890394717E-14</v>
      </c>
      <c r="AJ2479" s="139" t="str">
        <f t="shared" si="966"/>
        <v/>
      </c>
      <c r="AK2479" s="139" t="str">
        <f t="shared" si="967"/>
        <v/>
      </c>
      <c r="AZ2479" s="148"/>
      <c r="BA2479" s="148">
        <f t="shared" si="939"/>
        <v>11.699199999999756</v>
      </c>
      <c r="BB2479" s="165">
        <f t="shared" si="940"/>
        <v>0.11089494022430438</v>
      </c>
      <c r="BC2479" s="148">
        <f t="shared" si="941"/>
        <v>2.2937300386513537E-4</v>
      </c>
      <c r="BD2479" s="148" t="str">
        <f t="shared" si="937"/>
        <v/>
      </c>
      <c r="BE2479" s="140" t="str">
        <f t="shared" si="938"/>
        <v/>
      </c>
    </row>
    <row r="2480" spans="1:57" ht="20.100000000000001" customHeight="1" x14ac:dyDescent="0.25">
      <c r="A2480" s="139">
        <v>1824</v>
      </c>
      <c r="B2480" s="139">
        <f t="shared" si="942"/>
        <v>3106.0698010971287</v>
      </c>
      <c r="C2480" s="139">
        <f t="shared" si="943"/>
        <v>1.852174140893653E-6</v>
      </c>
      <c r="D2480" s="139">
        <f t="shared" si="944"/>
        <v>0.99950963992384123</v>
      </c>
      <c r="E2480" s="139">
        <f t="shared" si="945"/>
        <v>1.852174140893653E-6</v>
      </c>
      <c r="F2480" s="139" t="str">
        <f t="shared" si="946"/>
        <v/>
      </c>
      <c r="G2480" s="139" t="str">
        <f t="shared" si="947"/>
        <v/>
      </c>
      <c r="H2480" s="139">
        <f t="shared" si="948"/>
        <v>0</v>
      </c>
      <c r="I2480" s="139">
        <f t="shared" si="949"/>
        <v>1.852174140893653E-6</v>
      </c>
      <c r="J2480" s="139" t="str">
        <f t="shared" si="950"/>
        <v/>
      </c>
      <c r="O2480" s="139">
        <v>1824</v>
      </c>
      <c r="P2480" s="139">
        <f t="shared" si="951"/>
        <v>227.52110865808305</v>
      </c>
      <c r="Q2480" s="139">
        <f t="shared" si="952"/>
        <v>2.5285487572268827E-5</v>
      </c>
      <c r="R2480" s="139">
        <f t="shared" si="953"/>
        <v>0.99950963992384123</v>
      </c>
      <c r="S2480" s="139">
        <f t="shared" si="954"/>
        <v>2.5285487572268827E-5</v>
      </c>
      <c r="T2480" s="139" t="str">
        <f t="shared" si="955"/>
        <v/>
      </c>
      <c r="U2480" s="139" t="str">
        <f t="shared" si="956"/>
        <v/>
      </c>
      <c r="V2480" s="139">
        <f t="shared" si="957"/>
        <v>7.7280819273975248E-4</v>
      </c>
      <c r="W2480" s="139" t="str">
        <f t="shared" si="958"/>
        <v/>
      </c>
      <c r="X2480" s="139" t="str">
        <f t="shared" si="959"/>
        <v/>
      </c>
      <c r="AB2480" s="139">
        <v>1824</v>
      </c>
      <c r="AC2480" s="139">
        <f t="shared" si="968"/>
        <v>283.87345960061305</v>
      </c>
      <c r="AD2480" s="139">
        <f t="shared" si="960"/>
        <v>2.0266009275741256E-5</v>
      </c>
      <c r="AE2480" s="139">
        <f t="shared" si="961"/>
        <v>0.99950963992384123</v>
      </c>
      <c r="AF2480" s="139">
        <f t="shared" si="962"/>
        <v>2.0266009275741256E-5</v>
      </c>
      <c r="AG2480" s="139" t="str">
        <f t="shared" si="963"/>
        <v/>
      </c>
      <c r="AH2480" s="139" t="str">
        <f t="shared" si="964"/>
        <v/>
      </c>
      <c r="AI2480" s="139">
        <f t="shared" si="965"/>
        <v>2.4295287372253037E-14</v>
      </c>
      <c r="AJ2480" s="139" t="str">
        <f t="shared" si="966"/>
        <v/>
      </c>
      <c r="AK2480" s="139" t="str">
        <f t="shared" si="967"/>
        <v/>
      </c>
      <c r="AZ2480" s="148"/>
      <c r="BA2480" s="148">
        <f t="shared" si="939"/>
        <v>11.705599999999755</v>
      </c>
      <c r="BB2480" s="165">
        <f t="shared" si="940"/>
        <v>0.11066556722043924</v>
      </c>
      <c r="BC2480" s="148">
        <f t="shared" si="941"/>
        <v>2.289529178709504E-4</v>
      </c>
      <c r="BD2480" s="148" t="str">
        <f t="shared" si="937"/>
        <v/>
      </c>
      <c r="BE2480" s="140" t="str">
        <f t="shared" si="938"/>
        <v/>
      </c>
    </row>
    <row r="2481" spans="1:57" ht="20.100000000000001" customHeight="1" x14ac:dyDescent="0.25">
      <c r="A2481" s="139">
        <v>1825</v>
      </c>
      <c r="B2481" s="139">
        <f t="shared" si="942"/>
        <v>3109.8393032829258</v>
      </c>
      <c r="C2481" s="139">
        <f t="shared" si="943"/>
        <v>1.8279007191388618E-6</v>
      </c>
      <c r="D2481" s="139">
        <f t="shared" si="944"/>
        <v>0.99951657585761622</v>
      </c>
      <c r="E2481" s="139">
        <f t="shared" si="945"/>
        <v>1.8279007191388618E-6</v>
      </c>
      <c r="F2481" s="139" t="str">
        <f t="shared" si="946"/>
        <v/>
      </c>
      <c r="G2481" s="139" t="str">
        <f t="shared" si="947"/>
        <v/>
      </c>
      <c r="H2481" s="139">
        <f t="shared" si="948"/>
        <v>0</v>
      </c>
      <c r="I2481" s="139">
        <f t="shared" si="949"/>
        <v>1.8279007191388618E-6</v>
      </c>
      <c r="J2481" s="139" t="str">
        <f t="shared" si="950"/>
        <v/>
      </c>
      <c r="O2481" s="139">
        <v>1825</v>
      </c>
      <c r="P2481" s="139">
        <f t="shared" si="951"/>
        <v>227.79722650839625</v>
      </c>
      <c r="Q2481" s="139">
        <f t="shared" si="952"/>
        <v>2.4954111979355545E-5</v>
      </c>
      <c r="R2481" s="139">
        <f t="shared" si="953"/>
        <v>0.99951657585761622</v>
      </c>
      <c r="S2481" s="139">
        <f t="shared" si="954"/>
        <v>2.4954111979355545E-5</v>
      </c>
      <c r="T2481" s="139" t="str">
        <f t="shared" si="955"/>
        <v/>
      </c>
      <c r="U2481" s="139" t="str">
        <f t="shared" si="956"/>
        <v/>
      </c>
      <c r="V2481" s="139">
        <f t="shared" si="957"/>
        <v>7.6662587451991682E-4</v>
      </c>
      <c r="W2481" s="139" t="str">
        <f t="shared" si="958"/>
        <v/>
      </c>
      <c r="X2481" s="139" t="str">
        <f t="shared" si="959"/>
        <v/>
      </c>
      <c r="AB2481" s="139">
        <v>1825</v>
      </c>
      <c r="AC2481" s="139">
        <f t="shared" si="968"/>
        <v>284.2179662263419</v>
      </c>
      <c r="AD2481" s="139">
        <f t="shared" si="960"/>
        <v>2.0000415787755708E-5</v>
      </c>
      <c r="AE2481" s="139">
        <f t="shared" si="961"/>
        <v>0.99951657585761622</v>
      </c>
      <c r="AF2481" s="139">
        <f t="shared" si="962"/>
        <v>2.0000415787755708E-5</v>
      </c>
      <c r="AG2481" s="139" t="str">
        <f t="shared" si="963"/>
        <v/>
      </c>
      <c r="AH2481" s="139" t="str">
        <f t="shared" si="964"/>
        <v/>
      </c>
      <c r="AI2481" s="139">
        <f t="shared" si="965"/>
        <v>2.3604669628761853E-14</v>
      </c>
      <c r="AJ2481" s="139" t="str">
        <f t="shared" si="966"/>
        <v/>
      </c>
      <c r="AK2481" s="139" t="str">
        <f t="shared" si="967"/>
        <v/>
      </c>
      <c r="AZ2481" s="148"/>
      <c r="BA2481" s="148">
        <f t="shared" si="939"/>
        <v>11.711999999999755</v>
      </c>
      <c r="BB2481" s="165">
        <f t="shared" si="940"/>
        <v>0.11043661430256829</v>
      </c>
      <c r="BC2481" s="148">
        <f t="shared" si="941"/>
        <v>2.2853343054765607E-4</v>
      </c>
      <c r="BD2481" s="148" t="str">
        <f t="shared" si="937"/>
        <v/>
      </c>
      <c r="BE2481" s="140" t="str">
        <f t="shared" si="938"/>
        <v/>
      </c>
    </row>
    <row r="2482" spans="1:57" ht="20.100000000000001" customHeight="1" x14ac:dyDescent="0.25">
      <c r="A2482" s="139">
        <v>1826</v>
      </c>
      <c r="B2482" s="139">
        <f t="shared" si="942"/>
        <v>3113.6088054687239</v>
      </c>
      <c r="C2482" s="139">
        <f t="shared" si="943"/>
        <v>1.8039165465874238E-6</v>
      </c>
      <c r="D2482" s="139">
        <f t="shared" si="944"/>
        <v>0.99952342083879442</v>
      </c>
      <c r="E2482" s="139">
        <f t="shared" si="945"/>
        <v>1.8039165465874238E-6</v>
      </c>
      <c r="F2482" s="139" t="str">
        <f t="shared" si="946"/>
        <v/>
      </c>
      <c r="G2482" s="139" t="str">
        <f t="shared" si="947"/>
        <v/>
      </c>
      <c r="H2482" s="139">
        <f t="shared" si="948"/>
        <v>0</v>
      </c>
      <c r="I2482" s="139">
        <f t="shared" si="949"/>
        <v>1.8039165465874238E-6</v>
      </c>
      <c r="J2482" s="139" t="str">
        <f t="shared" si="950"/>
        <v/>
      </c>
      <c r="O2482" s="139">
        <v>1826</v>
      </c>
      <c r="P2482" s="139">
        <f t="shared" si="951"/>
        <v>228.07334435870945</v>
      </c>
      <c r="Q2482" s="139">
        <f t="shared" si="952"/>
        <v>2.4626685155067926E-5</v>
      </c>
      <c r="R2482" s="139">
        <f t="shared" si="953"/>
        <v>0.99952342083879442</v>
      </c>
      <c r="S2482" s="139">
        <f t="shared" si="954"/>
        <v>2.4626685155067926E-5</v>
      </c>
      <c r="T2482" s="139" t="str">
        <f t="shared" si="955"/>
        <v/>
      </c>
      <c r="U2482" s="139" t="str">
        <f t="shared" si="956"/>
        <v/>
      </c>
      <c r="V2482" s="139">
        <f t="shared" si="957"/>
        <v>7.604808458764158E-4</v>
      </c>
      <c r="W2482" s="139" t="str">
        <f t="shared" si="958"/>
        <v/>
      </c>
      <c r="X2482" s="139" t="str">
        <f t="shared" si="959"/>
        <v/>
      </c>
      <c r="AB2482" s="139">
        <v>1826</v>
      </c>
      <c r="AC2482" s="139">
        <f t="shared" si="968"/>
        <v>284.56247285207087</v>
      </c>
      <c r="AD2482" s="139">
        <f t="shared" si="960"/>
        <v>1.9737987189565714E-5</v>
      </c>
      <c r="AE2482" s="139">
        <f t="shared" si="961"/>
        <v>0.99952342083879442</v>
      </c>
      <c r="AF2482" s="139">
        <f t="shared" si="962"/>
        <v>1.9737987189565714E-5</v>
      </c>
      <c r="AG2482" s="139" t="str">
        <f t="shared" si="963"/>
        <v/>
      </c>
      <c r="AH2482" s="139" t="str">
        <f t="shared" si="964"/>
        <v/>
      </c>
      <c r="AI2482" s="139">
        <f t="shared" si="965"/>
        <v>2.2933316446537905E-14</v>
      </c>
      <c r="AJ2482" s="139" t="str">
        <f t="shared" si="966"/>
        <v/>
      </c>
      <c r="AK2482" s="139" t="str">
        <f t="shared" si="967"/>
        <v/>
      </c>
      <c r="AZ2482" s="148"/>
      <c r="BA2482" s="148">
        <f t="shared" si="939"/>
        <v>11.718399999999754</v>
      </c>
      <c r="BB2482" s="165">
        <f t="shared" si="940"/>
        <v>0.11020808087202064</v>
      </c>
      <c r="BC2482" s="148">
        <f t="shared" si="941"/>
        <v>2.2811454161131284E-4</v>
      </c>
      <c r="BD2482" s="148" t="str">
        <f t="shared" si="937"/>
        <v/>
      </c>
      <c r="BE2482" s="140" t="str">
        <f t="shared" si="938"/>
        <v/>
      </c>
    </row>
    <row r="2483" spans="1:57" ht="20.100000000000001" customHeight="1" x14ac:dyDescent="0.25">
      <c r="A2483" s="139">
        <v>1827</v>
      </c>
      <c r="B2483" s="139">
        <f t="shared" si="942"/>
        <v>3117.378307654521</v>
      </c>
      <c r="C2483" s="139">
        <f t="shared" si="943"/>
        <v>1.7802185904073229E-6</v>
      </c>
      <c r="D2483" s="139">
        <f t="shared" si="944"/>
        <v>0.99953017595197691</v>
      </c>
      <c r="E2483" s="139">
        <f t="shared" si="945"/>
        <v>1.7802185904073229E-6</v>
      </c>
      <c r="F2483" s="139" t="str">
        <f t="shared" si="946"/>
        <v/>
      </c>
      <c r="G2483" s="139" t="str">
        <f t="shared" si="947"/>
        <v/>
      </c>
      <c r="H2483" s="139">
        <f t="shared" si="948"/>
        <v>0</v>
      </c>
      <c r="I2483" s="139">
        <f t="shared" si="949"/>
        <v>1.7802185904073229E-6</v>
      </c>
      <c r="J2483" s="139" t="str">
        <f t="shared" si="950"/>
        <v/>
      </c>
      <c r="O2483" s="139">
        <v>1827</v>
      </c>
      <c r="P2483" s="139">
        <f t="shared" si="951"/>
        <v>228.34946220902265</v>
      </c>
      <c r="Q2483" s="139">
        <f t="shared" si="952"/>
        <v>2.4303165695828E-5</v>
      </c>
      <c r="R2483" s="139">
        <f t="shared" si="953"/>
        <v>0.99953017595197691</v>
      </c>
      <c r="S2483" s="139">
        <f t="shared" si="954"/>
        <v>2.4303165695828E-5</v>
      </c>
      <c r="T2483" s="139" t="str">
        <f t="shared" si="955"/>
        <v/>
      </c>
      <c r="U2483" s="139" t="str">
        <f t="shared" si="956"/>
        <v/>
      </c>
      <c r="V2483" s="139">
        <f t="shared" si="957"/>
        <v>7.5437300375913441E-4</v>
      </c>
      <c r="W2483" s="139" t="str">
        <f t="shared" si="958"/>
        <v/>
      </c>
      <c r="X2483" s="139" t="str">
        <f t="shared" si="959"/>
        <v/>
      </c>
      <c r="AB2483" s="139">
        <v>1827</v>
      </c>
      <c r="AC2483" s="139">
        <f t="shared" si="968"/>
        <v>284.90697947779972</v>
      </c>
      <c r="AD2483" s="139">
        <f t="shared" si="960"/>
        <v>1.9478690296709688E-5</v>
      </c>
      <c r="AE2483" s="139">
        <f t="shared" si="961"/>
        <v>0.99953017595197691</v>
      </c>
      <c r="AF2483" s="139">
        <f t="shared" si="962"/>
        <v>1.9478690296709688E-5</v>
      </c>
      <c r="AG2483" s="139" t="str">
        <f t="shared" si="963"/>
        <v/>
      </c>
      <c r="AH2483" s="139" t="str">
        <f t="shared" si="964"/>
        <v/>
      </c>
      <c r="AI2483" s="139">
        <f t="shared" si="965"/>
        <v>2.2280701089393012E-14</v>
      </c>
      <c r="AJ2483" s="139" t="str">
        <f t="shared" si="966"/>
        <v/>
      </c>
      <c r="AK2483" s="139" t="str">
        <f t="shared" si="967"/>
        <v/>
      </c>
      <c r="AZ2483" s="148"/>
      <c r="BA2483" s="148">
        <f t="shared" si="939"/>
        <v>11.724799999999753</v>
      </c>
      <c r="BB2483" s="165">
        <f t="shared" si="940"/>
        <v>0.10997996633040932</v>
      </c>
      <c r="BC2483" s="148">
        <f t="shared" si="941"/>
        <v>2.2769625077416478E-4</v>
      </c>
      <c r="BD2483" s="148" t="str">
        <f t="shared" si="937"/>
        <v/>
      </c>
      <c r="BE2483" s="140" t="str">
        <f t="shared" si="938"/>
        <v/>
      </c>
    </row>
    <row r="2484" spans="1:57" ht="20.100000000000001" customHeight="1" x14ac:dyDescent="0.25">
      <c r="A2484" s="148">
        <v>1828</v>
      </c>
      <c r="B2484" s="139">
        <f t="shared" si="942"/>
        <v>3121.1478098403181</v>
      </c>
      <c r="C2484" s="139">
        <f t="shared" si="943"/>
        <v>1.7568038439367082E-6</v>
      </c>
      <c r="D2484" s="139">
        <f t="shared" si="944"/>
        <v>0.99953684227038198</v>
      </c>
      <c r="E2484" s="139">
        <f t="shared" si="945"/>
        <v>1.7568038439367082E-6</v>
      </c>
      <c r="F2484" s="139" t="str">
        <f t="shared" si="946"/>
        <v/>
      </c>
      <c r="G2484" s="139" t="str">
        <f t="shared" si="947"/>
        <v/>
      </c>
      <c r="H2484" s="139">
        <f t="shared" si="948"/>
        <v>0</v>
      </c>
      <c r="I2484" s="139">
        <f t="shared" si="949"/>
        <v>1.7568038439367082E-6</v>
      </c>
      <c r="J2484" s="139" t="str">
        <f t="shared" si="950"/>
        <v/>
      </c>
      <c r="O2484" s="148">
        <v>1828</v>
      </c>
      <c r="P2484" s="139">
        <f t="shared" si="951"/>
        <v>228.6255800593359</v>
      </c>
      <c r="Q2484" s="139">
        <f t="shared" si="952"/>
        <v>2.3983512555327331E-5</v>
      </c>
      <c r="R2484" s="139">
        <f t="shared" si="953"/>
        <v>0.99953684227038198</v>
      </c>
      <c r="S2484" s="139">
        <f t="shared" si="954"/>
        <v>2.3983512555327331E-5</v>
      </c>
      <c r="T2484" s="139" t="str">
        <f t="shared" si="955"/>
        <v/>
      </c>
      <c r="U2484" s="139" t="str">
        <f t="shared" si="956"/>
        <v/>
      </c>
      <c r="V2484" s="139">
        <f t="shared" si="957"/>
        <v>7.4830224416702466E-4</v>
      </c>
      <c r="W2484" s="139" t="str">
        <f t="shared" si="958"/>
        <v/>
      </c>
      <c r="X2484" s="139" t="str">
        <f t="shared" si="959"/>
        <v/>
      </c>
      <c r="AB2484" s="148">
        <v>1828</v>
      </c>
      <c r="AC2484" s="139">
        <f t="shared" si="968"/>
        <v>285.25148610352858</v>
      </c>
      <c r="AD2484" s="139">
        <f t="shared" si="960"/>
        <v>1.9222492211073047E-5</v>
      </c>
      <c r="AE2484" s="139">
        <f t="shared" si="961"/>
        <v>0.99953684227038198</v>
      </c>
      <c r="AF2484" s="139">
        <f t="shared" si="962"/>
        <v>1.9222492211073047E-5</v>
      </c>
      <c r="AG2484" s="139" t="str">
        <f t="shared" si="963"/>
        <v/>
      </c>
      <c r="AH2484" s="139" t="str">
        <f t="shared" si="964"/>
        <v/>
      </c>
      <c r="AI2484" s="139">
        <f t="shared" si="965"/>
        <v>2.1646310919810607E-14</v>
      </c>
      <c r="AJ2484" s="139" t="str">
        <f t="shared" si="966"/>
        <v/>
      </c>
      <c r="AK2484" s="139" t="str">
        <f t="shared" si="967"/>
        <v/>
      </c>
      <c r="AZ2484" s="148"/>
      <c r="BA2484" s="148">
        <f t="shared" si="939"/>
        <v>11.731199999999752</v>
      </c>
      <c r="BB2484" s="165">
        <f t="shared" si="940"/>
        <v>0.10975227007963516</v>
      </c>
      <c r="BC2484" s="148">
        <f t="shared" si="941"/>
        <v>2.2727855774810901E-4</v>
      </c>
      <c r="BD2484" s="148" t="str">
        <f t="shared" si="937"/>
        <v/>
      </c>
      <c r="BE2484" s="140" t="str">
        <f t="shared" si="938"/>
        <v/>
      </c>
    </row>
    <row r="2485" spans="1:57" ht="20.100000000000001" customHeight="1" x14ac:dyDescent="0.25">
      <c r="A2485" s="139">
        <v>1829</v>
      </c>
      <c r="B2485" s="139">
        <f t="shared" si="942"/>
        <v>3124.9173120261162</v>
      </c>
      <c r="C2485" s="139">
        <f t="shared" si="943"/>
        <v>1.7336693265312607E-6</v>
      </c>
      <c r="D2485" s="139">
        <f t="shared" si="944"/>
        <v>0.99954342085594339</v>
      </c>
      <c r="E2485" s="139">
        <f t="shared" si="945"/>
        <v>1.7336693265312607E-6</v>
      </c>
      <c r="F2485" s="139" t="str">
        <f t="shared" si="946"/>
        <v/>
      </c>
      <c r="G2485" s="139" t="str">
        <f t="shared" si="947"/>
        <v/>
      </c>
      <c r="H2485" s="139">
        <f t="shared" si="948"/>
        <v>0</v>
      </c>
      <c r="I2485" s="139">
        <f t="shared" si="949"/>
        <v>1.7336693265312607E-6</v>
      </c>
      <c r="J2485" s="139" t="str">
        <f t="shared" si="950"/>
        <v/>
      </c>
      <c r="O2485" s="139">
        <v>1829</v>
      </c>
      <c r="P2485" s="139">
        <f t="shared" si="951"/>
        <v>228.9016979096491</v>
      </c>
      <c r="Q2485" s="139">
        <f t="shared" si="952"/>
        <v>2.3667685042443729E-5</v>
      </c>
      <c r="R2485" s="139">
        <f t="shared" si="953"/>
        <v>0.99954342085594339</v>
      </c>
      <c r="S2485" s="139">
        <f t="shared" si="954"/>
        <v>2.3667685042443729E-5</v>
      </c>
      <c r="T2485" s="139" t="str">
        <f t="shared" si="955"/>
        <v/>
      </c>
      <c r="U2485" s="139" t="str">
        <f t="shared" si="956"/>
        <v/>
      </c>
      <c r="V2485" s="139">
        <f t="shared" si="957"/>
        <v>7.4226846216237329E-4</v>
      </c>
      <c r="W2485" s="139" t="str">
        <f t="shared" si="958"/>
        <v/>
      </c>
      <c r="X2485" s="139" t="str">
        <f t="shared" si="959"/>
        <v/>
      </c>
      <c r="AB2485" s="139">
        <v>1829</v>
      </c>
      <c r="AC2485" s="139">
        <f t="shared" si="968"/>
        <v>285.59599272925755</v>
      </c>
      <c r="AD2485" s="139">
        <f t="shared" si="960"/>
        <v>1.896936031921847E-5</v>
      </c>
      <c r="AE2485" s="139">
        <f t="shared" si="961"/>
        <v>0.99954342085594339</v>
      </c>
      <c r="AF2485" s="139">
        <f t="shared" si="962"/>
        <v>1.896936031921847E-5</v>
      </c>
      <c r="AG2485" s="139" t="str">
        <f t="shared" si="963"/>
        <v/>
      </c>
      <c r="AH2485" s="139" t="str">
        <f t="shared" si="964"/>
        <v/>
      </c>
      <c r="AI2485" s="139">
        <f t="shared" si="965"/>
        <v>2.1029647030080134E-14</v>
      </c>
      <c r="AJ2485" s="139" t="str">
        <f t="shared" si="966"/>
        <v/>
      </c>
      <c r="AK2485" s="139" t="str">
        <f t="shared" si="967"/>
        <v/>
      </c>
      <c r="AZ2485" s="148"/>
      <c r="BA2485" s="148">
        <f t="shared" si="939"/>
        <v>11.737599999999752</v>
      </c>
      <c r="BB2485" s="165">
        <f t="shared" si="940"/>
        <v>0.10952499152188705</v>
      </c>
      <c r="BC2485" s="148">
        <f t="shared" si="941"/>
        <v>2.2686146224153159E-4</v>
      </c>
      <c r="BD2485" s="148" t="str">
        <f t="shared" si="937"/>
        <v/>
      </c>
      <c r="BE2485" s="140" t="str">
        <f t="shared" si="938"/>
        <v/>
      </c>
    </row>
    <row r="2486" spans="1:57" ht="20.100000000000001" customHeight="1" x14ac:dyDescent="0.25">
      <c r="A2486" s="139">
        <v>1830</v>
      </c>
      <c r="B2486" s="139">
        <f t="shared" si="942"/>
        <v>3128.6868142119133</v>
      </c>
      <c r="C2486" s="139">
        <f t="shared" si="943"/>
        <v>1.7108120834115289E-6</v>
      </c>
      <c r="D2486" s="139">
        <f t="shared" si="944"/>
        <v>0.99954991275940785</v>
      </c>
      <c r="E2486" s="139">
        <f t="shared" si="945"/>
        <v>1.7108120834115289E-6</v>
      </c>
      <c r="F2486" s="139" t="str">
        <f t="shared" si="946"/>
        <v/>
      </c>
      <c r="G2486" s="139" t="str">
        <f t="shared" si="947"/>
        <v/>
      </c>
      <c r="H2486" s="139">
        <f t="shared" si="948"/>
        <v>0</v>
      </c>
      <c r="I2486" s="139">
        <f t="shared" si="949"/>
        <v>1.7108120834115289E-6</v>
      </c>
      <c r="J2486" s="139" t="str">
        <f t="shared" si="950"/>
        <v/>
      </c>
      <c r="O2486" s="139">
        <v>1830</v>
      </c>
      <c r="P2486" s="139">
        <f t="shared" si="951"/>
        <v>229.1778157599623</v>
      </c>
      <c r="Q2486" s="139">
        <f t="shared" si="952"/>
        <v>2.3355642819156126E-5</v>
      </c>
      <c r="R2486" s="139">
        <f t="shared" si="953"/>
        <v>0.99954991275940785</v>
      </c>
      <c r="S2486" s="139">
        <f t="shared" si="954"/>
        <v>2.3355642819156126E-5</v>
      </c>
      <c r="T2486" s="139" t="str">
        <f t="shared" si="955"/>
        <v/>
      </c>
      <c r="U2486" s="139" t="str">
        <f t="shared" si="956"/>
        <v/>
      </c>
      <c r="V2486" s="139">
        <f t="shared" si="957"/>
        <v>7.3627155188501949E-4</v>
      </c>
      <c r="W2486" s="139" t="str">
        <f t="shared" si="958"/>
        <v/>
      </c>
      <c r="X2486" s="139" t="str">
        <f t="shared" si="959"/>
        <v/>
      </c>
      <c r="AB2486" s="139">
        <v>1830</v>
      </c>
      <c r="AC2486" s="139">
        <f t="shared" si="968"/>
        <v>285.9404993549864</v>
      </c>
      <c r="AD2486" s="139">
        <f t="shared" si="960"/>
        <v>1.8719262290715136E-5</v>
      </c>
      <c r="AE2486" s="139">
        <f t="shared" si="961"/>
        <v>0.99954991275940785</v>
      </c>
      <c r="AF2486" s="139">
        <f t="shared" si="962"/>
        <v>1.8719262290715136E-5</v>
      </c>
      <c r="AG2486" s="139" t="str">
        <f t="shared" si="963"/>
        <v/>
      </c>
      <c r="AH2486" s="139" t="str">
        <f t="shared" si="964"/>
        <v/>
      </c>
      <c r="AI2486" s="139">
        <f t="shared" si="965"/>
        <v>2.0430223882849847E-14</v>
      </c>
      <c r="AJ2486" s="139" t="str">
        <f t="shared" si="966"/>
        <v/>
      </c>
      <c r="AK2486" s="139" t="str">
        <f t="shared" si="967"/>
        <v/>
      </c>
      <c r="AZ2486" s="148"/>
      <c r="BA2486" s="148">
        <f t="shared" si="939"/>
        <v>11.743999999999751</v>
      </c>
      <c r="BB2486" s="165">
        <f t="shared" si="940"/>
        <v>0.10929813005964552</v>
      </c>
      <c r="BC2486" s="148">
        <f t="shared" si="941"/>
        <v>2.2644496396140301E-4</v>
      </c>
      <c r="BD2486" s="148" t="str">
        <f t="shared" si="937"/>
        <v/>
      </c>
      <c r="BE2486" s="140" t="str">
        <f t="shared" si="938"/>
        <v/>
      </c>
    </row>
    <row r="2487" spans="1:57" ht="20.100000000000001" customHeight="1" x14ac:dyDescent="0.25">
      <c r="A2487" s="139">
        <v>1831</v>
      </c>
      <c r="B2487" s="139">
        <f t="shared" si="942"/>
        <v>3132.4563163977114</v>
      </c>
      <c r="C2487" s="139">
        <f t="shared" si="943"/>
        <v>1.6882291855101322E-6</v>
      </c>
      <c r="D2487" s="139">
        <f t="shared" si="944"/>
        <v>0.99955631902043307</v>
      </c>
      <c r="E2487" s="139">
        <f t="shared" si="945"/>
        <v>1.6882291855101322E-6</v>
      </c>
      <c r="F2487" s="139" t="str">
        <f t="shared" si="946"/>
        <v/>
      </c>
      <c r="G2487" s="139" t="str">
        <f t="shared" si="947"/>
        <v/>
      </c>
      <c r="H2487" s="139">
        <f t="shared" si="948"/>
        <v>0</v>
      </c>
      <c r="I2487" s="139">
        <f t="shared" si="949"/>
        <v>1.6882291855101322E-6</v>
      </c>
      <c r="J2487" s="139" t="str">
        <f t="shared" si="950"/>
        <v/>
      </c>
      <c r="O2487" s="139">
        <v>1831</v>
      </c>
      <c r="P2487" s="139">
        <f t="shared" si="951"/>
        <v>229.4539336102755</v>
      </c>
      <c r="Q2487" s="139">
        <f t="shared" si="952"/>
        <v>2.3047345898459464E-5</v>
      </c>
      <c r="R2487" s="139">
        <f t="shared" si="953"/>
        <v>0.99955631902043307</v>
      </c>
      <c r="S2487" s="139">
        <f t="shared" si="954"/>
        <v>2.3047345898459464E-5</v>
      </c>
      <c r="T2487" s="139" t="str">
        <f t="shared" si="955"/>
        <v/>
      </c>
      <c r="U2487" s="139" t="str">
        <f t="shared" si="956"/>
        <v/>
      </c>
      <c r="V2487" s="139">
        <f t="shared" si="957"/>
        <v>7.3031140656655037E-4</v>
      </c>
      <c r="W2487" s="139" t="str">
        <f t="shared" si="958"/>
        <v/>
      </c>
      <c r="X2487" s="139" t="str">
        <f t="shared" si="959"/>
        <v/>
      </c>
      <c r="AB2487" s="139">
        <v>1831</v>
      </c>
      <c r="AC2487" s="139">
        <f t="shared" si="968"/>
        <v>286.28500598071525</v>
      </c>
      <c r="AD2487" s="139">
        <f t="shared" si="960"/>
        <v>1.8472166076467227E-5</v>
      </c>
      <c r="AE2487" s="139">
        <f t="shared" si="961"/>
        <v>0.99955631902043307</v>
      </c>
      <c r="AF2487" s="139">
        <f t="shared" si="962"/>
        <v>1.8472166076467227E-5</v>
      </c>
      <c r="AG2487" s="139" t="str">
        <f t="shared" si="963"/>
        <v/>
      </c>
      <c r="AH2487" s="139" t="str">
        <f t="shared" si="964"/>
        <v/>
      </c>
      <c r="AI2487" s="139">
        <f t="shared" si="965"/>
        <v>1.9847568960858351E-14</v>
      </c>
      <c r="AJ2487" s="139" t="str">
        <f t="shared" si="966"/>
        <v/>
      </c>
      <c r="AK2487" s="139" t="str">
        <f t="shared" si="967"/>
        <v/>
      </c>
      <c r="AZ2487" s="148"/>
      <c r="BA2487" s="148">
        <f t="shared" si="939"/>
        <v>11.75039999999975</v>
      </c>
      <c r="BB2487" s="165">
        <f t="shared" si="940"/>
        <v>0.10907168509568411</v>
      </c>
      <c r="BC2487" s="148">
        <f t="shared" si="941"/>
        <v>2.2602906261215416E-4</v>
      </c>
      <c r="BD2487" s="148" t="str">
        <f t="shared" si="937"/>
        <v/>
      </c>
      <c r="BE2487" s="140" t="str">
        <f t="shared" si="938"/>
        <v/>
      </c>
    </row>
    <row r="2488" spans="1:57" ht="20.100000000000001" customHeight="1" x14ac:dyDescent="0.25">
      <c r="A2488" s="139">
        <v>1832</v>
      </c>
      <c r="B2488" s="139">
        <f t="shared" si="942"/>
        <v>3136.2258185835085</v>
      </c>
      <c r="C2488" s="139">
        <f t="shared" si="943"/>
        <v>1.6659177293190363E-6</v>
      </c>
      <c r="D2488" s="139">
        <f t="shared" si="944"/>
        <v>0.9995626406676833</v>
      </c>
      <c r="E2488" s="139">
        <f t="shared" si="945"/>
        <v>1.6659177293190363E-6</v>
      </c>
      <c r="F2488" s="139" t="str">
        <f t="shared" si="946"/>
        <v/>
      </c>
      <c r="G2488" s="139" t="str">
        <f t="shared" si="947"/>
        <v/>
      </c>
      <c r="H2488" s="139">
        <f t="shared" si="948"/>
        <v>0</v>
      </c>
      <c r="I2488" s="139">
        <f t="shared" si="949"/>
        <v>1.6659177293190363E-6</v>
      </c>
      <c r="J2488" s="139" t="str">
        <f t="shared" si="950"/>
        <v/>
      </c>
      <c r="O2488" s="139">
        <v>1832</v>
      </c>
      <c r="P2488" s="139">
        <f t="shared" si="951"/>
        <v>229.7300514605887</v>
      </c>
      <c r="Q2488" s="139">
        <f t="shared" si="952"/>
        <v>2.2742754642279259E-5</v>
      </c>
      <c r="R2488" s="139">
        <f t="shared" si="953"/>
        <v>0.9995626406676833</v>
      </c>
      <c r="S2488" s="139">
        <f t="shared" si="954"/>
        <v>2.2742754642279259E-5</v>
      </c>
      <c r="T2488" s="139" t="str">
        <f t="shared" si="955"/>
        <v/>
      </c>
      <c r="U2488" s="139" t="str">
        <f t="shared" si="956"/>
        <v/>
      </c>
      <c r="V2488" s="139">
        <f t="shared" si="957"/>
        <v>7.2438791854443924E-4</v>
      </c>
      <c r="W2488" s="139" t="str">
        <f t="shared" si="958"/>
        <v/>
      </c>
      <c r="X2488" s="139" t="str">
        <f t="shared" si="959"/>
        <v/>
      </c>
      <c r="AB2488" s="139">
        <v>1832</v>
      </c>
      <c r="AC2488" s="139">
        <f t="shared" si="968"/>
        <v>286.62951260644422</v>
      </c>
      <c r="AD2488" s="139">
        <f t="shared" si="960"/>
        <v>1.8228039907042327E-5</v>
      </c>
      <c r="AE2488" s="139">
        <f t="shared" si="961"/>
        <v>0.9995626406676833</v>
      </c>
      <c r="AF2488" s="139">
        <f t="shared" si="962"/>
        <v>1.8228039907042327E-5</v>
      </c>
      <c r="AG2488" s="139" t="str">
        <f t="shared" si="963"/>
        <v/>
      </c>
      <c r="AH2488" s="139" t="str">
        <f t="shared" si="964"/>
        <v/>
      </c>
      <c r="AI2488" s="139">
        <f t="shared" si="965"/>
        <v>1.9281222425625126E-14</v>
      </c>
      <c r="AJ2488" s="139" t="str">
        <f t="shared" si="966"/>
        <v/>
      </c>
      <c r="AK2488" s="139" t="str">
        <f t="shared" si="967"/>
        <v/>
      </c>
      <c r="AZ2488" s="148"/>
      <c r="BA2488" s="148">
        <f t="shared" si="939"/>
        <v>11.75679999999975</v>
      </c>
      <c r="BB2488" s="165">
        <f t="shared" si="940"/>
        <v>0.10884565603307196</v>
      </c>
      <c r="BC2488" s="148">
        <f t="shared" si="941"/>
        <v>2.2561375789660609E-4</v>
      </c>
      <c r="BD2488" s="148" t="str">
        <f t="shared" si="937"/>
        <v/>
      </c>
      <c r="BE2488" s="140" t="str">
        <f t="shared" si="938"/>
        <v/>
      </c>
    </row>
    <row r="2489" spans="1:57" ht="20.100000000000001" customHeight="1" x14ac:dyDescent="0.25">
      <c r="A2489" s="139">
        <v>1833</v>
      </c>
      <c r="B2489" s="139">
        <f t="shared" si="942"/>
        <v>3139.9953207693056</v>
      </c>
      <c r="C2489" s="139">
        <f t="shared" si="943"/>
        <v>1.643874836736716E-6</v>
      </c>
      <c r="D2489" s="139">
        <f t="shared" si="944"/>
        <v>0.99956887871892641</v>
      </c>
      <c r="E2489" s="139">
        <f t="shared" si="945"/>
        <v>1.643874836736716E-6</v>
      </c>
      <c r="F2489" s="139" t="str">
        <f t="shared" si="946"/>
        <v/>
      </c>
      <c r="G2489" s="139" t="str">
        <f t="shared" si="947"/>
        <v/>
      </c>
      <c r="H2489" s="139">
        <f t="shared" si="948"/>
        <v>0</v>
      </c>
      <c r="I2489" s="139">
        <f t="shared" si="949"/>
        <v>1.643874836736716E-6</v>
      </c>
      <c r="J2489" s="139" t="str">
        <f t="shared" si="950"/>
        <v/>
      </c>
      <c r="O2489" s="139">
        <v>1833</v>
      </c>
      <c r="P2489" s="139">
        <f t="shared" si="951"/>
        <v>230.0061693109019</v>
      </c>
      <c r="Q2489" s="139">
        <f t="shared" si="952"/>
        <v>2.2441829759385625E-5</v>
      </c>
      <c r="R2489" s="139">
        <f t="shared" si="953"/>
        <v>0.99956887871892641</v>
      </c>
      <c r="S2489" s="139">
        <f t="shared" si="954"/>
        <v>2.2441829759385625E-5</v>
      </c>
      <c r="T2489" s="139" t="str">
        <f t="shared" si="955"/>
        <v/>
      </c>
      <c r="U2489" s="139" t="str">
        <f t="shared" si="956"/>
        <v/>
      </c>
      <c r="V2489" s="139">
        <f t="shared" si="957"/>
        <v>7.1850097927614743E-4</v>
      </c>
      <c r="W2489" s="139" t="str">
        <f t="shared" si="958"/>
        <v/>
      </c>
      <c r="X2489" s="139" t="str">
        <f t="shared" si="959"/>
        <v/>
      </c>
      <c r="AB2489" s="139">
        <v>1833</v>
      </c>
      <c r="AC2489" s="139">
        <f t="shared" si="968"/>
        <v>286.97401923217308</v>
      </c>
      <c r="AD2489" s="139">
        <f t="shared" si="960"/>
        <v>1.7986852290999989E-5</v>
      </c>
      <c r="AE2489" s="139">
        <f t="shared" si="961"/>
        <v>0.99956887871892641</v>
      </c>
      <c r="AF2489" s="139">
        <f t="shared" si="962"/>
        <v>1.7986852290999989E-5</v>
      </c>
      <c r="AG2489" s="139" t="str">
        <f t="shared" si="963"/>
        <v/>
      </c>
      <c r="AH2489" s="139" t="str">
        <f t="shared" si="964"/>
        <v/>
      </c>
      <c r="AI2489" s="139">
        <f t="shared" si="965"/>
        <v>1.873073678487066E-14</v>
      </c>
      <c r="AJ2489" s="139" t="str">
        <f t="shared" si="966"/>
        <v/>
      </c>
      <c r="AK2489" s="139" t="str">
        <f t="shared" si="967"/>
        <v/>
      </c>
      <c r="AZ2489" s="148"/>
      <c r="BA2489" s="148">
        <f t="shared" si="939"/>
        <v>11.763199999999749</v>
      </c>
      <c r="BB2489" s="165">
        <f t="shared" si="940"/>
        <v>0.10862004227517535</v>
      </c>
      <c r="BC2489" s="148">
        <f t="shared" si="941"/>
        <v>2.2519904951527614E-4</v>
      </c>
      <c r="BD2489" s="148" t="str">
        <f t="shared" si="937"/>
        <v/>
      </c>
      <c r="BE2489" s="140" t="str">
        <f t="shared" si="938"/>
        <v/>
      </c>
    </row>
    <row r="2490" spans="1:57" ht="20.100000000000001" customHeight="1" x14ac:dyDescent="0.25">
      <c r="A2490" s="148">
        <v>1834</v>
      </c>
      <c r="B2490" s="139">
        <f t="shared" si="942"/>
        <v>3143.7648229551037</v>
      </c>
      <c r="C2490" s="139">
        <f t="shared" si="943"/>
        <v>1.6220976549153996E-6</v>
      </c>
      <c r="D2490" s="139">
        <f t="shared" si="944"/>
        <v>0.99957503418112859</v>
      </c>
      <c r="E2490" s="139">
        <f t="shared" si="945"/>
        <v>1.6220976549153996E-6</v>
      </c>
      <c r="F2490" s="139" t="str">
        <f t="shared" si="946"/>
        <v/>
      </c>
      <c r="G2490" s="139" t="str">
        <f t="shared" si="947"/>
        <v/>
      </c>
      <c r="H2490" s="139">
        <f t="shared" si="948"/>
        <v>0</v>
      </c>
      <c r="I2490" s="139">
        <f t="shared" si="949"/>
        <v>1.6220976549153996E-6</v>
      </c>
      <c r="J2490" s="139" t="str">
        <f t="shared" si="950"/>
        <v/>
      </c>
      <c r="O2490" s="148">
        <v>1834</v>
      </c>
      <c r="P2490" s="139">
        <f t="shared" si="951"/>
        <v>230.28228716121515</v>
      </c>
      <c r="Q2490" s="139">
        <f t="shared" si="952"/>
        <v>2.2144532303307169E-5</v>
      </c>
      <c r="R2490" s="139">
        <f t="shared" si="953"/>
        <v>0.99957503418112859</v>
      </c>
      <c r="S2490" s="139">
        <f t="shared" si="954"/>
        <v>2.2144532303307169E-5</v>
      </c>
      <c r="T2490" s="139" t="str">
        <f t="shared" si="955"/>
        <v/>
      </c>
      <c r="U2490" s="139" t="str">
        <f t="shared" si="956"/>
        <v/>
      </c>
      <c r="V2490" s="139">
        <f t="shared" si="957"/>
        <v>7.1265047935317695E-4</v>
      </c>
      <c r="W2490" s="139" t="str">
        <f t="shared" si="958"/>
        <v/>
      </c>
      <c r="X2490" s="139" t="str">
        <f t="shared" si="959"/>
        <v/>
      </c>
      <c r="AB2490" s="148">
        <v>1834</v>
      </c>
      <c r="AC2490" s="139">
        <f t="shared" si="968"/>
        <v>287.31852585790205</v>
      </c>
      <c r="AD2490" s="139">
        <f t="shared" si="960"/>
        <v>1.7748572013219303E-5</v>
      </c>
      <c r="AE2490" s="139">
        <f t="shared" si="961"/>
        <v>0.99957503418112859</v>
      </c>
      <c r="AF2490" s="139">
        <f t="shared" si="962"/>
        <v>1.7748572013219303E-5</v>
      </c>
      <c r="AG2490" s="139" t="str">
        <f t="shared" si="963"/>
        <v/>
      </c>
      <c r="AH2490" s="139" t="str">
        <f t="shared" si="964"/>
        <v/>
      </c>
      <c r="AI2490" s="139">
        <f t="shared" si="965"/>
        <v>1.8195676568449243E-14</v>
      </c>
      <c r="AJ2490" s="139" t="str">
        <f t="shared" si="966"/>
        <v/>
      </c>
      <c r="AK2490" s="139" t="str">
        <f t="shared" si="967"/>
        <v/>
      </c>
      <c r="AZ2490" s="148"/>
      <c r="BA2490" s="148">
        <f t="shared" si="939"/>
        <v>11.769599999999748</v>
      </c>
      <c r="BB2490" s="165">
        <f t="shared" si="940"/>
        <v>0.10839484322566008</v>
      </c>
      <c r="BC2490" s="148">
        <f t="shared" si="941"/>
        <v>2.2478493716644732E-4</v>
      </c>
      <c r="BD2490" s="148" t="str">
        <f t="shared" si="937"/>
        <v/>
      </c>
      <c r="BE2490" s="140" t="str">
        <f t="shared" si="938"/>
        <v/>
      </c>
    </row>
    <row r="2491" spans="1:57" ht="20.100000000000001" customHeight="1" x14ac:dyDescent="0.25">
      <c r="A2491" s="139">
        <v>1835</v>
      </c>
      <c r="B2491" s="139">
        <f t="shared" si="942"/>
        <v>3147.5343251409008</v>
      </c>
      <c r="C2491" s="139">
        <f t="shared" si="943"/>
        <v>1.6005833561082806E-6</v>
      </c>
      <c r="D2491" s="139">
        <f t="shared" si="944"/>
        <v>0.99958110805054967</v>
      </c>
      <c r="E2491" s="139">
        <f t="shared" si="945"/>
        <v>1.6005833561082806E-6</v>
      </c>
      <c r="F2491" s="139" t="str">
        <f t="shared" si="946"/>
        <v/>
      </c>
      <c r="G2491" s="139" t="str">
        <f t="shared" si="947"/>
        <v/>
      </c>
      <c r="H2491" s="139">
        <f t="shared" si="948"/>
        <v>0</v>
      </c>
      <c r="I2491" s="139">
        <f t="shared" si="949"/>
        <v>1.6005833561082806E-6</v>
      </c>
      <c r="J2491" s="139" t="str">
        <f t="shared" si="950"/>
        <v/>
      </c>
      <c r="O2491" s="139">
        <v>1835</v>
      </c>
      <c r="P2491" s="139">
        <f t="shared" si="951"/>
        <v>230.55840501152835</v>
      </c>
      <c r="Q2491" s="139">
        <f t="shared" si="952"/>
        <v>2.1850823670245767E-5</v>
      </c>
      <c r="R2491" s="139">
        <f t="shared" si="953"/>
        <v>0.99958110805054967</v>
      </c>
      <c r="S2491" s="139">
        <f t="shared" si="954"/>
        <v>2.1850823670245767E-5</v>
      </c>
      <c r="T2491" s="139" t="str">
        <f t="shared" si="955"/>
        <v/>
      </c>
      <c r="U2491" s="139" t="str">
        <f t="shared" si="956"/>
        <v/>
      </c>
      <c r="V2491" s="139">
        <f t="shared" si="957"/>
        <v>7.0683630851509104E-4</v>
      </c>
      <c r="W2491" s="139" t="str">
        <f t="shared" si="958"/>
        <v/>
      </c>
      <c r="X2491" s="139" t="str">
        <f t="shared" si="959"/>
        <v/>
      </c>
      <c r="AB2491" s="139">
        <v>1835</v>
      </c>
      <c r="AC2491" s="139">
        <f t="shared" si="968"/>
        <v>287.6630324836309</v>
      </c>
      <c r="AD2491" s="139">
        <f t="shared" si="960"/>
        <v>1.7513168133227897E-5</v>
      </c>
      <c r="AE2491" s="139">
        <f t="shared" si="961"/>
        <v>0.99958110805054967</v>
      </c>
      <c r="AF2491" s="139">
        <f t="shared" si="962"/>
        <v>1.7513168133227897E-5</v>
      </c>
      <c r="AG2491" s="139" t="str">
        <f t="shared" si="963"/>
        <v/>
      </c>
      <c r="AH2491" s="139" t="str">
        <f t="shared" si="964"/>
        <v/>
      </c>
      <c r="AI2491" s="139">
        <f t="shared" si="965"/>
        <v>1.7675618012585642E-14</v>
      </c>
      <c r="AJ2491" s="139" t="str">
        <f t="shared" si="966"/>
        <v/>
      </c>
      <c r="AK2491" s="139" t="str">
        <f t="shared" si="967"/>
        <v/>
      </c>
      <c r="AZ2491" s="148"/>
      <c r="BA2491" s="148">
        <f t="shared" si="939"/>
        <v>11.775999999999748</v>
      </c>
      <c r="BB2491" s="165">
        <f t="shared" si="940"/>
        <v>0.10817005828849363</v>
      </c>
      <c r="BC2491" s="148">
        <f t="shared" si="941"/>
        <v>2.2437142054662629E-4</v>
      </c>
      <c r="BD2491" s="148" t="str">
        <f t="shared" si="937"/>
        <v/>
      </c>
      <c r="BE2491" s="140" t="str">
        <f t="shared" si="938"/>
        <v/>
      </c>
    </row>
    <row r="2492" spans="1:57" ht="20.100000000000001" customHeight="1" x14ac:dyDescent="0.25">
      <c r="A2492" s="139">
        <v>1836</v>
      </c>
      <c r="B2492" s="139">
        <f t="shared" si="942"/>
        <v>3151.3038273266989</v>
      </c>
      <c r="C2492" s="139">
        <f t="shared" si="943"/>
        <v>1.5793291375167487E-6</v>
      </c>
      <c r="D2492" s="139">
        <f t="shared" si="944"/>
        <v>0.99958710131283735</v>
      </c>
      <c r="E2492" s="139">
        <f t="shared" si="945"/>
        <v>1.5793291375167487E-6</v>
      </c>
      <c r="F2492" s="139" t="str">
        <f t="shared" si="946"/>
        <v/>
      </c>
      <c r="G2492" s="139" t="str">
        <f t="shared" si="947"/>
        <v/>
      </c>
      <c r="H2492" s="139">
        <f t="shared" si="948"/>
        <v>0</v>
      </c>
      <c r="I2492" s="139">
        <f t="shared" si="949"/>
        <v>1.5793291375167487E-6</v>
      </c>
      <c r="J2492" s="139" t="str">
        <f t="shared" si="950"/>
        <v/>
      </c>
      <c r="O2492" s="139">
        <v>1836</v>
      </c>
      <c r="P2492" s="139">
        <f t="shared" si="951"/>
        <v>230.83452286184155</v>
      </c>
      <c r="Q2492" s="139">
        <f t="shared" si="952"/>
        <v>2.156066559699083E-5</v>
      </c>
      <c r="R2492" s="139">
        <f t="shared" si="953"/>
        <v>0.99958710131283735</v>
      </c>
      <c r="S2492" s="139">
        <f t="shared" si="954"/>
        <v>2.156066559699083E-5</v>
      </c>
      <c r="T2492" s="139" t="str">
        <f t="shared" si="955"/>
        <v/>
      </c>
      <c r="U2492" s="139" t="str">
        <f t="shared" si="956"/>
        <v/>
      </c>
      <c r="V2492" s="139">
        <f t="shared" si="957"/>
        <v>7.0105835566346521E-4</v>
      </c>
      <c r="W2492" s="139" t="str">
        <f t="shared" si="958"/>
        <v/>
      </c>
      <c r="X2492" s="139" t="str">
        <f t="shared" si="959"/>
        <v/>
      </c>
      <c r="AB2492" s="139">
        <v>1836</v>
      </c>
      <c r="AC2492" s="139">
        <f t="shared" si="968"/>
        <v>288.00753910935975</v>
      </c>
      <c r="AD2492" s="139">
        <f t="shared" si="960"/>
        <v>1.7280609983530009E-5</v>
      </c>
      <c r="AE2492" s="139">
        <f t="shared" si="961"/>
        <v>0.99958710131283735</v>
      </c>
      <c r="AF2492" s="139">
        <f t="shared" si="962"/>
        <v>1.7280609983530009E-5</v>
      </c>
      <c r="AG2492" s="139" t="str">
        <f t="shared" si="963"/>
        <v/>
      </c>
      <c r="AH2492" s="139" t="str">
        <f t="shared" si="964"/>
        <v/>
      </c>
      <c r="AI2492" s="139">
        <f t="shared" si="965"/>
        <v>1.717014875220469E-14</v>
      </c>
      <c r="AJ2492" s="139" t="str">
        <f t="shared" si="966"/>
        <v/>
      </c>
      <c r="AK2492" s="139" t="str">
        <f t="shared" si="967"/>
        <v/>
      </c>
      <c r="AZ2492" s="148"/>
      <c r="BA2492" s="148">
        <f t="shared" si="939"/>
        <v>11.782399999999747</v>
      </c>
      <c r="BB2492" s="165">
        <f t="shared" si="940"/>
        <v>0.107945686867947</v>
      </c>
      <c r="BC2492" s="148">
        <f t="shared" si="941"/>
        <v>2.2395849935014089E-4</v>
      </c>
      <c r="BD2492" s="148" t="str">
        <f t="shared" si="937"/>
        <v/>
      </c>
      <c r="BE2492" s="140" t="str">
        <f t="shared" si="938"/>
        <v/>
      </c>
    </row>
    <row r="2493" spans="1:57" ht="20.100000000000001" customHeight="1" x14ac:dyDescent="0.25">
      <c r="A2493" s="139">
        <v>1837</v>
      </c>
      <c r="B2493" s="139">
        <f t="shared" si="942"/>
        <v>3155.073329512496</v>
      </c>
      <c r="C2493" s="139">
        <f t="shared" si="943"/>
        <v>1.5583322211377136E-6</v>
      </c>
      <c r="D2493" s="139">
        <f t="shared" si="944"/>
        <v>0.99959301494312092</v>
      </c>
      <c r="E2493" s="139">
        <f t="shared" si="945"/>
        <v>1.5583322211377136E-6</v>
      </c>
      <c r="F2493" s="139" t="str">
        <f t="shared" si="946"/>
        <v/>
      </c>
      <c r="G2493" s="139" t="str">
        <f t="shared" si="947"/>
        <v/>
      </c>
      <c r="H2493" s="139">
        <f t="shared" si="948"/>
        <v>0</v>
      </c>
      <c r="I2493" s="139">
        <f t="shared" si="949"/>
        <v>1.5583322211377136E-6</v>
      </c>
      <c r="J2493" s="139" t="str">
        <f t="shared" si="950"/>
        <v/>
      </c>
      <c r="O2493" s="139">
        <v>1837</v>
      </c>
      <c r="P2493" s="139">
        <f t="shared" si="951"/>
        <v>231.11064071215475</v>
      </c>
      <c r="Q2493" s="139">
        <f t="shared" si="952"/>
        <v>2.127402015883462E-5</v>
      </c>
      <c r="R2493" s="139">
        <f t="shared" si="953"/>
        <v>0.99959301494312092</v>
      </c>
      <c r="S2493" s="139">
        <f t="shared" si="954"/>
        <v>2.127402015883462E-5</v>
      </c>
      <c r="T2493" s="139" t="str">
        <f t="shared" si="955"/>
        <v/>
      </c>
      <c r="U2493" s="139" t="str">
        <f t="shared" si="956"/>
        <v/>
      </c>
      <c r="V2493" s="139">
        <f t="shared" si="957"/>
        <v>6.9531650887581613E-4</v>
      </c>
      <c r="W2493" s="139" t="str">
        <f t="shared" si="958"/>
        <v/>
      </c>
      <c r="X2493" s="139" t="str">
        <f t="shared" si="959"/>
        <v/>
      </c>
      <c r="AB2493" s="139">
        <v>1837</v>
      </c>
      <c r="AC2493" s="139">
        <f t="shared" si="968"/>
        <v>288.35204573508872</v>
      </c>
      <c r="AD2493" s="139">
        <f t="shared" si="960"/>
        <v>1.7050867167935865E-5</v>
      </c>
      <c r="AE2493" s="139">
        <f t="shared" si="961"/>
        <v>0.99959301494312092</v>
      </c>
      <c r="AF2493" s="139">
        <f t="shared" si="962"/>
        <v>1.7050867167935865E-5</v>
      </c>
      <c r="AG2493" s="139" t="str">
        <f t="shared" si="963"/>
        <v/>
      </c>
      <c r="AH2493" s="139" t="str">
        <f t="shared" si="964"/>
        <v/>
      </c>
      <c r="AI2493" s="139">
        <f t="shared" si="965"/>
        <v>1.6678867521154034E-14</v>
      </c>
      <c r="AJ2493" s="139" t="str">
        <f t="shared" si="966"/>
        <v/>
      </c>
      <c r="AK2493" s="139" t="str">
        <f t="shared" si="967"/>
        <v/>
      </c>
      <c r="AZ2493" s="148"/>
      <c r="BA2493" s="148">
        <f t="shared" si="939"/>
        <v>11.788799999999746</v>
      </c>
      <c r="BB2493" s="165">
        <f t="shared" si="940"/>
        <v>0.10772172836859686</v>
      </c>
      <c r="BC2493" s="148">
        <f t="shared" si="941"/>
        <v>2.2354617326889037E-4</v>
      </c>
      <c r="BD2493" s="148" t="str">
        <f t="shared" si="937"/>
        <v/>
      </c>
      <c r="BE2493" s="140" t="str">
        <f t="shared" si="938"/>
        <v/>
      </c>
    </row>
    <row r="2494" spans="1:57" ht="20.100000000000001" customHeight="1" x14ac:dyDescent="0.25">
      <c r="A2494" s="139">
        <v>1838</v>
      </c>
      <c r="B2494" s="139">
        <f t="shared" si="942"/>
        <v>3158.8428316982931</v>
      </c>
      <c r="C2494" s="139">
        <f t="shared" si="943"/>
        <v>1.5375898536109312E-6</v>
      </c>
      <c r="D2494" s="139">
        <f t="shared" si="944"/>
        <v>0.9995988499061047</v>
      </c>
      <c r="E2494" s="139">
        <f t="shared" si="945"/>
        <v>1.5375898536109312E-6</v>
      </c>
      <c r="F2494" s="139" t="str">
        <f t="shared" si="946"/>
        <v/>
      </c>
      <c r="G2494" s="139" t="str">
        <f t="shared" si="947"/>
        <v/>
      </c>
      <c r="H2494" s="139">
        <f t="shared" si="948"/>
        <v>0</v>
      </c>
      <c r="I2494" s="139">
        <f t="shared" si="949"/>
        <v>1.5375898536109312E-6</v>
      </c>
      <c r="J2494" s="139" t="str">
        <f t="shared" si="950"/>
        <v/>
      </c>
      <c r="O2494" s="139">
        <v>1838</v>
      </c>
      <c r="P2494" s="139">
        <f t="shared" si="951"/>
        <v>231.38675856246795</v>
      </c>
      <c r="Q2494" s="139">
        <f t="shared" si="952"/>
        <v>2.0990849767488537E-5</v>
      </c>
      <c r="R2494" s="139">
        <f t="shared" si="953"/>
        <v>0.9995988499061047</v>
      </c>
      <c r="S2494" s="139">
        <f t="shared" si="954"/>
        <v>2.0990849767488537E-5</v>
      </c>
      <c r="T2494" s="139" t="str">
        <f t="shared" si="955"/>
        <v/>
      </c>
      <c r="U2494" s="139" t="str">
        <f t="shared" si="956"/>
        <v/>
      </c>
      <c r="V2494" s="139">
        <f t="shared" si="957"/>
        <v>6.8961065541946664E-4</v>
      </c>
      <c r="W2494" s="139" t="str">
        <f t="shared" si="958"/>
        <v/>
      </c>
      <c r="X2494" s="139" t="str">
        <f t="shared" si="959"/>
        <v/>
      </c>
      <c r="AB2494" s="139">
        <v>1838</v>
      </c>
      <c r="AC2494" s="139">
        <f t="shared" si="968"/>
        <v>288.69655236081758</v>
      </c>
      <c r="AD2494" s="139">
        <f t="shared" si="960"/>
        <v>1.6823909559891619E-5</v>
      </c>
      <c r="AE2494" s="139">
        <f t="shared" si="961"/>
        <v>0.9995988499061047</v>
      </c>
      <c r="AF2494" s="139">
        <f t="shared" si="962"/>
        <v>1.6823909559891619E-5</v>
      </c>
      <c r="AG2494" s="139" t="str">
        <f t="shared" si="963"/>
        <v/>
      </c>
      <c r="AH2494" s="139" t="str">
        <f t="shared" si="964"/>
        <v/>
      </c>
      <c r="AI2494" s="139">
        <f t="shared" si="965"/>
        <v>1.6201383860122235E-14</v>
      </c>
      <c r="AJ2494" s="139" t="str">
        <f t="shared" si="966"/>
        <v/>
      </c>
      <c r="AK2494" s="139" t="str">
        <f t="shared" si="967"/>
        <v/>
      </c>
      <c r="AZ2494" s="148"/>
      <c r="BA2494" s="148">
        <f t="shared" si="939"/>
        <v>11.795199999999745</v>
      </c>
      <c r="BB2494" s="165">
        <f t="shared" si="940"/>
        <v>0.10749818219532797</v>
      </c>
      <c r="BC2494" s="148">
        <f t="shared" si="941"/>
        <v>2.2313444199362209E-4</v>
      </c>
      <c r="BD2494" s="148" t="str">
        <f t="shared" si="937"/>
        <v/>
      </c>
      <c r="BE2494" s="140" t="str">
        <f t="shared" si="938"/>
        <v/>
      </c>
    </row>
    <row r="2495" spans="1:57" ht="20.100000000000001" customHeight="1" x14ac:dyDescent="0.25">
      <c r="A2495" s="139">
        <v>1839</v>
      </c>
      <c r="B2495" s="139">
        <f t="shared" si="942"/>
        <v>3162.6123338840912</v>
      </c>
      <c r="C2495" s="139">
        <f t="shared" si="943"/>
        <v>1.5170993060664176E-6</v>
      </c>
      <c r="D2495" s="139">
        <f t="shared" si="944"/>
        <v>0.99960460715615995</v>
      </c>
      <c r="E2495" s="139">
        <f t="shared" si="945"/>
        <v>1.5170993060664176E-6</v>
      </c>
      <c r="F2495" s="139" t="str">
        <f t="shared" si="946"/>
        <v/>
      </c>
      <c r="G2495" s="139" t="str">
        <f t="shared" si="947"/>
        <v/>
      </c>
      <c r="H2495" s="139">
        <f t="shared" si="948"/>
        <v>0</v>
      </c>
      <c r="I2495" s="139">
        <f t="shared" si="949"/>
        <v>1.5170993060664176E-6</v>
      </c>
      <c r="J2495" s="139" t="str">
        <f t="shared" si="950"/>
        <v/>
      </c>
      <c r="O2495" s="139">
        <v>1839</v>
      </c>
      <c r="P2495" s="139">
        <f t="shared" si="951"/>
        <v>231.66287641278115</v>
      </c>
      <c r="Q2495" s="139">
        <f t="shared" si="952"/>
        <v>2.0711117168999843E-5</v>
      </c>
      <c r="R2495" s="139">
        <f t="shared" si="953"/>
        <v>0.99960460715615995</v>
      </c>
      <c r="S2495" s="139">
        <f t="shared" si="954"/>
        <v>2.0711117168999843E-5</v>
      </c>
      <c r="T2495" s="139" t="str">
        <f t="shared" si="955"/>
        <v/>
      </c>
      <c r="U2495" s="139" t="str">
        <f t="shared" si="956"/>
        <v/>
      </c>
      <c r="V2495" s="139">
        <f t="shared" si="957"/>
        <v>6.8394068176536862E-4</v>
      </c>
      <c r="W2495" s="139" t="str">
        <f t="shared" si="958"/>
        <v/>
      </c>
      <c r="X2495" s="139" t="str">
        <f t="shared" si="959"/>
        <v/>
      </c>
      <c r="AB2495" s="139">
        <v>1839</v>
      </c>
      <c r="AC2495" s="139">
        <f t="shared" si="968"/>
        <v>289.04105898654655</v>
      </c>
      <c r="AD2495" s="139">
        <f t="shared" si="960"/>
        <v>1.6599707300809313E-5</v>
      </c>
      <c r="AE2495" s="139">
        <f t="shared" si="961"/>
        <v>0.99960460715616006</v>
      </c>
      <c r="AF2495" s="139">
        <f t="shared" si="962"/>
        <v>1.6599707300809313E-5</v>
      </c>
      <c r="AG2495" s="139" t="str">
        <f t="shared" si="963"/>
        <v/>
      </c>
      <c r="AH2495" s="139" t="str">
        <f t="shared" si="964"/>
        <v/>
      </c>
      <c r="AI2495" s="139">
        <f t="shared" si="965"/>
        <v>1.5737317832058579E-14</v>
      </c>
      <c r="AJ2495" s="139" t="str">
        <f t="shared" si="966"/>
        <v/>
      </c>
      <c r="AK2495" s="139" t="str">
        <f t="shared" si="967"/>
        <v/>
      </c>
      <c r="AZ2495" s="148"/>
      <c r="BA2495" s="148">
        <f t="shared" si="939"/>
        <v>11.801599999999745</v>
      </c>
      <c r="BB2495" s="165">
        <f t="shared" si="940"/>
        <v>0.10727504775333435</v>
      </c>
      <c r="BC2495" s="148">
        <f t="shared" si="941"/>
        <v>2.2272330521247441E-4</v>
      </c>
      <c r="BD2495" s="148" t="str">
        <f t="shared" si="937"/>
        <v/>
      </c>
      <c r="BE2495" s="140" t="str">
        <f t="shared" si="938"/>
        <v/>
      </c>
    </row>
    <row r="2496" spans="1:57" ht="20.100000000000001" customHeight="1" x14ac:dyDescent="0.25">
      <c r="A2496" s="139">
        <v>1840</v>
      </c>
      <c r="B2496" s="139">
        <f t="shared" si="942"/>
        <v>3166.3818360698883</v>
      </c>
      <c r="C2496" s="139">
        <f t="shared" si="943"/>
        <v>1.4968578739719766E-6</v>
      </c>
      <c r="D2496" s="139">
        <f t="shared" si="944"/>
        <v>0.99961028763741799</v>
      </c>
      <c r="E2496" s="139">
        <f t="shared" si="945"/>
        <v>1.4968578739719766E-6</v>
      </c>
      <c r="F2496" s="139" t="str">
        <f t="shared" si="946"/>
        <v/>
      </c>
      <c r="G2496" s="139" t="str">
        <f t="shared" si="947"/>
        <v/>
      </c>
      <c r="H2496" s="139">
        <f t="shared" si="948"/>
        <v>0</v>
      </c>
      <c r="I2496" s="139">
        <f t="shared" si="949"/>
        <v>1.4968578739719766E-6</v>
      </c>
      <c r="J2496" s="139" t="str">
        <f t="shared" si="950"/>
        <v/>
      </c>
      <c r="O2496" s="139">
        <v>1840</v>
      </c>
      <c r="P2496" s="139">
        <f t="shared" si="951"/>
        <v>231.9389942630944</v>
      </c>
      <c r="Q2496" s="139">
        <f t="shared" si="952"/>
        <v>2.0434785441669889E-5</v>
      </c>
      <c r="R2496" s="139">
        <f t="shared" si="953"/>
        <v>0.99961028763741799</v>
      </c>
      <c r="S2496" s="139">
        <f t="shared" si="954"/>
        <v>2.0434785441669889E-5</v>
      </c>
      <c r="T2496" s="139" t="str">
        <f t="shared" si="955"/>
        <v/>
      </c>
      <c r="U2496" s="139" t="str">
        <f t="shared" si="956"/>
        <v/>
      </c>
      <c r="V2496" s="139">
        <f t="shared" si="957"/>
        <v>6.783064736018686E-4</v>
      </c>
      <c r="W2496" s="139" t="str">
        <f t="shared" si="958"/>
        <v/>
      </c>
      <c r="X2496" s="139" t="str">
        <f t="shared" si="959"/>
        <v/>
      </c>
      <c r="AB2496" s="139">
        <v>1840</v>
      </c>
      <c r="AC2496" s="139">
        <f t="shared" si="968"/>
        <v>289.3855656122754</v>
      </c>
      <c r="AD2496" s="139">
        <f t="shared" si="960"/>
        <v>1.6378230798398894E-5</v>
      </c>
      <c r="AE2496" s="139">
        <f t="shared" si="961"/>
        <v>0.99961028763741799</v>
      </c>
      <c r="AF2496" s="139">
        <f t="shared" si="962"/>
        <v>1.6378230798398894E-5</v>
      </c>
      <c r="AG2496" s="139" t="str">
        <f t="shared" si="963"/>
        <v/>
      </c>
      <c r="AH2496" s="139" t="str">
        <f t="shared" si="964"/>
        <v/>
      </c>
      <c r="AI2496" s="139">
        <f t="shared" si="965"/>
        <v>1.5286299744909776E-14</v>
      </c>
      <c r="AJ2496" s="139" t="str">
        <f t="shared" si="966"/>
        <v/>
      </c>
      <c r="AK2496" s="139" t="str">
        <f t="shared" si="967"/>
        <v/>
      </c>
      <c r="AZ2496" s="148"/>
      <c r="BA2496" s="148">
        <f t="shared" si="939"/>
        <v>11.807999999999744</v>
      </c>
      <c r="BB2496" s="165">
        <f t="shared" si="940"/>
        <v>0.10705232444812188</v>
      </c>
      <c r="BC2496" s="148">
        <f t="shared" si="941"/>
        <v>2.2231276261129584E-4</v>
      </c>
      <c r="BD2496" s="148" t="str">
        <f t="shared" si="937"/>
        <v/>
      </c>
      <c r="BE2496" s="140" t="str">
        <f t="shared" si="938"/>
        <v/>
      </c>
    </row>
    <row r="2497" spans="1:57" ht="20.100000000000001" customHeight="1" x14ac:dyDescent="0.25">
      <c r="A2497" s="148">
        <v>1841</v>
      </c>
      <c r="B2497" s="139">
        <f t="shared" si="942"/>
        <v>3170.1513382556855</v>
      </c>
      <c r="C2497" s="139">
        <f t="shared" si="943"/>
        <v>1.4768628769807718E-6</v>
      </c>
      <c r="D2497" s="139">
        <f t="shared" si="944"/>
        <v>0.99961589228386039</v>
      </c>
      <c r="E2497" s="139">
        <f t="shared" si="945"/>
        <v>1.4768628769807718E-6</v>
      </c>
      <c r="F2497" s="139" t="str">
        <f t="shared" si="946"/>
        <v/>
      </c>
      <c r="G2497" s="139" t="str">
        <f t="shared" si="947"/>
        <v/>
      </c>
      <c r="H2497" s="139">
        <f t="shared" si="948"/>
        <v>0</v>
      </c>
      <c r="I2497" s="139">
        <f t="shared" si="949"/>
        <v>1.4768628769807718E-6</v>
      </c>
      <c r="J2497" s="139" t="str">
        <f t="shared" si="950"/>
        <v/>
      </c>
      <c r="O2497" s="148">
        <v>1841</v>
      </c>
      <c r="P2497" s="139">
        <f t="shared" si="951"/>
        <v>232.2151121134076</v>
      </c>
      <c r="Q2497" s="139">
        <f t="shared" si="952"/>
        <v>2.0161817993973662E-5</v>
      </c>
      <c r="R2497" s="139">
        <f t="shared" si="953"/>
        <v>0.99961589228386039</v>
      </c>
      <c r="S2497" s="139">
        <f t="shared" si="954"/>
        <v>2.0161817993973662E-5</v>
      </c>
      <c r="T2497" s="139" t="str">
        <f t="shared" si="955"/>
        <v/>
      </c>
      <c r="U2497" s="139" t="str">
        <f t="shared" si="956"/>
        <v/>
      </c>
      <c r="V2497" s="139">
        <f t="shared" si="957"/>
        <v>6.7270791584843922E-4</v>
      </c>
      <c r="W2497" s="139" t="str">
        <f t="shared" si="958"/>
        <v/>
      </c>
      <c r="X2497" s="139" t="str">
        <f t="shared" si="959"/>
        <v/>
      </c>
      <c r="AB2497" s="148">
        <v>1841</v>
      </c>
      <c r="AC2497" s="139">
        <f t="shared" si="968"/>
        <v>289.73007223800425</v>
      </c>
      <c r="AD2497" s="139">
        <f t="shared" si="960"/>
        <v>1.6159450725000043E-5</v>
      </c>
      <c r="AE2497" s="139">
        <f t="shared" si="961"/>
        <v>0.99961589228386039</v>
      </c>
      <c r="AF2497" s="139">
        <f t="shared" si="962"/>
        <v>1.6159450725000043E-5</v>
      </c>
      <c r="AG2497" s="139" t="str">
        <f t="shared" si="963"/>
        <v/>
      </c>
      <c r="AH2497" s="139" t="str">
        <f t="shared" si="964"/>
        <v/>
      </c>
      <c r="AI2497" s="139">
        <f t="shared" si="965"/>
        <v>1.4847969881486237E-14</v>
      </c>
      <c r="AJ2497" s="139" t="str">
        <f t="shared" si="966"/>
        <v/>
      </c>
      <c r="AK2497" s="139" t="str">
        <f t="shared" si="967"/>
        <v/>
      </c>
      <c r="AZ2497" s="148"/>
      <c r="BA2497" s="148">
        <f t="shared" si="939"/>
        <v>11.814399999999743</v>
      </c>
      <c r="BB2497" s="165">
        <f t="shared" si="940"/>
        <v>0.10683001168551058</v>
      </c>
      <c r="BC2497" s="148">
        <f t="shared" si="941"/>
        <v>2.2190281387467203E-4</v>
      </c>
      <c r="BD2497" s="148" t="str">
        <f t="shared" si="937"/>
        <v/>
      </c>
      <c r="BE2497" s="140" t="str">
        <f t="shared" si="938"/>
        <v/>
      </c>
    </row>
    <row r="2498" spans="1:57" ht="20.100000000000001" customHeight="1" x14ac:dyDescent="0.25">
      <c r="A2498" s="139">
        <v>1842</v>
      </c>
      <c r="B2498" s="139">
        <f t="shared" si="942"/>
        <v>3173.9208404414835</v>
      </c>
      <c r="C2498" s="139">
        <f t="shared" si="943"/>
        <v>1.4571116587790424E-6</v>
      </c>
      <c r="D2498" s="139">
        <f t="shared" si="944"/>
        <v>0.99962142201941095</v>
      </c>
      <c r="E2498" s="139">
        <f t="shared" si="945"/>
        <v>1.4571116587790424E-6</v>
      </c>
      <c r="F2498" s="139" t="str">
        <f t="shared" si="946"/>
        <v/>
      </c>
      <c r="G2498" s="139" t="str">
        <f t="shared" si="947"/>
        <v/>
      </c>
      <c r="H2498" s="139">
        <f t="shared" si="948"/>
        <v>0</v>
      </c>
      <c r="I2498" s="139">
        <f t="shared" si="949"/>
        <v>1.4571116587790424E-6</v>
      </c>
      <c r="J2498" s="139" t="str">
        <f t="shared" si="950"/>
        <v/>
      </c>
      <c r="O2498" s="139">
        <v>1842</v>
      </c>
      <c r="P2498" s="139">
        <f t="shared" si="951"/>
        <v>232.4912299637208</v>
      </c>
      <c r="Q2498" s="139">
        <f t="shared" si="952"/>
        <v>1.9892178562480518E-5</v>
      </c>
      <c r="R2498" s="139">
        <f t="shared" si="953"/>
        <v>0.99962142201941095</v>
      </c>
      <c r="S2498" s="139">
        <f t="shared" si="954"/>
        <v>1.9892178562480518E-5</v>
      </c>
      <c r="T2498" s="139" t="str">
        <f t="shared" si="955"/>
        <v/>
      </c>
      <c r="U2498" s="139" t="str">
        <f t="shared" si="956"/>
        <v/>
      </c>
      <c r="V2498" s="139">
        <f t="shared" si="957"/>
        <v>6.6714489266933672E-4</v>
      </c>
      <c r="W2498" s="139" t="str">
        <f t="shared" si="958"/>
        <v/>
      </c>
      <c r="X2498" s="139" t="str">
        <f t="shared" si="959"/>
        <v/>
      </c>
      <c r="AB2498" s="139">
        <v>1842</v>
      </c>
      <c r="AC2498" s="139">
        <f t="shared" si="968"/>
        <v>290.07457886373322</v>
      </c>
      <c r="AD2498" s="139">
        <f t="shared" si="960"/>
        <v>1.5943338015916251E-5</v>
      </c>
      <c r="AE2498" s="139">
        <f t="shared" si="961"/>
        <v>0.99962142201941095</v>
      </c>
      <c r="AF2498" s="139">
        <f t="shared" si="962"/>
        <v>1.5943338015916251E-5</v>
      </c>
      <c r="AG2498" s="139" t="str">
        <f t="shared" si="963"/>
        <v/>
      </c>
      <c r="AH2498" s="139" t="str">
        <f t="shared" si="964"/>
        <v/>
      </c>
      <c r="AI2498" s="139">
        <f t="shared" si="965"/>
        <v>1.4421978236282755E-14</v>
      </c>
      <c r="AJ2498" s="139" t="str">
        <f t="shared" si="966"/>
        <v/>
      </c>
      <c r="AK2498" s="139" t="str">
        <f t="shared" si="967"/>
        <v/>
      </c>
      <c r="AZ2498" s="148"/>
      <c r="BA2498" s="148">
        <f t="shared" si="939"/>
        <v>11.820799999999743</v>
      </c>
      <c r="BB2498" s="165">
        <f t="shared" si="940"/>
        <v>0.10660810887163591</v>
      </c>
      <c r="BC2498" s="148">
        <f t="shared" si="941"/>
        <v>2.2149345868466286E-4</v>
      </c>
      <c r="BD2498" s="148" t="str">
        <f t="shared" si="937"/>
        <v/>
      </c>
      <c r="BE2498" s="140" t="str">
        <f t="shared" si="938"/>
        <v/>
      </c>
    </row>
    <row r="2499" spans="1:57" ht="20.100000000000001" customHeight="1" x14ac:dyDescent="0.25">
      <c r="A2499" s="139">
        <v>1843</v>
      </c>
      <c r="B2499" s="139">
        <f t="shared" si="942"/>
        <v>3177.6903426272806</v>
      </c>
      <c r="C2499" s="139">
        <f t="shared" si="943"/>
        <v>1.4376015869339574E-6</v>
      </c>
      <c r="D2499" s="139">
        <f t="shared" si="944"/>
        <v>0.99962687775802539</v>
      </c>
      <c r="E2499" s="139">
        <f t="shared" si="945"/>
        <v>1.4376015869339574E-6</v>
      </c>
      <c r="F2499" s="139" t="str">
        <f t="shared" si="946"/>
        <v/>
      </c>
      <c r="G2499" s="139" t="str">
        <f t="shared" si="947"/>
        <v/>
      </c>
      <c r="H2499" s="139">
        <f t="shared" si="948"/>
        <v>0</v>
      </c>
      <c r="I2499" s="139">
        <f t="shared" si="949"/>
        <v>1.4376015869339574E-6</v>
      </c>
      <c r="J2499" s="139" t="str">
        <f t="shared" si="950"/>
        <v/>
      </c>
      <c r="O2499" s="139">
        <v>1843</v>
      </c>
      <c r="P2499" s="139">
        <f t="shared" si="951"/>
        <v>232.767347814034</v>
      </c>
      <c r="Q2499" s="139">
        <f t="shared" si="952"/>
        <v>1.9625831209776965E-5</v>
      </c>
      <c r="R2499" s="139">
        <f t="shared" si="953"/>
        <v>0.99962687775802539</v>
      </c>
      <c r="S2499" s="139">
        <f t="shared" si="954"/>
        <v>1.9625831209776965E-5</v>
      </c>
      <c r="T2499" s="139" t="str">
        <f t="shared" si="955"/>
        <v/>
      </c>
      <c r="U2499" s="139" t="str">
        <f t="shared" si="956"/>
        <v/>
      </c>
      <c r="V2499" s="139">
        <f t="shared" si="957"/>
        <v>6.6161728748721999E-4</v>
      </c>
      <c r="W2499" s="139" t="str">
        <f t="shared" si="958"/>
        <v/>
      </c>
      <c r="X2499" s="139" t="str">
        <f t="shared" si="959"/>
        <v/>
      </c>
      <c r="AB2499" s="139">
        <v>1843</v>
      </c>
      <c r="AC2499" s="139">
        <f t="shared" si="968"/>
        <v>290.41908548946208</v>
      </c>
      <c r="AD2499" s="139">
        <f t="shared" si="960"/>
        <v>1.5729863867749979E-5</v>
      </c>
      <c r="AE2499" s="139">
        <f t="shared" si="961"/>
        <v>0.99962687775802539</v>
      </c>
      <c r="AF2499" s="139">
        <f t="shared" si="962"/>
        <v>1.5729863867749979E-5</v>
      </c>
      <c r="AG2499" s="139" t="str">
        <f t="shared" si="963"/>
        <v/>
      </c>
      <c r="AH2499" s="139" t="str">
        <f t="shared" si="964"/>
        <v/>
      </c>
      <c r="AI2499" s="139">
        <f t="shared" si="965"/>
        <v>1.4007984259079048E-14</v>
      </c>
      <c r="AJ2499" s="139" t="str">
        <f t="shared" si="966"/>
        <v/>
      </c>
      <c r="AK2499" s="139" t="str">
        <f t="shared" si="967"/>
        <v/>
      </c>
      <c r="AZ2499" s="148"/>
      <c r="BA2499" s="148">
        <f t="shared" si="939"/>
        <v>11.827199999999742</v>
      </c>
      <c r="BB2499" s="165">
        <f t="shared" si="940"/>
        <v>0.10638661541295125</v>
      </c>
      <c r="BC2499" s="148">
        <f t="shared" si="941"/>
        <v>2.2108469672163511E-4</v>
      </c>
      <c r="BD2499" s="148" t="str">
        <f t="shared" si="937"/>
        <v/>
      </c>
      <c r="BE2499" s="140" t="str">
        <f t="shared" si="938"/>
        <v/>
      </c>
    </row>
    <row r="2500" spans="1:57" ht="20.100000000000001" customHeight="1" x14ac:dyDescent="0.25">
      <c r="A2500" s="139">
        <v>1844</v>
      </c>
      <c r="B2500" s="139">
        <f t="shared" si="942"/>
        <v>3181.4598448130787</v>
      </c>
      <c r="C2500" s="139">
        <f t="shared" si="943"/>
        <v>1.4183300527415441E-6</v>
      </c>
      <c r="D2500" s="139">
        <f t="shared" si="944"/>
        <v>0.99963226040378128</v>
      </c>
      <c r="E2500" s="139">
        <f t="shared" si="945"/>
        <v>1.4183300527415441E-6</v>
      </c>
      <c r="F2500" s="139" t="str">
        <f t="shared" si="946"/>
        <v/>
      </c>
      <c r="G2500" s="139" t="str">
        <f t="shared" si="947"/>
        <v/>
      </c>
      <c r="H2500" s="139">
        <f t="shared" si="948"/>
        <v>0</v>
      </c>
      <c r="I2500" s="139">
        <f t="shared" si="949"/>
        <v>1.4183300527415441E-6</v>
      </c>
      <c r="J2500" s="139" t="str">
        <f t="shared" si="950"/>
        <v/>
      </c>
      <c r="O2500" s="139">
        <v>1844</v>
      </c>
      <c r="P2500" s="139">
        <f t="shared" si="951"/>
        <v>233.0434656643472</v>
      </c>
      <c r="Q2500" s="139">
        <f t="shared" si="952"/>
        <v>1.9362740322391141E-5</v>
      </c>
      <c r="R2500" s="139">
        <f t="shared" si="953"/>
        <v>0.99963226040378128</v>
      </c>
      <c r="S2500" s="139">
        <f t="shared" si="954"/>
        <v>1.9362740322391141E-5</v>
      </c>
      <c r="T2500" s="139" t="str">
        <f t="shared" si="955"/>
        <v/>
      </c>
      <c r="U2500" s="139" t="str">
        <f t="shared" si="956"/>
        <v/>
      </c>
      <c r="V2500" s="139">
        <f t="shared" si="957"/>
        <v>6.5612498299671724E-4</v>
      </c>
      <c r="W2500" s="139" t="str">
        <f t="shared" si="958"/>
        <v/>
      </c>
      <c r="X2500" s="139" t="str">
        <f t="shared" si="959"/>
        <v/>
      </c>
      <c r="AB2500" s="139">
        <v>1844</v>
      </c>
      <c r="AC2500" s="139">
        <f t="shared" si="968"/>
        <v>290.76359211519105</v>
      </c>
      <c r="AD2500" s="139">
        <f t="shared" si="960"/>
        <v>1.5518999736738624E-5</v>
      </c>
      <c r="AE2500" s="139">
        <f t="shared" si="961"/>
        <v>0.99963226040378128</v>
      </c>
      <c r="AF2500" s="139">
        <f t="shared" si="962"/>
        <v>1.5518999736738624E-5</v>
      </c>
      <c r="AG2500" s="139" t="str">
        <f t="shared" si="963"/>
        <v/>
      </c>
      <c r="AH2500" s="139" t="str">
        <f t="shared" si="964"/>
        <v/>
      </c>
      <c r="AI2500" s="139">
        <f t="shared" si="965"/>
        <v>1.3605656605146097E-14</v>
      </c>
      <c r="AJ2500" s="139" t="str">
        <f t="shared" si="966"/>
        <v/>
      </c>
      <c r="AK2500" s="139" t="str">
        <f t="shared" si="967"/>
        <v/>
      </c>
      <c r="AZ2500" s="148"/>
      <c r="BA2500" s="148">
        <f t="shared" si="939"/>
        <v>11.833599999999741</v>
      </c>
      <c r="BB2500" s="165">
        <f t="shared" si="940"/>
        <v>0.10616553071622961</v>
      </c>
      <c r="BC2500" s="148">
        <f t="shared" si="941"/>
        <v>2.2067652766361023E-4</v>
      </c>
      <c r="BD2500" s="148" t="str">
        <f t="shared" si="937"/>
        <v/>
      </c>
      <c r="BE2500" s="140" t="str">
        <f t="shared" si="938"/>
        <v/>
      </c>
    </row>
    <row r="2501" spans="1:57" ht="20.100000000000001" customHeight="1" x14ac:dyDescent="0.25">
      <c r="A2501" s="139">
        <v>1845</v>
      </c>
      <c r="B2501" s="139">
        <f t="shared" si="942"/>
        <v>3185.2293469988758</v>
      </c>
      <c r="C2501" s="139">
        <f t="shared" si="943"/>
        <v>1.3992944710748468E-6</v>
      </c>
      <c r="D2501" s="139">
        <f t="shared" si="944"/>
        <v>0.99963757085096694</v>
      </c>
      <c r="E2501" s="139">
        <f t="shared" si="945"/>
        <v>1.3992944710748468E-6</v>
      </c>
      <c r="F2501" s="139" t="str">
        <f t="shared" si="946"/>
        <v/>
      </c>
      <c r="G2501" s="139" t="str">
        <f t="shared" si="947"/>
        <v/>
      </c>
      <c r="H2501" s="139">
        <f t="shared" si="948"/>
        <v>0</v>
      </c>
      <c r="I2501" s="139">
        <f t="shared" si="949"/>
        <v>1.3992944710748468E-6</v>
      </c>
      <c r="J2501" s="139" t="str">
        <f t="shared" si="950"/>
        <v/>
      </c>
      <c r="O2501" s="139">
        <v>1845</v>
      </c>
      <c r="P2501" s="139">
        <f t="shared" si="951"/>
        <v>233.31958351466039</v>
      </c>
      <c r="Q2501" s="139">
        <f t="shared" si="952"/>
        <v>1.9102870608719412E-5</v>
      </c>
      <c r="R2501" s="139">
        <f t="shared" si="953"/>
        <v>0.99963757085096694</v>
      </c>
      <c r="S2501" s="139">
        <f t="shared" si="954"/>
        <v>1.9102870608719412E-5</v>
      </c>
      <c r="T2501" s="139" t="str">
        <f t="shared" si="955"/>
        <v/>
      </c>
      <c r="U2501" s="139" t="str">
        <f t="shared" si="956"/>
        <v/>
      </c>
      <c r="V2501" s="139">
        <f t="shared" si="957"/>
        <v>6.5066786117793057E-4</v>
      </c>
      <c r="W2501" s="139" t="str">
        <f t="shared" si="958"/>
        <v/>
      </c>
      <c r="X2501" s="139" t="str">
        <f t="shared" si="959"/>
        <v/>
      </c>
      <c r="AB2501" s="139">
        <v>1845</v>
      </c>
      <c r="AC2501" s="139">
        <f t="shared" si="968"/>
        <v>291.1080987409199</v>
      </c>
      <c r="AD2501" s="139">
        <f t="shared" si="960"/>
        <v>1.5310717337093294E-5</v>
      </c>
      <c r="AE2501" s="139">
        <f t="shared" si="961"/>
        <v>0.99963757085096694</v>
      </c>
      <c r="AF2501" s="139">
        <f t="shared" si="962"/>
        <v>1.5310717337093294E-5</v>
      </c>
      <c r="AG2501" s="139" t="str">
        <f t="shared" si="963"/>
        <v/>
      </c>
      <c r="AH2501" s="139" t="str">
        <f t="shared" si="964"/>
        <v/>
      </c>
      <c r="AI2501" s="139">
        <f t="shared" si="965"/>
        <v>1.3214672891897902E-14</v>
      </c>
      <c r="AJ2501" s="139" t="str">
        <f t="shared" si="966"/>
        <v/>
      </c>
      <c r="AK2501" s="139" t="str">
        <f t="shared" si="967"/>
        <v/>
      </c>
      <c r="AZ2501" s="148"/>
      <c r="BA2501" s="148">
        <f t="shared" si="939"/>
        <v>11.839999999999741</v>
      </c>
      <c r="BB2501" s="165">
        <f t="shared" si="940"/>
        <v>0.105944854188566</v>
      </c>
      <c r="BC2501" s="148">
        <f t="shared" si="941"/>
        <v>2.2026895118737455E-4</v>
      </c>
      <c r="BD2501" s="148" t="str">
        <f t="shared" si="937"/>
        <v/>
      </c>
      <c r="BE2501" s="140" t="str">
        <f t="shared" si="938"/>
        <v/>
      </c>
    </row>
    <row r="2502" spans="1:57" ht="20.100000000000001" customHeight="1" x14ac:dyDescent="0.25">
      <c r="A2502" s="139">
        <v>1846</v>
      </c>
      <c r="B2502" s="139">
        <f t="shared" si="942"/>
        <v>3188.998849184673</v>
      </c>
      <c r="C2502" s="139">
        <f t="shared" si="943"/>
        <v>1.3804922802321714E-6</v>
      </c>
      <c r="D2502" s="139">
        <f t="shared" si="944"/>
        <v>0.99964280998417065</v>
      </c>
      <c r="E2502" s="139">
        <f t="shared" si="945"/>
        <v>1.3804922802321714E-6</v>
      </c>
      <c r="F2502" s="139" t="str">
        <f t="shared" si="946"/>
        <v/>
      </c>
      <c r="G2502" s="139" t="str">
        <f t="shared" si="947"/>
        <v/>
      </c>
      <c r="H2502" s="139">
        <f t="shared" si="948"/>
        <v>0</v>
      </c>
      <c r="I2502" s="139">
        <f t="shared" si="949"/>
        <v>1.3804922802321714E-6</v>
      </c>
      <c r="J2502" s="139" t="str">
        <f t="shared" si="950"/>
        <v/>
      </c>
      <c r="O2502" s="139">
        <v>1846</v>
      </c>
      <c r="P2502" s="139">
        <f t="shared" si="951"/>
        <v>233.59570136497359</v>
      </c>
      <c r="Q2502" s="139">
        <f t="shared" si="952"/>
        <v>1.8846187096954993E-5</v>
      </c>
      <c r="R2502" s="139">
        <f t="shared" si="953"/>
        <v>0.99964280998417065</v>
      </c>
      <c r="S2502" s="139">
        <f t="shared" si="954"/>
        <v>1.8846187096954993E-5</v>
      </c>
      <c r="T2502" s="139" t="str">
        <f t="shared" si="955"/>
        <v/>
      </c>
      <c r="U2502" s="139" t="str">
        <f t="shared" si="956"/>
        <v/>
      </c>
      <c r="V2502" s="139">
        <f t="shared" si="957"/>
        <v>6.4524580330988933E-4</v>
      </c>
      <c r="W2502" s="139" t="str">
        <f t="shared" si="958"/>
        <v/>
      </c>
      <c r="X2502" s="139" t="str">
        <f t="shared" si="959"/>
        <v/>
      </c>
      <c r="AB2502" s="139">
        <v>1846</v>
      </c>
      <c r="AC2502" s="139">
        <f t="shared" si="968"/>
        <v>291.45260536664875</v>
      </c>
      <c r="AD2502" s="139">
        <f t="shared" si="960"/>
        <v>1.5104988639338101E-5</v>
      </c>
      <c r="AE2502" s="139">
        <f t="shared" si="961"/>
        <v>0.99964280998417065</v>
      </c>
      <c r="AF2502" s="139">
        <f t="shared" si="962"/>
        <v>1.5104988639338101E-5</v>
      </c>
      <c r="AG2502" s="139" t="str">
        <f t="shared" si="963"/>
        <v/>
      </c>
      <c r="AH2502" s="139" t="str">
        <f t="shared" si="964"/>
        <v/>
      </c>
      <c r="AI2502" s="139">
        <f t="shared" si="965"/>
        <v>1.2834719461822281E-14</v>
      </c>
      <c r="AJ2502" s="139" t="str">
        <f t="shared" si="966"/>
        <v/>
      </c>
      <c r="AK2502" s="139" t="str">
        <f t="shared" si="967"/>
        <v/>
      </c>
      <c r="AZ2502" s="148"/>
      <c r="BA2502" s="148">
        <f t="shared" si="939"/>
        <v>11.84639999999974</v>
      </c>
      <c r="BB2502" s="165">
        <f t="shared" si="940"/>
        <v>0.10572458523737863</v>
      </c>
      <c r="BC2502" s="148">
        <f t="shared" si="941"/>
        <v>2.198619669667029E-4</v>
      </c>
      <c r="BD2502" s="148" t="str">
        <f t="shared" si="937"/>
        <v/>
      </c>
      <c r="BE2502" s="140" t="str">
        <f t="shared" si="938"/>
        <v/>
      </c>
    </row>
    <row r="2503" spans="1:57" ht="20.100000000000001" customHeight="1" x14ac:dyDescent="0.25">
      <c r="A2503" s="148">
        <v>1847</v>
      </c>
      <c r="B2503" s="139">
        <f t="shared" si="942"/>
        <v>3192.768351370471</v>
      </c>
      <c r="C2503" s="139">
        <f t="shared" si="943"/>
        <v>1.361920941785559E-6</v>
      </c>
      <c r="D2503" s="139">
        <f t="shared" si="944"/>
        <v>0.99964797867836785</v>
      </c>
      <c r="E2503" s="139">
        <f t="shared" si="945"/>
        <v>1.361920941785559E-6</v>
      </c>
      <c r="F2503" s="139" t="str">
        <f t="shared" si="946"/>
        <v/>
      </c>
      <c r="G2503" s="139" t="str">
        <f t="shared" si="947"/>
        <v/>
      </c>
      <c r="H2503" s="139">
        <f t="shared" si="948"/>
        <v>0</v>
      </c>
      <c r="I2503" s="139">
        <f t="shared" si="949"/>
        <v>1.361920941785559E-6</v>
      </c>
      <c r="J2503" s="139" t="str">
        <f t="shared" si="950"/>
        <v/>
      </c>
      <c r="O2503" s="148">
        <v>1847</v>
      </c>
      <c r="P2503" s="139">
        <f t="shared" si="951"/>
        <v>233.87181921528685</v>
      </c>
      <c r="Q2503" s="139">
        <f t="shared" si="952"/>
        <v>1.8592655133018968E-5</v>
      </c>
      <c r="R2503" s="139">
        <f t="shared" si="953"/>
        <v>0.99964797867836785</v>
      </c>
      <c r="S2503" s="139">
        <f t="shared" si="954"/>
        <v>1.8592655133018968E-5</v>
      </c>
      <c r="T2503" s="139" t="str">
        <f t="shared" si="955"/>
        <v/>
      </c>
      <c r="U2503" s="139" t="str">
        <f t="shared" si="956"/>
        <v/>
      </c>
      <c r="V2503" s="139">
        <f t="shared" si="957"/>
        <v>6.39858689983948E-4</v>
      </c>
      <c r="W2503" s="139" t="str">
        <f t="shared" si="958"/>
        <v/>
      </c>
      <c r="X2503" s="139" t="str">
        <f t="shared" si="959"/>
        <v/>
      </c>
      <c r="AB2503" s="148">
        <v>1847</v>
      </c>
      <c r="AC2503" s="139">
        <f t="shared" si="968"/>
        <v>291.79711199237772</v>
      </c>
      <c r="AD2503" s="139">
        <f t="shared" si="960"/>
        <v>1.4901785868652385E-5</v>
      </c>
      <c r="AE2503" s="139">
        <f t="shared" si="961"/>
        <v>0.99964797867836785</v>
      </c>
      <c r="AF2503" s="139">
        <f t="shared" si="962"/>
        <v>1.4901785868652385E-5</v>
      </c>
      <c r="AG2503" s="139" t="str">
        <f t="shared" si="963"/>
        <v/>
      </c>
      <c r="AH2503" s="139" t="str">
        <f t="shared" si="964"/>
        <v/>
      </c>
      <c r="AI2503" s="139">
        <f t="shared" si="965"/>
        <v>1.2465491151535199E-14</v>
      </c>
      <c r="AJ2503" s="139" t="str">
        <f t="shared" si="966"/>
        <v/>
      </c>
      <c r="AK2503" s="139" t="str">
        <f t="shared" si="967"/>
        <v/>
      </c>
      <c r="AZ2503" s="148"/>
      <c r="BA2503" s="148">
        <f t="shared" si="939"/>
        <v>11.852799999999739</v>
      </c>
      <c r="BB2503" s="165">
        <f t="shared" si="940"/>
        <v>0.10550472327041192</v>
      </c>
      <c r="BC2503" s="148">
        <f t="shared" si="941"/>
        <v>2.1945557467442645E-4</v>
      </c>
      <c r="BD2503" s="148" t="str">
        <f t="shared" si="937"/>
        <v/>
      </c>
      <c r="BE2503" s="140" t="str">
        <f t="shared" si="938"/>
        <v/>
      </c>
    </row>
    <row r="2504" spans="1:57" ht="20.100000000000001" customHeight="1" x14ac:dyDescent="0.25">
      <c r="A2504" s="139">
        <v>1848</v>
      </c>
      <c r="B2504" s="139">
        <f t="shared" si="942"/>
        <v>3196.5378535562681</v>
      </c>
      <c r="C2504" s="139">
        <f t="shared" si="943"/>
        <v>1.3435779404294236E-6</v>
      </c>
      <c r="D2504" s="139">
        <f t="shared" si="944"/>
        <v>0.99965307779900925</v>
      </c>
      <c r="E2504" s="139">
        <f t="shared" si="945"/>
        <v>1.3435779404294236E-6</v>
      </c>
      <c r="F2504" s="139" t="str">
        <f t="shared" si="946"/>
        <v/>
      </c>
      <c r="G2504" s="139" t="str">
        <f t="shared" si="947"/>
        <v/>
      </c>
      <c r="H2504" s="139">
        <f t="shared" si="948"/>
        <v>0</v>
      </c>
      <c r="I2504" s="139">
        <f t="shared" si="949"/>
        <v>1.3435779404294236E-6</v>
      </c>
      <c r="J2504" s="139" t="str">
        <f t="shared" si="950"/>
        <v/>
      </c>
      <c r="O2504" s="139">
        <v>1848</v>
      </c>
      <c r="P2504" s="139">
        <f t="shared" si="951"/>
        <v>234.14793706560005</v>
      </c>
      <c r="Q2504" s="139">
        <f t="shared" si="952"/>
        <v>1.834224037849435E-5</v>
      </c>
      <c r="R2504" s="139">
        <f t="shared" si="953"/>
        <v>0.99965307779900925</v>
      </c>
      <c r="S2504" s="139">
        <f t="shared" si="954"/>
        <v>1.834224037849435E-5</v>
      </c>
      <c r="T2504" s="139" t="str">
        <f t="shared" si="955"/>
        <v/>
      </c>
      <c r="U2504" s="139" t="str">
        <f t="shared" si="956"/>
        <v/>
      </c>
      <c r="V2504" s="139">
        <f t="shared" si="957"/>
        <v>6.3450640111713144E-4</v>
      </c>
      <c r="W2504" s="139" t="str">
        <f t="shared" si="958"/>
        <v/>
      </c>
      <c r="X2504" s="139" t="str">
        <f t="shared" si="959"/>
        <v/>
      </c>
      <c r="AB2504" s="139">
        <v>1848</v>
      </c>
      <c r="AC2504" s="139">
        <f t="shared" si="968"/>
        <v>292.14161861810658</v>
      </c>
      <c r="AD2504" s="139">
        <f t="shared" si="960"/>
        <v>1.4701081503214578E-5</v>
      </c>
      <c r="AE2504" s="139">
        <f t="shared" si="961"/>
        <v>0.99965307779900925</v>
      </c>
      <c r="AF2504" s="139">
        <f t="shared" si="962"/>
        <v>1.4701081503214578E-5</v>
      </c>
      <c r="AG2504" s="139" t="str">
        <f t="shared" si="963"/>
        <v/>
      </c>
      <c r="AH2504" s="139" t="str">
        <f t="shared" si="964"/>
        <v/>
      </c>
      <c r="AI2504" s="139">
        <f t="shared" si="965"/>
        <v>1.2106691066803974E-14</v>
      </c>
      <c r="AJ2504" s="139" t="str">
        <f t="shared" si="966"/>
        <v/>
      </c>
      <c r="AK2504" s="139" t="str">
        <f t="shared" si="967"/>
        <v/>
      </c>
      <c r="AZ2504" s="148"/>
      <c r="BA2504" s="148">
        <f t="shared" si="939"/>
        <v>11.859199999999738</v>
      </c>
      <c r="BB2504" s="165">
        <f t="shared" si="940"/>
        <v>0.1052852676957375</v>
      </c>
      <c r="BC2504" s="148">
        <f t="shared" si="941"/>
        <v>2.190497739810171E-4</v>
      </c>
      <c r="BD2504" s="148" t="str">
        <f t="shared" si="937"/>
        <v/>
      </c>
      <c r="BE2504" s="140" t="str">
        <f t="shared" si="938"/>
        <v/>
      </c>
    </row>
    <row r="2505" spans="1:57" ht="20.100000000000001" customHeight="1" x14ac:dyDescent="0.25">
      <c r="A2505" s="139">
        <v>1849</v>
      </c>
      <c r="B2505" s="139">
        <f t="shared" si="942"/>
        <v>3200.3073557420662</v>
      </c>
      <c r="C2505" s="139">
        <f t="shared" si="943"/>
        <v>1.3254607838293685E-6</v>
      </c>
      <c r="D2505" s="139">
        <f t="shared" si="944"/>
        <v>0.99965810820210743</v>
      </c>
      <c r="E2505" s="139">
        <f t="shared" si="945"/>
        <v>1.3254607838293685E-6</v>
      </c>
      <c r="F2505" s="139" t="str">
        <f t="shared" si="946"/>
        <v/>
      </c>
      <c r="G2505" s="139" t="str">
        <f t="shared" si="947"/>
        <v/>
      </c>
      <c r="H2505" s="139">
        <f t="shared" si="948"/>
        <v>0</v>
      </c>
      <c r="I2505" s="139">
        <f t="shared" si="949"/>
        <v>1.3254607838293685E-6</v>
      </c>
      <c r="J2505" s="139" t="str">
        <f t="shared" si="950"/>
        <v/>
      </c>
      <c r="O2505" s="139">
        <v>1849</v>
      </c>
      <c r="P2505" s="139">
        <f t="shared" si="951"/>
        <v>234.42405491591325</v>
      </c>
      <c r="Q2505" s="139">
        <f t="shared" si="952"/>
        <v>1.8094908808561934E-5</v>
      </c>
      <c r="R2505" s="139">
        <f t="shared" si="953"/>
        <v>0.99965810820210743</v>
      </c>
      <c r="S2505" s="139">
        <f t="shared" si="954"/>
        <v>1.8094908808561934E-5</v>
      </c>
      <c r="T2505" s="139" t="str">
        <f t="shared" si="955"/>
        <v/>
      </c>
      <c r="U2505" s="139" t="str">
        <f t="shared" si="956"/>
        <v/>
      </c>
      <c r="V2505" s="139">
        <f t="shared" si="957"/>
        <v>6.2918881596540758E-4</v>
      </c>
      <c r="W2505" s="139" t="str">
        <f t="shared" si="958"/>
        <v/>
      </c>
      <c r="X2505" s="139" t="str">
        <f t="shared" si="959"/>
        <v/>
      </c>
      <c r="AB2505" s="139">
        <v>1849</v>
      </c>
      <c r="AC2505" s="139">
        <f t="shared" si="968"/>
        <v>292.48612524383555</v>
      </c>
      <c r="AD2505" s="139">
        <f t="shared" si="960"/>
        <v>1.4502848272547795E-5</v>
      </c>
      <c r="AE2505" s="139">
        <f t="shared" si="961"/>
        <v>0.99965810820210743</v>
      </c>
      <c r="AF2505" s="139">
        <f t="shared" si="962"/>
        <v>1.4502848272547795E-5</v>
      </c>
      <c r="AG2505" s="139" t="str">
        <f t="shared" si="963"/>
        <v/>
      </c>
      <c r="AH2505" s="139" t="str">
        <f t="shared" si="964"/>
        <v/>
      </c>
      <c r="AI2505" s="139">
        <f t="shared" si="965"/>
        <v>1.1758030363387768E-14</v>
      </c>
      <c r="AJ2505" s="139" t="str">
        <f t="shared" si="966"/>
        <v/>
      </c>
      <c r="AK2505" s="139" t="str">
        <f t="shared" si="967"/>
        <v/>
      </c>
      <c r="AZ2505" s="148"/>
      <c r="BA2505" s="148">
        <f t="shared" si="939"/>
        <v>11.865599999999738</v>
      </c>
      <c r="BB2505" s="165">
        <f t="shared" si="940"/>
        <v>0.10506621792175648</v>
      </c>
      <c r="BC2505" s="148">
        <f t="shared" si="941"/>
        <v>2.1864456455500392E-4</v>
      </c>
      <c r="BD2505" s="148" t="str">
        <f t="shared" si="937"/>
        <v/>
      </c>
      <c r="BE2505" s="140" t="str">
        <f t="shared" si="938"/>
        <v/>
      </c>
    </row>
    <row r="2506" spans="1:57" ht="20.100000000000001" customHeight="1" x14ac:dyDescent="0.25">
      <c r="A2506" s="139">
        <v>1850</v>
      </c>
      <c r="B2506" s="139">
        <f t="shared" si="942"/>
        <v>3204.0768579278633</v>
      </c>
      <c r="C2506" s="139">
        <f t="shared" si="943"/>
        <v>1.3075670024712603E-6</v>
      </c>
      <c r="D2506" s="139">
        <f t="shared" si="944"/>
        <v>0.99966307073432314</v>
      </c>
      <c r="E2506" s="139">
        <f t="shared" si="945"/>
        <v>1.3075670024712603E-6</v>
      </c>
      <c r="F2506" s="139" t="str">
        <f t="shared" si="946"/>
        <v/>
      </c>
      <c r="G2506" s="139" t="str">
        <f t="shared" si="947"/>
        <v/>
      </c>
      <c r="H2506" s="139">
        <f t="shared" si="948"/>
        <v>0</v>
      </c>
      <c r="I2506" s="139">
        <f t="shared" si="949"/>
        <v>1.3075670024712603E-6</v>
      </c>
      <c r="J2506" s="139" t="str">
        <f t="shared" si="950"/>
        <v/>
      </c>
      <c r="O2506" s="139">
        <v>1850</v>
      </c>
      <c r="P2506" s="139">
        <f t="shared" si="951"/>
        <v>234.70017276622644</v>
      </c>
      <c r="Q2506" s="139">
        <f t="shared" si="952"/>
        <v>1.7850626709939685E-5</v>
      </c>
      <c r="R2506" s="139">
        <f t="shared" si="953"/>
        <v>0.99966307073432314</v>
      </c>
      <c r="S2506" s="139">
        <f t="shared" si="954"/>
        <v>1.7850626709939685E-5</v>
      </c>
      <c r="T2506" s="139" t="str">
        <f t="shared" si="955"/>
        <v/>
      </c>
      <c r="U2506" s="139" t="str">
        <f t="shared" si="956"/>
        <v/>
      </c>
      <c r="V2506" s="139">
        <f t="shared" si="957"/>
        <v>6.2390581313692131E-4</v>
      </c>
      <c r="W2506" s="139" t="str">
        <f t="shared" si="958"/>
        <v/>
      </c>
      <c r="X2506" s="139" t="str">
        <f t="shared" si="959"/>
        <v/>
      </c>
      <c r="AB2506" s="139">
        <v>1850</v>
      </c>
      <c r="AC2506" s="139">
        <f t="shared" si="968"/>
        <v>292.8306318695644</v>
      </c>
      <c r="AD2506" s="139">
        <f t="shared" si="960"/>
        <v>1.4307059155868701E-5</v>
      </c>
      <c r="AE2506" s="139">
        <f t="shared" si="961"/>
        <v>0.99966307073432314</v>
      </c>
      <c r="AF2506" s="139">
        <f t="shared" si="962"/>
        <v>1.4307059155868701E-5</v>
      </c>
      <c r="AG2506" s="139" t="str">
        <f t="shared" si="963"/>
        <v/>
      </c>
      <c r="AH2506" s="139" t="str">
        <f t="shared" si="964"/>
        <v/>
      </c>
      <c r="AI2506" s="139">
        <f t="shared" si="965"/>
        <v>1.1419228033551753E-14</v>
      </c>
      <c r="AJ2506" s="139" t="str">
        <f t="shared" si="966"/>
        <v/>
      </c>
      <c r="AK2506" s="139" t="str">
        <f t="shared" si="967"/>
        <v/>
      </c>
      <c r="AZ2506" s="148"/>
      <c r="BA2506" s="148">
        <f t="shared" si="939"/>
        <v>11.871999999999737</v>
      </c>
      <c r="BB2506" s="165">
        <f t="shared" si="940"/>
        <v>0.10484757335720148</v>
      </c>
      <c r="BC2506" s="148">
        <f t="shared" si="941"/>
        <v>2.1823994606283426E-4</v>
      </c>
      <c r="BD2506" s="148" t="str">
        <f t="shared" si="937"/>
        <v/>
      </c>
      <c r="BE2506" s="140" t="str">
        <f t="shared" si="938"/>
        <v/>
      </c>
    </row>
    <row r="2507" spans="1:57" ht="20.100000000000001" customHeight="1" x14ac:dyDescent="0.25">
      <c r="A2507" s="139">
        <v>1851</v>
      </c>
      <c r="B2507" s="139">
        <f t="shared" si="942"/>
        <v>3207.8463601136605</v>
      </c>
      <c r="C2507" s="139">
        <f t="shared" si="943"/>
        <v>1.2898941495104712E-6</v>
      </c>
      <c r="D2507" s="139">
        <f t="shared" si="944"/>
        <v>0.99966796623305099</v>
      </c>
      <c r="E2507" s="139">
        <f t="shared" si="945"/>
        <v>1.2898941495104712E-6</v>
      </c>
      <c r="F2507" s="139" t="str">
        <f t="shared" si="946"/>
        <v/>
      </c>
      <c r="G2507" s="139" t="str">
        <f t="shared" si="947"/>
        <v/>
      </c>
      <c r="H2507" s="139">
        <f t="shared" si="948"/>
        <v>0</v>
      </c>
      <c r="I2507" s="139">
        <f t="shared" si="949"/>
        <v>1.2898941495104712E-6</v>
      </c>
      <c r="J2507" s="139" t="str">
        <f t="shared" si="950"/>
        <v/>
      </c>
      <c r="O2507" s="139">
        <v>1851</v>
      </c>
      <c r="P2507" s="139">
        <f t="shared" si="951"/>
        <v>234.97629061653964</v>
      </c>
      <c r="Q2507" s="139">
        <f t="shared" si="952"/>
        <v>1.7609360678825033E-5</v>
      </c>
      <c r="R2507" s="139">
        <f t="shared" si="953"/>
        <v>0.99966796623305099</v>
      </c>
      <c r="S2507" s="139">
        <f t="shared" si="954"/>
        <v>1.7609360678825033E-5</v>
      </c>
      <c r="T2507" s="139" t="str">
        <f t="shared" si="955"/>
        <v/>
      </c>
      <c r="U2507" s="139" t="str">
        <f t="shared" si="956"/>
        <v/>
      </c>
      <c r="V2507" s="139">
        <f t="shared" si="957"/>
        <v>6.1865727060515709E-4</v>
      </c>
      <c r="W2507" s="139" t="str">
        <f t="shared" si="958"/>
        <v/>
      </c>
      <c r="X2507" s="139" t="str">
        <f t="shared" si="959"/>
        <v/>
      </c>
      <c r="AB2507" s="139">
        <v>1851</v>
      </c>
      <c r="AC2507" s="139">
        <f t="shared" si="968"/>
        <v>293.17513849529325</v>
      </c>
      <c r="AD2507" s="139">
        <f t="shared" si="960"/>
        <v>1.4113687380437616E-5</v>
      </c>
      <c r="AE2507" s="139">
        <f t="shared" si="961"/>
        <v>0.99966796623305099</v>
      </c>
      <c r="AF2507" s="139">
        <f t="shared" si="962"/>
        <v>1.4113687380437616E-5</v>
      </c>
      <c r="AG2507" s="139" t="str">
        <f t="shared" si="963"/>
        <v/>
      </c>
      <c r="AH2507" s="139" t="str">
        <f t="shared" si="964"/>
        <v/>
      </c>
      <c r="AI2507" s="139">
        <f t="shared" si="965"/>
        <v>1.1090010698107546E-14</v>
      </c>
      <c r="AJ2507" s="139" t="str">
        <f t="shared" si="966"/>
        <v/>
      </c>
      <c r="AK2507" s="139" t="str">
        <f t="shared" si="967"/>
        <v/>
      </c>
      <c r="AZ2507" s="148"/>
      <c r="BA2507" s="148">
        <f t="shared" si="939"/>
        <v>11.878399999999736</v>
      </c>
      <c r="BB2507" s="165">
        <f t="shared" si="940"/>
        <v>0.10462933341113864</v>
      </c>
      <c r="BC2507" s="148">
        <f t="shared" si="941"/>
        <v>2.1783591816972037E-4</v>
      </c>
      <c r="BD2507" s="148" t="str">
        <f t="shared" ref="BD2507:BD2570" si="969">IF(BB2507&lt;(1-$AZ$655),BC2507,"")</f>
        <v/>
      </c>
      <c r="BE2507" s="140" t="str">
        <f t="shared" ref="BE2507:BE2570" si="970">IF(BB2507&lt;(1-$AZ$661),BC2507,"")</f>
        <v/>
      </c>
    </row>
    <row r="2508" spans="1:57" ht="20.100000000000001" customHeight="1" x14ac:dyDescent="0.25">
      <c r="A2508" s="139">
        <v>1852</v>
      </c>
      <c r="B2508" s="139">
        <f t="shared" si="942"/>
        <v>3211.6158622994585</v>
      </c>
      <c r="C2508" s="139">
        <f t="shared" si="943"/>
        <v>1.2724398006213874E-6</v>
      </c>
      <c r="D2508" s="139">
        <f t="shared" si="944"/>
        <v>0.99967279552650479</v>
      </c>
      <c r="E2508" s="139">
        <f t="shared" si="945"/>
        <v>1.2724398006213874E-6</v>
      </c>
      <c r="F2508" s="139" t="str">
        <f t="shared" si="946"/>
        <v/>
      </c>
      <c r="G2508" s="139" t="str">
        <f t="shared" si="947"/>
        <v/>
      </c>
      <c r="H2508" s="139">
        <f t="shared" si="948"/>
        <v>0</v>
      </c>
      <c r="I2508" s="139">
        <f t="shared" si="949"/>
        <v>1.2724398006213874E-6</v>
      </c>
      <c r="J2508" s="139" t="str">
        <f t="shared" si="950"/>
        <v/>
      </c>
      <c r="O2508" s="139">
        <v>1852</v>
      </c>
      <c r="P2508" s="139">
        <f t="shared" si="951"/>
        <v>235.25240846685284</v>
      </c>
      <c r="Q2508" s="139">
        <f t="shared" si="952"/>
        <v>1.7371077618840236E-5</v>
      </c>
      <c r="R2508" s="139">
        <f t="shared" si="953"/>
        <v>0.99967279552650479</v>
      </c>
      <c r="S2508" s="139">
        <f t="shared" si="954"/>
        <v>1.7371077618840236E-5</v>
      </c>
      <c r="T2508" s="139" t="str">
        <f t="shared" si="955"/>
        <v/>
      </c>
      <c r="U2508" s="139" t="str">
        <f t="shared" si="956"/>
        <v/>
      </c>
      <c r="V2508" s="139">
        <f t="shared" si="957"/>
        <v>6.1344306572204247E-4</v>
      </c>
      <c r="W2508" s="139" t="str">
        <f t="shared" si="958"/>
        <v/>
      </c>
      <c r="X2508" s="139" t="str">
        <f t="shared" si="959"/>
        <v/>
      </c>
      <c r="AB2508" s="139">
        <v>1852</v>
      </c>
      <c r="AC2508" s="139">
        <f t="shared" si="968"/>
        <v>293.51964512102222</v>
      </c>
      <c r="AD2508" s="139">
        <f t="shared" si="960"/>
        <v>1.3922706419912194E-5</v>
      </c>
      <c r="AE2508" s="139">
        <f t="shared" si="961"/>
        <v>0.99967279552650479</v>
      </c>
      <c r="AF2508" s="139">
        <f t="shared" si="962"/>
        <v>1.3922706419912194E-5</v>
      </c>
      <c r="AG2508" s="139" t="str">
        <f t="shared" si="963"/>
        <v/>
      </c>
      <c r="AH2508" s="139" t="str">
        <f t="shared" si="964"/>
        <v/>
      </c>
      <c r="AI2508" s="139">
        <f t="shared" si="965"/>
        <v>1.0770112403844379E-14</v>
      </c>
      <c r="AJ2508" s="139" t="str">
        <f t="shared" si="966"/>
        <v/>
      </c>
      <c r="AK2508" s="139" t="str">
        <f t="shared" si="967"/>
        <v/>
      </c>
      <c r="AZ2508" s="148"/>
      <c r="BA2508" s="148">
        <f t="shared" ref="BA2508:BA2571" si="971">BA2507+$BD$648</f>
        <v>11.884799999999736</v>
      </c>
      <c r="BB2508" s="165">
        <f t="shared" ref="BB2508:BB2571" si="972">_xlfn.CHISQ.DIST.RT(BA2508,7)</f>
        <v>0.10441149749296892</v>
      </c>
      <c r="BC2508" s="148">
        <f t="shared" ref="BC2508:BC2571" si="973">BB2508-BB2509</f>
        <v>2.1743248053804343E-4</v>
      </c>
      <c r="BD2508" s="148" t="str">
        <f t="shared" si="969"/>
        <v/>
      </c>
      <c r="BE2508" s="140" t="str">
        <f t="shared" si="970"/>
        <v/>
      </c>
    </row>
    <row r="2509" spans="1:57" ht="20.100000000000001" customHeight="1" x14ac:dyDescent="0.25">
      <c r="A2509" s="139">
        <v>1853</v>
      </c>
      <c r="B2509" s="139">
        <f t="shared" si="942"/>
        <v>3215.3853644852556</v>
      </c>
      <c r="C2509" s="139">
        <f t="shared" si="943"/>
        <v>1.255201553847162E-6</v>
      </c>
      <c r="D2509" s="139">
        <f t="shared" si="944"/>
        <v>0.99967755943380199</v>
      </c>
      <c r="E2509" s="139">
        <f t="shared" si="945"/>
        <v>1.255201553847162E-6</v>
      </c>
      <c r="F2509" s="139" t="str">
        <f t="shared" si="946"/>
        <v/>
      </c>
      <c r="G2509" s="139" t="str">
        <f t="shared" si="947"/>
        <v/>
      </c>
      <c r="H2509" s="139">
        <f t="shared" si="948"/>
        <v>0</v>
      </c>
      <c r="I2509" s="139">
        <f t="shared" si="949"/>
        <v>1.255201553847162E-6</v>
      </c>
      <c r="J2509" s="139" t="str">
        <f t="shared" si="950"/>
        <v/>
      </c>
      <c r="O2509" s="139">
        <v>1853</v>
      </c>
      <c r="P2509" s="139">
        <f t="shared" si="951"/>
        <v>235.5285263171661</v>
      </c>
      <c r="Q2509" s="139">
        <f t="shared" si="952"/>
        <v>1.713574473898087E-5</v>
      </c>
      <c r="R2509" s="139">
        <f t="shared" si="953"/>
        <v>0.99967755943380199</v>
      </c>
      <c r="S2509" s="139">
        <f t="shared" si="954"/>
        <v>1.713574473898087E-5</v>
      </c>
      <c r="T2509" s="139" t="str">
        <f t="shared" si="955"/>
        <v/>
      </c>
      <c r="U2509" s="139" t="str">
        <f t="shared" si="956"/>
        <v/>
      </c>
      <c r="V2509" s="139">
        <f t="shared" si="957"/>
        <v>6.0826307523099575E-4</v>
      </c>
      <c r="W2509" s="139" t="str">
        <f t="shared" si="958"/>
        <v/>
      </c>
      <c r="X2509" s="139" t="str">
        <f t="shared" si="959"/>
        <v/>
      </c>
      <c r="AB2509" s="139">
        <v>1853</v>
      </c>
      <c r="AC2509" s="139">
        <f t="shared" si="968"/>
        <v>293.86415174675108</v>
      </c>
      <c r="AD2509" s="139">
        <f t="shared" si="960"/>
        <v>1.373408999270334E-5</v>
      </c>
      <c r="AE2509" s="139">
        <f t="shared" si="961"/>
        <v>0.99967755943380199</v>
      </c>
      <c r="AF2509" s="139">
        <f t="shared" si="962"/>
        <v>1.373408999270334E-5</v>
      </c>
      <c r="AG2509" s="139" t="str">
        <f t="shared" si="963"/>
        <v/>
      </c>
      <c r="AH2509" s="139" t="str">
        <f t="shared" si="964"/>
        <v/>
      </c>
      <c r="AI2509" s="139">
        <f t="shared" si="965"/>
        <v>1.0459274426213668E-14</v>
      </c>
      <c r="AJ2509" s="139" t="str">
        <f t="shared" si="966"/>
        <v/>
      </c>
      <c r="AK2509" s="139" t="str">
        <f t="shared" si="967"/>
        <v/>
      </c>
      <c r="AZ2509" s="148"/>
      <c r="BA2509" s="148">
        <f t="shared" si="971"/>
        <v>11.891199999999735</v>
      </c>
      <c r="BB2509" s="165">
        <f t="shared" si="972"/>
        <v>0.10419406501243088</v>
      </c>
      <c r="BC2509" s="148">
        <f t="shared" si="973"/>
        <v>2.1702963282926868E-4</v>
      </c>
      <c r="BD2509" s="148" t="str">
        <f t="shared" si="969"/>
        <v/>
      </c>
      <c r="BE2509" s="140" t="str">
        <f t="shared" si="970"/>
        <v/>
      </c>
    </row>
    <row r="2510" spans="1:57" ht="20.100000000000001" customHeight="1" x14ac:dyDescent="0.25">
      <c r="A2510" s="148">
        <v>1854</v>
      </c>
      <c r="B2510" s="139">
        <f t="shared" si="942"/>
        <v>3219.1548666710528</v>
      </c>
      <c r="C2510" s="139">
        <f t="shared" si="943"/>
        <v>1.2381770294496879E-6</v>
      </c>
      <c r="D2510" s="139">
        <f t="shared" si="944"/>
        <v>0.99968225876504779</v>
      </c>
      <c r="E2510" s="139">
        <f t="shared" si="945"/>
        <v>1.2381770294496879E-6</v>
      </c>
      <c r="F2510" s="139" t="str">
        <f t="shared" si="946"/>
        <v/>
      </c>
      <c r="G2510" s="139" t="str">
        <f t="shared" si="947"/>
        <v/>
      </c>
      <c r="H2510" s="139">
        <f t="shared" si="948"/>
        <v>0</v>
      </c>
      <c r="I2510" s="139">
        <f t="shared" si="949"/>
        <v>1.2381770294496879E-6</v>
      </c>
      <c r="J2510" s="139" t="str">
        <f t="shared" si="950"/>
        <v/>
      </c>
      <c r="O2510" s="148">
        <v>1854</v>
      </c>
      <c r="P2510" s="139">
        <f t="shared" si="951"/>
        <v>235.8046441674793</v>
      </c>
      <c r="Q2510" s="139">
        <f t="shared" si="952"/>
        <v>1.6903329551568516E-5</v>
      </c>
      <c r="R2510" s="139">
        <f t="shared" si="953"/>
        <v>0.99968225876504779</v>
      </c>
      <c r="S2510" s="139">
        <f t="shared" si="954"/>
        <v>1.6903329551568516E-5</v>
      </c>
      <c r="T2510" s="139" t="str">
        <f t="shared" si="955"/>
        <v/>
      </c>
      <c r="U2510" s="139" t="str">
        <f t="shared" si="956"/>
        <v/>
      </c>
      <c r="V2510" s="139">
        <f t="shared" si="957"/>
        <v>6.0311717527991137E-4</v>
      </c>
      <c r="W2510" s="139" t="str">
        <f t="shared" si="958"/>
        <v/>
      </c>
      <c r="X2510" s="139" t="str">
        <f t="shared" si="959"/>
        <v/>
      </c>
      <c r="AB2510" s="148">
        <v>1854</v>
      </c>
      <c r="AC2510" s="139">
        <f t="shared" si="968"/>
        <v>294.20865837248004</v>
      </c>
      <c r="AD2510" s="139">
        <f t="shared" si="960"/>
        <v>1.3547812060333593E-5</v>
      </c>
      <c r="AE2510" s="139">
        <f t="shared" si="961"/>
        <v>0.99968225876504779</v>
      </c>
      <c r="AF2510" s="139">
        <f t="shared" si="962"/>
        <v>1.3547812060333593E-5</v>
      </c>
      <c r="AG2510" s="139" t="str">
        <f t="shared" si="963"/>
        <v/>
      </c>
      <c r="AH2510" s="139" t="str">
        <f t="shared" si="964"/>
        <v/>
      </c>
      <c r="AI2510" s="139">
        <f t="shared" si="965"/>
        <v>1.0157245077131878E-14</v>
      </c>
      <c r="AJ2510" s="139" t="str">
        <f t="shared" si="966"/>
        <v/>
      </c>
      <c r="AK2510" s="139" t="str">
        <f t="shared" si="967"/>
        <v/>
      </c>
      <c r="AZ2510" s="148"/>
      <c r="BA2510" s="148">
        <f t="shared" si="971"/>
        <v>11.897599999999734</v>
      </c>
      <c r="BB2510" s="165">
        <f t="shared" si="972"/>
        <v>0.10397703537960161</v>
      </c>
      <c r="BC2510" s="148">
        <f t="shared" si="973"/>
        <v>2.1662737470232174E-4</v>
      </c>
      <c r="BD2510" s="148" t="str">
        <f t="shared" si="969"/>
        <v/>
      </c>
      <c r="BE2510" s="140" t="str">
        <f t="shared" si="970"/>
        <v/>
      </c>
    </row>
    <row r="2511" spans="1:57" ht="20.100000000000001" customHeight="1" x14ac:dyDescent="0.25">
      <c r="A2511" s="139">
        <v>1855</v>
      </c>
      <c r="B2511" s="139">
        <f t="shared" si="942"/>
        <v>3222.9243688568508</v>
      </c>
      <c r="C2511" s="139">
        <f t="shared" si="943"/>
        <v>1.2213638697598781E-6</v>
      </c>
      <c r="D2511" s="139">
        <f t="shared" si="944"/>
        <v>0.99968689432141877</v>
      </c>
      <c r="E2511" s="139">
        <f t="shared" si="945"/>
        <v>1.2213638697598781E-6</v>
      </c>
      <c r="F2511" s="139" t="str">
        <f t="shared" si="946"/>
        <v/>
      </c>
      <c r="G2511" s="139" t="str">
        <f t="shared" si="947"/>
        <v/>
      </c>
      <c r="H2511" s="139">
        <f t="shared" si="948"/>
        <v>0</v>
      </c>
      <c r="I2511" s="139">
        <f t="shared" si="949"/>
        <v>1.2213638697598781E-6</v>
      </c>
      <c r="J2511" s="139" t="str">
        <f t="shared" si="950"/>
        <v/>
      </c>
      <c r="O2511" s="139">
        <v>1855</v>
      </c>
      <c r="P2511" s="139">
        <f t="shared" si="951"/>
        <v>236.08076201779249</v>
      </c>
      <c r="Q2511" s="139">
        <f t="shared" si="952"/>
        <v>1.6673799870206034E-5</v>
      </c>
      <c r="R2511" s="139">
        <f t="shared" si="953"/>
        <v>0.99968689432141877</v>
      </c>
      <c r="S2511" s="139">
        <f t="shared" si="954"/>
        <v>1.6673799870206034E-5</v>
      </c>
      <c r="T2511" s="139" t="str">
        <f t="shared" si="955"/>
        <v/>
      </c>
      <c r="U2511" s="139" t="str">
        <f t="shared" si="956"/>
        <v/>
      </c>
      <c r="V2511" s="139">
        <f t="shared" si="957"/>
        <v>5.9800524143407605E-4</v>
      </c>
      <c r="W2511" s="139" t="str">
        <f t="shared" si="958"/>
        <v/>
      </c>
      <c r="X2511" s="139" t="str">
        <f t="shared" si="959"/>
        <v/>
      </c>
      <c r="AB2511" s="139">
        <v>1855</v>
      </c>
      <c r="AC2511" s="139">
        <f t="shared" si="968"/>
        <v>294.5531649982089</v>
      </c>
      <c r="AD2511" s="139">
        <f t="shared" si="960"/>
        <v>1.3363846825799161E-5</v>
      </c>
      <c r="AE2511" s="139">
        <f t="shared" si="961"/>
        <v>0.99968689432141877</v>
      </c>
      <c r="AF2511" s="139">
        <f t="shared" si="962"/>
        <v>1.3363846825799161E-5</v>
      </c>
      <c r="AG2511" s="139" t="str">
        <f t="shared" si="963"/>
        <v/>
      </c>
      <c r="AH2511" s="139" t="str">
        <f t="shared" si="964"/>
        <v/>
      </c>
      <c r="AI2511" s="139">
        <f t="shared" si="965"/>
        <v>9.863779517775994E-15</v>
      </c>
      <c r="AJ2511" s="139" t="str">
        <f t="shared" si="966"/>
        <v/>
      </c>
      <c r="AK2511" s="139" t="str">
        <f t="shared" si="967"/>
        <v/>
      </c>
      <c r="AZ2511" s="148"/>
      <c r="BA2511" s="148">
        <f t="shared" si="971"/>
        <v>11.903999999999733</v>
      </c>
      <c r="BB2511" s="165">
        <f t="shared" si="972"/>
        <v>0.10376040800489929</v>
      </c>
      <c r="BC2511" s="148">
        <f t="shared" si="973"/>
        <v>2.1622570581442124E-4</v>
      </c>
      <c r="BD2511" s="148" t="str">
        <f t="shared" si="969"/>
        <v/>
      </c>
      <c r="BE2511" s="140" t="str">
        <f t="shared" si="970"/>
        <v/>
      </c>
    </row>
    <row r="2512" spans="1:57" ht="20.100000000000001" customHeight="1" x14ac:dyDescent="0.25">
      <c r="A2512" s="139">
        <v>1856</v>
      </c>
      <c r="B2512" s="139">
        <f t="shared" ref="B2512:B2575" si="974">$B$650+(A2512*$B$653)</f>
        <v>3226.693871042648</v>
      </c>
      <c r="C2512" s="139">
        <f t="shared" ref="C2512:C2575" si="975">_xlfn.NORM.DIST($B2512,$B$647,$B$648,0)</f>
        <v>1.2047597390282113E-6</v>
      </c>
      <c r="D2512" s="139">
        <f t="shared" ref="D2512:D2575" si="976">_xlfn.NORM.DIST($B2512,$B$647,$B$648,1)</f>
        <v>0.99969146689524535</v>
      </c>
      <c r="E2512" s="139">
        <f t="shared" ref="E2512:E2575" si="977">IF(OR(D2512&lt;$F$652,D2512&gt;$F$653),C2512,"")</f>
        <v>1.2047597390282113E-6</v>
      </c>
      <c r="F2512" s="139" t="str">
        <f t="shared" ref="F2512:F2575" si="978">IF(AND(D2512&gt;$F$652,D2512&lt;$F$653),C2512,"")</f>
        <v/>
      </c>
      <c r="G2512" s="139" t="str">
        <f t="shared" ref="G2512:G2575" si="979">IF(C2512=MAX($C$656:$C$2656),C2512,"")</f>
        <v/>
      </c>
      <c r="H2512" s="139">
        <f t="shared" ref="H2512:H2575" si="980">_xlfn.NORM.DIST(B2512,$F$648,$F$649,0)</f>
        <v>0</v>
      </c>
      <c r="I2512" s="139">
        <f t="shared" ref="I2512:I2575" si="981">IF(H2512=MAX($H$656:$H$2656),C2512,"")</f>
        <v>1.2047597390282113E-6</v>
      </c>
      <c r="J2512" s="139" t="str">
        <f t="shared" ref="J2512:J2575" si="982">IF(I2512=MIN($I$656:$I$2656),I2512,"")</f>
        <v/>
      </c>
      <c r="O2512" s="139">
        <v>1856</v>
      </c>
      <c r="P2512" s="139">
        <f t="shared" ref="P2512:P2575" si="983">$P$650+(O2512*$P$653)</f>
        <v>236.35687986810569</v>
      </c>
      <c r="Q2512" s="139">
        <f t="shared" ref="Q2512:Q2575" si="984">_xlfn.NORM.DIST(P2512,P$647,P$648,0)</f>
        <v>1.6447123807737446E-5</v>
      </c>
      <c r="R2512" s="139">
        <f t="shared" ref="R2512:R2575" si="985">_xlfn.NORM.DIST(P2512,P$647,P$648,1)</f>
        <v>0.99969146689524535</v>
      </c>
      <c r="S2512" s="139">
        <f t="shared" ref="S2512:S2575" si="986">IF(OR(R2512&lt;$T$652,R2512&gt;$T$653),Q2512,"")</f>
        <v>1.6447123807737446E-5</v>
      </c>
      <c r="T2512" s="139" t="str">
        <f t="shared" ref="T2512:T2575" si="987">IF(AND(R2512&gt;$T$652,R2512&lt;$T$653),Q2512,"")</f>
        <v/>
      </c>
      <c r="U2512" s="139" t="str">
        <f t="shared" ref="U2512:U2575" si="988">IF(Q2512=MAX($Q$656:$Q$2656),Q2512,"")</f>
        <v/>
      </c>
      <c r="V2512" s="139">
        <f t="shared" ref="V2512:V2575" si="989">_xlfn.NORM.DIST(P2512,$T$648,$T$649,0)</f>
        <v>5.9292714868903194E-4</v>
      </c>
      <c r="W2512" s="139" t="str">
        <f t="shared" ref="W2512:W2575" si="990">IF(V2512=MAX($V$656:$V$2656),Q2512,"")</f>
        <v/>
      </c>
      <c r="X2512" s="139" t="str">
        <f t="shared" ref="X2512:X2575" si="991">IF(W2512=MIN($W$656:$W$2656),W2512,"")</f>
        <v/>
      </c>
      <c r="AB2512" s="139">
        <v>1856</v>
      </c>
      <c r="AC2512" s="139">
        <f t="shared" si="968"/>
        <v>294.89767162393775</v>
      </c>
      <c r="AD2512" s="139">
        <f t="shared" ref="AD2512:AD2575" si="992">_xlfn.NORM.DIST(AC2512,AC$647,AC$648,0)</f>
        <v>1.3182168731934193E-5</v>
      </c>
      <c r="AE2512" s="139">
        <f t="shared" ref="AE2512:AE2575" si="993">_xlfn.NORM.DIST(AC2512,AC$647,AC$648,1)</f>
        <v>0.99969146689524535</v>
      </c>
      <c r="AF2512" s="139">
        <f t="shared" ref="AF2512:AF2575" si="994">IF(OR(AE2512&lt;$T$652,AE2512&gt;$T$653),AD2512,"")</f>
        <v>1.3182168731934193E-5</v>
      </c>
      <c r="AG2512" s="139" t="str">
        <f t="shared" ref="AG2512:AG2575" si="995">IF(AND(AE2512&gt;$AG$652,AE2512&lt;$AG$653),AD2512,"")</f>
        <v/>
      </c>
      <c r="AH2512" s="139" t="str">
        <f t="shared" ref="AH2512:AH2575" si="996">IF(AD2512=MAX($AD$656:$AD$2656),AD2512,"")</f>
        <v/>
      </c>
      <c r="AI2512" s="139">
        <f t="shared" ref="AI2512:AI2575" si="997">_xlfn.NORM.DIST(AC2512,$AG$648,$AG$649,0)</f>
        <v>9.5786395762424558E-15</v>
      </c>
      <c r="AJ2512" s="139" t="str">
        <f t="shared" ref="AJ2512:AJ2575" si="998">IF(AI2512=MAX($AI$656:$AI$2656),AD2512,"")</f>
        <v/>
      </c>
      <c r="AK2512" s="139" t="str">
        <f t="shared" ref="AK2512:AK2575" si="999">IF(AJ2512=MIN($AJ$656:$AJ$2656),AJ2512,"")</f>
        <v/>
      </c>
      <c r="AZ2512" s="148"/>
      <c r="BA2512" s="148">
        <f t="shared" si="971"/>
        <v>11.910399999999733</v>
      </c>
      <c r="BB2512" s="165">
        <f t="shared" si="972"/>
        <v>0.10354418229908487</v>
      </c>
      <c r="BC2512" s="148">
        <f t="shared" si="973"/>
        <v>2.1582462582095396E-4</v>
      </c>
      <c r="BD2512" s="148" t="str">
        <f t="shared" si="969"/>
        <v/>
      </c>
      <c r="BE2512" s="140" t="str">
        <f t="shared" si="970"/>
        <v/>
      </c>
    </row>
    <row r="2513" spans="1:57" ht="20.100000000000001" customHeight="1" x14ac:dyDescent="0.25">
      <c r="A2513" s="139">
        <v>1857</v>
      </c>
      <c r="B2513" s="139">
        <f t="shared" si="974"/>
        <v>3230.463373228446</v>
      </c>
      <c r="C2513" s="139">
        <f t="shared" si="975"/>
        <v>1.188362323275533E-6</v>
      </c>
      <c r="D2513" s="139">
        <f t="shared" si="976"/>
        <v>0.99969597727009463</v>
      </c>
      <c r="E2513" s="139">
        <f t="shared" si="977"/>
        <v>1.188362323275533E-6</v>
      </c>
      <c r="F2513" s="139" t="str">
        <f t="shared" si="978"/>
        <v/>
      </c>
      <c r="G2513" s="139" t="str">
        <f t="shared" si="979"/>
        <v/>
      </c>
      <c r="H2513" s="139">
        <f t="shared" si="980"/>
        <v>0</v>
      </c>
      <c r="I2513" s="139">
        <f t="shared" si="981"/>
        <v>1.188362323275533E-6</v>
      </c>
      <c r="J2513" s="139" t="str">
        <f t="shared" si="982"/>
        <v/>
      </c>
      <c r="O2513" s="139">
        <v>1857</v>
      </c>
      <c r="P2513" s="139">
        <f t="shared" si="983"/>
        <v>236.63299771841889</v>
      </c>
      <c r="Q2513" s="139">
        <f t="shared" si="984"/>
        <v>1.6223269774211434E-5</v>
      </c>
      <c r="R2513" s="139">
        <f t="shared" si="985"/>
        <v>0.99969597727009463</v>
      </c>
      <c r="S2513" s="139">
        <f t="shared" si="986"/>
        <v>1.6223269774211434E-5</v>
      </c>
      <c r="T2513" s="139" t="str">
        <f t="shared" si="987"/>
        <v/>
      </c>
      <c r="U2513" s="139" t="str">
        <f t="shared" si="988"/>
        <v/>
      </c>
      <c r="V2513" s="139">
        <f t="shared" si="989"/>
        <v>5.8788277148337097E-4</v>
      </c>
      <c r="W2513" s="139" t="str">
        <f t="shared" si="990"/>
        <v/>
      </c>
      <c r="X2513" s="139" t="str">
        <f t="shared" si="991"/>
        <v/>
      </c>
      <c r="AB2513" s="139">
        <v>1857</v>
      </c>
      <c r="AC2513" s="139">
        <f t="shared" ref="AC2513:AC2576" si="1000">$AC$650+(AB2513*$AC$653)</f>
        <v>295.24217824966672</v>
      </c>
      <c r="AD2513" s="139">
        <f t="shared" si="992"/>
        <v>1.3002752459778675E-5</v>
      </c>
      <c r="AE2513" s="139">
        <f t="shared" si="993"/>
        <v>0.99969597727009463</v>
      </c>
      <c r="AF2513" s="139">
        <f t="shared" si="994"/>
        <v>1.3002752459778675E-5</v>
      </c>
      <c r="AG2513" s="139" t="str">
        <f t="shared" si="995"/>
        <v/>
      </c>
      <c r="AH2513" s="139" t="str">
        <f t="shared" si="996"/>
        <v/>
      </c>
      <c r="AI2513" s="139">
        <f t="shared" si="997"/>
        <v>9.3015935699473237E-15</v>
      </c>
      <c r="AJ2513" s="139" t="str">
        <f t="shared" si="998"/>
        <v/>
      </c>
      <c r="AK2513" s="139" t="str">
        <f t="shared" si="999"/>
        <v/>
      </c>
      <c r="AZ2513" s="148"/>
      <c r="BA2513" s="148">
        <f t="shared" si="971"/>
        <v>11.916799999999732</v>
      </c>
      <c r="BB2513" s="165">
        <f t="shared" si="972"/>
        <v>0.10332835767326391</v>
      </c>
      <c r="BC2513" s="148">
        <f t="shared" si="973"/>
        <v>2.1542413437584951E-4</v>
      </c>
      <c r="BD2513" s="148" t="str">
        <f t="shared" si="969"/>
        <v/>
      </c>
      <c r="BE2513" s="140" t="str">
        <f t="shared" si="970"/>
        <v/>
      </c>
    </row>
    <row r="2514" spans="1:57" ht="20.100000000000001" customHeight="1" x14ac:dyDescent="0.25">
      <c r="A2514" s="139">
        <v>1858</v>
      </c>
      <c r="B2514" s="139">
        <f t="shared" si="974"/>
        <v>3234.2328754142432</v>
      </c>
      <c r="C2514" s="139">
        <f t="shared" si="975"/>
        <v>1.1721693301442051E-6</v>
      </c>
      <c r="D2514" s="139">
        <f t="shared" si="976"/>
        <v>0.99970042622085187</v>
      </c>
      <c r="E2514" s="139">
        <f t="shared" si="977"/>
        <v>1.1721693301442051E-6</v>
      </c>
      <c r="F2514" s="139" t="str">
        <f t="shared" si="978"/>
        <v/>
      </c>
      <c r="G2514" s="139" t="str">
        <f t="shared" si="979"/>
        <v/>
      </c>
      <c r="H2514" s="139">
        <f t="shared" si="980"/>
        <v>0</v>
      </c>
      <c r="I2514" s="139">
        <f t="shared" si="981"/>
        <v>1.1721693301442051E-6</v>
      </c>
      <c r="J2514" s="139" t="str">
        <f t="shared" si="982"/>
        <v/>
      </c>
      <c r="O2514" s="139">
        <v>1858</v>
      </c>
      <c r="P2514" s="139">
        <f t="shared" si="983"/>
        <v>236.90911556873209</v>
      </c>
      <c r="Q2514" s="139">
        <f t="shared" si="984"/>
        <v>1.6002206474848839E-5</v>
      </c>
      <c r="R2514" s="139">
        <f t="shared" si="985"/>
        <v>0.99970042622085187</v>
      </c>
      <c r="S2514" s="139">
        <f t="shared" si="986"/>
        <v>1.6002206474848839E-5</v>
      </c>
      <c r="T2514" s="139" t="str">
        <f t="shared" si="987"/>
        <v/>
      </c>
      <c r="U2514" s="139" t="str">
        <f t="shared" si="988"/>
        <v/>
      </c>
      <c r="V2514" s="139">
        <f t="shared" si="989"/>
        <v>5.8287198371146406E-4</v>
      </c>
      <c r="W2514" s="139" t="str">
        <f t="shared" si="990"/>
        <v/>
      </c>
      <c r="X2514" s="139" t="str">
        <f t="shared" si="991"/>
        <v/>
      </c>
      <c r="AB2514" s="139">
        <v>1858</v>
      </c>
      <c r="AC2514" s="139">
        <f t="shared" si="1000"/>
        <v>295.58668487539558</v>
      </c>
      <c r="AD2514" s="139">
        <f t="shared" si="992"/>
        <v>1.2825572926949669E-5</v>
      </c>
      <c r="AE2514" s="139">
        <f t="shared" si="993"/>
        <v>0.99970042622085187</v>
      </c>
      <c r="AF2514" s="139">
        <f t="shared" si="994"/>
        <v>1.2825572926949669E-5</v>
      </c>
      <c r="AG2514" s="139" t="str">
        <f t="shared" si="995"/>
        <v/>
      </c>
      <c r="AH2514" s="139" t="str">
        <f t="shared" si="996"/>
        <v/>
      </c>
      <c r="AI2514" s="139">
        <f t="shared" si="997"/>
        <v>9.032416132648057E-15</v>
      </c>
      <c r="AJ2514" s="139" t="str">
        <f t="shared" si="998"/>
        <v/>
      </c>
      <c r="AK2514" s="139" t="str">
        <f t="shared" si="999"/>
        <v/>
      </c>
      <c r="AZ2514" s="148"/>
      <c r="BA2514" s="148">
        <f t="shared" si="971"/>
        <v>11.923199999999731</v>
      </c>
      <c r="BB2514" s="165">
        <f t="shared" si="972"/>
        <v>0.10311293353888806</v>
      </c>
      <c r="BC2514" s="148">
        <f t="shared" si="973"/>
        <v>2.1502423113041458E-4</v>
      </c>
      <c r="BD2514" s="148" t="str">
        <f t="shared" si="969"/>
        <v/>
      </c>
      <c r="BE2514" s="140" t="str">
        <f t="shared" si="970"/>
        <v/>
      </c>
    </row>
    <row r="2515" spans="1:57" ht="20.100000000000001" customHeight="1" x14ac:dyDescent="0.25">
      <c r="A2515" s="139">
        <v>1859</v>
      </c>
      <c r="B2515" s="139">
        <f t="shared" si="974"/>
        <v>3238.0023776000403</v>
      </c>
      <c r="C2515" s="139">
        <f t="shared" si="975"/>
        <v>1.156178488749514E-6</v>
      </c>
      <c r="D2515" s="139">
        <f t="shared" si="976"/>
        <v>0.99970481451380178</v>
      </c>
      <c r="E2515" s="139">
        <f t="shared" si="977"/>
        <v>1.156178488749514E-6</v>
      </c>
      <c r="F2515" s="139" t="str">
        <f t="shared" si="978"/>
        <v/>
      </c>
      <c r="G2515" s="139" t="str">
        <f t="shared" si="979"/>
        <v/>
      </c>
      <c r="H2515" s="139">
        <f t="shared" si="980"/>
        <v>0</v>
      </c>
      <c r="I2515" s="139">
        <f t="shared" si="981"/>
        <v>1.156178488749514E-6</v>
      </c>
      <c r="J2515" s="139" t="str">
        <f t="shared" si="982"/>
        <v/>
      </c>
      <c r="O2515" s="139">
        <v>1859</v>
      </c>
      <c r="P2515" s="139">
        <f t="shared" si="983"/>
        <v>237.18523341904529</v>
      </c>
      <c r="Q2515" s="139">
        <f t="shared" si="984"/>
        <v>1.5783902908014365E-5</v>
      </c>
      <c r="R2515" s="139">
        <f t="shared" si="985"/>
        <v>0.99970481451380178</v>
      </c>
      <c r="S2515" s="139">
        <f t="shared" si="986"/>
        <v>1.5783902908014365E-5</v>
      </c>
      <c r="T2515" s="139" t="str">
        <f t="shared" si="987"/>
        <v/>
      </c>
      <c r="U2515" s="139" t="str">
        <f t="shared" si="988"/>
        <v/>
      </c>
      <c r="V2515" s="139">
        <f t="shared" si="989"/>
        <v>5.7789465873613077E-4</v>
      </c>
      <c r="W2515" s="139" t="str">
        <f t="shared" si="990"/>
        <v/>
      </c>
      <c r="X2515" s="139" t="str">
        <f t="shared" si="991"/>
        <v/>
      </c>
      <c r="AB2515" s="139">
        <v>1859</v>
      </c>
      <c r="AC2515" s="139">
        <f t="shared" si="1000"/>
        <v>295.93119150112454</v>
      </c>
      <c r="AD2515" s="139">
        <f t="shared" si="992"/>
        <v>1.2650605286015278E-5</v>
      </c>
      <c r="AE2515" s="139">
        <f t="shared" si="993"/>
        <v>0.99970481451380178</v>
      </c>
      <c r="AF2515" s="139">
        <f t="shared" si="994"/>
        <v>1.2650605286015278E-5</v>
      </c>
      <c r="AG2515" s="139" t="str">
        <f t="shared" si="995"/>
        <v/>
      </c>
      <c r="AH2515" s="139" t="str">
        <f t="shared" si="996"/>
        <v/>
      </c>
      <c r="AI2515" s="139">
        <f t="shared" si="997"/>
        <v>8.7708880459679374E-15</v>
      </c>
      <c r="AJ2515" s="139" t="str">
        <f t="shared" si="998"/>
        <v/>
      </c>
      <c r="AK2515" s="139" t="str">
        <f t="shared" si="999"/>
        <v/>
      </c>
      <c r="AZ2515" s="148"/>
      <c r="BA2515" s="148">
        <f t="shared" si="971"/>
        <v>11.929599999999731</v>
      </c>
      <c r="BB2515" s="165">
        <f t="shared" si="972"/>
        <v>0.10289790930775765</v>
      </c>
      <c r="BC2515" s="148">
        <f t="shared" si="973"/>
        <v>2.1462491573487341E-4</v>
      </c>
      <c r="BD2515" s="148" t="str">
        <f t="shared" si="969"/>
        <v/>
      </c>
      <c r="BE2515" s="140" t="str">
        <f t="shared" si="970"/>
        <v/>
      </c>
    </row>
    <row r="2516" spans="1:57" ht="20.100000000000001" customHeight="1" x14ac:dyDescent="0.25">
      <c r="A2516" s="148">
        <v>1860</v>
      </c>
      <c r="B2516" s="139">
        <f t="shared" si="974"/>
        <v>3241.7718797858383</v>
      </c>
      <c r="C2516" s="139">
        <f t="shared" si="975"/>
        <v>1.1403875495314242E-6</v>
      </c>
      <c r="D2516" s="139">
        <f t="shared" si="976"/>
        <v>0.9997091429067092</v>
      </c>
      <c r="E2516" s="139">
        <f t="shared" si="977"/>
        <v>1.1403875495314242E-6</v>
      </c>
      <c r="F2516" s="139" t="str">
        <f t="shared" si="978"/>
        <v/>
      </c>
      <c r="G2516" s="139" t="str">
        <f t="shared" si="979"/>
        <v/>
      </c>
      <c r="H2516" s="139">
        <f t="shared" si="980"/>
        <v>0</v>
      </c>
      <c r="I2516" s="139">
        <f t="shared" si="981"/>
        <v>1.1403875495314242E-6</v>
      </c>
      <c r="J2516" s="139" t="str">
        <f t="shared" si="982"/>
        <v/>
      </c>
      <c r="O2516" s="148">
        <v>1860</v>
      </c>
      <c r="P2516" s="139">
        <f t="shared" si="983"/>
        <v>237.46135126935849</v>
      </c>
      <c r="Q2516" s="139">
        <f t="shared" si="984"/>
        <v>1.5568328363192835E-5</v>
      </c>
      <c r="R2516" s="139">
        <f t="shared" si="985"/>
        <v>0.9997091429067092</v>
      </c>
      <c r="S2516" s="139">
        <f t="shared" si="986"/>
        <v>1.5568328363192835E-5</v>
      </c>
      <c r="T2516" s="139" t="str">
        <f t="shared" si="987"/>
        <v/>
      </c>
      <c r="U2516" s="139" t="str">
        <f t="shared" si="988"/>
        <v/>
      </c>
      <c r="V2516" s="139">
        <f t="shared" si="989"/>
        <v>5.7295066940123726E-4</v>
      </c>
      <c r="W2516" s="139" t="str">
        <f t="shared" si="990"/>
        <v/>
      </c>
      <c r="X2516" s="139" t="str">
        <f t="shared" si="991"/>
        <v/>
      </c>
      <c r="AB2516" s="148">
        <v>1860</v>
      </c>
      <c r="AC2516" s="139">
        <f t="shared" si="1000"/>
        <v>296.2756981268534</v>
      </c>
      <c r="AD2516" s="139">
        <f t="shared" si="992"/>
        <v>1.2477824922872984E-5</v>
      </c>
      <c r="AE2516" s="139">
        <f t="shared" si="993"/>
        <v>0.9997091429067092</v>
      </c>
      <c r="AF2516" s="139">
        <f t="shared" si="994"/>
        <v>1.2477824922872984E-5</v>
      </c>
      <c r="AG2516" s="139" t="str">
        <f t="shared" si="995"/>
        <v/>
      </c>
      <c r="AH2516" s="139" t="str">
        <f t="shared" si="996"/>
        <v/>
      </c>
      <c r="AI2516" s="139">
        <f t="shared" si="997"/>
        <v>8.5167960753115194E-15</v>
      </c>
      <c r="AJ2516" s="139" t="str">
        <f t="shared" si="998"/>
        <v/>
      </c>
      <c r="AK2516" s="139" t="str">
        <f t="shared" si="999"/>
        <v/>
      </c>
      <c r="AZ2516" s="148"/>
      <c r="BA2516" s="148">
        <f t="shared" si="971"/>
        <v>11.93599999999973</v>
      </c>
      <c r="BB2516" s="165">
        <f t="shared" si="972"/>
        <v>0.10268328439202278</v>
      </c>
      <c r="BC2516" s="148">
        <f t="shared" si="973"/>
        <v>2.142261878372298E-4</v>
      </c>
      <c r="BD2516" s="148" t="str">
        <f t="shared" si="969"/>
        <v/>
      </c>
      <c r="BE2516" s="140" t="str">
        <f t="shared" si="970"/>
        <v/>
      </c>
    </row>
    <row r="2517" spans="1:57" ht="20.100000000000001" customHeight="1" x14ac:dyDescent="0.25">
      <c r="A2517" s="139">
        <v>1861</v>
      </c>
      <c r="B2517" s="139">
        <f t="shared" si="974"/>
        <v>3245.5413819716355</v>
      </c>
      <c r="C2517" s="139">
        <f t="shared" si="975"/>
        <v>1.1247942841066711E-6</v>
      </c>
      <c r="D2517" s="139">
        <f t="shared" si="976"/>
        <v>0.99971341214889942</v>
      </c>
      <c r="E2517" s="139">
        <f t="shared" si="977"/>
        <v>1.1247942841066711E-6</v>
      </c>
      <c r="F2517" s="139" t="str">
        <f t="shared" si="978"/>
        <v/>
      </c>
      <c r="G2517" s="139" t="str">
        <f t="shared" si="979"/>
        <v/>
      </c>
      <c r="H2517" s="139">
        <f t="shared" si="980"/>
        <v>0</v>
      </c>
      <c r="I2517" s="139">
        <f t="shared" si="981"/>
        <v>1.1247942841066711E-6</v>
      </c>
      <c r="J2517" s="139" t="str">
        <f t="shared" si="982"/>
        <v/>
      </c>
      <c r="O2517" s="139">
        <v>1861</v>
      </c>
      <c r="P2517" s="139">
        <f t="shared" si="983"/>
        <v>237.73746911967169</v>
      </c>
      <c r="Q2517" s="139">
        <f t="shared" si="984"/>
        <v>1.5355452418969527E-5</v>
      </c>
      <c r="R2517" s="139">
        <f t="shared" si="985"/>
        <v>0.99971341214889942</v>
      </c>
      <c r="S2517" s="139">
        <f t="shared" si="986"/>
        <v>1.5355452418969527E-5</v>
      </c>
      <c r="T2517" s="139" t="str">
        <f t="shared" si="987"/>
        <v/>
      </c>
      <c r="U2517" s="139" t="str">
        <f t="shared" si="988"/>
        <v/>
      </c>
      <c r="V2517" s="139">
        <f t="shared" si="989"/>
        <v>5.6803988804423288E-4</v>
      </c>
      <c r="W2517" s="139" t="str">
        <f t="shared" si="990"/>
        <v/>
      </c>
      <c r="X2517" s="139" t="str">
        <f t="shared" si="991"/>
        <v/>
      </c>
      <c r="AB2517" s="139">
        <v>1861</v>
      </c>
      <c r="AC2517" s="139">
        <f t="shared" si="1000"/>
        <v>296.62020475258225</v>
      </c>
      <c r="AD2517" s="139">
        <f t="shared" si="992"/>
        <v>1.2307207455130656E-5</v>
      </c>
      <c r="AE2517" s="139">
        <f t="shared" si="993"/>
        <v>0.99971341214889942</v>
      </c>
      <c r="AF2517" s="139">
        <f t="shared" si="994"/>
        <v>1.2307207455130656E-5</v>
      </c>
      <c r="AG2517" s="139" t="str">
        <f t="shared" si="995"/>
        <v/>
      </c>
      <c r="AH2517" s="139" t="str">
        <f t="shared" si="996"/>
        <v/>
      </c>
      <c r="AI2517" s="139">
        <f t="shared" si="997"/>
        <v>8.2699328100562175E-15</v>
      </c>
      <c r="AJ2517" s="139" t="str">
        <f t="shared" si="998"/>
        <v/>
      </c>
      <c r="AK2517" s="139" t="str">
        <f t="shared" si="999"/>
        <v/>
      </c>
      <c r="AZ2517" s="148"/>
      <c r="BA2517" s="148">
        <f t="shared" si="971"/>
        <v>11.942399999999729</v>
      </c>
      <c r="BB2517" s="165">
        <f t="shared" si="972"/>
        <v>0.10246905820418555</v>
      </c>
      <c r="BC2517" s="148">
        <f t="shared" si="973"/>
        <v>2.1382804708393321E-4</v>
      </c>
      <c r="BD2517" s="148" t="str">
        <f t="shared" si="969"/>
        <v/>
      </c>
      <c r="BE2517" s="140" t="str">
        <f t="shared" si="970"/>
        <v/>
      </c>
    </row>
    <row r="2518" spans="1:57" ht="20.100000000000001" customHeight="1" x14ac:dyDescent="0.25">
      <c r="A2518" s="139">
        <v>1862</v>
      </c>
      <c r="B2518" s="139">
        <f t="shared" si="974"/>
        <v>3249.3108841574335</v>
      </c>
      <c r="C2518" s="139">
        <f t="shared" si="975"/>
        <v>1.109396485121139E-6</v>
      </c>
      <c r="D2518" s="139">
        <f t="shared" si="976"/>
        <v>0.99971762298133715</v>
      </c>
      <c r="E2518" s="139">
        <f t="shared" si="977"/>
        <v>1.109396485121139E-6</v>
      </c>
      <c r="F2518" s="139" t="str">
        <f t="shared" si="978"/>
        <v/>
      </c>
      <c r="G2518" s="139" t="str">
        <f t="shared" si="979"/>
        <v/>
      </c>
      <c r="H2518" s="139">
        <f t="shared" si="980"/>
        <v>0</v>
      </c>
      <c r="I2518" s="139">
        <f t="shared" si="981"/>
        <v>1.109396485121139E-6</v>
      </c>
      <c r="J2518" s="139" t="str">
        <f t="shared" si="982"/>
        <v/>
      </c>
      <c r="O2518" s="139">
        <v>1862</v>
      </c>
      <c r="P2518" s="139">
        <f t="shared" si="983"/>
        <v>238.01358696998489</v>
      </c>
      <c r="Q2518" s="139">
        <f t="shared" si="984"/>
        <v>1.5145244941015517E-5</v>
      </c>
      <c r="R2518" s="139">
        <f t="shared" si="985"/>
        <v>0.99971762298133715</v>
      </c>
      <c r="S2518" s="139">
        <f t="shared" si="986"/>
        <v>1.5145244941015517E-5</v>
      </c>
      <c r="T2518" s="139" t="str">
        <f t="shared" si="987"/>
        <v/>
      </c>
      <c r="U2518" s="139" t="str">
        <f t="shared" si="988"/>
        <v/>
      </c>
      <c r="V2518" s="139">
        <f t="shared" si="989"/>
        <v>5.6316218650861451E-4</v>
      </c>
      <c r="W2518" s="139" t="str">
        <f t="shared" si="990"/>
        <v/>
      </c>
      <c r="X2518" s="139" t="str">
        <f t="shared" si="991"/>
        <v/>
      </c>
      <c r="AB2518" s="139">
        <v>1862</v>
      </c>
      <c r="AC2518" s="139">
        <f t="shared" si="1000"/>
        <v>296.96471137831122</v>
      </c>
      <c r="AD2518" s="139">
        <f t="shared" si="992"/>
        <v>1.2138728730491801E-5</v>
      </c>
      <c r="AE2518" s="139">
        <f t="shared" si="993"/>
        <v>0.99971762298133715</v>
      </c>
      <c r="AF2518" s="139">
        <f t="shared" si="994"/>
        <v>1.2138728730491801E-5</v>
      </c>
      <c r="AG2518" s="139" t="str">
        <f t="shared" si="995"/>
        <v/>
      </c>
      <c r="AH2518" s="139" t="str">
        <f t="shared" si="996"/>
        <v/>
      </c>
      <c r="AI2518" s="139">
        <f t="shared" si="997"/>
        <v>8.0300965079144899E-15</v>
      </c>
      <c r="AJ2518" s="139" t="str">
        <f t="shared" si="998"/>
        <v/>
      </c>
      <c r="AK2518" s="139" t="str">
        <f t="shared" si="999"/>
        <v/>
      </c>
      <c r="AZ2518" s="148"/>
      <c r="BA2518" s="148">
        <f t="shared" si="971"/>
        <v>11.948799999999729</v>
      </c>
      <c r="BB2518" s="165">
        <f t="shared" si="972"/>
        <v>0.10225523015710161</v>
      </c>
      <c r="BC2518" s="148">
        <f t="shared" si="973"/>
        <v>2.1343049311918494E-4</v>
      </c>
      <c r="BD2518" s="148" t="str">
        <f t="shared" si="969"/>
        <v/>
      </c>
      <c r="BE2518" s="140" t="str">
        <f t="shared" si="970"/>
        <v/>
      </c>
    </row>
    <row r="2519" spans="1:57" ht="20.100000000000001" customHeight="1" x14ac:dyDescent="0.25">
      <c r="A2519" s="139">
        <v>1863</v>
      </c>
      <c r="B2519" s="139">
        <f t="shared" si="974"/>
        <v>3253.0803863432307</v>
      </c>
      <c r="C2519" s="139">
        <f t="shared" si="975"/>
        <v>1.0941919661026472E-6</v>
      </c>
      <c r="D2519" s="139">
        <f t="shared" si="976"/>
        <v>0.9997217761367061</v>
      </c>
      <c r="E2519" s="139">
        <f t="shared" si="977"/>
        <v>1.0941919661026472E-6</v>
      </c>
      <c r="F2519" s="139" t="str">
        <f t="shared" si="978"/>
        <v/>
      </c>
      <c r="G2519" s="139" t="str">
        <f t="shared" si="979"/>
        <v/>
      </c>
      <c r="H2519" s="139">
        <f t="shared" si="980"/>
        <v>0</v>
      </c>
      <c r="I2519" s="139">
        <f t="shared" si="981"/>
        <v>1.0941919661026472E-6</v>
      </c>
      <c r="J2519" s="139" t="str">
        <f t="shared" si="982"/>
        <v/>
      </c>
      <c r="O2519" s="139">
        <v>1863</v>
      </c>
      <c r="P2519" s="139">
        <f t="shared" si="983"/>
        <v>238.2897048202982</v>
      </c>
      <c r="Q2519" s="139">
        <f t="shared" si="984"/>
        <v>1.4937676080077253E-5</v>
      </c>
      <c r="R2519" s="139">
        <f t="shared" si="985"/>
        <v>0.9997217761367061</v>
      </c>
      <c r="S2519" s="139">
        <f t="shared" si="986"/>
        <v>1.4937676080077253E-5</v>
      </c>
      <c r="T2519" s="139" t="str">
        <f t="shared" si="987"/>
        <v/>
      </c>
      <c r="U2519" s="139" t="str">
        <f t="shared" si="988"/>
        <v/>
      </c>
      <c r="V2519" s="139">
        <f t="shared" si="989"/>
        <v>5.5831743615632993E-4</v>
      </c>
      <c r="W2519" s="139" t="str">
        <f t="shared" si="990"/>
        <v/>
      </c>
      <c r="X2519" s="139" t="str">
        <f t="shared" si="991"/>
        <v/>
      </c>
      <c r="AB2519" s="139">
        <v>1863</v>
      </c>
      <c r="AC2519" s="139">
        <f t="shared" si="1000"/>
        <v>297.30921800404008</v>
      </c>
      <c r="AD2519" s="139">
        <f t="shared" si="992"/>
        <v>1.197236482514472E-5</v>
      </c>
      <c r="AE2519" s="139">
        <f t="shared" si="993"/>
        <v>0.9997217761367061</v>
      </c>
      <c r="AF2519" s="139">
        <f t="shared" si="994"/>
        <v>1.197236482514472E-5</v>
      </c>
      <c r="AG2519" s="139" t="str">
        <f t="shared" si="995"/>
        <v/>
      </c>
      <c r="AH2519" s="139" t="str">
        <f t="shared" si="996"/>
        <v/>
      </c>
      <c r="AI2519" s="139">
        <f t="shared" si="997"/>
        <v>7.7970909433588961E-15</v>
      </c>
      <c r="AJ2519" s="139" t="str">
        <f t="shared" si="998"/>
        <v/>
      </c>
      <c r="AK2519" s="139" t="str">
        <f t="shared" si="999"/>
        <v/>
      </c>
      <c r="AZ2519" s="148"/>
      <c r="BA2519" s="148">
        <f t="shared" si="971"/>
        <v>11.955199999999728</v>
      </c>
      <c r="BB2519" s="165">
        <f t="shared" si="972"/>
        <v>0.10204179966398243</v>
      </c>
      <c r="BC2519" s="148">
        <f t="shared" si="973"/>
        <v>2.1303352558618704E-4</v>
      </c>
      <c r="BD2519" s="148" t="str">
        <f t="shared" si="969"/>
        <v/>
      </c>
      <c r="BE2519" s="140" t="str">
        <f t="shared" si="970"/>
        <v/>
      </c>
    </row>
    <row r="2520" spans="1:57" ht="20.100000000000001" customHeight="1" x14ac:dyDescent="0.25">
      <c r="A2520" s="139">
        <v>1864</v>
      </c>
      <c r="B2520" s="139">
        <f t="shared" si="974"/>
        <v>3256.8498885290278</v>
      </c>
      <c r="C2520" s="139">
        <f t="shared" si="975"/>
        <v>1.0791785613140402E-6</v>
      </c>
      <c r="D2520" s="139">
        <f t="shared" si="976"/>
        <v>0.99972587233948729</v>
      </c>
      <c r="E2520" s="139">
        <f t="shared" si="977"/>
        <v>1.0791785613140402E-6</v>
      </c>
      <c r="F2520" s="139" t="str">
        <f t="shared" si="978"/>
        <v/>
      </c>
      <c r="G2520" s="139" t="str">
        <f t="shared" si="979"/>
        <v/>
      </c>
      <c r="H2520" s="139">
        <f t="shared" si="980"/>
        <v>0</v>
      </c>
      <c r="I2520" s="139">
        <f t="shared" si="981"/>
        <v>1.0791785613140402E-6</v>
      </c>
      <c r="J2520" s="139" t="str">
        <f t="shared" si="982"/>
        <v/>
      </c>
      <c r="O2520" s="139">
        <v>1864</v>
      </c>
      <c r="P2520" s="139">
        <f t="shared" si="983"/>
        <v>238.5658226706114</v>
      </c>
      <c r="Q2520" s="139">
        <f t="shared" si="984"/>
        <v>1.4732716269971844E-5</v>
      </c>
      <c r="R2520" s="139">
        <f t="shared" si="985"/>
        <v>0.99972587233948729</v>
      </c>
      <c r="S2520" s="139">
        <f t="shared" si="986"/>
        <v>1.4732716269971844E-5</v>
      </c>
      <c r="T2520" s="139" t="str">
        <f t="shared" si="987"/>
        <v/>
      </c>
      <c r="U2520" s="139" t="str">
        <f t="shared" si="988"/>
        <v/>
      </c>
      <c r="V2520" s="139">
        <f t="shared" si="989"/>
        <v>5.5350550788011354E-4</v>
      </c>
      <c r="W2520" s="139" t="str">
        <f t="shared" si="990"/>
        <v/>
      </c>
      <c r="X2520" s="139" t="str">
        <f t="shared" si="991"/>
        <v/>
      </c>
      <c r="AB2520" s="139">
        <v>1864</v>
      </c>
      <c r="AC2520" s="139">
        <f t="shared" si="1000"/>
        <v>297.65372462976893</v>
      </c>
      <c r="AD2520" s="139">
        <f t="shared" si="992"/>
        <v>1.1808092042154927E-5</v>
      </c>
      <c r="AE2520" s="139">
        <f t="shared" si="993"/>
        <v>0.99972587233948729</v>
      </c>
      <c r="AF2520" s="139">
        <f t="shared" si="994"/>
        <v>1.1808092042154927E-5</v>
      </c>
      <c r="AG2520" s="139" t="str">
        <f t="shared" si="995"/>
        <v/>
      </c>
      <c r="AH2520" s="139" t="str">
        <f t="shared" si="996"/>
        <v/>
      </c>
      <c r="AI2520" s="139">
        <f t="shared" si="997"/>
        <v>7.5707252600062225E-15</v>
      </c>
      <c r="AJ2520" s="139" t="str">
        <f t="shared" si="998"/>
        <v/>
      </c>
      <c r="AK2520" s="139" t="str">
        <f t="shared" si="999"/>
        <v/>
      </c>
      <c r="AZ2520" s="148"/>
      <c r="BA2520" s="148">
        <f t="shared" si="971"/>
        <v>11.961599999999727</v>
      </c>
      <c r="BB2520" s="165">
        <f t="shared" si="972"/>
        <v>0.10182876613839624</v>
      </c>
      <c r="BC2520" s="148">
        <f t="shared" si="973"/>
        <v>2.1263714412547707E-4</v>
      </c>
      <c r="BD2520" s="148" t="str">
        <f t="shared" si="969"/>
        <v/>
      </c>
      <c r="BE2520" s="140" t="str">
        <f t="shared" si="970"/>
        <v/>
      </c>
    </row>
    <row r="2521" spans="1:57" ht="20.100000000000001" customHeight="1" x14ac:dyDescent="0.25">
      <c r="A2521" s="139">
        <v>1865</v>
      </c>
      <c r="B2521" s="139">
        <f t="shared" si="974"/>
        <v>3260.6193907148258</v>
      </c>
      <c r="C2521" s="139">
        <f t="shared" si="975"/>
        <v>1.0643541256066794E-6</v>
      </c>
      <c r="D2521" s="139">
        <f t="shared" si="976"/>
        <v>0.99972991230603647</v>
      </c>
      <c r="E2521" s="139">
        <f t="shared" si="977"/>
        <v>1.0643541256066794E-6</v>
      </c>
      <c r="F2521" s="139" t="str">
        <f t="shared" si="978"/>
        <v/>
      </c>
      <c r="G2521" s="139" t="str">
        <f t="shared" si="979"/>
        <v/>
      </c>
      <c r="H2521" s="139">
        <f t="shared" si="980"/>
        <v>0</v>
      </c>
      <c r="I2521" s="139">
        <f t="shared" si="981"/>
        <v>1.0643541256066794E-6</v>
      </c>
      <c r="J2521" s="139" t="str">
        <f t="shared" si="982"/>
        <v/>
      </c>
      <c r="O2521" s="139">
        <v>1865</v>
      </c>
      <c r="P2521" s="139">
        <f t="shared" si="983"/>
        <v>238.8419405209246</v>
      </c>
      <c r="Q2521" s="139">
        <f t="shared" si="984"/>
        <v>1.4530336225586027E-5</v>
      </c>
      <c r="R2521" s="139">
        <f t="shared" si="985"/>
        <v>0.99972991230603647</v>
      </c>
      <c r="S2521" s="139">
        <f t="shared" si="986"/>
        <v>1.4530336225586027E-5</v>
      </c>
      <c r="T2521" s="139" t="str">
        <f t="shared" si="987"/>
        <v/>
      </c>
      <c r="U2521" s="139" t="str">
        <f t="shared" si="988"/>
        <v/>
      </c>
      <c r="V2521" s="139">
        <f t="shared" si="989"/>
        <v>5.4872627211574132E-4</v>
      </c>
      <c r="W2521" s="139" t="str">
        <f t="shared" si="990"/>
        <v/>
      </c>
      <c r="X2521" s="139" t="str">
        <f t="shared" si="991"/>
        <v/>
      </c>
      <c r="AB2521" s="139">
        <v>1865</v>
      </c>
      <c r="AC2521" s="139">
        <f t="shared" si="1000"/>
        <v>297.9982312554979</v>
      </c>
      <c r="AD2521" s="139">
        <f t="shared" si="992"/>
        <v>1.164588690986209E-5</v>
      </c>
      <c r="AE2521" s="139">
        <f t="shared" si="993"/>
        <v>0.99972991230603647</v>
      </c>
      <c r="AF2521" s="139">
        <f t="shared" si="994"/>
        <v>1.164588690986209E-5</v>
      </c>
      <c r="AG2521" s="139" t="str">
        <f t="shared" si="995"/>
        <v/>
      </c>
      <c r="AH2521" s="139" t="str">
        <f t="shared" si="996"/>
        <v/>
      </c>
      <c r="AI2521" s="139">
        <f t="shared" si="997"/>
        <v>7.3508138268612172E-15</v>
      </c>
      <c r="AJ2521" s="139" t="str">
        <f t="shared" si="998"/>
        <v/>
      </c>
      <c r="AK2521" s="139" t="str">
        <f t="shared" si="999"/>
        <v/>
      </c>
      <c r="AZ2521" s="148"/>
      <c r="BA2521" s="148">
        <f t="shared" si="971"/>
        <v>11.967999999999726</v>
      </c>
      <c r="BB2521" s="165">
        <f t="shared" si="972"/>
        <v>0.10161612899427076</v>
      </c>
      <c r="BC2521" s="148">
        <f t="shared" si="973"/>
        <v>2.1224134837674602E-4</v>
      </c>
      <c r="BD2521" s="148" t="str">
        <f t="shared" si="969"/>
        <v/>
      </c>
      <c r="BE2521" s="140" t="str">
        <f t="shared" si="970"/>
        <v/>
      </c>
    </row>
    <row r="2522" spans="1:57" ht="20.100000000000001" customHeight="1" x14ac:dyDescent="0.25">
      <c r="A2522" s="139">
        <v>1866</v>
      </c>
      <c r="B2522" s="139">
        <f t="shared" si="974"/>
        <v>3264.388892900623</v>
      </c>
      <c r="C2522" s="139">
        <f t="shared" si="975"/>
        <v>1.0497165342742923E-6</v>
      </c>
      <c r="D2522" s="139">
        <f t="shared" si="976"/>
        <v>0.9997338967446624</v>
      </c>
      <c r="E2522" s="139">
        <f t="shared" si="977"/>
        <v>1.0497165342742923E-6</v>
      </c>
      <c r="F2522" s="139" t="str">
        <f t="shared" si="978"/>
        <v/>
      </c>
      <c r="G2522" s="139" t="str">
        <f t="shared" si="979"/>
        <v/>
      </c>
      <c r="H2522" s="139">
        <f t="shared" si="980"/>
        <v>0</v>
      </c>
      <c r="I2522" s="139">
        <f t="shared" si="981"/>
        <v>1.0497165342742923E-6</v>
      </c>
      <c r="J2522" s="139" t="str">
        <f t="shared" si="982"/>
        <v/>
      </c>
      <c r="O2522" s="139">
        <v>1866</v>
      </c>
      <c r="P2522" s="139">
        <f t="shared" si="983"/>
        <v>239.11805837123779</v>
      </c>
      <c r="Q2522" s="139">
        <f t="shared" si="984"/>
        <v>1.4330506940881461E-5</v>
      </c>
      <c r="R2522" s="139">
        <f t="shared" si="985"/>
        <v>0.9997338967446624</v>
      </c>
      <c r="S2522" s="139">
        <f t="shared" si="986"/>
        <v>1.4330506940881461E-5</v>
      </c>
      <c r="T2522" s="139" t="str">
        <f t="shared" si="987"/>
        <v/>
      </c>
      <c r="U2522" s="139" t="str">
        <f t="shared" si="988"/>
        <v/>
      </c>
      <c r="V2522" s="139">
        <f t="shared" si="989"/>
        <v>5.4397959885423149E-4</v>
      </c>
      <c r="W2522" s="139" t="str">
        <f t="shared" si="990"/>
        <v/>
      </c>
      <c r="X2522" s="139" t="str">
        <f t="shared" si="991"/>
        <v/>
      </c>
      <c r="AB2522" s="139">
        <v>1866</v>
      </c>
      <c r="AC2522" s="139">
        <f t="shared" si="1000"/>
        <v>298.34273788122675</v>
      </c>
      <c r="AD2522" s="139">
        <f t="shared" si="992"/>
        <v>1.1485726180281061E-5</v>
      </c>
      <c r="AE2522" s="139">
        <f t="shared" si="993"/>
        <v>0.9997338967446624</v>
      </c>
      <c r="AF2522" s="139">
        <f t="shared" si="994"/>
        <v>1.1485726180281061E-5</v>
      </c>
      <c r="AG2522" s="139" t="str">
        <f t="shared" si="995"/>
        <v/>
      </c>
      <c r="AH2522" s="139" t="str">
        <f t="shared" si="996"/>
        <v/>
      </c>
      <c r="AI2522" s="139">
        <f t="shared" si="997"/>
        <v>7.1371760983205724E-15</v>
      </c>
      <c r="AJ2522" s="139" t="str">
        <f t="shared" si="998"/>
        <v/>
      </c>
      <c r="AK2522" s="139" t="str">
        <f t="shared" si="999"/>
        <v/>
      </c>
      <c r="AZ2522" s="148"/>
      <c r="BA2522" s="148">
        <f t="shared" si="971"/>
        <v>11.974399999999726</v>
      </c>
      <c r="BB2522" s="165">
        <f t="shared" si="972"/>
        <v>0.10140388764589402</v>
      </c>
      <c r="BC2522" s="148">
        <f t="shared" si="973"/>
        <v>2.1184613797683993E-4</v>
      </c>
      <c r="BD2522" s="148" t="str">
        <f t="shared" si="969"/>
        <v/>
      </c>
      <c r="BE2522" s="140" t="str">
        <f t="shared" si="970"/>
        <v/>
      </c>
    </row>
    <row r="2523" spans="1:57" ht="20.100000000000001" customHeight="1" x14ac:dyDescent="0.25">
      <c r="A2523" s="148">
        <v>1867</v>
      </c>
      <c r="B2523" s="139">
        <f t="shared" si="974"/>
        <v>3268.1583950864201</v>
      </c>
      <c r="C2523" s="139">
        <f t="shared" si="975"/>
        <v>1.0352636829071948E-6</v>
      </c>
      <c r="D2523" s="139">
        <f t="shared" si="976"/>
        <v>0.99973782635570241</v>
      </c>
      <c r="E2523" s="139">
        <f t="shared" si="977"/>
        <v>1.0352636829071948E-6</v>
      </c>
      <c r="F2523" s="139" t="str">
        <f t="shared" si="978"/>
        <v/>
      </c>
      <c r="G2523" s="139" t="str">
        <f t="shared" si="979"/>
        <v/>
      </c>
      <c r="H2523" s="139">
        <f t="shared" si="980"/>
        <v>0</v>
      </c>
      <c r="I2523" s="139">
        <f t="shared" si="981"/>
        <v>1.0352636829071948E-6</v>
      </c>
      <c r="J2523" s="139" t="str">
        <f t="shared" si="982"/>
        <v/>
      </c>
      <c r="O2523" s="148">
        <v>1867</v>
      </c>
      <c r="P2523" s="139">
        <f t="shared" si="983"/>
        <v>239.39417622155099</v>
      </c>
      <c r="Q2523" s="139">
        <f t="shared" si="984"/>
        <v>1.4133199686904649E-5</v>
      </c>
      <c r="R2523" s="139">
        <f t="shared" si="985"/>
        <v>0.99973782635570241</v>
      </c>
      <c r="S2523" s="139">
        <f t="shared" si="986"/>
        <v>1.4133199686904649E-5</v>
      </c>
      <c r="T2523" s="139" t="str">
        <f t="shared" si="987"/>
        <v/>
      </c>
      <c r="U2523" s="139" t="str">
        <f t="shared" si="988"/>
        <v/>
      </c>
      <c r="V2523" s="139">
        <f t="shared" si="989"/>
        <v>5.3926535765396887E-4</v>
      </c>
      <c r="W2523" s="139" t="str">
        <f t="shared" si="990"/>
        <v/>
      </c>
      <c r="X2523" s="139" t="str">
        <f t="shared" si="991"/>
        <v/>
      </c>
      <c r="AB2523" s="148">
        <v>1867</v>
      </c>
      <c r="AC2523" s="139">
        <f t="shared" si="1000"/>
        <v>298.68724450695572</v>
      </c>
      <c r="AD2523" s="139">
        <f t="shared" si="992"/>
        <v>1.1327586827506554E-5</v>
      </c>
      <c r="AE2523" s="139">
        <f t="shared" si="993"/>
        <v>0.99973782635570241</v>
      </c>
      <c r="AF2523" s="139">
        <f t="shared" si="994"/>
        <v>1.1327586827506554E-5</v>
      </c>
      <c r="AG2523" s="139" t="str">
        <f t="shared" si="995"/>
        <v/>
      </c>
      <c r="AH2523" s="139" t="str">
        <f t="shared" si="996"/>
        <v/>
      </c>
      <c r="AI2523" s="139">
        <f t="shared" si="997"/>
        <v>6.9296364778410212E-15</v>
      </c>
      <c r="AJ2523" s="139" t="str">
        <f t="shared" si="998"/>
        <v/>
      </c>
      <c r="AK2523" s="139" t="str">
        <f t="shared" si="999"/>
        <v/>
      </c>
      <c r="AZ2523" s="148"/>
      <c r="BA2523" s="148">
        <f t="shared" si="971"/>
        <v>11.980799999999725</v>
      </c>
      <c r="BB2523" s="165">
        <f t="shared" si="972"/>
        <v>0.10119204150791718</v>
      </c>
      <c r="BC2523" s="148">
        <f t="shared" si="973"/>
        <v>2.1145151256206363E-4</v>
      </c>
      <c r="BD2523" s="148" t="str">
        <f t="shared" si="969"/>
        <v/>
      </c>
      <c r="BE2523" s="140" t="str">
        <f t="shared" si="970"/>
        <v/>
      </c>
    </row>
    <row r="2524" spans="1:57" ht="20.100000000000001" customHeight="1" x14ac:dyDescent="0.25">
      <c r="A2524" s="139">
        <v>1868</v>
      </c>
      <c r="B2524" s="139">
        <f t="shared" si="974"/>
        <v>3271.9278972722182</v>
      </c>
      <c r="C2524" s="139">
        <f t="shared" si="975"/>
        <v>1.0209934872469184E-6</v>
      </c>
      <c r="D2524" s="139">
        <f t="shared" si="976"/>
        <v>0.99974170183159972</v>
      </c>
      <c r="E2524" s="139">
        <f t="shared" si="977"/>
        <v>1.0209934872469184E-6</v>
      </c>
      <c r="F2524" s="139" t="str">
        <f t="shared" si="978"/>
        <v/>
      </c>
      <c r="G2524" s="139" t="str">
        <f t="shared" si="979"/>
        <v/>
      </c>
      <c r="H2524" s="139">
        <f t="shared" si="980"/>
        <v>0</v>
      </c>
      <c r="I2524" s="139">
        <f t="shared" si="981"/>
        <v>1.0209934872469184E-6</v>
      </c>
      <c r="J2524" s="139" t="str">
        <f t="shared" si="982"/>
        <v/>
      </c>
      <c r="O2524" s="139">
        <v>1868</v>
      </c>
      <c r="P2524" s="139">
        <f t="shared" si="983"/>
        <v>239.67029407186419</v>
      </c>
      <c r="Q2524" s="139">
        <f t="shared" si="984"/>
        <v>1.3938386009802128E-5</v>
      </c>
      <c r="R2524" s="139">
        <f t="shared" si="985"/>
        <v>0.99974170183159972</v>
      </c>
      <c r="S2524" s="139">
        <f t="shared" si="986"/>
        <v>1.3938386009802128E-5</v>
      </c>
      <c r="T2524" s="139" t="str">
        <f t="shared" si="987"/>
        <v/>
      </c>
      <c r="U2524" s="139" t="str">
        <f t="shared" si="988"/>
        <v/>
      </c>
      <c r="V2524" s="139">
        <f t="shared" si="989"/>
        <v>5.3458341765275595E-4</v>
      </c>
      <c r="W2524" s="139" t="str">
        <f t="shared" si="990"/>
        <v/>
      </c>
      <c r="X2524" s="139" t="str">
        <f t="shared" si="991"/>
        <v/>
      </c>
      <c r="AB2524" s="139">
        <v>1868</v>
      </c>
      <c r="AC2524" s="139">
        <f t="shared" si="1000"/>
        <v>299.03175113268458</v>
      </c>
      <c r="AD2524" s="139">
        <f t="shared" si="992"/>
        <v>1.1171446046122911E-5</v>
      </c>
      <c r="AE2524" s="139">
        <f t="shared" si="993"/>
        <v>0.99974170183159972</v>
      </c>
      <c r="AF2524" s="139">
        <f t="shared" si="994"/>
        <v>1.1171446046122911E-5</v>
      </c>
      <c r="AG2524" s="139" t="str">
        <f t="shared" si="995"/>
        <v/>
      </c>
      <c r="AH2524" s="139" t="str">
        <f t="shared" si="996"/>
        <v/>
      </c>
      <c r="AI2524" s="139">
        <f t="shared" si="997"/>
        <v>6.7280241851792931E-15</v>
      </c>
      <c r="AJ2524" s="139" t="str">
        <f t="shared" si="998"/>
        <v/>
      </c>
      <c r="AK2524" s="139" t="str">
        <f t="shared" si="999"/>
        <v/>
      </c>
      <c r="AZ2524" s="148"/>
      <c r="BA2524" s="148">
        <f t="shared" si="971"/>
        <v>11.987199999999724</v>
      </c>
      <c r="BB2524" s="165">
        <f t="shared" si="972"/>
        <v>0.10098058999535511</v>
      </c>
      <c r="BC2524" s="148">
        <f t="shared" si="973"/>
        <v>2.1105747176598799E-4</v>
      </c>
      <c r="BD2524" s="148" t="str">
        <f t="shared" si="969"/>
        <v/>
      </c>
      <c r="BE2524" s="140" t="str">
        <f t="shared" si="970"/>
        <v/>
      </c>
    </row>
    <row r="2525" spans="1:57" ht="20.100000000000001" customHeight="1" x14ac:dyDescent="0.25">
      <c r="A2525" s="139">
        <v>1869</v>
      </c>
      <c r="B2525" s="139">
        <f t="shared" si="974"/>
        <v>3275.6973994580153</v>
      </c>
      <c r="C2525" s="139">
        <f t="shared" si="975"/>
        <v>1.0069038830412527E-6</v>
      </c>
      <c r="D2525" s="139">
        <f t="shared" si="976"/>
        <v>0.99974552385697857</v>
      </c>
      <c r="E2525" s="139">
        <f t="shared" si="977"/>
        <v>1.0069038830412527E-6</v>
      </c>
      <c r="F2525" s="139" t="str">
        <f t="shared" si="978"/>
        <v/>
      </c>
      <c r="G2525" s="139" t="str">
        <f t="shared" si="979"/>
        <v/>
      </c>
      <c r="H2525" s="139">
        <f t="shared" si="980"/>
        <v>0</v>
      </c>
      <c r="I2525" s="139">
        <f t="shared" si="981"/>
        <v>1.0069038830412527E-6</v>
      </c>
      <c r="J2525" s="139" t="str">
        <f t="shared" si="982"/>
        <v/>
      </c>
      <c r="O2525" s="139">
        <v>1869</v>
      </c>
      <c r="P2525" s="139">
        <f t="shared" si="983"/>
        <v>239.94641192217739</v>
      </c>
      <c r="Q2525" s="139">
        <f t="shared" si="984"/>
        <v>1.3746037728841515E-5</v>
      </c>
      <c r="R2525" s="139">
        <f t="shared" si="985"/>
        <v>0.99974552385697857</v>
      </c>
      <c r="S2525" s="139">
        <f t="shared" si="986"/>
        <v>1.3746037728841515E-5</v>
      </c>
      <c r="T2525" s="139" t="str">
        <f t="shared" si="987"/>
        <v/>
      </c>
      <c r="U2525" s="139" t="str">
        <f t="shared" si="988"/>
        <v/>
      </c>
      <c r="V2525" s="139">
        <f t="shared" si="989"/>
        <v>5.2993364757980067E-4</v>
      </c>
      <c r="W2525" s="139" t="str">
        <f t="shared" si="990"/>
        <v/>
      </c>
      <c r="X2525" s="139" t="str">
        <f t="shared" si="991"/>
        <v/>
      </c>
      <c r="AB2525" s="139">
        <v>1869</v>
      </c>
      <c r="AC2525" s="139">
        <f t="shared" si="1000"/>
        <v>299.37625775841343</v>
      </c>
      <c r="AD2525" s="139">
        <f t="shared" si="992"/>
        <v>1.101728124961745E-5</v>
      </c>
      <c r="AE2525" s="139">
        <f t="shared" si="993"/>
        <v>0.99974552385697857</v>
      </c>
      <c r="AF2525" s="139">
        <f t="shared" si="994"/>
        <v>1.101728124961745E-5</v>
      </c>
      <c r="AG2525" s="139" t="str">
        <f t="shared" si="995"/>
        <v/>
      </c>
      <c r="AH2525" s="139" t="str">
        <f t="shared" si="996"/>
        <v/>
      </c>
      <c r="AI2525" s="139">
        <f t="shared" si="997"/>
        <v>6.5321731271109113E-15</v>
      </c>
      <c r="AJ2525" s="139" t="str">
        <f t="shared" si="998"/>
        <v/>
      </c>
      <c r="AK2525" s="139" t="str">
        <f t="shared" si="999"/>
        <v/>
      </c>
      <c r="AZ2525" s="148"/>
      <c r="BA2525" s="148">
        <f t="shared" si="971"/>
        <v>11.993599999999724</v>
      </c>
      <c r="BB2525" s="165">
        <f t="shared" si="972"/>
        <v>0.10076953252358913</v>
      </c>
      <c r="BC2525" s="148">
        <f t="shared" si="973"/>
        <v>2.1066401522112921E-4</v>
      </c>
      <c r="BD2525" s="148" t="str">
        <f t="shared" si="969"/>
        <v/>
      </c>
      <c r="BE2525" s="140" t="str">
        <f t="shared" si="970"/>
        <v/>
      </c>
    </row>
    <row r="2526" spans="1:57" ht="20.100000000000001" customHeight="1" x14ac:dyDescent="0.25">
      <c r="A2526" s="139">
        <v>1870</v>
      </c>
      <c r="B2526" s="139">
        <f t="shared" si="974"/>
        <v>3279.4669016438133</v>
      </c>
      <c r="C2526" s="139">
        <f t="shared" si="975"/>
        <v>9.9299282589964087E-7</v>
      </c>
      <c r="D2526" s="139">
        <f t="shared" si="976"/>
        <v>0.99974929310871952</v>
      </c>
      <c r="E2526" s="139">
        <f t="shared" si="977"/>
        <v>9.9299282589964087E-7</v>
      </c>
      <c r="F2526" s="139" t="str">
        <f t="shared" si="978"/>
        <v/>
      </c>
      <c r="G2526" s="139" t="str">
        <f t="shared" si="979"/>
        <v/>
      </c>
      <c r="H2526" s="139">
        <f t="shared" si="980"/>
        <v>0</v>
      </c>
      <c r="I2526" s="139">
        <f t="shared" si="981"/>
        <v>9.9299282589964087E-7</v>
      </c>
      <c r="J2526" s="139" t="str">
        <f t="shared" si="982"/>
        <v/>
      </c>
      <c r="O2526" s="139">
        <v>1870</v>
      </c>
      <c r="P2526" s="139">
        <f t="shared" si="983"/>
        <v>240.22252977249059</v>
      </c>
      <c r="Q2526" s="139">
        <f t="shared" si="984"/>
        <v>1.3556126934437706E-5</v>
      </c>
      <c r="R2526" s="139">
        <f t="shared" si="985"/>
        <v>0.99974929310871952</v>
      </c>
      <c r="S2526" s="139">
        <f t="shared" si="986"/>
        <v>1.3556126934437706E-5</v>
      </c>
      <c r="T2526" s="139" t="str">
        <f t="shared" si="987"/>
        <v/>
      </c>
      <c r="U2526" s="139" t="str">
        <f t="shared" si="988"/>
        <v/>
      </c>
      <c r="V2526" s="139">
        <f t="shared" si="989"/>
        <v>5.2531591576762725E-4</v>
      </c>
      <c r="W2526" s="139" t="str">
        <f t="shared" si="990"/>
        <v/>
      </c>
      <c r="X2526" s="139" t="str">
        <f t="shared" si="991"/>
        <v/>
      </c>
      <c r="AB2526" s="139">
        <v>1870</v>
      </c>
      <c r="AC2526" s="139">
        <f t="shared" si="1000"/>
        <v>299.7207643841424</v>
      </c>
      <c r="AD2526" s="139">
        <f t="shared" si="992"/>
        <v>1.0865070068798737E-5</v>
      </c>
      <c r="AE2526" s="139">
        <f t="shared" si="993"/>
        <v>0.99974929310871952</v>
      </c>
      <c r="AF2526" s="139">
        <f t="shared" si="994"/>
        <v>1.0865070068798737E-5</v>
      </c>
      <c r="AG2526" s="139" t="str">
        <f t="shared" si="995"/>
        <v/>
      </c>
      <c r="AH2526" s="139" t="str">
        <f t="shared" si="996"/>
        <v/>
      </c>
      <c r="AI2526" s="139">
        <f t="shared" si="997"/>
        <v>6.3419217715403637E-15</v>
      </c>
      <c r="AJ2526" s="139" t="str">
        <f t="shared" si="998"/>
        <v/>
      </c>
      <c r="AK2526" s="139" t="str">
        <f t="shared" si="999"/>
        <v/>
      </c>
      <c r="AZ2526" s="148"/>
      <c r="BA2526" s="148">
        <f t="shared" si="971"/>
        <v>11.999999999999723</v>
      </c>
      <c r="BB2526" s="165">
        <f t="shared" si="972"/>
        <v>0.100558868508368</v>
      </c>
      <c r="BC2526" s="148">
        <f t="shared" si="973"/>
        <v>2.1027114255793566E-4</v>
      </c>
      <c r="BD2526" s="148" t="str">
        <f t="shared" si="969"/>
        <v/>
      </c>
      <c r="BE2526" s="140" t="str">
        <f t="shared" si="970"/>
        <v/>
      </c>
    </row>
    <row r="2527" spans="1:57" ht="20.100000000000001" customHeight="1" x14ac:dyDescent="0.25">
      <c r="A2527" s="139">
        <v>1871</v>
      </c>
      <c r="B2527" s="139">
        <f t="shared" si="974"/>
        <v>3283.2364038296105</v>
      </c>
      <c r="C2527" s="139">
        <f t="shared" si="975"/>
        <v>9.7925829114906328E-7</v>
      </c>
      <c r="D2527" s="139">
        <f t="shared" si="976"/>
        <v>0.99975301025603369</v>
      </c>
      <c r="E2527" s="139">
        <f t="shared" si="977"/>
        <v>9.7925829114906328E-7</v>
      </c>
      <c r="F2527" s="139" t="str">
        <f t="shared" si="978"/>
        <v/>
      </c>
      <c r="G2527" s="139" t="str">
        <f t="shared" si="979"/>
        <v/>
      </c>
      <c r="H2527" s="139">
        <f t="shared" si="980"/>
        <v>0</v>
      </c>
      <c r="I2527" s="139">
        <f t="shared" si="981"/>
        <v>9.7925829114906328E-7</v>
      </c>
      <c r="J2527" s="139" t="str">
        <f t="shared" si="982"/>
        <v/>
      </c>
      <c r="O2527" s="139">
        <v>1871</v>
      </c>
      <c r="P2527" s="139">
        <f t="shared" si="983"/>
        <v>240.49864762280379</v>
      </c>
      <c r="Q2527" s="139">
        <f t="shared" si="984"/>
        <v>1.3368625986185042E-5</v>
      </c>
      <c r="R2527" s="139">
        <f t="shared" si="985"/>
        <v>0.99975301025603369</v>
      </c>
      <c r="S2527" s="139">
        <f t="shared" si="986"/>
        <v>1.3368625986185042E-5</v>
      </c>
      <c r="T2527" s="139" t="str">
        <f t="shared" si="987"/>
        <v/>
      </c>
      <c r="U2527" s="139" t="str">
        <f t="shared" si="988"/>
        <v/>
      </c>
      <c r="V2527" s="139">
        <f t="shared" si="989"/>
        <v>5.2073009016391308E-4</v>
      </c>
      <c r="W2527" s="139" t="str">
        <f t="shared" si="990"/>
        <v/>
      </c>
      <c r="X2527" s="139" t="str">
        <f t="shared" si="991"/>
        <v/>
      </c>
      <c r="AB2527" s="139">
        <v>1871</v>
      </c>
      <c r="AC2527" s="139">
        <f t="shared" si="1000"/>
        <v>300.06527100987125</v>
      </c>
      <c r="AD2527" s="139">
        <f t="shared" si="992"/>
        <v>1.0714790350219522E-5</v>
      </c>
      <c r="AE2527" s="139">
        <f t="shared" si="993"/>
        <v>0.99975301025603369</v>
      </c>
      <c r="AF2527" s="139">
        <f t="shared" si="994"/>
        <v>1.0714790350219522E-5</v>
      </c>
      <c r="AG2527" s="139" t="str">
        <f t="shared" si="995"/>
        <v/>
      </c>
      <c r="AH2527" s="139" t="str">
        <f t="shared" si="996"/>
        <v/>
      </c>
      <c r="AI2527" s="139">
        <f t="shared" si="997"/>
        <v>6.1571130249156099E-15</v>
      </c>
      <c r="AJ2527" s="139" t="str">
        <f t="shared" si="998"/>
        <v/>
      </c>
      <c r="AK2527" s="139" t="str">
        <f t="shared" si="999"/>
        <v/>
      </c>
      <c r="AZ2527" s="148"/>
      <c r="BA2527" s="148">
        <f t="shared" si="971"/>
        <v>12.006399999999722</v>
      </c>
      <c r="BB2527" s="165">
        <f t="shared" si="972"/>
        <v>0.10034859736581006</v>
      </c>
      <c r="BC2527" s="148">
        <f t="shared" si="973"/>
        <v>2.0987885340505164E-4</v>
      </c>
      <c r="BD2527" s="148" t="str">
        <f t="shared" si="969"/>
        <v/>
      </c>
      <c r="BE2527" s="140" t="str">
        <f t="shared" si="970"/>
        <v/>
      </c>
    </row>
    <row r="2528" spans="1:57" ht="20.100000000000001" customHeight="1" x14ac:dyDescent="0.25">
      <c r="A2528" s="139">
        <v>1872</v>
      </c>
      <c r="B2528" s="139">
        <f t="shared" si="974"/>
        <v>3287.0059060154076</v>
      </c>
      <c r="C2528" s="139">
        <f t="shared" si="975"/>
        <v>9.6569827369027924E-7</v>
      </c>
      <c r="D2528" s="139">
        <f t="shared" si="976"/>
        <v>0.99975667596053763</v>
      </c>
      <c r="E2528" s="139">
        <f t="shared" si="977"/>
        <v>9.6569827369027924E-7</v>
      </c>
      <c r="F2528" s="139" t="str">
        <f t="shared" si="978"/>
        <v/>
      </c>
      <c r="G2528" s="139" t="str">
        <f t="shared" si="979"/>
        <v/>
      </c>
      <c r="H2528" s="139">
        <f t="shared" si="980"/>
        <v>0</v>
      </c>
      <c r="I2528" s="139">
        <f t="shared" si="981"/>
        <v>9.6569827369027924E-7</v>
      </c>
      <c r="J2528" s="139" t="str">
        <f t="shared" si="982"/>
        <v/>
      </c>
      <c r="O2528" s="139">
        <v>1872</v>
      </c>
      <c r="P2528" s="139">
        <f t="shared" si="983"/>
        <v>240.77476547311699</v>
      </c>
      <c r="Q2528" s="139">
        <f t="shared" si="984"/>
        <v>1.3183507510895016E-5</v>
      </c>
      <c r="R2528" s="139">
        <f t="shared" si="985"/>
        <v>0.99975667596053763</v>
      </c>
      <c r="S2528" s="139">
        <f t="shared" si="986"/>
        <v>1.3183507510895016E-5</v>
      </c>
      <c r="T2528" s="139" t="str">
        <f t="shared" si="987"/>
        <v/>
      </c>
      <c r="U2528" s="139" t="str">
        <f t="shared" si="988"/>
        <v/>
      </c>
      <c r="V2528" s="139">
        <f t="shared" si="989"/>
        <v>5.1617603834326219E-4</v>
      </c>
      <c r="W2528" s="139" t="str">
        <f t="shared" si="990"/>
        <v/>
      </c>
      <c r="X2528" s="139" t="str">
        <f t="shared" si="991"/>
        <v/>
      </c>
      <c r="AB2528" s="139">
        <v>1872</v>
      </c>
      <c r="AC2528" s="139">
        <f t="shared" si="1000"/>
        <v>300.40977763560022</v>
      </c>
      <c r="AD2528" s="139">
        <f t="shared" si="992"/>
        <v>1.0566420154603688E-5</v>
      </c>
      <c r="AE2528" s="139">
        <f t="shared" si="993"/>
        <v>0.99975667596053763</v>
      </c>
      <c r="AF2528" s="139">
        <f t="shared" si="994"/>
        <v>1.0566420154603688E-5</v>
      </c>
      <c r="AG2528" s="139" t="str">
        <f t="shared" si="995"/>
        <v/>
      </c>
      <c r="AH2528" s="139" t="str">
        <f t="shared" si="996"/>
        <v/>
      </c>
      <c r="AI2528" s="139">
        <f t="shared" si="997"/>
        <v>5.9775941128610291E-15</v>
      </c>
      <c r="AJ2528" s="139" t="str">
        <f t="shared" si="998"/>
        <v/>
      </c>
      <c r="AK2528" s="139" t="str">
        <f t="shared" si="999"/>
        <v/>
      </c>
      <c r="AZ2528" s="148"/>
      <c r="BA2528" s="148">
        <f t="shared" si="971"/>
        <v>12.012799999999721</v>
      </c>
      <c r="BB2528" s="165">
        <f t="shared" si="972"/>
        <v>0.10013871851240501</v>
      </c>
      <c r="BC2528" s="148">
        <f t="shared" si="973"/>
        <v>2.0948714738990015E-4</v>
      </c>
      <c r="BD2528" s="148" t="str">
        <f t="shared" si="969"/>
        <v/>
      </c>
      <c r="BE2528" s="140" t="str">
        <f t="shared" si="970"/>
        <v/>
      </c>
    </row>
    <row r="2529" spans="1:57" ht="20.100000000000001" customHeight="1" x14ac:dyDescent="0.25">
      <c r="A2529" s="148">
        <v>1873</v>
      </c>
      <c r="B2529" s="139">
        <f t="shared" si="974"/>
        <v>3290.7754082012057</v>
      </c>
      <c r="C2529" s="139">
        <f t="shared" si="975"/>
        <v>9.5231078785454256E-7</v>
      </c>
      <c r="D2529" s="139">
        <f t="shared" si="976"/>
        <v>0.99976029087632601</v>
      </c>
      <c r="E2529" s="139">
        <f t="shared" si="977"/>
        <v>9.5231078785454256E-7</v>
      </c>
      <c r="F2529" s="139" t="str">
        <f t="shared" si="978"/>
        <v/>
      </c>
      <c r="G2529" s="139" t="str">
        <f t="shared" si="979"/>
        <v/>
      </c>
      <c r="H2529" s="139">
        <f t="shared" si="980"/>
        <v>0</v>
      </c>
      <c r="I2529" s="139">
        <f t="shared" si="981"/>
        <v>9.5231078785454256E-7</v>
      </c>
      <c r="J2529" s="139" t="str">
        <f t="shared" si="982"/>
        <v/>
      </c>
      <c r="O2529" s="148">
        <v>1873</v>
      </c>
      <c r="P2529" s="139">
        <f t="shared" si="983"/>
        <v>241.05088332343018</v>
      </c>
      <c r="Q2529" s="139">
        <f t="shared" si="984"/>
        <v>1.3000744400640139E-5</v>
      </c>
      <c r="R2529" s="139">
        <f t="shared" si="985"/>
        <v>0.99976029087632601</v>
      </c>
      <c r="S2529" s="139">
        <f t="shared" si="986"/>
        <v>1.3000744400640139E-5</v>
      </c>
      <c r="T2529" s="139" t="str">
        <f t="shared" si="987"/>
        <v/>
      </c>
      <c r="U2529" s="139" t="str">
        <f t="shared" si="988"/>
        <v/>
      </c>
      <c r="V2529" s="139">
        <f t="shared" si="989"/>
        <v>5.1165362751889615E-4</v>
      </c>
      <c r="W2529" s="139" t="str">
        <f t="shared" si="990"/>
        <v/>
      </c>
      <c r="X2529" s="139" t="str">
        <f t="shared" si="991"/>
        <v/>
      </c>
      <c r="AB2529" s="148">
        <v>1873</v>
      </c>
      <c r="AC2529" s="139">
        <f t="shared" si="1000"/>
        <v>300.75428426132908</v>
      </c>
      <c r="AD2529" s="139">
        <f t="shared" si="992"/>
        <v>1.0419937755278697E-5</v>
      </c>
      <c r="AE2529" s="139">
        <f t="shared" si="993"/>
        <v>0.99976029087632601</v>
      </c>
      <c r="AF2529" s="139">
        <f t="shared" si="994"/>
        <v>1.0419937755278697E-5</v>
      </c>
      <c r="AG2529" s="139" t="str">
        <f t="shared" si="995"/>
        <v/>
      </c>
      <c r="AH2529" s="139" t="str">
        <f t="shared" si="996"/>
        <v/>
      </c>
      <c r="AI2529" s="139">
        <f t="shared" si="997"/>
        <v>5.8032164639485907E-15</v>
      </c>
      <c r="AJ2529" s="139" t="str">
        <f t="shared" si="998"/>
        <v/>
      </c>
      <c r="AK2529" s="139" t="str">
        <f t="shared" si="999"/>
        <v/>
      </c>
      <c r="AZ2529" s="148"/>
      <c r="BA2529" s="148">
        <f t="shared" si="971"/>
        <v>12.019199999999721</v>
      </c>
      <c r="BB2529" s="165">
        <f t="shared" si="972"/>
        <v>9.9929231365015109E-2</v>
      </c>
      <c r="BC2529" s="148">
        <f t="shared" si="973"/>
        <v>2.0909602413776707E-4</v>
      </c>
      <c r="BD2529" s="148" t="str">
        <f t="shared" si="969"/>
        <v/>
      </c>
      <c r="BE2529" s="140" t="str">
        <f t="shared" si="970"/>
        <v/>
      </c>
    </row>
    <row r="2530" spans="1:57" ht="20.100000000000001" customHeight="1" x14ac:dyDescent="0.25">
      <c r="A2530" s="139">
        <v>1874</v>
      </c>
      <c r="B2530" s="139">
        <f t="shared" si="974"/>
        <v>3294.5449103870028</v>
      </c>
      <c r="C2530" s="139">
        <f t="shared" si="975"/>
        <v>9.3909386726075457E-7</v>
      </c>
      <c r="D2530" s="139">
        <f t="shared" si="976"/>
        <v>0.999763855650045</v>
      </c>
      <c r="E2530" s="139">
        <f t="shared" si="977"/>
        <v>9.3909386726075457E-7</v>
      </c>
      <c r="F2530" s="139" t="str">
        <f t="shared" si="978"/>
        <v/>
      </c>
      <c r="G2530" s="139" t="str">
        <f t="shared" si="979"/>
        <v/>
      </c>
      <c r="H2530" s="139">
        <f t="shared" si="980"/>
        <v>0</v>
      </c>
      <c r="I2530" s="139">
        <f t="shared" si="981"/>
        <v>9.3909386726075457E-7</v>
      </c>
      <c r="J2530" s="139" t="str">
        <f t="shared" si="982"/>
        <v/>
      </c>
      <c r="O2530" s="139">
        <v>1874</v>
      </c>
      <c r="P2530" s="139">
        <f t="shared" si="983"/>
        <v>241.32700117374338</v>
      </c>
      <c r="Q2530" s="139">
        <f t="shared" si="984"/>
        <v>1.282030981080365E-5</v>
      </c>
      <c r="R2530" s="139">
        <f t="shared" si="985"/>
        <v>0.999763855650045</v>
      </c>
      <c r="S2530" s="139">
        <f t="shared" si="986"/>
        <v>1.282030981080365E-5</v>
      </c>
      <c r="T2530" s="139" t="str">
        <f t="shared" si="987"/>
        <v/>
      </c>
      <c r="U2530" s="139" t="str">
        <f t="shared" si="988"/>
        <v/>
      </c>
      <c r="V2530" s="139">
        <f t="shared" si="989"/>
        <v>5.0716272455427543E-4</v>
      </c>
      <c r="W2530" s="139" t="str">
        <f t="shared" si="990"/>
        <v/>
      </c>
      <c r="X2530" s="139" t="str">
        <f t="shared" si="991"/>
        <v/>
      </c>
      <c r="AB2530" s="139">
        <v>1874</v>
      </c>
      <c r="AC2530" s="139">
        <f t="shared" si="1000"/>
        <v>301.09879088705793</v>
      </c>
      <c r="AD2530" s="139">
        <f t="shared" si="992"/>
        <v>1.0275321636612225E-5</v>
      </c>
      <c r="AE2530" s="139">
        <f t="shared" si="993"/>
        <v>0.999763855650045</v>
      </c>
      <c r="AF2530" s="139">
        <f t="shared" si="994"/>
        <v>1.0275321636612225E-5</v>
      </c>
      <c r="AG2530" s="139" t="str">
        <f t="shared" si="995"/>
        <v/>
      </c>
      <c r="AH2530" s="139" t="str">
        <f t="shared" si="996"/>
        <v/>
      </c>
      <c r="AI2530" s="139">
        <f t="shared" si="997"/>
        <v>5.6338355965247861E-15</v>
      </c>
      <c r="AJ2530" s="139" t="str">
        <f t="shared" si="998"/>
        <v/>
      </c>
      <c r="AK2530" s="139" t="str">
        <f t="shared" si="999"/>
        <v/>
      </c>
      <c r="AZ2530" s="148"/>
      <c r="BA2530" s="148">
        <f t="shared" si="971"/>
        <v>12.02559999999972</v>
      </c>
      <c r="BB2530" s="165">
        <f t="shared" si="972"/>
        <v>9.9720135340877342E-2</v>
      </c>
      <c r="BC2530" s="148">
        <f t="shared" si="973"/>
        <v>2.0870548327243943E-4</v>
      </c>
      <c r="BD2530" s="148" t="str">
        <f t="shared" si="969"/>
        <v/>
      </c>
      <c r="BE2530" s="140" t="str">
        <f t="shared" si="970"/>
        <v/>
      </c>
    </row>
    <row r="2531" spans="1:57" ht="20.100000000000001" customHeight="1" x14ac:dyDescent="0.25">
      <c r="A2531" s="139">
        <v>1875</v>
      </c>
      <c r="B2531" s="139">
        <f t="shared" si="974"/>
        <v>3298.3144125728008</v>
      </c>
      <c r="C2531" s="139">
        <f t="shared" si="975"/>
        <v>9.2604556467302635E-7</v>
      </c>
      <c r="D2531" s="139">
        <f t="shared" si="976"/>
        <v>0.99976737092096446</v>
      </c>
      <c r="E2531" s="139">
        <f t="shared" si="977"/>
        <v>9.2604556467302635E-7</v>
      </c>
      <c r="F2531" s="139" t="str">
        <f t="shared" si="978"/>
        <v/>
      </c>
      <c r="G2531" s="139" t="str">
        <f t="shared" si="979"/>
        <v/>
      </c>
      <c r="H2531" s="139">
        <f t="shared" si="980"/>
        <v>0</v>
      </c>
      <c r="I2531" s="139">
        <f t="shared" si="981"/>
        <v>9.2604556467302635E-7</v>
      </c>
      <c r="J2531" s="139" t="str">
        <f t="shared" si="982"/>
        <v/>
      </c>
      <c r="O2531" s="139">
        <v>1875</v>
      </c>
      <c r="P2531" s="139">
        <f t="shared" si="983"/>
        <v>241.60311902405658</v>
      </c>
      <c r="Q2531" s="139">
        <f t="shared" si="984"/>
        <v>1.2642177158135271E-5</v>
      </c>
      <c r="R2531" s="139">
        <f t="shared" si="985"/>
        <v>0.99976737092096446</v>
      </c>
      <c r="S2531" s="139">
        <f t="shared" si="986"/>
        <v>1.2642177158135271E-5</v>
      </c>
      <c r="T2531" s="139" t="str">
        <f t="shared" si="987"/>
        <v/>
      </c>
      <c r="U2531" s="139" t="str">
        <f t="shared" si="988"/>
        <v/>
      </c>
      <c r="V2531" s="139">
        <f t="shared" si="989"/>
        <v>5.027031959746501E-4</v>
      </c>
      <c r="W2531" s="139" t="str">
        <f t="shared" si="990"/>
        <v/>
      </c>
      <c r="X2531" s="139" t="str">
        <f t="shared" si="991"/>
        <v/>
      </c>
      <c r="AB2531" s="139">
        <v>1875</v>
      </c>
      <c r="AC2531" s="139">
        <f t="shared" si="1000"/>
        <v>301.4432975127869</v>
      </c>
      <c r="AD2531" s="139">
        <f t="shared" si="992"/>
        <v>1.0132550492454029E-5</v>
      </c>
      <c r="AE2531" s="139">
        <f t="shared" si="993"/>
        <v>0.99976737092096446</v>
      </c>
      <c r="AF2531" s="139">
        <f t="shared" si="994"/>
        <v>1.0132550492454029E-5</v>
      </c>
      <c r="AG2531" s="139" t="str">
        <f t="shared" si="995"/>
        <v/>
      </c>
      <c r="AH2531" s="139" t="str">
        <f t="shared" si="996"/>
        <v/>
      </c>
      <c r="AI2531" s="139">
        <f t="shared" si="997"/>
        <v>5.4693110085160749E-15</v>
      </c>
      <c r="AJ2531" s="139" t="str">
        <f t="shared" si="998"/>
        <v/>
      </c>
      <c r="AK2531" s="139" t="str">
        <f t="shared" si="999"/>
        <v/>
      </c>
      <c r="AZ2531" s="148"/>
      <c r="BA2531" s="148">
        <f t="shared" si="971"/>
        <v>12.031999999999719</v>
      </c>
      <c r="BB2531" s="165">
        <f t="shared" si="972"/>
        <v>9.9511429857604902E-2</v>
      </c>
      <c r="BC2531" s="148">
        <f t="shared" si="973"/>
        <v>2.0831552441605283E-4</v>
      </c>
      <c r="BD2531" s="148" t="str">
        <f t="shared" si="969"/>
        <v/>
      </c>
      <c r="BE2531" s="140" t="str">
        <f t="shared" si="970"/>
        <v/>
      </c>
    </row>
    <row r="2532" spans="1:57" ht="20.100000000000001" customHeight="1" x14ac:dyDescent="0.25">
      <c r="A2532" s="139">
        <v>1876</v>
      </c>
      <c r="B2532" s="139">
        <f t="shared" si="974"/>
        <v>3302.083914758598</v>
      </c>
      <c r="C2532" s="139">
        <f t="shared" si="975"/>
        <v>9.1316395185875153E-7</v>
      </c>
      <c r="D2532" s="139">
        <f t="shared" si="976"/>
        <v>0.99977083732105032</v>
      </c>
      <c r="E2532" s="139">
        <f t="shared" si="977"/>
        <v>9.1316395185875153E-7</v>
      </c>
      <c r="F2532" s="139" t="str">
        <f t="shared" si="978"/>
        <v/>
      </c>
      <c r="G2532" s="139" t="str">
        <f t="shared" si="979"/>
        <v/>
      </c>
      <c r="H2532" s="139">
        <f t="shared" si="980"/>
        <v>0</v>
      </c>
      <c r="I2532" s="139">
        <f t="shared" si="981"/>
        <v>9.1316395185875153E-7</v>
      </c>
      <c r="J2532" s="139" t="str">
        <f t="shared" si="982"/>
        <v/>
      </c>
      <c r="O2532" s="139">
        <v>1876</v>
      </c>
      <c r="P2532" s="139">
        <f t="shared" si="983"/>
        <v>241.87923687436989</v>
      </c>
      <c r="Q2532" s="139">
        <f t="shared" si="984"/>
        <v>1.2466320118813301E-5</v>
      </c>
      <c r="R2532" s="139">
        <f t="shared" si="985"/>
        <v>0.99977083732105032</v>
      </c>
      <c r="S2532" s="139">
        <f t="shared" si="986"/>
        <v>1.2466320118813301E-5</v>
      </c>
      <c r="T2532" s="139" t="str">
        <f t="shared" si="987"/>
        <v/>
      </c>
      <c r="U2532" s="139" t="str">
        <f t="shared" si="988"/>
        <v/>
      </c>
      <c r="V2532" s="139">
        <f t="shared" si="989"/>
        <v>4.98274907978529E-4</v>
      </c>
      <c r="W2532" s="139" t="str">
        <f t="shared" si="990"/>
        <v/>
      </c>
      <c r="X2532" s="139" t="str">
        <f t="shared" si="991"/>
        <v/>
      </c>
      <c r="AB2532" s="139">
        <v>1876</v>
      </c>
      <c r="AC2532" s="139">
        <f t="shared" si="1000"/>
        <v>301.78780413851575</v>
      </c>
      <c r="AD2532" s="139">
        <f t="shared" si="992"/>
        <v>9.9916032245828637E-6</v>
      </c>
      <c r="AE2532" s="139">
        <f t="shared" si="993"/>
        <v>0.99977083732105032</v>
      </c>
      <c r="AF2532" s="139">
        <f t="shared" si="994"/>
        <v>9.9916032245828637E-6</v>
      </c>
      <c r="AG2532" s="139" t="str">
        <f t="shared" si="995"/>
        <v/>
      </c>
      <c r="AH2532" s="139" t="str">
        <f t="shared" si="996"/>
        <v/>
      </c>
      <c r="AI2532" s="139">
        <f t="shared" si="997"/>
        <v>5.3095060701361965E-15</v>
      </c>
      <c r="AJ2532" s="139" t="str">
        <f t="shared" si="998"/>
        <v/>
      </c>
      <c r="AK2532" s="139" t="str">
        <f t="shared" si="999"/>
        <v/>
      </c>
      <c r="AZ2532" s="148"/>
      <c r="BA2532" s="148">
        <f t="shared" si="971"/>
        <v>12.038399999999719</v>
      </c>
      <c r="BB2532" s="165">
        <f t="shared" si="972"/>
        <v>9.9303114333188849E-2</v>
      </c>
      <c r="BC2532" s="148">
        <f t="shared" si="973"/>
        <v>2.0792614718893876E-4</v>
      </c>
      <c r="BD2532" s="148" t="str">
        <f t="shared" si="969"/>
        <v/>
      </c>
      <c r="BE2532" s="140" t="str">
        <f t="shared" si="970"/>
        <v/>
      </c>
    </row>
    <row r="2533" spans="1:57" ht="20.100000000000001" customHeight="1" x14ac:dyDescent="0.25">
      <c r="A2533" s="139">
        <v>1877</v>
      </c>
      <c r="B2533" s="139">
        <f t="shared" si="974"/>
        <v>3305.8534169443951</v>
      </c>
      <c r="C2533" s="139">
        <f t="shared" si="975"/>
        <v>9.0044711944708921E-7</v>
      </c>
      <c r="D2533" s="139">
        <f t="shared" si="976"/>
        <v>0.9997742554750354</v>
      </c>
      <c r="E2533" s="139">
        <f t="shared" si="977"/>
        <v>9.0044711944708921E-7</v>
      </c>
      <c r="F2533" s="139" t="str">
        <f t="shared" si="978"/>
        <v/>
      </c>
      <c r="G2533" s="139" t="str">
        <f t="shared" si="979"/>
        <v/>
      </c>
      <c r="H2533" s="139">
        <f t="shared" si="980"/>
        <v>0</v>
      </c>
      <c r="I2533" s="139">
        <f t="shared" si="981"/>
        <v>9.0044711944708921E-7</v>
      </c>
      <c r="J2533" s="139" t="str">
        <f t="shared" si="982"/>
        <v/>
      </c>
      <c r="O2533" s="139">
        <v>1877</v>
      </c>
      <c r="P2533" s="139">
        <f t="shared" si="983"/>
        <v>242.15535472468309</v>
      </c>
      <c r="Q2533" s="139">
        <f t="shared" si="984"/>
        <v>1.229271262651314E-5</v>
      </c>
      <c r="R2533" s="139">
        <f t="shared" si="985"/>
        <v>0.9997742554750354</v>
      </c>
      <c r="S2533" s="139">
        <f t="shared" si="986"/>
        <v>1.229271262651314E-5</v>
      </c>
      <c r="T2533" s="139" t="str">
        <f t="shared" si="987"/>
        <v/>
      </c>
      <c r="U2533" s="139" t="str">
        <f t="shared" si="988"/>
        <v/>
      </c>
      <c r="V2533" s="139">
        <f t="shared" si="989"/>
        <v>4.9387772644908479E-4</v>
      </c>
      <c r="W2533" s="139" t="str">
        <f t="shared" si="990"/>
        <v/>
      </c>
      <c r="X2533" s="139" t="str">
        <f t="shared" si="991"/>
        <v/>
      </c>
      <c r="AB2533" s="139">
        <v>1877</v>
      </c>
      <c r="AC2533" s="139">
        <f t="shared" si="1000"/>
        <v>302.13231076424472</v>
      </c>
      <c r="AD2533" s="139">
        <f t="shared" si="992"/>
        <v>9.8524589411579176E-6</v>
      </c>
      <c r="AE2533" s="139">
        <f t="shared" si="993"/>
        <v>0.9997742554750354</v>
      </c>
      <c r="AF2533" s="139">
        <f t="shared" si="994"/>
        <v>9.8524589411579176E-6</v>
      </c>
      <c r="AG2533" s="139" t="str">
        <f t="shared" si="995"/>
        <v/>
      </c>
      <c r="AH2533" s="139" t="str">
        <f t="shared" si="996"/>
        <v/>
      </c>
      <c r="AI2533" s="139">
        <f t="shared" si="997"/>
        <v>5.154287919420147E-15</v>
      </c>
      <c r="AJ2533" s="139" t="str">
        <f t="shared" si="998"/>
        <v/>
      </c>
      <c r="AK2533" s="139" t="str">
        <f t="shared" si="999"/>
        <v/>
      </c>
      <c r="AZ2533" s="148"/>
      <c r="BA2533" s="148">
        <f t="shared" si="971"/>
        <v>12.044799999999718</v>
      </c>
      <c r="BB2533" s="165">
        <f t="shared" si="972"/>
        <v>9.9095188185999911E-2</v>
      </c>
      <c r="BC2533" s="148">
        <f t="shared" si="973"/>
        <v>2.0753735121006867E-4</v>
      </c>
      <c r="BD2533" s="148" t="str">
        <f t="shared" si="969"/>
        <v/>
      </c>
      <c r="BE2533" s="140" t="str">
        <f t="shared" si="970"/>
        <v/>
      </c>
    </row>
    <row r="2534" spans="1:57" ht="20.100000000000001" customHeight="1" x14ac:dyDescent="0.25">
      <c r="A2534" s="139">
        <v>1878</v>
      </c>
      <c r="B2534" s="139">
        <f t="shared" si="974"/>
        <v>3309.6229191301932</v>
      </c>
      <c r="C2534" s="139">
        <f t="shared" si="975"/>
        <v>8.8789317678794427E-7</v>
      </c>
      <c r="D2534" s="139">
        <f t="shared" si="976"/>
        <v>0.99977762600049058</v>
      </c>
      <c r="E2534" s="139">
        <f t="shared" si="977"/>
        <v>8.8789317678794427E-7</v>
      </c>
      <c r="F2534" s="139" t="str">
        <f t="shared" si="978"/>
        <v/>
      </c>
      <c r="G2534" s="139" t="str">
        <f t="shared" si="979"/>
        <v/>
      </c>
      <c r="H2534" s="139">
        <f t="shared" si="980"/>
        <v>0</v>
      </c>
      <c r="I2534" s="139">
        <f t="shared" si="981"/>
        <v>8.8789317678794427E-7</v>
      </c>
      <c r="J2534" s="139" t="str">
        <f t="shared" si="982"/>
        <v/>
      </c>
      <c r="O2534" s="139">
        <v>1878</v>
      </c>
      <c r="P2534" s="139">
        <f t="shared" si="983"/>
        <v>242.43147257499629</v>
      </c>
      <c r="Q2534" s="139">
        <f t="shared" si="984"/>
        <v>1.2121328870481677E-5</v>
      </c>
      <c r="R2534" s="139">
        <f t="shared" si="985"/>
        <v>0.99977762600049058</v>
      </c>
      <c r="S2534" s="139">
        <f t="shared" si="986"/>
        <v>1.2121328870481677E-5</v>
      </c>
      <c r="T2534" s="139" t="str">
        <f t="shared" si="987"/>
        <v/>
      </c>
      <c r="U2534" s="139" t="str">
        <f t="shared" si="988"/>
        <v/>
      </c>
      <c r="V2534" s="139">
        <f t="shared" si="989"/>
        <v>4.8951151696546879E-4</v>
      </c>
      <c r="W2534" s="139" t="str">
        <f t="shared" si="990"/>
        <v/>
      </c>
      <c r="X2534" s="139" t="str">
        <f t="shared" si="991"/>
        <v/>
      </c>
      <c r="AB2534" s="139">
        <v>1878</v>
      </c>
      <c r="AC2534" s="139">
        <f t="shared" si="1000"/>
        <v>302.47681738997358</v>
      </c>
      <c r="AD2534" s="139">
        <f t="shared" si="992"/>
        <v>9.715096955176124E-6</v>
      </c>
      <c r="AE2534" s="139">
        <f t="shared" si="993"/>
        <v>0.99977762600049058</v>
      </c>
      <c r="AF2534" s="139">
        <f t="shared" si="994"/>
        <v>9.715096955176124E-6</v>
      </c>
      <c r="AG2534" s="139" t="str">
        <f t="shared" si="995"/>
        <v/>
      </c>
      <c r="AH2534" s="139" t="str">
        <f t="shared" si="996"/>
        <v/>
      </c>
      <c r="AI2534" s="139">
        <f t="shared" si="997"/>
        <v>5.0035273605132826E-15</v>
      </c>
      <c r="AJ2534" s="139" t="str">
        <f t="shared" si="998"/>
        <v/>
      </c>
      <c r="AK2534" s="139" t="str">
        <f t="shared" si="999"/>
        <v/>
      </c>
      <c r="AZ2534" s="148"/>
      <c r="BA2534" s="148">
        <f t="shared" si="971"/>
        <v>12.051199999999717</v>
      </c>
      <c r="BB2534" s="165">
        <f t="shared" si="972"/>
        <v>9.8887650834789842E-2</v>
      </c>
      <c r="BC2534" s="148">
        <f t="shared" si="973"/>
        <v>2.0714913609644336E-4</v>
      </c>
      <c r="BD2534" s="148" t="str">
        <f t="shared" si="969"/>
        <v/>
      </c>
      <c r="BE2534" s="140" t="str">
        <f t="shared" si="970"/>
        <v/>
      </c>
    </row>
    <row r="2535" spans="1:57" ht="20.100000000000001" customHeight="1" x14ac:dyDescent="0.25">
      <c r="A2535" s="139">
        <v>1879</v>
      </c>
      <c r="B2535" s="139">
        <f t="shared" si="974"/>
        <v>3313.3924213159903</v>
      </c>
      <c r="C2535" s="139">
        <f t="shared" si="975"/>
        <v>8.7550025181143277E-7</v>
      </c>
      <c r="D2535" s="139">
        <f t="shared" si="976"/>
        <v>0.99978094950789476</v>
      </c>
      <c r="E2535" s="139">
        <f t="shared" si="977"/>
        <v>8.7550025181143277E-7</v>
      </c>
      <c r="F2535" s="139" t="str">
        <f t="shared" si="978"/>
        <v/>
      </c>
      <c r="G2535" s="139" t="str">
        <f t="shared" si="979"/>
        <v/>
      </c>
      <c r="H2535" s="139">
        <f t="shared" si="980"/>
        <v>0</v>
      </c>
      <c r="I2535" s="139">
        <f t="shared" si="981"/>
        <v>8.7550025181143277E-7</v>
      </c>
      <c r="J2535" s="139" t="str">
        <f t="shared" si="982"/>
        <v/>
      </c>
      <c r="O2535" s="139">
        <v>1879</v>
      </c>
      <c r="P2535" s="139">
        <f t="shared" si="983"/>
        <v>242.70759042530949</v>
      </c>
      <c r="Q2535" s="139">
        <f t="shared" si="984"/>
        <v>1.1952143293618756E-5</v>
      </c>
      <c r="R2535" s="139">
        <f t="shared" si="985"/>
        <v>0.99978094950789476</v>
      </c>
      <c r="S2535" s="139">
        <f t="shared" si="986"/>
        <v>1.1952143293618756E-5</v>
      </c>
      <c r="T2535" s="139" t="str">
        <f t="shared" si="987"/>
        <v/>
      </c>
      <c r="U2535" s="139" t="str">
        <f t="shared" si="988"/>
        <v/>
      </c>
      <c r="V2535" s="139">
        <f t="shared" si="989"/>
        <v>4.8517614481406453E-4</v>
      </c>
      <c r="W2535" s="139" t="str">
        <f t="shared" si="990"/>
        <v/>
      </c>
      <c r="X2535" s="139" t="str">
        <f t="shared" si="991"/>
        <v/>
      </c>
      <c r="AB2535" s="139">
        <v>1879</v>
      </c>
      <c r="AC2535" s="139">
        <f t="shared" si="1000"/>
        <v>302.82132401570243</v>
      </c>
      <c r="AD2535" s="139">
        <f t="shared" si="992"/>
        <v>9.5794967829340231E-6</v>
      </c>
      <c r="AE2535" s="139">
        <f t="shared" si="993"/>
        <v>0.99978094950789476</v>
      </c>
      <c r="AF2535" s="139">
        <f t="shared" si="994"/>
        <v>9.5794967829340231E-6</v>
      </c>
      <c r="AG2535" s="139" t="str">
        <f t="shared" si="995"/>
        <v/>
      </c>
      <c r="AH2535" s="139" t="str">
        <f t="shared" si="996"/>
        <v/>
      </c>
      <c r="AI2535" s="139">
        <f t="shared" si="997"/>
        <v>4.8570987646435542E-15</v>
      </c>
      <c r="AJ2535" s="139" t="str">
        <f t="shared" si="998"/>
        <v/>
      </c>
      <c r="AK2535" s="139" t="str">
        <f t="shared" si="999"/>
        <v/>
      </c>
      <c r="AZ2535" s="148"/>
      <c r="BA2535" s="148">
        <f t="shared" si="971"/>
        <v>12.057599999999717</v>
      </c>
      <c r="BB2535" s="165">
        <f t="shared" si="972"/>
        <v>9.8680501698693399E-2</v>
      </c>
      <c r="BC2535" s="148">
        <f t="shared" si="973"/>
        <v>2.0676150146364813E-4</v>
      </c>
      <c r="BD2535" s="148" t="str">
        <f t="shared" si="969"/>
        <v/>
      </c>
      <c r="BE2535" s="140" t="str">
        <f t="shared" si="970"/>
        <v/>
      </c>
    </row>
    <row r="2536" spans="1:57" ht="20.100000000000001" customHeight="1" x14ac:dyDescent="0.25">
      <c r="A2536" s="148">
        <v>1880</v>
      </c>
      <c r="B2536" s="139">
        <f t="shared" si="974"/>
        <v>3317.1619235017874</v>
      </c>
      <c r="C2536" s="139">
        <f t="shared" si="975"/>
        <v>8.6326649088778767E-7</v>
      </c>
      <c r="D2536" s="139">
        <f t="shared" si="976"/>
        <v>0.99978422660070532</v>
      </c>
      <c r="E2536" s="139">
        <f t="shared" si="977"/>
        <v>8.6326649088778767E-7</v>
      </c>
      <c r="F2536" s="139" t="str">
        <f t="shared" si="978"/>
        <v/>
      </c>
      <c r="G2536" s="139" t="str">
        <f t="shared" si="979"/>
        <v/>
      </c>
      <c r="H2536" s="139">
        <f t="shared" si="980"/>
        <v>0</v>
      </c>
      <c r="I2536" s="139">
        <f t="shared" si="981"/>
        <v>8.6326649088778767E-7</v>
      </c>
      <c r="J2536" s="139" t="str">
        <f t="shared" si="982"/>
        <v/>
      </c>
      <c r="O2536" s="148">
        <v>1880</v>
      </c>
      <c r="P2536" s="139">
        <f t="shared" si="983"/>
        <v>242.98370827562269</v>
      </c>
      <c r="Q2536" s="139">
        <f t="shared" si="984"/>
        <v>1.1785130590564992E-5</v>
      </c>
      <c r="R2536" s="139">
        <f t="shared" si="985"/>
        <v>0.99978422660070532</v>
      </c>
      <c r="S2536" s="139">
        <f t="shared" si="986"/>
        <v>1.1785130590564992E-5</v>
      </c>
      <c r="T2536" s="139" t="str">
        <f t="shared" si="987"/>
        <v/>
      </c>
      <c r="U2536" s="139" t="str">
        <f t="shared" si="988"/>
        <v/>
      </c>
      <c r="V2536" s="139">
        <f t="shared" si="989"/>
        <v>4.8087147499965691E-4</v>
      </c>
      <c r="W2536" s="139" t="str">
        <f t="shared" si="990"/>
        <v/>
      </c>
      <c r="X2536" s="139" t="str">
        <f t="shared" si="991"/>
        <v/>
      </c>
      <c r="AB2536" s="148">
        <v>1880</v>
      </c>
      <c r="AC2536" s="139">
        <f t="shared" si="1000"/>
        <v>303.1658306414314</v>
      </c>
      <c r="AD2536" s="139">
        <f t="shared" si="992"/>
        <v>9.4456381424952537E-6</v>
      </c>
      <c r="AE2536" s="139">
        <f t="shared" si="993"/>
        <v>0.99978422660070532</v>
      </c>
      <c r="AF2536" s="139">
        <f t="shared" si="994"/>
        <v>9.4456381424952537E-6</v>
      </c>
      <c r="AG2536" s="139" t="str">
        <f t="shared" si="995"/>
        <v/>
      </c>
      <c r="AH2536" s="139" t="str">
        <f t="shared" si="996"/>
        <v/>
      </c>
      <c r="AI2536" s="139">
        <f t="shared" si="997"/>
        <v>4.7148799737085288E-15</v>
      </c>
      <c r="AJ2536" s="139" t="str">
        <f t="shared" si="998"/>
        <v/>
      </c>
      <c r="AK2536" s="139" t="str">
        <f t="shared" si="999"/>
        <v/>
      </c>
      <c r="AZ2536" s="148"/>
      <c r="BA2536" s="148">
        <f t="shared" si="971"/>
        <v>12.063999999999716</v>
      </c>
      <c r="BB2536" s="165">
        <f t="shared" si="972"/>
        <v>9.847374019722975E-2</v>
      </c>
      <c r="BC2536" s="148">
        <f t="shared" si="973"/>
        <v>2.0637444692550577E-4</v>
      </c>
      <c r="BD2536" s="148" t="str">
        <f t="shared" si="969"/>
        <v/>
      </c>
      <c r="BE2536" s="140" t="str">
        <f t="shared" si="970"/>
        <v/>
      </c>
    </row>
    <row r="2537" spans="1:57" ht="20.100000000000001" customHeight="1" x14ac:dyDescent="0.25">
      <c r="A2537" s="139">
        <v>1881</v>
      </c>
      <c r="B2537" s="139">
        <f t="shared" si="974"/>
        <v>3320.9314256875855</v>
      </c>
      <c r="C2537" s="139">
        <f t="shared" si="975"/>
        <v>8.5119005868779577E-7</v>
      </c>
      <c r="D2537" s="139">
        <f t="shared" si="976"/>
        <v>0.99978745787542633</v>
      </c>
      <c r="E2537" s="139">
        <f t="shared" si="977"/>
        <v>8.5119005868779577E-7</v>
      </c>
      <c r="F2537" s="139" t="str">
        <f t="shared" si="978"/>
        <v/>
      </c>
      <c r="G2537" s="139" t="str">
        <f t="shared" si="979"/>
        <v/>
      </c>
      <c r="H2537" s="139">
        <f t="shared" si="980"/>
        <v>0</v>
      </c>
      <c r="I2537" s="139">
        <f t="shared" si="981"/>
        <v>8.5119005868779577E-7</v>
      </c>
      <c r="J2537" s="139" t="str">
        <f t="shared" si="982"/>
        <v/>
      </c>
      <c r="O2537" s="139">
        <v>1881</v>
      </c>
      <c r="P2537" s="139">
        <f t="shared" si="983"/>
        <v>243.25982612593589</v>
      </c>
      <c r="Q2537" s="139">
        <f t="shared" si="984"/>
        <v>1.162026570579617E-5</v>
      </c>
      <c r="R2537" s="139">
        <f t="shared" si="985"/>
        <v>0.99978745787542633</v>
      </c>
      <c r="S2537" s="139">
        <f t="shared" si="986"/>
        <v>1.162026570579617E-5</v>
      </c>
      <c r="T2537" s="139" t="str">
        <f t="shared" si="987"/>
        <v/>
      </c>
      <c r="U2537" s="139" t="str">
        <f t="shared" si="988"/>
        <v/>
      </c>
      <c r="V2537" s="139">
        <f t="shared" si="989"/>
        <v>4.7659737225652914E-4</v>
      </c>
      <c r="W2537" s="139" t="str">
        <f t="shared" si="990"/>
        <v/>
      </c>
      <c r="X2537" s="139" t="str">
        <f t="shared" si="991"/>
        <v/>
      </c>
      <c r="AB2537" s="139">
        <v>1881</v>
      </c>
      <c r="AC2537" s="139">
        <f t="shared" si="1000"/>
        <v>303.51033726716025</v>
      </c>
      <c r="AD2537" s="139">
        <f t="shared" si="992"/>
        <v>9.3135009521634832E-6</v>
      </c>
      <c r="AE2537" s="139">
        <f t="shared" si="993"/>
        <v>0.99978745787542633</v>
      </c>
      <c r="AF2537" s="139">
        <f t="shared" si="994"/>
        <v>9.3135009521634832E-6</v>
      </c>
      <c r="AG2537" s="139" t="str">
        <f t="shared" si="995"/>
        <v/>
      </c>
      <c r="AH2537" s="139" t="str">
        <f t="shared" si="996"/>
        <v/>
      </c>
      <c r="AI2537" s="139">
        <f t="shared" si="997"/>
        <v>4.5767522064098148E-15</v>
      </c>
      <c r="AJ2537" s="139" t="str">
        <f t="shared" si="998"/>
        <v/>
      </c>
      <c r="AK2537" s="139" t="str">
        <f t="shared" si="999"/>
        <v/>
      </c>
      <c r="AZ2537" s="148"/>
      <c r="BA2537" s="148">
        <f t="shared" si="971"/>
        <v>12.070399999999715</v>
      </c>
      <c r="BB2537" s="165">
        <f t="shared" si="972"/>
        <v>9.8267365750304245E-2</v>
      </c>
      <c r="BC2537" s="148">
        <f t="shared" si="973"/>
        <v>2.0598797209435415E-4</v>
      </c>
      <c r="BD2537" s="148" t="str">
        <f t="shared" si="969"/>
        <v/>
      </c>
      <c r="BE2537" s="140" t="str">
        <f t="shared" si="970"/>
        <v/>
      </c>
    </row>
    <row r="2538" spans="1:57" ht="20.100000000000001" customHeight="1" x14ac:dyDescent="0.25">
      <c r="A2538" s="139">
        <v>1882</v>
      </c>
      <c r="B2538" s="139">
        <f t="shared" si="974"/>
        <v>3324.7009278733826</v>
      </c>
      <c r="C2538" s="139">
        <f t="shared" si="975"/>
        <v>8.3926913804371486E-7</v>
      </c>
      <c r="D2538" s="139">
        <f t="shared" si="976"/>
        <v>0.99979064392167838</v>
      </c>
      <c r="E2538" s="139">
        <f t="shared" si="977"/>
        <v>8.3926913804371486E-7</v>
      </c>
      <c r="F2538" s="139" t="str">
        <f t="shared" si="978"/>
        <v/>
      </c>
      <c r="G2538" s="139" t="str">
        <f t="shared" si="979"/>
        <v/>
      </c>
      <c r="H2538" s="139">
        <f t="shared" si="980"/>
        <v>0</v>
      </c>
      <c r="I2538" s="139">
        <f t="shared" si="981"/>
        <v>8.3926913804371486E-7</v>
      </c>
      <c r="J2538" s="139" t="str">
        <f t="shared" si="982"/>
        <v/>
      </c>
      <c r="O2538" s="139">
        <v>1882</v>
      </c>
      <c r="P2538" s="139">
        <f t="shared" si="983"/>
        <v>243.53594397624909</v>
      </c>
      <c r="Q2538" s="139">
        <f t="shared" si="984"/>
        <v>1.1457523831724622E-5</v>
      </c>
      <c r="R2538" s="139">
        <f t="shared" si="985"/>
        <v>0.99979064392167838</v>
      </c>
      <c r="S2538" s="139">
        <f t="shared" si="986"/>
        <v>1.1457523831724622E-5</v>
      </c>
      <c r="T2538" s="139" t="str">
        <f t="shared" si="987"/>
        <v/>
      </c>
      <c r="U2538" s="139" t="str">
        <f t="shared" si="988"/>
        <v/>
      </c>
      <c r="V2538" s="139">
        <f t="shared" si="989"/>
        <v>4.7235370105948044E-4</v>
      </c>
      <c r="W2538" s="139" t="str">
        <f t="shared" si="990"/>
        <v/>
      </c>
      <c r="X2538" s="139" t="str">
        <f t="shared" si="991"/>
        <v/>
      </c>
      <c r="AB2538" s="139">
        <v>1882</v>
      </c>
      <c r="AC2538" s="139">
        <f t="shared" si="1000"/>
        <v>303.85484389288922</v>
      </c>
      <c r="AD2538" s="139">
        <f t="shared" si="992"/>
        <v>9.1830653289602709E-6</v>
      </c>
      <c r="AE2538" s="139">
        <f t="shared" si="993"/>
        <v>0.99979064392167838</v>
      </c>
      <c r="AF2538" s="139">
        <f t="shared" si="994"/>
        <v>9.1830653289602709E-6</v>
      </c>
      <c r="AG2538" s="139" t="str">
        <f t="shared" si="995"/>
        <v/>
      </c>
      <c r="AH2538" s="139" t="str">
        <f t="shared" si="996"/>
        <v/>
      </c>
      <c r="AI2538" s="139">
        <f t="shared" si="997"/>
        <v>4.4425999668684021E-15</v>
      </c>
      <c r="AJ2538" s="139" t="str">
        <f t="shared" si="998"/>
        <v/>
      </c>
      <c r="AK2538" s="139" t="str">
        <f t="shared" si="999"/>
        <v/>
      </c>
      <c r="AZ2538" s="148"/>
      <c r="BA2538" s="148">
        <f t="shared" si="971"/>
        <v>12.076799999999714</v>
      </c>
      <c r="BB2538" s="165">
        <f t="shared" si="972"/>
        <v>9.8061377778209891E-2</v>
      </c>
      <c r="BC2538" s="148">
        <f t="shared" si="973"/>
        <v>2.0560207658074092E-4</v>
      </c>
      <c r="BD2538" s="148" t="str">
        <f t="shared" si="969"/>
        <v/>
      </c>
      <c r="BE2538" s="140" t="str">
        <f t="shared" si="970"/>
        <v/>
      </c>
    </row>
    <row r="2539" spans="1:57" ht="20.100000000000001" customHeight="1" x14ac:dyDescent="0.25">
      <c r="A2539" s="139">
        <v>1883</v>
      </c>
      <c r="B2539" s="139">
        <f t="shared" si="974"/>
        <v>3328.4704300591807</v>
      </c>
      <c r="C2539" s="139">
        <f t="shared" si="975"/>
        <v>8.2750192981068584E-7</v>
      </c>
      <c r="D2539" s="139">
        <f t="shared" si="976"/>
        <v>0.99979378532226604</v>
      </c>
      <c r="E2539" s="139">
        <f t="shared" si="977"/>
        <v>8.2750192981068584E-7</v>
      </c>
      <c r="F2539" s="139" t="str">
        <f t="shared" si="978"/>
        <v/>
      </c>
      <c r="G2539" s="139" t="str">
        <f t="shared" si="979"/>
        <v/>
      </c>
      <c r="H2539" s="139">
        <f t="shared" si="980"/>
        <v>0</v>
      </c>
      <c r="I2539" s="139">
        <f t="shared" si="981"/>
        <v>8.2750192981068584E-7</v>
      </c>
      <c r="J2539" s="139" t="str">
        <f t="shared" si="982"/>
        <v/>
      </c>
      <c r="O2539" s="139">
        <v>1883</v>
      </c>
      <c r="P2539" s="139">
        <f t="shared" si="983"/>
        <v>243.81206182656229</v>
      </c>
      <c r="Q2539" s="139">
        <f t="shared" si="984"/>
        <v>1.1296880406807275E-5</v>
      </c>
      <c r="R2539" s="139">
        <f t="shared" si="985"/>
        <v>0.99979378532226604</v>
      </c>
      <c r="S2539" s="139">
        <f t="shared" si="986"/>
        <v>1.1296880406807275E-5</v>
      </c>
      <c r="T2539" s="139" t="str">
        <f t="shared" si="987"/>
        <v/>
      </c>
      <c r="U2539" s="139" t="str">
        <f t="shared" si="988"/>
        <v/>
      </c>
      <c r="V2539" s="139">
        <f t="shared" si="989"/>
        <v>4.6814032563476587E-4</v>
      </c>
      <c r="W2539" s="139" t="str">
        <f t="shared" si="990"/>
        <v/>
      </c>
      <c r="X2539" s="139" t="str">
        <f t="shared" si="991"/>
        <v/>
      </c>
      <c r="AB2539" s="139">
        <v>1883</v>
      </c>
      <c r="AC2539" s="139">
        <f t="shared" si="1000"/>
        <v>304.19935051861808</v>
      </c>
      <c r="AD2539" s="139">
        <f t="shared" si="992"/>
        <v>9.0543115871090653E-6</v>
      </c>
      <c r="AE2539" s="139">
        <f t="shared" si="993"/>
        <v>0.99979378532226604</v>
      </c>
      <c r="AF2539" s="139">
        <f t="shared" si="994"/>
        <v>9.0543115871090653E-6</v>
      </c>
      <c r="AG2539" s="139" t="str">
        <f t="shared" si="995"/>
        <v/>
      </c>
      <c r="AH2539" s="139" t="str">
        <f t="shared" si="996"/>
        <v/>
      </c>
      <c r="AI2539" s="139">
        <f t="shared" si="997"/>
        <v>4.312310955658238E-15</v>
      </c>
      <c r="AJ2539" s="139" t="str">
        <f t="shared" si="998"/>
        <v/>
      </c>
      <c r="AK2539" s="139" t="str">
        <f t="shared" si="999"/>
        <v/>
      </c>
      <c r="AZ2539" s="148"/>
      <c r="BA2539" s="148">
        <f t="shared" si="971"/>
        <v>12.083199999999714</v>
      </c>
      <c r="BB2539" s="165">
        <f t="shared" si="972"/>
        <v>9.785577570162915E-2</v>
      </c>
      <c r="BC2539" s="148">
        <f t="shared" si="973"/>
        <v>2.0521675999396471E-4</v>
      </c>
      <c r="BD2539" s="148" t="str">
        <f t="shared" si="969"/>
        <v/>
      </c>
      <c r="BE2539" s="140" t="str">
        <f t="shared" si="970"/>
        <v/>
      </c>
    </row>
    <row r="2540" spans="1:57" ht="20.100000000000001" customHeight="1" x14ac:dyDescent="0.25">
      <c r="A2540" s="139">
        <v>1884</v>
      </c>
      <c r="B2540" s="139">
        <f t="shared" si="974"/>
        <v>3332.2399322449778</v>
      </c>
      <c r="C2540" s="139">
        <f t="shared" si="975"/>
        <v>8.1588665272866439E-7</v>
      </c>
      <c r="D2540" s="139">
        <f t="shared" si="976"/>
        <v>0.99979688265324562</v>
      </c>
      <c r="E2540" s="139">
        <f t="shared" si="977"/>
        <v>8.1588665272866439E-7</v>
      </c>
      <c r="F2540" s="139" t="str">
        <f t="shared" si="978"/>
        <v/>
      </c>
      <c r="G2540" s="139" t="str">
        <f t="shared" si="979"/>
        <v/>
      </c>
      <c r="H2540" s="139">
        <f t="shared" si="980"/>
        <v>0</v>
      </c>
      <c r="I2540" s="139">
        <f t="shared" si="981"/>
        <v>8.1588665272866439E-7</v>
      </c>
      <c r="J2540" s="139" t="str">
        <f t="shared" si="982"/>
        <v/>
      </c>
      <c r="O2540" s="139">
        <v>1884</v>
      </c>
      <c r="P2540" s="139">
        <f t="shared" si="983"/>
        <v>244.08817967687548</v>
      </c>
      <c r="Q2540" s="139">
        <f t="shared" si="984"/>
        <v>1.1138311113660659E-5</v>
      </c>
      <c r="R2540" s="139">
        <f t="shared" si="985"/>
        <v>0.99979688265324562</v>
      </c>
      <c r="S2540" s="139">
        <f t="shared" si="986"/>
        <v>1.1138311113660659E-5</v>
      </c>
      <c r="T2540" s="139" t="str">
        <f t="shared" si="987"/>
        <v/>
      </c>
      <c r="U2540" s="139" t="str">
        <f t="shared" si="988"/>
        <v/>
      </c>
      <c r="V2540" s="139">
        <f t="shared" si="989"/>
        <v>4.639571099709626E-4</v>
      </c>
      <c r="W2540" s="139" t="str">
        <f t="shared" si="990"/>
        <v/>
      </c>
      <c r="X2540" s="139" t="str">
        <f t="shared" si="991"/>
        <v/>
      </c>
      <c r="AB2540" s="139">
        <v>1884</v>
      </c>
      <c r="AC2540" s="139">
        <f t="shared" si="1000"/>
        <v>304.54385714434693</v>
      </c>
      <c r="AD2540" s="139">
        <f t="shared" si="992"/>
        <v>8.9272202365241922E-6</v>
      </c>
      <c r="AE2540" s="139">
        <f t="shared" si="993"/>
        <v>0.99979688265324562</v>
      </c>
      <c r="AF2540" s="139">
        <f t="shared" si="994"/>
        <v>8.9272202365241922E-6</v>
      </c>
      <c r="AG2540" s="139" t="str">
        <f t="shared" si="995"/>
        <v/>
      </c>
      <c r="AH2540" s="139" t="str">
        <f t="shared" si="996"/>
        <v/>
      </c>
      <c r="AI2540" s="139">
        <f t="shared" si="997"/>
        <v>4.1857759831943825E-15</v>
      </c>
      <c r="AJ2540" s="139" t="str">
        <f t="shared" si="998"/>
        <v/>
      </c>
      <c r="AK2540" s="139" t="str">
        <f t="shared" si="999"/>
        <v/>
      </c>
      <c r="AZ2540" s="148"/>
      <c r="BA2540" s="148">
        <f t="shared" si="971"/>
        <v>12.089599999999713</v>
      </c>
      <c r="BB2540" s="165">
        <f t="shared" si="972"/>
        <v>9.7650558941635185E-2</v>
      </c>
      <c r="BC2540" s="148">
        <f t="shared" si="973"/>
        <v>2.048320219412425E-4</v>
      </c>
      <c r="BD2540" s="148" t="str">
        <f t="shared" si="969"/>
        <v/>
      </c>
      <c r="BE2540" s="140" t="str">
        <f t="shared" si="970"/>
        <v/>
      </c>
    </row>
    <row r="2541" spans="1:57" ht="20.100000000000001" customHeight="1" x14ac:dyDescent="0.25">
      <c r="A2541" s="139">
        <v>1885</v>
      </c>
      <c r="B2541" s="139">
        <f t="shared" si="974"/>
        <v>3336.0094344307749</v>
      </c>
      <c r="C2541" s="139">
        <f t="shared" si="975"/>
        <v>8.0442154328485589E-7</v>
      </c>
      <c r="D2541" s="139">
        <f t="shared" si="976"/>
        <v>0.99979993648399268</v>
      </c>
      <c r="E2541" s="139">
        <f t="shared" si="977"/>
        <v>8.0442154328485589E-7</v>
      </c>
      <c r="F2541" s="139" t="str">
        <f t="shared" si="978"/>
        <v/>
      </c>
      <c r="G2541" s="139" t="str">
        <f t="shared" si="979"/>
        <v/>
      </c>
      <c r="H2541" s="139">
        <f t="shared" si="980"/>
        <v>0</v>
      </c>
      <c r="I2541" s="139">
        <f t="shared" si="981"/>
        <v>8.0442154328485589E-7</v>
      </c>
      <c r="J2541" s="139" t="str">
        <f t="shared" si="982"/>
        <v/>
      </c>
      <c r="O2541" s="139">
        <v>1885</v>
      </c>
      <c r="P2541" s="139">
        <f t="shared" si="983"/>
        <v>244.36429752718868</v>
      </c>
      <c r="Q2541" s="139">
        <f t="shared" si="984"/>
        <v>1.0981791877183098E-5</v>
      </c>
      <c r="R2541" s="139">
        <f t="shared" si="985"/>
        <v>0.99979993648399268</v>
      </c>
      <c r="S2541" s="139">
        <f t="shared" si="986"/>
        <v>1.0981791877183098E-5</v>
      </c>
      <c r="T2541" s="139" t="str">
        <f t="shared" si="987"/>
        <v/>
      </c>
      <c r="U2541" s="139" t="str">
        <f t="shared" si="988"/>
        <v/>
      </c>
      <c r="V2541" s="139">
        <f t="shared" si="989"/>
        <v>4.5980391782975415E-4</v>
      </c>
      <c r="W2541" s="139" t="str">
        <f t="shared" si="990"/>
        <v/>
      </c>
      <c r="X2541" s="139" t="str">
        <f t="shared" si="991"/>
        <v/>
      </c>
      <c r="AB2541" s="139">
        <v>1885</v>
      </c>
      <c r="AC2541" s="139">
        <f t="shared" si="1000"/>
        <v>304.8883637700759</v>
      </c>
      <c r="AD2541" s="139">
        <f t="shared" si="992"/>
        <v>8.8017719813058264E-6</v>
      </c>
      <c r="AE2541" s="139">
        <f t="shared" si="993"/>
        <v>0.99979993648399268</v>
      </c>
      <c r="AF2541" s="139">
        <f t="shared" si="994"/>
        <v>8.8017719813058264E-6</v>
      </c>
      <c r="AG2541" s="139" t="str">
        <f t="shared" si="995"/>
        <v/>
      </c>
      <c r="AH2541" s="139" t="str">
        <f t="shared" si="996"/>
        <v/>
      </c>
      <c r="AI2541" s="139">
        <f t="shared" si="997"/>
        <v>4.0628888854156826E-15</v>
      </c>
      <c r="AJ2541" s="139" t="str">
        <f t="shared" si="998"/>
        <v/>
      </c>
      <c r="AK2541" s="139" t="str">
        <f t="shared" si="999"/>
        <v/>
      </c>
      <c r="AZ2541" s="148"/>
      <c r="BA2541" s="148">
        <f t="shared" si="971"/>
        <v>12.095999999999712</v>
      </c>
      <c r="BB2541" s="165">
        <f t="shared" si="972"/>
        <v>9.7445726919693942E-2</v>
      </c>
      <c r="BC2541" s="148">
        <f t="shared" si="973"/>
        <v>2.044478620287643E-4</v>
      </c>
      <c r="BD2541" s="148" t="str">
        <f t="shared" si="969"/>
        <v/>
      </c>
      <c r="BE2541" s="140" t="str">
        <f t="shared" si="970"/>
        <v/>
      </c>
    </row>
    <row r="2542" spans="1:57" ht="20.100000000000001" customHeight="1" x14ac:dyDescent="0.25">
      <c r="A2542" s="148">
        <v>1886</v>
      </c>
      <c r="B2542" s="139">
        <f t="shared" si="974"/>
        <v>3339.778936616573</v>
      </c>
      <c r="C2542" s="139">
        <f t="shared" si="975"/>
        <v>7.9310485557667582E-7</v>
      </c>
      <c r="D2542" s="139">
        <f t="shared" si="976"/>
        <v>0.99980294737726838</v>
      </c>
      <c r="E2542" s="139">
        <f t="shared" si="977"/>
        <v>7.9310485557667582E-7</v>
      </c>
      <c r="F2542" s="139" t="str">
        <f t="shared" si="978"/>
        <v/>
      </c>
      <c r="G2542" s="139" t="str">
        <f t="shared" si="979"/>
        <v/>
      </c>
      <c r="H2542" s="139">
        <f t="shared" si="980"/>
        <v>0</v>
      </c>
      <c r="I2542" s="139">
        <f t="shared" si="981"/>
        <v>7.9310485557667582E-7</v>
      </c>
      <c r="J2542" s="139" t="str">
        <f t="shared" si="982"/>
        <v/>
      </c>
      <c r="O2542" s="148">
        <v>1886</v>
      </c>
      <c r="P2542" s="139">
        <f t="shared" si="983"/>
        <v>244.64041537750188</v>
      </c>
      <c r="Q2542" s="139">
        <f t="shared" si="984"/>
        <v>1.0827298862683772E-5</v>
      </c>
      <c r="R2542" s="139">
        <f t="shared" si="985"/>
        <v>0.99980294737726838</v>
      </c>
      <c r="S2542" s="139">
        <f t="shared" si="986"/>
        <v>1.0827298862683772E-5</v>
      </c>
      <c r="T2542" s="139" t="str">
        <f t="shared" si="987"/>
        <v/>
      </c>
      <c r="U2542" s="139" t="str">
        <f t="shared" si="988"/>
        <v/>
      </c>
      <c r="V2542" s="139">
        <f t="shared" si="989"/>
        <v>4.5568061275663881E-4</v>
      </c>
      <c r="W2542" s="139" t="str">
        <f t="shared" si="990"/>
        <v/>
      </c>
      <c r="X2542" s="139" t="str">
        <f t="shared" si="991"/>
        <v/>
      </c>
      <c r="AB2542" s="148">
        <v>1886</v>
      </c>
      <c r="AC2542" s="139">
        <f t="shared" si="1000"/>
        <v>305.23287039580475</v>
      </c>
      <c r="AD2542" s="139">
        <f t="shared" si="992"/>
        <v>8.6779477182406294E-6</v>
      </c>
      <c r="AE2542" s="139">
        <f t="shared" si="993"/>
        <v>0.99980294737726838</v>
      </c>
      <c r="AF2542" s="139">
        <f t="shared" si="994"/>
        <v>8.6779477182406294E-6</v>
      </c>
      <c r="AG2542" s="139" t="str">
        <f t="shared" si="995"/>
        <v/>
      </c>
      <c r="AH2542" s="139" t="str">
        <f t="shared" si="996"/>
        <v/>
      </c>
      <c r="AI2542" s="139">
        <f t="shared" si="997"/>
        <v>3.9435464417024389E-15</v>
      </c>
      <c r="AJ2542" s="139" t="str">
        <f t="shared" si="998"/>
        <v/>
      </c>
      <c r="AK2542" s="139" t="str">
        <f t="shared" si="999"/>
        <v/>
      </c>
      <c r="AZ2542" s="148"/>
      <c r="BA2542" s="148">
        <f t="shared" si="971"/>
        <v>12.102399999999712</v>
      </c>
      <c r="BB2542" s="165">
        <f t="shared" si="972"/>
        <v>9.7241279057665178E-2</v>
      </c>
      <c r="BC2542" s="148">
        <f t="shared" si="973"/>
        <v>2.0406427986058295E-4</v>
      </c>
      <c r="BD2542" s="148" t="str">
        <f t="shared" si="969"/>
        <v/>
      </c>
      <c r="BE2542" s="140" t="str">
        <f t="shared" si="970"/>
        <v/>
      </c>
    </row>
    <row r="2543" spans="1:57" ht="20.100000000000001" customHeight="1" x14ac:dyDescent="0.25">
      <c r="A2543" s="139">
        <v>1887</v>
      </c>
      <c r="B2543" s="139">
        <f t="shared" si="974"/>
        <v>3343.5484388023701</v>
      </c>
      <c r="C2543" s="139">
        <f t="shared" si="975"/>
        <v>7.8193486117525166E-7</v>
      </c>
      <c r="D2543" s="139">
        <f t="shared" si="976"/>
        <v>0.99980591588928558</v>
      </c>
      <c r="E2543" s="139">
        <f t="shared" si="977"/>
        <v>7.8193486117525166E-7</v>
      </c>
      <c r="F2543" s="139" t="str">
        <f t="shared" si="978"/>
        <v/>
      </c>
      <c r="G2543" s="139" t="str">
        <f t="shared" si="979"/>
        <v/>
      </c>
      <c r="H2543" s="139">
        <f t="shared" si="980"/>
        <v>0</v>
      </c>
      <c r="I2543" s="139">
        <f t="shared" si="981"/>
        <v>7.8193486117525166E-7</v>
      </c>
      <c r="J2543" s="139" t="str">
        <f t="shared" si="982"/>
        <v/>
      </c>
      <c r="O2543" s="139">
        <v>1887</v>
      </c>
      <c r="P2543" s="139">
        <f t="shared" si="983"/>
        <v>244.91653322781508</v>
      </c>
      <c r="Q2543" s="139">
        <f t="shared" si="984"/>
        <v>1.0674808474019099E-5</v>
      </c>
      <c r="R2543" s="139">
        <f t="shared" si="985"/>
        <v>0.99980591588928558</v>
      </c>
      <c r="S2543" s="139">
        <f t="shared" si="986"/>
        <v>1.0674808474019099E-5</v>
      </c>
      <c r="T2543" s="139" t="str">
        <f t="shared" si="987"/>
        <v/>
      </c>
      <c r="U2543" s="139" t="str">
        <f t="shared" si="988"/>
        <v/>
      </c>
      <c r="V2543" s="139">
        <f t="shared" si="989"/>
        <v>4.5158705809155656E-4</v>
      </c>
      <c r="W2543" s="139" t="str">
        <f t="shared" si="990"/>
        <v/>
      </c>
      <c r="X2543" s="139" t="str">
        <f t="shared" si="991"/>
        <v/>
      </c>
      <c r="AB2543" s="139">
        <v>1887</v>
      </c>
      <c r="AC2543" s="139">
        <f t="shared" si="1000"/>
        <v>305.57737702153372</v>
      </c>
      <c r="AD2543" s="139">
        <f t="shared" si="992"/>
        <v>8.5557285353078278E-6</v>
      </c>
      <c r="AE2543" s="139">
        <f t="shared" si="993"/>
        <v>0.99980591588928558</v>
      </c>
      <c r="AF2543" s="139">
        <f t="shared" si="994"/>
        <v>8.5557285353078278E-6</v>
      </c>
      <c r="AG2543" s="139" t="str">
        <f t="shared" si="995"/>
        <v/>
      </c>
      <c r="AH2543" s="139" t="str">
        <f t="shared" si="996"/>
        <v/>
      </c>
      <c r="AI2543" s="139">
        <f t="shared" si="997"/>
        <v>3.8276482949709471E-15</v>
      </c>
      <c r="AJ2543" s="139" t="str">
        <f t="shared" si="998"/>
        <v/>
      </c>
      <c r="AK2543" s="139" t="str">
        <f t="shared" si="999"/>
        <v/>
      </c>
      <c r="AZ2543" s="148"/>
      <c r="BA2543" s="148">
        <f t="shared" si="971"/>
        <v>12.108799999999711</v>
      </c>
      <c r="BB2543" s="165">
        <f t="shared" si="972"/>
        <v>9.7037214777804595E-2</v>
      </c>
      <c r="BC2543" s="148">
        <f t="shared" si="973"/>
        <v>2.0368127503973821E-4</v>
      </c>
      <c r="BD2543" s="148" t="str">
        <f t="shared" si="969"/>
        <v/>
      </c>
      <c r="BE2543" s="140" t="str">
        <f t="shared" si="970"/>
        <v/>
      </c>
    </row>
    <row r="2544" spans="1:57" ht="20.100000000000001" customHeight="1" x14ac:dyDescent="0.25">
      <c r="A2544" s="139">
        <v>1888</v>
      </c>
      <c r="B2544" s="139">
        <f t="shared" si="974"/>
        <v>3347.3179409881682</v>
      </c>
      <c r="C2544" s="139">
        <f t="shared" si="975"/>
        <v>7.7090984898941351E-7</v>
      </c>
      <c r="D2544" s="139">
        <f t="shared" si="976"/>
        <v>0.99980884256977454</v>
      </c>
      <c r="E2544" s="139">
        <f t="shared" si="977"/>
        <v>7.7090984898941351E-7</v>
      </c>
      <c r="F2544" s="139" t="str">
        <f t="shared" si="978"/>
        <v/>
      </c>
      <c r="G2544" s="139" t="str">
        <f t="shared" si="979"/>
        <v/>
      </c>
      <c r="H2544" s="139">
        <f t="shared" si="980"/>
        <v>0</v>
      </c>
      <c r="I2544" s="139">
        <f t="shared" si="981"/>
        <v>7.7090984898941351E-7</v>
      </c>
      <c r="J2544" s="139" t="str">
        <f t="shared" si="982"/>
        <v/>
      </c>
      <c r="O2544" s="139">
        <v>1888</v>
      </c>
      <c r="P2544" s="139">
        <f t="shared" si="983"/>
        <v>245.19265107812839</v>
      </c>
      <c r="Q2544" s="139">
        <f t="shared" si="984"/>
        <v>1.0524297351736232E-5</v>
      </c>
      <c r="R2544" s="139">
        <f t="shared" si="985"/>
        <v>0.99980884256977454</v>
      </c>
      <c r="S2544" s="139">
        <f t="shared" si="986"/>
        <v>1.0524297351736232E-5</v>
      </c>
      <c r="T2544" s="139" t="str">
        <f t="shared" si="987"/>
        <v/>
      </c>
      <c r="U2544" s="139" t="str">
        <f t="shared" si="988"/>
        <v/>
      </c>
      <c r="V2544" s="139">
        <f t="shared" si="989"/>
        <v>4.4752311697944123E-4</v>
      </c>
      <c r="W2544" s="139" t="str">
        <f t="shared" si="990"/>
        <v/>
      </c>
      <c r="X2544" s="139" t="str">
        <f t="shared" si="991"/>
        <v/>
      </c>
      <c r="AB2544" s="139">
        <v>1888</v>
      </c>
      <c r="AC2544" s="139">
        <f t="shared" si="1000"/>
        <v>305.92188364726258</v>
      </c>
      <c r="AD2544" s="139">
        <f t="shared" si="992"/>
        <v>8.4350957101915504E-6</v>
      </c>
      <c r="AE2544" s="139">
        <f t="shared" si="993"/>
        <v>0.99980884256977454</v>
      </c>
      <c r="AF2544" s="139">
        <f t="shared" si="994"/>
        <v>8.4350957101915504E-6</v>
      </c>
      <c r="AG2544" s="139" t="str">
        <f t="shared" si="995"/>
        <v/>
      </c>
      <c r="AH2544" s="139" t="str">
        <f t="shared" si="996"/>
        <v/>
      </c>
      <c r="AI2544" s="139">
        <f t="shared" si="997"/>
        <v>3.7150968738893293E-15</v>
      </c>
      <c r="AJ2544" s="139" t="str">
        <f t="shared" si="998"/>
        <v/>
      </c>
      <c r="AK2544" s="139" t="str">
        <f t="shared" si="999"/>
        <v/>
      </c>
      <c r="AZ2544" s="148"/>
      <c r="BA2544" s="148">
        <f t="shared" si="971"/>
        <v>12.11519999999971</v>
      </c>
      <c r="BB2544" s="165">
        <f t="shared" si="972"/>
        <v>9.6833533502764857E-2</v>
      </c>
      <c r="BC2544" s="148">
        <f t="shared" si="973"/>
        <v>2.0329884716721591E-4</v>
      </c>
      <c r="BD2544" s="148" t="str">
        <f t="shared" si="969"/>
        <v/>
      </c>
      <c r="BE2544" s="140" t="str">
        <f t="shared" si="970"/>
        <v/>
      </c>
    </row>
    <row r="2545" spans="1:57" ht="20.100000000000001" customHeight="1" x14ac:dyDescent="0.25">
      <c r="A2545" s="139">
        <v>1889</v>
      </c>
      <c r="B2545" s="139">
        <f t="shared" si="974"/>
        <v>3351.0874431739653</v>
      </c>
      <c r="C2545" s="139">
        <f t="shared" si="975"/>
        <v>7.6002812513027471E-7</v>
      </c>
      <c r="D2545" s="139">
        <f t="shared" si="976"/>
        <v>0.99981172796204831</v>
      </c>
      <c r="E2545" s="139">
        <f t="shared" si="977"/>
        <v>7.6002812513027471E-7</v>
      </c>
      <c r="F2545" s="139" t="str">
        <f t="shared" si="978"/>
        <v/>
      </c>
      <c r="G2545" s="139" t="str">
        <f t="shared" si="979"/>
        <v/>
      </c>
      <c r="H2545" s="139">
        <f t="shared" si="980"/>
        <v>0</v>
      </c>
      <c r="I2545" s="139">
        <f t="shared" si="981"/>
        <v>7.6002812513027471E-7</v>
      </c>
      <c r="J2545" s="139" t="str">
        <f t="shared" si="982"/>
        <v/>
      </c>
      <c r="O2545" s="139">
        <v>1889</v>
      </c>
      <c r="P2545" s="139">
        <f t="shared" si="983"/>
        <v>245.46876892844159</v>
      </c>
      <c r="Q2545" s="139">
        <f t="shared" si="984"/>
        <v>1.0375742371224325E-5</v>
      </c>
      <c r="R2545" s="139">
        <f t="shared" si="985"/>
        <v>0.99981172796204831</v>
      </c>
      <c r="S2545" s="139">
        <f t="shared" si="986"/>
        <v>1.0375742371224325E-5</v>
      </c>
      <c r="T2545" s="139" t="str">
        <f t="shared" si="987"/>
        <v/>
      </c>
      <c r="U2545" s="139" t="str">
        <f t="shared" si="988"/>
        <v/>
      </c>
      <c r="V2545" s="139">
        <f t="shared" si="989"/>
        <v>4.4348865238069457E-4</v>
      </c>
      <c r="W2545" s="139" t="str">
        <f t="shared" si="990"/>
        <v/>
      </c>
      <c r="X2545" s="139" t="str">
        <f t="shared" si="991"/>
        <v/>
      </c>
      <c r="AB2545" s="139">
        <v>1889</v>
      </c>
      <c r="AC2545" s="139">
        <f t="shared" si="1000"/>
        <v>306.26639027299143</v>
      </c>
      <c r="AD2545" s="139">
        <f t="shared" si="992"/>
        <v>8.3160307087986696E-6</v>
      </c>
      <c r="AE2545" s="139">
        <f t="shared" si="993"/>
        <v>0.99981172796204831</v>
      </c>
      <c r="AF2545" s="139">
        <f t="shared" si="994"/>
        <v>8.3160307087986696E-6</v>
      </c>
      <c r="AG2545" s="139" t="str">
        <f t="shared" si="995"/>
        <v/>
      </c>
      <c r="AH2545" s="139" t="str">
        <f t="shared" si="996"/>
        <v/>
      </c>
      <c r="AI2545" s="139">
        <f t="shared" si="997"/>
        <v>3.6057973171584244E-15</v>
      </c>
      <c r="AJ2545" s="139" t="str">
        <f t="shared" si="998"/>
        <v/>
      </c>
      <c r="AK2545" s="139" t="str">
        <f t="shared" si="999"/>
        <v/>
      </c>
      <c r="AZ2545" s="148"/>
      <c r="BA2545" s="148">
        <f t="shared" si="971"/>
        <v>12.121599999999709</v>
      </c>
      <c r="BB2545" s="165">
        <f t="shared" si="972"/>
        <v>9.6630234655597641E-2</v>
      </c>
      <c r="BC2545" s="148">
        <f t="shared" si="973"/>
        <v>2.0291699584297496E-4</v>
      </c>
      <c r="BD2545" s="148" t="str">
        <f t="shared" si="969"/>
        <v/>
      </c>
      <c r="BE2545" s="140" t="str">
        <f t="shared" si="970"/>
        <v/>
      </c>
    </row>
    <row r="2546" spans="1:57" ht="20.100000000000001" customHeight="1" x14ac:dyDescent="0.25">
      <c r="A2546" s="139">
        <v>1890</v>
      </c>
      <c r="B2546" s="139">
        <f t="shared" si="974"/>
        <v>3354.8569453597624</v>
      </c>
      <c r="C2546" s="139">
        <f t="shared" si="975"/>
        <v>7.4928801277630982E-7</v>
      </c>
      <c r="D2546" s="139">
        <f t="shared" si="976"/>
        <v>0.99981457260306672</v>
      </c>
      <c r="E2546" s="139">
        <f t="shared" si="977"/>
        <v>7.4928801277630982E-7</v>
      </c>
      <c r="F2546" s="139" t="str">
        <f t="shared" si="978"/>
        <v/>
      </c>
      <c r="G2546" s="139" t="str">
        <f t="shared" si="979"/>
        <v/>
      </c>
      <c r="H2546" s="139">
        <f t="shared" si="980"/>
        <v>0</v>
      </c>
      <c r="I2546" s="139">
        <f t="shared" si="981"/>
        <v>7.4928801277630982E-7</v>
      </c>
      <c r="J2546" s="139" t="str">
        <f t="shared" si="982"/>
        <v/>
      </c>
      <c r="O2546" s="139">
        <v>1890</v>
      </c>
      <c r="P2546" s="139">
        <f t="shared" si="983"/>
        <v>245.74488677875479</v>
      </c>
      <c r="Q2546" s="139">
        <f t="shared" si="984"/>
        <v>1.0229120640872356E-5</v>
      </c>
      <c r="R2546" s="139">
        <f t="shared" si="985"/>
        <v>0.99981457260306672</v>
      </c>
      <c r="S2546" s="139">
        <f t="shared" si="986"/>
        <v>1.0229120640872356E-5</v>
      </c>
      <c r="T2546" s="139" t="str">
        <f t="shared" si="987"/>
        <v/>
      </c>
      <c r="U2546" s="139" t="str">
        <f t="shared" si="988"/>
        <v/>
      </c>
      <c r="V2546" s="139">
        <f t="shared" si="989"/>
        <v>4.3948352708157045E-4</v>
      </c>
      <c r="W2546" s="139" t="str">
        <f t="shared" si="990"/>
        <v/>
      </c>
      <c r="X2546" s="139" t="str">
        <f t="shared" si="991"/>
        <v/>
      </c>
      <c r="AB2546" s="139">
        <v>1890</v>
      </c>
      <c r="AC2546" s="139">
        <f t="shared" si="1000"/>
        <v>306.6108968987204</v>
      </c>
      <c r="AD2546" s="139">
        <f t="shared" si="992"/>
        <v>8.1985151837827449E-6</v>
      </c>
      <c r="AE2546" s="139">
        <f t="shared" si="993"/>
        <v>0.99981457260306672</v>
      </c>
      <c r="AF2546" s="139">
        <f t="shared" si="994"/>
        <v>8.1985151837827449E-6</v>
      </c>
      <c r="AG2546" s="139" t="str">
        <f t="shared" si="995"/>
        <v/>
      </c>
      <c r="AH2546" s="139" t="str">
        <f t="shared" si="996"/>
        <v/>
      </c>
      <c r="AI2546" s="139">
        <f t="shared" si="997"/>
        <v>3.4996573998058201E-15</v>
      </c>
      <c r="AJ2546" s="139" t="str">
        <f t="shared" si="998"/>
        <v/>
      </c>
      <c r="AK2546" s="139" t="str">
        <f t="shared" si="999"/>
        <v/>
      </c>
      <c r="AZ2546" s="148"/>
      <c r="BA2546" s="148">
        <f t="shared" si="971"/>
        <v>12.127999999999709</v>
      </c>
      <c r="BB2546" s="165">
        <f t="shared" si="972"/>
        <v>9.6427317659754666E-2</v>
      </c>
      <c r="BC2546" s="148">
        <f t="shared" si="973"/>
        <v>2.0253572066482317E-4</v>
      </c>
      <c r="BD2546" s="148" t="str">
        <f t="shared" si="969"/>
        <v/>
      </c>
      <c r="BE2546" s="140" t="str">
        <f t="shared" si="970"/>
        <v/>
      </c>
    </row>
    <row r="2547" spans="1:57" ht="20.100000000000001" customHeight="1" x14ac:dyDescent="0.25">
      <c r="A2547" s="139">
        <v>1891</v>
      </c>
      <c r="B2547" s="139">
        <f t="shared" si="974"/>
        <v>3358.6264475455605</v>
      </c>
      <c r="C2547" s="139">
        <f t="shared" si="975"/>
        <v>7.3868785203900375E-7</v>
      </c>
      <c r="D2547" s="139">
        <f t="shared" si="976"/>
        <v>0.99981737702350082</v>
      </c>
      <c r="E2547" s="139">
        <f t="shared" si="977"/>
        <v>7.3868785203900375E-7</v>
      </c>
      <c r="F2547" s="139" t="str">
        <f t="shared" si="978"/>
        <v/>
      </c>
      <c r="G2547" s="139" t="str">
        <f t="shared" si="979"/>
        <v/>
      </c>
      <c r="H2547" s="139">
        <f t="shared" si="980"/>
        <v>0</v>
      </c>
      <c r="I2547" s="139">
        <f t="shared" si="981"/>
        <v>7.3868785203900375E-7</v>
      </c>
      <c r="J2547" s="139" t="str">
        <f t="shared" si="982"/>
        <v/>
      </c>
      <c r="O2547" s="139">
        <v>1891</v>
      </c>
      <c r="P2547" s="139">
        <f t="shared" si="983"/>
        <v>246.02100462906799</v>
      </c>
      <c r="Q2547" s="139">
        <f t="shared" si="984"/>
        <v>1.0084409500235332E-5</v>
      </c>
      <c r="R2547" s="139">
        <f t="shared" si="985"/>
        <v>0.99981737702350082</v>
      </c>
      <c r="S2547" s="139">
        <f t="shared" si="986"/>
        <v>1.0084409500235332E-5</v>
      </c>
      <c r="T2547" s="139" t="str">
        <f t="shared" si="987"/>
        <v/>
      </c>
      <c r="U2547" s="139" t="str">
        <f t="shared" si="988"/>
        <v/>
      </c>
      <c r="V2547" s="139">
        <f t="shared" si="989"/>
        <v>4.3550760370449234E-4</v>
      </c>
      <c r="W2547" s="139" t="str">
        <f t="shared" si="990"/>
        <v/>
      </c>
      <c r="X2547" s="139" t="str">
        <f t="shared" si="991"/>
        <v/>
      </c>
      <c r="AB2547" s="139">
        <v>1891</v>
      </c>
      <c r="AC2547" s="139">
        <f t="shared" si="1000"/>
        <v>306.95540352444925</v>
      </c>
      <c r="AD2547" s="139">
        <f t="shared" si="992"/>
        <v>8.0825309730741007E-6</v>
      </c>
      <c r="AE2547" s="139">
        <f t="shared" si="993"/>
        <v>0.99981737702350082</v>
      </c>
      <c r="AF2547" s="139">
        <f t="shared" si="994"/>
        <v>8.0825309730741007E-6</v>
      </c>
      <c r="AG2547" s="139" t="str">
        <f t="shared" si="995"/>
        <v/>
      </c>
      <c r="AH2547" s="139" t="str">
        <f t="shared" si="996"/>
        <v/>
      </c>
      <c r="AI2547" s="139">
        <f t="shared" si="997"/>
        <v>3.3965874614396001E-15</v>
      </c>
      <c r="AJ2547" s="139" t="str">
        <f t="shared" si="998"/>
        <v/>
      </c>
      <c r="AK2547" s="139" t="str">
        <f t="shared" si="999"/>
        <v/>
      </c>
      <c r="AZ2547" s="148"/>
      <c r="BA2547" s="148">
        <f t="shared" si="971"/>
        <v>12.134399999999708</v>
      </c>
      <c r="BB2547" s="165">
        <f t="shared" si="972"/>
        <v>9.6224781939089843E-2</v>
      </c>
      <c r="BC2547" s="148">
        <f t="shared" si="973"/>
        <v>2.0215502122979123E-4</v>
      </c>
      <c r="BD2547" s="148" t="str">
        <f t="shared" si="969"/>
        <v/>
      </c>
      <c r="BE2547" s="140" t="str">
        <f t="shared" si="970"/>
        <v/>
      </c>
    </row>
    <row r="2548" spans="1:57" ht="20.100000000000001" customHeight="1" x14ac:dyDescent="0.25">
      <c r="A2548" s="139">
        <v>1892</v>
      </c>
      <c r="B2548" s="139">
        <f t="shared" si="974"/>
        <v>3362.3959497313576</v>
      </c>
      <c r="C2548" s="139">
        <f t="shared" si="975"/>
        <v>7.282259998290634E-7</v>
      </c>
      <c r="D2548" s="139">
        <f t="shared" si="976"/>
        <v>0.99982014174779654</v>
      </c>
      <c r="E2548" s="139">
        <f t="shared" si="977"/>
        <v>7.282259998290634E-7</v>
      </c>
      <c r="F2548" s="139" t="str">
        <f t="shared" si="978"/>
        <v/>
      </c>
      <c r="G2548" s="139" t="str">
        <f t="shared" si="979"/>
        <v/>
      </c>
      <c r="H2548" s="139">
        <f t="shared" si="980"/>
        <v>0</v>
      </c>
      <c r="I2548" s="139">
        <f t="shared" si="981"/>
        <v>7.282259998290634E-7</v>
      </c>
      <c r="J2548" s="139" t="str">
        <f t="shared" si="982"/>
        <v/>
      </c>
      <c r="O2548" s="139">
        <v>1892</v>
      </c>
      <c r="P2548" s="139">
        <f t="shared" si="983"/>
        <v>246.29712247938119</v>
      </c>
      <c r="Q2548" s="139">
        <f t="shared" si="984"/>
        <v>9.941586518207442E-6</v>
      </c>
      <c r="R2548" s="139">
        <f t="shared" si="985"/>
        <v>0.99982014174779654</v>
      </c>
      <c r="S2548" s="139">
        <f t="shared" si="986"/>
        <v>9.941586518207442E-6</v>
      </c>
      <c r="T2548" s="139" t="str">
        <f t="shared" si="987"/>
        <v/>
      </c>
      <c r="U2548" s="139" t="str">
        <f t="shared" si="988"/>
        <v/>
      </c>
      <c r="V2548" s="139">
        <f t="shared" si="989"/>
        <v>4.3156074471828308E-4</v>
      </c>
      <c r="W2548" s="139" t="str">
        <f t="shared" si="990"/>
        <v/>
      </c>
      <c r="X2548" s="139" t="str">
        <f t="shared" si="991"/>
        <v/>
      </c>
      <c r="AB2548" s="139">
        <v>1892</v>
      </c>
      <c r="AC2548" s="139">
        <f t="shared" si="1000"/>
        <v>307.29991015017822</v>
      </c>
      <c r="AD2548" s="139">
        <f t="shared" si="992"/>
        <v>7.9680600984154924E-6</v>
      </c>
      <c r="AE2548" s="139">
        <f t="shared" si="993"/>
        <v>0.99982014174779654</v>
      </c>
      <c r="AF2548" s="139">
        <f t="shared" si="994"/>
        <v>7.9680600984154924E-6</v>
      </c>
      <c r="AG2548" s="139" t="str">
        <f t="shared" si="995"/>
        <v/>
      </c>
      <c r="AH2548" s="139" t="str">
        <f t="shared" si="996"/>
        <v/>
      </c>
      <c r="AI2548" s="139">
        <f t="shared" si="997"/>
        <v>3.2965003364110108E-15</v>
      </c>
      <c r="AJ2548" s="139" t="str">
        <f t="shared" si="998"/>
        <v/>
      </c>
      <c r="AK2548" s="139" t="str">
        <f t="shared" si="999"/>
        <v/>
      </c>
      <c r="AZ2548" s="148"/>
      <c r="BA2548" s="148">
        <f t="shared" si="971"/>
        <v>12.140799999999707</v>
      </c>
      <c r="BB2548" s="165">
        <f t="shared" si="972"/>
        <v>9.6022626917860052E-2</v>
      </c>
      <c r="BC2548" s="148">
        <f t="shared" si="973"/>
        <v>2.0177489713259222E-4</v>
      </c>
      <c r="BD2548" s="148" t="str">
        <f t="shared" si="969"/>
        <v/>
      </c>
      <c r="BE2548" s="140" t="str">
        <f t="shared" si="970"/>
        <v/>
      </c>
    </row>
    <row r="2549" spans="1:57" ht="20.100000000000001" customHeight="1" x14ac:dyDescent="0.25">
      <c r="A2549" s="148">
        <v>1893</v>
      </c>
      <c r="B2549" s="139">
        <f t="shared" si="974"/>
        <v>3366.1654519171548</v>
      </c>
      <c r="C2549" s="139">
        <f t="shared" si="975"/>
        <v>7.179008297231461E-7</v>
      </c>
      <c r="D2549" s="139">
        <f t="shared" si="976"/>
        <v>0.99982286729423753</v>
      </c>
      <c r="E2549" s="139">
        <f t="shared" si="977"/>
        <v>7.179008297231461E-7</v>
      </c>
      <c r="F2549" s="139" t="str">
        <f t="shared" si="978"/>
        <v/>
      </c>
      <c r="G2549" s="139" t="str">
        <f t="shared" si="979"/>
        <v/>
      </c>
      <c r="H2549" s="139">
        <f t="shared" si="980"/>
        <v>0</v>
      </c>
      <c r="I2549" s="139">
        <f t="shared" si="981"/>
        <v>7.179008297231461E-7</v>
      </c>
      <c r="J2549" s="139" t="str">
        <f t="shared" si="982"/>
        <v/>
      </c>
      <c r="O2549" s="148">
        <v>1893</v>
      </c>
      <c r="P2549" s="139">
        <f t="shared" si="983"/>
        <v>246.57324032969439</v>
      </c>
      <c r="Q2549" s="139">
        <f t="shared" si="984"/>
        <v>9.8006294912030679E-6</v>
      </c>
      <c r="R2549" s="139">
        <f t="shared" si="985"/>
        <v>0.99982286729423753</v>
      </c>
      <c r="S2549" s="139">
        <f t="shared" si="986"/>
        <v>9.8006294912030679E-6</v>
      </c>
      <c r="T2549" s="139" t="str">
        <f t="shared" si="987"/>
        <v/>
      </c>
      <c r="U2549" s="139" t="str">
        <f t="shared" si="988"/>
        <v/>
      </c>
      <c r="V2549" s="139">
        <f t="shared" si="989"/>
        <v>4.2764281244831657E-4</v>
      </c>
      <c r="W2549" s="139" t="str">
        <f t="shared" si="990"/>
        <v/>
      </c>
      <c r="X2549" s="139" t="str">
        <f t="shared" si="991"/>
        <v/>
      </c>
      <c r="AB2549" s="148">
        <v>1893</v>
      </c>
      <c r="AC2549" s="139">
        <f t="shared" si="1000"/>
        <v>307.64441677590708</v>
      </c>
      <c r="AD2549" s="139">
        <f t="shared" si="992"/>
        <v>7.8550847639044765E-6</v>
      </c>
      <c r="AE2549" s="139">
        <f t="shared" si="993"/>
        <v>0.99982286729423753</v>
      </c>
      <c r="AF2549" s="139">
        <f t="shared" si="994"/>
        <v>7.8550847639044765E-6</v>
      </c>
      <c r="AG2549" s="139" t="str">
        <f t="shared" si="995"/>
        <v/>
      </c>
      <c r="AH2549" s="139" t="str">
        <f t="shared" si="996"/>
        <v/>
      </c>
      <c r="AI2549" s="139">
        <f t="shared" si="997"/>
        <v>3.1993112858373751E-15</v>
      </c>
      <c r="AJ2549" s="139" t="str">
        <f t="shared" si="998"/>
        <v/>
      </c>
      <c r="AK2549" s="139" t="str">
        <f t="shared" si="999"/>
        <v/>
      </c>
      <c r="AZ2549" s="148"/>
      <c r="BA2549" s="148">
        <f t="shared" si="971"/>
        <v>12.147199999999707</v>
      </c>
      <c r="BB2549" s="165">
        <f t="shared" si="972"/>
        <v>9.5820852020727459E-2</v>
      </c>
      <c r="BC2549" s="148">
        <f t="shared" si="973"/>
        <v>2.0139534796707881E-4</v>
      </c>
      <c r="BD2549" s="148" t="str">
        <f t="shared" si="969"/>
        <v/>
      </c>
      <c r="BE2549" s="140" t="str">
        <f t="shared" si="970"/>
        <v/>
      </c>
    </row>
    <row r="2550" spans="1:57" ht="20.100000000000001" customHeight="1" x14ac:dyDescent="0.25">
      <c r="A2550" s="139">
        <v>1894</v>
      </c>
      <c r="B2550" s="139">
        <f t="shared" si="974"/>
        <v>3369.9349541029528</v>
      </c>
      <c r="C2550" s="139">
        <f t="shared" si="975"/>
        <v>7.0771073183119108E-7</v>
      </c>
      <c r="D2550" s="139">
        <f t="shared" si="976"/>
        <v>0.99982555417500785</v>
      </c>
      <c r="E2550" s="139">
        <f t="shared" si="977"/>
        <v>7.0771073183119108E-7</v>
      </c>
      <c r="F2550" s="139" t="str">
        <f t="shared" si="978"/>
        <v/>
      </c>
      <c r="G2550" s="139" t="str">
        <f t="shared" si="979"/>
        <v/>
      </c>
      <c r="H2550" s="139">
        <f t="shared" si="980"/>
        <v>0</v>
      </c>
      <c r="I2550" s="139">
        <f t="shared" si="981"/>
        <v>7.0771073183119108E-7</v>
      </c>
      <c r="J2550" s="139" t="str">
        <f t="shared" si="982"/>
        <v/>
      </c>
      <c r="O2550" s="139">
        <v>1894</v>
      </c>
      <c r="P2550" s="139">
        <f t="shared" si="983"/>
        <v>246.84935818000758</v>
      </c>
      <c r="Q2550" s="139">
        <f t="shared" si="984"/>
        <v>9.6615164413454052E-6</v>
      </c>
      <c r="R2550" s="139">
        <f t="shared" si="985"/>
        <v>0.99982555417500785</v>
      </c>
      <c r="S2550" s="139">
        <f t="shared" si="986"/>
        <v>9.6615164413454052E-6</v>
      </c>
      <c r="T2550" s="139" t="str">
        <f t="shared" si="987"/>
        <v/>
      </c>
      <c r="U2550" s="139" t="str">
        <f t="shared" si="988"/>
        <v/>
      </c>
      <c r="V2550" s="139">
        <f t="shared" si="989"/>
        <v>4.2375366908659035E-4</v>
      </c>
      <c r="W2550" s="139" t="str">
        <f t="shared" si="990"/>
        <v/>
      </c>
      <c r="X2550" s="139" t="str">
        <f t="shared" si="991"/>
        <v/>
      </c>
      <c r="AB2550" s="139">
        <v>1894</v>
      </c>
      <c r="AC2550" s="139">
        <f t="shared" si="1000"/>
        <v>307.98892340163593</v>
      </c>
      <c r="AD2550" s="139">
        <f t="shared" si="992"/>
        <v>7.7435873545413484E-6</v>
      </c>
      <c r="AE2550" s="139">
        <f t="shared" si="993"/>
        <v>0.99982555417500785</v>
      </c>
      <c r="AF2550" s="139">
        <f t="shared" si="994"/>
        <v>7.7435873545413484E-6</v>
      </c>
      <c r="AG2550" s="139" t="str">
        <f t="shared" si="995"/>
        <v/>
      </c>
      <c r="AH2550" s="139" t="str">
        <f t="shared" si="996"/>
        <v/>
      </c>
      <c r="AI2550" s="139">
        <f t="shared" si="997"/>
        <v>3.1049379314357745E-15</v>
      </c>
      <c r="AJ2550" s="139" t="str">
        <f t="shared" si="998"/>
        <v/>
      </c>
      <c r="AK2550" s="139" t="str">
        <f t="shared" si="999"/>
        <v/>
      </c>
      <c r="AZ2550" s="148"/>
      <c r="BA2550" s="148">
        <f t="shared" si="971"/>
        <v>12.153599999999706</v>
      </c>
      <c r="BB2550" s="165">
        <f t="shared" si="972"/>
        <v>9.5619456672760381E-2</v>
      </c>
      <c r="BC2550" s="148">
        <f t="shared" si="973"/>
        <v>2.0101637332531341E-4</v>
      </c>
      <c r="BD2550" s="148" t="str">
        <f t="shared" si="969"/>
        <v/>
      </c>
      <c r="BE2550" s="140" t="str">
        <f t="shared" si="970"/>
        <v/>
      </c>
    </row>
    <row r="2551" spans="1:57" ht="20.100000000000001" customHeight="1" x14ac:dyDescent="0.25">
      <c r="A2551" s="139">
        <v>1895</v>
      </c>
      <c r="B2551" s="139">
        <f t="shared" si="974"/>
        <v>3373.70445628875</v>
      </c>
      <c r="C2551" s="139">
        <f t="shared" si="975"/>
        <v>6.976541126643075E-7</v>
      </c>
      <c r="D2551" s="139">
        <f t="shared" si="976"/>
        <v>0.99982820289625407</v>
      </c>
      <c r="E2551" s="139">
        <f t="shared" si="977"/>
        <v>6.976541126643075E-7</v>
      </c>
      <c r="F2551" s="139" t="str">
        <f t="shared" si="978"/>
        <v/>
      </c>
      <c r="G2551" s="139" t="str">
        <f t="shared" si="979"/>
        <v/>
      </c>
      <c r="H2551" s="139">
        <f t="shared" si="980"/>
        <v>0</v>
      </c>
      <c r="I2551" s="139">
        <f t="shared" si="981"/>
        <v>6.976541126643075E-7</v>
      </c>
      <c r="J2551" s="139" t="str">
        <f t="shared" si="982"/>
        <v/>
      </c>
      <c r="O2551" s="139">
        <v>1895</v>
      </c>
      <c r="P2551" s="139">
        <f t="shared" si="983"/>
        <v>247.12547603032078</v>
      </c>
      <c r="Q2551" s="139">
        <f t="shared" si="984"/>
        <v>9.5242256146628763E-6</v>
      </c>
      <c r="R2551" s="139">
        <f t="shared" si="985"/>
        <v>0.99982820289625407</v>
      </c>
      <c r="S2551" s="139">
        <f t="shared" si="986"/>
        <v>9.5242256146628763E-6</v>
      </c>
      <c r="T2551" s="139" t="str">
        <f t="shared" si="987"/>
        <v/>
      </c>
      <c r="U2551" s="139" t="str">
        <f t="shared" si="988"/>
        <v/>
      </c>
      <c r="V2551" s="139">
        <f t="shared" si="989"/>
        <v>4.1989317670171442E-4</v>
      </c>
      <c r="W2551" s="139" t="str">
        <f t="shared" si="990"/>
        <v/>
      </c>
      <c r="X2551" s="139" t="str">
        <f t="shared" si="991"/>
        <v/>
      </c>
      <c r="AB2551" s="139">
        <v>1895</v>
      </c>
      <c r="AC2551" s="139">
        <f t="shared" si="1000"/>
        <v>308.3334300273649</v>
      </c>
      <c r="AD2551" s="139">
        <f t="shared" si="992"/>
        <v>7.6335504347836898E-6</v>
      </c>
      <c r="AE2551" s="139">
        <f t="shared" si="993"/>
        <v>0.99982820289625407</v>
      </c>
      <c r="AF2551" s="139">
        <f t="shared" si="994"/>
        <v>7.6335504347836898E-6</v>
      </c>
      <c r="AG2551" s="139" t="str">
        <f t="shared" si="995"/>
        <v/>
      </c>
      <c r="AH2551" s="139" t="str">
        <f t="shared" si="996"/>
        <v/>
      </c>
      <c r="AI2551" s="139">
        <f t="shared" si="997"/>
        <v>3.013300191121095E-15</v>
      </c>
      <c r="AJ2551" s="139" t="str">
        <f t="shared" si="998"/>
        <v/>
      </c>
      <c r="AK2551" s="139" t="str">
        <f t="shared" si="999"/>
        <v/>
      </c>
      <c r="AZ2551" s="148"/>
      <c r="BA2551" s="148">
        <f t="shared" si="971"/>
        <v>12.159999999999705</v>
      </c>
      <c r="BB2551" s="165">
        <f t="shared" si="972"/>
        <v>9.5418440299435067E-2</v>
      </c>
      <c r="BC2551" s="148">
        <f t="shared" si="973"/>
        <v>2.0063797279776252E-4</v>
      </c>
      <c r="BD2551" s="148" t="str">
        <f t="shared" si="969"/>
        <v/>
      </c>
      <c r="BE2551" s="140" t="str">
        <f t="shared" si="970"/>
        <v/>
      </c>
    </row>
    <row r="2552" spans="1:57" ht="20.100000000000001" customHeight="1" x14ac:dyDescent="0.25">
      <c r="A2552" s="139">
        <v>1896</v>
      </c>
      <c r="B2552" s="139">
        <f t="shared" si="974"/>
        <v>3377.473958474548</v>
      </c>
      <c r="C2552" s="139">
        <f t="shared" si="975"/>
        <v>6.8772939500321153E-7</v>
      </c>
      <c r="D2552" s="139">
        <f t="shared" si="976"/>
        <v>0.99983081395814677</v>
      </c>
      <c r="E2552" s="139">
        <f t="shared" si="977"/>
        <v>6.8772939500321153E-7</v>
      </c>
      <c r="F2552" s="139" t="str">
        <f t="shared" si="978"/>
        <v/>
      </c>
      <c r="G2552" s="139" t="str">
        <f t="shared" si="979"/>
        <v/>
      </c>
      <c r="H2552" s="139">
        <f t="shared" si="980"/>
        <v>0</v>
      </c>
      <c r="I2552" s="139">
        <f t="shared" si="981"/>
        <v>6.8772939500321153E-7</v>
      </c>
      <c r="J2552" s="139" t="str">
        <f t="shared" si="982"/>
        <v/>
      </c>
      <c r="O2552" s="139">
        <v>1896</v>
      </c>
      <c r="P2552" s="139">
        <f t="shared" si="983"/>
        <v>247.40159388063398</v>
      </c>
      <c r="Q2552" s="139">
        <f t="shared" si="984"/>
        <v>9.3887354792932285E-6</v>
      </c>
      <c r="R2552" s="139">
        <f t="shared" si="985"/>
        <v>0.99983081395814677</v>
      </c>
      <c r="S2552" s="139">
        <f t="shared" si="986"/>
        <v>9.3887354792932285E-6</v>
      </c>
      <c r="T2552" s="139" t="str">
        <f t="shared" si="987"/>
        <v/>
      </c>
      <c r="U2552" s="139" t="str">
        <f t="shared" si="988"/>
        <v/>
      </c>
      <c r="V2552" s="139">
        <f t="shared" si="989"/>
        <v>4.1606119724882026E-4</v>
      </c>
      <c r="W2552" s="139" t="str">
        <f t="shared" si="990"/>
        <v/>
      </c>
      <c r="X2552" s="139" t="str">
        <f t="shared" si="991"/>
        <v/>
      </c>
      <c r="AB2552" s="139">
        <v>1896</v>
      </c>
      <c r="AC2552" s="139">
        <f t="shared" si="1000"/>
        <v>308.67793665309375</v>
      </c>
      <c r="AD2552" s="139">
        <f t="shared" si="992"/>
        <v>7.5249567471071224E-6</v>
      </c>
      <c r="AE2552" s="139">
        <f t="shared" si="993"/>
        <v>0.99983081395814677</v>
      </c>
      <c r="AF2552" s="139">
        <f t="shared" si="994"/>
        <v>7.5249567471071224E-6</v>
      </c>
      <c r="AG2552" s="139" t="str">
        <f t="shared" si="995"/>
        <v/>
      </c>
      <c r="AH2552" s="139" t="str">
        <f t="shared" si="996"/>
        <v/>
      </c>
      <c r="AI2552" s="139">
        <f t="shared" si="997"/>
        <v>2.9243202163224477E-15</v>
      </c>
      <c r="AJ2552" s="139" t="str">
        <f t="shared" si="998"/>
        <v/>
      </c>
      <c r="AK2552" s="139" t="str">
        <f t="shared" si="999"/>
        <v/>
      </c>
      <c r="AZ2552" s="148"/>
      <c r="BA2552" s="148">
        <f t="shared" si="971"/>
        <v>12.166399999999705</v>
      </c>
      <c r="BB2552" s="165">
        <f t="shared" si="972"/>
        <v>9.5217802326637305E-2</v>
      </c>
      <c r="BC2552" s="148">
        <f t="shared" si="973"/>
        <v>2.002601459738379E-4</v>
      </c>
      <c r="BD2552" s="148" t="str">
        <f t="shared" si="969"/>
        <v/>
      </c>
      <c r="BE2552" s="140" t="str">
        <f t="shared" si="970"/>
        <v/>
      </c>
    </row>
    <row r="2553" spans="1:57" ht="20.100000000000001" customHeight="1" x14ac:dyDescent="0.25">
      <c r="A2553" s="139">
        <v>1897</v>
      </c>
      <c r="B2553" s="139">
        <f t="shared" si="974"/>
        <v>3381.2434606603451</v>
      </c>
      <c r="C2553" s="139">
        <f t="shared" si="975"/>
        <v>6.7793501776728106E-7</v>
      </c>
      <c r="D2553" s="139">
        <f t="shared" si="976"/>
        <v>0.99983338785494169</v>
      </c>
      <c r="E2553" s="139">
        <f t="shared" si="977"/>
        <v>6.7793501776728106E-7</v>
      </c>
      <c r="F2553" s="139" t="str">
        <f t="shared" si="978"/>
        <v/>
      </c>
      <c r="G2553" s="139" t="str">
        <f t="shared" si="979"/>
        <v/>
      </c>
      <c r="H2553" s="139">
        <f t="shared" si="980"/>
        <v>0</v>
      </c>
      <c r="I2553" s="139">
        <f t="shared" si="981"/>
        <v>6.7793501776728106E-7</v>
      </c>
      <c r="J2553" s="139" t="str">
        <f t="shared" si="982"/>
        <v/>
      </c>
      <c r="O2553" s="139">
        <v>1897</v>
      </c>
      <c r="P2553" s="139">
        <f t="shared" si="983"/>
        <v>247.67771173094718</v>
      </c>
      <c r="Q2553" s="139">
        <f t="shared" si="984"/>
        <v>9.25502472369561E-6</v>
      </c>
      <c r="R2553" s="139">
        <f t="shared" si="985"/>
        <v>0.99983338785494169</v>
      </c>
      <c r="S2553" s="139">
        <f t="shared" si="986"/>
        <v>9.25502472369561E-6</v>
      </c>
      <c r="T2553" s="139" t="str">
        <f t="shared" si="987"/>
        <v/>
      </c>
      <c r="U2553" s="139" t="str">
        <f t="shared" si="988"/>
        <v/>
      </c>
      <c r="V2553" s="139">
        <f t="shared" si="989"/>
        <v>4.122575925793908E-4</v>
      </c>
      <c r="W2553" s="139" t="str">
        <f t="shared" si="990"/>
        <v/>
      </c>
      <c r="X2553" s="139" t="str">
        <f t="shared" si="991"/>
        <v/>
      </c>
      <c r="AB2553" s="139">
        <v>1897</v>
      </c>
      <c r="AC2553" s="139">
        <f t="shared" si="1000"/>
        <v>309.02244327882261</v>
      </c>
      <c r="AD2553" s="139">
        <f t="shared" si="992"/>
        <v>7.4177892105720843E-6</v>
      </c>
      <c r="AE2553" s="139">
        <f t="shared" si="993"/>
        <v>0.99983338785494169</v>
      </c>
      <c r="AF2553" s="139">
        <f t="shared" si="994"/>
        <v>7.4177892105720843E-6</v>
      </c>
      <c r="AG2553" s="139" t="str">
        <f t="shared" si="995"/>
        <v/>
      </c>
      <c r="AH2553" s="139" t="str">
        <f t="shared" si="996"/>
        <v/>
      </c>
      <c r="AI2553" s="139">
        <f t="shared" si="997"/>
        <v>2.8379223309728037E-15</v>
      </c>
      <c r="AJ2553" s="139" t="str">
        <f t="shared" si="998"/>
        <v/>
      </c>
      <c r="AK2553" s="139" t="str">
        <f t="shared" si="999"/>
        <v/>
      </c>
      <c r="AZ2553" s="148"/>
      <c r="BA2553" s="148">
        <f t="shared" si="971"/>
        <v>12.172799999999704</v>
      </c>
      <c r="BB2553" s="165">
        <f t="shared" si="972"/>
        <v>9.5017542180663467E-2</v>
      </c>
      <c r="BC2553" s="148">
        <f t="shared" si="973"/>
        <v>1.9988289244098068E-4</v>
      </c>
      <c r="BD2553" s="148" t="str">
        <f t="shared" si="969"/>
        <v/>
      </c>
      <c r="BE2553" s="140" t="str">
        <f t="shared" si="970"/>
        <v/>
      </c>
    </row>
    <row r="2554" spans="1:57" ht="20.100000000000001" customHeight="1" x14ac:dyDescent="0.25">
      <c r="A2554" s="139">
        <v>1898</v>
      </c>
      <c r="B2554" s="139">
        <f t="shared" si="974"/>
        <v>3385.0129628461423</v>
      </c>
      <c r="C2554" s="139">
        <f t="shared" si="975"/>
        <v>6.6826943588414157E-7</v>
      </c>
      <c r="D2554" s="139">
        <f t="shared" si="976"/>
        <v>0.99983592507504016</v>
      </c>
      <c r="E2554" s="139">
        <f t="shared" si="977"/>
        <v>6.6826943588414157E-7</v>
      </c>
      <c r="F2554" s="139" t="str">
        <f t="shared" si="978"/>
        <v/>
      </c>
      <c r="G2554" s="139" t="str">
        <f t="shared" si="979"/>
        <v/>
      </c>
      <c r="H2554" s="139">
        <f t="shared" si="980"/>
        <v>0</v>
      </c>
      <c r="I2554" s="139">
        <f t="shared" si="981"/>
        <v>6.6826943588414157E-7</v>
      </c>
      <c r="J2554" s="139" t="str">
        <f t="shared" si="982"/>
        <v/>
      </c>
      <c r="O2554" s="139">
        <v>1898</v>
      </c>
      <c r="P2554" s="139">
        <f t="shared" si="983"/>
        <v>247.95382958126038</v>
      </c>
      <c r="Q2554" s="139">
        <f t="shared" si="984"/>
        <v>9.1230722548705325E-6</v>
      </c>
      <c r="R2554" s="139">
        <f t="shared" si="985"/>
        <v>0.99983592507504016</v>
      </c>
      <c r="S2554" s="139">
        <f t="shared" si="986"/>
        <v>9.1230722548705325E-6</v>
      </c>
      <c r="T2554" s="139" t="str">
        <f t="shared" si="987"/>
        <v/>
      </c>
      <c r="U2554" s="139" t="str">
        <f t="shared" si="988"/>
        <v/>
      </c>
      <c r="V2554" s="139">
        <f t="shared" si="989"/>
        <v>4.0848222445100693E-4</v>
      </c>
      <c r="W2554" s="139" t="str">
        <f t="shared" si="990"/>
        <v/>
      </c>
      <c r="X2554" s="139" t="str">
        <f t="shared" si="991"/>
        <v/>
      </c>
      <c r="AB2554" s="139">
        <v>1898</v>
      </c>
      <c r="AC2554" s="139">
        <f t="shared" si="1000"/>
        <v>309.36694990455157</v>
      </c>
      <c r="AD2554" s="139">
        <f t="shared" si="992"/>
        <v>7.3120309193972225E-6</v>
      </c>
      <c r="AE2554" s="139">
        <f t="shared" si="993"/>
        <v>0.99983592507504016</v>
      </c>
      <c r="AF2554" s="139">
        <f t="shared" si="994"/>
        <v>7.3120309193972225E-6</v>
      </c>
      <c r="AG2554" s="139" t="str">
        <f t="shared" si="995"/>
        <v/>
      </c>
      <c r="AH2554" s="139" t="str">
        <f t="shared" si="996"/>
        <v/>
      </c>
      <c r="AI2554" s="139">
        <f t="shared" si="997"/>
        <v>2.754032972128651E-15</v>
      </c>
      <c r="AJ2554" s="139" t="str">
        <f t="shared" si="998"/>
        <v/>
      </c>
      <c r="AK2554" s="139" t="str">
        <f t="shared" si="999"/>
        <v/>
      </c>
      <c r="AZ2554" s="148"/>
      <c r="BA2554" s="148">
        <f t="shared" si="971"/>
        <v>12.179199999999703</v>
      </c>
      <c r="BB2554" s="165">
        <f t="shared" si="972"/>
        <v>9.4817659288222486E-2</v>
      </c>
      <c r="BC2554" s="148">
        <f t="shared" si="973"/>
        <v>1.9950621178538297E-4</v>
      </c>
      <c r="BD2554" s="148" t="str">
        <f t="shared" si="969"/>
        <v/>
      </c>
      <c r="BE2554" s="140" t="str">
        <f t="shared" si="970"/>
        <v/>
      </c>
    </row>
    <row r="2555" spans="1:57" ht="20.100000000000001" customHeight="1" x14ac:dyDescent="0.25">
      <c r="A2555" s="148">
        <v>1899</v>
      </c>
      <c r="B2555" s="139">
        <f t="shared" si="974"/>
        <v>3388.7824650319403</v>
      </c>
      <c r="C2555" s="139">
        <f t="shared" si="975"/>
        <v>6.58731120159877E-7</v>
      </c>
      <c r="D2555" s="139">
        <f t="shared" si="976"/>
        <v>0.99983842610104956</v>
      </c>
      <c r="E2555" s="139">
        <f t="shared" si="977"/>
        <v>6.58731120159877E-7</v>
      </c>
      <c r="F2555" s="139" t="str">
        <f t="shared" si="978"/>
        <v/>
      </c>
      <c r="G2555" s="139" t="str">
        <f t="shared" si="979"/>
        <v/>
      </c>
      <c r="H2555" s="139">
        <f t="shared" si="980"/>
        <v>0</v>
      </c>
      <c r="I2555" s="139">
        <f t="shared" si="981"/>
        <v>6.58731120159877E-7</v>
      </c>
      <c r="J2555" s="139" t="str">
        <f t="shared" si="982"/>
        <v/>
      </c>
      <c r="O2555" s="148">
        <v>1899</v>
      </c>
      <c r="P2555" s="139">
        <f t="shared" si="983"/>
        <v>248.22994743157358</v>
      </c>
      <c r="Q2555" s="139">
        <f t="shared" si="984"/>
        <v>8.9928571965878062E-6</v>
      </c>
      <c r="R2555" s="139">
        <f t="shared" si="985"/>
        <v>0.99983842610104956</v>
      </c>
      <c r="S2555" s="139">
        <f t="shared" si="986"/>
        <v>8.9928571965878062E-6</v>
      </c>
      <c r="T2555" s="139" t="str">
        <f t="shared" si="987"/>
        <v/>
      </c>
      <c r="U2555" s="139" t="str">
        <f t="shared" si="988"/>
        <v/>
      </c>
      <c r="V2555" s="139">
        <f t="shared" si="989"/>
        <v>4.0473495453701054E-4</v>
      </c>
      <c r="W2555" s="139" t="str">
        <f t="shared" si="990"/>
        <v/>
      </c>
      <c r="X2555" s="139" t="str">
        <f t="shared" si="991"/>
        <v/>
      </c>
      <c r="AB2555" s="148">
        <v>1899</v>
      </c>
      <c r="AC2555" s="139">
        <f t="shared" si="1000"/>
        <v>309.71145653028043</v>
      </c>
      <c r="AD2555" s="139">
        <f t="shared" si="992"/>
        <v>7.207665141539212E-6</v>
      </c>
      <c r="AE2555" s="139">
        <f t="shared" si="993"/>
        <v>0.99983842610104956</v>
      </c>
      <c r="AF2555" s="139">
        <f t="shared" si="994"/>
        <v>7.207665141539212E-6</v>
      </c>
      <c r="AG2555" s="139" t="str">
        <f t="shared" si="995"/>
        <v/>
      </c>
      <c r="AH2555" s="139" t="str">
        <f t="shared" si="996"/>
        <v/>
      </c>
      <c r="AI2555" s="139">
        <f t="shared" si="997"/>
        <v>2.6725806321771189E-15</v>
      </c>
      <c r="AJ2555" s="139" t="str">
        <f t="shared" si="998"/>
        <v/>
      </c>
      <c r="AK2555" s="139" t="str">
        <f t="shared" si="999"/>
        <v/>
      </c>
      <c r="AZ2555" s="148"/>
      <c r="BA2555" s="148">
        <f t="shared" si="971"/>
        <v>12.185599999999702</v>
      </c>
      <c r="BB2555" s="165">
        <f t="shared" si="972"/>
        <v>9.4618153076437103E-2</v>
      </c>
      <c r="BC2555" s="148">
        <f t="shared" si="973"/>
        <v>1.9913010359187688E-4</v>
      </c>
      <c r="BD2555" s="148" t="str">
        <f t="shared" si="969"/>
        <v/>
      </c>
      <c r="BE2555" s="140" t="str">
        <f t="shared" si="970"/>
        <v/>
      </c>
    </row>
    <row r="2556" spans="1:57" ht="20.100000000000001" customHeight="1" x14ac:dyDescent="0.25">
      <c r="A2556" s="139">
        <v>1900</v>
      </c>
      <c r="B2556" s="139">
        <f t="shared" si="974"/>
        <v>3392.5519672177375</v>
      </c>
      <c r="C2556" s="139">
        <f t="shared" si="975"/>
        <v>6.493185571498135E-7</v>
      </c>
      <c r="D2556" s="139">
        <f t="shared" si="976"/>
        <v>0.99984089140984245</v>
      </c>
      <c r="E2556" s="139">
        <f t="shared" si="977"/>
        <v>6.493185571498135E-7</v>
      </c>
      <c r="F2556" s="139" t="str">
        <f t="shared" si="978"/>
        <v/>
      </c>
      <c r="G2556" s="139" t="str">
        <f t="shared" si="979"/>
        <v/>
      </c>
      <c r="H2556" s="139">
        <f t="shared" si="980"/>
        <v>0</v>
      </c>
      <c r="I2556" s="139">
        <f t="shared" si="981"/>
        <v>6.493185571498135E-7</v>
      </c>
      <c r="J2556" s="139" t="str">
        <f t="shared" si="982"/>
        <v/>
      </c>
      <c r="O2556" s="139">
        <v>1900</v>
      </c>
      <c r="P2556" s="139">
        <f t="shared" si="983"/>
        <v>248.50606528188678</v>
      </c>
      <c r="Q2556" s="139">
        <f t="shared" si="984"/>
        <v>8.8643588876224708E-6</v>
      </c>
      <c r="R2556" s="139">
        <f t="shared" si="985"/>
        <v>0.99984089140984245</v>
      </c>
      <c r="S2556" s="139">
        <f t="shared" si="986"/>
        <v>8.8643588876224708E-6</v>
      </c>
      <c r="T2556" s="139" t="str">
        <f t="shared" si="987"/>
        <v/>
      </c>
      <c r="U2556" s="139" t="str">
        <f t="shared" si="988"/>
        <v/>
      </c>
      <c r="V2556" s="139">
        <f t="shared" si="989"/>
        <v>4.0101564443609201E-4</v>
      </c>
      <c r="W2556" s="139" t="str">
        <f t="shared" si="990"/>
        <v/>
      </c>
      <c r="X2556" s="139" t="str">
        <f t="shared" si="991"/>
        <v/>
      </c>
      <c r="AB2556" s="139">
        <v>1900</v>
      </c>
      <c r="AC2556" s="139">
        <f t="shared" si="1000"/>
        <v>310.0559631560094</v>
      </c>
      <c r="AD2556" s="139">
        <f t="shared" si="992"/>
        <v>7.1046753172787044E-6</v>
      </c>
      <c r="AE2556" s="139">
        <f t="shared" si="993"/>
        <v>0.99984089140984245</v>
      </c>
      <c r="AF2556" s="139">
        <f t="shared" si="994"/>
        <v>7.1046753172787044E-6</v>
      </c>
      <c r="AG2556" s="139" t="str">
        <f t="shared" si="995"/>
        <v/>
      </c>
      <c r="AH2556" s="139" t="str">
        <f t="shared" si="996"/>
        <v/>
      </c>
      <c r="AI2556" s="139">
        <f t="shared" si="997"/>
        <v>2.5934958025887402E-15</v>
      </c>
      <c r="AJ2556" s="139" t="str">
        <f t="shared" si="998"/>
        <v/>
      </c>
      <c r="AK2556" s="139" t="str">
        <f t="shared" si="999"/>
        <v/>
      </c>
      <c r="AZ2556" s="148"/>
      <c r="BA2556" s="148">
        <f t="shared" si="971"/>
        <v>12.191999999999702</v>
      </c>
      <c r="BB2556" s="165">
        <f t="shared" si="972"/>
        <v>9.4419022972845226E-2</v>
      </c>
      <c r="BC2556" s="148">
        <f t="shared" si="973"/>
        <v>1.9875456744379572E-4</v>
      </c>
      <c r="BD2556" s="148" t="str">
        <f t="shared" si="969"/>
        <v/>
      </c>
      <c r="BE2556" s="140" t="str">
        <f t="shared" si="970"/>
        <v/>
      </c>
    </row>
    <row r="2557" spans="1:57" ht="20.100000000000001" customHeight="1" x14ac:dyDescent="0.25">
      <c r="A2557" s="139">
        <v>1901</v>
      </c>
      <c r="B2557" s="139">
        <f t="shared" si="974"/>
        <v>3396.3214694035355</v>
      </c>
      <c r="C2557" s="139">
        <f t="shared" si="975"/>
        <v>6.400302490298875E-7</v>
      </c>
      <c r="D2557" s="139">
        <f t="shared" si="976"/>
        <v>0.99984332147261612</v>
      </c>
      <c r="E2557" s="139">
        <f t="shared" si="977"/>
        <v>6.400302490298875E-7</v>
      </c>
      <c r="F2557" s="139" t="str">
        <f t="shared" si="978"/>
        <v/>
      </c>
      <c r="G2557" s="139" t="str">
        <f t="shared" si="979"/>
        <v/>
      </c>
      <c r="H2557" s="139">
        <f t="shared" si="980"/>
        <v>0</v>
      </c>
      <c r="I2557" s="139">
        <f t="shared" si="981"/>
        <v>6.400302490298875E-7</v>
      </c>
      <c r="J2557" s="139" t="str">
        <f t="shared" si="982"/>
        <v/>
      </c>
      <c r="O2557" s="139">
        <v>1901</v>
      </c>
      <c r="P2557" s="139">
        <f t="shared" si="983"/>
        <v>248.78218313220009</v>
      </c>
      <c r="Q2557" s="139">
        <f t="shared" si="984"/>
        <v>8.7375568799988602E-6</v>
      </c>
      <c r="R2557" s="139">
        <f t="shared" si="985"/>
        <v>0.99984332147261612</v>
      </c>
      <c r="S2557" s="139">
        <f t="shared" si="986"/>
        <v>8.7375568799988602E-6</v>
      </c>
      <c r="T2557" s="139" t="str">
        <f t="shared" si="987"/>
        <v/>
      </c>
      <c r="U2557" s="139" t="str">
        <f t="shared" si="988"/>
        <v/>
      </c>
      <c r="V2557" s="139">
        <f t="shared" si="989"/>
        <v>3.9732415568178729E-4</v>
      </c>
      <c r="W2557" s="139" t="str">
        <f t="shared" si="990"/>
        <v/>
      </c>
      <c r="X2557" s="139" t="str">
        <f t="shared" si="991"/>
        <v/>
      </c>
      <c r="AB2557" s="139">
        <v>1901</v>
      </c>
      <c r="AC2557" s="139">
        <f t="shared" si="1000"/>
        <v>310.40046978173825</v>
      </c>
      <c r="AD2557" s="139">
        <f t="shared" si="992"/>
        <v>7.0030450578132016E-6</v>
      </c>
      <c r="AE2557" s="139">
        <f t="shared" si="993"/>
        <v>0.99984332147261612</v>
      </c>
      <c r="AF2557" s="139">
        <f t="shared" si="994"/>
        <v>7.0030450578132016E-6</v>
      </c>
      <c r="AG2557" s="139" t="str">
        <f t="shared" si="995"/>
        <v/>
      </c>
      <c r="AH2557" s="139" t="str">
        <f t="shared" si="996"/>
        <v/>
      </c>
      <c r="AI2557" s="139">
        <f t="shared" si="997"/>
        <v>2.5167109191761374E-15</v>
      </c>
      <c r="AJ2557" s="139" t="str">
        <f t="shared" si="998"/>
        <v/>
      </c>
      <c r="AK2557" s="139" t="str">
        <f t="shared" si="999"/>
        <v/>
      </c>
      <c r="AZ2557" s="148"/>
      <c r="BA2557" s="148">
        <f t="shared" si="971"/>
        <v>12.198399999999701</v>
      </c>
      <c r="BB2557" s="165">
        <f t="shared" si="972"/>
        <v>9.4220268405401431E-2</v>
      </c>
      <c r="BC2557" s="148">
        <f t="shared" si="973"/>
        <v>1.9837960292290457E-4</v>
      </c>
      <c r="BD2557" s="148" t="str">
        <f t="shared" si="969"/>
        <v/>
      </c>
      <c r="BE2557" s="140" t="str">
        <f t="shared" si="970"/>
        <v/>
      </c>
    </row>
    <row r="2558" spans="1:57" ht="20.100000000000001" customHeight="1" x14ac:dyDescent="0.25">
      <c r="A2558" s="139">
        <v>1902</v>
      </c>
      <c r="B2558" s="139">
        <f t="shared" si="974"/>
        <v>3400.0909715893326</v>
      </c>
      <c r="C2558" s="139">
        <f t="shared" si="975"/>
        <v>6.3086471346862709E-7</v>
      </c>
      <c r="D2558" s="139">
        <f t="shared" si="976"/>
        <v>0.99984571675495104</v>
      </c>
      <c r="E2558" s="139">
        <f t="shared" si="977"/>
        <v>6.3086471346862709E-7</v>
      </c>
      <c r="F2558" s="139" t="str">
        <f t="shared" si="978"/>
        <v/>
      </c>
      <c r="G2558" s="139" t="str">
        <f t="shared" si="979"/>
        <v/>
      </c>
      <c r="H2558" s="139">
        <f t="shared" si="980"/>
        <v>0</v>
      </c>
      <c r="I2558" s="139">
        <f t="shared" si="981"/>
        <v>6.3086471346862709E-7</v>
      </c>
      <c r="J2558" s="139" t="str">
        <f t="shared" si="982"/>
        <v/>
      </c>
      <c r="O2558" s="139">
        <v>1902</v>
      </c>
      <c r="P2558" s="139">
        <f t="shared" si="983"/>
        <v>249.05830098251329</v>
      </c>
      <c r="Q2558" s="139">
        <f t="shared" si="984"/>
        <v>8.6124309372429415E-6</v>
      </c>
      <c r="R2558" s="139">
        <f t="shared" si="985"/>
        <v>0.99984571675495104</v>
      </c>
      <c r="S2558" s="139">
        <f t="shared" si="986"/>
        <v>8.6124309372429415E-6</v>
      </c>
      <c r="T2558" s="139" t="str">
        <f t="shared" si="987"/>
        <v/>
      </c>
      <c r="U2558" s="139" t="str">
        <f t="shared" si="988"/>
        <v/>
      </c>
      <c r="V2558" s="139">
        <f t="shared" si="989"/>
        <v>3.9366034975190495E-4</v>
      </c>
      <c r="W2558" s="139" t="str">
        <f t="shared" si="990"/>
        <v/>
      </c>
      <c r="X2558" s="139" t="str">
        <f t="shared" si="991"/>
        <v/>
      </c>
      <c r="AB2558" s="139">
        <v>1902</v>
      </c>
      <c r="AC2558" s="139">
        <f t="shared" si="1000"/>
        <v>310.74497640746711</v>
      </c>
      <c r="AD2558" s="139">
        <f t="shared" si="992"/>
        <v>6.9027581438559544E-6</v>
      </c>
      <c r="AE2558" s="139">
        <f t="shared" si="993"/>
        <v>0.99984571675495104</v>
      </c>
      <c r="AF2558" s="139">
        <f t="shared" si="994"/>
        <v>6.9027581438559544E-6</v>
      </c>
      <c r="AG2558" s="139" t="str">
        <f t="shared" si="995"/>
        <v/>
      </c>
      <c r="AH2558" s="139" t="str">
        <f t="shared" si="996"/>
        <v/>
      </c>
      <c r="AI2558" s="139">
        <f t="shared" si="997"/>
        <v>2.4421603088184609E-15</v>
      </c>
      <c r="AJ2558" s="139" t="str">
        <f t="shared" si="998"/>
        <v/>
      </c>
      <c r="AK2558" s="139" t="str">
        <f t="shared" si="999"/>
        <v/>
      </c>
      <c r="AZ2558" s="148"/>
      <c r="BA2558" s="148">
        <f t="shared" si="971"/>
        <v>12.2047999999997</v>
      </c>
      <c r="BB2558" s="165">
        <f t="shared" si="972"/>
        <v>9.4021888802478526E-2</v>
      </c>
      <c r="BC2558" s="148">
        <f t="shared" si="973"/>
        <v>1.980052096096363E-4</v>
      </c>
      <c r="BD2558" s="148" t="str">
        <f t="shared" si="969"/>
        <v/>
      </c>
      <c r="BE2558" s="140" t="str">
        <f t="shared" si="970"/>
        <v/>
      </c>
    </row>
    <row r="2559" spans="1:57" ht="20.100000000000001" customHeight="1" x14ac:dyDescent="0.25">
      <c r="A2559" s="139">
        <v>1903</v>
      </c>
      <c r="B2559" s="139">
        <f t="shared" si="974"/>
        <v>3403.8604737751298</v>
      </c>
      <c r="C2559" s="139">
        <f t="shared" si="975"/>
        <v>6.2182048349971661E-7</v>
      </c>
      <c r="D2559" s="139">
        <f t="shared" si="976"/>
        <v>0.99984807771686879</v>
      </c>
      <c r="E2559" s="139">
        <f t="shared" si="977"/>
        <v>6.2182048349971661E-7</v>
      </c>
      <c r="F2559" s="139" t="str">
        <f t="shared" si="978"/>
        <v/>
      </c>
      <c r="G2559" s="139" t="str">
        <f t="shared" si="979"/>
        <v/>
      </c>
      <c r="H2559" s="139">
        <f t="shared" si="980"/>
        <v>0</v>
      </c>
      <c r="I2559" s="139">
        <f t="shared" si="981"/>
        <v>6.2182048349971661E-7</v>
      </c>
      <c r="J2559" s="139" t="str">
        <f t="shared" si="982"/>
        <v/>
      </c>
      <c r="O2559" s="139">
        <v>1903</v>
      </c>
      <c r="P2559" s="139">
        <f t="shared" si="983"/>
        <v>249.33441883282649</v>
      </c>
      <c r="Q2559" s="139">
        <f t="shared" si="984"/>
        <v>8.4889610326424335E-6</v>
      </c>
      <c r="R2559" s="139">
        <f t="shared" si="985"/>
        <v>0.99984807771686879</v>
      </c>
      <c r="S2559" s="139">
        <f t="shared" si="986"/>
        <v>8.4889610326424335E-6</v>
      </c>
      <c r="T2559" s="139" t="str">
        <f t="shared" si="987"/>
        <v/>
      </c>
      <c r="U2559" s="139" t="str">
        <f t="shared" si="988"/>
        <v/>
      </c>
      <c r="V2559" s="139">
        <f t="shared" si="989"/>
        <v>3.9002408807785403E-4</v>
      </c>
      <c r="W2559" s="139" t="str">
        <f t="shared" si="990"/>
        <v/>
      </c>
      <c r="X2559" s="139" t="str">
        <f t="shared" si="991"/>
        <v/>
      </c>
      <c r="AB2559" s="139">
        <v>1903</v>
      </c>
      <c r="AC2559" s="139">
        <f t="shared" si="1000"/>
        <v>311.08948303319607</v>
      </c>
      <c r="AD2559" s="139">
        <f t="shared" si="992"/>
        <v>6.8037985242418475E-6</v>
      </c>
      <c r="AE2559" s="139">
        <f t="shared" si="993"/>
        <v>0.99984807771686879</v>
      </c>
      <c r="AF2559" s="139">
        <f t="shared" si="994"/>
        <v>6.8037985242418475E-6</v>
      </c>
      <c r="AG2559" s="139" t="str">
        <f t="shared" si="995"/>
        <v/>
      </c>
      <c r="AH2559" s="139" t="str">
        <f t="shared" si="996"/>
        <v/>
      </c>
      <c r="AI2559" s="139">
        <f t="shared" si="997"/>
        <v>2.3697801376140819E-15</v>
      </c>
      <c r="AJ2559" s="139" t="str">
        <f t="shared" si="998"/>
        <v/>
      </c>
      <c r="AK2559" s="139" t="str">
        <f t="shared" si="999"/>
        <v/>
      </c>
      <c r="AZ2559" s="148"/>
      <c r="BA2559" s="148">
        <f t="shared" si="971"/>
        <v>12.2111999999997</v>
      </c>
      <c r="BB2559" s="165">
        <f t="shared" si="972"/>
        <v>9.382388359286889E-2</v>
      </c>
      <c r="BC2559" s="148">
        <f t="shared" si="973"/>
        <v>1.9763138708292494E-4</v>
      </c>
      <c r="BD2559" s="148" t="str">
        <f t="shared" si="969"/>
        <v/>
      </c>
      <c r="BE2559" s="140" t="str">
        <f t="shared" si="970"/>
        <v/>
      </c>
    </row>
    <row r="2560" spans="1:57" ht="20.100000000000001" customHeight="1" x14ac:dyDescent="0.25">
      <c r="A2560" s="139">
        <v>1904</v>
      </c>
      <c r="B2560" s="139">
        <f t="shared" si="974"/>
        <v>3407.6299759609278</v>
      </c>
      <c r="C2560" s="139">
        <f t="shared" si="975"/>
        <v>6.1289610739517237E-7</v>
      </c>
      <c r="D2560" s="139">
        <f t="shared" si="976"/>
        <v>0.99985040481289034</v>
      </c>
      <c r="E2560" s="139">
        <f t="shared" si="977"/>
        <v>6.1289610739517237E-7</v>
      </c>
      <c r="F2560" s="139" t="str">
        <f t="shared" si="978"/>
        <v/>
      </c>
      <c r="G2560" s="139" t="str">
        <f t="shared" si="979"/>
        <v/>
      </c>
      <c r="H2560" s="139">
        <f t="shared" si="980"/>
        <v>0</v>
      </c>
      <c r="I2560" s="139">
        <f t="shared" si="981"/>
        <v>6.1289610739517237E-7</v>
      </c>
      <c r="J2560" s="139" t="str">
        <f t="shared" si="982"/>
        <v/>
      </c>
      <c r="O2560" s="139">
        <v>1904</v>
      </c>
      <c r="P2560" s="139">
        <f t="shared" si="983"/>
        <v>249.61053668313969</v>
      </c>
      <c r="Q2560" s="139">
        <f t="shared" si="984"/>
        <v>8.3671273475156263E-6</v>
      </c>
      <c r="R2560" s="139">
        <f t="shared" si="985"/>
        <v>0.99985040481289034</v>
      </c>
      <c r="S2560" s="139">
        <f t="shared" si="986"/>
        <v>8.3671273475156263E-6</v>
      </c>
      <c r="T2560" s="139" t="str">
        <f t="shared" si="987"/>
        <v/>
      </c>
      <c r="U2560" s="139" t="str">
        <f t="shared" si="988"/>
        <v/>
      </c>
      <c r="V2560" s="139">
        <f t="shared" si="989"/>
        <v>3.8641523205390683E-4</v>
      </c>
      <c r="W2560" s="139" t="str">
        <f t="shared" si="990"/>
        <v/>
      </c>
      <c r="X2560" s="139" t="str">
        <f t="shared" si="991"/>
        <v/>
      </c>
      <c r="AB2560" s="139">
        <v>1904</v>
      </c>
      <c r="AC2560" s="139">
        <f t="shared" si="1000"/>
        <v>311.43398965892493</v>
      </c>
      <c r="AD2560" s="139">
        <f t="shared" si="992"/>
        <v>6.7061503145397254E-6</v>
      </c>
      <c r="AE2560" s="139">
        <f t="shared" si="993"/>
        <v>0.99985040481289034</v>
      </c>
      <c r="AF2560" s="139">
        <f t="shared" si="994"/>
        <v>6.7061503145397254E-6</v>
      </c>
      <c r="AG2560" s="139" t="str">
        <f t="shared" si="995"/>
        <v/>
      </c>
      <c r="AH2560" s="139" t="str">
        <f t="shared" si="996"/>
        <v/>
      </c>
      <c r="AI2560" s="139">
        <f t="shared" si="997"/>
        <v>2.2995083604235632E-15</v>
      </c>
      <c r="AJ2560" s="139" t="str">
        <f t="shared" si="998"/>
        <v/>
      </c>
      <c r="AK2560" s="139" t="str">
        <f t="shared" si="999"/>
        <v/>
      </c>
      <c r="AZ2560" s="148"/>
      <c r="BA2560" s="148">
        <f t="shared" si="971"/>
        <v>12.217599999999699</v>
      </c>
      <c r="BB2560" s="165">
        <f t="shared" si="972"/>
        <v>9.3626252205785965E-2</v>
      </c>
      <c r="BC2560" s="148">
        <f t="shared" si="973"/>
        <v>1.9725813492062205E-4</v>
      </c>
      <c r="BD2560" s="148" t="str">
        <f t="shared" si="969"/>
        <v/>
      </c>
      <c r="BE2560" s="140" t="str">
        <f t="shared" si="970"/>
        <v/>
      </c>
    </row>
    <row r="2561" spans="1:57" ht="20.100000000000001" customHeight="1" x14ac:dyDescent="0.25">
      <c r="A2561" s="139">
        <v>1905</v>
      </c>
      <c r="B2561" s="139">
        <f t="shared" si="974"/>
        <v>3411.399478146725</v>
      </c>
      <c r="C2561" s="139">
        <f t="shared" si="975"/>
        <v>6.0409014853913892E-7</v>
      </c>
      <c r="D2561" s="139">
        <f t="shared" si="976"/>
        <v>0.99985269849209257</v>
      </c>
      <c r="E2561" s="139">
        <f t="shared" si="977"/>
        <v>6.0409014853913892E-7</v>
      </c>
      <c r="F2561" s="139" t="str">
        <f t="shared" si="978"/>
        <v/>
      </c>
      <c r="G2561" s="139" t="str">
        <f t="shared" si="979"/>
        <v/>
      </c>
      <c r="H2561" s="139">
        <f t="shared" si="980"/>
        <v>0</v>
      </c>
      <c r="I2561" s="139">
        <f t="shared" si="981"/>
        <v>6.0409014853913892E-7</v>
      </c>
      <c r="J2561" s="139" t="str">
        <f t="shared" si="982"/>
        <v/>
      </c>
      <c r="O2561" s="139">
        <v>1905</v>
      </c>
      <c r="P2561" s="139">
        <f t="shared" si="983"/>
        <v>249.88665453345288</v>
      </c>
      <c r="Q2561" s="139">
        <f t="shared" si="984"/>
        <v>8.2469102694882362E-6</v>
      </c>
      <c r="R2561" s="139">
        <f t="shared" si="985"/>
        <v>0.99985269849209257</v>
      </c>
      <c r="S2561" s="139">
        <f t="shared" si="986"/>
        <v>8.2469102694882362E-6</v>
      </c>
      <c r="T2561" s="139" t="str">
        <f t="shared" si="987"/>
        <v/>
      </c>
      <c r="U2561" s="139" t="str">
        <f t="shared" si="988"/>
        <v/>
      </c>
      <c r="V2561" s="139">
        <f t="shared" si="989"/>
        <v>3.8283364304636693E-4</v>
      </c>
      <c r="W2561" s="139" t="str">
        <f t="shared" si="990"/>
        <v/>
      </c>
      <c r="X2561" s="139" t="str">
        <f t="shared" si="991"/>
        <v/>
      </c>
      <c r="AB2561" s="139">
        <v>1905</v>
      </c>
      <c r="AC2561" s="139">
        <f t="shared" si="1000"/>
        <v>311.7784962846539</v>
      </c>
      <c r="AD2561" s="139">
        <f t="shared" si="992"/>
        <v>6.6097977956712139E-6</v>
      </c>
      <c r="AE2561" s="139">
        <f t="shared" si="993"/>
        <v>0.99985269849209257</v>
      </c>
      <c r="AF2561" s="139">
        <f t="shared" si="994"/>
        <v>6.6097977956712139E-6</v>
      </c>
      <c r="AG2561" s="139" t="str">
        <f t="shared" si="995"/>
        <v/>
      </c>
      <c r="AH2561" s="139" t="str">
        <f t="shared" si="996"/>
        <v/>
      </c>
      <c r="AI2561" s="139">
        <f t="shared" si="997"/>
        <v>2.2312846717667011E-15</v>
      </c>
      <c r="AJ2561" s="139" t="str">
        <f t="shared" si="998"/>
        <v/>
      </c>
      <c r="AK2561" s="139" t="str">
        <f t="shared" si="999"/>
        <v/>
      </c>
      <c r="AZ2561" s="148"/>
      <c r="BA2561" s="148">
        <f t="shared" si="971"/>
        <v>12.223999999999698</v>
      </c>
      <c r="BB2561" s="165">
        <f t="shared" si="972"/>
        <v>9.3428994070865343E-2</v>
      </c>
      <c r="BC2561" s="148">
        <f t="shared" si="973"/>
        <v>1.9688545269865021E-4</v>
      </c>
      <c r="BD2561" s="148" t="str">
        <f t="shared" si="969"/>
        <v/>
      </c>
      <c r="BE2561" s="140" t="str">
        <f t="shared" si="970"/>
        <v/>
      </c>
    </row>
    <row r="2562" spans="1:57" ht="20.100000000000001" customHeight="1" x14ac:dyDescent="0.25">
      <c r="A2562" s="148">
        <v>1906</v>
      </c>
      <c r="B2562" s="139">
        <f t="shared" si="974"/>
        <v>3415.1689803325221</v>
      </c>
      <c r="C2562" s="139">
        <f t="shared" si="975"/>
        <v>5.9540118530226223E-7</v>
      </c>
      <c r="D2562" s="139">
        <f t="shared" si="976"/>
        <v>0.99985495919816547</v>
      </c>
      <c r="E2562" s="139">
        <f t="shared" si="977"/>
        <v>5.9540118530226223E-7</v>
      </c>
      <c r="F2562" s="139" t="str">
        <f t="shared" si="978"/>
        <v/>
      </c>
      <c r="G2562" s="139" t="str">
        <f t="shared" si="979"/>
        <v/>
      </c>
      <c r="H2562" s="139">
        <f t="shared" si="980"/>
        <v>0</v>
      </c>
      <c r="I2562" s="139">
        <f t="shared" si="981"/>
        <v>5.9540118530226223E-7</v>
      </c>
      <c r="J2562" s="139" t="str">
        <f t="shared" si="982"/>
        <v/>
      </c>
      <c r="O2562" s="148">
        <v>1906</v>
      </c>
      <c r="P2562" s="139">
        <f t="shared" si="983"/>
        <v>250.16277238376608</v>
      </c>
      <c r="Q2562" s="139">
        <f t="shared" si="984"/>
        <v>8.1282903907785747E-6</v>
      </c>
      <c r="R2562" s="139">
        <f t="shared" si="985"/>
        <v>0.99985495919816547</v>
      </c>
      <c r="S2562" s="139">
        <f t="shared" si="986"/>
        <v>8.1282903907785747E-6</v>
      </c>
      <c r="T2562" s="139" t="str">
        <f t="shared" si="987"/>
        <v/>
      </c>
      <c r="U2562" s="139" t="str">
        <f t="shared" si="988"/>
        <v/>
      </c>
      <c r="V2562" s="139">
        <f t="shared" si="989"/>
        <v>3.7927918240266258E-4</v>
      </c>
      <c r="W2562" s="139" t="str">
        <f t="shared" si="990"/>
        <v/>
      </c>
      <c r="X2562" s="139" t="str">
        <f t="shared" si="991"/>
        <v/>
      </c>
      <c r="AB2562" s="148">
        <v>1906</v>
      </c>
      <c r="AC2562" s="139">
        <f t="shared" si="1000"/>
        <v>312.12300291038275</v>
      </c>
      <c r="AD2562" s="139">
        <f t="shared" si="992"/>
        <v>6.5147254125365707E-6</v>
      </c>
      <c r="AE2562" s="139">
        <f t="shared" si="993"/>
        <v>0.99985495919816547</v>
      </c>
      <c r="AF2562" s="139">
        <f t="shared" si="994"/>
        <v>6.5147254125365707E-6</v>
      </c>
      <c r="AG2562" s="139" t="str">
        <f t="shared" si="995"/>
        <v/>
      </c>
      <c r="AH2562" s="139" t="str">
        <f t="shared" si="996"/>
        <v/>
      </c>
      <c r="AI2562" s="139">
        <f t="shared" si="997"/>
        <v>2.1650504580382057E-15</v>
      </c>
      <c r="AJ2562" s="139" t="str">
        <f t="shared" si="998"/>
        <v/>
      </c>
      <c r="AK2562" s="139" t="str">
        <f t="shared" si="999"/>
        <v/>
      </c>
      <c r="AZ2562" s="148"/>
      <c r="BA2562" s="148">
        <f t="shared" si="971"/>
        <v>12.230399999999698</v>
      </c>
      <c r="BB2562" s="165">
        <f t="shared" si="972"/>
        <v>9.3232108618166692E-2</v>
      </c>
      <c r="BC2562" s="148">
        <f t="shared" si="973"/>
        <v>1.9651333999186338E-4</v>
      </c>
      <c r="BD2562" s="148" t="str">
        <f t="shared" si="969"/>
        <v/>
      </c>
      <c r="BE2562" s="140" t="str">
        <f t="shared" si="970"/>
        <v/>
      </c>
    </row>
    <row r="2563" spans="1:57" ht="20.100000000000001" customHeight="1" x14ac:dyDescent="0.25">
      <c r="A2563" s="139">
        <v>1907</v>
      </c>
      <c r="B2563" s="139">
        <f t="shared" si="974"/>
        <v>3418.9384825183201</v>
      </c>
      <c r="C2563" s="139">
        <f t="shared" si="975"/>
        <v>5.8682781091670555E-7</v>
      </c>
      <c r="D2563" s="139">
        <f t="shared" si="976"/>
        <v>0.99985718736946827</v>
      </c>
      <c r="E2563" s="139">
        <f t="shared" si="977"/>
        <v>5.8682781091670555E-7</v>
      </c>
      <c r="F2563" s="139" t="str">
        <f t="shared" si="978"/>
        <v/>
      </c>
      <c r="G2563" s="139" t="str">
        <f t="shared" si="979"/>
        <v/>
      </c>
      <c r="H2563" s="139">
        <f t="shared" si="980"/>
        <v>0</v>
      </c>
      <c r="I2563" s="139">
        <f t="shared" si="981"/>
        <v>5.8682781091670555E-7</v>
      </c>
      <c r="J2563" s="139" t="str">
        <f t="shared" si="982"/>
        <v/>
      </c>
      <c r="O2563" s="139">
        <v>1907</v>
      </c>
      <c r="P2563" s="139">
        <f t="shared" si="983"/>
        <v>250.43889023407928</v>
      </c>
      <c r="Q2563" s="139">
        <f t="shared" si="984"/>
        <v>8.0112485064912825E-6</v>
      </c>
      <c r="R2563" s="139">
        <f t="shared" si="985"/>
        <v>0.99985718736946827</v>
      </c>
      <c r="S2563" s="139">
        <f t="shared" si="986"/>
        <v>8.0112485064912825E-6</v>
      </c>
      <c r="T2563" s="139" t="str">
        <f t="shared" si="987"/>
        <v/>
      </c>
      <c r="U2563" s="139" t="str">
        <f t="shared" si="988"/>
        <v/>
      </c>
      <c r="V2563" s="139">
        <f t="shared" si="989"/>
        <v>3.7575171146035267E-4</v>
      </c>
      <c r="W2563" s="139" t="str">
        <f t="shared" si="990"/>
        <v/>
      </c>
      <c r="X2563" s="139" t="str">
        <f t="shared" si="991"/>
        <v/>
      </c>
      <c r="AB2563" s="139">
        <v>1907</v>
      </c>
      <c r="AC2563" s="139">
        <f t="shared" si="1000"/>
        <v>312.46750953611161</v>
      </c>
      <c r="AD2563" s="139">
        <f t="shared" si="992"/>
        <v>6.4209177726468201E-6</v>
      </c>
      <c r="AE2563" s="139">
        <f t="shared" si="993"/>
        <v>0.99985718736946827</v>
      </c>
      <c r="AF2563" s="139">
        <f t="shared" si="994"/>
        <v>6.4209177726468201E-6</v>
      </c>
      <c r="AG2563" s="139" t="str">
        <f t="shared" si="995"/>
        <v/>
      </c>
      <c r="AH2563" s="139" t="str">
        <f t="shared" si="996"/>
        <v/>
      </c>
      <c r="AI2563" s="139">
        <f t="shared" si="997"/>
        <v>2.1007487510073236E-15</v>
      </c>
      <c r="AJ2563" s="139" t="str">
        <f t="shared" si="998"/>
        <v/>
      </c>
      <c r="AK2563" s="139" t="str">
        <f t="shared" si="999"/>
        <v/>
      </c>
      <c r="AZ2563" s="148"/>
      <c r="BA2563" s="148">
        <f t="shared" si="971"/>
        <v>12.236799999999697</v>
      </c>
      <c r="BB2563" s="165">
        <f t="shared" si="972"/>
        <v>9.3035595278174829E-2</v>
      </c>
      <c r="BC2563" s="148">
        <f t="shared" si="973"/>
        <v>1.9614179637379714E-4</v>
      </c>
      <c r="BD2563" s="148" t="str">
        <f t="shared" si="969"/>
        <v/>
      </c>
      <c r="BE2563" s="140" t="str">
        <f t="shared" si="970"/>
        <v/>
      </c>
    </row>
    <row r="2564" spans="1:57" ht="20.100000000000001" customHeight="1" x14ac:dyDescent="0.25">
      <c r="A2564" s="139">
        <v>1908</v>
      </c>
      <c r="B2564" s="139">
        <f t="shared" si="974"/>
        <v>3422.7079847041173</v>
      </c>
      <c r="C2564" s="139">
        <f t="shared" si="975"/>
        <v>5.7836863335177763E-7</v>
      </c>
      <c r="D2564" s="139">
        <f t="shared" si="976"/>
        <v>0.99985938343908509</v>
      </c>
      <c r="E2564" s="139">
        <f t="shared" si="977"/>
        <v>5.7836863335177763E-7</v>
      </c>
      <c r="F2564" s="139" t="str">
        <f t="shared" si="978"/>
        <v/>
      </c>
      <c r="G2564" s="139" t="str">
        <f t="shared" si="979"/>
        <v/>
      </c>
      <c r="H2564" s="139">
        <f t="shared" si="980"/>
        <v>0</v>
      </c>
      <c r="I2564" s="139">
        <f t="shared" si="981"/>
        <v>5.7836863335177763E-7</v>
      </c>
      <c r="J2564" s="139" t="str">
        <f t="shared" si="982"/>
        <v/>
      </c>
      <c r="O2564" s="139">
        <v>1908</v>
      </c>
      <c r="P2564" s="139">
        <f t="shared" si="983"/>
        <v>250.71500808439248</v>
      </c>
      <c r="Q2564" s="139">
        <f t="shared" si="984"/>
        <v>7.8957656129192993E-6</v>
      </c>
      <c r="R2564" s="139">
        <f t="shared" si="985"/>
        <v>0.99985938343908509</v>
      </c>
      <c r="S2564" s="139">
        <f t="shared" si="986"/>
        <v>7.8957656129192993E-6</v>
      </c>
      <c r="T2564" s="139" t="str">
        <f t="shared" si="987"/>
        <v/>
      </c>
      <c r="U2564" s="139" t="str">
        <f t="shared" si="988"/>
        <v/>
      </c>
      <c r="V2564" s="139">
        <f t="shared" si="989"/>
        <v>3.7225109155605027E-4</v>
      </c>
      <c r="W2564" s="139" t="str">
        <f t="shared" si="990"/>
        <v/>
      </c>
      <c r="X2564" s="139" t="str">
        <f t="shared" si="991"/>
        <v/>
      </c>
      <c r="AB2564" s="139">
        <v>1908</v>
      </c>
      <c r="AC2564" s="139">
        <f t="shared" si="1000"/>
        <v>312.81201616184057</v>
      </c>
      <c r="AD2564" s="139">
        <f t="shared" si="992"/>
        <v>6.3283596447629598E-6</v>
      </c>
      <c r="AE2564" s="139">
        <f t="shared" si="993"/>
        <v>0.99985938343908509</v>
      </c>
      <c r="AF2564" s="139">
        <f t="shared" si="994"/>
        <v>6.3283596447629598E-6</v>
      </c>
      <c r="AG2564" s="139" t="str">
        <f t="shared" si="995"/>
        <v/>
      </c>
      <c r="AH2564" s="139" t="str">
        <f t="shared" si="996"/>
        <v/>
      </c>
      <c r="AI2564" s="139">
        <f t="shared" si="997"/>
        <v>2.0383241825677225E-15</v>
      </c>
      <c r="AJ2564" s="139" t="str">
        <f t="shared" si="998"/>
        <v/>
      </c>
      <c r="AK2564" s="139" t="str">
        <f t="shared" si="999"/>
        <v/>
      </c>
      <c r="AZ2564" s="148"/>
      <c r="BA2564" s="148">
        <f t="shared" si="971"/>
        <v>12.243199999999696</v>
      </c>
      <c r="BB2564" s="165">
        <f t="shared" si="972"/>
        <v>9.2839453481801032E-2</v>
      </c>
      <c r="BC2564" s="148">
        <f t="shared" si="973"/>
        <v>1.9577082141629398E-4</v>
      </c>
      <c r="BD2564" s="148" t="str">
        <f t="shared" si="969"/>
        <v/>
      </c>
      <c r="BE2564" s="140" t="str">
        <f t="shared" si="970"/>
        <v/>
      </c>
    </row>
    <row r="2565" spans="1:57" ht="20.100000000000001" customHeight="1" x14ac:dyDescent="0.25">
      <c r="A2565" s="139">
        <v>1909</v>
      </c>
      <c r="B2565" s="139">
        <f t="shared" si="974"/>
        <v>3426.4774868899153</v>
      </c>
      <c r="C2565" s="139">
        <f t="shared" si="975"/>
        <v>5.7002227519016023E-7</v>
      </c>
      <c r="D2565" s="139">
        <f t="shared" si="976"/>
        <v>0.99986154783488057</v>
      </c>
      <c r="E2565" s="139">
        <f t="shared" si="977"/>
        <v>5.7002227519016023E-7</v>
      </c>
      <c r="F2565" s="139" t="str">
        <f t="shared" si="978"/>
        <v/>
      </c>
      <c r="G2565" s="139" t="str">
        <f t="shared" si="979"/>
        <v/>
      </c>
      <c r="H2565" s="139">
        <f t="shared" si="980"/>
        <v>0</v>
      </c>
      <c r="I2565" s="139">
        <f t="shared" si="981"/>
        <v>5.7002227519016023E-7</v>
      </c>
      <c r="J2565" s="139" t="str">
        <f t="shared" si="982"/>
        <v/>
      </c>
      <c r="O2565" s="139">
        <v>1909</v>
      </c>
      <c r="P2565" s="139">
        <f t="shared" si="983"/>
        <v>250.99112593470568</v>
      </c>
      <c r="Q2565" s="139">
        <f t="shared" si="984"/>
        <v>7.7818229058542922E-6</v>
      </c>
      <c r="R2565" s="139">
        <f t="shared" si="985"/>
        <v>0.99986154783488057</v>
      </c>
      <c r="S2565" s="139">
        <f t="shared" si="986"/>
        <v>7.7818229058542922E-6</v>
      </c>
      <c r="T2565" s="139" t="str">
        <f t="shared" si="987"/>
        <v/>
      </c>
      <c r="U2565" s="139" t="str">
        <f t="shared" si="988"/>
        <v/>
      </c>
      <c r="V2565" s="139">
        <f t="shared" si="989"/>
        <v>3.6877718403426698E-4</v>
      </c>
      <c r="W2565" s="139" t="str">
        <f t="shared" si="990"/>
        <v/>
      </c>
      <c r="X2565" s="139" t="str">
        <f t="shared" si="991"/>
        <v/>
      </c>
      <c r="AB2565" s="139">
        <v>1909</v>
      </c>
      <c r="AC2565" s="139">
        <f t="shared" si="1000"/>
        <v>313.15652278756943</v>
      </c>
      <c r="AD2565" s="139">
        <f t="shared" si="992"/>
        <v>6.2370359575418847E-6</v>
      </c>
      <c r="AE2565" s="139">
        <f t="shared" si="993"/>
        <v>0.99986154783488057</v>
      </c>
      <c r="AF2565" s="139">
        <f t="shared" si="994"/>
        <v>6.2370359575418847E-6</v>
      </c>
      <c r="AG2565" s="139" t="str">
        <f t="shared" si="995"/>
        <v/>
      </c>
      <c r="AH2565" s="139" t="str">
        <f t="shared" si="996"/>
        <v/>
      </c>
      <c r="AI2565" s="139">
        <f t="shared" si="997"/>
        <v>1.9777229407050685E-15</v>
      </c>
      <c r="AJ2565" s="139" t="str">
        <f t="shared" si="998"/>
        <v/>
      </c>
      <c r="AK2565" s="139" t="str">
        <f t="shared" si="999"/>
        <v/>
      </c>
      <c r="AZ2565" s="148"/>
      <c r="BA2565" s="148">
        <f t="shared" si="971"/>
        <v>12.249599999999695</v>
      </c>
      <c r="BB2565" s="165">
        <f t="shared" si="972"/>
        <v>9.2643682660384738E-2</v>
      </c>
      <c r="BC2565" s="148">
        <f t="shared" si="973"/>
        <v>1.9540041469014169E-4</v>
      </c>
      <c r="BD2565" s="148" t="str">
        <f t="shared" si="969"/>
        <v/>
      </c>
      <c r="BE2565" s="140" t="str">
        <f t="shared" si="970"/>
        <v/>
      </c>
    </row>
    <row r="2566" spans="1:57" ht="20.100000000000001" customHeight="1" x14ac:dyDescent="0.25">
      <c r="A2566" s="139">
        <v>1910</v>
      </c>
      <c r="B2566" s="139">
        <f t="shared" si="974"/>
        <v>3430.2469890757125</v>
      </c>
      <c r="C2566" s="139">
        <f t="shared" si="975"/>
        <v>5.6178737350479204E-7</v>
      </c>
      <c r="D2566" s="139">
        <f t="shared" si="976"/>
        <v>0.99986368097955425</v>
      </c>
      <c r="E2566" s="139">
        <f t="shared" si="977"/>
        <v>5.6178737350479204E-7</v>
      </c>
      <c r="F2566" s="139" t="str">
        <f t="shared" si="978"/>
        <v/>
      </c>
      <c r="G2566" s="139" t="str">
        <f t="shared" si="979"/>
        <v/>
      </c>
      <c r="H2566" s="139">
        <f t="shared" si="980"/>
        <v>0</v>
      </c>
      <c r="I2566" s="139">
        <f t="shared" si="981"/>
        <v>5.6178737350479204E-7</v>
      </c>
      <c r="J2566" s="139" t="str">
        <f t="shared" si="982"/>
        <v/>
      </c>
      <c r="O2566" s="139">
        <v>1910</v>
      </c>
      <c r="P2566" s="139">
        <f t="shared" si="983"/>
        <v>251.26724378501888</v>
      </c>
      <c r="Q2566" s="139">
        <f t="shared" si="984"/>
        <v>7.6694017789057257E-6</v>
      </c>
      <c r="R2566" s="139">
        <f t="shared" si="985"/>
        <v>0.99986368097955425</v>
      </c>
      <c r="S2566" s="139">
        <f t="shared" si="986"/>
        <v>7.6694017789057257E-6</v>
      </c>
      <c r="T2566" s="139" t="str">
        <f t="shared" si="987"/>
        <v/>
      </c>
      <c r="U2566" s="139" t="str">
        <f t="shared" si="988"/>
        <v/>
      </c>
      <c r="V2566" s="139">
        <f t="shared" si="989"/>
        <v>3.653298502561699E-4</v>
      </c>
      <c r="W2566" s="139" t="str">
        <f t="shared" si="990"/>
        <v/>
      </c>
      <c r="X2566" s="139" t="str">
        <f t="shared" si="991"/>
        <v/>
      </c>
      <c r="AB2566" s="139">
        <v>1910</v>
      </c>
      <c r="AC2566" s="139">
        <f t="shared" si="1000"/>
        <v>313.5010294132984</v>
      </c>
      <c r="AD2566" s="139">
        <f t="shared" si="992"/>
        <v>6.1469317981889052E-6</v>
      </c>
      <c r="AE2566" s="139">
        <f t="shared" si="993"/>
        <v>0.99986368097955425</v>
      </c>
      <c r="AF2566" s="139">
        <f t="shared" si="994"/>
        <v>6.1469317981889052E-6</v>
      </c>
      <c r="AG2566" s="139" t="str">
        <f t="shared" si="995"/>
        <v/>
      </c>
      <c r="AH2566" s="139" t="str">
        <f t="shared" si="996"/>
        <v/>
      </c>
      <c r="AI2566" s="139">
        <f t="shared" si="997"/>
        <v>1.9188927266496018E-15</v>
      </c>
      <c r="AJ2566" s="139" t="str">
        <f t="shared" si="998"/>
        <v/>
      </c>
      <c r="AK2566" s="139" t="str">
        <f t="shared" si="999"/>
        <v/>
      </c>
      <c r="AZ2566" s="148"/>
      <c r="BA2566" s="148">
        <f t="shared" si="971"/>
        <v>12.255999999999695</v>
      </c>
      <c r="BB2566" s="165">
        <f t="shared" si="972"/>
        <v>9.2448282245694596E-2</v>
      </c>
      <c r="BC2566" s="148">
        <f t="shared" si="973"/>
        <v>1.9503057576461535E-4</v>
      </c>
      <c r="BD2566" s="148" t="str">
        <f t="shared" si="969"/>
        <v/>
      </c>
      <c r="BE2566" s="140" t="str">
        <f t="shared" si="970"/>
        <v/>
      </c>
    </row>
    <row r="2567" spans="1:57" ht="20.100000000000001" customHeight="1" x14ac:dyDescent="0.25">
      <c r="A2567" s="139">
        <v>1911</v>
      </c>
      <c r="B2567" s="139">
        <f t="shared" si="974"/>
        <v>3434.0164912615096</v>
      </c>
      <c r="C2567" s="139">
        <f t="shared" si="975"/>
        <v>5.5366257973633875E-7</v>
      </c>
      <c r="D2567" s="139">
        <f t="shared" si="976"/>
        <v>0.99986578329069531</v>
      </c>
      <c r="E2567" s="139">
        <f t="shared" si="977"/>
        <v>5.5366257973633875E-7</v>
      </c>
      <c r="F2567" s="139" t="str">
        <f t="shared" si="978"/>
        <v/>
      </c>
      <c r="G2567" s="139" t="str">
        <f t="shared" si="979"/>
        <v/>
      </c>
      <c r="H2567" s="139">
        <f t="shared" si="980"/>
        <v>0</v>
      </c>
      <c r="I2567" s="139">
        <f t="shared" si="981"/>
        <v>5.5366257973633875E-7</v>
      </c>
      <c r="J2567" s="139" t="str">
        <f t="shared" si="982"/>
        <v/>
      </c>
      <c r="O2567" s="139">
        <v>1911</v>
      </c>
      <c r="P2567" s="139">
        <f t="shared" si="983"/>
        <v>251.54336163533208</v>
      </c>
      <c r="Q2567" s="139">
        <f t="shared" si="984"/>
        <v>7.5584838218283476E-6</v>
      </c>
      <c r="R2567" s="139">
        <f t="shared" si="985"/>
        <v>0.99986578329069531</v>
      </c>
      <c r="S2567" s="139">
        <f t="shared" si="986"/>
        <v>7.5584838218283476E-6</v>
      </c>
      <c r="T2567" s="139" t="str">
        <f t="shared" si="987"/>
        <v/>
      </c>
      <c r="U2567" s="139" t="str">
        <f t="shared" si="988"/>
        <v/>
      </c>
      <c r="V2567" s="139">
        <f t="shared" si="989"/>
        <v>3.6190895160825891E-4</v>
      </c>
      <c r="W2567" s="139" t="str">
        <f t="shared" si="990"/>
        <v/>
      </c>
      <c r="X2567" s="139" t="str">
        <f t="shared" si="991"/>
        <v/>
      </c>
      <c r="AB2567" s="139">
        <v>1911</v>
      </c>
      <c r="AC2567" s="139">
        <f t="shared" si="1000"/>
        <v>313.84553603902725</v>
      </c>
      <c r="AD2567" s="139">
        <f t="shared" si="992"/>
        <v>6.0580324111175015E-6</v>
      </c>
      <c r="AE2567" s="139">
        <f t="shared" si="993"/>
        <v>0.99986578329069531</v>
      </c>
      <c r="AF2567" s="139">
        <f t="shared" si="994"/>
        <v>6.0580324111175015E-6</v>
      </c>
      <c r="AG2567" s="139" t="str">
        <f t="shared" si="995"/>
        <v/>
      </c>
      <c r="AH2567" s="139" t="str">
        <f t="shared" si="996"/>
        <v/>
      </c>
      <c r="AI2567" s="139">
        <f t="shared" si="997"/>
        <v>1.8617827131836142E-15</v>
      </c>
      <c r="AJ2567" s="139" t="str">
        <f t="shared" si="998"/>
        <v/>
      </c>
      <c r="AK2567" s="139" t="str">
        <f t="shared" si="999"/>
        <v/>
      </c>
      <c r="AZ2567" s="148"/>
      <c r="BA2567" s="148">
        <f t="shared" si="971"/>
        <v>12.262399999999694</v>
      </c>
      <c r="BB2567" s="165">
        <f t="shared" si="972"/>
        <v>9.2253251669929981E-2</v>
      </c>
      <c r="BC2567" s="148">
        <f t="shared" si="973"/>
        <v>1.9466130420767169E-4</v>
      </c>
      <c r="BD2567" s="148" t="str">
        <f t="shared" si="969"/>
        <v/>
      </c>
      <c r="BE2567" s="140" t="str">
        <f t="shared" si="970"/>
        <v/>
      </c>
    </row>
    <row r="2568" spans="1:57" ht="20.100000000000001" customHeight="1" x14ac:dyDescent="0.25">
      <c r="A2568" s="148">
        <v>1912</v>
      </c>
      <c r="B2568" s="139">
        <f t="shared" si="974"/>
        <v>3437.7859934473076</v>
      </c>
      <c r="C2568" s="139">
        <f t="shared" si="975"/>
        <v>5.4564655957132185E-7</v>
      </c>
      <c r="D2568" s="139">
        <f t="shared" si="976"/>
        <v>0.99986785518083676</v>
      </c>
      <c r="E2568" s="139">
        <f t="shared" si="977"/>
        <v>5.4564655957132185E-7</v>
      </c>
      <c r="F2568" s="139" t="str">
        <f t="shared" si="978"/>
        <v/>
      </c>
      <c r="G2568" s="139" t="str">
        <f t="shared" si="979"/>
        <v/>
      </c>
      <c r="H2568" s="139">
        <f t="shared" si="980"/>
        <v>0</v>
      </c>
      <c r="I2568" s="139">
        <f t="shared" si="981"/>
        <v>5.4564655957132185E-7</v>
      </c>
      <c r="J2568" s="139" t="str">
        <f t="shared" si="982"/>
        <v/>
      </c>
      <c r="O2568" s="148">
        <v>1912</v>
      </c>
      <c r="P2568" s="139">
        <f t="shared" si="983"/>
        <v>251.81947948564527</v>
      </c>
      <c r="Q2568" s="139">
        <f t="shared" si="984"/>
        <v>7.4490508188582422E-6</v>
      </c>
      <c r="R2568" s="139">
        <f t="shared" si="985"/>
        <v>0.99986785518083676</v>
      </c>
      <c r="S2568" s="139">
        <f t="shared" si="986"/>
        <v>7.4490508188582422E-6</v>
      </c>
      <c r="T2568" s="139" t="str">
        <f t="shared" si="987"/>
        <v/>
      </c>
      <c r="U2568" s="139" t="str">
        <f t="shared" si="988"/>
        <v/>
      </c>
      <c r="V2568" s="139">
        <f t="shared" si="989"/>
        <v>3.5851434951095652E-4</v>
      </c>
      <c r="W2568" s="139" t="str">
        <f t="shared" si="990"/>
        <v/>
      </c>
      <c r="X2568" s="139" t="str">
        <f t="shared" si="991"/>
        <v/>
      </c>
      <c r="AB2568" s="148">
        <v>1912</v>
      </c>
      <c r="AC2568" s="139">
        <f t="shared" si="1000"/>
        <v>314.19004266475611</v>
      </c>
      <c r="AD2568" s="139">
        <f t="shared" si="992"/>
        <v>5.9703231966154847E-6</v>
      </c>
      <c r="AE2568" s="139">
        <f t="shared" si="993"/>
        <v>0.99986785518083676</v>
      </c>
      <c r="AF2568" s="139">
        <f t="shared" si="994"/>
        <v>5.9703231966154847E-6</v>
      </c>
      <c r="AG2568" s="139" t="str">
        <f t="shared" si="995"/>
        <v/>
      </c>
      <c r="AH2568" s="139" t="str">
        <f t="shared" si="996"/>
        <v/>
      </c>
      <c r="AI2568" s="139">
        <f t="shared" si="997"/>
        <v>1.806343504072288E-15</v>
      </c>
      <c r="AJ2568" s="139" t="str">
        <f t="shared" si="998"/>
        <v/>
      </c>
      <c r="AK2568" s="139" t="str">
        <f t="shared" si="999"/>
        <v/>
      </c>
      <c r="AZ2568" s="148"/>
      <c r="BA2568" s="148">
        <f t="shared" si="971"/>
        <v>12.268799999999693</v>
      </c>
      <c r="BB2568" s="165">
        <f t="shared" si="972"/>
        <v>9.2058590365722309E-2</v>
      </c>
      <c r="BC2568" s="148">
        <f t="shared" si="973"/>
        <v>1.9429259958562983E-4</v>
      </c>
      <c r="BD2568" s="148" t="str">
        <f t="shared" si="969"/>
        <v/>
      </c>
      <c r="BE2568" s="140" t="str">
        <f t="shared" si="970"/>
        <v/>
      </c>
    </row>
    <row r="2569" spans="1:57" ht="20.100000000000001" customHeight="1" x14ac:dyDescent="0.25">
      <c r="A2569" s="139">
        <v>1913</v>
      </c>
      <c r="B2569" s="139">
        <f t="shared" si="974"/>
        <v>3441.5554956331048</v>
      </c>
      <c r="C2569" s="139">
        <f t="shared" si="975"/>
        <v>5.3773799282086685E-7</v>
      </c>
      <c r="D2569" s="139">
        <f t="shared" si="976"/>
        <v>0.99986989705750806</v>
      </c>
      <c r="E2569" s="139">
        <f t="shared" si="977"/>
        <v>5.3773799282086685E-7</v>
      </c>
      <c r="F2569" s="139" t="str">
        <f t="shared" si="978"/>
        <v/>
      </c>
      <c r="G2569" s="139" t="str">
        <f t="shared" si="979"/>
        <v/>
      </c>
      <c r="H2569" s="139">
        <f t="shared" si="980"/>
        <v>0</v>
      </c>
      <c r="I2569" s="139">
        <f t="shared" si="981"/>
        <v>5.3773799282086685E-7</v>
      </c>
      <c r="J2569" s="139" t="str">
        <f t="shared" si="982"/>
        <v/>
      </c>
      <c r="O2569" s="139">
        <v>1913</v>
      </c>
      <c r="P2569" s="139">
        <f t="shared" si="983"/>
        <v>252.09559733595847</v>
      </c>
      <c r="Q2569" s="139">
        <f t="shared" si="984"/>
        <v>7.3410847470575607E-6</v>
      </c>
      <c r="R2569" s="139">
        <f t="shared" si="985"/>
        <v>0.99986989705750806</v>
      </c>
      <c r="S2569" s="139">
        <f t="shared" si="986"/>
        <v>7.3410847470575607E-6</v>
      </c>
      <c r="T2569" s="139" t="str">
        <f t="shared" si="987"/>
        <v/>
      </c>
      <c r="U2569" s="139" t="str">
        <f t="shared" si="988"/>
        <v/>
      </c>
      <c r="V2569" s="139">
        <f t="shared" si="989"/>
        <v>3.5514590542712153E-4</v>
      </c>
      <c r="W2569" s="139" t="str">
        <f t="shared" si="990"/>
        <v/>
      </c>
      <c r="X2569" s="139" t="str">
        <f t="shared" si="991"/>
        <v/>
      </c>
      <c r="AB2569" s="139">
        <v>1913</v>
      </c>
      <c r="AC2569" s="139">
        <f t="shared" si="1000"/>
        <v>314.53454929048507</v>
      </c>
      <c r="AD2569" s="139">
        <f t="shared" si="992"/>
        <v>5.8837897095184021E-6</v>
      </c>
      <c r="AE2569" s="139">
        <f t="shared" si="993"/>
        <v>0.99986989705750806</v>
      </c>
      <c r="AF2569" s="139">
        <f t="shared" si="994"/>
        <v>5.8837897095184021E-6</v>
      </c>
      <c r="AG2569" s="139" t="str">
        <f t="shared" si="995"/>
        <v/>
      </c>
      <c r="AH2569" s="139" t="str">
        <f t="shared" si="996"/>
        <v/>
      </c>
      <c r="AI2569" s="139">
        <f t="shared" si="997"/>
        <v>1.7525270945892204E-15</v>
      </c>
      <c r="AJ2569" s="139" t="str">
        <f t="shared" si="998"/>
        <v/>
      </c>
      <c r="AK2569" s="139" t="str">
        <f t="shared" si="999"/>
        <v/>
      </c>
      <c r="AZ2569" s="148"/>
      <c r="BA2569" s="148">
        <f t="shared" si="971"/>
        <v>12.275199999999693</v>
      </c>
      <c r="BB2569" s="165">
        <f t="shared" si="972"/>
        <v>9.1864297766136679E-2</v>
      </c>
      <c r="BC2569" s="148">
        <f t="shared" si="973"/>
        <v>1.9392446146429543E-4</v>
      </c>
      <c r="BD2569" s="148" t="str">
        <f t="shared" si="969"/>
        <v/>
      </c>
      <c r="BE2569" s="140" t="str">
        <f t="shared" si="970"/>
        <v/>
      </c>
    </row>
    <row r="2570" spans="1:57" ht="20.100000000000001" customHeight="1" x14ac:dyDescent="0.25">
      <c r="A2570" s="139">
        <v>1914</v>
      </c>
      <c r="B2570" s="139">
        <f t="shared" si="974"/>
        <v>3445.3249978189028</v>
      </c>
      <c r="C2570" s="139">
        <f t="shared" si="975"/>
        <v>5.2993557330007929E-7</v>
      </c>
      <c r="D2570" s="139">
        <f t="shared" si="976"/>
        <v>0.99987190932328884</v>
      </c>
      <c r="E2570" s="139">
        <f t="shared" si="977"/>
        <v>5.2993557330007929E-7</v>
      </c>
      <c r="F2570" s="139" t="str">
        <f t="shared" si="978"/>
        <v/>
      </c>
      <c r="G2570" s="139" t="str">
        <f t="shared" si="979"/>
        <v/>
      </c>
      <c r="H2570" s="139">
        <f t="shared" si="980"/>
        <v>0</v>
      </c>
      <c r="I2570" s="139">
        <f t="shared" si="981"/>
        <v>5.2993557330007929E-7</v>
      </c>
      <c r="J2570" s="139" t="str">
        <f t="shared" si="982"/>
        <v/>
      </c>
      <c r="O2570" s="139">
        <v>1914</v>
      </c>
      <c r="P2570" s="139">
        <f t="shared" si="983"/>
        <v>252.37171518627179</v>
      </c>
      <c r="Q2570" s="139">
        <f t="shared" si="984"/>
        <v>7.2345677746678257E-6</v>
      </c>
      <c r="R2570" s="139">
        <f t="shared" si="985"/>
        <v>0.99987190932328884</v>
      </c>
      <c r="S2570" s="139">
        <f t="shared" si="986"/>
        <v>7.2345677746678257E-6</v>
      </c>
      <c r="T2570" s="139" t="str">
        <f t="shared" si="987"/>
        <v/>
      </c>
      <c r="U2570" s="139" t="str">
        <f t="shared" si="988"/>
        <v/>
      </c>
      <c r="V2570" s="139">
        <f t="shared" si="989"/>
        <v>3.5180348087047265E-4</v>
      </c>
      <c r="W2570" s="139" t="str">
        <f t="shared" si="990"/>
        <v/>
      </c>
      <c r="X2570" s="139" t="str">
        <f t="shared" si="991"/>
        <v/>
      </c>
      <c r="AB2570" s="139">
        <v>1914</v>
      </c>
      <c r="AC2570" s="139">
        <f t="shared" si="1000"/>
        <v>314.87905591621393</v>
      </c>
      <c r="AD2570" s="139">
        <f t="shared" si="992"/>
        <v>5.7984176578898422E-6</v>
      </c>
      <c r="AE2570" s="139">
        <f t="shared" si="993"/>
        <v>0.99987190932328884</v>
      </c>
      <c r="AF2570" s="139">
        <f t="shared" si="994"/>
        <v>5.7984176578898422E-6</v>
      </c>
      <c r="AG2570" s="139" t="str">
        <f t="shared" si="995"/>
        <v/>
      </c>
      <c r="AH2570" s="139" t="str">
        <f t="shared" si="996"/>
        <v/>
      </c>
      <c r="AI2570" s="139">
        <f t="shared" si="997"/>
        <v>1.7002868331072949E-15</v>
      </c>
      <c r="AJ2570" s="139" t="str">
        <f t="shared" si="998"/>
        <v/>
      </c>
      <c r="AK2570" s="139" t="str">
        <f t="shared" si="999"/>
        <v/>
      </c>
      <c r="AZ2570" s="148"/>
      <c r="BA2570" s="148">
        <f t="shared" si="971"/>
        <v>12.281599999999692</v>
      </c>
      <c r="BB2570" s="165">
        <f t="shared" si="972"/>
        <v>9.1670373304672384E-2</v>
      </c>
      <c r="BC2570" s="148">
        <f t="shared" si="973"/>
        <v>1.9355688940704552E-4</v>
      </c>
      <c r="BD2570" s="148" t="str">
        <f t="shared" si="969"/>
        <v/>
      </c>
      <c r="BE2570" s="140" t="str">
        <f t="shared" si="970"/>
        <v/>
      </c>
    </row>
    <row r="2571" spans="1:57" ht="20.100000000000001" customHeight="1" x14ac:dyDescent="0.25">
      <c r="A2571" s="139">
        <v>1915</v>
      </c>
      <c r="B2571" s="139">
        <f t="shared" si="974"/>
        <v>3449.0945000047</v>
      </c>
      <c r="C2571" s="139">
        <f t="shared" si="975"/>
        <v>5.2223800870806446E-7</v>
      </c>
      <c r="D2571" s="139">
        <f t="shared" si="976"/>
        <v>0.99987389237586155</v>
      </c>
      <c r="E2571" s="139">
        <f t="shared" si="977"/>
        <v>5.2223800870806446E-7</v>
      </c>
      <c r="F2571" s="139" t="str">
        <f t="shared" si="978"/>
        <v/>
      </c>
      <c r="G2571" s="139" t="str">
        <f t="shared" si="979"/>
        <v/>
      </c>
      <c r="H2571" s="139">
        <f t="shared" si="980"/>
        <v>0</v>
      </c>
      <c r="I2571" s="139">
        <f t="shared" si="981"/>
        <v>5.2223800870806446E-7</v>
      </c>
      <c r="J2571" s="139" t="str">
        <f t="shared" si="982"/>
        <v/>
      </c>
      <c r="O2571" s="139">
        <v>1915</v>
      </c>
      <c r="P2571" s="139">
        <f t="shared" si="983"/>
        <v>252.64783303658498</v>
      </c>
      <c r="Q2571" s="139">
        <f t="shared" si="984"/>
        <v>7.1294822594720322E-6</v>
      </c>
      <c r="R2571" s="139">
        <f t="shared" si="985"/>
        <v>0.99987389237586155</v>
      </c>
      <c r="S2571" s="139">
        <f t="shared" si="986"/>
        <v>7.1294822594720322E-6</v>
      </c>
      <c r="T2571" s="139" t="str">
        <f t="shared" si="987"/>
        <v/>
      </c>
      <c r="U2571" s="139" t="str">
        <f t="shared" si="988"/>
        <v/>
      </c>
      <c r="V2571" s="139">
        <f t="shared" si="989"/>
        <v>3.4848693741393587E-4</v>
      </c>
      <c r="W2571" s="139" t="str">
        <f t="shared" si="990"/>
        <v/>
      </c>
      <c r="X2571" s="139" t="str">
        <f t="shared" si="991"/>
        <v/>
      </c>
      <c r="AB2571" s="139">
        <v>1915</v>
      </c>
      <c r="AC2571" s="139">
        <f t="shared" si="1000"/>
        <v>315.2235625419429</v>
      </c>
      <c r="AD2571" s="139">
        <f t="shared" si="992"/>
        <v>5.7141929017083472E-6</v>
      </c>
      <c r="AE2571" s="139">
        <f t="shared" si="993"/>
        <v>0.99987389237586155</v>
      </c>
      <c r="AF2571" s="139">
        <f t="shared" si="994"/>
        <v>5.7141929017083472E-6</v>
      </c>
      <c r="AG2571" s="139" t="str">
        <f t="shared" si="995"/>
        <v/>
      </c>
      <c r="AH2571" s="139" t="str">
        <f t="shared" si="996"/>
        <v/>
      </c>
      <c r="AI2571" s="139">
        <f t="shared" si="997"/>
        <v>1.6495773837269122E-15</v>
      </c>
      <c r="AJ2571" s="139" t="str">
        <f t="shared" si="998"/>
        <v/>
      </c>
      <c r="AK2571" s="139" t="str">
        <f t="shared" si="999"/>
        <v/>
      </c>
      <c r="AZ2571" s="148"/>
      <c r="BA2571" s="148">
        <f t="shared" si="971"/>
        <v>12.287999999999691</v>
      </c>
      <c r="BB2571" s="165">
        <f t="shared" si="972"/>
        <v>9.1476816415265338E-2</v>
      </c>
      <c r="BC2571" s="148">
        <f t="shared" si="973"/>
        <v>1.9318988297674367E-4</v>
      </c>
      <c r="BD2571" s="148" t="str">
        <f t="shared" ref="BD2571:BD2634" si="1001">IF(BB2571&lt;(1-$AZ$655),BC2571,"")</f>
        <v/>
      </c>
      <c r="BE2571" s="140" t="str">
        <f t="shared" ref="BE2571:BE2634" si="1002">IF(BB2571&lt;(1-$AZ$661),BC2571,"")</f>
        <v/>
      </c>
    </row>
    <row r="2572" spans="1:57" ht="20.100000000000001" customHeight="1" x14ac:dyDescent="0.25">
      <c r="A2572" s="139">
        <v>1916</v>
      </c>
      <c r="B2572" s="139">
        <f t="shared" si="974"/>
        <v>3452.8640021904971</v>
      </c>
      <c r="C2572" s="139">
        <f t="shared" si="975"/>
        <v>5.1464402050857661E-7</v>
      </c>
      <c r="D2572" s="139">
        <f t="shared" si="976"/>
        <v>0.99987584660806283</v>
      </c>
      <c r="E2572" s="139">
        <f t="shared" si="977"/>
        <v>5.1464402050857661E-7</v>
      </c>
      <c r="F2572" s="139" t="str">
        <f t="shared" si="978"/>
        <v/>
      </c>
      <c r="G2572" s="139" t="str">
        <f t="shared" si="979"/>
        <v/>
      </c>
      <c r="H2572" s="139">
        <f t="shared" si="980"/>
        <v>0</v>
      </c>
      <c r="I2572" s="139">
        <f t="shared" si="981"/>
        <v>5.1464402050857661E-7</v>
      </c>
      <c r="J2572" s="139" t="str">
        <f t="shared" si="982"/>
        <v/>
      </c>
      <c r="O2572" s="139">
        <v>1916</v>
      </c>
      <c r="P2572" s="139">
        <f t="shared" si="983"/>
        <v>252.92395088689818</v>
      </c>
      <c r="Q2572" s="139">
        <f t="shared" si="984"/>
        <v>7.0258107471651586E-6</v>
      </c>
      <c r="R2572" s="139">
        <f t="shared" si="985"/>
        <v>0.99987584660806283</v>
      </c>
      <c r="S2572" s="139">
        <f t="shared" si="986"/>
        <v>7.0258107471651586E-6</v>
      </c>
      <c r="T2572" s="139" t="str">
        <f t="shared" si="987"/>
        <v/>
      </c>
      <c r="U2572" s="139" t="str">
        <f t="shared" si="988"/>
        <v/>
      </c>
      <c r="V2572" s="139">
        <f t="shared" si="989"/>
        <v>3.4519613669789929E-4</v>
      </c>
      <c r="W2572" s="139" t="str">
        <f t="shared" si="990"/>
        <v/>
      </c>
      <c r="X2572" s="139" t="str">
        <f t="shared" si="991"/>
        <v/>
      </c>
      <c r="AB2572" s="139">
        <v>1916</v>
      </c>
      <c r="AC2572" s="139">
        <f t="shared" si="1000"/>
        <v>315.56806916767175</v>
      </c>
      <c r="AD2572" s="139">
        <f t="shared" si="992"/>
        <v>5.6311014515618544E-6</v>
      </c>
      <c r="AE2572" s="139">
        <f t="shared" si="993"/>
        <v>0.99987584660806283</v>
      </c>
      <c r="AF2572" s="139">
        <f t="shared" si="994"/>
        <v>5.6311014515618544E-6</v>
      </c>
      <c r="AG2572" s="139" t="str">
        <f t="shared" si="995"/>
        <v/>
      </c>
      <c r="AH2572" s="139" t="str">
        <f t="shared" si="996"/>
        <v/>
      </c>
      <c r="AI2572" s="139">
        <f t="shared" si="997"/>
        <v>1.6003546899143798E-15</v>
      </c>
      <c r="AJ2572" s="139" t="str">
        <f t="shared" si="998"/>
        <v/>
      </c>
      <c r="AK2572" s="139" t="str">
        <f t="shared" si="999"/>
        <v/>
      </c>
      <c r="AZ2572" s="148"/>
      <c r="BA2572" s="148">
        <f t="shared" ref="BA2572:BA2635" si="1003">BA2571+$BD$648</f>
        <v>12.29439999999969</v>
      </c>
      <c r="BB2572" s="165">
        <f t="shared" ref="BB2572:BB2635" si="1004">_xlfn.CHISQ.DIST.RT(BA2572,7)</f>
        <v>9.1283626532288595E-2</v>
      </c>
      <c r="BC2572" s="148">
        <f t="shared" ref="BC2572:BC2635" si="1005">BB2572-BB2573</f>
        <v>1.9282344173479626E-4</v>
      </c>
      <c r="BD2572" s="148" t="str">
        <f t="shared" si="1001"/>
        <v/>
      </c>
      <c r="BE2572" s="140" t="str">
        <f t="shared" si="1002"/>
        <v/>
      </c>
    </row>
    <row r="2573" spans="1:57" ht="20.100000000000001" customHeight="1" x14ac:dyDescent="0.25">
      <c r="A2573" s="139">
        <v>1917</v>
      </c>
      <c r="B2573" s="139">
        <f t="shared" si="974"/>
        <v>3456.6335043762951</v>
      </c>
      <c r="C2573" s="139">
        <f t="shared" si="975"/>
        <v>5.0715234381131273E-7</v>
      </c>
      <c r="D2573" s="139">
        <f t="shared" si="976"/>
        <v>0.99987777240793585</v>
      </c>
      <c r="E2573" s="139">
        <f t="shared" si="977"/>
        <v>5.0715234381131273E-7</v>
      </c>
      <c r="F2573" s="139" t="str">
        <f t="shared" si="978"/>
        <v/>
      </c>
      <c r="G2573" s="139" t="str">
        <f t="shared" si="979"/>
        <v/>
      </c>
      <c r="H2573" s="139">
        <f t="shared" si="980"/>
        <v>0</v>
      </c>
      <c r="I2573" s="139">
        <f t="shared" si="981"/>
        <v>5.0715234381131273E-7</v>
      </c>
      <c r="J2573" s="139" t="str">
        <f t="shared" si="982"/>
        <v/>
      </c>
      <c r="O2573" s="139">
        <v>1917</v>
      </c>
      <c r="P2573" s="139">
        <f t="shared" si="983"/>
        <v>253.20006873721138</v>
      </c>
      <c r="Q2573" s="139">
        <f t="shared" si="984"/>
        <v>6.9235359697337654E-6</v>
      </c>
      <c r="R2573" s="139">
        <f t="shared" si="985"/>
        <v>0.99987777240793585</v>
      </c>
      <c r="S2573" s="139">
        <f t="shared" si="986"/>
        <v>6.9235359697337654E-6</v>
      </c>
      <c r="T2573" s="139" t="str">
        <f t="shared" si="987"/>
        <v/>
      </c>
      <c r="U2573" s="139" t="str">
        <f t="shared" si="988"/>
        <v/>
      </c>
      <c r="V2573" s="139">
        <f t="shared" si="989"/>
        <v>3.419309404383928E-4</v>
      </c>
      <c r="W2573" s="139" t="str">
        <f t="shared" si="990"/>
        <v/>
      </c>
      <c r="X2573" s="139" t="str">
        <f t="shared" si="991"/>
        <v/>
      </c>
      <c r="AB2573" s="139">
        <v>1917</v>
      </c>
      <c r="AC2573" s="139">
        <f t="shared" si="1000"/>
        <v>315.91257579340061</v>
      </c>
      <c r="AD2573" s="139">
        <f t="shared" si="992"/>
        <v>5.5491294673485738E-6</v>
      </c>
      <c r="AE2573" s="139">
        <f t="shared" si="993"/>
        <v>0.99987777240793585</v>
      </c>
      <c r="AF2573" s="139">
        <f t="shared" si="994"/>
        <v>5.5491294673485738E-6</v>
      </c>
      <c r="AG2573" s="139" t="str">
        <f t="shared" si="995"/>
        <v/>
      </c>
      <c r="AH2573" s="139" t="str">
        <f t="shared" si="996"/>
        <v/>
      </c>
      <c r="AI2573" s="139">
        <f t="shared" si="997"/>
        <v>1.5525759391234661E-15</v>
      </c>
      <c r="AJ2573" s="139" t="str">
        <f t="shared" si="998"/>
        <v/>
      </c>
      <c r="AK2573" s="139" t="str">
        <f t="shared" si="999"/>
        <v/>
      </c>
      <c r="AZ2573" s="148"/>
      <c r="BA2573" s="148">
        <f t="shared" si="1003"/>
        <v>12.30079999999969</v>
      </c>
      <c r="BB2573" s="165">
        <f t="shared" si="1004"/>
        <v>9.1090803090553799E-2</v>
      </c>
      <c r="BC2573" s="148">
        <f t="shared" si="1005"/>
        <v>1.9245756524091662E-4</v>
      </c>
      <c r="BD2573" s="148" t="str">
        <f t="shared" si="1001"/>
        <v/>
      </c>
      <c r="BE2573" s="140" t="str">
        <f t="shared" si="1002"/>
        <v/>
      </c>
    </row>
    <row r="2574" spans="1:57" ht="20.100000000000001" customHeight="1" x14ac:dyDescent="0.25">
      <c r="A2574" s="139">
        <v>1918</v>
      </c>
      <c r="B2574" s="139">
        <f t="shared" si="974"/>
        <v>3460.4030065620923</v>
      </c>
      <c r="C2574" s="139">
        <f t="shared" si="975"/>
        <v>4.9976172725385137E-7</v>
      </c>
      <c r="D2574" s="139">
        <f t="shared" si="976"/>
        <v>0.99987967015878143</v>
      </c>
      <c r="E2574" s="139">
        <f t="shared" si="977"/>
        <v>4.9976172725385137E-7</v>
      </c>
      <c r="F2574" s="139" t="str">
        <f t="shared" si="978"/>
        <v/>
      </c>
      <c r="G2574" s="139" t="str">
        <f t="shared" si="979"/>
        <v/>
      </c>
      <c r="H2574" s="139">
        <f t="shared" si="980"/>
        <v>0</v>
      </c>
      <c r="I2574" s="139">
        <f t="shared" si="981"/>
        <v>4.9976172725385137E-7</v>
      </c>
      <c r="J2574" s="139" t="str">
        <f t="shared" si="982"/>
        <v/>
      </c>
      <c r="O2574" s="139">
        <v>1918</v>
      </c>
      <c r="P2574" s="139">
        <f t="shared" si="983"/>
        <v>253.47618658752458</v>
      </c>
      <c r="Q2574" s="139">
        <f t="shared" si="984"/>
        <v>6.8226408438440765E-6</v>
      </c>
      <c r="R2574" s="139">
        <f t="shared" si="985"/>
        <v>0.99987967015878143</v>
      </c>
      <c r="S2574" s="139">
        <f t="shared" si="986"/>
        <v>6.8226408438440765E-6</v>
      </c>
      <c r="T2574" s="139" t="str">
        <f t="shared" si="987"/>
        <v/>
      </c>
      <c r="U2574" s="139" t="str">
        <f t="shared" si="988"/>
        <v/>
      </c>
      <c r="V2574" s="139">
        <f t="shared" si="989"/>
        <v>3.3869121043518324E-4</v>
      </c>
      <c r="W2574" s="139" t="str">
        <f t="shared" si="990"/>
        <v/>
      </c>
      <c r="X2574" s="139" t="str">
        <f t="shared" si="991"/>
        <v/>
      </c>
      <c r="AB2574" s="139">
        <v>1918</v>
      </c>
      <c r="AC2574" s="139">
        <f t="shared" si="1000"/>
        <v>316.25708241912957</v>
      </c>
      <c r="AD2574" s="139">
        <f t="shared" si="992"/>
        <v>5.4682632569852665E-6</v>
      </c>
      <c r="AE2574" s="139">
        <f t="shared" si="993"/>
        <v>0.99987967015878143</v>
      </c>
      <c r="AF2574" s="139">
        <f t="shared" si="994"/>
        <v>5.4682632569852665E-6</v>
      </c>
      <c r="AG2574" s="139" t="str">
        <f t="shared" si="995"/>
        <v/>
      </c>
      <c r="AH2574" s="139" t="str">
        <f t="shared" si="996"/>
        <v/>
      </c>
      <c r="AI2574" s="139">
        <f t="shared" si="997"/>
        <v>1.5061995283744488E-15</v>
      </c>
      <c r="AJ2574" s="139" t="str">
        <f t="shared" si="998"/>
        <v/>
      </c>
      <c r="AK2574" s="139" t="str">
        <f t="shared" si="999"/>
        <v/>
      </c>
      <c r="AZ2574" s="148"/>
      <c r="BA2574" s="148">
        <f t="shared" si="1003"/>
        <v>12.307199999999689</v>
      </c>
      <c r="BB2574" s="165">
        <f t="shared" si="1004"/>
        <v>9.0898345525312882E-2</v>
      </c>
      <c r="BC2574" s="148">
        <f t="shared" si="1005"/>
        <v>1.9209225305392985E-4</v>
      </c>
      <c r="BD2574" s="148" t="str">
        <f t="shared" si="1001"/>
        <v/>
      </c>
      <c r="BE2574" s="140" t="str">
        <f t="shared" si="1002"/>
        <v/>
      </c>
    </row>
    <row r="2575" spans="1:57" ht="20.100000000000001" customHeight="1" x14ac:dyDescent="0.25">
      <c r="A2575" s="148">
        <v>1919</v>
      </c>
      <c r="B2575" s="139">
        <f t="shared" si="974"/>
        <v>3464.1725087478894</v>
      </c>
      <c r="C2575" s="139">
        <f t="shared" si="975"/>
        <v>4.9247093288422495E-7</v>
      </c>
      <c r="D2575" s="139">
        <f t="shared" si="976"/>
        <v>0.9998815402392085</v>
      </c>
      <c r="E2575" s="139">
        <f t="shared" si="977"/>
        <v>4.9247093288422495E-7</v>
      </c>
      <c r="F2575" s="139" t="str">
        <f t="shared" si="978"/>
        <v/>
      </c>
      <c r="G2575" s="139" t="str">
        <f t="shared" si="979"/>
        <v/>
      </c>
      <c r="H2575" s="139">
        <f t="shared" si="980"/>
        <v>0</v>
      </c>
      <c r="I2575" s="139">
        <f t="shared" si="981"/>
        <v>4.9247093288422495E-7</v>
      </c>
      <c r="J2575" s="139" t="str">
        <f t="shared" si="982"/>
        <v/>
      </c>
      <c r="O2575" s="148">
        <v>1919</v>
      </c>
      <c r="P2575" s="139">
        <f t="shared" si="983"/>
        <v>253.75230443783778</v>
      </c>
      <c r="Q2575" s="139">
        <f t="shared" si="984"/>
        <v>6.7231084692390464E-6</v>
      </c>
      <c r="R2575" s="139">
        <f t="shared" si="985"/>
        <v>0.9998815402392085</v>
      </c>
      <c r="S2575" s="139">
        <f t="shared" si="986"/>
        <v>6.7231084692390464E-6</v>
      </c>
      <c r="T2575" s="139" t="str">
        <f t="shared" si="987"/>
        <v/>
      </c>
      <c r="U2575" s="139" t="str">
        <f t="shared" si="988"/>
        <v/>
      </c>
      <c r="V2575" s="139">
        <f t="shared" si="989"/>
        <v>3.3547680857978388E-4</v>
      </c>
      <c r="W2575" s="139" t="str">
        <f t="shared" si="990"/>
        <v/>
      </c>
      <c r="X2575" s="139" t="str">
        <f t="shared" si="991"/>
        <v/>
      </c>
      <c r="AB2575" s="148">
        <v>1919</v>
      </c>
      <c r="AC2575" s="139">
        <f t="shared" si="1000"/>
        <v>316.60158904485843</v>
      </c>
      <c r="AD2575" s="139">
        <f t="shared" si="992"/>
        <v>5.3884892751224855E-6</v>
      </c>
      <c r="AE2575" s="139">
        <f t="shared" si="993"/>
        <v>0.9998815402392085</v>
      </c>
      <c r="AF2575" s="139">
        <f t="shared" si="994"/>
        <v>5.3884892751224855E-6</v>
      </c>
      <c r="AG2575" s="139" t="str">
        <f t="shared" si="995"/>
        <v/>
      </c>
      <c r="AH2575" s="139" t="str">
        <f t="shared" si="996"/>
        <v/>
      </c>
      <c r="AI2575" s="139">
        <f t="shared" si="997"/>
        <v>1.4611850307652533E-15</v>
      </c>
      <c r="AJ2575" s="139" t="str">
        <f t="shared" si="998"/>
        <v/>
      </c>
      <c r="AK2575" s="139" t="str">
        <f t="shared" si="999"/>
        <v/>
      </c>
      <c r="AZ2575" s="148"/>
      <c r="BA2575" s="148">
        <f t="shared" si="1003"/>
        <v>12.313599999999688</v>
      </c>
      <c r="BB2575" s="165">
        <f t="shared" si="1004"/>
        <v>9.0706253272258952E-2</v>
      </c>
      <c r="BC2575" s="148">
        <f t="shared" si="1005"/>
        <v>1.9172750473138434E-4</v>
      </c>
      <c r="BD2575" s="148" t="str">
        <f t="shared" si="1001"/>
        <v/>
      </c>
      <c r="BE2575" s="140" t="str">
        <f t="shared" si="1002"/>
        <v/>
      </c>
    </row>
    <row r="2576" spans="1:57" ht="20.100000000000001" customHeight="1" x14ac:dyDescent="0.25">
      <c r="A2576" s="139">
        <v>1920</v>
      </c>
      <c r="B2576" s="139">
        <f t="shared" ref="B2576:B2639" si="1006">$B$650+(A2576*$B$653)</f>
        <v>3467.9420109336875</v>
      </c>
      <c r="C2576" s="139">
        <f t="shared" ref="C2576:C2639" si="1007">_xlfn.NORM.DIST($B2576,$B$647,$B$648,0)</f>
        <v>4.8527873604414088E-7</v>
      </c>
      <c r="D2576" s="139">
        <f t="shared" ref="D2576:D2639" si="1008">_xlfn.NORM.DIST($B2576,$B$647,$B$648,1)</f>
        <v>0.99988338302318458</v>
      </c>
      <c r="E2576" s="139">
        <f t="shared" ref="E2576:E2639" si="1009">IF(OR(D2576&lt;$F$652,D2576&gt;$F$653),C2576,"")</f>
        <v>4.8527873604414088E-7</v>
      </c>
      <c r="F2576" s="139" t="str">
        <f t="shared" ref="F2576:F2639" si="1010">IF(AND(D2576&gt;$F$652,D2576&lt;$F$653),C2576,"")</f>
        <v/>
      </c>
      <c r="G2576" s="139" t="str">
        <f t="shared" ref="G2576:G2639" si="1011">IF(C2576=MAX($C$656:$C$2656),C2576,"")</f>
        <v/>
      </c>
      <c r="H2576" s="139">
        <f t="shared" ref="H2576:H2639" si="1012">_xlfn.NORM.DIST(B2576,$F$648,$F$649,0)</f>
        <v>0</v>
      </c>
      <c r="I2576" s="139">
        <f t="shared" ref="I2576:I2639" si="1013">IF(H2576=MAX($H$656:$H$2656),C2576,"")</f>
        <v>4.8527873604414088E-7</v>
      </c>
      <c r="J2576" s="139" t="str">
        <f t="shared" ref="J2576:J2639" si="1014">IF(I2576=MIN($I$656:$I$2656),I2576,"")</f>
        <v/>
      </c>
      <c r="O2576" s="139">
        <v>1920</v>
      </c>
      <c r="P2576" s="139">
        <f t="shared" ref="P2576:P2639" si="1015">$P$650+(O2576*$P$653)</f>
        <v>254.02842228815098</v>
      </c>
      <c r="Q2576" s="139">
        <f t="shared" ref="Q2576:Q2639" si="1016">_xlfn.NORM.DIST(P2576,P$647,P$648,0)</f>
        <v>6.6249221271440737E-6</v>
      </c>
      <c r="R2576" s="139">
        <f t="shared" ref="R2576:R2639" si="1017">_xlfn.NORM.DIST(P2576,P$647,P$648,1)</f>
        <v>0.99988338302318458</v>
      </c>
      <c r="S2576" s="139">
        <f t="shared" ref="S2576:S2639" si="1018">IF(OR(R2576&lt;$T$652,R2576&gt;$T$653),Q2576,"")</f>
        <v>6.6249221271440737E-6</v>
      </c>
      <c r="T2576" s="139" t="str">
        <f t="shared" ref="T2576:T2639" si="1019">IF(AND(R2576&gt;$T$652,R2576&lt;$T$653),Q2576,"")</f>
        <v/>
      </c>
      <c r="U2576" s="139" t="str">
        <f t="shared" ref="U2576:U2639" si="1020">IF(Q2576=MAX($Q$656:$Q$2656),Q2576,"")</f>
        <v/>
      </c>
      <c r="V2576" s="139">
        <f t="shared" ref="V2576:V2639" si="1021">_xlfn.NORM.DIST(P2576,$T$648,$T$649,0)</f>
        <v>3.3228759686338257E-4</v>
      </c>
      <c r="W2576" s="139" t="str">
        <f t="shared" ref="W2576:W2639" si="1022">IF(V2576=MAX($V$656:$V$2656),Q2576,"")</f>
        <v/>
      </c>
      <c r="X2576" s="139" t="str">
        <f t="shared" ref="X2576:X2639" si="1023">IF(W2576=MIN($W$656:$W$2656),W2576,"")</f>
        <v/>
      </c>
      <c r="AB2576" s="139">
        <v>1920</v>
      </c>
      <c r="AC2576" s="139">
        <f t="shared" si="1000"/>
        <v>316.9460956705874</v>
      </c>
      <c r="AD2576" s="139">
        <f t="shared" ref="AD2576:AD2639" si="1024">_xlfn.NORM.DIST(AC2576,AC$647,AC$648,0)</f>
        <v>5.3097941218666516E-6</v>
      </c>
      <c r="AE2576" s="139">
        <f t="shared" ref="AE2576:AE2639" si="1025">_xlfn.NORM.DIST(AC2576,AC$647,AC$648,1)</f>
        <v>0.99988338302318458</v>
      </c>
      <c r="AF2576" s="139">
        <f t="shared" ref="AF2576:AF2639" si="1026">IF(OR(AE2576&lt;$T$652,AE2576&gt;$T$653),AD2576,"")</f>
        <v>5.3097941218666516E-6</v>
      </c>
      <c r="AG2576" s="139" t="str">
        <f t="shared" ref="AG2576:AG2639" si="1027">IF(AND(AE2576&gt;$AG$652,AE2576&lt;$AG$653),AD2576,"")</f>
        <v/>
      </c>
      <c r="AH2576" s="139" t="str">
        <f t="shared" ref="AH2576:AH2639" si="1028">IF(AD2576=MAX($AD$656:$AD$2656),AD2576,"")</f>
        <v/>
      </c>
      <c r="AI2576" s="139">
        <f t="shared" ref="AI2576:AI2639" si="1029">_xlfn.NORM.DIST(AC2576,$AG$648,$AG$649,0)</f>
        <v>1.4174931628898001E-15</v>
      </c>
      <c r="AJ2576" s="139" t="str">
        <f t="shared" ref="AJ2576:AJ2639" si="1030">IF(AI2576=MAX($AI$656:$AI$2656),AD2576,"")</f>
        <v/>
      </c>
      <c r="AK2576" s="139" t="str">
        <f t="shared" ref="AK2576:AK2639" si="1031">IF(AJ2576=MIN($AJ$656:$AJ$2656),AJ2576,"")</f>
        <v/>
      </c>
      <c r="AZ2576" s="148"/>
      <c r="BA2576" s="148">
        <f t="shared" si="1003"/>
        <v>12.319999999999688</v>
      </c>
      <c r="BB2576" s="165">
        <f t="shared" si="1004"/>
        <v>9.0514525767527568E-2</v>
      </c>
      <c r="BC2576" s="148">
        <f t="shared" si="1005"/>
        <v>1.913633198290382E-4</v>
      </c>
      <c r="BD2576" s="148" t="str">
        <f t="shared" si="1001"/>
        <v/>
      </c>
      <c r="BE2576" s="140" t="str">
        <f t="shared" si="1002"/>
        <v/>
      </c>
    </row>
    <row r="2577" spans="1:57" ht="20.100000000000001" customHeight="1" x14ac:dyDescent="0.25">
      <c r="A2577" s="139">
        <v>1921</v>
      </c>
      <c r="B2577" s="139">
        <f t="shared" si="1006"/>
        <v>3471.7115131194846</v>
      </c>
      <c r="C2577" s="139">
        <f t="shared" si="1007"/>
        <v>4.7818392525285941E-7</v>
      </c>
      <c r="D2577" s="139">
        <f t="shared" si="1008"/>
        <v>0.99988519888008609</v>
      </c>
      <c r="E2577" s="139">
        <f t="shared" si="1009"/>
        <v>4.7818392525285941E-7</v>
      </c>
      <c r="F2577" s="139" t="str">
        <f t="shared" si="1010"/>
        <v/>
      </c>
      <c r="G2577" s="139" t="str">
        <f t="shared" si="1011"/>
        <v/>
      </c>
      <c r="H2577" s="139">
        <f t="shared" si="1012"/>
        <v>0</v>
      </c>
      <c r="I2577" s="139">
        <f t="shared" si="1013"/>
        <v>4.7818392525285941E-7</v>
      </c>
      <c r="J2577" s="139" t="str">
        <f t="shared" si="1014"/>
        <v/>
      </c>
      <c r="O2577" s="139">
        <v>1921</v>
      </c>
      <c r="P2577" s="139">
        <f t="shared" si="1015"/>
        <v>254.30454013846418</v>
      </c>
      <c r="Q2577" s="139">
        <f t="shared" si="1016"/>
        <v>6.5280652786816623E-6</v>
      </c>
      <c r="R2577" s="139">
        <f t="shared" si="1017"/>
        <v>0.99988519888008609</v>
      </c>
      <c r="S2577" s="139">
        <f t="shared" si="1018"/>
        <v>6.5280652786816623E-6</v>
      </c>
      <c r="T2577" s="139" t="str">
        <f t="shared" si="1019"/>
        <v/>
      </c>
      <c r="U2577" s="139" t="str">
        <f t="shared" si="1020"/>
        <v/>
      </c>
      <c r="V2577" s="139">
        <f t="shared" si="1021"/>
        <v>3.2912343738468453E-4</v>
      </c>
      <c r="W2577" s="139" t="str">
        <f t="shared" si="1022"/>
        <v/>
      </c>
      <c r="X2577" s="139" t="str">
        <f t="shared" si="1023"/>
        <v/>
      </c>
      <c r="AB2577" s="139">
        <v>1921</v>
      </c>
      <c r="AC2577" s="139">
        <f t="shared" ref="AC2577:AC2640" si="1032">$AC$650+(AB2577*$AC$653)</f>
        <v>317.29060229631625</v>
      </c>
      <c r="AD2577" s="139">
        <f t="shared" si="1024"/>
        <v>5.2321645415096145E-6</v>
      </c>
      <c r="AE2577" s="139">
        <f t="shared" si="1025"/>
        <v>0.99988519888008609</v>
      </c>
      <c r="AF2577" s="139">
        <f t="shared" si="1026"/>
        <v>5.2321645415096145E-6</v>
      </c>
      <c r="AG2577" s="139" t="str">
        <f t="shared" si="1027"/>
        <v/>
      </c>
      <c r="AH2577" s="139" t="str">
        <f t="shared" si="1028"/>
        <v/>
      </c>
      <c r="AI2577" s="139">
        <f t="shared" si="1029"/>
        <v>1.3750857531399484E-15</v>
      </c>
      <c r="AJ2577" s="139" t="str">
        <f t="shared" si="1030"/>
        <v/>
      </c>
      <c r="AK2577" s="139" t="str">
        <f t="shared" si="1031"/>
        <v/>
      </c>
      <c r="AZ2577" s="148"/>
      <c r="BA2577" s="148">
        <f t="shared" si="1003"/>
        <v>12.326399999999687</v>
      </c>
      <c r="BB2577" s="165">
        <f t="shared" si="1004"/>
        <v>9.032316244769853E-2</v>
      </c>
      <c r="BC2577" s="148">
        <f t="shared" si="1005"/>
        <v>1.9099969790216387E-4</v>
      </c>
      <c r="BD2577" s="148" t="str">
        <f t="shared" si="1001"/>
        <v/>
      </c>
      <c r="BE2577" s="140" t="str">
        <f t="shared" si="1002"/>
        <v/>
      </c>
    </row>
    <row r="2578" spans="1:57" ht="20.100000000000001" customHeight="1" x14ac:dyDescent="0.25">
      <c r="A2578" s="139">
        <v>1922</v>
      </c>
      <c r="B2578" s="139">
        <f t="shared" si="1006"/>
        <v>3475.4810153052827</v>
      </c>
      <c r="C2578" s="139">
        <f t="shared" si="1007"/>
        <v>4.7118530209170183E-7</v>
      </c>
      <c r="D2578" s="139">
        <f t="shared" si="1008"/>
        <v>0.99988698817474686</v>
      </c>
      <c r="E2578" s="139">
        <f t="shared" si="1009"/>
        <v>4.7118530209170183E-7</v>
      </c>
      <c r="F2578" s="139" t="str">
        <f t="shared" si="1010"/>
        <v/>
      </c>
      <c r="G2578" s="139" t="str">
        <f t="shared" si="1011"/>
        <v/>
      </c>
      <c r="H2578" s="139">
        <f t="shared" si="1012"/>
        <v>0</v>
      </c>
      <c r="I2578" s="139">
        <f t="shared" si="1013"/>
        <v>4.7118530209170183E-7</v>
      </c>
      <c r="J2578" s="139" t="str">
        <f t="shared" si="1014"/>
        <v/>
      </c>
      <c r="O2578" s="139">
        <v>1922</v>
      </c>
      <c r="P2578" s="139">
        <f t="shared" si="1015"/>
        <v>254.58065798877738</v>
      </c>
      <c r="Q2578" s="139">
        <f t="shared" si="1016"/>
        <v>6.432521563294821E-6</v>
      </c>
      <c r="R2578" s="139">
        <f t="shared" si="1017"/>
        <v>0.99988698817474686</v>
      </c>
      <c r="S2578" s="139">
        <f t="shared" si="1018"/>
        <v>6.432521563294821E-6</v>
      </c>
      <c r="T2578" s="139" t="str">
        <f t="shared" si="1019"/>
        <v/>
      </c>
      <c r="U2578" s="139" t="str">
        <f t="shared" si="1020"/>
        <v/>
      </c>
      <c r="V2578" s="139">
        <f t="shared" si="1021"/>
        <v>3.2598419235767642E-4</v>
      </c>
      <c r="W2578" s="139" t="str">
        <f t="shared" si="1022"/>
        <v/>
      </c>
      <c r="X2578" s="139" t="str">
        <f t="shared" si="1023"/>
        <v/>
      </c>
      <c r="AB2578" s="139">
        <v>1922</v>
      </c>
      <c r="AC2578" s="139">
        <f t="shared" si="1032"/>
        <v>317.63510892204511</v>
      </c>
      <c r="AD2578" s="139">
        <f t="shared" si="1024"/>
        <v>5.1555874212648835E-6</v>
      </c>
      <c r="AE2578" s="139">
        <f t="shared" si="1025"/>
        <v>0.99988698817474686</v>
      </c>
      <c r="AF2578" s="139">
        <f t="shared" si="1026"/>
        <v>5.1555874212648835E-6</v>
      </c>
      <c r="AG2578" s="139" t="str">
        <f t="shared" si="1027"/>
        <v/>
      </c>
      <c r="AH2578" s="139" t="str">
        <f t="shared" si="1028"/>
        <v/>
      </c>
      <c r="AI2578" s="139">
        <f t="shared" si="1029"/>
        <v>1.333925710867244E-15</v>
      </c>
      <c r="AJ2578" s="139" t="str">
        <f t="shared" si="1030"/>
        <v/>
      </c>
      <c r="AK2578" s="139" t="str">
        <f t="shared" si="1031"/>
        <v/>
      </c>
      <c r="AZ2578" s="148"/>
      <c r="BA2578" s="148">
        <f t="shared" si="1003"/>
        <v>12.332799999999686</v>
      </c>
      <c r="BB2578" s="165">
        <f t="shared" si="1004"/>
        <v>9.0132162749796366E-2</v>
      </c>
      <c r="BC2578" s="148">
        <f t="shared" si="1005"/>
        <v>1.9063663850400758E-4</v>
      </c>
      <c r="BD2578" s="148" t="str">
        <f t="shared" si="1001"/>
        <v/>
      </c>
      <c r="BE2578" s="140" t="str">
        <f t="shared" si="1002"/>
        <v/>
      </c>
    </row>
    <row r="2579" spans="1:57" ht="20.100000000000001" customHeight="1" x14ac:dyDescent="0.25">
      <c r="A2579" s="139">
        <v>1923</v>
      </c>
      <c r="B2579" s="139">
        <f t="shared" si="1006"/>
        <v>3479.2505174910798</v>
      </c>
      <c r="C2579" s="139">
        <f t="shared" si="1007"/>
        <v>4.6428168108923099E-7</v>
      </c>
      <c r="D2579" s="139">
        <f t="shared" si="1008"/>
        <v>0.99988875126750809</v>
      </c>
      <c r="E2579" s="139">
        <f t="shared" si="1009"/>
        <v>4.6428168108923099E-7</v>
      </c>
      <c r="F2579" s="139" t="str">
        <f t="shared" si="1010"/>
        <v/>
      </c>
      <c r="G2579" s="139" t="str">
        <f t="shared" si="1011"/>
        <v/>
      </c>
      <c r="H2579" s="139">
        <f t="shared" si="1012"/>
        <v>0</v>
      </c>
      <c r="I2579" s="139">
        <f t="shared" si="1013"/>
        <v>4.6428168108923099E-7</v>
      </c>
      <c r="J2579" s="139" t="str">
        <f t="shared" si="1014"/>
        <v/>
      </c>
      <c r="O2579" s="139">
        <v>1923</v>
      </c>
      <c r="P2579" s="139">
        <f t="shared" si="1015"/>
        <v>254.85677583909057</v>
      </c>
      <c r="Q2579" s="139">
        <f t="shared" si="1016"/>
        <v>6.338274797179498E-6</v>
      </c>
      <c r="R2579" s="139">
        <f t="shared" si="1017"/>
        <v>0.99988875126750809</v>
      </c>
      <c r="S2579" s="139">
        <f t="shared" si="1018"/>
        <v>6.338274797179498E-6</v>
      </c>
      <c r="T2579" s="139" t="str">
        <f t="shared" si="1019"/>
        <v/>
      </c>
      <c r="U2579" s="139" t="str">
        <f t="shared" si="1020"/>
        <v/>
      </c>
      <c r="V2579" s="139">
        <f t="shared" si="1021"/>
        <v>3.2286972411930357E-4</v>
      </c>
      <c r="W2579" s="139" t="str">
        <f t="shared" si="1022"/>
        <v/>
      </c>
      <c r="X2579" s="139" t="str">
        <f t="shared" si="1023"/>
        <v/>
      </c>
      <c r="AB2579" s="139">
        <v>1923</v>
      </c>
      <c r="AC2579" s="139">
        <f t="shared" si="1032"/>
        <v>317.97961554777407</v>
      </c>
      <c r="AD2579" s="139">
        <f t="shared" si="1024"/>
        <v>5.0800497900112571E-6</v>
      </c>
      <c r="AE2579" s="139">
        <f t="shared" si="1025"/>
        <v>0.99988875126750809</v>
      </c>
      <c r="AF2579" s="139">
        <f t="shared" si="1026"/>
        <v>5.0800497900112571E-6</v>
      </c>
      <c r="AG2579" s="139" t="str">
        <f t="shared" si="1027"/>
        <v/>
      </c>
      <c r="AH2579" s="139" t="str">
        <f t="shared" si="1028"/>
        <v/>
      </c>
      <c r="AI2579" s="139">
        <f t="shared" si="1029"/>
        <v>1.2939769963819154E-15</v>
      </c>
      <c r="AJ2579" s="139" t="str">
        <f t="shared" si="1030"/>
        <v/>
      </c>
      <c r="AK2579" s="139" t="str">
        <f t="shared" si="1031"/>
        <v/>
      </c>
      <c r="AZ2579" s="148"/>
      <c r="BA2579" s="148">
        <f t="shared" si="1003"/>
        <v>12.339199999999686</v>
      </c>
      <c r="BB2579" s="165">
        <f t="shared" si="1004"/>
        <v>8.9941526111292358E-2</v>
      </c>
      <c r="BC2579" s="148">
        <f t="shared" si="1005"/>
        <v>1.9027414118696906E-4</v>
      </c>
      <c r="BD2579" s="148" t="str">
        <f t="shared" si="1001"/>
        <v/>
      </c>
      <c r="BE2579" s="140" t="str">
        <f t="shared" si="1002"/>
        <v/>
      </c>
    </row>
    <row r="2580" spans="1:57" ht="20.100000000000001" customHeight="1" x14ac:dyDescent="0.25">
      <c r="A2580" s="139">
        <v>1924</v>
      </c>
      <c r="B2580" s="139">
        <f t="shared" si="1006"/>
        <v>3483.0200196768769</v>
      </c>
      <c r="C2580" s="139">
        <f t="shared" si="1007"/>
        <v>4.5747188960705766E-7</v>
      </c>
      <c r="D2580" s="139">
        <f t="shared" si="1008"/>
        <v>0.99989048851426654</v>
      </c>
      <c r="E2580" s="139">
        <f t="shared" si="1009"/>
        <v>4.5747188960705766E-7</v>
      </c>
      <c r="F2580" s="139" t="str">
        <f t="shared" si="1010"/>
        <v/>
      </c>
      <c r="G2580" s="139" t="str">
        <f t="shared" si="1011"/>
        <v/>
      </c>
      <c r="H2580" s="139">
        <f t="shared" si="1012"/>
        <v>0</v>
      </c>
      <c r="I2580" s="139">
        <f t="shared" si="1013"/>
        <v>4.5747188960705766E-7</v>
      </c>
      <c r="J2580" s="139" t="str">
        <f t="shared" si="1014"/>
        <v/>
      </c>
      <c r="O2580" s="139">
        <v>1924</v>
      </c>
      <c r="P2580" s="139">
        <f t="shared" si="1015"/>
        <v>255.13289368940377</v>
      </c>
      <c r="Q2580" s="139">
        <f t="shared" si="1016"/>
        <v>6.2453089717257656E-6</v>
      </c>
      <c r="R2580" s="139">
        <f t="shared" si="1017"/>
        <v>0.99989048851426654</v>
      </c>
      <c r="S2580" s="139">
        <f t="shared" si="1018"/>
        <v>6.2453089717257656E-6</v>
      </c>
      <c r="T2580" s="139" t="str">
        <f t="shared" si="1019"/>
        <v/>
      </c>
      <c r="U2580" s="139" t="str">
        <f t="shared" si="1020"/>
        <v/>
      </c>
      <c r="V2580" s="139">
        <f t="shared" si="1021"/>
        <v>3.1977989513706426E-4</v>
      </c>
      <c r="W2580" s="139" t="str">
        <f t="shared" si="1022"/>
        <v/>
      </c>
      <c r="X2580" s="139" t="str">
        <f t="shared" si="1023"/>
        <v/>
      </c>
      <c r="AB2580" s="139">
        <v>1924</v>
      </c>
      <c r="AC2580" s="139">
        <f t="shared" si="1032"/>
        <v>318.32412217350293</v>
      </c>
      <c r="AD2580" s="139">
        <f t="shared" si="1024"/>
        <v>5.0055388170435725E-6</v>
      </c>
      <c r="AE2580" s="139">
        <f t="shared" si="1025"/>
        <v>0.99989048851426654</v>
      </c>
      <c r="AF2580" s="139">
        <f t="shared" si="1026"/>
        <v>5.0055388170435725E-6</v>
      </c>
      <c r="AG2580" s="139" t="str">
        <f t="shared" si="1027"/>
        <v/>
      </c>
      <c r="AH2580" s="139" t="str">
        <f t="shared" si="1028"/>
        <v/>
      </c>
      <c r="AI2580" s="139">
        <f t="shared" si="1029"/>
        <v>1.255204591766844E-15</v>
      </c>
      <c r="AJ2580" s="139" t="str">
        <f t="shared" si="1030"/>
        <v/>
      </c>
      <c r="AK2580" s="139" t="str">
        <f t="shared" si="1031"/>
        <v/>
      </c>
      <c r="AZ2580" s="148"/>
      <c r="BA2580" s="148">
        <f t="shared" si="1003"/>
        <v>12.345599999999685</v>
      </c>
      <c r="BB2580" s="165">
        <f t="shared" si="1004"/>
        <v>8.9751251970105389E-2</v>
      </c>
      <c r="BC2580" s="148">
        <f t="shared" si="1005"/>
        <v>1.8991220550237942E-4</v>
      </c>
      <c r="BD2580" s="148" t="str">
        <f t="shared" si="1001"/>
        <v/>
      </c>
      <c r="BE2580" s="140" t="str">
        <f t="shared" si="1002"/>
        <v/>
      </c>
    </row>
    <row r="2581" spans="1:57" ht="20.100000000000001" customHeight="1" x14ac:dyDescent="0.25">
      <c r="A2581" s="148">
        <v>1925</v>
      </c>
      <c r="B2581" s="139">
        <f t="shared" si="1006"/>
        <v>3486.789521862675</v>
      </c>
      <c r="C2581" s="139">
        <f t="shared" si="1007"/>
        <v>4.5075476772632193E-7</v>
      </c>
      <c r="D2581" s="139">
        <f t="shared" si="1008"/>
        <v>0.99989220026652259</v>
      </c>
      <c r="E2581" s="139">
        <f t="shared" si="1009"/>
        <v>4.5075476772632193E-7</v>
      </c>
      <c r="F2581" s="139" t="str">
        <f t="shared" si="1010"/>
        <v/>
      </c>
      <c r="G2581" s="139" t="str">
        <f t="shared" si="1011"/>
        <v/>
      </c>
      <c r="H2581" s="139">
        <f t="shared" si="1012"/>
        <v>0</v>
      </c>
      <c r="I2581" s="139">
        <f t="shared" si="1013"/>
        <v>4.5075476772632193E-7</v>
      </c>
      <c r="J2581" s="139" t="str">
        <f t="shared" si="1014"/>
        <v/>
      </c>
      <c r="O2581" s="148">
        <v>1925</v>
      </c>
      <c r="P2581" s="139">
        <f t="shared" si="1015"/>
        <v>255.40901153971697</v>
      </c>
      <c r="Q2581" s="139">
        <f t="shared" si="1016"/>
        <v>6.1536082519679641E-6</v>
      </c>
      <c r="R2581" s="139">
        <f t="shared" si="1017"/>
        <v>0.99989220026652259</v>
      </c>
      <c r="S2581" s="139">
        <f t="shared" si="1018"/>
        <v>6.1536082519679641E-6</v>
      </c>
      <c r="T2581" s="139" t="str">
        <f t="shared" si="1019"/>
        <v/>
      </c>
      <c r="U2581" s="139" t="str">
        <f t="shared" si="1020"/>
        <v/>
      </c>
      <c r="V2581" s="139">
        <f t="shared" si="1021"/>
        <v>3.1671456801652401E-4</v>
      </c>
      <c r="W2581" s="139" t="str">
        <f t="shared" si="1022"/>
        <v/>
      </c>
      <c r="X2581" s="139" t="str">
        <f t="shared" si="1023"/>
        <v/>
      </c>
      <c r="AB2581" s="148">
        <v>1925</v>
      </c>
      <c r="AC2581" s="139">
        <f t="shared" si="1032"/>
        <v>318.6686287992319</v>
      </c>
      <c r="AD2581" s="139">
        <f t="shared" si="1024"/>
        <v>4.932041810830317E-6</v>
      </c>
      <c r="AE2581" s="139">
        <f t="shared" si="1025"/>
        <v>0.99989220026652259</v>
      </c>
      <c r="AF2581" s="139">
        <f t="shared" si="1026"/>
        <v>4.932041810830317E-6</v>
      </c>
      <c r="AG2581" s="139" t="str">
        <f t="shared" si="1027"/>
        <v/>
      </c>
      <c r="AH2581" s="139" t="str">
        <f t="shared" si="1028"/>
        <v/>
      </c>
      <c r="AI2581" s="139">
        <f t="shared" si="1029"/>
        <v>1.2175744724847821E-15</v>
      </c>
      <c r="AJ2581" s="139" t="str">
        <f t="shared" si="1030"/>
        <v/>
      </c>
      <c r="AK2581" s="139" t="str">
        <f t="shared" si="1031"/>
        <v/>
      </c>
      <c r="AZ2581" s="148"/>
      <c r="BA2581" s="148">
        <f t="shared" si="1003"/>
        <v>12.351999999999684</v>
      </c>
      <c r="BB2581" s="165">
        <f t="shared" si="1004"/>
        <v>8.956133976460301E-2</v>
      </c>
      <c r="BC2581" s="148">
        <f t="shared" si="1005"/>
        <v>1.8955083099977954E-4</v>
      </c>
      <c r="BD2581" s="148" t="str">
        <f t="shared" si="1001"/>
        <v/>
      </c>
      <c r="BE2581" s="140" t="str">
        <f t="shared" si="1002"/>
        <v/>
      </c>
    </row>
    <row r="2582" spans="1:57" ht="20.100000000000001" customHeight="1" x14ac:dyDescent="0.25">
      <c r="A2582" s="139">
        <v>1926</v>
      </c>
      <c r="B2582" s="139">
        <f t="shared" si="1006"/>
        <v>3490.5590240484721</v>
      </c>
      <c r="C2582" s="139">
        <f t="shared" si="1007"/>
        <v>4.4412916813482249E-7</v>
      </c>
      <c r="D2582" s="139">
        <f t="shared" si="1008"/>
        <v>0.99989388687142822</v>
      </c>
      <c r="E2582" s="139">
        <f t="shared" si="1009"/>
        <v>4.4412916813482249E-7</v>
      </c>
      <c r="F2582" s="139" t="str">
        <f t="shared" si="1010"/>
        <v/>
      </c>
      <c r="G2582" s="139" t="str">
        <f t="shared" si="1011"/>
        <v/>
      </c>
      <c r="H2582" s="139">
        <f t="shared" si="1012"/>
        <v>0</v>
      </c>
      <c r="I2582" s="139">
        <f t="shared" si="1013"/>
        <v>4.4412916813482249E-7</v>
      </c>
      <c r="J2582" s="139" t="str">
        <f t="shared" si="1014"/>
        <v/>
      </c>
      <c r="O2582" s="139">
        <v>1926</v>
      </c>
      <c r="P2582" s="139">
        <f t="shared" si="1015"/>
        <v>255.68512939003017</v>
      </c>
      <c r="Q2582" s="139">
        <f t="shared" si="1016"/>
        <v>6.0631569750438214E-6</v>
      </c>
      <c r="R2582" s="139">
        <f t="shared" si="1017"/>
        <v>0.99989388687142822</v>
      </c>
      <c r="S2582" s="139">
        <f t="shared" si="1018"/>
        <v>6.0631569750438214E-6</v>
      </c>
      <c r="T2582" s="139" t="str">
        <f t="shared" si="1019"/>
        <v/>
      </c>
      <c r="U2582" s="139" t="str">
        <f t="shared" si="1020"/>
        <v/>
      </c>
      <c r="V2582" s="139">
        <f t="shared" si="1021"/>
        <v>3.1367360550874481E-4</v>
      </c>
      <c r="W2582" s="139" t="str">
        <f t="shared" si="1022"/>
        <v/>
      </c>
      <c r="X2582" s="139" t="str">
        <f t="shared" si="1023"/>
        <v/>
      </c>
      <c r="AB2582" s="139">
        <v>1926</v>
      </c>
      <c r="AC2582" s="139">
        <f t="shared" si="1032"/>
        <v>319.01313542496075</v>
      </c>
      <c r="AD2582" s="139">
        <f t="shared" si="1024"/>
        <v>4.8595462177788519E-6</v>
      </c>
      <c r="AE2582" s="139">
        <f t="shared" si="1025"/>
        <v>0.99989388687142822</v>
      </c>
      <c r="AF2582" s="139">
        <f t="shared" si="1026"/>
        <v>4.8595462177788519E-6</v>
      </c>
      <c r="AG2582" s="139" t="str">
        <f t="shared" si="1027"/>
        <v/>
      </c>
      <c r="AH2582" s="139" t="str">
        <f t="shared" si="1028"/>
        <v/>
      </c>
      <c r="AI2582" s="139">
        <f t="shared" si="1029"/>
        <v>1.1810535797579304E-15</v>
      </c>
      <c r="AJ2582" s="139" t="str">
        <f t="shared" si="1030"/>
        <v/>
      </c>
      <c r="AK2582" s="139" t="str">
        <f t="shared" si="1031"/>
        <v/>
      </c>
      <c r="AZ2582" s="148"/>
      <c r="BA2582" s="148">
        <f t="shared" si="1003"/>
        <v>12.358399999999683</v>
      </c>
      <c r="BB2582" s="165">
        <f t="shared" si="1004"/>
        <v>8.937178893360323E-2</v>
      </c>
      <c r="BC2582" s="148">
        <f t="shared" si="1005"/>
        <v>1.8919001722787765E-4</v>
      </c>
      <c r="BD2582" s="148" t="str">
        <f t="shared" si="1001"/>
        <v/>
      </c>
      <c r="BE2582" s="140" t="str">
        <f t="shared" si="1002"/>
        <v/>
      </c>
    </row>
    <row r="2583" spans="1:57" ht="20.100000000000001" customHeight="1" x14ac:dyDescent="0.25">
      <c r="A2583" s="139">
        <v>1927</v>
      </c>
      <c r="B2583" s="139">
        <f t="shared" si="1006"/>
        <v>3494.3285262342702</v>
      </c>
      <c r="C2583" s="139">
        <f t="shared" si="1007"/>
        <v>4.3759395601478924E-7</v>
      </c>
      <c r="D2583" s="139">
        <f t="shared" si="1008"/>
        <v>0.99989554867183417</v>
      </c>
      <c r="E2583" s="139">
        <f t="shared" si="1009"/>
        <v>4.3759395601478924E-7</v>
      </c>
      <c r="F2583" s="139" t="str">
        <f t="shared" si="1010"/>
        <v/>
      </c>
      <c r="G2583" s="139" t="str">
        <f t="shared" si="1011"/>
        <v/>
      </c>
      <c r="H2583" s="139">
        <f t="shared" si="1012"/>
        <v>0</v>
      </c>
      <c r="I2583" s="139">
        <f t="shared" si="1013"/>
        <v>4.3759395601478924E-7</v>
      </c>
      <c r="J2583" s="139" t="str">
        <f t="shared" si="1014"/>
        <v/>
      </c>
      <c r="O2583" s="139">
        <v>1927</v>
      </c>
      <c r="P2583" s="139">
        <f t="shared" si="1015"/>
        <v>255.96124724034348</v>
      </c>
      <c r="Q2583" s="139">
        <f t="shared" si="1016"/>
        <v>5.9739396486624453E-6</v>
      </c>
      <c r="R2583" s="139">
        <f t="shared" si="1017"/>
        <v>0.99989554867183417</v>
      </c>
      <c r="S2583" s="139">
        <f t="shared" si="1018"/>
        <v>5.9739396486624453E-6</v>
      </c>
      <c r="T2583" s="139" t="str">
        <f t="shared" si="1019"/>
        <v/>
      </c>
      <c r="U2583" s="139" t="str">
        <f t="shared" si="1020"/>
        <v/>
      </c>
      <c r="V2583" s="139">
        <f t="shared" si="1021"/>
        <v>3.1065687051763099E-4</v>
      </c>
      <c r="W2583" s="139" t="str">
        <f t="shared" si="1022"/>
        <v/>
      </c>
      <c r="X2583" s="139" t="str">
        <f t="shared" si="1023"/>
        <v/>
      </c>
      <c r="AB2583" s="139">
        <v>1927</v>
      </c>
      <c r="AC2583" s="139">
        <f t="shared" si="1032"/>
        <v>319.35764205068961</v>
      </c>
      <c r="AD2583" s="139">
        <f t="shared" si="1024"/>
        <v>4.7880396210073508E-6</v>
      </c>
      <c r="AE2583" s="139">
        <f t="shared" si="1025"/>
        <v>0.99989554867183417</v>
      </c>
      <c r="AF2583" s="139">
        <f t="shared" si="1026"/>
        <v>4.7880396210073508E-6</v>
      </c>
      <c r="AG2583" s="139" t="str">
        <f t="shared" si="1027"/>
        <v/>
      </c>
      <c r="AH2583" s="139" t="str">
        <f t="shared" si="1028"/>
        <v/>
      </c>
      <c r="AI2583" s="139">
        <f t="shared" si="1029"/>
        <v>1.1456097936991452E-15</v>
      </c>
      <c r="AJ2583" s="139" t="str">
        <f t="shared" si="1030"/>
        <v/>
      </c>
      <c r="AK2583" s="139" t="str">
        <f t="shared" si="1031"/>
        <v/>
      </c>
      <c r="AZ2583" s="148"/>
      <c r="BA2583" s="148">
        <f t="shared" si="1003"/>
        <v>12.364799999999683</v>
      </c>
      <c r="BB2583" s="165">
        <f t="shared" si="1004"/>
        <v>8.9182598916375352E-2</v>
      </c>
      <c r="BC2583" s="148">
        <f t="shared" si="1005"/>
        <v>1.8882976373407745E-4</v>
      </c>
      <c r="BD2583" s="148" t="str">
        <f t="shared" si="1001"/>
        <v/>
      </c>
      <c r="BE2583" s="140" t="str">
        <f t="shared" si="1002"/>
        <v/>
      </c>
    </row>
    <row r="2584" spans="1:57" ht="20.100000000000001" customHeight="1" x14ac:dyDescent="0.25">
      <c r="A2584" s="139">
        <v>1928</v>
      </c>
      <c r="B2584" s="139">
        <f t="shared" si="1006"/>
        <v>3498.0980284200673</v>
      </c>
      <c r="C2584" s="139">
        <f t="shared" si="1007"/>
        <v>4.3114800893133604E-7</v>
      </c>
      <c r="D2584" s="139">
        <f t="shared" si="1008"/>
        <v>0.9998971860063367</v>
      </c>
      <c r="E2584" s="139">
        <f t="shared" si="1009"/>
        <v>4.3114800893133604E-7</v>
      </c>
      <c r="F2584" s="139" t="str">
        <f t="shared" si="1010"/>
        <v/>
      </c>
      <c r="G2584" s="139" t="str">
        <f t="shared" si="1011"/>
        <v/>
      </c>
      <c r="H2584" s="139">
        <f t="shared" si="1012"/>
        <v>0</v>
      </c>
      <c r="I2584" s="139">
        <f t="shared" si="1013"/>
        <v>4.3114800893133604E-7</v>
      </c>
      <c r="J2584" s="139" t="str">
        <f t="shared" si="1014"/>
        <v/>
      </c>
      <c r="O2584" s="139">
        <v>1928</v>
      </c>
      <c r="P2584" s="139">
        <f t="shared" si="1015"/>
        <v>256.23736509065668</v>
      </c>
      <c r="Q2584" s="139">
        <f t="shared" si="1016"/>
        <v>5.8859409495814043E-6</v>
      </c>
      <c r="R2584" s="139">
        <f t="shared" si="1017"/>
        <v>0.9998971860063367</v>
      </c>
      <c r="S2584" s="139">
        <f t="shared" si="1018"/>
        <v>5.8859409495814043E-6</v>
      </c>
      <c r="T2584" s="139" t="str">
        <f t="shared" si="1019"/>
        <v/>
      </c>
      <c r="U2584" s="139" t="str">
        <f t="shared" si="1020"/>
        <v/>
      </c>
      <c r="V2584" s="139">
        <f t="shared" si="1021"/>
        <v>3.076642261071968E-4</v>
      </c>
      <c r="W2584" s="139" t="str">
        <f t="shared" si="1022"/>
        <v/>
      </c>
      <c r="X2584" s="139" t="str">
        <f t="shared" si="1023"/>
        <v/>
      </c>
      <c r="AB2584" s="139">
        <v>1928</v>
      </c>
      <c r="AC2584" s="139">
        <f t="shared" si="1032"/>
        <v>319.70214867641857</v>
      </c>
      <c r="AD2584" s="139">
        <f t="shared" si="1024"/>
        <v>4.7175097391242055E-6</v>
      </c>
      <c r="AE2584" s="139">
        <f t="shared" si="1025"/>
        <v>0.9998971860063367</v>
      </c>
      <c r="AF2584" s="139">
        <f t="shared" si="1026"/>
        <v>4.7175097391242055E-6</v>
      </c>
      <c r="AG2584" s="139" t="str">
        <f t="shared" si="1027"/>
        <v/>
      </c>
      <c r="AH2584" s="139" t="str">
        <f t="shared" si="1028"/>
        <v/>
      </c>
      <c r="AI2584" s="139">
        <f t="shared" si="1029"/>
        <v>1.1112119071749229E-15</v>
      </c>
      <c r="AJ2584" s="139" t="str">
        <f t="shared" si="1030"/>
        <v/>
      </c>
      <c r="AK2584" s="139" t="str">
        <f t="shared" si="1031"/>
        <v/>
      </c>
      <c r="AZ2584" s="148"/>
      <c r="BA2584" s="148">
        <f t="shared" si="1003"/>
        <v>12.371199999999682</v>
      </c>
      <c r="BB2584" s="165">
        <f t="shared" si="1004"/>
        <v>8.8993769152641275E-2</v>
      </c>
      <c r="BC2584" s="148">
        <f t="shared" si="1005"/>
        <v>1.8847007006445038E-4</v>
      </c>
      <c r="BD2584" s="148" t="str">
        <f t="shared" si="1001"/>
        <v/>
      </c>
      <c r="BE2584" s="140" t="str">
        <f t="shared" si="1002"/>
        <v/>
      </c>
    </row>
    <row r="2585" spans="1:57" ht="20.100000000000001" customHeight="1" x14ac:dyDescent="0.25">
      <c r="A2585" s="139">
        <v>1929</v>
      </c>
      <c r="B2585" s="139">
        <f t="shared" si="1006"/>
        <v>3501.8675306058644</v>
      </c>
      <c r="C2585" s="139">
        <f t="shared" si="1007"/>
        <v>4.247902167215417E-7</v>
      </c>
      <c r="D2585" s="139">
        <f t="shared" si="1008"/>
        <v>0.99989879920932445</v>
      </c>
      <c r="E2585" s="139">
        <f t="shared" si="1009"/>
        <v>4.247902167215417E-7</v>
      </c>
      <c r="F2585" s="139" t="str">
        <f t="shared" si="1010"/>
        <v/>
      </c>
      <c r="G2585" s="139" t="str">
        <f t="shared" si="1011"/>
        <v/>
      </c>
      <c r="H2585" s="139">
        <f t="shared" si="1012"/>
        <v>0</v>
      </c>
      <c r="I2585" s="139">
        <f t="shared" si="1013"/>
        <v>4.247902167215417E-7</v>
      </c>
      <c r="J2585" s="139" t="str">
        <f t="shared" si="1014"/>
        <v/>
      </c>
      <c r="O2585" s="139">
        <v>1929</v>
      </c>
      <c r="P2585" s="139">
        <f t="shared" si="1015"/>
        <v>256.51348294096988</v>
      </c>
      <c r="Q2585" s="139">
        <f t="shared" si="1016"/>
        <v>5.799145722092555E-6</v>
      </c>
      <c r="R2585" s="139">
        <f t="shared" si="1017"/>
        <v>0.99989879920932445</v>
      </c>
      <c r="S2585" s="139">
        <f t="shared" si="1018"/>
        <v>5.799145722092555E-6</v>
      </c>
      <c r="T2585" s="139" t="str">
        <f t="shared" si="1019"/>
        <v/>
      </c>
      <c r="U2585" s="139" t="str">
        <f t="shared" si="1020"/>
        <v/>
      </c>
      <c r="V2585" s="139">
        <f t="shared" si="1021"/>
        <v>3.0469553550874386E-4</v>
      </c>
      <c r="W2585" s="139" t="str">
        <f t="shared" si="1022"/>
        <v/>
      </c>
      <c r="X2585" s="139" t="str">
        <f t="shared" si="1023"/>
        <v/>
      </c>
      <c r="AB2585" s="139">
        <v>1929</v>
      </c>
      <c r="AC2585" s="139">
        <f t="shared" si="1032"/>
        <v>320.04665530214743</v>
      </c>
      <c r="AD2585" s="139">
        <f t="shared" si="1024"/>
        <v>4.6479444250146279E-6</v>
      </c>
      <c r="AE2585" s="139">
        <f t="shared" si="1025"/>
        <v>0.99989879920932445</v>
      </c>
      <c r="AF2585" s="139">
        <f t="shared" si="1026"/>
        <v>4.6479444250146279E-6</v>
      </c>
      <c r="AG2585" s="139" t="str">
        <f t="shared" si="1027"/>
        <v/>
      </c>
      <c r="AH2585" s="139" t="str">
        <f t="shared" si="1028"/>
        <v/>
      </c>
      <c r="AI2585" s="139">
        <f t="shared" si="1029"/>
        <v>1.0778296003806933E-15</v>
      </c>
      <c r="AJ2585" s="139" t="str">
        <f t="shared" si="1030"/>
        <v/>
      </c>
      <c r="AK2585" s="139" t="str">
        <f t="shared" si="1031"/>
        <v/>
      </c>
      <c r="AZ2585" s="148"/>
      <c r="BA2585" s="148">
        <f t="shared" si="1003"/>
        <v>12.377599999999681</v>
      </c>
      <c r="BB2585" s="165">
        <f t="shared" si="1004"/>
        <v>8.8805299082576825E-2</v>
      </c>
      <c r="BC2585" s="148">
        <f t="shared" si="1005"/>
        <v>1.8811093576409643E-4</v>
      </c>
      <c r="BD2585" s="148" t="str">
        <f t="shared" si="1001"/>
        <v/>
      </c>
      <c r="BE2585" s="140" t="str">
        <f t="shared" si="1002"/>
        <v/>
      </c>
    </row>
    <row r="2586" spans="1:57" ht="20.100000000000001" customHeight="1" x14ac:dyDescent="0.25">
      <c r="A2586" s="139">
        <v>1930</v>
      </c>
      <c r="B2586" s="139">
        <f t="shared" si="1006"/>
        <v>3505.6370327916625</v>
      </c>
      <c r="C2586" s="139">
        <f t="shared" si="1007"/>
        <v>4.1851948138421461E-7</v>
      </c>
      <c r="D2586" s="139">
        <f t="shared" si="1008"/>
        <v>0.99990038861102404</v>
      </c>
      <c r="E2586" s="139">
        <f t="shared" si="1009"/>
        <v>4.1851948138421461E-7</v>
      </c>
      <c r="F2586" s="139" t="str">
        <f t="shared" si="1010"/>
        <v/>
      </c>
      <c r="G2586" s="139" t="str">
        <f t="shared" si="1011"/>
        <v/>
      </c>
      <c r="H2586" s="139">
        <f t="shared" si="1012"/>
        <v>0</v>
      </c>
      <c r="I2586" s="139">
        <f t="shared" si="1013"/>
        <v>4.1851948138421461E-7</v>
      </c>
      <c r="J2586" s="139" t="str">
        <f t="shared" si="1014"/>
        <v/>
      </c>
      <c r="O2586" s="139">
        <v>1930</v>
      </c>
      <c r="P2586" s="139">
        <f t="shared" si="1015"/>
        <v>256.78960079128308</v>
      </c>
      <c r="Q2586" s="139">
        <f t="shared" si="1016"/>
        <v>5.7135389765170869E-6</v>
      </c>
      <c r="R2586" s="139">
        <f t="shared" si="1017"/>
        <v>0.99990038861102404</v>
      </c>
      <c r="S2586" s="139">
        <f t="shared" si="1018"/>
        <v>5.7135389765170869E-6</v>
      </c>
      <c r="T2586" s="139" t="str">
        <f t="shared" si="1019"/>
        <v/>
      </c>
      <c r="U2586" s="139" t="str">
        <f t="shared" si="1020"/>
        <v/>
      </c>
      <c r="V2586" s="139">
        <f t="shared" si="1021"/>
        <v>3.0175066212796237E-4</v>
      </c>
      <c r="W2586" s="139" t="str">
        <f t="shared" si="1022"/>
        <v/>
      </c>
      <c r="X2586" s="139" t="str">
        <f t="shared" si="1023"/>
        <v/>
      </c>
      <c r="AB2586" s="139">
        <v>1930</v>
      </c>
      <c r="AC2586" s="139">
        <f t="shared" si="1032"/>
        <v>320.3911619278764</v>
      </c>
      <c r="AD2586" s="139">
        <f t="shared" si="1024"/>
        <v>4.5793316646341727E-6</v>
      </c>
      <c r="AE2586" s="139">
        <f t="shared" si="1025"/>
        <v>0.99990038861102404</v>
      </c>
      <c r="AF2586" s="139">
        <f t="shared" si="1026"/>
        <v>4.5793316646341727E-6</v>
      </c>
      <c r="AG2586" s="139" t="str">
        <f t="shared" si="1027"/>
        <v/>
      </c>
      <c r="AH2586" s="139" t="str">
        <f t="shared" si="1028"/>
        <v/>
      </c>
      <c r="AI2586" s="139">
        <f t="shared" si="1029"/>
        <v>1.0454334161092318E-15</v>
      </c>
      <c r="AJ2586" s="139" t="str">
        <f t="shared" si="1030"/>
        <v/>
      </c>
      <c r="AK2586" s="139" t="str">
        <f t="shared" si="1031"/>
        <v/>
      </c>
      <c r="AZ2586" s="148"/>
      <c r="BA2586" s="148">
        <f t="shared" si="1003"/>
        <v>12.383999999999681</v>
      </c>
      <c r="BB2586" s="165">
        <f t="shared" si="1004"/>
        <v>8.8617188146812728E-2</v>
      </c>
      <c r="BC2586" s="148">
        <f t="shared" si="1005"/>
        <v>1.8775236037664456E-4</v>
      </c>
      <c r="BD2586" s="148" t="str">
        <f t="shared" si="1001"/>
        <v/>
      </c>
      <c r="BE2586" s="140" t="str">
        <f t="shared" si="1002"/>
        <v/>
      </c>
    </row>
    <row r="2587" spans="1:57" ht="20.100000000000001" customHeight="1" x14ac:dyDescent="0.25">
      <c r="A2587" s="139">
        <v>1931</v>
      </c>
      <c r="B2587" s="139">
        <f t="shared" si="1006"/>
        <v>3509.4065349774596</v>
      </c>
      <c r="C2587" s="139">
        <f t="shared" si="1007"/>
        <v>4.1233471697030551E-7</v>
      </c>
      <c r="D2587" s="139">
        <f t="shared" si="1008"/>
        <v>0.99990195453754616</v>
      </c>
      <c r="E2587" s="139">
        <f t="shared" si="1009"/>
        <v>4.1233471697030551E-7</v>
      </c>
      <c r="F2587" s="139" t="str">
        <f t="shared" si="1010"/>
        <v/>
      </c>
      <c r="G2587" s="139" t="str">
        <f t="shared" si="1011"/>
        <v/>
      </c>
      <c r="H2587" s="139">
        <f t="shared" si="1012"/>
        <v>0</v>
      </c>
      <c r="I2587" s="139">
        <f t="shared" si="1013"/>
        <v>4.1233471697030551E-7</v>
      </c>
      <c r="J2587" s="139" t="str">
        <f t="shared" si="1014"/>
        <v/>
      </c>
      <c r="O2587" s="139">
        <v>1931</v>
      </c>
      <c r="P2587" s="139">
        <f t="shared" si="1015"/>
        <v>257.06571864159628</v>
      </c>
      <c r="Q2587" s="139">
        <f t="shared" si="1016"/>
        <v>5.6291058877094349E-6</v>
      </c>
      <c r="R2587" s="139">
        <f t="shared" si="1017"/>
        <v>0.99990195453754616</v>
      </c>
      <c r="S2587" s="139">
        <f t="shared" si="1018"/>
        <v>5.6291058877094349E-6</v>
      </c>
      <c r="T2587" s="139" t="str">
        <f t="shared" si="1019"/>
        <v/>
      </c>
      <c r="U2587" s="139" t="str">
        <f t="shared" si="1020"/>
        <v/>
      </c>
      <c r="V2587" s="139">
        <f t="shared" si="1021"/>
        <v>2.9882946955194878E-4</v>
      </c>
      <c r="W2587" s="139" t="str">
        <f t="shared" si="1022"/>
        <v/>
      </c>
      <c r="X2587" s="139" t="str">
        <f t="shared" si="1023"/>
        <v/>
      </c>
      <c r="AB2587" s="139">
        <v>1931</v>
      </c>
      <c r="AC2587" s="139">
        <f t="shared" si="1032"/>
        <v>320.73566855360525</v>
      </c>
      <c r="AD2587" s="139">
        <f t="shared" si="1024"/>
        <v>4.5116595758099176E-6</v>
      </c>
      <c r="AE2587" s="139">
        <f t="shared" si="1025"/>
        <v>0.99990195453754616</v>
      </c>
      <c r="AF2587" s="139">
        <f t="shared" si="1026"/>
        <v>4.5116595758099176E-6</v>
      </c>
      <c r="AG2587" s="139" t="str">
        <f t="shared" si="1027"/>
        <v/>
      </c>
      <c r="AH2587" s="139" t="str">
        <f t="shared" si="1028"/>
        <v/>
      </c>
      <c r="AI2587" s="139">
        <f t="shared" si="1029"/>
        <v>1.0139947356940805E-15</v>
      </c>
      <c r="AJ2587" s="139" t="str">
        <f t="shared" si="1030"/>
        <v/>
      </c>
      <c r="AK2587" s="139" t="str">
        <f t="shared" si="1031"/>
        <v/>
      </c>
      <c r="AZ2587" s="148"/>
      <c r="BA2587" s="148">
        <f t="shared" si="1003"/>
        <v>12.39039999999968</v>
      </c>
      <c r="BB2587" s="165">
        <f t="shared" si="1004"/>
        <v>8.8429435786436084E-2</v>
      </c>
      <c r="BC2587" s="148">
        <f t="shared" si="1005"/>
        <v>1.8739434344478001E-4</v>
      </c>
      <c r="BD2587" s="148" t="str">
        <f t="shared" si="1001"/>
        <v/>
      </c>
      <c r="BE2587" s="140" t="str">
        <f t="shared" si="1002"/>
        <v/>
      </c>
    </row>
    <row r="2588" spans="1:57" ht="20.100000000000001" customHeight="1" x14ac:dyDescent="0.25">
      <c r="A2588" s="148">
        <v>1932</v>
      </c>
      <c r="B2588" s="139">
        <f t="shared" si="1006"/>
        <v>3513.1760371632568</v>
      </c>
      <c r="C2588" s="139">
        <f t="shared" si="1007"/>
        <v>4.0623484947397732E-7</v>
      </c>
      <c r="D2588" s="139">
        <f t="shared" si="1008"/>
        <v>0.99990349731093042</v>
      </c>
      <c r="E2588" s="139">
        <f t="shared" si="1009"/>
        <v>4.0623484947397732E-7</v>
      </c>
      <c r="F2588" s="139" t="str">
        <f t="shared" si="1010"/>
        <v/>
      </c>
      <c r="G2588" s="139" t="str">
        <f t="shared" si="1011"/>
        <v/>
      </c>
      <c r="H2588" s="139">
        <f t="shared" si="1012"/>
        <v>0</v>
      </c>
      <c r="I2588" s="139">
        <f t="shared" si="1013"/>
        <v>4.0623484947397732E-7</v>
      </c>
      <c r="J2588" s="139" t="str">
        <f t="shared" si="1014"/>
        <v/>
      </c>
      <c r="O2588" s="148">
        <v>1932</v>
      </c>
      <c r="P2588" s="139">
        <f t="shared" si="1015"/>
        <v>257.34183649190948</v>
      </c>
      <c r="Q2588" s="139">
        <f t="shared" si="1016"/>
        <v>5.5458317935702708E-6</v>
      </c>
      <c r="R2588" s="139">
        <f t="shared" si="1017"/>
        <v>0.99990349731093042</v>
      </c>
      <c r="S2588" s="139">
        <f t="shared" si="1018"/>
        <v>5.5458317935702708E-6</v>
      </c>
      <c r="T2588" s="139" t="str">
        <f t="shared" si="1019"/>
        <v/>
      </c>
      <c r="U2588" s="139" t="str">
        <f t="shared" si="1020"/>
        <v/>
      </c>
      <c r="V2588" s="139">
        <f t="shared" si="1021"/>
        <v>2.959318215561407E-4</v>
      </c>
      <c r="W2588" s="139" t="str">
        <f t="shared" si="1022"/>
        <v/>
      </c>
      <c r="X2588" s="139" t="str">
        <f t="shared" si="1023"/>
        <v/>
      </c>
      <c r="AB2588" s="148">
        <v>1932</v>
      </c>
      <c r="AC2588" s="139">
        <f t="shared" si="1032"/>
        <v>321.08017517933411</v>
      </c>
      <c r="AD2588" s="139">
        <f t="shared" si="1024"/>
        <v>4.4449164070484057E-6</v>
      </c>
      <c r="AE2588" s="139">
        <f t="shared" si="1025"/>
        <v>0.99990349731093042</v>
      </c>
      <c r="AF2588" s="139">
        <f t="shared" si="1026"/>
        <v>4.4449164070484057E-6</v>
      </c>
      <c r="AG2588" s="139" t="str">
        <f t="shared" si="1027"/>
        <v/>
      </c>
      <c r="AH2588" s="139" t="str">
        <f t="shared" si="1028"/>
        <v/>
      </c>
      <c r="AI2588" s="139">
        <f t="shared" si="1029"/>
        <v>9.8348575560962176E-16</v>
      </c>
      <c r="AJ2588" s="139" t="str">
        <f t="shared" si="1030"/>
        <v/>
      </c>
      <c r="AK2588" s="139" t="str">
        <f t="shared" si="1031"/>
        <v/>
      </c>
      <c r="AZ2588" s="148"/>
      <c r="BA2588" s="148">
        <f t="shared" si="1003"/>
        <v>12.396799999999679</v>
      </c>
      <c r="BB2588" s="165">
        <f t="shared" si="1004"/>
        <v>8.8242041442991304E-2</v>
      </c>
      <c r="BC2588" s="148">
        <f t="shared" si="1005"/>
        <v>1.8703688450974476E-4</v>
      </c>
      <c r="BD2588" s="148" t="str">
        <f t="shared" si="1001"/>
        <v/>
      </c>
      <c r="BE2588" s="140" t="str">
        <f t="shared" si="1002"/>
        <v/>
      </c>
    </row>
    <row r="2589" spans="1:57" ht="20.100000000000001" customHeight="1" x14ac:dyDescent="0.25">
      <c r="A2589" s="139">
        <v>1933</v>
      </c>
      <c r="B2589" s="139">
        <f t="shared" si="1006"/>
        <v>3516.9455393490548</v>
      </c>
      <c r="C2589" s="139">
        <f t="shared" si="1007"/>
        <v>4.002188167243395E-7</v>
      </c>
      <c r="D2589" s="139">
        <f t="shared" si="1008"/>
        <v>0.99990501724919023</v>
      </c>
      <c r="E2589" s="139">
        <f t="shared" si="1009"/>
        <v>4.002188167243395E-7</v>
      </c>
      <c r="F2589" s="139" t="str">
        <f t="shared" si="1010"/>
        <v/>
      </c>
      <c r="G2589" s="139" t="str">
        <f t="shared" si="1011"/>
        <v/>
      </c>
      <c r="H2589" s="139">
        <f t="shared" si="1012"/>
        <v>0</v>
      </c>
      <c r="I2589" s="139">
        <f t="shared" si="1013"/>
        <v>4.002188167243395E-7</v>
      </c>
      <c r="J2589" s="139" t="str">
        <f t="shared" si="1014"/>
        <v/>
      </c>
      <c r="O2589" s="139">
        <v>1933</v>
      </c>
      <c r="P2589" s="139">
        <f t="shared" si="1015"/>
        <v>257.61795434222267</v>
      </c>
      <c r="Q2589" s="139">
        <f t="shared" si="1016"/>
        <v>5.4637021935684562E-6</v>
      </c>
      <c r="R2589" s="139">
        <f t="shared" si="1017"/>
        <v>0.99990501724919023</v>
      </c>
      <c r="S2589" s="139">
        <f t="shared" si="1018"/>
        <v>5.4637021935684562E-6</v>
      </c>
      <c r="T2589" s="139" t="str">
        <f t="shared" si="1019"/>
        <v/>
      </c>
      <c r="U2589" s="139" t="str">
        <f t="shared" si="1020"/>
        <v/>
      </c>
      <c r="V2589" s="139">
        <f t="shared" si="1021"/>
        <v>2.9305758211116764E-4</v>
      </c>
      <c r="W2589" s="139" t="str">
        <f t="shared" si="1022"/>
        <v/>
      </c>
      <c r="X2589" s="139" t="str">
        <f t="shared" si="1023"/>
        <v/>
      </c>
      <c r="AB2589" s="139">
        <v>1933</v>
      </c>
      <c r="AC2589" s="139">
        <f t="shared" si="1032"/>
        <v>321.42468180506307</v>
      </c>
      <c r="AD2589" s="139">
        <f t="shared" si="1024"/>
        <v>4.3790905363511075E-6</v>
      </c>
      <c r="AE2589" s="139">
        <f t="shared" si="1025"/>
        <v>0.99990501724919023</v>
      </c>
      <c r="AF2589" s="139">
        <f t="shared" si="1026"/>
        <v>4.3790905363511075E-6</v>
      </c>
      <c r="AG2589" s="139" t="str">
        <f t="shared" si="1027"/>
        <v/>
      </c>
      <c r="AH2589" s="139" t="str">
        <f t="shared" si="1028"/>
        <v/>
      </c>
      <c r="AI2589" s="139">
        <f t="shared" si="1029"/>
        <v>9.5387946471048817E-16</v>
      </c>
      <c r="AJ2589" s="139" t="str">
        <f t="shared" si="1030"/>
        <v/>
      </c>
      <c r="AK2589" s="139" t="str">
        <f t="shared" si="1031"/>
        <v/>
      </c>
      <c r="AZ2589" s="148"/>
      <c r="BA2589" s="148">
        <f t="shared" si="1003"/>
        <v>12.403199999999678</v>
      </c>
      <c r="BB2589" s="165">
        <f t="shared" si="1004"/>
        <v>8.8055004558481559E-2</v>
      </c>
      <c r="BC2589" s="148">
        <f t="shared" si="1005"/>
        <v>1.8667998311180933E-4</v>
      </c>
      <c r="BD2589" s="148" t="str">
        <f t="shared" si="1001"/>
        <v/>
      </c>
      <c r="BE2589" s="140" t="str">
        <f t="shared" si="1002"/>
        <v/>
      </c>
    </row>
    <row r="2590" spans="1:57" ht="20.100000000000001" customHeight="1" x14ac:dyDescent="0.25">
      <c r="A2590" s="139">
        <v>1934</v>
      </c>
      <c r="B2590" s="139">
        <f t="shared" si="1006"/>
        <v>3520.7150415348519</v>
      </c>
      <c r="C2590" s="139">
        <f t="shared" si="1007"/>
        <v>3.9428556827784738E-7</v>
      </c>
      <c r="D2590" s="139">
        <f t="shared" si="1008"/>
        <v>0.99990651466635738</v>
      </c>
      <c r="E2590" s="139">
        <f t="shared" si="1009"/>
        <v>3.9428556827784738E-7</v>
      </c>
      <c r="F2590" s="139" t="str">
        <f t="shared" si="1010"/>
        <v/>
      </c>
      <c r="G2590" s="139" t="str">
        <f t="shared" si="1011"/>
        <v/>
      </c>
      <c r="H2590" s="139">
        <f t="shared" si="1012"/>
        <v>0</v>
      </c>
      <c r="I2590" s="139">
        <f t="shared" si="1013"/>
        <v>3.9428556827784738E-7</v>
      </c>
      <c r="J2590" s="139" t="str">
        <f t="shared" si="1014"/>
        <v/>
      </c>
      <c r="O2590" s="139">
        <v>1934</v>
      </c>
      <c r="P2590" s="139">
        <f t="shared" si="1015"/>
        <v>257.89407219253587</v>
      </c>
      <c r="Q2590" s="139">
        <f t="shared" si="1016"/>
        <v>5.382702747272012E-6</v>
      </c>
      <c r="R2590" s="139">
        <f t="shared" si="1017"/>
        <v>0.99990651466635738</v>
      </c>
      <c r="S2590" s="139">
        <f t="shared" si="1018"/>
        <v>5.382702747272012E-6</v>
      </c>
      <c r="T2590" s="139" t="str">
        <f t="shared" si="1019"/>
        <v/>
      </c>
      <c r="U2590" s="139" t="str">
        <f t="shared" si="1020"/>
        <v/>
      </c>
      <c r="V2590" s="139">
        <f t="shared" si="1021"/>
        <v>2.9020661538962402E-4</v>
      </c>
      <c r="W2590" s="139" t="str">
        <f t="shared" si="1022"/>
        <v/>
      </c>
      <c r="X2590" s="139" t="str">
        <f t="shared" si="1023"/>
        <v/>
      </c>
      <c r="AB2590" s="139">
        <v>1934</v>
      </c>
      <c r="AC2590" s="139">
        <f t="shared" si="1032"/>
        <v>321.76918843079193</v>
      </c>
      <c r="AD2590" s="139">
        <f t="shared" si="1024"/>
        <v>4.314170470037111E-6</v>
      </c>
      <c r="AE2590" s="139">
        <f t="shared" si="1025"/>
        <v>0.99990651466635738</v>
      </c>
      <c r="AF2590" s="139">
        <f t="shared" si="1026"/>
        <v>4.314170470037111E-6</v>
      </c>
      <c r="AG2590" s="139" t="str">
        <f t="shared" si="1027"/>
        <v/>
      </c>
      <c r="AH2590" s="139" t="str">
        <f t="shared" si="1028"/>
        <v/>
      </c>
      <c r="AI2590" s="139">
        <f t="shared" si="1029"/>
        <v>9.2514962209321907E-16</v>
      </c>
      <c r="AJ2590" s="139" t="str">
        <f t="shared" si="1030"/>
        <v/>
      </c>
      <c r="AK2590" s="139" t="str">
        <f t="shared" si="1031"/>
        <v/>
      </c>
      <c r="AZ2590" s="148"/>
      <c r="BA2590" s="148">
        <f t="shared" si="1003"/>
        <v>12.409599999999678</v>
      </c>
      <c r="BB2590" s="165">
        <f t="shared" si="1004"/>
        <v>8.7868324575369749E-2</v>
      </c>
      <c r="BC2590" s="148">
        <f t="shared" si="1005"/>
        <v>1.8632363878998137E-4</v>
      </c>
      <c r="BD2590" s="148" t="str">
        <f t="shared" si="1001"/>
        <v/>
      </c>
      <c r="BE2590" s="140" t="str">
        <f t="shared" si="1002"/>
        <v/>
      </c>
    </row>
    <row r="2591" spans="1:57" ht="20.100000000000001" customHeight="1" x14ac:dyDescent="0.25">
      <c r="A2591" s="139">
        <v>1935</v>
      </c>
      <c r="B2591" s="139">
        <f t="shared" si="1006"/>
        <v>3524.48454372065</v>
      </c>
      <c r="C2591" s="139">
        <f t="shared" si="1007"/>
        <v>3.8843406531135064E-7</v>
      </c>
      <c r="D2591" s="139">
        <f t="shared" si="1008"/>
        <v>0.99990798987252594</v>
      </c>
      <c r="E2591" s="139">
        <f t="shared" si="1009"/>
        <v>3.8843406531135064E-7</v>
      </c>
      <c r="F2591" s="139" t="str">
        <f t="shared" si="1010"/>
        <v/>
      </c>
      <c r="G2591" s="139" t="str">
        <f t="shared" si="1011"/>
        <v/>
      </c>
      <c r="H2591" s="139">
        <f t="shared" si="1012"/>
        <v>0</v>
      </c>
      <c r="I2591" s="139">
        <f t="shared" si="1013"/>
        <v>3.8843406531135064E-7</v>
      </c>
      <c r="J2591" s="139" t="str">
        <f t="shared" si="1014"/>
        <v/>
      </c>
      <c r="O2591" s="139">
        <v>1935</v>
      </c>
      <c r="P2591" s="139">
        <f t="shared" si="1015"/>
        <v>258.17019004284907</v>
      </c>
      <c r="Q2591" s="139">
        <f t="shared" si="1016"/>
        <v>5.3028192728882139E-6</v>
      </c>
      <c r="R2591" s="139">
        <f t="shared" si="1017"/>
        <v>0.99990798987252594</v>
      </c>
      <c r="S2591" s="139">
        <f t="shared" si="1018"/>
        <v>5.3028192728882139E-6</v>
      </c>
      <c r="T2591" s="139" t="str">
        <f t="shared" si="1019"/>
        <v/>
      </c>
      <c r="U2591" s="139" t="str">
        <f t="shared" si="1020"/>
        <v/>
      </c>
      <c r="V2591" s="139">
        <f t="shared" si="1021"/>
        <v>2.8737878577275689E-4</v>
      </c>
      <c r="W2591" s="139" t="str">
        <f t="shared" si="1022"/>
        <v/>
      </c>
      <c r="X2591" s="139" t="str">
        <f t="shared" si="1023"/>
        <v/>
      </c>
      <c r="AB2591" s="139">
        <v>1935</v>
      </c>
      <c r="AC2591" s="139">
        <f t="shared" si="1032"/>
        <v>322.11369505652078</v>
      </c>
      <c r="AD2591" s="139">
        <f t="shared" si="1024"/>
        <v>4.2501448415728371E-6</v>
      </c>
      <c r="AE2591" s="139">
        <f t="shared" si="1025"/>
        <v>0.99990798987252594</v>
      </c>
      <c r="AF2591" s="139">
        <f t="shared" si="1026"/>
        <v>4.2501448415728371E-6</v>
      </c>
      <c r="AG2591" s="139" t="str">
        <f t="shared" si="1027"/>
        <v/>
      </c>
      <c r="AH2591" s="139" t="str">
        <f t="shared" si="1028"/>
        <v/>
      </c>
      <c r="AI2591" s="139">
        <f t="shared" si="1029"/>
        <v>8.9727073556340835E-16</v>
      </c>
      <c r="AJ2591" s="139" t="str">
        <f t="shared" si="1030"/>
        <v/>
      </c>
      <c r="AK2591" s="139" t="str">
        <f t="shared" si="1031"/>
        <v/>
      </c>
      <c r="AZ2591" s="148"/>
      <c r="BA2591" s="148">
        <f t="shared" si="1003"/>
        <v>12.415999999999677</v>
      </c>
      <c r="BB2591" s="165">
        <f t="shared" si="1004"/>
        <v>8.7682000936579768E-2</v>
      </c>
      <c r="BC2591" s="148">
        <f t="shared" si="1005"/>
        <v>1.8596785108206115E-4</v>
      </c>
      <c r="BD2591" s="148" t="str">
        <f t="shared" si="1001"/>
        <v/>
      </c>
      <c r="BE2591" s="140" t="str">
        <f t="shared" si="1002"/>
        <v/>
      </c>
    </row>
    <row r="2592" spans="1:57" ht="20.100000000000001" customHeight="1" x14ac:dyDescent="0.25">
      <c r="A2592" s="139">
        <v>1936</v>
      </c>
      <c r="B2592" s="139">
        <f t="shared" si="1006"/>
        <v>3528.2540459064471</v>
      </c>
      <c r="C2592" s="139">
        <f t="shared" si="1007"/>
        <v>3.8266328051582321E-7</v>
      </c>
      <c r="D2592" s="139">
        <f t="shared" si="1008"/>
        <v>0.99990944317389574</v>
      </c>
      <c r="E2592" s="139">
        <f t="shared" si="1009"/>
        <v>3.8266328051582321E-7</v>
      </c>
      <c r="F2592" s="139" t="str">
        <f t="shared" si="1010"/>
        <v/>
      </c>
      <c r="G2592" s="139" t="str">
        <f t="shared" si="1011"/>
        <v/>
      </c>
      <c r="H2592" s="139">
        <f t="shared" si="1012"/>
        <v>0</v>
      </c>
      <c r="I2592" s="139">
        <f t="shared" si="1013"/>
        <v>3.8266328051582321E-7</v>
      </c>
      <c r="J2592" s="139" t="str">
        <f t="shared" si="1014"/>
        <v/>
      </c>
      <c r="O2592" s="139">
        <v>1936</v>
      </c>
      <c r="P2592" s="139">
        <f t="shared" si="1015"/>
        <v>258.44630789316227</v>
      </c>
      <c r="Q2592" s="139">
        <f t="shared" si="1016"/>
        <v>5.224037745812609E-6</v>
      </c>
      <c r="R2592" s="139">
        <f t="shared" si="1017"/>
        <v>0.99990944317389574</v>
      </c>
      <c r="S2592" s="139">
        <f t="shared" si="1018"/>
        <v>5.224037745812609E-6</v>
      </c>
      <c r="T2592" s="139" t="str">
        <f t="shared" si="1019"/>
        <v/>
      </c>
      <c r="U2592" s="139" t="str">
        <f t="shared" si="1020"/>
        <v/>
      </c>
      <c r="V2592" s="139">
        <f t="shared" si="1021"/>
        <v>2.8457395785707435E-4</v>
      </c>
      <c r="W2592" s="139" t="str">
        <f t="shared" si="1022"/>
        <v/>
      </c>
      <c r="X2592" s="139" t="str">
        <f t="shared" si="1023"/>
        <v/>
      </c>
      <c r="AB2592" s="139">
        <v>1936</v>
      </c>
      <c r="AC2592" s="139">
        <f t="shared" si="1032"/>
        <v>322.45820168224975</v>
      </c>
      <c r="AD2592" s="139">
        <f t="shared" si="1024"/>
        <v>4.187002410409166E-6</v>
      </c>
      <c r="AE2592" s="139">
        <f t="shared" si="1025"/>
        <v>0.99990944317389574</v>
      </c>
      <c r="AF2592" s="139">
        <f t="shared" si="1026"/>
        <v>4.187002410409166E-6</v>
      </c>
      <c r="AG2592" s="139" t="str">
        <f t="shared" si="1027"/>
        <v/>
      </c>
      <c r="AH2592" s="139" t="str">
        <f t="shared" si="1028"/>
        <v/>
      </c>
      <c r="AI2592" s="139">
        <f t="shared" si="1029"/>
        <v>8.7021804069229706E-16</v>
      </c>
      <c r="AJ2592" s="139" t="str">
        <f t="shared" si="1030"/>
        <v/>
      </c>
      <c r="AK2592" s="139" t="str">
        <f t="shared" si="1031"/>
        <v/>
      </c>
      <c r="AZ2592" s="148"/>
      <c r="BA2592" s="148">
        <f t="shared" si="1003"/>
        <v>12.422399999999676</v>
      </c>
      <c r="BB2592" s="165">
        <f t="shared" si="1004"/>
        <v>8.7496033085497707E-2</v>
      </c>
      <c r="BC2592" s="148">
        <f t="shared" si="1005"/>
        <v>1.8561261952487751E-4</v>
      </c>
      <c r="BD2592" s="148" t="str">
        <f t="shared" si="1001"/>
        <v/>
      </c>
      <c r="BE2592" s="140" t="str">
        <f t="shared" si="1002"/>
        <v/>
      </c>
    </row>
    <row r="2593" spans="1:57" ht="20.100000000000001" customHeight="1" x14ac:dyDescent="0.25">
      <c r="A2593" s="139">
        <v>1937</v>
      </c>
      <c r="B2593" s="139">
        <f t="shared" si="1006"/>
        <v>3532.0235480922443</v>
      </c>
      <c r="C2593" s="139">
        <f t="shared" si="1007"/>
        <v>3.7697219799072975E-7</v>
      </c>
      <c r="D2593" s="139">
        <f t="shared" si="1008"/>
        <v>0.99991087487281605</v>
      </c>
      <c r="E2593" s="139">
        <f t="shared" si="1009"/>
        <v>3.7697219799072975E-7</v>
      </c>
      <c r="F2593" s="139" t="str">
        <f t="shared" si="1010"/>
        <v/>
      </c>
      <c r="G2593" s="139" t="str">
        <f t="shared" si="1011"/>
        <v/>
      </c>
      <c r="H2593" s="139">
        <f t="shared" si="1012"/>
        <v>0</v>
      </c>
      <c r="I2593" s="139">
        <f t="shared" si="1013"/>
        <v>3.7697219799072975E-7</v>
      </c>
      <c r="J2593" s="139" t="str">
        <f t="shared" si="1014"/>
        <v/>
      </c>
      <c r="O2593" s="139">
        <v>1937</v>
      </c>
      <c r="P2593" s="139">
        <f t="shared" si="1015"/>
        <v>258.72242574347547</v>
      </c>
      <c r="Q2593" s="139">
        <f t="shared" si="1016"/>
        <v>5.1463442971870963E-6</v>
      </c>
      <c r="R2593" s="139">
        <f t="shared" si="1017"/>
        <v>0.99991087487281605</v>
      </c>
      <c r="S2593" s="139">
        <f t="shared" si="1018"/>
        <v>5.1463442971870963E-6</v>
      </c>
      <c r="T2593" s="139" t="str">
        <f t="shared" si="1019"/>
        <v/>
      </c>
      <c r="U2593" s="139" t="str">
        <f t="shared" si="1020"/>
        <v/>
      </c>
      <c r="V2593" s="139">
        <f t="shared" si="1021"/>
        <v>2.8179199646086948E-4</v>
      </c>
      <c r="W2593" s="139" t="str">
        <f t="shared" si="1022"/>
        <v/>
      </c>
      <c r="X2593" s="139" t="str">
        <f t="shared" si="1023"/>
        <v/>
      </c>
      <c r="AB2593" s="139">
        <v>1937</v>
      </c>
      <c r="AC2593" s="139">
        <f t="shared" si="1032"/>
        <v>322.80270830797861</v>
      </c>
      <c r="AD2593" s="139">
        <f t="shared" si="1024"/>
        <v>4.1247320608258896E-6</v>
      </c>
      <c r="AE2593" s="139">
        <f t="shared" si="1025"/>
        <v>0.99991087487281605</v>
      </c>
      <c r="AF2593" s="139">
        <f t="shared" si="1026"/>
        <v>4.1247320608258896E-6</v>
      </c>
      <c r="AG2593" s="139" t="str">
        <f t="shared" si="1027"/>
        <v/>
      </c>
      <c r="AH2593" s="139" t="str">
        <f t="shared" si="1028"/>
        <v/>
      </c>
      <c r="AI2593" s="139">
        <f t="shared" si="1029"/>
        <v>8.4396748044698727E-16</v>
      </c>
      <c r="AJ2593" s="139" t="str">
        <f t="shared" si="1030"/>
        <v/>
      </c>
      <c r="AK2593" s="139" t="str">
        <f t="shared" si="1031"/>
        <v/>
      </c>
      <c r="AZ2593" s="148"/>
      <c r="BA2593" s="148">
        <f t="shared" si="1003"/>
        <v>12.428799999999676</v>
      </c>
      <c r="BB2593" s="165">
        <f t="shared" si="1004"/>
        <v>8.7310420465972829E-2</v>
      </c>
      <c r="BC2593" s="148">
        <f t="shared" si="1005"/>
        <v>1.8525794365394088E-4</v>
      </c>
      <c r="BD2593" s="148" t="str">
        <f t="shared" si="1001"/>
        <v/>
      </c>
      <c r="BE2593" s="140" t="str">
        <f t="shared" si="1002"/>
        <v/>
      </c>
    </row>
    <row r="2594" spans="1:57" ht="20.100000000000001" customHeight="1" x14ac:dyDescent="0.25">
      <c r="A2594" s="148">
        <v>1938</v>
      </c>
      <c r="B2594" s="139">
        <f t="shared" si="1006"/>
        <v>3535.7930502780423</v>
      </c>
      <c r="C2594" s="139">
        <f t="shared" si="1007"/>
        <v>3.7135981313907695E-7</v>
      </c>
      <c r="D2594" s="139">
        <f t="shared" si="1008"/>
        <v>0.99991228526782761</v>
      </c>
      <c r="E2594" s="139">
        <f t="shared" si="1009"/>
        <v>3.7135981313907695E-7</v>
      </c>
      <c r="F2594" s="139" t="str">
        <f t="shared" si="1010"/>
        <v/>
      </c>
      <c r="G2594" s="139" t="str">
        <f t="shared" si="1011"/>
        <v/>
      </c>
      <c r="H2594" s="139">
        <f t="shared" si="1012"/>
        <v>0</v>
      </c>
      <c r="I2594" s="139">
        <f t="shared" si="1013"/>
        <v>3.7135981313907695E-7</v>
      </c>
      <c r="J2594" s="139" t="str">
        <f t="shared" si="1014"/>
        <v/>
      </c>
      <c r="O2594" s="148">
        <v>1938</v>
      </c>
      <c r="P2594" s="139">
        <f t="shared" si="1015"/>
        <v>258.99854359378867</v>
      </c>
      <c r="Q2594" s="139">
        <f t="shared" si="1016"/>
        <v>5.0697252124671424E-6</v>
      </c>
      <c r="R2594" s="139">
        <f t="shared" si="1017"/>
        <v>0.99991228526782761</v>
      </c>
      <c r="S2594" s="139">
        <f t="shared" si="1018"/>
        <v>5.0697252124671424E-6</v>
      </c>
      <c r="T2594" s="139" t="str">
        <f t="shared" si="1019"/>
        <v/>
      </c>
      <c r="U2594" s="139" t="str">
        <f t="shared" si="1020"/>
        <v/>
      </c>
      <c r="V2594" s="139">
        <f t="shared" si="1021"/>
        <v>2.7903276663066717E-4</v>
      </c>
      <c r="W2594" s="139" t="str">
        <f t="shared" si="1022"/>
        <v/>
      </c>
      <c r="X2594" s="139" t="str">
        <f t="shared" si="1023"/>
        <v/>
      </c>
      <c r="AB2594" s="148">
        <v>1938</v>
      </c>
      <c r="AC2594" s="139">
        <f t="shared" si="1032"/>
        <v>323.14721493370757</v>
      </c>
      <c r="AD2594" s="139">
        <f t="shared" si="1024"/>
        <v>4.0633228007831169E-6</v>
      </c>
      <c r="AE2594" s="139">
        <f t="shared" si="1025"/>
        <v>0.99991228526782761</v>
      </c>
      <c r="AF2594" s="139">
        <f t="shared" si="1026"/>
        <v>4.0633228007831169E-6</v>
      </c>
      <c r="AG2594" s="139" t="str">
        <f t="shared" si="1027"/>
        <v/>
      </c>
      <c r="AH2594" s="139" t="str">
        <f t="shared" si="1028"/>
        <v/>
      </c>
      <c r="AI2594" s="139">
        <f t="shared" si="1029"/>
        <v>8.1849568537883278E-16</v>
      </c>
      <c r="AJ2594" s="139" t="str">
        <f t="shared" si="1030"/>
        <v/>
      </c>
      <c r="AK2594" s="139" t="str">
        <f t="shared" si="1031"/>
        <v/>
      </c>
      <c r="AZ2594" s="148"/>
      <c r="BA2594" s="148">
        <f t="shared" si="1003"/>
        <v>12.435199999999675</v>
      </c>
      <c r="BB2594" s="165">
        <f t="shared" si="1004"/>
        <v>8.7125162522318889E-2</v>
      </c>
      <c r="BC2594" s="148">
        <f t="shared" si="1005"/>
        <v>1.8490382300355435E-4</v>
      </c>
      <c r="BD2594" s="148" t="str">
        <f t="shared" si="1001"/>
        <v/>
      </c>
      <c r="BE2594" s="140" t="str">
        <f t="shared" si="1002"/>
        <v/>
      </c>
    </row>
    <row r="2595" spans="1:57" ht="20.100000000000001" customHeight="1" x14ac:dyDescent="0.25">
      <c r="A2595" s="139">
        <v>1939</v>
      </c>
      <c r="B2595" s="139">
        <f t="shared" si="1006"/>
        <v>3539.5625524638394</v>
      </c>
      <c r="C2595" s="139">
        <f t="shared" si="1007"/>
        <v>3.6582513256312075E-7</v>
      </c>
      <c r="D2595" s="139">
        <f t="shared" si="1008"/>
        <v>0.99991367465370573</v>
      </c>
      <c r="E2595" s="139">
        <f t="shared" si="1009"/>
        <v>3.6582513256312075E-7</v>
      </c>
      <c r="F2595" s="139" t="str">
        <f t="shared" si="1010"/>
        <v/>
      </c>
      <c r="G2595" s="139" t="str">
        <f t="shared" si="1011"/>
        <v/>
      </c>
      <c r="H2595" s="139">
        <f t="shared" si="1012"/>
        <v>0</v>
      </c>
      <c r="I2595" s="139">
        <f t="shared" si="1013"/>
        <v>3.6582513256312075E-7</v>
      </c>
      <c r="J2595" s="139" t="str">
        <f t="shared" si="1014"/>
        <v/>
      </c>
      <c r="O2595" s="139">
        <v>1939</v>
      </c>
      <c r="P2595" s="139">
        <f t="shared" si="1015"/>
        <v>259.27466144410187</v>
      </c>
      <c r="Q2595" s="139">
        <f t="shared" si="1016"/>
        <v>4.9941669299979185E-6</v>
      </c>
      <c r="R2595" s="139">
        <f t="shared" si="1017"/>
        <v>0.99991367465370573</v>
      </c>
      <c r="S2595" s="139">
        <f t="shared" si="1018"/>
        <v>4.9941669299979185E-6</v>
      </c>
      <c r="T2595" s="139" t="str">
        <f t="shared" si="1019"/>
        <v/>
      </c>
      <c r="U2595" s="139" t="str">
        <f t="shared" si="1020"/>
        <v/>
      </c>
      <c r="V2595" s="139">
        <f t="shared" si="1021"/>
        <v>2.7629613364758701E-4</v>
      </c>
      <c r="W2595" s="139" t="str">
        <f t="shared" si="1022"/>
        <v/>
      </c>
      <c r="X2595" s="139" t="str">
        <f t="shared" si="1023"/>
        <v/>
      </c>
      <c r="AB2595" s="139">
        <v>1939</v>
      </c>
      <c r="AC2595" s="139">
        <f t="shared" si="1032"/>
        <v>323.49172155943643</v>
      </c>
      <c r="AD2595" s="139">
        <f t="shared" si="1024"/>
        <v>4.0027637607802824E-6</v>
      </c>
      <c r="AE2595" s="139">
        <f t="shared" si="1025"/>
        <v>0.99991367465370573</v>
      </c>
      <c r="AF2595" s="139">
        <f t="shared" si="1026"/>
        <v>4.0027637607802824E-6</v>
      </c>
      <c r="AG2595" s="139" t="str">
        <f t="shared" si="1027"/>
        <v/>
      </c>
      <c r="AH2595" s="139" t="str">
        <f t="shared" si="1028"/>
        <v/>
      </c>
      <c r="AI2595" s="139">
        <f t="shared" si="1029"/>
        <v>7.9377995435525941E-16</v>
      </c>
      <c r="AJ2595" s="139" t="str">
        <f t="shared" si="1030"/>
        <v/>
      </c>
      <c r="AK2595" s="139" t="str">
        <f t="shared" si="1031"/>
        <v/>
      </c>
      <c r="AZ2595" s="148"/>
      <c r="BA2595" s="148">
        <f t="shared" si="1003"/>
        <v>12.441599999999674</v>
      </c>
      <c r="BB2595" s="165">
        <f t="shared" si="1004"/>
        <v>8.6940258699315334E-2</v>
      </c>
      <c r="BC2595" s="148">
        <f t="shared" si="1005"/>
        <v>1.8455025710727158E-4</v>
      </c>
      <c r="BD2595" s="148" t="str">
        <f t="shared" si="1001"/>
        <v/>
      </c>
      <c r="BE2595" s="140" t="str">
        <f t="shared" si="1002"/>
        <v/>
      </c>
    </row>
    <row r="2596" spans="1:57" ht="20.100000000000001" customHeight="1" x14ac:dyDescent="0.25">
      <c r="A2596" s="139">
        <v>1940</v>
      </c>
      <c r="B2596" s="139">
        <f t="shared" si="1006"/>
        <v>3543.3320546496366</v>
      </c>
      <c r="C2596" s="139">
        <f t="shared" si="1007"/>
        <v>3.6036717396072711E-7</v>
      </c>
      <c r="D2596" s="139">
        <f t="shared" si="1008"/>
        <v>0.99991504332150205</v>
      </c>
      <c r="E2596" s="139">
        <f t="shared" si="1009"/>
        <v>3.6036717396072711E-7</v>
      </c>
      <c r="F2596" s="139" t="str">
        <f t="shared" si="1010"/>
        <v/>
      </c>
      <c r="G2596" s="139" t="str">
        <f t="shared" si="1011"/>
        <v/>
      </c>
      <c r="H2596" s="139">
        <f t="shared" si="1012"/>
        <v>0</v>
      </c>
      <c r="I2596" s="139">
        <f t="shared" si="1013"/>
        <v>3.6036717396072711E-7</v>
      </c>
      <c r="J2596" s="139" t="str">
        <f t="shared" si="1014"/>
        <v/>
      </c>
      <c r="O2596" s="139">
        <v>1940</v>
      </c>
      <c r="P2596" s="139">
        <f t="shared" si="1015"/>
        <v>259.55077929441518</v>
      </c>
      <c r="Q2596" s="139">
        <f t="shared" si="1016"/>
        <v>4.9196560395995401E-6</v>
      </c>
      <c r="R2596" s="139">
        <f t="shared" si="1017"/>
        <v>0.99991504332150205</v>
      </c>
      <c r="S2596" s="139">
        <f t="shared" si="1018"/>
        <v>4.9196560395995401E-6</v>
      </c>
      <c r="T2596" s="139" t="str">
        <f t="shared" si="1019"/>
        <v/>
      </c>
      <c r="U2596" s="139" t="str">
        <f t="shared" si="1020"/>
        <v/>
      </c>
      <c r="V2596" s="139">
        <f t="shared" si="1021"/>
        <v>2.7358196303362302E-4</v>
      </c>
      <c r="W2596" s="139" t="str">
        <f t="shared" si="1022"/>
        <v/>
      </c>
      <c r="X2596" s="139" t="str">
        <f t="shared" si="1023"/>
        <v/>
      </c>
      <c r="AB2596" s="139">
        <v>1940</v>
      </c>
      <c r="AC2596" s="139">
        <f t="shared" si="1032"/>
        <v>323.83622818516528</v>
      </c>
      <c r="AD2596" s="139">
        <f t="shared" si="1024"/>
        <v>3.9430441927220977E-6</v>
      </c>
      <c r="AE2596" s="139">
        <f t="shared" si="1025"/>
        <v>0.99991504332150205</v>
      </c>
      <c r="AF2596" s="139">
        <f t="shared" si="1026"/>
        <v>3.9430441927220977E-6</v>
      </c>
      <c r="AG2596" s="139" t="str">
        <f t="shared" si="1027"/>
        <v/>
      </c>
      <c r="AH2596" s="139" t="str">
        <f t="shared" si="1028"/>
        <v/>
      </c>
      <c r="AI2596" s="139">
        <f t="shared" si="1029"/>
        <v>7.6979823582015771E-16</v>
      </c>
      <c r="AJ2596" s="139" t="str">
        <f t="shared" si="1030"/>
        <v/>
      </c>
      <c r="AK2596" s="139" t="str">
        <f t="shared" si="1031"/>
        <v/>
      </c>
      <c r="AZ2596" s="148"/>
      <c r="BA2596" s="148">
        <f t="shared" si="1003"/>
        <v>12.447999999999674</v>
      </c>
      <c r="BB2596" s="165">
        <f t="shared" si="1004"/>
        <v>8.6755708442208063E-2</v>
      </c>
      <c r="BC2596" s="148">
        <f t="shared" si="1005"/>
        <v>1.8419724549696703E-4</v>
      </c>
      <c r="BD2596" s="148" t="str">
        <f t="shared" si="1001"/>
        <v/>
      </c>
      <c r="BE2596" s="140" t="str">
        <f t="shared" si="1002"/>
        <v/>
      </c>
    </row>
    <row r="2597" spans="1:57" ht="20.100000000000001" customHeight="1" x14ac:dyDescent="0.25">
      <c r="A2597" s="139">
        <v>1941</v>
      </c>
      <c r="B2597" s="139">
        <f t="shared" si="1006"/>
        <v>3547.1015568354346</v>
      </c>
      <c r="C2597" s="139">
        <f t="shared" si="1007"/>
        <v>3.5498496602240691E-7</v>
      </c>
      <c r="D2597" s="139">
        <f t="shared" si="1008"/>
        <v>0.99991639155858592</v>
      </c>
      <c r="E2597" s="139">
        <f t="shared" si="1009"/>
        <v>3.5498496602240691E-7</v>
      </c>
      <c r="F2597" s="139" t="str">
        <f t="shared" si="1010"/>
        <v/>
      </c>
      <c r="G2597" s="139" t="str">
        <f t="shared" si="1011"/>
        <v/>
      </c>
      <c r="H2597" s="139">
        <f t="shared" si="1012"/>
        <v>0</v>
      </c>
      <c r="I2597" s="139">
        <f t="shared" si="1013"/>
        <v>3.5498496602240691E-7</v>
      </c>
      <c r="J2597" s="139" t="str">
        <f t="shared" si="1014"/>
        <v/>
      </c>
      <c r="O2597" s="139">
        <v>1941</v>
      </c>
      <c r="P2597" s="139">
        <f t="shared" si="1015"/>
        <v>259.82689714472838</v>
      </c>
      <c r="Q2597" s="139">
        <f t="shared" si="1016"/>
        <v>4.8461792811614402E-6</v>
      </c>
      <c r="R2597" s="139">
        <f t="shared" si="1017"/>
        <v>0.99991639155858592</v>
      </c>
      <c r="S2597" s="139">
        <f t="shared" si="1018"/>
        <v>4.8461792811614402E-6</v>
      </c>
      <c r="T2597" s="139" t="str">
        <f t="shared" si="1019"/>
        <v/>
      </c>
      <c r="U2597" s="139" t="str">
        <f t="shared" si="1020"/>
        <v/>
      </c>
      <c r="V2597" s="139">
        <f t="shared" si="1021"/>
        <v>2.7089012055785296E-4</v>
      </c>
      <c r="W2597" s="139" t="str">
        <f t="shared" si="1022"/>
        <v/>
      </c>
      <c r="X2597" s="139" t="str">
        <f t="shared" si="1023"/>
        <v/>
      </c>
      <c r="AB2597" s="139">
        <v>1941</v>
      </c>
      <c r="AC2597" s="139">
        <f t="shared" si="1032"/>
        <v>324.18073481089425</v>
      </c>
      <c r="AD2597" s="139">
        <f t="shared" si="1024"/>
        <v>3.8841534687919294E-6</v>
      </c>
      <c r="AE2597" s="139">
        <f t="shared" si="1025"/>
        <v>0.99991639155858592</v>
      </c>
      <c r="AF2597" s="139">
        <f t="shared" si="1026"/>
        <v>3.8841534687919294E-6</v>
      </c>
      <c r="AG2597" s="139" t="str">
        <f t="shared" si="1027"/>
        <v/>
      </c>
      <c r="AH2597" s="139" t="str">
        <f t="shared" si="1028"/>
        <v/>
      </c>
      <c r="AI2597" s="139">
        <f t="shared" si="1029"/>
        <v>7.4652910956892132E-16</v>
      </c>
      <c r="AJ2597" s="139" t="str">
        <f t="shared" si="1030"/>
        <v/>
      </c>
      <c r="AK2597" s="139" t="str">
        <f t="shared" si="1031"/>
        <v/>
      </c>
      <c r="AZ2597" s="148"/>
      <c r="BA2597" s="148">
        <f t="shared" si="1003"/>
        <v>12.454399999999673</v>
      </c>
      <c r="BB2597" s="165">
        <f t="shared" si="1004"/>
        <v>8.6571511196711096E-2</v>
      </c>
      <c r="BC2597" s="148">
        <f t="shared" si="1005"/>
        <v>1.8384478770379353E-4</v>
      </c>
      <c r="BD2597" s="148" t="str">
        <f t="shared" si="1001"/>
        <v/>
      </c>
      <c r="BE2597" s="140" t="str">
        <f t="shared" si="1002"/>
        <v/>
      </c>
    </row>
    <row r="2598" spans="1:57" ht="20.100000000000001" customHeight="1" x14ac:dyDescent="0.25">
      <c r="A2598" s="139">
        <v>1942</v>
      </c>
      <c r="B2598" s="139">
        <f t="shared" si="1006"/>
        <v>3550.8710590212318</v>
      </c>
      <c r="C2598" s="139">
        <f t="shared" si="1007"/>
        <v>3.4967754832901295E-7</v>
      </c>
      <c r="D2598" s="139">
        <f t="shared" si="1008"/>
        <v>0.99991771964868625</v>
      </c>
      <c r="E2598" s="139">
        <f t="shared" si="1009"/>
        <v>3.4967754832901295E-7</v>
      </c>
      <c r="F2598" s="139" t="str">
        <f t="shared" si="1010"/>
        <v/>
      </c>
      <c r="G2598" s="139" t="str">
        <f t="shared" si="1011"/>
        <v/>
      </c>
      <c r="H2598" s="139">
        <f t="shared" si="1012"/>
        <v>0</v>
      </c>
      <c r="I2598" s="139">
        <f t="shared" si="1013"/>
        <v>3.4967754832901295E-7</v>
      </c>
      <c r="J2598" s="139" t="str">
        <f t="shared" si="1014"/>
        <v/>
      </c>
      <c r="O2598" s="139">
        <v>1942</v>
      </c>
      <c r="P2598" s="139">
        <f t="shared" si="1015"/>
        <v>260.10301499504158</v>
      </c>
      <c r="Q2598" s="139">
        <f t="shared" si="1016"/>
        <v>4.7737235432455651E-6</v>
      </c>
      <c r="R2598" s="139">
        <f t="shared" si="1017"/>
        <v>0.99991771964868625</v>
      </c>
      <c r="S2598" s="139">
        <f t="shared" si="1018"/>
        <v>4.7737235432455651E-6</v>
      </c>
      <c r="T2598" s="139" t="str">
        <f t="shared" si="1019"/>
        <v/>
      </c>
      <c r="U2598" s="139" t="str">
        <f t="shared" si="1020"/>
        <v/>
      </c>
      <c r="V2598" s="139">
        <f t="shared" si="1021"/>
        <v>2.6822047224254976E-4</v>
      </c>
      <c r="W2598" s="139" t="str">
        <f t="shared" si="1022"/>
        <v/>
      </c>
      <c r="X2598" s="139" t="str">
        <f t="shared" si="1023"/>
        <v/>
      </c>
      <c r="AB2598" s="139">
        <v>1942</v>
      </c>
      <c r="AC2598" s="139">
        <f t="shared" si="1032"/>
        <v>324.52524143662311</v>
      </c>
      <c r="AD2598" s="139">
        <f t="shared" si="1024"/>
        <v>3.8260810803324626E-6</v>
      </c>
      <c r="AE2598" s="139">
        <f t="shared" si="1025"/>
        <v>0.99991771964868625</v>
      </c>
      <c r="AF2598" s="139">
        <f t="shared" si="1026"/>
        <v>3.8260810803324626E-6</v>
      </c>
      <c r="AG2598" s="139" t="str">
        <f t="shared" si="1027"/>
        <v/>
      </c>
      <c r="AH2598" s="139" t="str">
        <f t="shared" si="1028"/>
        <v/>
      </c>
      <c r="AI2598" s="139">
        <f t="shared" si="1029"/>
        <v>7.2395176902421233E-16</v>
      </c>
      <c r="AJ2598" s="139" t="str">
        <f t="shared" si="1030"/>
        <v/>
      </c>
      <c r="AK2598" s="139" t="str">
        <f t="shared" si="1031"/>
        <v/>
      </c>
      <c r="AZ2598" s="148"/>
      <c r="BA2598" s="148">
        <f t="shared" si="1003"/>
        <v>12.460799999999672</v>
      </c>
      <c r="BB2598" s="165">
        <f t="shared" si="1004"/>
        <v>8.6387666409007302E-2</v>
      </c>
      <c r="BC2598" s="148">
        <f t="shared" si="1005"/>
        <v>1.8349288325776592E-4</v>
      </c>
      <c r="BD2598" s="148" t="str">
        <f t="shared" si="1001"/>
        <v/>
      </c>
      <c r="BE2598" s="140" t="str">
        <f t="shared" si="1002"/>
        <v/>
      </c>
    </row>
    <row r="2599" spans="1:57" ht="20.100000000000001" customHeight="1" x14ac:dyDescent="0.25">
      <c r="A2599" s="139">
        <v>1943</v>
      </c>
      <c r="B2599" s="139">
        <f t="shared" si="1006"/>
        <v>3554.6405612070298</v>
      </c>
      <c r="C2599" s="139">
        <f t="shared" si="1007"/>
        <v>3.4444397125008689E-7</v>
      </c>
      <c r="D2599" s="139">
        <f t="shared" si="1008"/>
        <v>0.99991902787193176</v>
      </c>
      <c r="E2599" s="139">
        <f t="shared" si="1009"/>
        <v>3.4444397125008689E-7</v>
      </c>
      <c r="F2599" s="139" t="str">
        <f t="shared" si="1010"/>
        <v/>
      </c>
      <c r="G2599" s="139" t="str">
        <f t="shared" si="1011"/>
        <v/>
      </c>
      <c r="H2599" s="139">
        <f t="shared" si="1012"/>
        <v>0</v>
      </c>
      <c r="I2599" s="139">
        <f t="shared" si="1013"/>
        <v>3.4444397125008689E-7</v>
      </c>
      <c r="J2599" s="139" t="str">
        <f t="shared" si="1014"/>
        <v/>
      </c>
      <c r="O2599" s="139">
        <v>1943</v>
      </c>
      <c r="P2599" s="139">
        <f t="shared" si="1015"/>
        <v>260.37913284535477</v>
      </c>
      <c r="Q2599" s="139">
        <f t="shared" si="1016"/>
        <v>4.7022758616988262E-6</v>
      </c>
      <c r="R2599" s="139">
        <f t="shared" si="1017"/>
        <v>0.99991902787193176</v>
      </c>
      <c r="S2599" s="139">
        <f t="shared" si="1018"/>
        <v>4.7022758616988262E-6</v>
      </c>
      <c r="T2599" s="139" t="str">
        <f t="shared" si="1019"/>
        <v/>
      </c>
      <c r="U2599" s="139" t="str">
        <f t="shared" si="1020"/>
        <v/>
      </c>
      <c r="V2599" s="139">
        <f t="shared" si="1021"/>
        <v>2.6557288436922932E-4</v>
      </c>
      <c r="W2599" s="139" t="str">
        <f t="shared" si="1022"/>
        <v/>
      </c>
      <c r="X2599" s="139" t="str">
        <f t="shared" si="1023"/>
        <v/>
      </c>
      <c r="AB2599" s="139">
        <v>1943</v>
      </c>
      <c r="AC2599" s="139">
        <f t="shared" si="1032"/>
        <v>324.86974806235207</v>
      </c>
      <c r="AD2599" s="139">
        <f t="shared" si="1024"/>
        <v>3.7688166367334099E-6</v>
      </c>
      <c r="AE2599" s="139">
        <f t="shared" si="1025"/>
        <v>0.99991902787193176</v>
      </c>
      <c r="AF2599" s="139">
        <f t="shared" si="1026"/>
        <v>3.7688166367334099E-6</v>
      </c>
      <c r="AG2599" s="139" t="str">
        <f t="shared" si="1027"/>
        <v/>
      </c>
      <c r="AH2599" s="139" t="str">
        <f t="shared" si="1028"/>
        <v/>
      </c>
      <c r="AI2599" s="139">
        <f t="shared" si="1029"/>
        <v>7.0204600399894071E-16</v>
      </c>
      <c r="AJ2599" s="139" t="str">
        <f t="shared" si="1030"/>
        <v/>
      </c>
      <c r="AK2599" s="139" t="str">
        <f t="shared" si="1031"/>
        <v/>
      </c>
      <c r="AZ2599" s="148"/>
      <c r="BA2599" s="148">
        <f t="shared" si="1003"/>
        <v>12.467199999999671</v>
      </c>
      <c r="BB2599" s="165">
        <f t="shared" si="1004"/>
        <v>8.6204173525749536E-2</v>
      </c>
      <c r="BC2599" s="148">
        <f t="shared" si="1005"/>
        <v>1.8314153168766389E-4</v>
      </c>
      <c r="BD2599" s="148" t="str">
        <f t="shared" si="1001"/>
        <v/>
      </c>
      <c r="BE2599" s="140" t="str">
        <f t="shared" si="1002"/>
        <v/>
      </c>
    </row>
    <row r="2600" spans="1:57" ht="20.100000000000001" customHeight="1" x14ac:dyDescent="0.25">
      <c r="A2600" s="139">
        <v>1944</v>
      </c>
      <c r="B2600" s="139">
        <f t="shared" si="1006"/>
        <v>3558.4100633928269</v>
      </c>
      <c r="C2600" s="139">
        <f t="shared" si="1007"/>
        <v>3.3928329584288693E-7</v>
      </c>
      <c r="D2600" s="139">
        <f t="shared" si="1008"/>
        <v>0.99992031650489177</v>
      </c>
      <c r="E2600" s="139">
        <f t="shared" si="1009"/>
        <v>3.3928329584288693E-7</v>
      </c>
      <c r="F2600" s="139" t="str">
        <f t="shared" si="1010"/>
        <v/>
      </c>
      <c r="G2600" s="139" t="str">
        <f t="shared" si="1011"/>
        <v/>
      </c>
      <c r="H2600" s="139">
        <f t="shared" si="1012"/>
        <v>0</v>
      </c>
      <c r="I2600" s="139">
        <f t="shared" si="1013"/>
        <v>3.3928329584288693E-7</v>
      </c>
      <c r="J2600" s="139" t="str">
        <f t="shared" si="1014"/>
        <v/>
      </c>
      <c r="O2600" s="139">
        <v>1944</v>
      </c>
      <c r="P2600" s="139">
        <f t="shared" si="1015"/>
        <v>260.65525069566797</v>
      </c>
      <c r="Q2600" s="139">
        <f t="shared" si="1016"/>
        <v>4.631823418274511E-6</v>
      </c>
      <c r="R2600" s="139">
        <f t="shared" si="1017"/>
        <v>0.99992031650489177</v>
      </c>
      <c r="S2600" s="139">
        <f t="shared" si="1018"/>
        <v>4.631823418274511E-6</v>
      </c>
      <c r="T2600" s="139" t="str">
        <f t="shared" si="1019"/>
        <v/>
      </c>
      <c r="U2600" s="139" t="str">
        <f t="shared" si="1020"/>
        <v/>
      </c>
      <c r="V2600" s="139">
        <f t="shared" si="1021"/>
        <v>2.629472234846091E-4</v>
      </c>
      <c r="W2600" s="139" t="str">
        <f t="shared" si="1022"/>
        <v/>
      </c>
      <c r="X2600" s="139" t="str">
        <f t="shared" si="1023"/>
        <v/>
      </c>
      <c r="AB2600" s="139">
        <v>1944</v>
      </c>
      <c r="AC2600" s="139">
        <f t="shared" si="1032"/>
        <v>325.21425468808093</v>
      </c>
      <c r="AD2600" s="139">
        <f t="shared" si="1024"/>
        <v>3.7123498643267134E-6</v>
      </c>
      <c r="AE2600" s="139">
        <f t="shared" si="1025"/>
        <v>0.99992031650489177</v>
      </c>
      <c r="AF2600" s="139">
        <f t="shared" si="1026"/>
        <v>3.7123498643267134E-6</v>
      </c>
      <c r="AG2600" s="139" t="str">
        <f t="shared" si="1027"/>
        <v/>
      </c>
      <c r="AH2600" s="139" t="str">
        <f t="shared" si="1028"/>
        <v/>
      </c>
      <c r="AI2600" s="139">
        <f t="shared" si="1029"/>
        <v>6.8079218393348103E-16</v>
      </c>
      <c r="AJ2600" s="139" t="str">
        <f t="shared" si="1030"/>
        <v/>
      </c>
      <c r="AK2600" s="139" t="str">
        <f t="shared" si="1031"/>
        <v/>
      </c>
      <c r="AZ2600" s="148"/>
      <c r="BA2600" s="148">
        <f t="shared" si="1003"/>
        <v>12.473599999999671</v>
      </c>
      <c r="BB2600" s="165">
        <f t="shared" si="1004"/>
        <v>8.6021031994061872E-2</v>
      </c>
      <c r="BC2600" s="148">
        <f t="shared" si="1005"/>
        <v>1.8279073252125411E-4</v>
      </c>
      <c r="BD2600" s="148" t="str">
        <f t="shared" si="1001"/>
        <v/>
      </c>
      <c r="BE2600" s="140" t="str">
        <f t="shared" si="1002"/>
        <v/>
      </c>
    </row>
    <row r="2601" spans="1:57" ht="20.100000000000001" customHeight="1" x14ac:dyDescent="0.25">
      <c r="A2601" s="148">
        <v>1945</v>
      </c>
      <c r="B2601" s="139">
        <f t="shared" si="1006"/>
        <v>3562.1795655786241</v>
      </c>
      <c r="C2601" s="139">
        <f t="shared" si="1007"/>
        <v>3.34194593752059E-7</v>
      </c>
      <c r="D2601" s="139">
        <f t="shared" si="1008"/>
        <v>0.99992158582061641</v>
      </c>
      <c r="E2601" s="139">
        <f t="shared" si="1009"/>
        <v>3.34194593752059E-7</v>
      </c>
      <c r="F2601" s="139" t="str">
        <f t="shared" si="1010"/>
        <v/>
      </c>
      <c r="G2601" s="139" t="str">
        <f t="shared" si="1011"/>
        <v/>
      </c>
      <c r="H2601" s="139">
        <f t="shared" si="1012"/>
        <v>0</v>
      </c>
      <c r="I2601" s="139">
        <f t="shared" si="1013"/>
        <v>3.34194593752059E-7</v>
      </c>
      <c r="J2601" s="139" t="str">
        <f t="shared" si="1014"/>
        <v/>
      </c>
      <c r="O2601" s="148">
        <v>1945</v>
      </c>
      <c r="P2601" s="139">
        <f t="shared" si="1015"/>
        <v>260.93136854598117</v>
      </c>
      <c r="Q2601" s="139">
        <f t="shared" si="1016"/>
        <v>4.5623535392627469E-6</v>
      </c>
      <c r="R2601" s="139">
        <f t="shared" si="1017"/>
        <v>0.99992158582061641</v>
      </c>
      <c r="S2601" s="139">
        <f t="shared" si="1018"/>
        <v>4.5623535392627469E-6</v>
      </c>
      <c r="T2601" s="139" t="str">
        <f t="shared" si="1019"/>
        <v/>
      </c>
      <c r="U2601" s="139" t="str">
        <f t="shared" si="1020"/>
        <v/>
      </c>
      <c r="V2601" s="139">
        <f t="shared" si="1021"/>
        <v>2.6034335640648935E-4</v>
      </c>
      <c r="W2601" s="139" t="str">
        <f t="shared" si="1022"/>
        <v/>
      </c>
      <c r="X2601" s="139" t="str">
        <f t="shared" si="1023"/>
        <v/>
      </c>
      <c r="AB2601" s="148">
        <v>1945</v>
      </c>
      <c r="AC2601" s="139">
        <f t="shared" si="1032"/>
        <v>325.55876131380978</v>
      </c>
      <c r="AD2601" s="139">
        <f t="shared" si="1024"/>
        <v>3.6566706052887807E-6</v>
      </c>
      <c r="AE2601" s="139">
        <f t="shared" si="1025"/>
        <v>0.99992158582061641</v>
      </c>
      <c r="AF2601" s="139">
        <f t="shared" si="1026"/>
        <v>3.6566706052887807E-6</v>
      </c>
      <c r="AG2601" s="139" t="str">
        <f t="shared" si="1027"/>
        <v/>
      </c>
      <c r="AH2601" s="139" t="str">
        <f t="shared" si="1028"/>
        <v/>
      </c>
      <c r="AI2601" s="139">
        <f t="shared" si="1029"/>
        <v>6.6017124159427843E-16</v>
      </c>
      <c r="AJ2601" s="139" t="str">
        <f t="shared" si="1030"/>
        <v/>
      </c>
      <c r="AK2601" s="139" t="str">
        <f t="shared" si="1031"/>
        <v/>
      </c>
      <c r="AZ2601" s="148"/>
      <c r="BA2601" s="148">
        <f t="shared" si="1003"/>
        <v>12.47999999999967</v>
      </c>
      <c r="BB2601" s="165">
        <f t="shared" si="1004"/>
        <v>8.5838241261540618E-2</v>
      </c>
      <c r="BC2601" s="148">
        <f t="shared" si="1005"/>
        <v>1.824404852849848E-4</v>
      </c>
      <c r="BD2601" s="148" t="str">
        <f t="shared" si="1001"/>
        <v/>
      </c>
      <c r="BE2601" s="140" t="str">
        <f t="shared" si="1002"/>
        <v/>
      </c>
    </row>
    <row r="2602" spans="1:57" ht="20.100000000000001" customHeight="1" x14ac:dyDescent="0.25">
      <c r="A2602" s="139">
        <v>1946</v>
      </c>
      <c r="B2602" s="139">
        <f t="shared" si="1006"/>
        <v>3565.9490677644221</v>
      </c>
      <c r="C2602" s="139">
        <f t="shared" si="1007"/>
        <v>3.2917694710998525E-7</v>
      </c>
      <c r="D2602" s="139">
        <f t="shared" si="1008"/>
        <v>0.99992283608867583</v>
      </c>
      <c r="E2602" s="139">
        <f t="shared" si="1009"/>
        <v>3.2917694710998525E-7</v>
      </c>
      <c r="F2602" s="139" t="str">
        <f t="shared" si="1010"/>
        <v/>
      </c>
      <c r="G2602" s="139" t="str">
        <f t="shared" si="1011"/>
        <v/>
      </c>
      <c r="H2602" s="139">
        <f t="shared" si="1012"/>
        <v>0</v>
      </c>
      <c r="I2602" s="139">
        <f t="shared" si="1013"/>
        <v>3.2917694710998525E-7</v>
      </c>
      <c r="J2602" s="139" t="str">
        <f t="shared" si="1014"/>
        <v/>
      </c>
      <c r="O2602" s="139">
        <v>1946</v>
      </c>
      <c r="P2602" s="139">
        <f t="shared" si="1015"/>
        <v>261.20748639629437</v>
      </c>
      <c r="Q2602" s="139">
        <f t="shared" si="1016"/>
        <v>4.4938536941299588E-6</v>
      </c>
      <c r="R2602" s="139">
        <f t="shared" si="1017"/>
        <v>0.99992283608867583</v>
      </c>
      <c r="S2602" s="139">
        <f t="shared" si="1018"/>
        <v>4.4938536941299588E-6</v>
      </c>
      <c r="T2602" s="139" t="str">
        <f t="shared" si="1019"/>
        <v/>
      </c>
      <c r="U2602" s="139" t="str">
        <f t="shared" si="1020"/>
        <v/>
      </c>
      <c r="V2602" s="139">
        <f t="shared" si="1021"/>
        <v>2.5776115022955342E-4</v>
      </c>
      <c r="W2602" s="139" t="str">
        <f t="shared" si="1022"/>
        <v/>
      </c>
      <c r="X2602" s="139" t="str">
        <f t="shared" si="1023"/>
        <v/>
      </c>
      <c r="AB2602" s="139">
        <v>1946</v>
      </c>
      <c r="AC2602" s="139">
        <f t="shared" si="1032"/>
        <v>325.90326793953875</v>
      </c>
      <c r="AD2602" s="139">
        <f t="shared" si="1024"/>
        <v>3.6017688165500559E-6</v>
      </c>
      <c r="AE2602" s="139">
        <f t="shared" si="1025"/>
        <v>0.99992283608867583</v>
      </c>
      <c r="AF2602" s="139">
        <f t="shared" si="1026"/>
        <v>3.6017688165500559E-6</v>
      </c>
      <c r="AG2602" s="139" t="str">
        <f t="shared" si="1027"/>
        <v/>
      </c>
      <c r="AH2602" s="139" t="str">
        <f t="shared" si="1028"/>
        <v/>
      </c>
      <c r="AI2602" s="139">
        <f t="shared" si="1029"/>
        <v>6.4016465722145241E-16</v>
      </c>
      <c r="AJ2602" s="139" t="str">
        <f t="shared" si="1030"/>
        <v/>
      </c>
      <c r="AK2602" s="139" t="str">
        <f t="shared" si="1031"/>
        <v/>
      </c>
      <c r="AZ2602" s="148"/>
      <c r="BA2602" s="148">
        <f t="shared" si="1003"/>
        <v>12.486399999999669</v>
      </c>
      <c r="BB2602" s="165">
        <f t="shared" si="1004"/>
        <v>8.5655800776255633E-2</v>
      </c>
      <c r="BC2602" s="148">
        <f t="shared" si="1005"/>
        <v>1.8209078950486013E-4</v>
      </c>
      <c r="BD2602" s="148" t="str">
        <f t="shared" si="1001"/>
        <v/>
      </c>
      <c r="BE2602" s="140" t="str">
        <f t="shared" si="1002"/>
        <v/>
      </c>
    </row>
    <row r="2603" spans="1:57" ht="20.100000000000001" customHeight="1" x14ac:dyDescent="0.25">
      <c r="A2603" s="139">
        <v>1947</v>
      </c>
      <c r="B2603" s="139">
        <f t="shared" si="1006"/>
        <v>3569.7185699502193</v>
      </c>
      <c r="C2603" s="139">
        <f t="shared" si="1007"/>
        <v>3.2422944843778548E-7</v>
      </c>
      <c r="D2603" s="139">
        <f t="shared" si="1008"/>
        <v>0.99992406757520025</v>
      </c>
      <c r="E2603" s="139">
        <f t="shared" si="1009"/>
        <v>3.2422944843778548E-7</v>
      </c>
      <c r="F2603" s="139" t="str">
        <f t="shared" si="1010"/>
        <v/>
      </c>
      <c r="G2603" s="139" t="str">
        <f t="shared" si="1011"/>
        <v/>
      </c>
      <c r="H2603" s="139">
        <f t="shared" si="1012"/>
        <v>0</v>
      </c>
      <c r="I2603" s="139">
        <f t="shared" si="1013"/>
        <v>3.2422944843778548E-7</v>
      </c>
      <c r="J2603" s="139" t="str">
        <f t="shared" si="1014"/>
        <v/>
      </c>
      <c r="O2603" s="139">
        <v>1947</v>
      </c>
      <c r="P2603" s="139">
        <f t="shared" si="1015"/>
        <v>261.48360424660757</v>
      </c>
      <c r="Q2603" s="139">
        <f t="shared" si="1016"/>
        <v>4.4263114941673947E-6</v>
      </c>
      <c r="R2603" s="139">
        <f t="shared" si="1017"/>
        <v>0.99992406757520025</v>
      </c>
      <c r="S2603" s="139">
        <f t="shared" si="1018"/>
        <v>4.4263114941673947E-6</v>
      </c>
      <c r="T2603" s="139" t="str">
        <f t="shared" si="1019"/>
        <v/>
      </c>
      <c r="U2603" s="139" t="str">
        <f t="shared" si="1020"/>
        <v/>
      </c>
      <c r="V2603" s="139">
        <f t="shared" si="1021"/>
        <v>2.552004723310912E-4</v>
      </c>
      <c r="W2603" s="139" t="str">
        <f t="shared" si="1022"/>
        <v/>
      </c>
      <c r="X2603" s="139" t="str">
        <f t="shared" si="1023"/>
        <v/>
      </c>
      <c r="AB2603" s="139">
        <v>1947</v>
      </c>
      <c r="AC2603" s="139">
        <f t="shared" si="1032"/>
        <v>326.2477745652676</v>
      </c>
      <c r="AD2603" s="139">
        <f t="shared" si="1024"/>
        <v>3.5476345687119271E-6</v>
      </c>
      <c r="AE2603" s="139">
        <f t="shared" si="1025"/>
        <v>0.99992406757520025</v>
      </c>
      <c r="AF2603" s="139">
        <f t="shared" si="1026"/>
        <v>3.5476345687119271E-6</v>
      </c>
      <c r="AG2603" s="139" t="str">
        <f t="shared" si="1027"/>
        <v/>
      </c>
      <c r="AH2603" s="139" t="str">
        <f t="shared" si="1028"/>
        <v/>
      </c>
      <c r="AI2603" s="139">
        <f t="shared" si="1029"/>
        <v>6.2075444311334968E-16</v>
      </c>
      <c r="AJ2603" s="139" t="str">
        <f t="shared" si="1030"/>
        <v/>
      </c>
      <c r="AK2603" s="139" t="str">
        <f t="shared" si="1031"/>
        <v/>
      </c>
      <c r="AZ2603" s="148"/>
      <c r="BA2603" s="148">
        <f t="shared" si="1003"/>
        <v>12.492799999999669</v>
      </c>
      <c r="BB2603" s="165">
        <f t="shared" si="1004"/>
        <v>8.5473709986750773E-2</v>
      </c>
      <c r="BC2603" s="148">
        <f t="shared" si="1005"/>
        <v>1.8174164470483034E-4</v>
      </c>
      <c r="BD2603" s="148" t="str">
        <f t="shared" si="1001"/>
        <v/>
      </c>
      <c r="BE2603" s="140" t="str">
        <f t="shared" si="1002"/>
        <v/>
      </c>
    </row>
    <row r="2604" spans="1:57" ht="20.100000000000001" customHeight="1" x14ac:dyDescent="0.25">
      <c r="A2604" s="139">
        <v>1948</v>
      </c>
      <c r="B2604" s="139">
        <f t="shared" si="1006"/>
        <v>3573.4880721360173</v>
      </c>
      <c r="C2604" s="139">
        <f t="shared" si="1007"/>
        <v>3.1935120054697663E-7</v>
      </c>
      <c r="D2604" s="139">
        <f t="shared" si="1008"/>
        <v>0.99992528054291829</v>
      </c>
      <c r="E2604" s="139">
        <f t="shared" si="1009"/>
        <v>3.1935120054697663E-7</v>
      </c>
      <c r="F2604" s="139" t="str">
        <f t="shared" si="1010"/>
        <v/>
      </c>
      <c r="G2604" s="139" t="str">
        <f t="shared" si="1011"/>
        <v/>
      </c>
      <c r="H2604" s="139">
        <f t="shared" si="1012"/>
        <v>0</v>
      </c>
      <c r="I2604" s="139">
        <f t="shared" si="1013"/>
        <v>3.1935120054697663E-7</v>
      </c>
      <c r="J2604" s="139" t="str">
        <f t="shared" si="1014"/>
        <v/>
      </c>
      <c r="O2604" s="139">
        <v>1948</v>
      </c>
      <c r="P2604" s="139">
        <f t="shared" si="1015"/>
        <v>261.75972209692077</v>
      </c>
      <c r="Q2604" s="139">
        <f t="shared" si="1016"/>
        <v>4.359714691148661E-6</v>
      </c>
      <c r="R2604" s="139">
        <f t="shared" si="1017"/>
        <v>0.99992528054291829</v>
      </c>
      <c r="S2604" s="139">
        <f t="shared" si="1018"/>
        <v>4.359714691148661E-6</v>
      </c>
      <c r="T2604" s="139" t="str">
        <f t="shared" si="1019"/>
        <v/>
      </c>
      <c r="U2604" s="139" t="str">
        <f t="shared" si="1020"/>
        <v/>
      </c>
      <c r="V2604" s="139">
        <f t="shared" si="1021"/>
        <v>2.5266119037664094E-4</v>
      </c>
      <c r="W2604" s="139" t="str">
        <f t="shared" si="1022"/>
        <v/>
      </c>
      <c r="X2604" s="139" t="str">
        <f t="shared" si="1023"/>
        <v/>
      </c>
      <c r="AB2604" s="139">
        <v>1948</v>
      </c>
      <c r="AC2604" s="139">
        <f t="shared" si="1032"/>
        <v>326.59228119099657</v>
      </c>
      <c r="AD2604" s="139">
        <f t="shared" si="1024"/>
        <v>3.494258044970585E-6</v>
      </c>
      <c r="AE2604" s="139">
        <f t="shared" si="1025"/>
        <v>0.99992528054291829</v>
      </c>
      <c r="AF2604" s="139">
        <f t="shared" si="1026"/>
        <v>3.494258044970585E-6</v>
      </c>
      <c r="AG2604" s="139" t="str">
        <f t="shared" si="1027"/>
        <v/>
      </c>
      <c r="AH2604" s="139" t="str">
        <f t="shared" si="1028"/>
        <v/>
      </c>
      <c r="AI2604" s="139">
        <f t="shared" si="1029"/>
        <v>6.0192312863614652E-16</v>
      </c>
      <c r="AJ2604" s="139" t="str">
        <f t="shared" si="1030"/>
        <v/>
      </c>
      <c r="AK2604" s="139" t="str">
        <f t="shared" si="1031"/>
        <v/>
      </c>
      <c r="AZ2604" s="148"/>
      <c r="BA2604" s="148">
        <f t="shared" si="1003"/>
        <v>12.499199999999668</v>
      </c>
      <c r="BB2604" s="165">
        <f t="shared" si="1004"/>
        <v>8.5291968342045943E-2</v>
      </c>
      <c r="BC2604" s="148">
        <f t="shared" si="1005"/>
        <v>1.8139305040880405E-4</v>
      </c>
      <c r="BD2604" s="148" t="str">
        <f t="shared" si="1001"/>
        <v/>
      </c>
      <c r="BE2604" s="140" t="str">
        <f t="shared" si="1002"/>
        <v/>
      </c>
    </row>
    <row r="2605" spans="1:57" ht="20.100000000000001" customHeight="1" x14ac:dyDescent="0.25">
      <c r="A2605" s="139">
        <v>1949</v>
      </c>
      <c r="B2605" s="139">
        <f t="shared" si="1006"/>
        <v>3577.2575743218144</v>
      </c>
      <c r="C2605" s="139">
        <f t="shared" si="1007"/>
        <v>3.1454131644180351E-7</v>
      </c>
      <c r="D2605" s="139">
        <f t="shared" si="1008"/>
        <v>0.99992647525119593</v>
      </c>
      <c r="E2605" s="139">
        <f t="shared" si="1009"/>
        <v>3.1454131644180351E-7</v>
      </c>
      <c r="F2605" s="139" t="str">
        <f t="shared" si="1010"/>
        <v/>
      </c>
      <c r="G2605" s="139" t="str">
        <f t="shared" si="1011"/>
        <v/>
      </c>
      <c r="H2605" s="139">
        <f t="shared" si="1012"/>
        <v>0</v>
      </c>
      <c r="I2605" s="139">
        <f t="shared" si="1013"/>
        <v>3.1454131644180351E-7</v>
      </c>
      <c r="J2605" s="139" t="str">
        <f t="shared" si="1014"/>
        <v/>
      </c>
      <c r="O2605" s="139">
        <v>1949</v>
      </c>
      <c r="P2605" s="139">
        <f t="shared" si="1015"/>
        <v>262.03583994723397</v>
      </c>
      <c r="Q2605" s="139">
        <f t="shared" si="1016"/>
        <v>4.2940511759962926E-6</v>
      </c>
      <c r="R2605" s="139">
        <f t="shared" si="1017"/>
        <v>0.99992647525119593</v>
      </c>
      <c r="S2605" s="139">
        <f t="shared" si="1018"/>
        <v>4.2940511759962926E-6</v>
      </c>
      <c r="T2605" s="139" t="str">
        <f t="shared" si="1019"/>
        <v/>
      </c>
      <c r="U2605" s="139" t="str">
        <f t="shared" si="1020"/>
        <v/>
      </c>
      <c r="V2605" s="139">
        <f t="shared" si="1021"/>
        <v>2.5014317232555165E-4</v>
      </c>
      <c r="W2605" s="139" t="str">
        <f t="shared" si="1022"/>
        <v/>
      </c>
      <c r="X2605" s="139" t="str">
        <f t="shared" si="1023"/>
        <v/>
      </c>
      <c r="AB2605" s="139">
        <v>1949</v>
      </c>
      <c r="AC2605" s="139">
        <f t="shared" si="1032"/>
        <v>326.93678781672543</v>
      </c>
      <c r="AD2605" s="139">
        <f t="shared" si="1024"/>
        <v>3.4416295400484501E-6</v>
      </c>
      <c r="AE2605" s="139">
        <f t="shared" si="1025"/>
        <v>0.99992647525119593</v>
      </c>
      <c r="AF2605" s="139">
        <f t="shared" si="1026"/>
        <v>3.4416295400484501E-6</v>
      </c>
      <c r="AG2605" s="139" t="str">
        <f t="shared" si="1027"/>
        <v/>
      </c>
      <c r="AH2605" s="139" t="str">
        <f t="shared" si="1028"/>
        <v/>
      </c>
      <c r="AI2605" s="139">
        <f t="shared" si="1029"/>
        <v>5.8365374564722492E-16</v>
      </c>
      <c r="AJ2605" s="139" t="str">
        <f t="shared" si="1030"/>
        <v/>
      </c>
      <c r="AK2605" s="139" t="str">
        <f t="shared" si="1031"/>
        <v/>
      </c>
      <c r="AZ2605" s="148"/>
      <c r="BA2605" s="148">
        <f t="shared" si="1003"/>
        <v>12.505599999999667</v>
      </c>
      <c r="BB2605" s="165">
        <f t="shared" si="1004"/>
        <v>8.5110575291637139E-2</v>
      </c>
      <c r="BC2605" s="148">
        <f t="shared" si="1005"/>
        <v>1.8104500613889962E-4</v>
      </c>
      <c r="BD2605" s="148" t="str">
        <f t="shared" si="1001"/>
        <v/>
      </c>
      <c r="BE2605" s="140" t="str">
        <f t="shared" si="1002"/>
        <v/>
      </c>
    </row>
    <row r="2606" spans="1:57" ht="20.100000000000001" customHeight="1" x14ac:dyDescent="0.25">
      <c r="A2606" s="139">
        <v>1950</v>
      </c>
      <c r="B2606" s="139">
        <f t="shared" si="1006"/>
        <v>3581.0270765076116</v>
      </c>
      <c r="C2606" s="139">
        <f t="shared" si="1007"/>
        <v>3.0979891922221627E-7</v>
      </c>
      <c r="D2606" s="139">
        <f t="shared" si="1008"/>
        <v>0.99992765195607491</v>
      </c>
      <c r="E2606" s="139">
        <f t="shared" si="1009"/>
        <v>3.0979891922221627E-7</v>
      </c>
      <c r="F2606" s="139" t="str">
        <f t="shared" si="1010"/>
        <v/>
      </c>
      <c r="G2606" s="139" t="str">
        <f t="shared" si="1011"/>
        <v/>
      </c>
      <c r="H2606" s="139">
        <f t="shared" si="1012"/>
        <v>0</v>
      </c>
      <c r="I2606" s="139">
        <f t="shared" si="1013"/>
        <v>3.0979891922221627E-7</v>
      </c>
      <c r="J2606" s="139" t="str">
        <f t="shared" si="1014"/>
        <v/>
      </c>
      <c r="O2606" s="139">
        <v>1950</v>
      </c>
      <c r="P2606" s="139">
        <f t="shared" si="1015"/>
        <v>262.31195779754717</v>
      </c>
      <c r="Q2606" s="139">
        <f t="shared" si="1016"/>
        <v>4.2293089774572328E-6</v>
      </c>
      <c r="R2606" s="139">
        <f t="shared" si="1017"/>
        <v>0.99992765195607491</v>
      </c>
      <c r="S2606" s="139">
        <f t="shared" si="1018"/>
        <v>4.2293089774572328E-6</v>
      </c>
      <c r="T2606" s="139" t="str">
        <f t="shared" si="1019"/>
        <v/>
      </c>
      <c r="U2606" s="139" t="str">
        <f t="shared" si="1020"/>
        <v/>
      </c>
      <c r="V2606" s="139">
        <f t="shared" si="1021"/>
        <v>2.4764628643647037E-4</v>
      </c>
      <c r="W2606" s="139" t="str">
        <f t="shared" si="1022"/>
        <v/>
      </c>
      <c r="X2606" s="139" t="str">
        <f t="shared" si="1023"/>
        <v/>
      </c>
      <c r="AB2606" s="139">
        <v>1950</v>
      </c>
      <c r="AC2606" s="139">
        <f t="shared" si="1032"/>
        <v>327.28129444245428</v>
      </c>
      <c r="AD2606" s="139">
        <f t="shared" si="1024"/>
        <v>3.3897394591324984E-6</v>
      </c>
      <c r="AE2606" s="139">
        <f t="shared" si="1025"/>
        <v>0.99992765195607491</v>
      </c>
      <c r="AF2606" s="139">
        <f t="shared" si="1026"/>
        <v>3.3897394591324984E-6</v>
      </c>
      <c r="AG2606" s="139" t="str">
        <f t="shared" si="1027"/>
        <v/>
      </c>
      <c r="AH2606" s="139" t="str">
        <f t="shared" si="1028"/>
        <v/>
      </c>
      <c r="AI2606" s="139">
        <f t="shared" si="1029"/>
        <v>5.6592981432092087E-16</v>
      </c>
      <c r="AJ2606" s="139" t="str">
        <f t="shared" si="1030"/>
        <v/>
      </c>
      <c r="AK2606" s="139" t="str">
        <f t="shared" si="1031"/>
        <v/>
      </c>
      <c r="AZ2606" s="148"/>
      <c r="BA2606" s="148">
        <f t="shared" si="1003"/>
        <v>12.511999999999666</v>
      </c>
      <c r="BB2606" s="165">
        <f t="shared" si="1004"/>
        <v>8.4929530285498239E-2</v>
      </c>
      <c r="BC2606" s="148">
        <f t="shared" si="1005"/>
        <v>1.8069751141652768E-4</v>
      </c>
      <c r="BD2606" s="148" t="str">
        <f t="shared" si="1001"/>
        <v/>
      </c>
      <c r="BE2606" s="140" t="str">
        <f t="shared" si="1002"/>
        <v/>
      </c>
    </row>
    <row r="2607" spans="1:57" ht="20.100000000000001" customHeight="1" x14ac:dyDescent="0.25">
      <c r="A2607" s="148">
        <v>1951</v>
      </c>
      <c r="B2607" s="139">
        <f t="shared" si="1006"/>
        <v>3584.7965786934096</v>
      </c>
      <c r="C2607" s="139">
        <f t="shared" si="1007"/>
        <v>3.0512314198751477E-7</v>
      </c>
      <c r="D2607" s="139">
        <f t="shared" si="1008"/>
        <v>0.99992881091030994</v>
      </c>
      <c r="E2607" s="139">
        <f t="shared" si="1009"/>
        <v>3.0512314198751477E-7</v>
      </c>
      <c r="F2607" s="139" t="str">
        <f t="shared" si="1010"/>
        <v/>
      </c>
      <c r="G2607" s="139" t="str">
        <f t="shared" si="1011"/>
        <v/>
      </c>
      <c r="H2607" s="139">
        <f t="shared" si="1012"/>
        <v>0</v>
      </c>
      <c r="I2607" s="139">
        <f t="shared" si="1013"/>
        <v>3.0512314198751477E-7</v>
      </c>
      <c r="J2607" s="139" t="str">
        <f t="shared" si="1014"/>
        <v/>
      </c>
      <c r="O2607" s="148">
        <v>1951</v>
      </c>
      <c r="P2607" s="139">
        <f t="shared" si="1015"/>
        <v>262.58807564786036</v>
      </c>
      <c r="Q2607" s="139">
        <f t="shared" si="1016"/>
        <v>4.1654762607874688E-6</v>
      </c>
      <c r="R2607" s="139">
        <f t="shared" si="1017"/>
        <v>0.99992881091030994</v>
      </c>
      <c r="S2607" s="139">
        <f t="shared" si="1018"/>
        <v>4.1654762607874688E-6</v>
      </c>
      <c r="T2607" s="139" t="str">
        <f t="shared" si="1019"/>
        <v/>
      </c>
      <c r="U2607" s="139" t="str">
        <f t="shared" si="1020"/>
        <v/>
      </c>
      <c r="V2607" s="139">
        <f t="shared" si="1021"/>
        <v>2.4517040127274681E-4</v>
      </c>
      <c r="W2607" s="139" t="str">
        <f t="shared" si="1022"/>
        <v/>
      </c>
      <c r="X2607" s="139" t="str">
        <f t="shared" si="1023"/>
        <v/>
      </c>
      <c r="AB2607" s="148">
        <v>1951</v>
      </c>
      <c r="AC2607" s="139">
        <f t="shared" si="1032"/>
        <v>327.62580106818325</v>
      </c>
      <c r="AD2607" s="139">
        <f t="shared" si="1024"/>
        <v>3.3385783168200158E-6</v>
      </c>
      <c r="AE2607" s="139">
        <f t="shared" si="1025"/>
        <v>0.99992881091030994</v>
      </c>
      <c r="AF2607" s="139">
        <f t="shared" si="1026"/>
        <v>3.3385783168200158E-6</v>
      </c>
      <c r="AG2607" s="139" t="str">
        <f t="shared" si="1027"/>
        <v/>
      </c>
      <c r="AH2607" s="139" t="str">
        <f t="shared" si="1028"/>
        <v/>
      </c>
      <c r="AI2607" s="139">
        <f t="shared" si="1029"/>
        <v>5.4873532936599789E-16</v>
      </c>
      <c r="AJ2607" s="139" t="str">
        <f t="shared" si="1030"/>
        <v/>
      </c>
      <c r="AK2607" s="139" t="str">
        <f t="shared" si="1031"/>
        <v/>
      </c>
      <c r="AZ2607" s="148"/>
      <c r="BA2607" s="148">
        <f t="shared" si="1003"/>
        <v>12.518399999999666</v>
      </c>
      <c r="BB2607" s="165">
        <f t="shared" si="1004"/>
        <v>8.4748832774081712E-2</v>
      </c>
      <c r="BC2607" s="148">
        <f t="shared" si="1005"/>
        <v>1.8035056576190533E-4</v>
      </c>
      <c r="BD2607" s="148" t="str">
        <f t="shared" si="1001"/>
        <v/>
      </c>
      <c r="BE2607" s="140" t="str">
        <f t="shared" si="1002"/>
        <v/>
      </c>
    </row>
    <row r="2608" spans="1:57" ht="20.100000000000001" customHeight="1" x14ac:dyDescent="0.25">
      <c r="A2608" s="139">
        <v>1952</v>
      </c>
      <c r="B2608" s="139">
        <f t="shared" si="1006"/>
        <v>3588.5660808792068</v>
      </c>
      <c r="C2608" s="139">
        <f t="shared" si="1007"/>
        <v>3.0051312774065169E-7</v>
      </c>
      <c r="D2608" s="139">
        <f t="shared" si="1008"/>
        <v>0.99992995236340698</v>
      </c>
      <c r="E2608" s="139">
        <f t="shared" si="1009"/>
        <v>3.0051312774065169E-7</v>
      </c>
      <c r="F2608" s="139" t="str">
        <f t="shared" si="1010"/>
        <v/>
      </c>
      <c r="G2608" s="139" t="str">
        <f t="shared" si="1011"/>
        <v/>
      </c>
      <c r="H2608" s="139">
        <f t="shared" si="1012"/>
        <v>0</v>
      </c>
      <c r="I2608" s="139">
        <f t="shared" si="1013"/>
        <v>3.0051312774065169E-7</v>
      </c>
      <c r="J2608" s="139" t="str">
        <f t="shared" si="1014"/>
        <v/>
      </c>
      <c r="O2608" s="139">
        <v>1952</v>
      </c>
      <c r="P2608" s="139">
        <f t="shared" si="1015"/>
        <v>262.86419349817356</v>
      </c>
      <c r="Q2608" s="139">
        <f t="shared" si="1016"/>
        <v>4.1025413264454973E-6</v>
      </c>
      <c r="R2608" s="139">
        <f t="shared" si="1017"/>
        <v>0.99992995236340698</v>
      </c>
      <c r="S2608" s="139">
        <f t="shared" si="1018"/>
        <v>4.1025413264454973E-6</v>
      </c>
      <c r="T2608" s="139" t="str">
        <f t="shared" si="1019"/>
        <v/>
      </c>
      <c r="U2608" s="139" t="str">
        <f t="shared" si="1020"/>
        <v/>
      </c>
      <c r="V2608" s="139">
        <f t="shared" si="1021"/>
        <v>2.4271538570776307E-4</v>
      </c>
      <c r="W2608" s="139" t="str">
        <f t="shared" si="1022"/>
        <v/>
      </c>
      <c r="X2608" s="139" t="str">
        <f t="shared" si="1023"/>
        <v/>
      </c>
      <c r="AB2608" s="139">
        <v>1952</v>
      </c>
      <c r="AC2608" s="139">
        <f t="shared" si="1032"/>
        <v>327.9703076939121</v>
      </c>
      <c r="AD2608" s="139">
        <f t="shared" si="1024"/>
        <v>3.288136736071486E-6</v>
      </c>
      <c r="AE2608" s="139">
        <f t="shared" si="1025"/>
        <v>0.99992995236340698</v>
      </c>
      <c r="AF2608" s="139">
        <f t="shared" si="1026"/>
        <v>3.288136736071486E-6</v>
      </c>
      <c r="AG2608" s="139" t="str">
        <f t="shared" si="1027"/>
        <v/>
      </c>
      <c r="AH2608" s="139" t="str">
        <f t="shared" si="1028"/>
        <v/>
      </c>
      <c r="AI2608" s="139">
        <f t="shared" si="1029"/>
        <v>5.3205474662414605E-16</v>
      </c>
      <c r="AJ2608" s="139" t="str">
        <f t="shared" si="1030"/>
        <v/>
      </c>
      <c r="AK2608" s="139" t="str">
        <f t="shared" si="1031"/>
        <v/>
      </c>
      <c r="AZ2608" s="148"/>
      <c r="BA2608" s="148">
        <f t="shared" si="1003"/>
        <v>12.524799999999665</v>
      </c>
      <c r="BB2608" s="165">
        <f t="shared" si="1004"/>
        <v>8.4568482208319806E-2</v>
      </c>
      <c r="BC2608" s="148">
        <f t="shared" si="1005"/>
        <v>1.8000416869440317E-4</v>
      </c>
      <c r="BD2608" s="148" t="str">
        <f t="shared" si="1001"/>
        <v/>
      </c>
      <c r="BE2608" s="140" t="str">
        <f t="shared" si="1002"/>
        <v/>
      </c>
    </row>
    <row r="2609" spans="1:57" ht="20.100000000000001" customHeight="1" x14ac:dyDescent="0.25">
      <c r="A2609" s="139">
        <v>1953</v>
      </c>
      <c r="B2609" s="139">
        <f t="shared" si="1006"/>
        <v>3592.3355830650039</v>
      </c>
      <c r="C2609" s="139">
        <f t="shared" si="1007"/>
        <v>2.9596802929318517E-7</v>
      </c>
      <c r="D2609" s="139">
        <f t="shared" si="1008"/>
        <v>0.99993107656166003</v>
      </c>
      <c r="E2609" s="139">
        <f t="shared" si="1009"/>
        <v>2.9596802929318517E-7</v>
      </c>
      <c r="F2609" s="139" t="str">
        <f t="shared" si="1010"/>
        <v/>
      </c>
      <c r="G2609" s="139" t="str">
        <f t="shared" si="1011"/>
        <v/>
      </c>
      <c r="H2609" s="139">
        <f t="shared" si="1012"/>
        <v>0</v>
      </c>
      <c r="I2609" s="139">
        <f t="shared" si="1013"/>
        <v>2.9596802929318517E-7</v>
      </c>
      <c r="J2609" s="139" t="str">
        <f t="shared" si="1014"/>
        <v/>
      </c>
      <c r="O2609" s="139">
        <v>1953</v>
      </c>
      <c r="P2609" s="139">
        <f t="shared" si="1015"/>
        <v>263.14031134848688</v>
      </c>
      <c r="Q2609" s="139">
        <f t="shared" si="1016"/>
        <v>4.0404926087948074E-6</v>
      </c>
      <c r="R2609" s="139">
        <f t="shared" si="1017"/>
        <v>0.99993107656166003</v>
      </c>
      <c r="S2609" s="139">
        <f t="shared" si="1018"/>
        <v>4.0404926087948074E-6</v>
      </c>
      <c r="T2609" s="139" t="str">
        <f t="shared" si="1019"/>
        <v/>
      </c>
      <c r="U2609" s="139" t="str">
        <f t="shared" si="1020"/>
        <v/>
      </c>
      <c r="V2609" s="139">
        <f t="shared" si="1021"/>
        <v>2.4028110893018086E-4</v>
      </c>
      <c r="W2609" s="139" t="str">
        <f t="shared" si="1022"/>
        <v/>
      </c>
      <c r="X2609" s="139" t="str">
        <f t="shared" si="1023"/>
        <v/>
      </c>
      <c r="AB2609" s="139">
        <v>1953</v>
      </c>
      <c r="AC2609" s="139">
        <f t="shared" si="1032"/>
        <v>328.31481431964107</v>
      </c>
      <c r="AD2609" s="139">
        <f t="shared" si="1024"/>
        <v>3.2384054471705926E-6</v>
      </c>
      <c r="AE2609" s="139">
        <f t="shared" si="1025"/>
        <v>0.99993107656166003</v>
      </c>
      <c r="AF2609" s="139">
        <f t="shared" si="1026"/>
        <v>3.2384054471705926E-6</v>
      </c>
      <c r="AG2609" s="139" t="str">
        <f t="shared" si="1027"/>
        <v/>
      </c>
      <c r="AH2609" s="139" t="str">
        <f t="shared" si="1028"/>
        <v/>
      </c>
      <c r="AI2609" s="139">
        <f t="shared" si="1029"/>
        <v>5.1587297003917532E-16</v>
      </c>
      <c r="AJ2609" s="139" t="str">
        <f t="shared" si="1030"/>
        <v/>
      </c>
      <c r="AK2609" s="139" t="str">
        <f t="shared" si="1031"/>
        <v/>
      </c>
      <c r="AZ2609" s="148"/>
      <c r="BA2609" s="148">
        <f t="shared" si="1003"/>
        <v>12.531199999999664</v>
      </c>
      <c r="BB2609" s="165">
        <f t="shared" si="1004"/>
        <v>8.4388478039625403E-2</v>
      </c>
      <c r="BC2609" s="148">
        <f t="shared" si="1005"/>
        <v>1.7965831973212887E-4</v>
      </c>
      <c r="BD2609" s="148" t="str">
        <f t="shared" si="1001"/>
        <v/>
      </c>
      <c r="BE2609" s="140" t="str">
        <f t="shared" si="1002"/>
        <v/>
      </c>
    </row>
    <row r="2610" spans="1:57" ht="20.100000000000001" customHeight="1" x14ac:dyDescent="0.25">
      <c r="A2610" s="139">
        <v>1954</v>
      </c>
      <c r="B2610" s="139">
        <f t="shared" si="1006"/>
        <v>3596.1050852508019</v>
      </c>
      <c r="C2610" s="139">
        <f t="shared" si="1007"/>
        <v>2.9148700917089549E-7</v>
      </c>
      <c r="D2610" s="139">
        <f t="shared" si="1008"/>
        <v>0.99993218374818782</v>
      </c>
      <c r="E2610" s="139">
        <f t="shared" si="1009"/>
        <v>2.9148700917089549E-7</v>
      </c>
      <c r="F2610" s="139" t="str">
        <f t="shared" si="1010"/>
        <v/>
      </c>
      <c r="G2610" s="139" t="str">
        <f t="shared" si="1011"/>
        <v/>
      </c>
      <c r="H2610" s="139">
        <f t="shared" si="1012"/>
        <v>0</v>
      </c>
      <c r="I2610" s="139">
        <f t="shared" si="1013"/>
        <v>2.9148700917089549E-7</v>
      </c>
      <c r="J2610" s="139" t="str">
        <f t="shared" si="1014"/>
        <v/>
      </c>
      <c r="O2610" s="139">
        <v>1954</v>
      </c>
      <c r="P2610" s="139">
        <f t="shared" si="1015"/>
        <v>263.41642919880007</v>
      </c>
      <c r="Q2610" s="139">
        <f t="shared" si="1016"/>
        <v>3.9793186748154978E-6</v>
      </c>
      <c r="R2610" s="139">
        <f t="shared" si="1017"/>
        <v>0.99993218374818782</v>
      </c>
      <c r="S2610" s="139">
        <f t="shared" si="1018"/>
        <v>3.9793186748154978E-6</v>
      </c>
      <c r="T2610" s="139" t="str">
        <f t="shared" si="1019"/>
        <v/>
      </c>
      <c r="U2610" s="139" t="str">
        <f t="shared" si="1020"/>
        <v/>
      </c>
      <c r="V2610" s="139">
        <f t="shared" si="1021"/>
        <v>2.3786744044912143E-4</v>
      </c>
      <c r="W2610" s="139" t="str">
        <f t="shared" si="1022"/>
        <v/>
      </c>
      <c r="X2610" s="139" t="str">
        <f t="shared" si="1023"/>
        <v/>
      </c>
      <c r="AB2610" s="139">
        <v>1954</v>
      </c>
      <c r="AC2610" s="139">
        <f t="shared" si="1032"/>
        <v>328.65932094536993</v>
      </c>
      <c r="AD2610" s="139">
        <f t="shared" si="1024"/>
        <v>3.1893752866915904E-6</v>
      </c>
      <c r="AE2610" s="139">
        <f t="shared" si="1025"/>
        <v>0.99993218374818782</v>
      </c>
      <c r="AF2610" s="139">
        <f t="shared" si="1026"/>
        <v>3.1893752866915904E-6</v>
      </c>
      <c r="AG2610" s="139" t="str">
        <f t="shared" si="1027"/>
        <v/>
      </c>
      <c r="AH2610" s="139" t="str">
        <f t="shared" si="1028"/>
        <v/>
      </c>
      <c r="AI2610" s="139">
        <f t="shared" si="1029"/>
        <v>5.0017533898698301E-16</v>
      </c>
      <c r="AJ2610" s="139" t="str">
        <f t="shared" si="1030"/>
        <v/>
      </c>
      <c r="AK2610" s="139" t="str">
        <f t="shared" si="1031"/>
        <v/>
      </c>
      <c r="AZ2610" s="148"/>
      <c r="BA2610" s="148">
        <f t="shared" si="1003"/>
        <v>12.537599999999664</v>
      </c>
      <c r="BB2610" s="165">
        <f t="shared" si="1004"/>
        <v>8.4208819719893274E-2</v>
      </c>
      <c r="BC2610" s="148">
        <f t="shared" si="1005"/>
        <v>1.7931301839223257E-4</v>
      </c>
      <c r="BD2610" s="148" t="str">
        <f t="shared" si="1001"/>
        <v/>
      </c>
      <c r="BE2610" s="140" t="str">
        <f t="shared" si="1002"/>
        <v/>
      </c>
    </row>
    <row r="2611" spans="1:57" ht="20.100000000000001" customHeight="1" x14ac:dyDescent="0.25">
      <c r="A2611" s="139">
        <v>1955</v>
      </c>
      <c r="B2611" s="139">
        <f t="shared" si="1006"/>
        <v>3599.8745874365991</v>
      </c>
      <c r="C2611" s="139">
        <f t="shared" si="1007"/>
        <v>2.8706923952005936E-7</v>
      </c>
      <c r="D2611" s="139">
        <f t="shared" si="1008"/>
        <v>0.99993327416297029</v>
      </c>
      <c r="E2611" s="139">
        <f t="shared" si="1009"/>
        <v>2.8706923952005936E-7</v>
      </c>
      <c r="F2611" s="139" t="str">
        <f t="shared" si="1010"/>
        <v/>
      </c>
      <c r="G2611" s="139" t="str">
        <f t="shared" si="1011"/>
        <v/>
      </c>
      <c r="H2611" s="139">
        <f t="shared" si="1012"/>
        <v>0</v>
      </c>
      <c r="I2611" s="139">
        <f t="shared" si="1013"/>
        <v>2.8706923952005936E-7</v>
      </c>
      <c r="J2611" s="139" t="str">
        <f t="shared" si="1014"/>
        <v/>
      </c>
      <c r="O2611" s="139">
        <v>1955</v>
      </c>
      <c r="P2611" s="139">
        <f t="shared" si="1015"/>
        <v>263.69254704911327</v>
      </c>
      <c r="Q2611" s="139">
        <f t="shared" si="1016"/>
        <v>3.9190082228244863E-6</v>
      </c>
      <c r="R2611" s="139">
        <f t="shared" si="1017"/>
        <v>0.99993327416297029</v>
      </c>
      <c r="S2611" s="139">
        <f t="shared" si="1018"/>
        <v>3.9190082228244863E-6</v>
      </c>
      <c r="T2611" s="139" t="str">
        <f t="shared" si="1019"/>
        <v/>
      </c>
      <c r="U2611" s="139" t="str">
        <f t="shared" si="1020"/>
        <v/>
      </c>
      <c r="V2611" s="139">
        <f t="shared" si="1021"/>
        <v>2.3547425009925188E-4</v>
      </c>
      <c r="W2611" s="139" t="str">
        <f t="shared" si="1022"/>
        <v/>
      </c>
      <c r="X2611" s="139" t="str">
        <f t="shared" si="1023"/>
        <v/>
      </c>
      <c r="AB2611" s="139">
        <v>1955</v>
      </c>
      <c r="AC2611" s="139">
        <f t="shared" si="1032"/>
        <v>329.00382757109878</v>
      </c>
      <c r="AD2611" s="139">
        <f t="shared" si="1024"/>
        <v>3.1410371964736074E-6</v>
      </c>
      <c r="AE2611" s="139">
        <f t="shared" si="1025"/>
        <v>0.99993327416297029</v>
      </c>
      <c r="AF2611" s="139">
        <f t="shared" si="1026"/>
        <v>3.1410371964736074E-6</v>
      </c>
      <c r="AG2611" s="139" t="str">
        <f t="shared" si="1027"/>
        <v/>
      </c>
      <c r="AH2611" s="139" t="str">
        <f t="shared" si="1028"/>
        <v/>
      </c>
      <c r="AI2611" s="139">
        <f t="shared" si="1029"/>
        <v>4.8494761595640752E-16</v>
      </c>
      <c r="AJ2611" s="139" t="str">
        <f t="shared" si="1030"/>
        <v/>
      </c>
      <c r="AK2611" s="139" t="str">
        <f t="shared" si="1031"/>
        <v/>
      </c>
      <c r="AZ2611" s="148"/>
      <c r="BA2611" s="148">
        <f t="shared" si="1003"/>
        <v>12.543999999999663</v>
      </c>
      <c r="BB2611" s="165">
        <f t="shared" si="1004"/>
        <v>8.4029506701501042E-2</v>
      </c>
      <c r="BC2611" s="148">
        <f t="shared" si="1005"/>
        <v>1.7896826419112888E-4</v>
      </c>
      <c r="BD2611" s="148" t="str">
        <f t="shared" si="1001"/>
        <v/>
      </c>
      <c r="BE2611" s="140" t="str">
        <f t="shared" si="1002"/>
        <v/>
      </c>
    </row>
    <row r="2612" spans="1:57" ht="20.100000000000001" customHeight="1" x14ac:dyDescent="0.25">
      <c r="A2612" s="139">
        <v>1956</v>
      </c>
      <c r="B2612" s="139">
        <f t="shared" si="1006"/>
        <v>3603.6440896223971</v>
      </c>
      <c r="C2612" s="139">
        <f t="shared" si="1007"/>
        <v>2.8271390201436461E-7</v>
      </c>
      <c r="D2612" s="139">
        <f t="shared" si="1008"/>
        <v>0.99993434804288517</v>
      </c>
      <c r="E2612" s="139">
        <f t="shared" si="1009"/>
        <v>2.8271390201436461E-7</v>
      </c>
      <c r="F2612" s="139" t="str">
        <f t="shared" si="1010"/>
        <v/>
      </c>
      <c r="G2612" s="139" t="str">
        <f t="shared" si="1011"/>
        <v/>
      </c>
      <c r="H2612" s="139">
        <f t="shared" si="1012"/>
        <v>0</v>
      </c>
      <c r="I2612" s="139">
        <f t="shared" si="1013"/>
        <v>2.8271390201436461E-7</v>
      </c>
      <c r="J2612" s="139" t="str">
        <f t="shared" si="1014"/>
        <v/>
      </c>
      <c r="O2612" s="139">
        <v>1956</v>
      </c>
      <c r="P2612" s="139">
        <f t="shared" si="1015"/>
        <v>263.96866489942647</v>
      </c>
      <c r="Q2612" s="139">
        <f t="shared" si="1016"/>
        <v>3.8595500812049667E-6</v>
      </c>
      <c r="R2612" s="139">
        <f t="shared" si="1017"/>
        <v>0.99993434804288517</v>
      </c>
      <c r="S2612" s="139">
        <f t="shared" si="1018"/>
        <v>3.8595500812049667E-6</v>
      </c>
      <c r="T2612" s="139" t="str">
        <f t="shared" si="1019"/>
        <v/>
      </c>
      <c r="U2612" s="139" t="str">
        <f t="shared" si="1020"/>
        <v/>
      </c>
      <c r="V2612" s="139">
        <f t="shared" si="1021"/>
        <v>2.3310140804580956E-4</v>
      </c>
      <c r="W2612" s="139" t="str">
        <f t="shared" si="1022"/>
        <v/>
      </c>
      <c r="X2612" s="139" t="str">
        <f t="shared" si="1023"/>
        <v/>
      </c>
      <c r="AB2612" s="139">
        <v>1956</v>
      </c>
      <c r="AC2612" s="139">
        <f t="shared" si="1032"/>
        <v>329.34833419682775</v>
      </c>
      <c r="AD2612" s="139">
        <f t="shared" si="1024"/>
        <v>3.0933822226023027E-6</v>
      </c>
      <c r="AE2612" s="139">
        <f t="shared" si="1025"/>
        <v>0.99993434804288517</v>
      </c>
      <c r="AF2612" s="139">
        <f t="shared" si="1026"/>
        <v>3.0933822226023027E-6</v>
      </c>
      <c r="AG2612" s="139" t="str">
        <f t="shared" si="1027"/>
        <v/>
      </c>
      <c r="AH2612" s="139" t="str">
        <f t="shared" si="1028"/>
        <v/>
      </c>
      <c r="AI2612" s="139">
        <f t="shared" si="1029"/>
        <v>4.701759745715525E-16</v>
      </c>
      <c r="AJ2612" s="139" t="str">
        <f t="shared" si="1030"/>
        <v/>
      </c>
      <c r="AK2612" s="139" t="str">
        <f t="shared" si="1031"/>
        <v/>
      </c>
      <c r="AZ2612" s="148"/>
      <c r="BA2612" s="148">
        <f t="shared" si="1003"/>
        <v>12.550399999999662</v>
      </c>
      <c r="BB2612" s="165">
        <f t="shared" si="1004"/>
        <v>8.3850538437309913E-2</v>
      </c>
      <c r="BC2612" s="148">
        <f t="shared" si="1005"/>
        <v>1.786240566437336E-4</v>
      </c>
      <c r="BD2612" s="148" t="str">
        <f t="shared" si="1001"/>
        <v/>
      </c>
      <c r="BE2612" s="140" t="str">
        <f t="shared" si="1002"/>
        <v/>
      </c>
    </row>
    <row r="2613" spans="1:57" ht="20.100000000000001" customHeight="1" x14ac:dyDescent="0.25">
      <c r="A2613" s="139">
        <v>1957</v>
      </c>
      <c r="B2613" s="139">
        <f t="shared" si="1006"/>
        <v>3607.4135918081943</v>
      </c>
      <c r="C2613" s="139">
        <f t="shared" si="1007"/>
        <v>2.7842018776249791E-7</v>
      </c>
      <c r="D2613" s="139">
        <f t="shared" si="1008"/>
        <v>0.99993540562174277</v>
      </c>
      <c r="E2613" s="139">
        <f t="shared" si="1009"/>
        <v>2.7842018776249791E-7</v>
      </c>
      <c r="F2613" s="139" t="str">
        <f t="shared" si="1010"/>
        <v/>
      </c>
      <c r="G2613" s="139" t="str">
        <f t="shared" si="1011"/>
        <v/>
      </c>
      <c r="H2613" s="139">
        <f t="shared" si="1012"/>
        <v>0</v>
      </c>
      <c r="I2613" s="139">
        <f t="shared" si="1013"/>
        <v>2.7842018776249791E-7</v>
      </c>
      <c r="J2613" s="139" t="str">
        <f t="shared" si="1014"/>
        <v/>
      </c>
      <c r="O2613" s="139">
        <v>1957</v>
      </c>
      <c r="P2613" s="139">
        <f t="shared" si="1015"/>
        <v>264.24478274973967</v>
      </c>
      <c r="Q2613" s="139">
        <f t="shared" si="1016"/>
        <v>3.8009332071446887E-6</v>
      </c>
      <c r="R2613" s="139">
        <f t="shared" si="1017"/>
        <v>0.99993540562174277</v>
      </c>
      <c r="S2613" s="139">
        <f t="shared" si="1018"/>
        <v>3.8009332071446887E-6</v>
      </c>
      <c r="T2613" s="139" t="str">
        <f t="shared" si="1019"/>
        <v/>
      </c>
      <c r="U2613" s="139" t="str">
        <f t="shared" si="1020"/>
        <v/>
      </c>
      <c r="V2613" s="139">
        <f t="shared" si="1021"/>
        <v>2.3074878478954245E-4</v>
      </c>
      <c r="W2613" s="139" t="str">
        <f t="shared" si="1022"/>
        <v/>
      </c>
      <c r="X2613" s="139" t="str">
        <f t="shared" si="1023"/>
        <v/>
      </c>
      <c r="AB2613" s="139">
        <v>1957</v>
      </c>
      <c r="AC2613" s="139">
        <f t="shared" si="1032"/>
        <v>329.6928408225566</v>
      </c>
      <c r="AD2613" s="139">
        <f t="shared" si="1024"/>
        <v>3.0464015143986297E-6</v>
      </c>
      <c r="AE2613" s="139">
        <f t="shared" si="1025"/>
        <v>0.99993540562174277</v>
      </c>
      <c r="AF2613" s="139">
        <f t="shared" si="1026"/>
        <v>3.0464015143986297E-6</v>
      </c>
      <c r="AG2613" s="139" t="str">
        <f t="shared" si="1027"/>
        <v/>
      </c>
      <c r="AH2613" s="139" t="str">
        <f t="shared" si="1028"/>
        <v/>
      </c>
      <c r="AI2613" s="139">
        <f t="shared" si="1029"/>
        <v>4.5584698794627129E-16</v>
      </c>
      <c r="AJ2613" s="139" t="str">
        <f t="shared" si="1030"/>
        <v/>
      </c>
      <c r="AK2613" s="139" t="str">
        <f t="shared" si="1031"/>
        <v/>
      </c>
      <c r="AZ2613" s="148"/>
      <c r="BA2613" s="148">
        <f t="shared" si="1003"/>
        <v>12.556799999999662</v>
      </c>
      <c r="BB2613" s="165">
        <f t="shared" si="1004"/>
        <v>8.3671914380666179E-2</v>
      </c>
      <c r="BC2613" s="148">
        <f t="shared" si="1005"/>
        <v>1.7828039526433803E-4</v>
      </c>
      <c r="BD2613" s="148" t="str">
        <f t="shared" si="1001"/>
        <v/>
      </c>
      <c r="BE2613" s="140" t="str">
        <f t="shared" si="1002"/>
        <v/>
      </c>
    </row>
    <row r="2614" spans="1:57" ht="20.100000000000001" customHeight="1" x14ac:dyDescent="0.25">
      <c r="A2614" s="148">
        <v>1958</v>
      </c>
      <c r="B2614" s="139">
        <f t="shared" si="1006"/>
        <v>3611.1830939939914</v>
      </c>
      <c r="C2614" s="139">
        <f t="shared" si="1007"/>
        <v>2.741872972163673E-7</v>
      </c>
      <c r="D2614" s="139">
        <f t="shared" si="1008"/>
        <v>0.99993644713032248</v>
      </c>
      <c r="E2614" s="139">
        <f t="shared" si="1009"/>
        <v>2.741872972163673E-7</v>
      </c>
      <c r="F2614" s="139" t="str">
        <f t="shared" si="1010"/>
        <v/>
      </c>
      <c r="G2614" s="139" t="str">
        <f t="shared" si="1011"/>
        <v/>
      </c>
      <c r="H2614" s="139">
        <f t="shared" si="1012"/>
        <v>0</v>
      </c>
      <c r="I2614" s="139">
        <f t="shared" si="1013"/>
        <v>2.741872972163673E-7</v>
      </c>
      <c r="J2614" s="139" t="str">
        <f t="shared" si="1014"/>
        <v/>
      </c>
      <c r="O2614" s="148">
        <v>1958</v>
      </c>
      <c r="P2614" s="139">
        <f t="shared" si="1015"/>
        <v>264.52090060005287</v>
      </c>
      <c r="Q2614" s="139">
        <f t="shared" si="1016"/>
        <v>3.7431466853831232E-6</v>
      </c>
      <c r="R2614" s="139">
        <f t="shared" si="1017"/>
        <v>0.99993644713032248</v>
      </c>
      <c r="S2614" s="139">
        <f t="shared" si="1018"/>
        <v>3.7431466853831232E-6</v>
      </c>
      <c r="T2614" s="139" t="str">
        <f t="shared" si="1019"/>
        <v/>
      </c>
      <c r="U2614" s="139" t="str">
        <f t="shared" si="1020"/>
        <v/>
      </c>
      <c r="V2614" s="139">
        <f t="shared" si="1021"/>
        <v>2.2841625117157286E-4</v>
      </c>
      <c r="W2614" s="139" t="str">
        <f t="shared" si="1022"/>
        <v/>
      </c>
      <c r="X2614" s="139" t="str">
        <f t="shared" si="1023"/>
        <v/>
      </c>
      <c r="AB2614" s="148">
        <v>1958</v>
      </c>
      <c r="AC2614" s="139">
        <f t="shared" si="1032"/>
        <v>330.03734744828557</v>
      </c>
      <c r="AD2614" s="139">
        <f t="shared" si="1024"/>
        <v>3.0000863234146323E-6</v>
      </c>
      <c r="AE2614" s="139">
        <f t="shared" si="1025"/>
        <v>0.99993644713032248</v>
      </c>
      <c r="AF2614" s="139">
        <f t="shared" si="1026"/>
        <v>3.0000863234146323E-6</v>
      </c>
      <c r="AG2614" s="139" t="str">
        <f t="shared" si="1027"/>
        <v/>
      </c>
      <c r="AH2614" s="139" t="str">
        <f t="shared" si="1028"/>
        <v/>
      </c>
      <c r="AI2614" s="139">
        <f t="shared" si="1029"/>
        <v>4.4194761736180113E-16</v>
      </c>
      <c r="AJ2614" s="139" t="str">
        <f t="shared" si="1030"/>
        <v/>
      </c>
      <c r="AK2614" s="139" t="str">
        <f t="shared" si="1031"/>
        <v/>
      </c>
      <c r="AZ2614" s="148"/>
      <c r="BA2614" s="148">
        <f t="shared" si="1003"/>
        <v>12.563199999999661</v>
      </c>
      <c r="BB2614" s="165">
        <f t="shared" si="1004"/>
        <v>8.3493633985401841E-2</v>
      </c>
      <c r="BC2614" s="148">
        <f t="shared" si="1005"/>
        <v>1.7793727956612326E-4</v>
      </c>
      <c r="BD2614" s="148" t="str">
        <f t="shared" si="1001"/>
        <v/>
      </c>
      <c r="BE2614" s="140" t="str">
        <f t="shared" si="1002"/>
        <v/>
      </c>
    </row>
    <row r="2615" spans="1:57" ht="20.100000000000001" customHeight="1" x14ac:dyDescent="0.25">
      <c r="A2615" s="139">
        <v>1959</v>
      </c>
      <c r="B2615" s="139">
        <f t="shared" si="1006"/>
        <v>3614.9525961797895</v>
      </c>
      <c r="C2615" s="139">
        <f t="shared" si="1007"/>
        <v>2.7001444007998673E-7</v>
      </c>
      <c r="D2615" s="139">
        <f t="shared" si="1008"/>
        <v>0.99993747279640677</v>
      </c>
      <c r="E2615" s="139">
        <f t="shared" si="1009"/>
        <v>2.7001444007998673E-7</v>
      </c>
      <c r="F2615" s="139" t="str">
        <f t="shared" si="1010"/>
        <v/>
      </c>
      <c r="G2615" s="139" t="str">
        <f t="shared" si="1011"/>
        <v/>
      </c>
      <c r="H2615" s="139">
        <f t="shared" si="1012"/>
        <v>0</v>
      </c>
      <c r="I2615" s="139">
        <f t="shared" si="1013"/>
        <v>2.7001444007998673E-7</v>
      </c>
      <c r="J2615" s="139" t="str">
        <f t="shared" si="1014"/>
        <v/>
      </c>
      <c r="O2615" s="139">
        <v>1959</v>
      </c>
      <c r="P2615" s="139">
        <f t="shared" si="1015"/>
        <v>264.79701845036607</v>
      </c>
      <c r="Q2615" s="139">
        <f t="shared" si="1016"/>
        <v>3.6861797269675008E-6</v>
      </c>
      <c r="R2615" s="139">
        <f t="shared" si="1017"/>
        <v>0.99993747279640677</v>
      </c>
      <c r="S2615" s="139">
        <f t="shared" si="1018"/>
        <v>3.6861797269675008E-6</v>
      </c>
      <c r="T2615" s="139" t="str">
        <f t="shared" si="1019"/>
        <v/>
      </c>
      <c r="U2615" s="139" t="str">
        <f t="shared" si="1020"/>
        <v/>
      </c>
      <c r="V2615" s="139">
        <f t="shared" si="1021"/>
        <v>2.2610367837818827E-4</v>
      </c>
      <c r="W2615" s="139" t="str">
        <f t="shared" si="1022"/>
        <v/>
      </c>
      <c r="X2615" s="139" t="str">
        <f t="shared" si="1023"/>
        <v/>
      </c>
      <c r="AB2615" s="139">
        <v>1959</v>
      </c>
      <c r="AC2615" s="139">
        <f t="shared" si="1032"/>
        <v>330.38185407401443</v>
      </c>
      <c r="AD2615" s="139">
        <f t="shared" si="1024"/>
        <v>2.9544280024365635E-6</v>
      </c>
      <c r="AE2615" s="139">
        <f t="shared" si="1025"/>
        <v>0.99993747279640677</v>
      </c>
      <c r="AF2615" s="139">
        <f t="shared" si="1026"/>
        <v>2.9544280024365635E-6</v>
      </c>
      <c r="AG2615" s="139" t="str">
        <f t="shared" si="1027"/>
        <v/>
      </c>
      <c r="AH2615" s="139" t="str">
        <f t="shared" si="1028"/>
        <v/>
      </c>
      <c r="AI2615" s="139">
        <f t="shared" si="1029"/>
        <v>4.2846520125883294E-16</v>
      </c>
      <c r="AJ2615" s="139" t="str">
        <f t="shared" si="1030"/>
        <v/>
      </c>
      <c r="AK2615" s="139" t="str">
        <f t="shared" si="1031"/>
        <v/>
      </c>
      <c r="AZ2615" s="148"/>
      <c r="BA2615" s="148">
        <f t="shared" si="1003"/>
        <v>12.56959999999966</v>
      </c>
      <c r="BB2615" s="165">
        <f t="shared" si="1004"/>
        <v>8.3315696705835718E-2</v>
      </c>
      <c r="BC2615" s="148">
        <f t="shared" si="1005"/>
        <v>1.7759470906125729E-4</v>
      </c>
      <c r="BD2615" s="148" t="str">
        <f t="shared" si="1001"/>
        <v/>
      </c>
      <c r="BE2615" s="140" t="str">
        <f t="shared" si="1002"/>
        <v/>
      </c>
    </row>
    <row r="2616" spans="1:57" ht="20.100000000000001" customHeight="1" x14ac:dyDescent="0.25">
      <c r="A2616" s="139">
        <v>1960</v>
      </c>
      <c r="B2616" s="139">
        <f t="shared" si="1006"/>
        <v>3618.7220983655866</v>
      </c>
      <c r="C2616" s="139">
        <f t="shared" si="1007"/>
        <v>2.6590083521901252E-7</v>
      </c>
      <c r="D2616" s="139">
        <f t="shared" si="1008"/>
        <v>0.99993848284481679</v>
      </c>
      <c r="E2616" s="139">
        <f t="shared" si="1009"/>
        <v>2.6590083521901252E-7</v>
      </c>
      <c r="F2616" s="139" t="str">
        <f t="shared" si="1010"/>
        <v/>
      </c>
      <c r="G2616" s="139" t="str">
        <f t="shared" si="1011"/>
        <v/>
      </c>
      <c r="H2616" s="139">
        <f t="shared" si="1012"/>
        <v>0</v>
      </c>
      <c r="I2616" s="139">
        <f t="shared" si="1013"/>
        <v>2.6590083521901252E-7</v>
      </c>
      <c r="J2616" s="139" t="str">
        <f t="shared" si="1014"/>
        <v/>
      </c>
      <c r="O2616" s="139">
        <v>1960</v>
      </c>
      <c r="P2616" s="139">
        <f t="shared" si="1015"/>
        <v>265.07313630067927</v>
      </c>
      <c r="Q2616" s="139">
        <f t="shared" si="1016"/>
        <v>3.6300216680178087E-6</v>
      </c>
      <c r="R2616" s="139">
        <f t="shared" si="1017"/>
        <v>0.99993848284481679</v>
      </c>
      <c r="S2616" s="139">
        <f t="shared" si="1018"/>
        <v>3.6300216680178087E-6</v>
      </c>
      <c r="T2616" s="139" t="str">
        <f t="shared" si="1019"/>
        <v/>
      </c>
      <c r="U2616" s="139" t="str">
        <f t="shared" si="1020"/>
        <v/>
      </c>
      <c r="V2616" s="139">
        <f t="shared" si="1021"/>
        <v>2.238109379455537E-4</v>
      </c>
      <c r="W2616" s="139" t="str">
        <f t="shared" si="1022"/>
        <v/>
      </c>
      <c r="X2616" s="139" t="str">
        <f t="shared" si="1023"/>
        <v/>
      </c>
      <c r="AB2616" s="139">
        <v>1960</v>
      </c>
      <c r="AC2616" s="139">
        <f t="shared" si="1032"/>
        <v>330.72636069974328</v>
      </c>
      <c r="AD2616" s="139">
        <f t="shared" si="1024"/>
        <v>2.9094180044948927E-6</v>
      </c>
      <c r="AE2616" s="139">
        <f t="shared" si="1025"/>
        <v>0.99993848284481679</v>
      </c>
      <c r="AF2616" s="139">
        <f t="shared" si="1026"/>
        <v>2.9094180044948927E-6</v>
      </c>
      <c r="AG2616" s="139" t="str">
        <f t="shared" si="1027"/>
        <v/>
      </c>
      <c r="AH2616" s="139" t="str">
        <f t="shared" si="1028"/>
        <v/>
      </c>
      <c r="AI2616" s="139">
        <f t="shared" si="1029"/>
        <v>4.1538744453536507E-16</v>
      </c>
      <c r="AJ2616" s="139" t="str">
        <f t="shared" si="1030"/>
        <v/>
      </c>
      <c r="AK2616" s="139" t="str">
        <f t="shared" si="1031"/>
        <v/>
      </c>
      <c r="AZ2616" s="148"/>
      <c r="BA2616" s="148">
        <f t="shared" si="1003"/>
        <v>12.575999999999659</v>
      </c>
      <c r="BB2616" s="165">
        <f t="shared" si="1004"/>
        <v>8.3138101996774461E-2</v>
      </c>
      <c r="BC2616" s="148">
        <f t="shared" si="1005"/>
        <v>1.7725268326103383E-4</v>
      </c>
      <c r="BD2616" s="148" t="str">
        <f t="shared" si="1001"/>
        <v/>
      </c>
      <c r="BE2616" s="140" t="str">
        <f t="shared" si="1002"/>
        <v/>
      </c>
    </row>
    <row r="2617" spans="1:57" ht="20.100000000000001" customHeight="1" x14ac:dyDescent="0.25">
      <c r="A2617" s="139">
        <v>1961</v>
      </c>
      <c r="B2617" s="139">
        <f t="shared" si="1006"/>
        <v>3622.4916005513846</v>
      </c>
      <c r="C2617" s="139">
        <f t="shared" si="1007"/>
        <v>2.6184571057091348E-7</v>
      </c>
      <c r="D2617" s="139">
        <f t="shared" si="1008"/>
        <v>0.99993947749744594</v>
      </c>
      <c r="E2617" s="139">
        <f t="shared" si="1009"/>
        <v>2.6184571057091348E-7</v>
      </c>
      <c r="F2617" s="139" t="str">
        <f t="shared" si="1010"/>
        <v/>
      </c>
      <c r="G2617" s="139" t="str">
        <f t="shared" si="1011"/>
        <v/>
      </c>
      <c r="H2617" s="139">
        <f t="shared" si="1012"/>
        <v>0</v>
      </c>
      <c r="I2617" s="139">
        <f t="shared" si="1013"/>
        <v>2.6184571057091348E-7</v>
      </c>
      <c r="J2617" s="139" t="str">
        <f t="shared" si="1014"/>
        <v/>
      </c>
      <c r="O2617" s="139">
        <v>1961</v>
      </c>
      <c r="P2617" s="139">
        <f t="shared" si="1015"/>
        <v>265.34925415099246</v>
      </c>
      <c r="Q2617" s="139">
        <f t="shared" si="1016"/>
        <v>3.574661968500563E-6</v>
      </c>
      <c r="R2617" s="139">
        <f t="shared" si="1017"/>
        <v>0.99993947749744594</v>
      </c>
      <c r="S2617" s="139">
        <f t="shared" si="1018"/>
        <v>3.574661968500563E-6</v>
      </c>
      <c r="T2617" s="139" t="str">
        <f t="shared" si="1019"/>
        <v/>
      </c>
      <c r="U2617" s="139" t="str">
        <f t="shared" si="1020"/>
        <v/>
      </c>
      <c r="V2617" s="139">
        <f t="shared" si="1021"/>
        <v>2.215379017643492E-4</v>
      </c>
      <c r="W2617" s="139" t="str">
        <f t="shared" si="1022"/>
        <v/>
      </c>
      <c r="X2617" s="139" t="str">
        <f t="shared" si="1023"/>
        <v/>
      </c>
      <c r="AB2617" s="139">
        <v>1961</v>
      </c>
      <c r="AC2617" s="139">
        <f t="shared" si="1032"/>
        <v>331.07086732547225</v>
      </c>
      <c r="AD2617" s="139">
        <f t="shared" si="1024"/>
        <v>2.8650478818815784E-6</v>
      </c>
      <c r="AE2617" s="139">
        <f t="shared" si="1025"/>
        <v>0.99993947749744594</v>
      </c>
      <c r="AF2617" s="139">
        <f t="shared" si="1026"/>
        <v>2.8650478818815784E-6</v>
      </c>
      <c r="AG2617" s="139" t="str">
        <f t="shared" si="1027"/>
        <v/>
      </c>
      <c r="AH2617" s="139" t="str">
        <f t="shared" si="1028"/>
        <v/>
      </c>
      <c r="AI2617" s="139">
        <f t="shared" si="1029"/>
        <v>4.0270240814214291E-16</v>
      </c>
      <c r="AJ2617" s="139" t="str">
        <f t="shared" si="1030"/>
        <v/>
      </c>
      <c r="AK2617" s="139" t="str">
        <f t="shared" si="1031"/>
        <v/>
      </c>
      <c r="AZ2617" s="148"/>
      <c r="BA2617" s="148">
        <f t="shared" si="1003"/>
        <v>12.582399999999659</v>
      </c>
      <c r="BB2617" s="165">
        <f t="shared" si="1004"/>
        <v>8.2960849313513427E-2</v>
      </c>
      <c r="BC2617" s="148">
        <f t="shared" si="1005"/>
        <v>1.769112016755392E-4</v>
      </c>
      <c r="BD2617" s="148" t="str">
        <f t="shared" si="1001"/>
        <v/>
      </c>
      <c r="BE2617" s="140" t="str">
        <f t="shared" si="1002"/>
        <v/>
      </c>
    </row>
    <row r="2618" spans="1:57" ht="20.100000000000001" customHeight="1" x14ac:dyDescent="0.25">
      <c r="A2618" s="139">
        <v>1962</v>
      </c>
      <c r="B2618" s="139">
        <f t="shared" si="1006"/>
        <v>3626.2611027371818</v>
      </c>
      <c r="C2618" s="139">
        <f t="shared" si="1007"/>
        <v>2.5784830305580844E-7</v>
      </c>
      <c r="D2618" s="139">
        <f t="shared" si="1008"/>
        <v>0.9999404569732947</v>
      </c>
      <c r="E2618" s="139">
        <f t="shared" si="1009"/>
        <v>2.5784830305580844E-7</v>
      </c>
      <c r="F2618" s="139" t="str">
        <f t="shared" si="1010"/>
        <v/>
      </c>
      <c r="G2618" s="139" t="str">
        <f t="shared" si="1011"/>
        <v/>
      </c>
      <c r="H2618" s="139">
        <f t="shared" si="1012"/>
        <v>0</v>
      </c>
      <c r="I2618" s="139">
        <f t="shared" si="1013"/>
        <v>2.5784830305580844E-7</v>
      </c>
      <c r="J2618" s="139" t="str">
        <f t="shared" si="1014"/>
        <v/>
      </c>
      <c r="O2618" s="139">
        <v>1962</v>
      </c>
      <c r="P2618" s="139">
        <f t="shared" si="1015"/>
        <v>265.62537200130566</v>
      </c>
      <c r="Q2618" s="139">
        <f t="shared" si="1016"/>
        <v>3.5200902110114287E-6</v>
      </c>
      <c r="R2618" s="139">
        <f t="shared" si="1017"/>
        <v>0.9999404569732947</v>
      </c>
      <c r="S2618" s="139">
        <f t="shared" si="1018"/>
        <v>3.5200902110114287E-6</v>
      </c>
      <c r="T2618" s="139" t="str">
        <f t="shared" si="1019"/>
        <v/>
      </c>
      <c r="U2618" s="139" t="str">
        <f t="shared" si="1020"/>
        <v/>
      </c>
      <c r="V2618" s="139">
        <f t="shared" si="1021"/>
        <v>2.1928444208433199E-4</v>
      </c>
      <c r="W2618" s="139" t="str">
        <f t="shared" si="1022"/>
        <v/>
      </c>
      <c r="X2618" s="139" t="str">
        <f t="shared" si="1023"/>
        <v/>
      </c>
      <c r="AB2618" s="139">
        <v>1962</v>
      </c>
      <c r="AC2618" s="139">
        <f t="shared" si="1032"/>
        <v>331.4153739512011</v>
      </c>
      <c r="AD2618" s="139">
        <f t="shared" si="1024"/>
        <v>2.8213092851743873E-6</v>
      </c>
      <c r="AE2618" s="139">
        <f t="shared" si="1025"/>
        <v>0.9999404569732947</v>
      </c>
      <c r="AF2618" s="139">
        <f t="shared" si="1026"/>
        <v>2.8213092851743873E-6</v>
      </c>
      <c r="AG2618" s="139" t="str">
        <f t="shared" si="1027"/>
        <v/>
      </c>
      <c r="AH2618" s="139" t="str">
        <f t="shared" si="1028"/>
        <v/>
      </c>
      <c r="AI2618" s="139">
        <f t="shared" si="1029"/>
        <v>3.9039849896753857E-16</v>
      </c>
      <c r="AJ2618" s="139" t="str">
        <f t="shared" si="1030"/>
        <v/>
      </c>
      <c r="AK2618" s="139" t="str">
        <f t="shared" si="1031"/>
        <v/>
      </c>
      <c r="AZ2618" s="148"/>
      <c r="BA2618" s="148">
        <f t="shared" si="1003"/>
        <v>12.588799999999658</v>
      </c>
      <c r="BB2618" s="165">
        <f t="shared" si="1004"/>
        <v>8.2783938111837888E-2</v>
      </c>
      <c r="BC2618" s="148">
        <f t="shared" si="1005"/>
        <v>1.7657026381424912E-4</v>
      </c>
      <c r="BD2618" s="148" t="str">
        <f t="shared" si="1001"/>
        <v/>
      </c>
      <c r="BE2618" s="140" t="str">
        <f t="shared" si="1002"/>
        <v/>
      </c>
    </row>
    <row r="2619" spans="1:57" ht="20.100000000000001" customHeight="1" x14ac:dyDescent="0.25">
      <c r="A2619" s="139">
        <v>1963</v>
      </c>
      <c r="B2619" s="139">
        <f t="shared" si="1006"/>
        <v>3630.0306049229789</v>
      </c>
      <c r="C2619" s="139">
        <f t="shared" si="1007"/>
        <v>2.5390785848793316E-7</v>
      </c>
      <c r="D2619" s="139">
        <f t="shared" si="1008"/>
        <v>0.99994142148850351</v>
      </c>
      <c r="E2619" s="139">
        <f t="shared" si="1009"/>
        <v>2.5390785848793316E-7</v>
      </c>
      <c r="F2619" s="139" t="str">
        <f t="shared" si="1010"/>
        <v/>
      </c>
      <c r="G2619" s="139" t="str">
        <f t="shared" si="1011"/>
        <v/>
      </c>
      <c r="H2619" s="139">
        <f t="shared" si="1012"/>
        <v>0</v>
      </c>
      <c r="I2619" s="139">
        <f t="shared" si="1013"/>
        <v>2.5390785848793316E-7</v>
      </c>
      <c r="J2619" s="139" t="str">
        <f t="shared" si="1014"/>
        <v/>
      </c>
      <c r="O2619" s="139">
        <v>1963</v>
      </c>
      <c r="P2619" s="139">
        <f t="shared" si="1015"/>
        <v>265.90148985161886</v>
      </c>
      <c r="Q2619" s="139">
        <f t="shared" si="1016"/>
        <v>3.4662960995667321E-6</v>
      </c>
      <c r="R2619" s="139">
        <f t="shared" si="1017"/>
        <v>0.99994142148850351</v>
      </c>
      <c r="S2619" s="139">
        <f t="shared" si="1018"/>
        <v>3.4662960995667321E-6</v>
      </c>
      <c r="T2619" s="139" t="str">
        <f t="shared" si="1019"/>
        <v/>
      </c>
      <c r="U2619" s="139" t="str">
        <f t="shared" si="1020"/>
        <v/>
      </c>
      <c r="V2619" s="139">
        <f t="shared" si="1021"/>
        <v>2.1705043151882487E-4</v>
      </c>
      <c r="W2619" s="139" t="str">
        <f t="shared" si="1022"/>
        <v/>
      </c>
      <c r="X2619" s="139" t="str">
        <f t="shared" si="1023"/>
        <v/>
      </c>
      <c r="AB2619" s="139">
        <v>1963</v>
      </c>
      <c r="AC2619" s="139">
        <f t="shared" si="1032"/>
        <v>331.75988057693007</v>
      </c>
      <c r="AD2619" s="139">
        <f t="shared" si="1024"/>
        <v>2.7781939622682005E-6</v>
      </c>
      <c r="AE2619" s="139">
        <f t="shared" si="1025"/>
        <v>0.99994142148850351</v>
      </c>
      <c r="AF2619" s="139">
        <f t="shared" si="1026"/>
        <v>2.7781939622682005E-6</v>
      </c>
      <c r="AG2619" s="139" t="str">
        <f t="shared" si="1027"/>
        <v/>
      </c>
      <c r="AH2619" s="139" t="str">
        <f t="shared" si="1028"/>
        <v/>
      </c>
      <c r="AI2619" s="139">
        <f t="shared" si="1029"/>
        <v>3.7846446000394852E-16</v>
      </c>
      <c r="AJ2619" s="139" t="str">
        <f t="shared" si="1030"/>
        <v/>
      </c>
      <c r="AK2619" s="139" t="str">
        <f t="shared" si="1031"/>
        <v/>
      </c>
      <c r="AZ2619" s="148"/>
      <c r="BA2619" s="148">
        <f t="shared" si="1003"/>
        <v>12.595199999999657</v>
      </c>
      <c r="BB2619" s="165">
        <f t="shared" si="1004"/>
        <v>8.2607367848023638E-2</v>
      </c>
      <c r="BC2619" s="148">
        <f t="shared" si="1005"/>
        <v>1.762298691853903E-4</v>
      </c>
      <c r="BD2619" s="148" t="str">
        <f t="shared" si="1001"/>
        <v/>
      </c>
      <c r="BE2619" s="140" t="str">
        <f t="shared" si="1002"/>
        <v/>
      </c>
    </row>
    <row r="2620" spans="1:57" ht="20.100000000000001" customHeight="1" x14ac:dyDescent="0.25">
      <c r="A2620" s="148">
        <v>1964</v>
      </c>
      <c r="B2620" s="139">
        <f t="shared" si="1006"/>
        <v>3633.800107108777</v>
      </c>
      <c r="C2620" s="139">
        <f t="shared" si="1007"/>
        <v>2.5002363148776366E-7</v>
      </c>
      <c r="D2620" s="139">
        <f t="shared" si="1008"/>
        <v>0.99994237125638685</v>
      </c>
      <c r="E2620" s="139">
        <f t="shared" si="1009"/>
        <v>2.5002363148776366E-7</v>
      </c>
      <c r="F2620" s="139" t="str">
        <f t="shared" si="1010"/>
        <v/>
      </c>
      <c r="G2620" s="139" t="str">
        <f t="shared" si="1011"/>
        <v/>
      </c>
      <c r="H2620" s="139">
        <f t="shared" si="1012"/>
        <v>0</v>
      </c>
      <c r="I2620" s="139">
        <f t="shared" si="1013"/>
        <v>2.5002363148776366E-7</v>
      </c>
      <c r="J2620" s="139" t="str">
        <f t="shared" si="1014"/>
        <v/>
      </c>
      <c r="O2620" s="148">
        <v>1964</v>
      </c>
      <c r="P2620" s="139">
        <f t="shared" si="1015"/>
        <v>266.17760770193206</v>
      </c>
      <c r="Q2620" s="139">
        <f t="shared" si="1016"/>
        <v>3.4132694584036798E-6</v>
      </c>
      <c r="R2620" s="139">
        <f t="shared" si="1017"/>
        <v>0.99994237125638685</v>
      </c>
      <c r="S2620" s="139">
        <f t="shared" si="1018"/>
        <v>3.4132694584036798E-6</v>
      </c>
      <c r="T2620" s="139" t="str">
        <f t="shared" si="1019"/>
        <v/>
      </c>
      <c r="U2620" s="139" t="str">
        <f t="shared" si="1020"/>
        <v/>
      </c>
      <c r="V2620" s="139">
        <f t="shared" si="1021"/>
        <v>2.1483574304912893E-4</v>
      </c>
      <c r="W2620" s="139" t="str">
        <f t="shared" si="1022"/>
        <v/>
      </c>
      <c r="X2620" s="139" t="str">
        <f t="shared" si="1023"/>
        <v/>
      </c>
      <c r="AB2620" s="148">
        <v>1964</v>
      </c>
      <c r="AC2620" s="139">
        <f t="shared" si="1032"/>
        <v>332.10438720265893</v>
      </c>
      <c r="AD2620" s="139">
        <f t="shared" si="1024"/>
        <v>2.7356937574135279E-6</v>
      </c>
      <c r="AE2620" s="139">
        <f t="shared" si="1025"/>
        <v>0.99994237125638685</v>
      </c>
      <c r="AF2620" s="139">
        <f t="shared" si="1026"/>
        <v>2.7356937574135279E-6</v>
      </c>
      <c r="AG2620" s="139" t="str">
        <f t="shared" si="1027"/>
        <v/>
      </c>
      <c r="AH2620" s="139" t="str">
        <f t="shared" si="1028"/>
        <v/>
      </c>
      <c r="AI2620" s="139">
        <f t="shared" si="1029"/>
        <v>3.6688936078815739E-16</v>
      </c>
      <c r="AJ2620" s="139" t="str">
        <f t="shared" si="1030"/>
        <v/>
      </c>
      <c r="AK2620" s="139" t="str">
        <f t="shared" si="1031"/>
        <v/>
      </c>
      <c r="AZ2620" s="148"/>
      <c r="BA2620" s="148">
        <f t="shared" si="1003"/>
        <v>12.601599999999657</v>
      </c>
      <c r="BB2620" s="165">
        <f t="shared" si="1004"/>
        <v>8.2431137978838248E-2</v>
      </c>
      <c r="BC2620" s="148">
        <f t="shared" si="1005"/>
        <v>1.7589001729628739E-4</v>
      </c>
      <c r="BD2620" s="148" t="str">
        <f t="shared" si="1001"/>
        <v/>
      </c>
      <c r="BE2620" s="140" t="str">
        <f t="shared" si="1002"/>
        <v/>
      </c>
    </row>
    <row r="2621" spans="1:57" ht="20.100000000000001" customHeight="1" x14ac:dyDescent="0.25">
      <c r="A2621" s="139">
        <v>1965</v>
      </c>
      <c r="B2621" s="139">
        <f t="shared" si="1006"/>
        <v>3637.5696092945741</v>
      </c>
      <c r="C2621" s="139">
        <f t="shared" si="1007"/>
        <v>2.4619488539477627E-7</v>
      </c>
      <c r="D2621" s="139">
        <f t="shared" si="1008"/>
        <v>0.99994330648746577</v>
      </c>
      <c r="E2621" s="139">
        <f t="shared" si="1009"/>
        <v>2.4619488539477627E-7</v>
      </c>
      <c r="F2621" s="139" t="str">
        <f t="shared" si="1010"/>
        <v/>
      </c>
      <c r="G2621" s="139" t="str">
        <f t="shared" si="1011"/>
        <v/>
      </c>
      <c r="H2621" s="139">
        <f t="shared" si="1012"/>
        <v>0</v>
      </c>
      <c r="I2621" s="139">
        <f t="shared" si="1013"/>
        <v>2.4619488539477627E-7</v>
      </c>
      <c r="J2621" s="139" t="str">
        <f t="shared" si="1014"/>
        <v/>
      </c>
      <c r="O2621" s="139">
        <v>1965</v>
      </c>
      <c r="P2621" s="139">
        <f t="shared" si="1015"/>
        <v>266.45372555224537</v>
      </c>
      <c r="Q2621" s="139">
        <f t="shared" si="1016"/>
        <v>3.3610002307894032E-6</v>
      </c>
      <c r="R2621" s="139">
        <f t="shared" si="1017"/>
        <v>0.99994330648746577</v>
      </c>
      <c r="S2621" s="139">
        <f t="shared" si="1018"/>
        <v>3.3610002307894032E-6</v>
      </c>
      <c r="T2621" s="139" t="str">
        <f t="shared" si="1019"/>
        <v/>
      </c>
      <c r="U2621" s="139" t="str">
        <f t="shared" si="1020"/>
        <v/>
      </c>
      <c r="V2621" s="139">
        <f t="shared" si="1021"/>
        <v>2.1264025002886041E-4</v>
      </c>
      <c r="W2621" s="139" t="str">
        <f t="shared" si="1022"/>
        <v/>
      </c>
      <c r="X2621" s="139" t="str">
        <f t="shared" si="1023"/>
        <v/>
      </c>
      <c r="AB2621" s="139">
        <v>1965</v>
      </c>
      <c r="AC2621" s="139">
        <f t="shared" si="1032"/>
        <v>332.44889382838778</v>
      </c>
      <c r="AD2621" s="139">
        <f t="shared" si="1024"/>
        <v>2.6938006102618787E-6</v>
      </c>
      <c r="AE2621" s="139">
        <f t="shared" si="1025"/>
        <v>0.99994330648746577</v>
      </c>
      <c r="AF2621" s="139">
        <f t="shared" si="1026"/>
        <v>2.6938006102618787E-6</v>
      </c>
      <c r="AG2621" s="139" t="str">
        <f t="shared" si="1027"/>
        <v/>
      </c>
      <c r="AH2621" s="139" t="str">
        <f t="shared" si="1028"/>
        <v/>
      </c>
      <c r="AI2621" s="139">
        <f t="shared" si="1029"/>
        <v>3.5566258810805849E-16</v>
      </c>
      <c r="AJ2621" s="139" t="str">
        <f t="shared" si="1030"/>
        <v/>
      </c>
      <c r="AK2621" s="139" t="str">
        <f t="shared" si="1031"/>
        <v/>
      </c>
      <c r="AZ2621" s="148"/>
      <c r="BA2621" s="148">
        <f t="shared" si="1003"/>
        <v>12.607999999999656</v>
      </c>
      <c r="BB2621" s="165">
        <f t="shared" si="1004"/>
        <v>8.2255247961541961E-2</v>
      </c>
      <c r="BC2621" s="148">
        <f t="shared" si="1005"/>
        <v>1.7555070765340464E-4</v>
      </c>
      <c r="BD2621" s="148" t="str">
        <f t="shared" si="1001"/>
        <v/>
      </c>
      <c r="BE2621" s="140" t="str">
        <f t="shared" si="1002"/>
        <v/>
      </c>
    </row>
    <row r="2622" spans="1:57" ht="20.100000000000001" customHeight="1" x14ac:dyDescent="0.25">
      <c r="A2622" s="139">
        <v>1966</v>
      </c>
      <c r="B2622" s="139">
        <f t="shared" si="1006"/>
        <v>3641.3391114803712</v>
      </c>
      <c r="C2622" s="139">
        <f t="shared" si="1007"/>
        <v>2.4242089218085056E-7</v>
      </c>
      <c r="D2622" s="139">
        <f t="shared" si="1008"/>
        <v>0.99994422738950073</v>
      </c>
      <c r="E2622" s="139">
        <f t="shared" si="1009"/>
        <v>2.4242089218085056E-7</v>
      </c>
      <c r="F2622" s="139" t="str">
        <f t="shared" si="1010"/>
        <v/>
      </c>
      <c r="G2622" s="139" t="str">
        <f t="shared" si="1011"/>
        <v/>
      </c>
      <c r="H2622" s="139">
        <f t="shared" si="1012"/>
        <v>0</v>
      </c>
      <c r="I2622" s="139">
        <f t="shared" si="1013"/>
        <v>2.4242089218085056E-7</v>
      </c>
      <c r="J2622" s="139" t="str">
        <f t="shared" si="1014"/>
        <v/>
      </c>
      <c r="O2622" s="139">
        <v>1966</v>
      </c>
      <c r="P2622" s="139">
        <f t="shared" si="1015"/>
        <v>266.72984340255857</v>
      </c>
      <c r="Q2622" s="139">
        <f t="shared" si="1016"/>
        <v>3.3094784778388358E-6</v>
      </c>
      <c r="R2622" s="139">
        <f t="shared" si="1017"/>
        <v>0.99994422738950073</v>
      </c>
      <c r="S2622" s="139">
        <f t="shared" si="1018"/>
        <v>3.3094784778388358E-6</v>
      </c>
      <c r="T2622" s="139" t="str">
        <f t="shared" si="1019"/>
        <v/>
      </c>
      <c r="U2622" s="139" t="str">
        <f t="shared" si="1020"/>
        <v/>
      </c>
      <c r="V2622" s="139">
        <f t="shared" si="1021"/>
        <v>2.1046382618822106E-4</v>
      </c>
      <c r="W2622" s="139" t="str">
        <f t="shared" si="1022"/>
        <v/>
      </c>
      <c r="X2622" s="139" t="str">
        <f t="shared" si="1023"/>
        <v/>
      </c>
      <c r="AB2622" s="139">
        <v>1966</v>
      </c>
      <c r="AC2622" s="139">
        <f t="shared" si="1032"/>
        <v>332.79340045411675</v>
      </c>
      <c r="AD2622" s="139">
        <f t="shared" si="1024"/>
        <v>2.652506554918292E-6</v>
      </c>
      <c r="AE2622" s="139">
        <f t="shared" si="1025"/>
        <v>0.99994422738950073</v>
      </c>
      <c r="AF2622" s="139">
        <f t="shared" si="1026"/>
        <v>2.652506554918292E-6</v>
      </c>
      <c r="AG2622" s="139" t="str">
        <f t="shared" si="1027"/>
        <v/>
      </c>
      <c r="AH2622" s="139" t="str">
        <f t="shared" si="1028"/>
        <v/>
      </c>
      <c r="AI2622" s="139">
        <f t="shared" si="1029"/>
        <v>3.4477383696859167E-16</v>
      </c>
      <c r="AJ2622" s="139" t="str">
        <f t="shared" si="1030"/>
        <v/>
      </c>
      <c r="AK2622" s="139" t="str">
        <f t="shared" si="1031"/>
        <v/>
      </c>
      <c r="AZ2622" s="148"/>
      <c r="BA2622" s="148">
        <f t="shared" si="1003"/>
        <v>12.614399999999655</v>
      </c>
      <c r="BB2622" s="165">
        <f t="shared" si="1004"/>
        <v>8.2079697253888556E-2</v>
      </c>
      <c r="BC2622" s="148">
        <f t="shared" si="1005"/>
        <v>1.7521193976231808E-4</v>
      </c>
      <c r="BD2622" s="148" t="str">
        <f t="shared" si="1001"/>
        <v/>
      </c>
      <c r="BE2622" s="140" t="str">
        <f t="shared" si="1002"/>
        <v/>
      </c>
    </row>
    <row r="2623" spans="1:57" ht="20.100000000000001" customHeight="1" x14ac:dyDescent="0.25">
      <c r="A2623" s="139">
        <v>1967</v>
      </c>
      <c r="B2623" s="139">
        <f t="shared" si="1006"/>
        <v>3645.1086136661693</v>
      </c>
      <c r="C2623" s="139">
        <f t="shared" si="1007"/>
        <v>2.3870093236431213E-7</v>
      </c>
      <c r="D2623" s="139">
        <f t="shared" si="1008"/>
        <v>0.99994513416752429</v>
      </c>
      <c r="E2623" s="139">
        <f t="shared" si="1009"/>
        <v>2.3870093236431213E-7</v>
      </c>
      <c r="F2623" s="139" t="str">
        <f t="shared" si="1010"/>
        <v/>
      </c>
      <c r="G2623" s="139" t="str">
        <f t="shared" si="1011"/>
        <v/>
      </c>
      <c r="H2623" s="139">
        <f t="shared" si="1012"/>
        <v>0</v>
      </c>
      <c r="I2623" s="139">
        <f t="shared" si="1013"/>
        <v>2.3870093236431213E-7</v>
      </c>
      <c r="J2623" s="139" t="str">
        <f t="shared" si="1014"/>
        <v/>
      </c>
      <c r="O2623" s="139">
        <v>1967</v>
      </c>
      <c r="P2623" s="139">
        <f t="shared" si="1015"/>
        <v>267.00596125287177</v>
      </c>
      <c r="Q2623" s="139">
        <f t="shared" si="1016"/>
        <v>3.2586943773411299E-6</v>
      </c>
      <c r="R2623" s="139">
        <f t="shared" si="1017"/>
        <v>0.99994513416752429</v>
      </c>
      <c r="S2623" s="139">
        <f t="shared" si="1018"/>
        <v>3.2586943773411299E-6</v>
      </c>
      <c r="T2623" s="139" t="str">
        <f t="shared" si="1019"/>
        <v/>
      </c>
      <c r="U2623" s="139" t="str">
        <f t="shared" si="1020"/>
        <v/>
      </c>
      <c r="V2623" s="139">
        <f t="shared" si="1021"/>
        <v>2.0830634563818223E-4</v>
      </c>
      <c r="W2623" s="139" t="str">
        <f t="shared" si="1022"/>
        <v/>
      </c>
      <c r="X2623" s="139" t="str">
        <f t="shared" si="1023"/>
        <v/>
      </c>
      <c r="AB2623" s="139">
        <v>1967</v>
      </c>
      <c r="AC2623" s="139">
        <f t="shared" si="1032"/>
        <v>333.1379070798456</v>
      </c>
      <c r="AD2623" s="139">
        <f t="shared" si="1024"/>
        <v>2.6118037190008481E-6</v>
      </c>
      <c r="AE2623" s="139">
        <f t="shared" si="1025"/>
        <v>0.99994513416752429</v>
      </c>
      <c r="AF2623" s="139">
        <f t="shared" si="1026"/>
        <v>2.6118037190008481E-6</v>
      </c>
      <c r="AG2623" s="139" t="str">
        <f t="shared" si="1027"/>
        <v/>
      </c>
      <c r="AH2623" s="139" t="str">
        <f t="shared" si="1028"/>
        <v/>
      </c>
      <c r="AI2623" s="139">
        <f t="shared" si="1029"/>
        <v>3.3421310180976731E-16</v>
      </c>
      <c r="AJ2623" s="139" t="str">
        <f t="shared" si="1030"/>
        <v/>
      </c>
      <c r="AK2623" s="139" t="str">
        <f t="shared" si="1031"/>
        <v/>
      </c>
      <c r="AZ2623" s="148"/>
      <c r="BA2623" s="148">
        <f t="shared" si="1003"/>
        <v>12.620799999999655</v>
      </c>
      <c r="BB2623" s="165">
        <f t="shared" si="1004"/>
        <v>8.1904485314126238E-2</v>
      </c>
      <c r="BC2623" s="148">
        <f t="shared" si="1005"/>
        <v>1.7487371312745192E-4</v>
      </c>
      <c r="BD2623" s="148" t="str">
        <f t="shared" si="1001"/>
        <v/>
      </c>
      <c r="BE2623" s="140" t="str">
        <f t="shared" si="1002"/>
        <v/>
      </c>
    </row>
    <row r="2624" spans="1:57" ht="20.100000000000001" customHeight="1" x14ac:dyDescent="0.25">
      <c r="A2624" s="139">
        <v>1968</v>
      </c>
      <c r="B2624" s="139">
        <f t="shared" si="1006"/>
        <v>3648.8781158519664</v>
      </c>
      <c r="C2624" s="139">
        <f t="shared" si="1007"/>
        <v>2.3503429492462007E-7</v>
      </c>
      <c r="D2624" s="139">
        <f t="shared" si="1008"/>
        <v>0.99994602702387259</v>
      </c>
      <c r="E2624" s="139">
        <f t="shared" si="1009"/>
        <v>2.3503429492462007E-7</v>
      </c>
      <c r="F2624" s="139" t="str">
        <f t="shared" si="1010"/>
        <v/>
      </c>
      <c r="G2624" s="139" t="str">
        <f t="shared" si="1011"/>
        <v/>
      </c>
      <c r="H2624" s="139">
        <f t="shared" si="1012"/>
        <v>0</v>
      </c>
      <c r="I2624" s="139">
        <f t="shared" si="1013"/>
        <v>2.3503429492462007E-7</v>
      </c>
      <c r="J2624" s="139" t="str">
        <f t="shared" si="1014"/>
        <v/>
      </c>
      <c r="O2624" s="139">
        <v>1968</v>
      </c>
      <c r="P2624" s="139">
        <f t="shared" si="1015"/>
        <v>267.28207910318497</v>
      </c>
      <c r="Q2624" s="139">
        <f t="shared" si="1016"/>
        <v>3.208638222594997E-6</v>
      </c>
      <c r="R2624" s="139">
        <f t="shared" si="1017"/>
        <v>0.99994602702387259</v>
      </c>
      <c r="S2624" s="139">
        <f t="shared" si="1018"/>
        <v>3.208638222594997E-6</v>
      </c>
      <c r="T2624" s="139" t="str">
        <f t="shared" si="1019"/>
        <v/>
      </c>
      <c r="U2624" s="139" t="str">
        <f t="shared" si="1020"/>
        <v/>
      </c>
      <c r="V2624" s="139">
        <f t="shared" si="1021"/>
        <v>2.0616768287460804E-4</v>
      </c>
      <c r="W2624" s="139" t="str">
        <f t="shared" si="1022"/>
        <v/>
      </c>
      <c r="X2624" s="139" t="str">
        <f t="shared" si="1023"/>
        <v/>
      </c>
      <c r="AB2624" s="139">
        <v>1968</v>
      </c>
      <c r="AC2624" s="139">
        <f t="shared" si="1032"/>
        <v>333.48241370557446</v>
      </c>
      <c r="AD2624" s="139">
        <f t="shared" si="1024"/>
        <v>2.5716843227070819E-6</v>
      </c>
      <c r="AE2624" s="139">
        <f t="shared" si="1025"/>
        <v>0.99994602702387259</v>
      </c>
      <c r="AF2624" s="139">
        <f t="shared" si="1026"/>
        <v>2.5716843227070819E-6</v>
      </c>
      <c r="AG2624" s="139" t="str">
        <f t="shared" si="1027"/>
        <v/>
      </c>
      <c r="AH2624" s="139" t="str">
        <f t="shared" si="1028"/>
        <v/>
      </c>
      <c r="AI2624" s="139">
        <f t="shared" si="1029"/>
        <v>3.2397066796985304E-16</v>
      </c>
      <c r="AJ2624" s="139" t="str">
        <f t="shared" si="1030"/>
        <v/>
      </c>
      <c r="AK2624" s="139" t="str">
        <f t="shared" si="1031"/>
        <v/>
      </c>
      <c r="AZ2624" s="148"/>
      <c r="BA2624" s="148">
        <f t="shared" si="1003"/>
        <v>12.627199999999654</v>
      </c>
      <c r="BB2624" s="165">
        <f t="shared" si="1004"/>
        <v>8.1729611600998786E-2</v>
      </c>
      <c r="BC2624" s="148">
        <f t="shared" si="1005"/>
        <v>1.7453602725257811E-4</v>
      </c>
      <c r="BD2624" s="148" t="str">
        <f t="shared" si="1001"/>
        <v/>
      </c>
      <c r="BE2624" s="140" t="str">
        <f t="shared" si="1002"/>
        <v/>
      </c>
    </row>
    <row r="2625" spans="1:57" ht="20.100000000000001" customHeight="1" x14ac:dyDescent="0.25">
      <c r="A2625" s="139">
        <v>1969</v>
      </c>
      <c r="B2625" s="139">
        <f t="shared" si="1006"/>
        <v>3652.6476180377645</v>
      </c>
      <c r="C2625" s="139">
        <f t="shared" si="1007"/>
        <v>2.314202772176779E-7</v>
      </c>
      <c r="D2625" s="139">
        <f t="shared" si="1008"/>
        <v>0.99994690615821757</v>
      </c>
      <c r="E2625" s="139">
        <f t="shared" si="1009"/>
        <v>2.314202772176779E-7</v>
      </c>
      <c r="F2625" s="139" t="str">
        <f t="shared" si="1010"/>
        <v/>
      </c>
      <c r="G2625" s="139" t="str">
        <f t="shared" si="1011"/>
        <v/>
      </c>
      <c r="H2625" s="139">
        <f t="shared" si="1012"/>
        <v>0</v>
      </c>
      <c r="I2625" s="139">
        <f t="shared" si="1013"/>
        <v>2.314202772176779E-7</v>
      </c>
      <c r="J2625" s="139" t="str">
        <f t="shared" si="1014"/>
        <v/>
      </c>
      <c r="O2625" s="139">
        <v>1969</v>
      </c>
      <c r="P2625" s="139">
        <f t="shared" si="1015"/>
        <v>267.55819695349817</v>
      </c>
      <c r="Q2625" s="139">
        <f t="shared" si="1016"/>
        <v>3.1593004212526548E-6</v>
      </c>
      <c r="R2625" s="139">
        <f t="shared" si="1017"/>
        <v>0.99994690615821757</v>
      </c>
      <c r="S2625" s="139">
        <f t="shared" si="1018"/>
        <v>3.1593004212526548E-6</v>
      </c>
      <c r="T2625" s="139" t="str">
        <f t="shared" si="1019"/>
        <v/>
      </c>
      <c r="U2625" s="139" t="str">
        <f t="shared" si="1020"/>
        <v/>
      </c>
      <c r="V2625" s="139">
        <f t="shared" si="1021"/>
        <v>2.0404771278229936E-4</v>
      </c>
      <c r="W2625" s="139" t="str">
        <f t="shared" si="1022"/>
        <v/>
      </c>
      <c r="X2625" s="139" t="str">
        <f t="shared" si="1023"/>
        <v/>
      </c>
      <c r="AB2625" s="139">
        <v>1969</v>
      </c>
      <c r="AC2625" s="139">
        <f t="shared" si="1032"/>
        <v>333.82692033130343</v>
      </c>
      <c r="AD2625" s="139">
        <f t="shared" si="1024"/>
        <v>2.5321406778874575E-6</v>
      </c>
      <c r="AE2625" s="139">
        <f t="shared" si="1025"/>
        <v>0.99994690615821757</v>
      </c>
      <c r="AF2625" s="139">
        <f t="shared" si="1026"/>
        <v>2.5321406778874575E-6</v>
      </c>
      <c r="AG2625" s="139" t="str">
        <f t="shared" si="1027"/>
        <v/>
      </c>
      <c r="AH2625" s="139" t="str">
        <f t="shared" si="1028"/>
        <v/>
      </c>
      <c r="AI2625" s="139">
        <f t="shared" si="1029"/>
        <v>3.1403710338712768E-16</v>
      </c>
      <c r="AJ2625" s="139" t="str">
        <f t="shared" si="1030"/>
        <v/>
      </c>
      <c r="AK2625" s="139" t="str">
        <f t="shared" si="1031"/>
        <v/>
      </c>
      <c r="AZ2625" s="148"/>
      <c r="BA2625" s="148">
        <f t="shared" si="1003"/>
        <v>12.633599999999653</v>
      </c>
      <c r="BB2625" s="165">
        <f t="shared" si="1004"/>
        <v>8.1555075573746208E-2</v>
      </c>
      <c r="BC2625" s="148">
        <f t="shared" si="1005"/>
        <v>1.7419888164037223E-4</v>
      </c>
      <c r="BD2625" s="148" t="str">
        <f t="shared" si="1001"/>
        <v/>
      </c>
      <c r="BE2625" s="140" t="str">
        <f t="shared" si="1002"/>
        <v/>
      </c>
    </row>
    <row r="2626" spans="1:57" ht="20.100000000000001" customHeight="1" x14ac:dyDescent="0.25">
      <c r="A2626" s="139">
        <v>1970</v>
      </c>
      <c r="B2626" s="139">
        <f t="shared" si="1006"/>
        <v>3656.4171202235616</v>
      </c>
      <c r="C2626" s="139">
        <f t="shared" si="1007"/>
        <v>2.2785818489179515E-7</v>
      </c>
      <c r="D2626" s="139">
        <f t="shared" si="1008"/>
        <v>0.99994777176759819</v>
      </c>
      <c r="E2626" s="139">
        <f t="shared" si="1009"/>
        <v>2.2785818489179515E-7</v>
      </c>
      <c r="F2626" s="139" t="str">
        <f t="shared" si="1010"/>
        <v/>
      </c>
      <c r="G2626" s="139" t="str">
        <f t="shared" si="1011"/>
        <v/>
      </c>
      <c r="H2626" s="139">
        <f t="shared" si="1012"/>
        <v>0</v>
      </c>
      <c r="I2626" s="139">
        <f t="shared" si="1013"/>
        <v>2.2785818489179515E-7</v>
      </c>
      <c r="J2626" s="139" t="str">
        <f t="shared" si="1014"/>
        <v/>
      </c>
      <c r="O2626" s="139">
        <v>1970</v>
      </c>
      <c r="P2626" s="139">
        <f t="shared" si="1015"/>
        <v>267.83431480381137</v>
      </c>
      <c r="Q2626" s="139">
        <f t="shared" si="1016"/>
        <v>3.1106714941724312E-6</v>
      </c>
      <c r="R2626" s="139">
        <f t="shared" si="1017"/>
        <v>0.99994777176759819</v>
      </c>
      <c r="S2626" s="139">
        <f t="shared" si="1018"/>
        <v>3.1106714941724312E-6</v>
      </c>
      <c r="T2626" s="139" t="str">
        <f t="shared" si="1019"/>
        <v/>
      </c>
      <c r="U2626" s="139" t="str">
        <f t="shared" si="1020"/>
        <v/>
      </c>
      <c r="V2626" s="139">
        <f t="shared" si="1021"/>
        <v>2.0194631063896702E-4</v>
      </c>
      <c r="W2626" s="139" t="str">
        <f t="shared" si="1022"/>
        <v/>
      </c>
      <c r="X2626" s="139" t="str">
        <f t="shared" si="1023"/>
        <v/>
      </c>
      <c r="AB2626" s="139">
        <v>1970</v>
      </c>
      <c r="AC2626" s="139">
        <f t="shared" si="1032"/>
        <v>334.17142695703228</v>
      </c>
      <c r="AD2626" s="139">
        <f t="shared" si="1024"/>
        <v>2.4931651871257972E-6</v>
      </c>
      <c r="AE2626" s="139">
        <f t="shared" si="1025"/>
        <v>0.99994777176759819</v>
      </c>
      <c r="AF2626" s="139">
        <f t="shared" si="1026"/>
        <v>2.4931651871257972E-6</v>
      </c>
      <c r="AG2626" s="139" t="str">
        <f t="shared" si="1027"/>
        <v/>
      </c>
      <c r="AH2626" s="139" t="str">
        <f t="shared" si="1028"/>
        <v/>
      </c>
      <c r="AI2626" s="139">
        <f t="shared" si="1029"/>
        <v>3.0440325053360044E-16</v>
      </c>
      <c r="AJ2626" s="139" t="str">
        <f t="shared" si="1030"/>
        <v/>
      </c>
      <c r="AK2626" s="139" t="str">
        <f t="shared" si="1031"/>
        <v/>
      </c>
      <c r="AZ2626" s="148"/>
      <c r="BA2626" s="148">
        <f t="shared" si="1003"/>
        <v>12.639999999999652</v>
      </c>
      <c r="BB2626" s="165">
        <f t="shared" si="1004"/>
        <v>8.1380876692105836E-2</v>
      </c>
      <c r="BC2626" s="148">
        <f t="shared" si="1005"/>
        <v>1.7386227579259395E-4</v>
      </c>
      <c r="BD2626" s="148" t="str">
        <f t="shared" si="1001"/>
        <v/>
      </c>
      <c r="BE2626" s="140" t="str">
        <f t="shared" si="1002"/>
        <v/>
      </c>
    </row>
    <row r="2627" spans="1:57" ht="20.100000000000001" customHeight="1" x14ac:dyDescent="0.25">
      <c r="A2627" s="148">
        <v>1971</v>
      </c>
      <c r="B2627" s="139">
        <f t="shared" si="1006"/>
        <v>3660.1866224093587</v>
      </c>
      <c r="C2627" s="139">
        <f t="shared" si="1007"/>
        <v>2.2434733180426951E-7</v>
      </c>
      <c r="D2627" s="139">
        <f t="shared" si="1008"/>
        <v>0.99994862404645146</v>
      </c>
      <c r="E2627" s="139">
        <f t="shared" si="1009"/>
        <v>2.2434733180426951E-7</v>
      </c>
      <c r="F2627" s="139" t="str">
        <f t="shared" si="1010"/>
        <v/>
      </c>
      <c r="G2627" s="139" t="str">
        <f t="shared" si="1011"/>
        <v/>
      </c>
      <c r="H2627" s="139">
        <f t="shared" si="1012"/>
        <v>0</v>
      </c>
      <c r="I2627" s="139">
        <f t="shared" si="1013"/>
        <v>2.2434733180426951E-7</v>
      </c>
      <c r="J2627" s="139" t="str">
        <f t="shared" si="1014"/>
        <v/>
      </c>
      <c r="O2627" s="148">
        <v>1971</v>
      </c>
      <c r="P2627" s="139">
        <f t="shared" si="1015"/>
        <v>268.11043265412457</v>
      </c>
      <c r="Q2627" s="139">
        <f t="shared" si="1016"/>
        <v>3.0627420742800561E-6</v>
      </c>
      <c r="R2627" s="139">
        <f t="shared" si="1017"/>
        <v>0.99994862404645146</v>
      </c>
      <c r="S2627" s="139">
        <f t="shared" si="1018"/>
        <v>3.0627420742800561E-6</v>
      </c>
      <c r="T2627" s="139" t="str">
        <f t="shared" si="1019"/>
        <v/>
      </c>
      <c r="U2627" s="139" t="str">
        <f t="shared" si="1020"/>
        <v/>
      </c>
      <c r="V2627" s="139">
        <f t="shared" si="1021"/>
        <v>1.9986335211913162E-4</v>
      </c>
      <c r="W2627" s="139" t="str">
        <f t="shared" si="1022"/>
        <v/>
      </c>
      <c r="X2627" s="139" t="str">
        <f t="shared" si="1023"/>
        <v/>
      </c>
      <c r="AB2627" s="148">
        <v>1971</v>
      </c>
      <c r="AC2627" s="139">
        <f t="shared" si="1032"/>
        <v>334.51593358276125</v>
      </c>
      <c r="AD2627" s="139">
        <f t="shared" si="1024"/>
        <v>2.4547503428265206E-6</v>
      </c>
      <c r="AE2627" s="139">
        <f t="shared" si="1025"/>
        <v>0.99994862404645146</v>
      </c>
      <c r="AF2627" s="139">
        <f t="shared" si="1026"/>
        <v>2.4547503428265206E-6</v>
      </c>
      <c r="AG2627" s="139" t="str">
        <f t="shared" si="1027"/>
        <v/>
      </c>
      <c r="AH2627" s="139" t="str">
        <f t="shared" si="1028"/>
        <v/>
      </c>
      <c r="AI2627" s="139">
        <f t="shared" si="1029"/>
        <v>2.9506021857434155E-16</v>
      </c>
      <c r="AJ2627" s="139" t="str">
        <f t="shared" si="1030"/>
        <v/>
      </c>
      <c r="AK2627" s="139" t="str">
        <f t="shared" si="1031"/>
        <v/>
      </c>
      <c r="AZ2627" s="148"/>
      <c r="BA2627" s="148">
        <f t="shared" si="1003"/>
        <v>12.646399999999652</v>
      </c>
      <c r="BB2627" s="165">
        <f t="shared" si="1004"/>
        <v>8.1207014416313242E-2</v>
      </c>
      <c r="BC2627" s="148">
        <f t="shared" si="1005"/>
        <v>1.7352620921019801E-4</v>
      </c>
      <c r="BD2627" s="148" t="str">
        <f t="shared" si="1001"/>
        <v/>
      </c>
      <c r="BE2627" s="140" t="str">
        <f t="shared" si="1002"/>
        <v/>
      </c>
    </row>
    <row r="2628" spans="1:57" ht="20.100000000000001" customHeight="1" x14ac:dyDescent="0.25">
      <c r="A2628" s="139">
        <v>1972</v>
      </c>
      <c r="B2628" s="139">
        <f t="shared" si="1006"/>
        <v>3663.9561245951568</v>
      </c>
      <c r="C2628" s="139">
        <f t="shared" si="1007"/>
        <v>2.2088703993860723E-7</v>
      </c>
      <c r="D2628" s="139">
        <f t="shared" si="1008"/>
        <v>0.99994946318664324</v>
      </c>
      <c r="E2628" s="139">
        <f t="shared" si="1009"/>
        <v>2.2088703993860723E-7</v>
      </c>
      <c r="F2628" s="139" t="str">
        <f t="shared" si="1010"/>
        <v/>
      </c>
      <c r="G2628" s="139" t="str">
        <f t="shared" si="1011"/>
        <v/>
      </c>
      <c r="H2628" s="139">
        <f t="shared" si="1012"/>
        <v>0</v>
      </c>
      <c r="I2628" s="139">
        <f t="shared" si="1013"/>
        <v>2.2088703993860723E-7</v>
      </c>
      <c r="J2628" s="139" t="str">
        <f t="shared" si="1014"/>
        <v/>
      </c>
      <c r="O2628" s="139">
        <v>1972</v>
      </c>
      <c r="P2628" s="139">
        <f t="shared" si="1015"/>
        <v>268.38655050443776</v>
      </c>
      <c r="Q2628" s="139">
        <f t="shared" si="1016"/>
        <v>3.0155029054385187E-6</v>
      </c>
      <c r="R2628" s="139">
        <f t="shared" si="1017"/>
        <v>0.99994946318664324</v>
      </c>
      <c r="S2628" s="139">
        <f t="shared" si="1018"/>
        <v>3.0155029054385187E-6</v>
      </c>
      <c r="T2628" s="139" t="str">
        <f t="shared" si="1019"/>
        <v/>
      </c>
      <c r="U2628" s="139" t="str">
        <f t="shared" si="1020"/>
        <v/>
      </c>
      <c r="V2628" s="139">
        <f t="shared" si="1021"/>
        <v>1.9779871329795421E-4</v>
      </c>
      <c r="W2628" s="139" t="str">
        <f t="shared" si="1022"/>
        <v/>
      </c>
      <c r="X2628" s="139" t="str">
        <f t="shared" si="1023"/>
        <v/>
      </c>
      <c r="AB2628" s="139">
        <v>1972</v>
      </c>
      <c r="AC2628" s="139">
        <f t="shared" si="1032"/>
        <v>334.8604402084901</v>
      </c>
      <c r="AD2628" s="139">
        <f t="shared" si="1024"/>
        <v>2.4168887263089596E-6</v>
      </c>
      <c r="AE2628" s="139">
        <f t="shared" si="1025"/>
        <v>0.99994946318664324</v>
      </c>
      <c r="AF2628" s="139">
        <f t="shared" si="1026"/>
        <v>2.4168887263089596E-6</v>
      </c>
      <c r="AG2628" s="139" t="str">
        <f t="shared" si="1027"/>
        <v/>
      </c>
      <c r="AH2628" s="139" t="str">
        <f t="shared" si="1028"/>
        <v/>
      </c>
      <c r="AI2628" s="139">
        <f t="shared" si="1029"/>
        <v>2.8599937574632195E-16</v>
      </c>
      <c r="AJ2628" s="139" t="str">
        <f t="shared" si="1030"/>
        <v/>
      </c>
      <c r="AK2628" s="139" t="str">
        <f t="shared" si="1031"/>
        <v/>
      </c>
      <c r="AZ2628" s="148"/>
      <c r="BA2628" s="148">
        <f t="shared" si="1003"/>
        <v>12.652799999999651</v>
      </c>
      <c r="BB2628" s="165">
        <f t="shared" si="1004"/>
        <v>8.1033488207103044E-2</v>
      </c>
      <c r="BC2628" s="148">
        <f t="shared" si="1005"/>
        <v>1.7319068139322324E-4</v>
      </c>
      <c r="BD2628" s="148" t="str">
        <f t="shared" si="1001"/>
        <v/>
      </c>
      <c r="BE2628" s="140" t="str">
        <f t="shared" si="1002"/>
        <v/>
      </c>
    </row>
    <row r="2629" spans="1:57" ht="20.100000000000001" customHeight="1" x14ac:dyDescent="0.25">
      <c r="A2629" s="139">
        <v>1973</v>
      </c>
      <c r="B2629" s="139">
        <f t="shared" si="1006"/>
        <v>3667.7256267809539</v>
      </c>
      <c r="C2629" s="139">
        <f t="shared" si="1007"/>
        <v>2.1747663932237716E-7</v>
      </c>
      <c r="D2629" s="139">
        <f t="shared" si="1008"/>
        <v>0.99995028937749919</v>
      </c>
      <c r="E2629" s="139">
        <f t="shared" si="1009"/>
        <v>2.1747663932237716E-7</v>
      </c>
      <c r="F2629" s="139" t="str">
        <f t="shared" si="1010"/>
        <v/>
      </c>
      <c r="G2629" s="139" t="str">
        <f t="shared" si="1011"/>
        <v/>
      </c>
      <c r="H2629" s="139">
        <f t="shared" si="1012"/>
        <v>0</v>
      </c>
      <c r="I2629" s="139">
        <f t="shared" si="1013"/>
        <v>2.1747663932237716E-7</v>
      </c>
      <c r="J2629" s="139" t="str">
        <f t="shared" si="1014"/>
        <v/>
      </c>
      <c r="O2629" s="139">
        <v>1973</v>
      </c>
      <c r="P2629" s="139">
        <f t="shared" si="1015"/>
        <v>268.66266835475096</v>
      </c>
      <c r="Q2629" s="139">
        <f t="shared" si="1016"/>
        <v>2.9689448413266053E-6</v>
      </c>
      <c r="R2629" s="139">
        <f t="shared" si="1017"/>
        <v>0.99995028937749919</v>
      </c>
      <c r="S2629" s="139">
        <f t="shared" si="1018"/>
        <v>2.9689448413266053E-6</v>
      </c>
      <c r="T2629" s="139" t="str">
        <f t="shared" si="1019"/>
        <v/>
      </c>
      <c r="U2629" s="139" t="str">
        <f t="shared" si="1020"/>
        <v/>
      </c>
      <c r="V2629" s="139">
        <f t="shared" si="1021"/>
        <v>1.9575227065499345E-4</v>
      </c>
      <c r="W2629" s="139" t="str">
        <f t="shared" si="1022"/>
        <v/>
      </c>
      <c r="X2629" s="139" t="str">
        <f t="shared" si="1023"/>
        <v/>
      </c>
      <c r="AB2629" s="139">
        <v>1973</v>
      </c>
      <c r="AC2629" s="139">
        <f t="shared" si="1032"/>
        <v>335.20494683421896</v>
      </c>
      <c r="AD2629" s="139">
        <f t="shared" si="1024"/>
        <v>2.3795730069084252E-6</v>
      </c>
      <c r="AE2629" s="139">
        <f t="shared" si="1025"/>
        <v>0.99995028937749919</v>
      </c>
      <c r="AF2629" s="139">
        <f t="shared" si="1026"/>
        <v>2.3795730069084252E-6</v>
      </c>
      <c r="AG2629" s="139" t="str">
        <f t="shared" si="1027"/>
        <v/>
      </c>
      <c r="AH2629" s="139" t="str">
        <f t="shared" si="1028"/>
        <v/>
      </c>
      <c r="AI2629" s="139">
        <f t="shared" si="1029"/>
        <v>2.7721234195066694E-16</v>
      </c>
      <c r="AJ2629" s="139" t="str">
        <f t="shared" si="1030"/>
        <v/>
      </c>
      <c r="AK2629" s="139" t="str">
        <f t="shared" si="1031"/>
        <v/>
      </c>
      <c r="AZ2629" s="148"/>
      <c r="BA2629" s="148">
        <f t="shared" si="1003"/>
        <v>12.65919999999965</v>
      </c>
      <c r="BB2629" s="165">
        <f t="shared" si="1004"/>
        <v>8.0860297525709821E-2</v>
      </c>
      <c r="BC2629" s="148">
        <f t="shared" si="1005"/>
        <v>1.7285569184070926E-4</v>
      </c>
      <c r="BD2629" s="148" t="str">
        <f t="shared" si="1001"/>
        <v/>
      </c>
      <c r="BE2629" s="140" t="str">
        <f t="shared" si="1002"/>
        <v/>
      </c>
    </row>
    <row r="2630" spans="1:57" ht="20.100000000000001" customHeight="1" x14ac:dyDescent="0.25">
      <c r="A2630" s="139">
        <v>1974</v>
      </c>
      <c r="B2630" s="139">
        <f t="shared" si="1006"/>
        <v>3671.495128966752</v>
      </c>
      <c r="C2630" s="139">
        <f t="shared" si="1007"/>
        <v>2.1411546794567807E-7</v>
      </c>
      <c r="D2630" s="139">
        <f t="shared" si="1008"/>
        <v>0.9999511028058341</v>
      </c>
      <c r="E2630" s="139">
        <f t="shared" si="1009"/>
        <v>2.1411546794567807E-7</v>
      </c>
      <c r="F2630" s="139" t="str">
        <f t="shared" si="1010"/>
        <v/>
      </c>
      <c r="G2630" s="139" t="str">
        <f t="shared" si="1011"/>
        <v/>
      </c>
      <c r="H2630" s="139">
        <f t="shared" si="1012"/>
        <v>0</v>
      </c>
      <c r="I2630" s="139">
        <f t="shared" si="1013"/>
        <v>2.1411546794567807E-7</v>
      </c>
      <c r="J2630" s="139" t="str">
        <f t="shared" si="1014"/>
        <v/>
      </c>
      <c r="O2630" s="139">
        <v>1974</v>
      </c>
      <c r="P2630" s="139">
        <f t="shared" si="1015"/>
        <v>268.93878620506416</v>
      </c>
      <c r="Q2630" s="139">
        <f t="shared" si="1016"/>
        <v>2.9230588443259317E-6</v>
      </c>
      <c r="R2630" s="139">
        <f t="shared" si="1017"/>
        <v>0.9999511028058341</v>
      </c>
      <c r="S2630" s="139">
        <f t="shared" si="1018"/>
        <v>2.9230588443259317E-6</v>
      </c>
      <c r="T2630" s="139" t="str">
        <f t="shared" si="1019"/>
        <v/>
      </c>
      <c r="U2630" s="139" t="str">
        <f t="shared" si="1020"/>
        <v/>
      </c>
      <c r="V2630" s="139">
        <f t="shared" si="1021"/>
        <v>1.9372390107789148E-4</v>
      </c>
      <c r="W2630" s="139" t="str">
        <f t="shared" si="1022"/>
        <v/>
      </c>
      <c r="X2630" s="139" t="str">
        <f t="shared" si="1023"/>
        <v/>
      </c>
      <c r="AB2630" s="139">
        <v>1974</v>
      </c>
      <c r="AC2630" s="139">
        <f t="shared" si="1032"/>
        <v>335.54945345994793</v>
      </c>
      <c r="AD2630" s="139">
        <f t="shared" si="1024"/>
        <v>2.342795941084214E-6</v>
      </c>
      <c r="AE2630" s="139">
        <f t="shared" si="1025"/>
        <v>0.9999511028058341</v>
      </c>
      <c r="AF2630" s="139">
        <f t="shared" si="1026"/>
        <v>2.342795941084214E-6</v>
      </c>
      <c r="AG2630" s="139" t="str">
        <f t="shared" si="1027"/>
        <v/>
      </c>
      <c r="AH2630" s="139" t="str">
        <f t="shared" si="1028"/>
        <v/>
      </c>
      <c r="AI2630" s="139">
        <f t="shared" si="1029"/>
        <v>2.6869098155252589E-16</v>
      </c>
      <c r="AJ2630" s="139" t="str">
        <f t="shared" si="1030"/>
        <v/>
      </c>
      <c r="AK2630" s="139" t="str">
        <f t="shared" si="1031"/>
        <v/>
      </c>
      <c r="AZ2630" s="148"/>
      <c r="BA2630" s="148">
        <f t="shared" si="1003"/>
        <v>12.66559999999965</v>
      </c>
      <c r="BB2630" s="165">
        <f t="shared" si="1004"/>
        <v>8.0687441833869111E-2</v>
      </c>
      <c r="BC2630" s="148">
        <f t="shared" si="1005"/>
        <v>1.7252124005104341E-4</v>
      </c>
      <c r="BD2630" s="148" t="str">
        <f t="shared" si="1001"/>
        <v/>
      </c>
      <c r="BE2630" s="140" t="str">
        <f t="shared" si="1002"/>
        <v/>
      </c>
    </row>
    <row r="2631" spans="1:57" ht="20.100000000000001" customHeight="1" x14ac:dyDescent="0.25">
      <c r="A2631" s="139">
        <v>1975</v>
      </c>
      <c r="B2631" s="139">
        <f t="shared" si="1006"/>
        <v>3675.2646311525491</v>
      </c>
      <c r="C2631" s="139">
        <f t="shared" si="1007"/>
        <v>2.1080287168025072E-7</v>
      </c>
      <c r="D2631" s="139">
        <f t="shared" si="1008"/>
        <v>0.99995190365598241</v>
      </c>
      <c r="E2631" s="139">
        <f t="shared" si="1009"/>
        <v>2.1080287168025072E-7</v>
      </c>
      <c r="F2631" s="139" t="str">
        <f t="shared" si="1010"/>
        <v/>
      </c>
      <c r="G2631" s="139" t="str">
        <f t="shared" si="1011"/>
        <v/>
      </c>
      <c r="H2631" s="139">
        <f t="shared" si="1012"/>
        <v>0</v>
      </c>
      <c r="I2631" s="139">
        <f t="shared" si="1013"/>
        <v>2.1080287168025072E-7</v>
      </c>
      <c r="J2631" s="139" t="str">
        <f t="shared" si="1014"/>
        <v/>
      </c>
      <c r="O2631" s="139">
        <v>1975</v>
      </c>
      <c r="P2631" s="139">
        <f t="shared" si="1015"/>
        <v>269.21490405537736</v>
      </c>
      <c r="Q2631" s="139">
        <f t="shared" si="1016"/>
        <v>2.8778359844165487E-6</v>
      </c>
      <c r="R2631" s="139">
        <f t="shared" si="1017"/>
        <v>0.99995190365598241</v>
      </c>
      <c r="S2631" s="139">
        <f t="shared" si="1018"/>
        <v>2.8778359844165487E-6</v>
      </c>
      <c r="T2631" s="139" t="str">
        <f t="shared" si="1019"/>
        <v/>
      </c>
      <c r="U2631" s="139" t="str">
        <f t="shared" si="1020"/>
        <v/>
      </c>
      <c r="V2631" s="139">
        <f t="shared" si="1021"/>
        <v>1.9171348186599165E-4</v>
      </c>
      <c r="W2631" s="139" t="str">
        <f t="shared" si="1022"/>
        <v/>
      </c>
      <c r="X2631" s="139" t="str">
        <f t="shared" si="1023"/>
        <v/>
      </c>
      <c r="AB2631" s="139">
        <v>1975</v>
      </c>
      <c r="AC2631" s="139">
        <f t="shared" si="1032"/>
        <v>335.89396008567678</v>
      </c>
      <c r="AD2631" s="139">
        <f t="shared" si="1024"/>
        <v>2.3065503715345038E-6</v>
      </c>
      <c r="AE2631" s="139">
        <f t="shared" si="1025"/>
        <v>0.99995190365598241</v>
      </c>
      <c r="AF2631" s="139">
        <f t="shared" si="1026"/>
        <v>2.3065503715345038E-6</v>
      </c>
      <c r="AG2631" s="139" t="str">
        <f t="shared" si="1027"/>
        <v/>
      </c>
      <c r="AH2631" s="139" t="str">
        <f t="shared" si="1028"/>
        <v/>
      </c>
      <c r="AI2631" s="139">
        <f t="shared" si="1029"/>
        <v>2.6042739638284812E-16</v>
      </c>
      <c r="AJ2631" s="139" t="str">
        <f t="shared" si="1030"/>
        <v/>
      </c>
      <c r="AK2631" s="139" t="str">
        <f t="shared" si="1031"/>
        <v/>
      </c>
      <c r="AZ2631" s="148"/>
      <c r="BA2631" s="148">
        <f t="shared" si="1003"/>
        <v>12.671999999999649</v>
      </c>
      <c r="BB2631" s="165">
        <f t="shared" si="1004"/>
        <v>8.0514920593818068E-2</v>
      </c>
      <c r="BC2631" s="148">
        <f t="shared" si="1005"/>
        <v>1.7218732552150284E-4</v>
      </c>
      <c r="BD2631" s="148" t="str">
        <f t="shared" si="1001"/>
        <v/>
      </c>
      <c r="BE2631" s="140" t="str">
        <f t="shared" si="1002"/>
        <v/>
      </c>
    </row>
    <row r="2632" spans="1:57" ht="20.100000000000001" customHeight="1" x14ac:dyDescent="0.25">
      <c r="A2632" s="139">
        <v>1976</v>
      </c>
      <c r="B2632" s="139">
        <f t="shared" si="1006"/>
        <v>3679.0341333383462</v>
      </c>
      <c r="C2632" s="139">
        <f t="shared" si="1007"/>
        <v>2.0753820419919741E-7</v>
      </c>
      <c r="D2632" s="139">
        <f t="shared" si="1008"/>
        <v>0.99995269210982751</v>
      </c>
      <c r="E2632" s="139">
        <f t="shared" si="1009"/>
        <v>2.0753820419919741E-7</v>
      </c>
      <c r="F2632" s="139" t="str">
        <f t="shared" si="1010"/>
        <v/>
      </c>
      <c r="G2632" s="139" t="str">
        <f t="shared" si="1011"/>
        <v/>
      </c>
      <c r="H2632" s="139">
        <f t="shared" si="1012"/>
        <v>0</v>
      </c>
      <c r="I2632" s="139">
        <f t="shared" si="1013"/>
        <v>2.0753820419919741E-7</v>
      </c>
      <c r="J2632" s="139" t="str">
        <f t="shared" si="1014"/>
        <v/>
      </c>
      <c r="O2632" s="139">
        <v>1976</v>
      </c>
      <c r="P2632" s="139">
        <f t="shared" si="1015"/>
        <v>269.49102190569056</v>
      </c>
      <c r="Q2632" s="139">
        <f t="shared" si="1016"/>
        <v>2.8332674380810855E-6</v>
      </c>
      <c r="R2632" s="139">
        <f t="shared" si="1017"/>
        <v>0.99995269210982751</v>
      </c>
      <c r="S2632" s="139">
        <f t="shared" si="1018"/>
        <v>2.8332674380810855E-6</v>
      </c>
      <c r="T2632" s="139" t="str">
        <f t="shared" si="1019"/>
        <v/>
      </c>
      <c r="U2632" s="139" t="str">
        <f t="shared" si="1020"/>
        <v/>
      </c>
      <c r="V2632" s="139">
        <f t="shared" si="1021"/>
        <v>1.8972089073388392E-4</v>
      </c>
      <c r="W2632" s="139" t="str">
        <f t="shared" si="1022"/>
        <v/>
      </c>
      <c r="X2632" s="139" t="str">
        <f t="shared" si="1023"/>
        <v/>
      </c>
      <c r="AB2632" s="139">
        <v>1976</v>
      </c>
      <c r="AC2632" s="139">
        <f t="shared" si="1032"/>
        <v>336.23846671140575</v>
      </c>
      <c r="AD2632" s="139">
        <f t="shared" si="1024"/>
        <v>2.2708292263179252E-6</v>
      </c>
      <c r="AE2632" s="139">
        <f t="shared" si="1025"/>
        <v>0.99995269210982751</v>
      </c>
      <c r="AF2632" s="139">
        <f t="shared" si="1026"/>
        <v>2.2708292263179252E-6</v>
      </c>
      <c r="AG2632" s="139" t="str">
        <f t="shared" si="1027"/>
        <v/>
      </c>
      <c r="AH2632" s="139" t="str">
        <f t="shared" si="1028"/>
        <v/>
      </c>
      <c r="AI2632" s="139">
        <f t="shared" si="1029"/>
        <v>2.5241391893650351E-16</v>
      </c>
      <c r="AJ2632" s="139" t="str">
        <f t="shared" si="1030"/>
        <v/>
      </c>
      <c r="AK2632" s="139" t="str">
        <f t="shared" si="1031"/>
        <v/>
      </c>
      <c r="AZ2632" s="148"/>
      <c r="BA2632" s="148">
        <f t="shared" si="1003"/>
        <v>12.678399999999648</v>
      </c>
      <c r="BB2632" s="165">
        <f t="shared" si="1004"/>
        <v>8.0342733268296565E-2</v>
      </c>
      <c r="BC2632" s="148">
        <f t="shared" si="1005"/>
        <v>1.7185394774850427E-4</v>
      </c>
      <c r="BD2632" s="148" t="str">
        <f t="shared" si="1001"/>
        <v/>
      </c>
      <c r="BE2632" s="140" t="str">
        <f t="shared" si="1002"/>
        <v/>
      </c>
    </row>
    <row r="2633" spans="1:57" ht="20.100000000000001" customHeight="1" x14ac:dyDescent="0.25">
      <c r="A2633" s="148">
        <v>1977</v>
      </c>
      <c r="B2633" s="139">
        <f t="shared" si="1006"/>
        <v>3682.8036355241443</v>
      </c>
      <c r="C2633" s="139">
        <f t="shared" si="1007"/>
        <v>2.0432082689733511E-7</v>
      </c>
      <c r="D2633" s="139">
        <f t="shared" si="1008"/>
        <v>0.99995346834683096</v>
      </c>
      <c r="E2633" s="139">
        <f t="shared" si="1009"/>
        <v>2.0432082689733511E-7</v>
      </c>
      <c r="F2633" s="139" t="str">
        <f t="shared" si="1010"/>
        <v/>
      </c>
      <c r="G2633" s="139" t="str">
        <f t="shared" si="1011"/>
        <v/>
      </c>
      <c r="H2633" s="139">
        <f t="shared" si="1012"/>
        <v>0</v>
      </c>
      <c r="I2633" s="139">
        <f t="shared" si="1013"/>
        <v>2.0432082689733511E-7</v>
      </c>
      <c r="J2633" s="139" t="str">
        <f t="shared" si="1014"/>
        <v/>
      </c>
      <c r="O2633" s="148">
        <v>1977</v>
      </c>
      <c r="P2633" s="139">
        <f t="shared" si="1015"/>
        <v>269.76713975600376</v>
      </c>
      <c r="Q2633" s="139">
        <f t="shared" si="1016"/>
        <v>2.7893444872173684E-6</v>
      </c>
      <c r="R2633" s="139">
        <f t="shared" si="1017"/>
        <v>0.99995346834683096</v>
      </c>
      <c r="S2633" s="139">
        <f t="shared" si="1018"/>
        <v>2.7893444872173684E-6</v>
      </c>
      <c r="T2633" s="139" t="str">
        <f t="shared" si="1019"/>
        <v/>
      </c>
      <c r="U2633" s="139" t="str">
        <f t="shared" si="1020"/>
        <v/>
      </c>
      <c r="V2633" s="139">
        <f t="shared" si="1021"/>
        <v>1.8774600581488013E-4</v>
      </c>
      <c r="W2633" s="139" t="str">
        <f t="shared" si="1022"/>
        <v/>
      </c>
      <c r="X2633" s="139" t="str">
        <f t="shared" si="1023"/>
        <v/>
      </c>
      <c r="AB2633" s="148">
        <v>1977</v>
      </c>
      <c r="AC2633" s="139">
        <f t="shared" si="1032"/>
        <v>336.5829733371346</v>
      </c>
      <c r="AD2633" s="139">
        <f t="shared" si="1024"/>
        <v>2.2356255179821546E-6</v>
      </c>
      <c r="AE2633" s="139">
        <f t="shared" si="1025"/>
        <v>0.99995346834683096</v>
      </c>
      <c r="AF2633" s="139">
        <f t="shared" si="1026"/>
        <v>2.2356255179821546E-6</v>
      </c>
      <c r="AG2633" s="139" t="str">
        <f t="shared" si="1027"/>
        <v/>
      </c>
      <c r="AH2633" s="139" t="str">
        <f t="shared" si="1028"/>
        <v/>
      </c>
      <c r="AI2633" s="139">
        <f t="shared" si="1029"/>
        <v>2.4464310576140652E-16</v>
      </c>
      <c r="AJ2633" s="139" t="str">
        <f t="shared" si="1030"/>
        <v/>
      </c>
      <c r="AK2633" s="139" t="str">
        <f t="shared" si="1031"/>
        <v/>
      </c>
      <c r="AZ2633" s="148"/>
      <c r="BA2633" s="148">
        <f t="shared" si="1003"/>
        <v>12.684799999999647</v>
      </c>
      <c r="BB2633" s="165">
        <f t="shared" si="1004"/>
        <v>8.0170879320548061E-2</v>
      </c>
      <c r="BC2633" s="148">
        <f t="shared" si="1005"/>
        <v>1.7152110622800643E-4</v>
      </c>
      <c r="BD2633" s="148" t="str">
        <f t="shared" si="1001"/>
        <v/>
      </c>
      <c r="BE2633" s="140" t="str">
        <f t="shared" si="1002"/>
        <v/>
      </c>
    </row>
    <row r="2634" spans="1:57" ht="20.100000000000001" customHeight="1" x14ac:dyDescent="0.25">
      <c r="A2634" s="139">
        <v>1978</v>
      </c>
      <c r="B2634" s="139">
        <f t="shared" si="1006"/>
        <v>3686.5731377099414</v>
      </c>
      <c r="C2634" s="139">
        <f t="shared" si="1007"/>
        <v>2.0115010881216385E-7</v>
      </c>
      <c r="D2634" s="139">
        <f t="shared" si="1008"/>
        <v>0.99995423254406168</v>
      </c>
      <c r="E2634" s="139">
        <f t="shared" si="1009"/>
        <v>2.0115010881216385E-7</v>
      </c>
      <c r="F2634" s="139" t="str">
        <f t="shared" si="1010"/>
        <v/>
      </c>
      <c r="G2634" s="139" t="str">
        <f t="shared" si="1011"/>
        <v/>
      </c>
      <c r="H2634" s="139">
        <f t="shared" si="1012"/>
        <v>0</v>
      </c>
      <c r="I2634" s="139">
        <f t="shared" si="1013"/>
        <v>2.0115010881216385E-7</v>
      </c>
      <c r="J2634" s="139" t="str">
        <f t="shared" si="1014"/>
        <v/>
      </c>
      <c r="O2634" s="139">
        <v>1978</v>
      </c>
      <c r="P2634" s="139">
        <f t="shared" si="1015"/>
        <v>270.04325760631707</v>
      </c>
      <c r="Q2634" s="139">
        <f t="shared" si="1016"/>
        <v>2.7460585180594528E-6</v>
      </c>
      <c r="R2634" s="139">
        <f t="shared" si="1017"/>
        <v>0.99995423254406168</v>
      </c>
      <c r="S2634" s="139">
        <f t="shared" si="1018"/>
        <v>2.7460585180594528E-6</v>
      </c>
      <c r="T2634" s="139" t="str">
        <f t="shared" si="1019"/>
        <v/>
      </c>
      <c r="U2634" s="139" t="str">
        <f t="shared" si="1020"/>
        <v/>
      </c>
      <c r="V2634" s="139">
        <f t="shared" si="1021"/>
        <v>1.8578870566442158E-4</v>
      </c>
      <c r="W2634" s="139" t="str">
        <f t="shared" si="1022"/>
        <v/>
      </c>
      <c r="X2634" s="139" t="str">
        <f t="shared" si="1023"/>
        <v/>
      </c>
      <c r="AB2634" s="139">
        <v>1978</v>
      </c>
      <c r="AC2634" s="139">
        <f t="shared" si="1032"/>
        <v>336.92747996286346</v>
      </c>
      <c r="AD2634" s="139">
        <f t="shared" si="1024"/>
        <v>2.2009323426990582E-6</v>
      </c>
      <c r="AE2634" s="139">
        <f t="shared" si="1025"/>
        <v>0.99995423254406168</v>
      </c>
      <c r="AF2634" s="139">
        <f t="shared" si="1026"/>
        <v>2.2009323426990582E-6</v>
      </c>
      <c r="AG2634" s="139" t="str">
        <f t="shared" si="1027"/>
        <v/>
      </c>
      <c r="AH2634" s="139" t="str">
        <f t="shared" si="1028"/>
        <v/>
      </c>
      <c r="AI2634" s="139">
        <f t="shared" si="1029"/>
        <v>2.3710773103330852E-16</v>
      </c>
      <c r="AJ2634" s="139" t="str">
        <f t="shared" si="1030"/>
        <v/>
      </c>
      <c r="AK2634" s="139" t="str">
        <f t="shared" si="1031"/>
        <v/>
      </c>
      <c r="AZ2634" s="148"/>
      <c r="BA2634" s="148">
        <f t="shared" si="1003"/>
        <v>12.691199999999647</v>
      </c>
      <c r="BB2634" s="165">
        <f t="shared" si="1004"/>
        <v>7.9999358214320054E-2</v>
      </c>
      <c r="BC2634" s="148">
        <f t="shared" si="1005"/>
        <v>1.7118880045435825E-4</v>
      </c>
      <c r="BD2634" s="148" t="str">
        <f t="shared" si="1001"/>
        <v/>
      </c>
      <c r="BE2634" s="140" t="str">
        <f t="shared" si="1002"/>
        <v/>
      </c>
    </row>
    <row r="2635" spans="1:57" ht="20.100000000000001" customHeight="1" x14ac:dyDescent="0.25">
      <c r="A2635" s="139">
        <v>1979</v>
      </c>
      <c r="B2635" s="139">
        <f t="shared" si="1006"/>
        <v>3690.3426398957386</v>
      </c>
      <c r="C2635" s="139">
        <f t="shared" si="1007"/>
        <v>1.980254265454508E-7</v>
      </c>
      <c r="D2635" s="139">
        <f t="shared" si="1008"/>
        <v>0.99995498487622436</v>
      </c>
      <c r="E2635" s="139">
        <f t="shared" si="1009"/>
        <v>1.980254265454508E-7</v>
      </c>
      <c r="F2635" s="139" t="str">
        <f t="shared" si="1010"/>
        <v/>
      </c>
      <c r="G2635" s="139" t="str">
        <f t="shared" si="1011"/>
        <v/>
      </c>
      <c r="H2635" s="139">
        <f t="shared" si="1012"/>
        <v>0</v>
      </c>
      <c r="I2635" s="139">
        <f t="shared" si="1013"/>
        <v>1.980254265454508E-7</v>
      </c>
      <c r="J2635" s="139" t="str">
        <f t="shared" si="1014"/>
        <v/>
      </c>
      <c r="O2635" s="139">
        <v>1979</v>
      </c>
      <c r="P2635" s="139">
        <f t="shared" si="1015"/>
        <v>270.31937545663027</v>
      </c>
      <c r="Q2635" s="139">
        <f t="shared" si="1016"/>
        <v>2.7034010201072629E-6</v>
      </c>
      <c r="R2635" s="139">
        <f t="shared" si="1017"/>
        <v>0.99995498487622436</v>
      </c>
      <c r="S2635" s="139">
        <f t="shared" si="1018"/>
        <v>2.7034010201072629E-6</v>
      </c>
      <c r="T2635" s="139" t="str">
        <f t="shared" si="1019"/>
        <v/>
      </c>
      <c r="U2635" s="139" t="str">
        <f t="shared" si="1020"/>
        <v/>
      </c>
      <c r="V2635" s="139">
        <f t="shared" si="1021"/>
        <v>1.8384886926341927E-4</v>
      </c>
      <c r="W2635" s="139" t="str">
        <f t="shared" si="1022"/>
        <v/>
      </c>
      <c r="X2635" s="139" t="str">
        <f t="shared" si="1023"/>
        <v/>
      </c>
      <c r="AB2635" s="139">
        <v>1979</v>
      </c>
      <c r="AC2635" s="139">
        <f t="shared" si="1032"/>
        <v>337.27198658859243</v>
      </c>
      <c r="AD2635" s="139">
        <f t="shared" si="1024"/>
        <v>2.1667428794067894E-6</v>
      </c>
      <c r="AE2635" s="139">
        <f t="shared" si="1025"/>
        <v>0.99995498487622436</v>
      </c>
      <c r="AF2635" s="139">
        <f t="shared" si="1026"/>
        <v>2.1667428794067894E-6</v>
      </c>
      <c r="AG2635" s="139" t="str">
        <f t="shared" si="1027"/>
        <v/>
      </c>
      <c r="AH2635" s="139" t="str">
        <f t="shared" si="1028"/>
        <v/>
      </c>
      <c r="AI2635" s="139">
        <f t="shared" si="1029"/>
        <v>2.2980078031126007E-16</v>
      </c>
      <c r="AJ2635" s="139" t="str">
        <f t="shared" si="1030"/>
        <v/>
      </c>
      <c r="AK2635" s="139" t="str">
        <f t="shared" si="1031"/>
        <v/>
      </c>
      <c r="AZ2635" s="148"/>
      <c r="BA2635" s="148">
        <f t="shared" si="1003"/>
        <v>12.697599999999646</v>
      </c>
      <c r="BB2635" s="165">
        <f t="shared" si="1004"/>
        <v>7.9828169413865696E-2</v>
      </c>
      <c r="BC2635" s="148">
        <f t="shared" si="1005"/>
        <v>1.7085702992181151E-4</v>
      </c>
      <c r="BD2635" s="148" t="str">
        <f t="shared" ref="BD2635:BD2698" si="1033">IF(BB2635&lt;(1-$AZ$655),BC2635,"")</f>
        <v/>
      </c>
      <c r="BE2635" s="140" t="str">
        <f t="shared" ref="BE2635:BE2698" si="1034">IF(BB2635&lt;(1-$AZ$661),BC2635,"")</f>
        <v/>
      </c>
    </row>
    <row r="2636" spans="1:57" ht="20.100000000000001" customHeight="1" x14ac:dyDescent="0.25">
      <c r="A2636" s="139">
        <v>1980</v>
      </c>
      <c r="B2636" s="139">
        <f t="shared" si="1006"/>
        <v>3694.1121420815366</v>
      </c>
      <c r="C2636" s="139">
        <f t="shared" si="1007"/>
        <v>1.9494616418543411E-7</v>
      </c>
      <c r="D2636" s="139">
        <f t="shared" si="1008"/>
        <v>0.9999557255156879</v>
      </c>
      <c r="E2636" s="139">
        <f t="shared" si="1009"/>
        <v>1.9494616418543411E-7</v>
      </c>
      <c r="F2636" s="139" t="str">
        <f t="shared" si="1010"/>
        <v/>
      </c>
      <c r="G2636" s="139" t="str">
        <f t="shared" si="1011"/>
        <v/>
      </c>
      <c r="H2636" s="139">
        <f t="shared" si="1012"/>
        <v>0</v>
      </c>
      <c r="I2636" s="139">
        <f t="shared" si="1013"/>
        <v>1.9494616418543411E-7</v>
      </c>
      <c r="J2636" s="139" t="str">
        <f t="shared" si="1014"/>
        <v/>
      </c>
      <c r="O2636" s="139">
        <v>1980</v>
      </c>
      <c r="P2636" s="139">
        <f t="shared" si="1015"/>
        <v>270.59549330694347</v>
      </c>
      <c r="Q2636" s="139">
        <f t="shared" si="1016"/>
        <v>2.6613635850643724E-6</v>
      </c>
      <c r="R2636" s="139">
        <f t="shared" si="1017"/>
        <v>0.9999557255156879</v>
      </c>
      <c r="S2636" s="139">
        <f t="shared" si="1018"/>
        <v>2.6613635850643724E-6</v>
      </c>
      <c r="T2636" s="139" t="str">
        <f t="shared" si="1019"/>
        <v/>
      </c>
      <c r="U2636" s="139" t="str">
        <f t="shared" si="1020"/>
        <v/>
      </c>
      <c r="V2636" s="139">
        <f t="shared" si="1021"/>
        <v>1.8192637602151718E-4</v>
      </c>
      <c r="W2636" s="139" t="str">
        <f t="shared" si="1022"/>
        <v/>
      </c>
      <c r="X2636" s="139" t="str">
        <f t="shared" si="1023"/>
        <v/>
      </c>
      <c r="AB2636" s="139">
        <v>1980</v>
      </c>
      <c r="AC2636" s="139">
        <f t="shared" si="1032"/>
        <v>337.61649321432128</v>
      </c>
      <c r="AD2636" s="139">
        <f t="shared" si="1024"/>
        <v>2.1330503889585563E-6</v>
      </c>
      <c r="AE2636" s="139">
        <f t="shared" si="1025"/>
        <v>0.9999557255156879</v>
      </c>
      <c r="AF2636" s="139">
        <f t="shared" si="1026"/>
        <v>2.1330503889585563E-6</v>
      </c>
      <c r="AG2636" s="139" t="str">
        <f t="shared" si="1027"/>
        <v/>
      </c>
      <c r="AH2636" s="139" t="str">
        <f t="shared" si="1028"/>
        <v/>
      </c>
      <c r="AI2636" s="139">
        <f t="shared" si="1029"/>
        <v>2.2271544446869102E-16</v>
      </c>
      <c r="AJ2636" s="139" t="str">
        <f t="shared" si="1030"/>
        <v/>
      </c>
      <c r="AK2636" s="139" t="str">
        <f t="shared" si="1031"/>
        <v/>
      </c>
      <c r="AZ2636" s="148"/>
      <c r="BA2636" s="148">
        <f t="shared" ref="BA2636:BA2699" si="1035">BA2635+$BD$648</f>
        <v>12.703999999999645</v>
      </c>
      <c r="BB2636" s="165">
        <f t="shared" ref="BB2636:BB2699" si="1036">_xlfn.CHISQ.DIST.RT(BA2636,7)</f>
        <v>7.9657312383943885E-2</v>
      </c>
      <c r="BC2636" s="148">
        <f t="shared" ref="BC2636:BC2699" si="1037">BB2636-BB2637</f>
        <v>1.7052579412335511E-4</v>
      </c>
      <c r="BD2636" s="148" t="str">
        <f t="shared" si="1033"/>
        <v/>
      </c>
      <c r="BE2636" s="140" t="str">
        <f t="shared" si="1034"/>
        <v/>
      </c>
    </row>
    <row r="2637" spans="1:57" ht="20.100000000000001" customHeight="1" x14ac:dyDescent="0.25">
      <c r="A2637" s="139">
        <v>1981</v>
      </c>
      <c r="B2637" s="139">
        <f t="shared" si="1006"/>
        <v>3697.8816442673337</v>
      </c>
      <c r="C2637" s="139">
        <f t="shared" si="1007"/>
        <v>1.9191171322964087E-7</v>
      </c>
      <c r="D2637" s="139">
        <f t="shared" si="1008"/>
        <v>0.99995645463251359</v>
      </c>
      <c r="E2637" s="139">
        <f t="shared" si="1009"/>
        <v>1.9191171322964087E-7</v>
      </c>
      <c r="F2637" s="139" t="str">
        <f t="shared" si="1010"/>
        <v/>
      </c>
      <c r="G2637" s="139" t="str">
        <f t="shared" si="1011"/>
        <v/>
      </c>
      <c r="H2637" s="139">
        <f t="shared" si="1012"/>
        <v>0</v>
      </c>
      <c r="I2637" s="139">
        <f t="shared" si="1013"/>
        <v>1.9191171322964087E-7</v>
      </c>
      <c r="J2637" s="139" t="str">
        <f t="shared" si="1014"/>
        <v/>
      </c>
      <c r="O2637" s="139">
        <v>1981</v>
      </c>
      <c r="P2637" s="139">
        <f t="shared" si="1015"/>
        <v>270.87161115725667</v>
      </c>
      <c r="Q2637" s="139">
        <f t="shared" si="1016"/>
        <v>2.6199379057843748E-6</v>
      </c>
      <c r="R2637" s="139">
        <f t="shared" si="1017"/>
        <v>0.99995645463251359</v>
      </c>
      <c r="S2637" s="139">
        <f t="shared" si="1018"/>
        <v>2.6199379057843748E-6</v>
      </c>
      <c r="T2637" s="139" t="str">
        <f t="shared" si="1019"/>
        <v/>
      </c>
      <c r="U2637" s="139" t="str">
        <f t="shared" si="1020"/>
        <v/>
      </c>
      <c r="V2637" s="139">
        <f t="shared" si="1021"/>
        <v>1.8002110578029825E-4</v>
      </c>
      <c r="W2637" s="139" t="str">
        <f t="shared" si="1022"/>
        <v/>
      </c>
      <c r="X2637" s="139" t="str">
        <f t="shared" si="1023"/>
        <v/>
      </c>
      <c r="AB2637" s="139">
        <v>1981</v>
      </c>
      <c r="AC2637" s="139">
        <f t="shared" si="1032"/>
        <v>337.96099984005025</v>
      </c>
      <c r="AD2637" s="139">
        <f t="shared" si="1024"/>
        <v>2.0998482132780192E-6</v>
      </c>
      <c r="AE2637" s="139">
        <f t="shared" si="1025"/>
        <v>0.99995645463251359</v>
      </c>
      <c r="AF2637" s="139">
        <f t="shared" si="1026"/>
        <v>2.0998482132780192E-6</v>
      </c>
      <c r="AG2637" s="139" t="str">
        <f t="shared" si="1027"/>
        <v/>
      </c>
      <c r="AH2637" s="139" t="str">
        <f t="shared" si="1028"/>
        <v/>
      </c>
      <c r="AI2637" s="139">
        <f t="shared" si="1029"/>
        <v>2.158451137952793E-16</v>
      </c>
      <c r="AJ2637" s="139" t="str">
        <f t="shared" si="1030"/>
        <v/>
      </c>
      <c r="AK2637" s="139" t="str">
        <f t="shared" si="1031"/>
        <v/>
      </c>
      <c r="AZ2637" s="148"/>
      <c r="BA2637" s="148">
        <f t="shared" si="1035"/>
        <v>12.710399999999645</v>
      </c>
      <c r="BB2637" s="165">
        <f t="shared" si="1036"/>
        <v>7.9486786589820529E-2</v>
      </c>
      <c r="BC2637" s="148">
        <f t="shared" si="1037"/>
        <v>1.7019509255114529E-4</v>
      </c>
      <c r="BD2637" s="148" t="str">
        <f t="shared" si="1033"/>
        <v/>
      </c>
      <c r="BE2637" s="140" t="str">
        <f t="shared" si="1034"/>
        <v/>
      </c>
    </row>
    <row r="2638" spans="1:57" ht="20.100000000000001" customHeight="1" x14ac:dyDescent="0.25">
      <c r="A2638" s="139">
        <v>1982</v>
      </c>
      <c r="B2638" s="139">
        <f t="shared" si="1006"/>
        <v>3701.6511464531318</v>
      </c>
      <c r="C2638" s="139">
        <f t="shared" si="1007"/>
        <v>1.8892147250831174E-7</v>
      </c>
      <c r="D2638" s="139">
        <f t="shared" si="1008"/>
        <v>0.99995717239448279</v>
      </c>
      <c r="E2638" s="139">
        <f t="shared" si="1009"/>
        <v>1.8892147250831174E-7</v>
      </c>
      <c r="F2638" s="139" t="str">
        <f t="shared" si="1010"/>
        <v/>
      </c>
      <c r="G2638" s="139" t="str">
        <f t="shared" si="1011"/>
        <v/>
      </c>
      <c r="H2638" s="139">
        <f t="shared" si="1012"/>
        <v>0</v>
      </c>
      <c r="I2638" s="139">
        <f t="shared" si="1013"/>
        <v>1.8892147250831174E-7</v>
      </c>
      <c r="J2638" s="139" t="str">
        <f t="shared" si="1014"/>
        <v/>
      </c>
      <c r="O2638" s="139">
        <v>1982</v>
      </c>
      <c r="P2638" s="139">
        <f t="shared" si="1015"/>
        <v>271.14772900756986</v>
      </c>
      <c r="Q2638" s="139">
        <f t="shared" si="1016"/>
        <v>2.5791157752255417E-6</v>
      </c>
      <c r="R2638" s="139">
        <f t="shared" si="1017"/>
        <v>0.99995717239448279</v>
      </c>
      <c r="S2638" s="139">
        <f t="shared" si="1018"/>
        <v>2.5791157752255417E-6</v>
      </c>
      <c r="T2638" s="139" t="str">
        <f t="shared" si="1019"/>
        <v/>
      </c>
      <c r="U2638" s="139" t="str">
        <f t="shared" si="1020"/>
        <v/>
      </c>
      <c r="V2638" s="139">
        <f t="shared" si="1021"/>
        <v>1.7813293881641527E-4</v>
      </c>
      <c r="W2638" s="139" t="str">
        <f t="shared" si="1022"/>
        <v/>
      </c>
      <c r="X2638" s="139" t="str">
        <f t="shared" si="1023"/>
        <v/>
      </c>
      <c r="AB2638" s="139">
        <v>1982</v>
      </c>
      <c r="AC2638" s="139">
        <f t="shared" si="1032"/>
        <v>338.3055064657791</v>
      </c>
      <c r="AD2638" s="139">
        <f t="shared" si="1024"/>
        <v>2.0671297745215536E-6</v>
      </c>
      <c r="AE2638" s="139">
        <f t="shared" si="1025"/>
        <v>0.99995717239448279</v>
      </c>
      <c r="AF2638" s="139">
        <f t="shared" si="1026"/>
        <v>2.0671297745215536E-6</v>
      </c>
      <c r="AG2638" s="139" t="str">
        <f t="shared" si="1027"/>
        <v/>
      </c>
      <c r="AH2638" s="139" t="str">
        <f t="shared" si="1028"/>
        <v/>
      </c>
      <c r="AI2638" s="139">
        <f t="shared" si="1029"/>
        <v>2.0918337226496026E-16</v>
      </c>
      <c r="AJ2638" s="139" t="str">
        <f t="shared" si="1030"/>
        <v/>
      </c>
      <c r="AK2638" s="139" t="str">
        <f t="shared" si="1031"/>
        <v/>
      </c>
      <c r="AZ2638" s="148"/>
      <c r="BA2638" s="148">
        <f t="shared" si="1035"/>
        <v>12.716799999999644</v>
      </c>
      <c r="BB2638" s="165">
        <f t="shared" si="1036"/>
        <v>7.9316591497269384E-2</v>
      </c>
      <c r="BC2638" s="148">
        <f t="shared" si="1037"/>
        <v>1.6986492469694969E-4</v>
      </c>
      <c r="BD2638" s="148" t="str">
        <f t="shared" si="1033"/>
        <v/>
      </c>
      <c r="BE2638" s="140" t="str">
        <f t="shared" si="1034"/>
        <v/>
      </c>
    </row>
    <row r="2639" spans="1:57" ht="20.100000000000001" customHeight="1" x14ac:dyDescent="0.25">
      <c r="A2639" s="139">
        <v>1983</v>
      </c>
      <c r="B2639" s="139">
        <f t="shared" si="1006"/>
        <v>3705.4206486389289</v>
      </c>
      <c r="C2639" s="139">
        <f t="shared" si="1007"/>
        <v>1.8597484810844007E-7</v>
      </c>
      <c r="D2639" s="139">
        <f t="shared" si="1008"/>
        <v>0.9999578789671244</v>
      </c>
      <c r="E2639" s="139">
        <f t="shared" si="1009"/>
        <v>1.8597484810844007E-7</v>
      </c>
      <c r="F2639" s="139" t="str">
        <f t="shared" si="1010"/>
        <v/>
      </c>
      <c r="G2639" s="139" t="str">
        <f t="shared" si="1011"/>
        <v/>
      </c>
      <c r="H2639" s="139">
        <f t="shared" si="1012"/>
        <v>0</v>
      </c>
      <c r="I2639" s="139">
        <f t="shared" si="1013"/>
        <v>1.8597484810844007E-7</v>
      </c>
      <c r="J2639" s="139" t="str">
        <f t="shared" si="1014"/>
        <v/>
      </c>
      <c r="O2639" s="139">
        <v>1983</v>
      </c>
      <c r="P2639" s="139">
        <f t="shared" si="1015"/>
        <v>271.42384685788306</v>
      </c>
      <c r="Q2639" s="139">
        <f t="shared" si="1016"/>
        <v>2.5388890854137782E-6</v>
      </c>
      <c r="R2639" s="139">
        <f t="shared" si="1017"/>
        <v>0.9999578789671244</v>
      </c>
      <c r="S2639" s="139">
        <f t="shared" si="1018"/>
        <v>2.5388890854137782E-6</v>
      </c>
      <c r="T2639" s="139" t="str">
        <f t="shared" si="1019"/>
        <v/>
      </c>
      <c r="U2639" s="139" t="str">
        <f t="shared" si="1020"/>
        <v/>
      </c>
      <c r="V2639" s="139">
        <f t="shared" si="1021"/>
        <v>1.7626175584465665E-4</v>
      </c>
      <c r="W2639" s="139" t="str">
        <f t="shared" si="1022"/>
        <v/>
      </c>
      <c r="X2639" s="139" t="str">
        <f t="shared" si="1023"/>
        <v/>
      </c>
      <c r="AB2639" s="139">
        <v>1983</v>
      </c>
      <c r="AC2639" s="139">
        <f t="shared" si="1032"/>
        <v>338.65001309150796</v>
      </c>
      <c r="AD2639" s="139">
        <f t="shared" si="1024"/>
        <v>2.0348885742469877E-6</v>
      </c>
      <c r="AE2639" s="139">
        <f t="shared" si="1025"/>
        <v>0.9999578789671244</v>
      </c>
      <c r="AF2639" s="139">
        <f t="shared" si="1026"/>
        <v>2.0348885742469877E-6</v>
      </c>
      <c r="AG2639" s="139" t="str">
        <f t="shared" si="1027"/>
        <v/>
      </c>
      <c r="AH2639" s="139" t="str">
        <f t="shared" si="1028"/>
        <v/>
      </c>
      <c r="AI2639" s="139">
        <f t="shared" si="1029"/>
        <v>2.0272399196542477E-16</v>
      </c>
      <c r="AJ2639" s="139" t="str">
        <f t="shared" si="1030"/>
        <v/>
      </c>
      <c r="AK2639" s="139" t="str">
        <f t="shared" si="1031"/>
        <v/>
      </c>
      <c r="AZ2639" s="148"/>
      <c r="BA2639" s="148">
        <f t="shared" si="1035"/>
        <v>12.723199999999643</v>
      </c>
      <c r="BB2639" s="165">
        <f t="shared" si="1036"/>
        <v>7.9146726572572434E-2</v>
      </c>
      <c r="BC2639" s="148">
        <f t="shared" si="1037"/>
        <v>1.6953529005092616E-4</v>
      </c>
      <c r="BD2639" s="148" t="str">
        <f t="shared" si="1033"/>
        <v/>
      </c>
      <c r="BE2639" s="140" t="str">
        <f t="shared" si="1034"/>
        <v/>
      </c>
    </row>
    <row r="2640" spans="1:57" ht="20.100000000000001" customHeight="1" x14ac:dyDescent="0.25">
      <c r="A2640" s="148">
        <v>1984</v>
      </c>
      <c r="B2640" s="139">
        <f t="shared" ref="B2640:B2656" si="1038">$B$650+(A2640*$B$653)</f>
        <v>3709.1901508247261</v>
      </c>
      <c r="C2640" s="139">
        <f t="shared" ref="C2640:C2656" si="1039">_xlfn.NORM.DIST($B2640,$B$647,$B$648,0)</f>
        <v>1.8307125329841323E-7</v>
      </c>
      <c r="D2640" s="139">
        <f t="shared" ref="D2640:D2656" si="1040">_xlfn.NORM.DIST($B2640,$B$647,$B$648,1)</f>
        <v>0.99995857451374215</v>
      </c>
      <c r="E2640" s="139">
        <f t="shared" ref="E2640:E2656" si="1041">IF(OR(D2640&lt;$F$652,D2640&gt;$F$653),C2640,"")</f>
        <v>1.8307125329841323E-7</v>
      </c>
      <c r="F2640" s="139" t="str">
        <f t="shared" ref="F2640:F2656" si="1042">IF(AND(D2640&gt;$F$652,D2640&lt;$F$653),C2640,"")</f>
        <v/>
      </c>
      <c r="G2640" s="139" t="str">
        <f t="shared" ref="G2640:G2656" si="1043">IF(C2640=MAX($C$656:$C$2656),C2640,"")</f>
        <v/>
      </c>
      <c r="H2640" s="139">
        <f t="shared" ref="H2640:H2656" si="1044">_xlfn.NORM.DIST(B2640,$F$648,$F$649,0)</f>
        <v>0</v>
      </c>
      <c r="I2640" s="139">
        <f t="shared" ref="I2640:I2656" si="1045">IF(H2640=MAX($H$656:$H$2656),C2640,"")</f>
        <v>1.8307125329841323E-7</v>
      </c>
      <c r="J2640" s="139" t="str">
        <f t="shared" ref="J2640:J2656" si="1046">IF(I2640=MIN($I$656:$I$2656),I2640,"")</f>
        <v/>
      </c>
      <c r="O2640" s="148">
        <v>1984</v>
      </c>
      <c r="P2640" s="139">
        <f t="shared" ref="P2640:P2656" si="1047">$P$650+(O2640*$P$653)</f>
        <v>271.69996470819626</v>
      </c>
      <c r="Q2640" s="139">
        <f t="shared" ref="Q2640:Q2656" si="1048">_xlfn.NORM.DIST(P2640,P$647,P$648,0)</f>
        <v>2.4992498264138534E-6</v>
      </c>
      <c r="R2640" s="139">
        <f t="shared" ref="R2640:R2656" si="1049">_xlfn.NORM.DIST(P2640,P$647,P$648,1)</f>
        <v>0.99995857451374215</v>
      </c>
      <c r="S2640" s="139">
        <f t="shared" ref="S2640:S2656" si="1050">IF(OR(R2640&lt;$T$652,R2640&gt;$T$653),Q2640,"")</f>
        <v>2.4992498264138534E-6</v>
      </c>
      <c r="T2640" s="139" t="str">
        <f t="shared" ref="T2640:T2656" si="1051">IF(AND(R2640&gt;$T$652,R2640&lt;$T$653),Q2640,"")</f>
        <v/>
      </c>
      <c r="U2640" s="139" t="str">
        <f t="shared" ref="U2640:U2656" si="1052">IF(Q2640=MAX($Q$656:$Q$2656),Q2640,"")</f>
        <v/>
      </c>
      <c r="V2640" s="139">
        <f t="shared" ref="V2640:V2656" si="1053">_xlfn.NORM.DIST(P2640,$T$648,$T$649,0)</f>
        <v>1.7440743802094594E-4</v>
      </c>
      <c r="W2640" s="139" t="str">
        <f t="shared" ref="W2640:W2656" si="1054">IF(V2640=MAX($V$656:$V$2656),Q2640,"")</f>
        <v/>
      </c>
      <c r="X2640" s="139" t="str">
        <f t="shared" ref="X2640:X2656" si="1055">IF(W2640=MIN($W$656:$W$2656),W2640,"")</f>
        <v/>
      </c>
      <c r="AB2640" s="148">
        <v>1984</v>
      </c>
      <c r="AC2640" s="139">
        <f t="shared" si="1032"/>
        <v>338.99451971723693</v>
      </c>
      <c r="AD2640" s="139">
        <f t="shared" ref="AD2640:AD2656" si="1056">_xlfn.NORM.DIST(AC2640,AC$647,AC$648,0)</f>
        <v>2.0031181925891236E-6</v>
      </c>
      <c r="AE2640" s="139">
        <f t="shared" ref="AE2640:AE2656" si="1057">_xlfn.NORM.DIST(AC2640,AC$647,AC$648,1)</f>
        <v>0.99995857451374215</v>
      </c>
      <c r="AF2640" s="139">
        <f t="shared" ref="AF2640:AF2656" si="1058">IF(OR(AE2640&lt;$T$652,AE2640&gt;$T$653),AD2640,"")</f>
        <v>2.0031181925891236E-6</v>
      </c>
      <c r="AG2640" s="139" t="str">
        <f t="shared" ref="AG2640:AG2656" si="1059">IF(AND(AE2640&gt;$AG$652,AE2640&lt;$AG$653),AD2640,"")</f>
        <v/>
      </c>
      <c r="AH2640" s="139" t="str">
        <f t="shared" ref="AH2640:AH2656" si="1060">IF(AD2640=MAX($AD$656:$AD$2656),AD2640,"")</f>
        <v/>
      </c>
      <c r="AI2640" s="139">
        <f t="shared" ref="AI2640:AI2656" si="1061">_xlfn.NORM.DIST(AC2640,$AG$648,$AG$649,0)</f>
        <v>1.9646092768469465E-16</v>
      </c>
      <c r="AJ2640" s="139" t="str">
        <f t="shared" ref="AJ2640:AJ2656" si="1062">IF(AI2640=MAX($AI$656:$AI$2656),AD2640,"")</f>
        <v/>
      </c>
      <c r="AK2640" s="139" t="str">
        <f t="shared" ref="AK2640:AK2656" si="1063">IF(AJ2640=MIN($AJ$656:$AJ$2656),AJ2640,"")</f>
        <v/>
      </c>
      <c r="AZ2640" s="148"/>
      <c r="BA2640" s="148">
        <f t="shared" si="1035"/>
        <v>12.729599999999643</v>
      </c>
      <c r="BB2640" s="165">
        <f t="shared" si="1036"/>
        <v>7.8977191282521508E-2</v>
      </c>
      <c r="BC2640" s="148">
        <f t="shared" si="1037"/>
        <v>1.6920618810312149E-4</v>
      </c>
      <c r="BD2640" s="148" t="str">
        <f t="shared" si="1033"/>
        <v/>
      </c>
      <c r="BE2640" s="140" t="str">
        <f t="shared" si="1034"/>
        <v/>
      </c>
    </row>
    <row r="2641" spans="1:57" ht="20.100000000000001" customHeight="1" x14ac:dyDescent="0.25">
      <c r="A2641" s="139">
        <v>1985</v>
      </c>
      <c r="B2641" s="139">
        <f t="shared" si="1038"/>
        <v>3712.9596530105241</v>
      </c>
      <c r="C2641" s="139">
        <f t="shared" si="1039"/>
        <v>1.802101084532623E-7</v>
      </c>
      <c r="D2641" s="139">
        <f t="shared" si="1040"/>
        <v>0.99995925919544149</v>
      </c>
      <c r="E2641" s="139">
        <f t="shared" si="1041"/>
        <v>1.802101084532623E-7</v>
      </c>
      <c r="F2641" s="139" t="str">
        <f t="shared" si="1042"/>
        <v/>
      </c>
      <c r="G2641" s="139" t="str">
        <f t="shared" si="1043"/>
        <v/>
      </c>
      <c r="H2641" s="139">
        <f t="shared" si="1044"/>
        <v>0</v>
      </c>
      <c r="I2641" s="139">
        <f t="shared" si="1045"/>
        <v>1.802101084532623E-7</v>
      </c>
      <c r="J2641" s="139" t="str">
        <f t="shared" si="1046"/>
        <v/>
      </c>
      <c r="O2641" s="139">
        <v>1985</v>
      </c>
      <c r="P2641" s="139">
        <f t="shared" si="1047"/>
        <v>271.97608255850946</v>
      </c>
      <c r="Q2641" s="139">
        <f t="shared" si="1048"/>
        <v>2.4601900853089469E-6</v>
      </c>
      <c r="R2641" s="139">
        <f t="shared" si="1049"/>
        <v>0.99995925919544149</v>
      </c>
      <c r="S2641" s="139">
        <f t="shared" si="1050"/>
        <v>2.4601900853089469E-6</v>
      </c>
      <c r="T2641" s="139" t="str">
        <f t="shared" si="1051"/>
        <v/>
      </c>
      <c r="U2641" s="139" t="str">
        <f t="shared" si="1052"/>
        <v/>
      </c>
      <c r="V2641" s="139">
        <f t="shared" si="1053"/>
        <v>1.7256986694527286E-4</v>
      </c>
      <c r="W2641" s="139" t="str">
        <f t="shared" si="1054"/>
        <v/>
      </c>
      <c r="X2641" s="139" t="str">
        <f t="shared" si="1055"/>
        <v/>
      </c>
      <c r="AB2641" s="139">
        <v>1985</v>
      </c>
      <c r="AC2641" s="139">
        <f t="shared" ref="AC2641:AC2656" si="1064">$AC$650+(AB2641*$AC$653)</f>
        <v>339.33902634296578</v>
      </c>
      <c r="AD2641" s="139">
        <f t="shared" si="1056"/>
        <v>1.9718122874418506E-6</v>
      </c>
      <c r="AE2641" s="139">
        <f t="shared" si="1057"/>
        <v>0.99995925919544149</v>
      </c>
      <c r="AF2641" s="139">
        <f t="shared" si="1058"/>
        <v>1.9718122874418506E-6</v>
      </c>
      <c r="AG2641" s="139" t="str">
        <f t="shared" si="1059"/>
        <v/>
      </c>
      <c r="AH2641" s="139" t="str">
        <f t="shared" si="1060"/>
        <v/>
      </c>
      <c r="AI2641" s="139">
        <f t="shared" si="1061"/>
        <v>1.9038831165043623E-16</v>
      </c>
      <c r="AJ2641" s="139" t="str">
        <f t="shared" si="1062"/>
        <v/>
      </c>
      <c r="AK2641" s="139" t="str">
        <f t="shared" si="1063"/>
        <v/>
      </c>
      <c r="AZ2641" s="148"/>
      <c r="BA2641" s="148">
        <f t="shared" si="1035"/>
        <v>12.735999999999642</v>
      </c>
      <c r="BB2641" s="165">
        <f t="shared" si="1036"/>
        <v>7.8807985094418387E-2</v>
      </c>
      <c r="BC2641" s="148">
        <f t="shared" si="1037"/>
        <v>1.6887761834256942E-4</v>
      </c>
      <c r="BD2641" s="148" t="str">
        <f t="shared" si="1033"/>
        <v/>
      </c>
      <c r="BE2641" s="140" t="str">
        <f t="shared" si="1034"/>
        <v/>
      </c>
    </row>
    <row r="2642" spans="1:57" ht="20.100000000000001" customHeight="1" x14ac:dyDescent="0.25">
      <c r="A2642" s="139">
        <v>1986</v>
      </c>
      <c r="B2642" s="139">
        <f t="shared" si="1038"/>
        <v>3716.7291551963212</v>
      </c>
      <c r="C2642" s="139">
        <f t="shared" si="1039"/>
        <v>1.7739084098051603E-7</v>
      </c>
      <c r="D2642" s="139">
        <f t="shared" si="1040"/>
        <v>0.99995993317115617</v>
      </c>
      <c r="E2642" s="139">
        <f t="shared" si="1041"/>
        <v>1.7739084098051603E-7</v>
      </c>
      <c r="F2642" s="139" t="str">
        <f t="shared" si="1042"/>
        <v/>
      </c>
      <c r="G2642" s="139" t="str">
        <f t="shared" si="1043"/>
        <v/>
      </c>
      <c r="H2642" s="139">
        <f t="shared" si="1044"/>
        <v>0</v>
      </c>
      <c r="I2642" s="139">
        <f t="shared" si="1045"/>
        <v>1.7739084098051603E-7</v>
      </c>
      <c r="J2642" s="139" t="str">
        <f t="shared" si="1046"/>
        <v/>
      </c>
      <c r="O2642" s="139">
        <v>1986</v>
      </c>
      <c r="P2642" s="139">
        <f t="shared" si="1047"/>
        <v>272.25220040882266</v>
      </c>
      <c r="Q2642" s="139">
        <f t="shared" si="1048"/>
        <v>2.4217020451883608E-6</v>
      </c>
      <c r="R2642" s="139">
        <f t="shared" si="1049"/>
        <v>0.99995993317115617</v>
      </c>
      <c r="S2642" s="139">
        <f t="shared" si="1050"/>
        <v>2.4217020451883608E-6</v>
      </c>
      <c r="T2642" s="139" t="str">
        <f t="shared" si="1051"/>
        <v/>
      </c>
      <c r="U2642" s="139" t="str">
        <f t="shared" si="1052"/>
        <v/>
      </c>
      <c r="V2642" s="139">
        <f t="shared" si="1053"/>
        <v>1.7074892466456022E-4</v>
      </c>
      <c r="W2642" s="139" t="str">
        <f t="shared" si="1054"/>
        <v/>
      </c>
      <c r="X2642" s="139" t="str">
        <f t="shared" si="1055"/>
        <v/>
      </c>
      <c r="AB2642" s="139">
        <v>1986</v>
      </c>
      <c r="AC2642" s="139">
        <f t="shared" si="1064"/>
        <v>339.68353296869475</v>
      </c>
      <c r="AD2642" s="139">
        <f t="shared" si="1056"/>
        <v>1.9409645936467498E-6</v>
      </c>
      <c r="AE2642" s="139">
        <f t="shared" si="1057"/>
        <v>0.99995993317115617</v>
      </c>
      <c r="AF2642" s="139">
        <f t="shared" si="1058"/>
        <v>1.9409645936467498E-6</v>
      </c>
      <c r="AG2642" s="139" t="str">
        <f t="shared" si="1059"/>
        <v/>
      </c>
      <c r="AH2642" s="139" t="str">
        <f t="shared" si="1060"/>
        <v/>
      </c>
      <c r="AI2642" s="139">
        <f t="shared" si="1061"/>
        <v>1.8450044841776012E-16</v>
      </c>
      <c r="AJ2642" s="139" t="str">
        <f t="shared" si="1062"/>
        <v/>
      </c>
      <c r="AK2642" s="139" t="str">
        <f t="shared" si="1063"/>
        <v/>
      </c>
      <c r="AZ2642" s="148"/>
      <c r="BA2642" s="148">
        <f t="shared" si="1035"/>
        <v>12.742399999999641</v>
      </c>
      <c r="BB2642" s="165">
        <f t="shared" si="1036"/>
        <v>7.8639107476075817E-2</v>
      </c>
      <c r="BC2642" s="148">
        <f t="shared" si="1037"/>
        <v>1.685495802572351E-4</v>
      </c>
      <c r="BD2642" s="148" t="str">
        <f t="shared" si="1033"/>
        <v/>
      </c>
      <c r="BE2642" s="140" t="str">
        <f t="shared" si="1034"/>
        <v/>
      </c>
    </row>
    <row r="2643" spans="1:57" ht="20.100000000000001" customHeight="1" x14ac:dyDescent="0.25">
      <c r="A2643" s="139">
        <v>1987</v>
      </c>
      <c r="B2643" s="139">
        <f t="shared" si="1038"/>
        <v>3720.4986573821193</v>
      </c>
      <c r="C2643" s="139">
        <f t="shared" si="1039"/>
        <v>1.7461288524664531E-7</v>
      </c>
      <c r="D2643" s="139">
        <f t="shared" si="1040"/>
        <v>0.999960596597675</v>
      </c>
      <c r="E2643" s="139">
        <f t="shared" si="1041"/>
        <v>1.7461288524664531E-7</v>
      </c>
      <c r="F2643" s="139" t="str">
        <f t="shared" si="1042"/>
        <v/>
      </c>
      <c r="G2643" s="139" t="str">
        <f t="shared" si="1043"/>
        <v/>
      </c>
      <c r="H2643" s="139">
        <f t="shared" si="1044"/>
        <v>0</v>
      </c>
      <c r="I2643" s="139">
        <f t="shared" si="1045"/>
        <v>1.7461288524664531E-7</v>
      </c>
      <c r="J2643" s="139" t="str">
        <f t="shared" si="1046"/>
        <v/>
      </c>
      <c r="O2643" s="139">
        <v>1987</v>
      </c>
      <c r="P2643" s="139">
        <f t="shared" si="1047"/>
        <v>272.52831825913586</v>
      </c>
      <c r="Q2643" s="139">
        <f t="shared" si="1048"/>
        <v>2.3837779841434299E-6</v>
      </c>
      <c r="R2643" s="139">
        <f t="shared" si="1049"/>
        <v>0.999960596597675</v>
      </c>
      <c r="S2643" s="139">
        <f t="shared" si="1050"/>
        <v>2.3837779841434299E-6</v>
      </c>
      <c r="T2643" s="139" t="str">
        <f t="shared" si="1051"/>
        <v/>
      </c>
      <c r="U2643" s="139" t="str">
        <f t="shared" si="1052"/>
        <v/>
      </c>
      <c r="V2643" s="139">
        <f t="shared" si="1053"/>
        <v>1.6894449367546257E-4</v>
      </c>
      <c r="W2643" s="139" t="str">
        <f t="shared" si="1054"/>
        <v/>
      </c>
      <c r="X2643" s="139" t="str">
        <f t="shared" si="1055"/>
        <v/>
      </c>
      <c r="AB2643" s="139">
        <v>1987</v>
      </c>
      <c r="AC2643" s="139">
        <f t="shared" si="1064"/>
        <v>340.0280395944236</v>
      </c>
      <c r="AD2643" s="139">
        <f t="shared" si="1056"/>
        <v>1.9105689221884281E-6</v>
      </c>
      <c r="AE2643" s="139">
        <f t="shared" si="1057"/>
        <v>0.999960596597675</v>
      </c>
      <c r="AF2643" s="139">
        <f t="shared" si="1058"/>
        <v>1.9105689221884281E-6</v>
      </c>
      <c r="AG2643" s="139" t="str">
        <f t="shared" si="1059"/>
        <v/>
      </c>
      <c r="AH2643" s="139" t="str">
        <f t="shared" si="1060"/>
        <v/>
      </c>
      <c r="AI2643" s="139">
        <f t="shared" si="1061"/>
        <v>1.7879180990146031E-16</v>
      </c>
      <c r="AJ2643" s="139" t="str">
        <f t="shared" si="1062"/>
        <v/>
      </c>
      <c r="AK2643" s="139" t="str">
        <f t="shared" si="1063"/>
        <v/>
      </c>
      <c r="AZ2643" s="148"/>
      <c r="BA2643" s="148">
        <f t="shared" si="1035"/>
        <v>12.74879999999964</v>
      </c>
      <c r="BB2643" s="165">
        <f t="shared" si="1036"/>
        <v>7.8470557895818582E-2</v>
      </c>
      <c r="BC2643" s="148">
        <f t="shared" si="1037"/>
        <v>1.6822207333469508E-4</v>
      </c>
      <c r="BD2643" s="148" t="str">
        <f t="shared" si="1033"/>
        <v/>
      </c>
      <c r="BE2643" s="140" t="str">
        <f t="shared" si="1034"/>
        <v/>
      </c>
    </row>
    <row r="2644" spans="1:57" ht="20.100000000000001" customHeight="1" x14ac:dyDescent="0.25">
      <c r="A2644" s="139">
        <v>1988</v>
      </c>
      <c r="B2644" s="139">
        <f t="shared" si="1038"/>
        <v>3724.2681595679164</v>
      </c>
      <c r="C2644" s="139">
        <f t="shared" si="1039"/>
        <v>1.7187568250411865E-7</v>
      </c>
      <c r="D2644" s="139">
        <f t="shared" si="1040"/>
        <v>0.99996124962966726</v>
      </c>
      <c r="E2644" s="139">
        <f t="shared" si="1041"/>
        <v>1.7187568250411865E-7</v>
      </c>
      <c r="F2644" s="139" t="str">
        <f t="shared" si="1042"/>
        <v/>
      </c>
      <c r="G2644" s="139" t="str">
        <f t="shared" si="1043"/>
        <v/>
      </c>
      <c r="H2644" s="139">
        <f t="shared" si="1044"/>
        <v>0</v>
      </c>
      <c r="I2644" s="139">
        <f t="shared" si="1045"/>
        <v>1.7187568250411865E-7</v>
      </c>
      <c r="J2644" s="139" t="str">
        <f t="shared" si="1046"/>
        <v/>
      </c>
      <c r="O2644" s="139">
        <v>1988</v>
      </c>
      <c r="P2644" s="139">
        <f t="shared" si="1047"/>
        <v>272.80443610944906</v>
      </c>
      <c r="Q2644" s="139">
        <f t="shared" si="1048"/>
        <v>2.3464102742716395E-6</v>
      </c>
      <c r="R2644" s="139">
        <f t="shared" si="1049"/>
        <v>0.99996124962966726</v>
      </c>
      <c r="S2644" s="139">
        <f t="shared" si="1050"/>
        <v>2.3464102742716395E-6</v>
      </c>
      <c r="T2644" s="139" t="str">
        <f t="shared" si="1051"/>
        <v/>
      </c>
      <c r="U2644" s="139" t="str">
        <f t="shared" si="1052"/>
        <v/>
      </c>
      <c r="V2644" s="139">
        <f t="shared" si="1053"/>
        <v>1.6715645692710304E-4</v>
      </c>
      <c r="W2644" s="139" t="str">
        <f t="shared" si="1054"/>
        <v/>
      </c>
      <c r="X2644" s="139" t="str">
        <f t="shared" si="1055"/>
        <v/>
      </c>
      <c r="AB2644" s="139">
        <v>1988</v>
      </c>
      <c r="AC2644" s="139">
        <f t="shared" si="1064"/>
        <v>340.37254622015246</v>
      </c>
      <c r="AD2644" s="139">
        <f t="shared" si="1056"/>
        <v>1.8806191593962183E-6</v>
      </c>
      <c r="AE2644" s="139">
        <f t="shared" si="1057"/>
        <v>0.99996124962966726</v>
      </c>
      <c r="AF2644" s="139">
        <f t="shared" si="1058"/>
        <v>1.8806191593962183E-6</v>
      </c>
      <c r="AG2644" s="139" t="str">
        <f t="shared" si="1059"/>
        <v/>
      </c>
      <c r="AH2644" s="139" t="str">
        <f t="shared" si="1060"/>
        <v/>
      </c>
      <c r="AI2644" s="139">
        <f t="shared" si="1061"/>
        <v>1.7325703054862658E-16</v>
      </c>
      <c r="AJ2644" s="139" t="str">
        <f t="shared" si="1062"/>
        <v/>
      </c>
      <c r="AK2644" s="139" t="str">
        <f t="shared" si="1063"/>
        <v/>
      </c>
      <c r="AZ2644" s="148"/>
      <c r="BA2644" s="148">
        <f t="shared" si="1035"/>
        <v>12.75519999999964</v>
      </c>
      <c r="BB2644" s="165">
        <f t="shared" si="1036"/>
        <v>7.8302335822483887E-2</v>
      </c>
      <c r="BC2644" s="148">
        <f t="shared" si="1037"/>
        <v>1.6789509706144345E-4</v>
      </c>
      <c r="BD2644" s="148" t="str">
        <f t="shared" si="1033"/>
        <v/>
      </c>
      <c r="BE2644" s="140" t="str">
        <f t="shared" si="1034"/>
        <v/>
      </c>
    </row>
    <row r="2645" spans="1:57" ht="20.100000000000001" customHeight="1" x14ac:dyDescent="0.25">
      <c r="A2645" s="139">
        <v>1989</v>
      </c>
      <c r="B2645" s="139">
        <f t="shared" si="1038"/>
        <v>3728.0376617537136</v>
      </c>
      <c r="C2645" s="139">
        <f t="shared" si="1039"/>
        <v>1.6917868081904127E-7</v>
      </c>
      <c r="D2645" s="139">
        <f t="shared" si="1040"/>
        <v>0.99996189241970912</v>
      </c>
      <c r="E2645" s="139">
        <f t="shared" si="1041"/>
        <v>1.6917868081904127E-7</v>
      </c>
      <c r="F2645" s="139" t="str">
        <f t="shared" si="1042"/>
        <v/>
      </c>
      <c r="G2645" s="139" t="str">
        <f t="shared" si="1043"/>
        <v/>
      </c>
      <c r="H2645" s="139">
        <f t="shared" si="1044"/>
        <v>0</v>
      </c>
      <c r="I2645" s="139">
        <f t="shared" si="1045"/>
        <v>1.6917868081904127E-7</v>
      </c>
      <c r="J2645" s="139" t="str">
        <f t="shared" si="1046"/>
        <v/>
      </c>
      <c r="O2645" s="139">
        <v>1989</v>
      </c>
      <c r="P2645" s="139">
        <f t="shared" si="1047"/>
        <v>273.08055395976226</v>
      </c>
      <c r="Q2645" s="139">
        <f t="shared" si="1048"/>
        <v>2.3095913806888169E-6</v>
      </c>
      <c r="R2645" s="139">
        <f t="shared" si="1049"/>
        <v>0.99996189241970912</v>
      </c>
      <c r="S2645" s="139">
        <f t="shared" si="1050"/>
        <v>2.3095913806888169E-6</v>
      </c>
      <c r="T2645" s="139" t="str">
        <f t="shared" si="1051"/>
        <v/>
      </c>
      <c r="U2645" s="139" t="str">
        <f t="shared" si="1052"/>
        <v/>
      </c>
      <c r="V2645" s="139">
        <f t="shared" si="1053"/>
        <v>1.6538469782374199E-4</v>
      </c>
      <c r="W2645" s="139" t="str">
        <f t="shared" si="1054"/>
        <v/>
      </c>
      <c r="X2645" s="139" t="str">
        <f t="shared" si="1055"/>
        <v/>
      </c>
      <c r="AB2645" s="139">
        <v>1989</v>
      </c>
      <c r="AC2645" s="139">
        <f t="shared" si="1064"/>
        <v>340.71705284588143</v>
      </c>
      <c r="AD2645" s="139">
        <f t="shared" si="1056"/>
        <v>1.8511092661525327E-6</v>
      </c>
      <c r="AE2645" s="139">
        <f t="shared" si="1057"/>
        <v>0.99996189241970912</v>
      </c>
      <c r="AF2645" s="139">
        <f t="shared" si="1058"/>
        <v>1.8511092661525327E-6</v>
      </c>
      <c r="AG2645" s="139" t="str">
        <f t="shared" si="1059"/>
        <v/>
      </c>
      <c r="AH2645" s="139" t="str">
        <f t="shared" si="1060"/>
        <v/>
      </c>
      <c r="AI2645" s="139">
        <f t="shared" si="1061"/>
        <v>1.6789090264780738E-16</v>
      </c>
      <c r="AJ2645" s="139" t="str">
        <f t="shared" si="1062"/>
        <v/>
      </c>
      <c r="AK2645" s="139" t="str">
        <f t="shared" si="1063"/>
        <v/>
      </c>
      <c r="AZ2645" s="148"/>
      <c r="BA2645" s="148">
        <f t="shared" si="1035"/>
        <v>12.761599999999639</v>
      </c>
      <c r="BB2645" s="165">
        <f t="shared" si="1036"/>
        <v>7.8134440725422444E-2</v>
      </c>
      <c r="BC2645" s="148">
        <f t="shared" si="1037"/>
        <v>1.6756865092334983E-4</v>
      </c>
      <c r="BD2645" s="148" t="str">
        <f t="shared" si="1033"/>
        <v/>
      </c>
      <c r="BE2645" s="140" t="str">
        <f t="shared" si="1034"/>
        <v/>
      </c>
    </row>
    <row r="2646" spans="1:57" ht="20.100000000000001" customHeight="1" x14ac:dyDescent="0.25">
      <c r="A2646" s="148">
        <v>1990</v>
      </c>
      <c r="B2646" s="139">
        <f t="shared" si="1038"/>
        <v>3731.8071639395116</v>
      </c>
      <c r="C2646" s="139">
        <f t="shared" si="1039"/>
        <v>1.6652133499939343E-7</v>
      </c>
      <c r="D2646" s="139">
        <f t="shared" si="1040"/>
        <v>0.99996252511830896</v>
      </c>
      <c r="E2646" s="139">
        <f t="shared" si="1041"/>
        <v>1.6652133499939343E-7</v>
      </c>
      <c r="F2646" s="139" t="str">
        <f t="shared" si="1042"/>
        <v/>
      </c>
      <c r="G2646" s="139" t="str">
        <f t="shared" si="1043"/>
        <v/>
      </c>
      <c r="H2646" s="139">
        <f t="shared" si="1044"/>
        <v>0</v>
      </c>
      <c r="I2646" s="139">
        <f t="shared" si="1045"/>
        <v>1.6652133499939343E-7</v>
      </c>
      <c r="J2646" s="139" t="str">
        <f t="shared" si="1046"/>
        <v/>
      </c>
      <c r="O2646" s="148">
        <v>1990</v>
      </c>
      <c r="P2646" s="139">
        <f t="shared" si="1047"/>
        <v>273.35667181007545</v>
      </c>
      <c r="Q2646" s="139">
        <f t="shared" si="1048"/>
        <v>2.2733138605494396E-6</v>
      </c>
      <c r="R2646" s="139">
        <f t="shared" si="1049"/>
        <v>0.99996252511830896</v>
      </c>
      <c r="S2646" s="139">
        <f t="shared" si="1050"/>
        <v>2.2733138605494396E-6</v>
      </c>
      <c r="T2646" s="139" t="str">
        <f t="shared" si="1051"/>
        <v/>
      </c>
      <c r="U2646" s="139" t="str">
        <f t="shared" si="1052"/>
        <v/>
      </c>
      <c r="V2646" s="139">
        <f t="shared" si="1053"/>
        <v>1.6362910022738243E-4</v>
      </c>
      <c r="W2646" s="139" t="str">
        <f t="shared" si="1054"/>
        <v/>
      </c>
      <c r="X2646" s="139" t="str">
        <f t="shared" si="1055"/>
        <v/>
      </c>
      <c r="AB2646" s="148">
        <v>1990</v>
      </c>
      <c r="AC2646" s="139">
        <f t="shared" si="1064"/>
        <v>341.06155947161028</v>
      </c>
      <c r="AD2646" s="139">
        <f t="shared" si="1056"/>
        <v>1.8220332771076617E-6</v>
      </c>
      <c r="AE2646" s="139">
        <f t="shared" si="1057"/>
        <v>0.99996252511830896</v>
      </c>
      <c r="AF2646" s="139">
        <f t="shared" si="1058"/>
        <v>1.8220332771076617E-6</v>
      </c>
      <c r="AG2646" s="139" t="str">
        <f t="shared" si="1059"/>
        <v/>
      </c>
      <c r="AH2646" s="139" t="str">
        <f t="shared" si="1060"/>
        <v/>
      </c>
      <c r="AI2646" s="139">
        <f t="shared" si="1061"/>
        <v>1.6268837177092034E-16</v>
      </c>
      <c r="AJ2646" s="139" t="str">
        <f t="shared" si="1062"/>
        <v/>
      </c>
      <c r="AK2646" s="139" t="str">
        <f t="shared" si="1063"/>
        <v/>
      </c>
      <c r="AZ2646" s="148"/>
      <c r="BA2646" s="148">
        <f t="shared" si="1035"/>
        <v>12.767999999999638</v>
      </c>
      <c r="BB2646" s="165">
        <f t="shared" si="1036"/>
        <v>7.7966872074499094E-2</v>
      </c>
      <c r="BC2646" s="148">
        <f t="shared" si="1037"/>
        <v>1.6724273440536785E-4</v>
      </c>
      <c r="BD2646" s="148" t="str">
        <f t="shared" si="1033"/>
        <v/>
      </c>
      <c r="BE2646" s="140" t="str">
        <f t="shared" si="1034"/>
        <v/>
      </c>
    </row>
    <row r="2647" spans="1:57" ht="20.100000000000001" customHeight="1" x14ac:dyDescent="0.25">
      <c r="A2647" s="139">
        <v>1991</v>
      </c>
      <c r="B2647" s="139">
        <f t="shared" si="1038"/>
        <v>3735.5766661253087</v>
      </c>
      <c r="C2647" s="139">
        <f t="shared" si="1039"/>
        <v>1.6390310652386055E-7</v>
      </c>
      <c r="D2647" s="139">
        <f t="shared" si="1040"/>
        <v>0.99996314787393237</v>
      </c>
      <c r="E2647" s="139">
        <f t="shared" si="1041"/>
        <v>1.6390310652386055E-7</v>
      </c>
      <c r="F2647" s="139" t="str">
        <f t="shared" si="1042"/>
        <v/>
      </c>
      <c r="G2647" s="139" t="str">
        <f t="shared" si="1043"/>
        <v/>
      </c>
      <c r="H2647" s="139">
        <f t="shared" si="1044"/>
        <v>0</v>
      </c>
      <c r="I2647" s="139">
        <f t="shared" si="1045"/>
        <v>1.6390310652386055E-7</v>
      </c>
      <c r="J2647" s="139" t="str">
        <f t="shared" si="1046"/>
        <v/>
      </c>
      <c r="O2647" s="139">
        <v>1991</v>
      </c>
      <c r="P2647" s="139">
        <f t="shared" si="1047"/>
        <v>273.63278966038877</v>
      </c>
      <c r="Q2647" s="139">
        <f t="shared" si="1048"/>
        <v>2.2375703620749703E-6</v>
      </c>
      <c r="R2647" s="139">
        <f t="shared" si="1049"/>
        <v>0.99996314787393237</v>
      </c>
      <c r="S2647" s="139">
        <f t="shared" si="1050"/>
        <v>2.2375703620749703E-6</v>
      </c>
      <c r="T2647" s="139" t="str">
        <f t="shared" si="1051"/>
        <v/>
      </c>
      <c r="U2647" s="139" t="str">
        <f t="shared" si="1052"/>
        <v/>
      </c>
      <c r="V2647" s="139">
        <f t="shared" si="1053"/>
        <v>1.6188954846031199E-4</v>
      </c>
      <c r="W2647" s="139" t="str">
        <f t="shared" si="1054"/>
        <v/>
      </c>
      <c r="X2647" s="139" t="str">
        <f t="shared" si="1055"/>
        <v/>
      </c>
      <c r="AB2647" s="139">
        <v>1991</v>
      </c>
      <c r="AC2647" s="139">
        <f t="shared" si="1064"/>
        <v>341.40606609733925</v>
      </c>
      <c r="AD2647" s="139">
        <f t="shared" si="1056"/>
        <v>1.7933852999009531E-6</v>
      </c>
      <c r="AE2647" s="139">
        <f t="shared" si="1057"/>
        <v>0.99996314787393237</v>
      </c>
      <c r="AF2647" s="139">
        <f t="shared" si="1058"/>
        <v>1.7933852999009531E-6</v>
      </c>
      <c r="AG2647" s="139" t="str">
        <f t="shared" si="1059"/>
        <v/>
      </c>
      <c r="AH2647" s="139" t="str">
        <f t="shared" si="1060"/>
        <v/>
      </c>
      <c r="AI2647" s="139">
        <f t="shared" si="1061"/>
        <v>1.5764453234420478E-16</v>
      </c>
      <c r="AJ2647" s="139" t="str">
        <f t="shared" si="1062"/>
        <v/>
      </c>
      <c r="AK2647" s="139" t="str">
        <f t="shared" si="1063"/>
        <v/>
      </c>
      <c r="AZ2647" s="148"/>
      <c r="BA2647" s="148">
        <f t="shared" si="1035"/>
        <v>12.774399999999638</v>
      </c>
      <c r="BB2647" s="165">
        <f t="shared" si="1036"/>
        <v>7.7799629340093726E-2</v>
      </c>
      <c r="BC2647" s="148">
        <f t="shared" si="1037"/>
        <v>1.6691734699175731E-4</v>
      </c>
      <c r="BD2647" s="148" t="str">
        <f t="shared" si="1033"/>
        <v/>
      </c>
      <c r="BE2647" s="140" t="str">
        <f t="shared" si="1034"/>
        <v/>
      </c>
    </row>
    <row r="2648" spans="1:57" ht="20.100000000000001" customHeight="1" x14ac:dyDescent="0.25">
      <c r="A2648" s="139">
        <v>1992</v>
      </c>
      <c r="B2648" s="139">
        <f t="shared" si="1038"/>
        <v>3739.3461683111059</v>
      </c>
      <c r="C2648" s="139">
        <f t="shared" si="1039"/>
        <v>1.6132346347124348E-7</v>
      </c>
      <c r="D2648" s="139">
        <f t="shared" si="1040"/>
        <v>0.99996376083302785</v>
      </c>
      <c r="E2648" s="139">
        <f t="shared" si="1041"/>
        <v>1.6132346347124348E-7</v>
      </c>
      <c r="F2648" s="139" t="str">
        <f t="shared" si="1042"/>
        <v/>
      </c>
      <c r="G2648" s="139" t="str">
        <f t="shared" si="1043"/>
        <v/>
      </c>
      <c r="H2648" s="139">
        <f t="shared" si="1044"/>
        <v>0</v>
      </c>
      <c r="I2648" s="139">
        <f t="shared" si="1045"/>
        <v>1.6132346347124348E-7</v>
      </c>
      <c r="J2648" s="139" t="str">
        <f t="shared" si="1046"/>
        <v/>
      </c>
      <c r="O2648" s="139">
        <v>1992</v>
      </c>
      <c r="P2648" s="139">
        <f t="shared" si="1047"/>
        <v>273.90890751070197</v>
      </c>
      <c r="Q2648" s="139">
        <f t="shared" si="1048"/>
        <v>2.2023536235903446E-6</v>
      </c>
      <c r="R2648" s="139">
        <f t="shared" si="1049"/>
        <v>0.99996376083302785</v>
      </c>
      <c r="S2648" s="139">
        <f t="shared" si="1050"/>
        <v>2.2023536235903446E-6</v>
      </c>
      <c r="T2648" s="139" t="str">
        <f t="shared" si="1051"/>
        <v/>
      </c>
      <c r="U2648" s="139" t="str">
        <f t="shared" si="1052"/>
        <v/>
      </c>
      <c r="V2648" s="139">
        <f t="shared" si="1053"/>
        <v>1.6016592730758218E-4</v>
      </c>
      <c r="W2648" s="139" t="str">
        <f t="shared" si="1054"/>
        <v/>
      </c>
      <c r="X2648" s="139" t="str">
        <f t="shared" si="1055"/>
        <v/>
      </c>
      <c r="AB2648" s="139">
        <v>1992</v>
      </c>
      <c r="AC2648" s="139">
        <f t="shared" si="1064"/>
        <v>341.7505727230681</v>
      </c>
      <c r="AD2648" s="139">
        <f t="shared" si="1056"/>
        <v>1.7651595143885738E-6</v>
      </c>
      <c r="AE2648" s="139">
        <f t="shared" si="1057"/>
        <v>0.99996376083302785</v>
      </c>
      <c r="AF2648" s="139">
        <f t="shared" si="1058"/>
        <v>1.7651595143885738E-6</v>
      </c>
      <c r="AG2648" s="139" t="str">
        <f t="shared" si="1059"/>
        <v/>
      </c>
      <c r="AH2648" s="139" t="str">
        <f t="shared" si="1060"/>
        <v/>
      </c>
      <c r="AI2648" s="139">
        <f t="shared" si="1061"/>
        <v>1.5275462334468435E-16</v>
      </c>
      <c r="AJ2648" s="139" t="str">
        <f t="shared" si="1062"/>
        <v/>
      </c>
      <c r="AK2648" s="139" t="str">
        <f t="shared" si="1063"/>
        <v/>
      </c>
      <c r="AZ2648" s="148"/>
      <c r="BA2648" s="148">
        <f t="shared" si="1035"/>
        <v>12.780799999999637</v>
      </c>
      <c r="BB2648" s="165">
        <f t="shared" si="1036"/>
        <v>7.7632711993101969E-2</v>
      </c>
      <c r="BC2648" s="148">
        <f t="shared" si="1037"/>
        <v>1.6659248816613959E-4</v>
      </c>
      <c r="BD2648" s="148" t="str">
        <f t="shared" si="1033"/>
        <v/>
      </c>
      <c r="BE2648" s="140" t="str">
        <f t="shared" si="1034"/>
        <v/>
      </c>
    </row>
    <row r="2649" spans="1:57" ht="20.100000000000001" customHeight="1" x14ac:dyDescent="0.25">
      <c r="A2649" s="139">
        <v>1993</v>
      </c>
      <c r="B2649" s="139">
        <f t="shared" si="1038"/>
        <v>3743.1156704969039</v>
      </c>
      <c r="C2649" s="139">
        <f t="shared" si="1039"/>
        <v>1.5878188045046148E-7</v>
      </c>
      <c r="D2649" s="139">
        <f t="shared" si="1040"/>
        <v>0.99996436414005097</v>
      </c>
      <c r="E2649" s="139">
        <f t="shared" si="1041"/>
        <v>1.5878188045046148E-7</v>
      </c>
      <c r="F2649" s="139" t="str">
        <f t="shared" si="1042"/>
        <v/>
      </c>
      <c r="G2649" s="139" t="str">
        <f t="shared" si="1043"/>
        <v/>
      </c>
      <c r="H2649" s="139">
        <f t="shared" si="1044"/>
        <v>0</v>
      </c>
      <c r="I2649" s="139">
        <f t="shared" si="1045"/>
        <v>1.5878188045046148E-7</v>
      </c>
      <c r="J2649" s="139" t="str">
        <f t="shared" si="1046"/>
        <v/>
      </c>
      <c r="O2649" s="139">
        <v>1993</v>
      </c>
      <c r="P2649" s="139">
        <f t="shared" si="1047"/>
        <v>274.18502536101516</v>
      </c>
      <c r="Q2649" s="139">
        <f t="shared" si="1048"/>
        <v>2.1676564725682173E-6</v>
      </c>
      <c r="R2649" s="139">
        <f t="shared" si="1049"/>
        <v>0.99996436414005097</v>
      </c>
      <c r="S2649" s="139">
        <f t="shared" si="1050"/>
        <v>2.1676564725682173E-6</v>
      </c>
      <c r="T2649" s="139" t="str">
        <f t="shared" si="1051"/>
        <v/>
      </c>
      <c r="U2649" s="139" t="str">
        <f t="shared" si="1052"/>
        <v/>
      </c>
      <c r="V2649" s="139">
        <f t="shared" si="1053"/>
        <v>1.584581220194202E-4</v>
      </c>
      <c r="W2649" s="139" t="str">
        <f t="shared" si="1054"/>
        <v/>
      </c>
      <c r="X2649" s="139" t="str">
        <f t="shared" si="1055"/>
        <v/>
      </c>
      <c r="AB2649" s="139">
        <v>1993</v>
      </c>
      <c r="AC2649" s="139">
        <f t="shared" si="1064"/>
        <v>342.09507934879696</v>
      </c>
      <c r="AD2649" s="139">
        <f t="shared" si="1056"/>
        <v>1.737350171877526E-6</v>
      </c>
      <c r="AE2649" s="139">
        <f t="shared" si="1057"/>
        <v>0.99996436414005097</v>
      </c>
      <c r="AF2649" s="139">
        <f t="shared" si="1058"/>
        <v>1.737350171877526E-6</v>
      </c>
      <c r="AG2649" s="139" t="str">
        <f t="shared" si="1059"/>
        <v/>
      </c>
      <c r="AH2649" s="139" t="str">
        <f t="shared" si="1060"/>
        <v/>
      </c>
      <c r="AI2649" s="139">
        <f t="shared" si="1061"/>
        <v>1.4801402411862122E-16</v>
      </c>
      <c r="AJ2649" s="139" t="str">
        <f t="shared" si="1062"/>
        <v/>
      </c>
      <c r="AK2649" s="139" t="str">
        <f t="shared" si="1063"/>
        <v/>
      </c>
      <c r="AZ2649" s="148"/>
      <c r="BA2649" s="148">
        <f t="shared" si="1035"/>
        <v>12.787199999999636</v>
      </c>
      <c r="BB2649" s="165">
        <f t="shared" si="1036"/>
        <v>7.7466119504935829E-2</v>
      </c>
      <c r="BC2649" s="148">
        <f t="shared" si="1037"/>
        <v>1.6626815741097034E-4</v>
      </c>
      <c r="BD2649" s="148" t="str">
        <f t="shared" si="1033"/>
        <v/>
      </c>
      <c r="BE2649" s="140" t="str">
        <f t="shared" si="1034"/>
        <v/>
      </c>
    </row>
    <row r="2650" spans="1:57" ht="20.100000000000001" customHeight="1" x14ac:dyDescent="0.25">
      <c r="A2650" s="139">
        <v>1994</v>
      </c>
      <c r="B2650" s="139">
        <f t="shared" si="1038"/>
        <v>3746.8851726827011</v>
      </c>
      <c r="C2650" s="139">
        <f t="shared" si="1039"/>
        <v>1.5627783853113721E-7</v>
      </c>
      <c r="D2650" s="139">
        <f t="shared" si="1040"/>
        <v>0.99996495793748885</v>
      </c>
      <c r="E2650" s="139">
        <f t="shared" si="1041"/>
        <v>1.5627783853113721E-7</v>
      </c>
      <c r="F2650" s="139" t="str">
        <f t="shared" si="1042"/>
        <v/>
      </c>
      <c r="G2650" s="139" t="str">
        <f t="shared" si="1043"/>
        <v/>
      </c>
      <c r="H2650" s="139">
        <f t="shared" si="1044"/>
        <v>0</v>
      </c>
      <c r="I2650" s="139">
        <f t="shared" si="1045"/>
        <v>1.5627783853113721E-7</v>
      </c>
      <c r="J2650" s="139" t="str">
        <f t="shared" si="1046"/>
        <v/>
      </c>
      <c r="O2650" s="139">
        <v>1994</v>
      </c>
      <c r="P2650" s="139">
        <f t="shared" si="1047"/>
        <v>274.46114321132836</v>
      </c>
      <c r="Q2650" s="139">
        <f t="shared" si="1048"/>
        <v>2.1334718246814023E-6</v>
      </c>
      <c r="R2650" s="139">
        <f t="shared" si="1049"/>
        <v>0.99996495793748885</v>
      </c>
      <c r="S2650" s="139">
        <f t="shared" si="1050"/>
        <v>2.1334718246814023E-6</v>
      </c>
      <c r="T2650" s="139" t="str">
        <f t="shared" si="1051"/>
        <v/>
      </c>
      <c r="U2650" s="139" t="str">
        <f t="shared" si="1052"/>
        <v/>
      </c>
      <c r="V2650" s="139">
        <f t="shared" si="1053"/>
        <v>1.5676601831358312E-4</v>
      </c>
      <c r="W2650" s="139" t="str">
        <f t="shared" si="1054"/>
        <v/>
      </c>
      <c r="X2650" s="139" t="str">
        <f t="shared" si="1055"/>
        <v/>
      </c>
      <c r="AB2650" s="139">
        <v>1994</v>
      </c>
      <c r="AC2650" s="139">
        <f t="shared" si="1064"/>
        <v>342.43958597452593</v>
      </c>
      <c r="AD2650" s="139">
        <f t="shared" si="1056"/>
        <v>1.7099515943661282E-6</v>
      </c>
      <c r="AE2650" s="139">
        <f t="shared" si="1057"/>
        <v>0.99996495793748885</v>
      </c>
      <c r="AF2650" s="139">
        <f t="shared" si="1058"/>
        <v>1.7099515943661282E-6</v>
      </c>
      <c r="AG2650" s="139" t="str">
        <f t="shared" si="1059"/>
        <v/>
      </c>
      <c r="AH2650" s="139" t="str">
        <f t="shared" si="1060"/>
        <v/>
      </c>
      <c r="AI2650" s="139">
        <f t="shared" si="1061"/>
        <v>1.4341825031859369E-16</v>
      </c>
      <c r="AJ2650" s="139" t="str">
        <f t="shared" si="1062"/>
        <v/>
      </c>
      <c r="AK2650" s="139" t="str">
        <f t="shared" si="1063"/>
        <v/>
      </c>
      <c r="AZ2650" s="148"/>
      <c r="BA2650" s="148">
        <f t="shared" si="1035"/>
        <v>12.793599999999635</v>
      </c>
      <c r="BB2650" s="165">
        <f t="shared" si="1036"/>
        <v>7.7299851347524859E-2</v>
      </c>
      <c r="BC2650" s="148">
        <f t="shared" si="1037"/>
        <v>1.6594435420867748E-4</v>
      </c>
      <c r="BD2650" s="148" t="str">
        <f t="shared" si="1033"/>
        <v/>
      </c>
      <c r="BE2650" s="140" t="str">
        <f t="shared" si="1034"/>
        <v/>
      </c>
    </row>
    <row r="2651" spans="1:57" ht="20.100000000000001" customHeight="1" x14ac:dyDescent="0.25">
      <c r="A2651" s="148">
        <v>1995</v>
      </c>
      <c r="B2651" s="139">
        <f t="shared" si="1038"/>
        <v>3750.6546748684991</v>
      </c>
      <c r="C2651" s="139">
        <f t="shared" si="1039"/>
        <v>1.5381082517475769E-7</v>
      </c>
      <c r="D2651" s="139">
        <f t="shared" si="1040"/>
        <v>0.99996554236588497</v>
      </c>
      <c r="E2651" s="139">
        <f t="shared" si="1041"/>
        <v>1.5381082517475769E-7</v>
      </c>
      <c r="F2651" s="139" t="str">
        <f t="shared" si="1042"/>
        <v/>
      </c>
      <c r="G2651" s="139" t="str">
        <f t="shared" si="1043"/>
        <v/>
      </c>
      <c r="H2651" s="139">
        <f t="shared" si="1044"/>
        <v>0</v>
      </c>
      <c r="I2651" s="139">
        <f t="shared" si="1045"/>
        <v>1.5381082517475769E-7</v>
      </c>
      <c r="J2651" s="139" t="str">
        <f t="shared" si="1046"/>
        <v/>
      </c>
      <c r="O2651" s="148">
        <v>1995</v>
      </c>
      <c r="P2651" s="139">
        <f t="shared" si="1047"/>
        <v>274.73726106164156</v>
      </c>
      <c r="Q2651" s="139">
        <f t="shared" si="1048"/>
        <v>2.0997926828631043E-6</v>
      </c>
      <c r="R2651" s="139">
        <f t="shared" si="1049"/>
        <v>0.99996554236588497</v>
      </c>
      <c r="S2651" s="139">
        <f t="shared" si="1050"/>
        <v>2.0997926828631043E-6</v>
      </c>
      <c r="T2651" s="139" t="str">
        <f t="shared" si="1051"/>
        <v/>
      </c>
      <c r="U2651" s="139" t="str">
        <f t="shared" si="1052"/>
        <v/>
      </c>
      <c r="V2651" s="139">
        <f t="shared" si="1053"/>
        <v>1.5508950237764734E-4</v>
      </c>
      <c r="W2651" s="139" t="str">
        <f t="shared" si="1054"/>
        <v/>
      </c>
      <c r="X2651" s="139" t="str">
        <f t="shared" si="1055"/>
        <v/>
      </c>
      <c r="AB2651" s="148">
        <v>1995</v>
      </c>
      <c r="AC2651" s="139">
        <f t="shared" si="1064"/>
        <v>342.78409260025478</v>
      </c>
      <c r="AD2651" s="139">
        <f t="shared" si="1056"/>
        <v>1.6829581737908732E-6</v>
      </c>
      <c r="AE2651" s="139">
        <f t="shared" si="1057"/>
        <v>0.99996554236588497</v>
      </c>
      <c r="AF2651" s="139">
        <f t="shared" si="1058"/>
        <v>1.6829581737908732E-6</v>
      </c>
      <c r="AG2651" s="139" t="str">
        <f t="shared" si="1059"/>
        <v/>
      </c>
      <c r="AH2651" s="139" t="str">
        <f t="shared" si="1060"/>
        <v/>
      </c>
      <c r="AI2651" s="139">
        <f t="shared" si="1061"/>
        <v>1.3896294995590031E-16</v>
      </c>
      <c r="AJ2651" s="139" t="str">
        <f t="shared" si="1062"/>
        <v/>
      </c>
      <c r="AK2651" s="139" t="str">
        <f t="shared" si="1063"/>
        <v/>
      </c>
      <c r="AZ2651" s="148"/>
      <c r="BA2651" s="148">
        <f t="shared" si="1035"/>
        <v>12.799999999999635</v>
      </c>
      <c r="BB2651" s="165">
        <f t="shared" si="1036"/>
        <v>7.7133906993316181E-2</v>
      </c>
      <c r="BC2651" s="148">
        <f t="shared" si="1037"/>
        <v>1.6562107804013459E-4</v>
      </c>
      <c r="BD2651" s="148" t="str">
        <f t="shared" si="1033"/>
        <v/>
      </c>
      <c r="BE2651" s="140" t="str">
        <f t="shared" si="1034"/>
        <v/>
      </c>
    </row>
    <row r="2652" spans="1:57" ht="20.100000000000001" customHeight="1" x14ac:dyDescent="0.25">
      <c r="A2652" s="139">
        <v>1996</v>
      </c>
      <c r="B2652" s="139">
        <f t="shared" si="1038"/>
        <v>3754.4241770542963</v>
      </c>
      <c r="C2652" s="139">
        <f t="shared" si="1039"/>
        <v>1.5138033416641814E-7</v>
      </c>
      <c r="D2652" s="139">
        <f t="shared" si="1040"/>
        <v>0.99996611756386233</v>
      </c>
      <c r="E2652" s="139">
        <f t="shared" si="1041"/>
        <v>1.5138033416641814E-7</v>
      </c>
      <c r="F2652" s="139" t="str">
        <f t="shared" si="1042"/>
        <v/>
      </c>
      <c r="G2652" s="139" t="str">
        <f t="shared" si="1043"/>
        <v/>
      </c>
      <c r="H2652" s="139">
        <f t="shared" si="1044"/>
        <v>0</v>
      </c>
      <c r="I2652" s="139">
        <f t="shared" si="1045"/>
        <v>1.5138033416641814E-7</v>
      </c>
      <c r="J2652" s="139" t="str">
        <f t="shared" si="1046"/>
        <v/>
      </c>
      <c r="O2652" s="139">
        <v>1996</v>
      </c>
      <c r="P2652" s="139">
        <f t="shared" si="1047"/>
        <v>275.01337891195476</v>
      </c>
      <c r="Q2652" s="139">
        <f t="shared" si="1048"/>
        <v>2.0666121363750533E-6</v>
      </c>
      <c r="R2652" s="139">
        <f t="shared" si="1049"/>
        <v>0.99996611756386233</v>
      </c>
      <c r="S2652" s="139">
        <f t="shared" si="1050"/>
        <v>2.0666121363750533E-6</v>
      </c>
      <c r="T2652" s="139" t="str">
        <f t="shared" si="1051"/>
        <v/>
      </c>
      <c r="U2652" s="139" t="str">
        <f t="shared" si="1052"/>
        <v/>
      </c>
      <c r="V2652" s="139">
        <f t="shared" si="1053"/>
        <v>1.5342846087123581E-4</v>
      </c>
      <c r="W2652" s="139" t="str">
        <f t="shared" si="1054"/>
        <v/>
      </c>
      <c r="X2652" s="139" t="str">
        <f t="shared" si="1055"/>
        <v/>
      </c>
      <c r="AB2652" s="139">
        <v>1996</v>
      </c>
      <c r="AC2652" s="139">
        <f t="shared" si="1064"/>
        <v>343.12859922598375</v>
      </c>
      <c r="AD2652" s="139">
        <f t="shared" si="1056"/>
        <v>1.6563643712794823E-6</v>
      </c>
      <c r="AE2652" s="139">
        <f t="shared" si="1057"/>
        <v>0.99996611756386233</v>
      </c>
      <c r="AF2652" s="139">
        <f t="shared" si="1058"/>
        <v>1.6563643712794823E-6</v>
      </c>
      <c r="AG2652" s="139" t="str">
        <f t="shared" si="1059"/>
        <v/>
      </c>
      <c r="AH2652" s="139" t="str">
        <f t="shared" si="1060"/>
        <v/>
      </c>
      <c r="AI2652" s="139">
        <f t="shared" si="1061"/>
        <v>1.3464389956506575E-16</v>
      </c>
      <c r="AJ2652" s="139" t="str">
        <f t="shared" si="1062"/>
        <v/>
      </c>
      <c r="AK2652" s="139" t="str">
        <f t="shared" si="1063"/>
        <v/>
      </c>
      <c r="AZ2652" s="148"/>
      <c r="BA2652" s="148">
        <f t="shared" si="1035"/>
        <v>12.806399999999634</v>
      </c>
      <c r="BB2652" s="165">
        <f t="shared" si="1036"/>
        <v>7.6968285915276047E-2</v>
      </c>
      <c r="BC2652" s="148">
        <f t="shared" si="1037"/>
        <v>1.6529832838599323E-4</v>
      </c>
      <c r="BD2652" s="148" t="str">
        <f t="shared" si="1033"/>
        <v/>
      </c>
      <c r="BE2652" s="140" t="str">
        <f t="shared" si="1034"/>
        <v/>
      </c>
    </row>
    <row r="2653" spans="1:57" ht="20.100000000000001" customHeight="1" x14ac:dyDescent="0.25">
      <c r="A2653" s="139">
        <v>1997</v>
      </c>
      <c r="B2653" s="139">
        <f t="shared" si="1038"/>
        <v>3758.1936792400934</v>
      </c>
      <c r="C2653" s="139">
        <f t="shared" si="1039"/>
        <v>1.48985865547136E-7</v>
      </c>
      <c r="D2653" s="139">
        <f t="shared" si="1040"/>
        <v>0.99996668366814789</v>
      </c>
      <c r="E2653" s="139">
        <f t="shared" si="1041"/>
        <v>1.48985865547136E-7</v>
      </c>
      <c r="F2653" s="139" t="str">
        <f t="shared" si="1042"/>
        <v/>
      </c>
      <c r="G2653" s="139" t="str">
        <f t="shared" si="1043"/>
        <v/>
      </c>
      <c r="H2653" s="139">
        <f t="shared" si="1044"/>
        <v>0</v>
      </c>
      <c r="I2653" s="139">
        <f t="shared" si="1045"/>
        <v>1.48985865547136E-7</v>
      </c>
      <c r="J2653" s="139" t="str">
        <f t="shared" si="1046"/>
        <v/>
      </c>
      <c r="O2653" s="139">
        <v>1997</v>
      </c>
      <c r="P2653" s="139">
        <f t="shared" si="1047"/>
        <v>275.28949676226796</v>
      </c>
      <c r="Q2653" s="139">
        <f t="shared" si="1048"/>
        <v>2.0339233598835293E-6</v>
      </c>
      <c r="R2653" s="139">
        <f t="shared" si="1049"/>
        <v>0.99996668366814789</v>
      </c>
      <c r="S2653" s="139">
        <f t="shared" si="1050"/>
        <v>2.0339233598835293E-6</v>
      </c>
      <c r="T2653" s="139" t="str">
        <f t="shared" si="1051"/>
        <v/>
      </c>
      <c r="U2653" s="139" t="str">
        <f t="shared" si="1052"/>
        <v/>
      </c>
      <c r="V2653" s="139">
        <f t="shared" si="1053"/>
        <v>1.517827809281858E-4</v>
      </c>
      <c r="W2653" s="139" t="str">
        <f t="shared" si="1054"/>
        <v/>
      </c>
      <c r="X2653" s="139" t="str">
        <f t="shared" si="1055"/>
        <v/>
      </c>
      <c r="AB2653" s="139">
        <v>1997</v>
      </c>
      <c r="AC2653" s="139">
        <f t="shared" si="1064"/>
        <v>343.4731058517126</v>
      </c>
      <c r="AD2653" s="139">
        <f t="shared" si="1056"/>
        <v>1.630164716410405E-6</v>
      </c>
      <c r="AE2653" s="139">
        <f t="shared" si="1057"/>
        <v>0.99996668366814789</v>
      </c>
      <c r="AF2653" s="139">
        <f t="shared" si="1058"/>
        <v>1.630164716410405E-6</v>
      </c>
      <c r="AG2653" s="139" t="str">
        <f t="shared" si="1059"/>
        <v/>
      </c>
      <c r="AH2653" s="139" t="str">
        <f t="shared" si="1060"/>
        <v/>
      </c>
      <c r="AI2653" s="139">
        <f t="shared" si="1061"/>
        <v>1.3045700047736683E-16</v>
      </c>
      <c r="AJ2653" s="139" t="str">
        <f t="shared" si="1062"/>
        <v/>
      </c>
      <c r="AK2653" s="139" t="str">
        <f t="shared" si="1063"/>
        <v/>
      </c>
      <c r="AZ2653" s="148"/>
      <c r="BA2653" s="148">
        <f t="shared" si="1035"/>
        <v>12.812799999999633</v>
      </c>
      <c r="BB2653" s="165">
        <f t="shared" si="1036"/>
        <v>7.6802987586890054E-2</v>
      </c>
      <c r="BC2653" s="148">
        <f t="shared" si="1037"/>
        <v>1.6497610472597513E-4</v>
      </c>
      <c r="BD2653" s="148" t="str">
        <f t="shared" si="1033"/>
        <v/>
      </c>
      <c r="BE2653" s="140" t="str">
        <f t="shared" si="1034"/>
        <v/>
      </c>
    </row>
    <row r="2654" spans="1:57" ht="20.100000000000001" customHeight="1" x14ac:dyDescent="0.25">
      <c r="A2654" s="139">
        <v>1998</v>
      </c>
      <c r="B2654" s="139">
        <f t="shared" si="1038"/>
        <v>3761.9631814258914</v>
      </c>
      <c r="C2654" s="139">
        <f t="shared" si="1039"/>
        <v>1.4662692554674137E-7</v>
      </c>
      <c r="D2654" s="139">
        <f t="shared" si="1040"/>
        <v>0.99996724081359545</v>
      </c>
      <c r="E2654" s="139">
        <f t="shared" si="1041"/>
        <v>1.4662692554674137E-7</v>
      </c>
      <c r="F2654" s="139" t="str">
        <f t="shared" si="1042"/>
        <v/>
      </c>
      <c r="G2654" s="139" t="str">
        <f t="shared" si="1043"/>
        <v/>
      </c>
      <c r="H2654" s="139">
        <f t="shared" si="1044"/>
        <v>0</v>
      </c>
      <c r="I2654" s="139">
        <f t="shared" si="1045"/>
        <v>1.4662692554674137E-7</v>
      </c>
      <c r="J2654" s="139" t="str">
        <f t="shared" si="1046"/>
        <v/>
      </c>
      <c r="O2654" s="139">
        <v>1998</v>
      </c>
      <c r="P2654" s="139">
        <f t="shared" si="1047"/>
        <v>275.56561461258116</v>
      </c>
      <c r="Q2654" s="139">
        <f t="shared" si="1048"/>
        <v>2.0017196125431669E-6</v>
      </c>
      <c r="R2654" s="139">
        <f t="shared" si="1049"/>
        <v>0.99996724081359545</v>
      </c>
      <c r="S2654" s="139">
        <f t="shared" si="1050"/>
        <v>2.0017196125431669E-6</v>
      </c>
      <c r="T2654" s="139" t="str">
        <f t="shared" si="1051"/>
        <v/>
      </c>
      <c r="U2654" s="139" t="str">
        <f t="shared" si="1052"/>
        <v/>
      </c>
      <c r="V2654" s="139">
        <f t="shared" si="1053"/>
        <v>1.5015235015865388E-4</v>
      </c>
      <c r="W2654" s="139" t="str">
        <f t="shared" si="1054"/>
        <v/>
      </c>
      <c r="X2654" s="139" t="str">
        <f t="shared" si="1055"/>
        <v/>
      </c>
      <c r="AB2654" s="139">
        <v>1998</v>
      </c>
      <c r="AC2654" s="139">
        <f t="shared" si="1064"/>
        <v>343.81761247744146</v>
      </c>
      <c r="AD2654" s="139">
        <f t="shared" si="1056"/>
        <v>1.604353806478455E-6</v>
      </c>
      <c r="AE2654" s="139">
        <f t="shared" si="1057"/>
        <v>0.99996724081359545</v>
      </c>
      <c r="AF2654" s="139">
        <f t="shared" si="1058"/>
        <v>1.604353806478455E-6</v>
      </c>
      <c r="AG2654" s="139" t="str">
        <f t="shared" si="1059"/>
        <v/>
      </c>
      <c r="AH2654" s="139" t="str">
        <f t="shared" si="1060"/>
        <v/>
      </c>
      <c r="AI2654" s="139">
        <f t="shared" si="1061"/>
        <v>1.2639827520029869E-16</v>
      </c>
      <c r="AJ2654" s="139" t="str">
        <f t="shared" si="1062"/>
        <v/>
      </c>
      <c r="AK2654" s="139" t="str">
        <f t="shared" si="1063"/>
        <v/>
      </c>
      <c r="AZ2654" s="148"/>
      <c r="BA2654" s="148">
        <f t="shared" si="1035"/>
        <v>12.819199999999633</v>
      </c>
      <c r="BB2654" s="165">
        <f t="shared" si="1036"/>
        <v>7.6638011482164078E-2</v>
      </c>
      <c r="BC2654" s="148">
        <f t="shared" si="1037"/>
        <v>1.6465440653908037E-4</v>
      </c>
      <c r="BD2654" s="148" t="str">
        <f t="shared" si="1033"/>
        <v/>
      </c>
      <c r="BE2654" s="140" t="str">
        <f t="shared" si="1034"/>
        <v/>
      </c>
    </row>
    <row r="2655" spans="1:57" ht="20.100000000000001" customHeight="1" x14ac:dyDescent="0.25">
      <c r="A2655" s="139">
        <v>1999</v>
      </c>
      <c r="B2655" s="139">
        <f t="shared" si="1038"/>
        <v>3765.7326836116886</v>
      </c>
      <c r="C2655" s="139">
        <f t="shared" si="1039"/>
        <v>1.4430302651733814E-7</v>
      </c>
      <c r="D2655" s="139">
        <f t="shared" si="1040"/>
        <v>0.99996778913320938</v>
      </c>
      <c r="E2655" s="139">
        <f t="shared" si="1041"/>
        <v>1.4430302651733814E-7</v>
      </c>
      <c r="F2655" s="139" t="str">
        <f t="shared" si="1042"/>
        <v/>
      </c>
      <c r="G2655" s="139" t="str">
        <f t="shared" si="1043"/>
        <v/>
      </c>
      <c r="H2655" s="139">
        <f t="shared" si="1044"/>
        <v>0</v>
      </c>
      <c r="I2655" s="139">
        <f t="shared" si="1045"/>
        <v>1.4430302651733814E-7</v>
      </c>
      <c r="J2655" s="139" t="str">
        <f t="shared" si="1046"/>
        <v/>
      </c>
      <c r="O2655" s="139">
        <v>1999</v>
      </c>
      <c r="P2655" s="139">
        <f t="shared" si="1047"/>
        <v>275.84173246289436</v>
      </c>
      <c r="Q2655" s="139">
        <f t="shared" si="1048"/>
        <v>1.96999423708855E-6</v>
      </c>
      <c r="R2655" s="139">
        <f t="shared" si="1049"/>
        <v>0.99996778913320938</v>
      </c>
      <c r="S2655" s="139">
        <f t="shared" si="1050"/>
        <v>1.96999423708855E-6</v>
      </c>
      <c r="T2655" s="139" t="str">
        <f t="shared" si="1051"/>
        <v/>
      </c>
      <c r="U2655" s="139" t="str">
        <f t="shared" si="1052"/>
        <v/>
      </c>
      <c r="V2655" s="139">
        <f t="shared" si="1053"/>
        <v>1.485370566511611E-4</v>
      </c>
      <c r="W2655" s="139" t="str">
        <f t="shared" si="1054"/>
        <v/>
      </c>
      <c r="X2655" s="139" t="str">
        <f t="shared" si="1055"/>
        <v/>
      </c>
      <c r="AB2655" s="139">
        <v>1999</v>
      </c>
      <c r="AC2655" s="139">
        <f t="shared" si="1064"/>
        <v>344.16211910317043</v>
      </c>
      <c r="AD2655" s="139">
        <f t="shared" si="1056"/>
        <v>1.5789263057667428E-6</v>
      </c>
      <c r="AE2655" s="139">
        <f t="shared" si="1057"/>
        <v>0.99996778913320938</v>
      </c>
      <c r="AF2655" s="139">
        <f t="shared" si="1058"/>
        <v>1.5789263057667428E-6</v>
      </c>
      <c r="AG2655" s="139" t="str">
        <f t="shared" si="1059"/>
        <v/>
      </c>
      <c r="AH2655" s="139" t="str">
        <f t="shared" si="1060"/>
        <v/>
      </c>
      <c r="AI2655" s="139">
        <f t="shared" si="1061"/>
        <v>1.2246386390007062E-16</v>
      </c>
      <c r="AJ2655" s="139" t="str">
        <f t="shared" si="1062"/>
        <v/>
      </c>
      <c r="AK2655" s="139" t="str">
        <f t="shared" si="1063"/>
        <v/>
      </c>
      <c r="AZ2655" s="148"/>
      <c r="BA2655" s="148">
        <f t="shared" si="1035"/>
        <v>12.825599999999632</v>
      </c>
      <c r="BB2655" s="165">
        <f t="shared" si="1036"/>
        <v>7.6473357075624998E-2</v>
      </c>
      <c r="BC2655" s="148">
        <f t="shared" si="1037"/>
        <v>1.6433323330368454E-4</v>
      </c>
      <c r="BD2655" s="148" t="str">
        <f t="shared" si="1033"/>
        <v/>
      </c>
      <c r="BE2655" s="140" t="str">
        <f t="shared" si="1034"/>
        <v/>
      </c>
    </row>
    <row r="2656" spans="1:57" ht="20.100000000000001" customHeight="1" x14ac:dyDescent="0.25">
      <c r="A2656" s="139">
        <v>2000</v>
      </c>
      <c r="B2656" s="139">
        <f t="shared" si="1038"/>
        <v>3769.5021857974866</v>
      </c>
      <c r="C2656" s="139">
        <f t="shared" si="1039"/>
        <v>1.4201368686732501E-7</v>
      </c>
      <c r="D2656" s="139">
        <f t="shared" si="1040"/>
        <v>0.99996832875816688</v>
      </c>
      <c r="E2656" s="139">
        <f t="shared" si="1041"/>
        <v>1.4201368686732501E-7</v>
      </c>
      <c r="F2656" s="139" t="str">
        <f t="shared" si="1042"/>
        <v/>
      </c>
      <c r="G2656" s="139" t="str">
        <f t="shared" si="1043"/>
        <v/>
      </c>
      <c r="H2656" s="139">
        <f t="shared" si="1044"/>
        <v>0</v>
      </c>
      <c r="I2656" s="139">
        <f t="shared" si="1045"/>
        <v>1.4201368686732501E-7</v>
      </c>
      <c r="J2656" s="139">
        <f t="shared" si="1046"/>
        <v>1.4201368686732501E-7</v>
      </c>
      <c r="O2656" s="139">
        <v>2000</v>
      </c>
      <c r="P2656" s="139">
        <f t="shared" si="1047"/>
        <v>276.11785031320755</v>
      </c>
      <c r="Q2656" s="139">
        <f t="shared" si="1048"/>
        <v>1.938740658933543E-6</v>
      </c>
      <c r="R2656" s="139">
        <f t="shared" si="1049"/>
        <v>0.99996832875816688</v>
      </c>
      <c r="S2656" s="139">
        <f t="shared" si="1050"/>
        <v>1.938740658933543E-6</v>
      </c>
      <c r="T2656" s="139" t="str">
        <f t="shared" si="1051"/>
        <v/>
      </c>
      <c r="U2656" s="139" t="str">
        <f t="shared" si="1052"/>
        <v/>
      </c>
      <c r="V2656" s="139">
        <f t="shared" si="1053"/>
        <v>1.4693678897457842E-4</v>
      </c>
      <c r="W2656" s="139" t="str">
        <f t="shared" si="1054"/>
        <v/>
      </c>
      <c r="X2656" s="139" t="str">
        <f t="shared" si="1055"/>
        <v/>
      </c>
      <c r="AB2656" s="139">
        <v>2000</v>
      </c>
      <c r="AC2656" s="139">
        <f t="shared" si="1064"/>
        <v>344.50662572889928</v>
      </c>
      <c r="AD2656" s="139">
        <f t="shared" si="1056"/>
        <v>1.5538769448248541E-6</v>
      </c>
      <c r="AE2656" s="139">
        <f t="shared" si="1057"/>
        <v>0.99996832875816688</v>
      </c>
      <c r="AF2656" s="139">
        <f t="shared" si="1058"/>
        <v>1.5538769448248541E-6</v>
      </c>
      <c r="AG2656" s="139" t="str">
        <f t="shared" si="1059"/>
        <v/>
      </c>
      <c r="AH2656" s="139" t="str">
        <f t="shared" si="1060"/>
        <v/>
      </c>
      <c r="AI2656" s="139">
        <f t="shared" si="1061"/>
        <v>1.1865002098424189E-16</v>
      </c>
      <c r="AJ2656" s="139" t="str">
        <f t="shared" si="1062"/>
        <v/>
      </c>
      <c r="AK2656" s="139" t="str">
        <f t="shared" si="1063"/>
        <v/>
      </c>
      <c r="AZ2656" s="148"/>
      <c r="BA2656" s="148">
        <f t="shared" si="1035"/>
        <v>12.831999999999631</v>
      </c>
      <c r="BB2656" s="165">
        <f t="shared" si="1036"/>
        <v>7.6309023842321314E-2</v>
      </c>
      <c r="BC2656" s="148">
        <f t="shared" si="1037"/>
        <v>1.6401258449748324E-4</v>
      </c>
      <c r="BD2656" s="148" t="str">
        <f t="shared" si="1033"/>
        <v/>
      </c>
      <c r="BE2656" s="140" t="str">
        <f t="shared" si="1034"/>
        <v/>
      </c>
    </row>
    <row r="2657" spans="1:57" ht="20.100000000000001" customHeight="1" x14ac:dyDescent="0.25">
      <c r="A2657" s="139"/>
      <c r="B2657" s="139"/>
      <c r="C2657" s="139"/>
      <c r="D2657" s="139"/>
      <c r="E2657" s="139"/>
      <c r="F2657" s="139"/>
      <c r="G2657" s="139"/>
      <c r="H2657" s="139"/>
      <c r="AZ2657" s="148"/>
      <c r="BA2657" s="148">
        <f t="shared" si="1035"/>
        <v>12.838399999999631</v>
      </c>
      <c r="BB2657" s="165">
        <f t="shared" si="1036"/>
        <v>7.614501125782383E-2</v>
      </c>
      <c r="BC2657" s="148">
        <f t="shared" si="1037"/>
        <v>1.6369245959722833E-4</v>
      </c>
      <c r="BD2657" s="148" t="str">
        <f t="shared" si="1033"/>
        <v/>
      </c>
      <c r="BE2657" s="140" t="str">
        <f t="shared" si="1034"/>
        <v/>
      </c>
    </row>
    <row r="2658" spans="1:57" ht="20.100000000000001" customHeight="1" x14ac:dyDescent="0.25">
      <c r="A2658" s="139"/>
      <c r="B2658" s="139"/>
      <c r="C2658" s="139"/>
      <c r="D2658" s="139"/>
      <c r="E2658" s="139"/>
      <c r="F2658" s="139"/>
      <c r="G2658" s="139"/>
      <c r="H2658" s="139"/>
      <c r="AZ2658" s="148"/>
      <c r="BA2658" s="148">
        <f t="shared" si="1035"/>
        <v>12.84479999999963</v>
      </c>
      <c r="BB2658" s="165">
        <f t="shared" si="1036"/>
        <v>7.5981318798226602E-2</v>
      </c>
      <c r="BC2658" s="148">
        <f t="shared" si="1037"/>
        <v>1.6337285807908886E-4</v>
      </c>
      <c r="BD2658" s="148" t="str">
        <f t="shared" si="1033"/>
        <v/>
      </c>
      <c r="BE2658" s="140" t="str">
        <f t="shared" si="1034"/>
        <v/>
      </c>
    </row>
    <row r="2659" spans="1:57" ht="20.100000000000001" customHeight="1" x14ac:dyDescent="0.25">
      <c r="A2659" s="139"/>
      <c r="B2659" s="139"/>
      <c r="C2659" s="139"/>
      <c r="D2659" s="139"/>
      <c r="E2659" s="139"/>
      <c r="F2659" s="139"/>
      <c r="G2659" s="139"/>
      <c r="H2659" s="139"/>
      <c r="AZ2659" s="148"/>
      <c r="BA2659" s="148">
        <f t="shared" si="1035"/>
        <v>12.851199999999629</v>
      </c>
      <c r="BB2659" s="165">
        <f t="shared" si="1036"/>
        <v>7.5817945940147513E-2</v>
      </c>
      <c r="BC2659" s="148">
        <f t="shared" si="1037"/>
        <v>1.6305377941876198E-4</v>
      </c>
      <c r="BD2659" s="148" t="str">
        <f t="shared" si="1033"/>
        <v/>
      </c>
      <c r="BE2659" s="140" t="str">
        <f t="shared" si="1034"/>
        <v/>
      </c>
    </row>
    <row r="2660" spans="1:57" ht="20.100000000000001" customHeight="1" x14ac:dyDescent="0.25">
      <c r="A2660" s="139"/>
      <c r="B2660" s="139"/>
      <c r="C2660" s="139"/>
      <c r="D2660" s="139"/>
      <c r="E2660" s="139"/>
      <c r="F2660" s="139"/>
      <c r="G2660" s="139"/>
      <c r="H2660" s="139"/>
      <c r="AZ2660" s="148"/>
      <c r="BA2660" s="148">
        <f t="shared" si="1035"/>
        <v>12.857599999999628</v>
      </c>
      <c r="BB2660" s="165">
        <f t="shared" si="1036"/>
        <v>7.5654892160728751E-2</v>
      </c>
      <c r="BC2660" s="148">
        <f t="shared" si="1037"/>
        <v>1.6273522309083466E-4</v>
      </c>
      <c r="BD2660" s="148" t="str">
        <f t="shared" si="1033"/>
        <v/>
      </c>
      <c r="BE2660" s="140" t="str">
        <f t="shared" si="1034"/>
        <v/>
      </c>
    </row>
    <row r="2661" spans="1:57" ht="20.100000000000001" customHeight="1" x14ac:dyDescent="0.25">
      <c r="A2661" s="139"/>
      <c r="B2661" s="139"/>
      <c r="C2661" s="139"/>
      <c r="D2661" s="139"/>
      <c r="E2661" s="139"/>
      <c r="F2661" s="139"/>
      <c r="G2661" s="139"/>
      <c r="H2661" s="139"/>
      <c r="AZ2661" s="148"/>
      <c r="BA2661" s="148">
        <f t="shared" si="1035"/>
        <v>12.863999999999628</v>
      </c>
      <c r="BB2661" s="165">
        <f t="shared" si="1036"/>
        <v>7.5492156937637916E-2</v>
      </c>
      <c r="BC2661" s="148">
        <f t="shared" si="1037"/>
        <v>1.6241718856963017E-4</v>
      </c>
      <c r="BD2661" s="148" t="str">
        <f t="shared" si="1033"/>
        <v/>
      </c>
      <c r="BE2661" s="140" t="str">
        <f t="shared" si="1034"/>
        <v/>
      </c>
    </row>
    <row r="2662" spans="1:57" ht="20.100000000000001" customHeight="1" x14ac:dyDescent="0.25">
      <c r="A2662" s="139"/>
      <c r="B2662" s="139"/>
      <c r="C2662" s="139"/>
      <c r="D2662" s="139"/>
      <c r="E2662" s="139"/>
      <c r="F2662" s="139"/>
      <c r="G2662" s="139"/>
      <c r="H2662" s="139"/>
      <c r="AZ2662" s="148"/>
      <c r="BA2662" s="148">
        <f t="shared" si="1035"/>
        <v>12.870399999999627</v>
      </c>
      <c r="BB2662" s="165">
        <f t="shared" si="1036"/>
        <v>7.5329739749068286E-2</v>
      </c>
      <c r="BC2662" s="148">
        <f t="shared" si="1037"/>
        <v>1.6209967532840319E-4</v>
      </c>
      <c r="BD2662" s="148" t="str">
        <f t="shared" si="1033"/>
        <v/>
      </c>
      <c r="BE2662" s="140" t="str">
        <f t="shared" si="1034"/>
        <v/>
      </c>
    </row>
    <row r="2663" spans="1:57" ht="20.100000000000001" customHeight="1" x14ac:dyDescent="0.25">
      <c r="A2663" s="139"/>
      <c r="B2663" s="139"/>
      <c r="C2663" s="139"/>
      <c r="D2663" s="139"/>
      <c r="E2663" s="139"/>
      <c r="F2663" s="139"/>
      <c r="G2663" s="139"/>
      <c r="H2663" s="139"/>
      <c r="AZ2663" s="148"/>
      <c r="BA2663" s="148">
        <f t="shared" si="1035"/>
        <v>12.876799999999626</v>
      </c>
      <c r="BB2663" s="165">
        <f t="shared" si="1036"/>
        <v>7.5167640073739883E-2</v>
      </c>
      <c r="BC2663" s="148">
        <f t="shared" si="1037"/>
        <v>1.6178268284010311E-4</v>
      </c>
      <c r="BD2663" s="148" t="str">
        <f t="shared" si="1033"/>
        <v/>
      </c>
      <c r="BE2663" s="140" t="str">
        <f t="shared" si="1034"/>
        <v/>
      </c>
    </row>
    <row r="2664" spans="1:57" ht="20.100000000000001" customHeight="1" x14ac:dyDescent="0.25">
      <c r="A2664" s="139"/>
      <c r="B2664" s="139"/>
      <c r="C2664" s="139"/>
      <c r="D2664" s="139"/>
      <c r="E2664" s="139"/>
      <c r="F2664" s="139"/>
      <c r="G2664" s="139"/>
      <c r="H2664" s="139"/>
      <c r="AZ2664" s="148"/>
      <c r="BA2664" s="148">
        <f t="shared" si="1035"/>
        <v>12.883199999999626</v>
      </c>
      <c r="BB2664" s="165">
        <f t="shared" si="1036"/>
        <v>7.500585739089978E-2</v>
      </c>
      <c r="BC2664" s="148">
        <f t="shared" si="1037"/>
        <v>1.6146621057665234E-4</v>
      </c>
      <c r="BD2664" s="148" t="str">
        <f t="shared" si="1033"/>
        <v/>
      </c>
      <c r="BE2664" s="140" t="str">
        <f t="shared" si="1034"/>
        <v/>
      </c>
    </row>
    <row r="2665" spans="1:57" ht="20.100000000000001" customHeight="1" x14ac:dyDescent="0.25">
      <c r="A2665" s="139"/>
      <c r="B2665" s="139"/>
      <c r="C2665" s="139"/>
      <c r="D2665" s="139"/>
      <c r="E2665" s="139"/>
      <c r="F2665" s="139"/>
      <c r="G2665" s="139"/>
      <c r="H2665" s="139"/>
      <c r="AZ2665" s="148"/>
      <c r="BA2665" s="148">
        <f t="shared" si="1035"/>
        <v>12.889599999999625</v>
      </c>
      <c r="BB2665" s="165">
        <f t="shared" si="1036"/>
        <v>7.4844391180323128E-2</v>
      </c>
      <c r="BC2665" s="148">
        <f t="shared" si="1037"/>
        <v>1.6115025800962635E-4</v>
      </c>
      <c r="BD2665" s="148" t="str">
        <f t="shared" si="1033"/>
        <v/>
      </c>
      <c r="BE2665" s="140" t="str">
        <f t="shared" si="1034"/>
        <v/>
      </c>
    </row>
    <row r="2666" spans="1:57" ht="20.100000000000001" customHeight="1" x14ac:dyDescent="0.25">
      <c r="A2666" s="139"/>
      <c r="B2666" s="139"/>
      <c r="C2666" s="139"/>
      <c r="D2666" s="139"/>
      <c r="E2666" s="139"/>
      <c r="F2666" s="139"/>
      <c r="G2666" s="139"/>
      <c r="H2666" s="139"/>
      <c r="AZ2666" s="148"/>
      <c r="BA2666" s="148">
        <f t="shared" si="1035"/>
        <v>12.895999999999624</v>
      </c>
      <c r="BB2666" s="165">
        <f t="shared" si="1036"/>
        <v>7.4683240922313501E-2</v>
      </c>
      <c r="BC2666" s="148">
        <f t="shared" si="1037"/>
        <v>1.6083482460982346E-4</v>
      </c>
      <c r="BD2666" s="148" t="str">
        <f t="shared" si="1033"/>
        <v/>
      </c>
      <c r="BE2666" s="140" t="str">
        <f t="shared" si="1034"/>
        <v/>
      </c>
    </row>
    <row r="2667" spans="1:57" ht="20.100000000000001" customHeight="1" x14ac:dyDescent="0.25">
      <c r="A2667" s="139"/>
      <c r="B2667" s="139"/>
      <c r="C2667" s="139"/>
      <c r="D2667" s="139"/>
      <c r="E2667" s="139"/>
      <c r="F2667" s="139"/>
      <c r="G2667" s="139"/>
      <c r="H2667" s="139"/>
      <c r="AZ2667" s="148"/>
      <c r="BA2667" s="148">
        <f t="shared" si="1035"/>
        <v>12.902399999999624</v>
      </c>
      <c r="BB2667" s="165">
        <f t="shared" si="1036"/>
        <v>7.4522406097703678E-2</v>
      </c>
      <c r="BC2667" s="148">
        <f t="shared" si="1037"/>
        <v>1.6051990984733422E-4</v>
      </c>
      <c r="BD2667" s="148" t="str">
        <f t="shared" si="1033"/>
        <v/>
      </c>
      <c r="BE2667" s="140" t="str">
        <f t="shared" si="1034"/>
        <v/>
      </c>
    </row>
    <row r="2668" spans="1:57" ht="20.100000000000001" customHeight="1" x14ac:dyDescent="0.25">
      <c r="A2668" s="139"/>
      <c r="B2668" s="139"/>
      <c r="C2668" s="139"/>
      <c r="D2668" s="139"/>
      <c r="E2668" s="139"/>
      <c r="F2668" s="139"/>
      <c r="G2668" s="139"/>
      <c r="H2668" s="139"/>
      <c r="AZ2668" s="148"/>
      <c r="BA2668" s="148">
        <f t="shared" si="1035"/>
        <v>12.908799999999623</v>
      </c>
      <c r="BB2668" s="165">
        <f t="shared" si="1036"/>
        <v>7.4361886187856344E-2</v>
      </c>
      <c r="BC2668" s="148">
        <f t="shared" si="1037"/>
        <v>1.6020551319177734E-4</v>
      </c>
      <c r="BD2668" s="148" t="str">
        <f t="shared" si="1033"/>
        <v/>
      </c>
      <c r="BE2668" s="140" t="str">
        <f t="shared" si="1034"/>
        <v/>
      </c>
    </row>
    <row r="2669" spans="1:57" ht="20.100000000000001" customHeight="1" x14ac:dyDescent="0.25">
      <c r="A2669" s="139"/>
      <c r="B2669" s="139"/>
      <c r="C2669" s="139"/>
      <c r="D2669" s="139"/>
      <c r="E2669" s="139"/>
      <c r="F2669" s="139"/>
      <c r="G2669" s="139"/>
      <c r="H2669" s="139"/>
      <c r="AZ2669" s="148"/>
      <c r="BA2669" s="148">
        <f t="shared" si="1035"/>
        <v>12.915199999999622</v>
      </c>
      <c r="BB2669" s="165">
        <f t="shared" si="1036"/>
        <v>7.4201680674664566E-2</v>
      </c>
      <c r="BC2669" s="148">
        <f t="shared" si="1037"/>
        <v>1.5989163411181395E-4</v>
      </c>
      <c r="BD2669" s="148" t="str">
        <f t="shared" si="1033"/>
        <v/>
      </c>
      <c r="BE2669" s="140" t="str">
        <f t="shared" si="1034"/>
        <v/>
      </c>
    </row>
    <row r="2670" spans="1:57" ht="20.100000000000001" customHeight="1" x14ac:dyDescent="0.25">
      <c r="A2670" s="139"/>
      <c r="B2670" s="139"/>
      <c r="C2670" s="139"/>
      <c r="D2670" s="139"/>
      <c r="E2670" s="139"/>
      <c r="F2670" s="139"/>
      <c r="G2670" s="139"/>
      <c r="H2670" s="139"/>
      <c r="AZ2670" s="148"/>
      <c r="BA2670" s="148">
        <f t="shared" si="1035"/>
        <v>12.921599999999621</v>
      </c>
      <c r="BB2670" s="165">
        <f t="shared" si="1036"/>
        <v>7.4041789040552752E-2</v>
      </c>
      <c r="BC2670" s="148">
        <f t="shared" si="1037"/>
        <v>1.5957827207574438E-4</v>
      </c>
      <c r="BD2670" s="148" t="str">
        <f t="shared" si="1033"/>
        <v/>
      </c>
      <c r="BE2670" s="140" t="str">
        <f t="shared" si="1034"/>
        <v/>
      </c>
    </row>
    <row r="2671" spans="1:57" ht="20.100000000000001" customHeight="1" x14ac:dyDescent="0.25">
      <c r="A2671" s="139"/>
      <c r="B2671" s="139"/>
      <c r="C2671" s="139"/>
      <c r="D2671" s="139"/>
      <c r="E2671" s="139"/>
      <c r="F2671" s="139"/>
      <c r="G2671" s="139"/>
      <c r="H2671" s="139"/>
      <c r="AZ2671" s="148"/>
      <c r="BA2671" s="148">
        <f t="shared" si="1035"/>
        <v>12.927999999999621</v>
      </c>
      <c r="BB2671" s="165">
        <f t="shared" si="1036"/>
        <v>7.3882210768477008E-2</v>
      </c>
      <c r="BC2671" s="148">
        <f t="shared" si="1037"/>
        <v>1.592654265513832E-4</v>
      </c>
      <c r="BD2671" s="148" t="str">
        <f t="shared" si="1033"/>
        <v/>
      </c>
      <c r="BE2671" s="140" t="str">
        <f t="shared" si="1034"/>
        <v/>
      </c>
    </row>
    <row r="2672" spans="1:57" ht="20.100000000000001" customHeight="1" x14ac:dyDescent="0.25">
      <c r="A2672" s="148"/>
      <c r="B2672" s="148"/>
      <c r="C2672" s="148"/>
      <c r="D2672" s="148"/>
      <c r="E2672" s="148"/>
      <c r="F2672" s="148"/>
      <c r="G2672" s="148"/>
      <c r="H2672" s="148"/>
      <c r="AZ2672" s="148"/>
      <c r="BA2672" s="148">
        <f t="shared" si="1035"/>
        <v>12.93439999999962</v>
      </c>
      <c r="BB2672" s="165">
        <f t="shared" si="1036"/>
        <v>7.3722945341925625E-2</v>
      </c>
      <c r="BC2672" s="148">
        <f t="shared" si="1037"/>
        <v>1.5895309700554583E-4</v>
      </c>
      <c r="BD2672" s="148" t="str">
        <f t="shared" si="1033"/>
        <v/>
      </c>
      <c r="BE2672" s="140" t="str">
        <f t="shared" si="1034"/>
        <v/>
      </c>
    </row>
    <row r="2673" spans="1:57" ht="20.100000000000001" customHeight="1" x14ac:dyDescent="0.25">
      <c r="A2673" s="148"/>
      <c r="B2673" s="148"/>
      <c r="C2673" s="148"/>
      <c r="D2673" s="148"/>
      <c r="E2673" s="148"/>
      <c r="F2673" s="148"/>
      <c r="G2673" s="148"/>
      <c r="H2673" s="148"/>
      <c r="AZ2673" s="148"/>
      <c r="BA2673" s="148">
        <f t="shared" si="1035"/>
        <v>12.940799999999619</v>
      </c>
      <c r="BB2673" s="165">
        <f t="shared" si="1036"/>
        <v>7.3563992244920079E-2</v>
      </c>
      <c r="BC2673" s="148">
        <f t="shared" si="1037"/>
        <v>1.586412829045758E-4</v>
      </c>
      <c r="BD2673" s="148" t="str">
        <f t="shared" si="1033"/>
        <v/>
      </c>
      <c r="BE2673" s="140" t="str">
        <f t="shared" si="1034"/>
        <v/>
      </c>
    </row>
    <row r="2674" spans="1:57" ht="20.100000000000001" customHeight="1" x14ac:dyDescent="0.25">
      <c r="A2674" s="148"/>
      <c r="B2674" s="148"/>
      <c r="C2674" s="148"/>
      <c r="D2674" s="148"/>
      <c r="E2674" s="148"/>
      <c r="F2674" s="148"/>
      <c r="G2674" s="148"/>
      <c r="H2674" s="148"/>
      <c r="AZ2674" s="148"/>
      <c r="BA2674" s="148">
        <f t="shared" si="1035"/>
        <v>12.947199999999619</v>
      </c>
      <c r="BB2674" s="165">
        <f t="shared" si="1036"/>
        <v>7.3405350962015503E-2</v>
      </c>
      <c r="BC2674" s="148">
        <f t="shared" si="1037"/>
        <v>1.5832998371433094E-4</v>
      </c>
      <c r="BD2674" s="148" t="str">
        <f t="shared" si="1033"/>
        <v/>
      </c>
      <c r="BE2674" s="140" t="str">
        <f t="shared" si="1034"/>
        <v/>
      </c>
    </row>
    <row r="2675" spans="1:57" ht="20.100000000000001" customHeight="1" x14ac:dyDescent="0.25">
      <c r="A2675" s="148"/>
      <c r="B2675" s="148"/>
      <c r="C2675" s="148"/>
      <c r="D2675" s="148"/>
      <c r="E2675" s="148"/>
      <c r="F2675" s="148"/>
      <c r="G2675" s="148"/>
      <c r="H2675" s="148"/>
      <c r="AZ2675" s="148"/>
      <c r="BA2675" s="148">
        <f t="shared" si="1035"/>
        <v>12.953599999999618</v>
      </c>
      <c r="BB2675" s="165">
        <f t="shared" si="1036"/>
        <v>7.3247020978301172E-2</v>
      </c>
      <c r="BC2675" s="148">
        <f t="shared" si="1037"/>
        <v>1.5801919890001681E-4</v>
      </c>
      <c r="BD2675" s="148" t="str">
        <f t="shared" si="1033"/>
        <v/>
      </c>
      <c r="BE2675" s="140" t="str">
        <f t="shared" si="1034"/>
        <v/>
      </c>
    </row>
    <row r="2676" spans="1:57" ht="20.100000000000001" customHeight="1" x14ac:dyDescent="0.25">
      <c r="A2676" s="148"/>
      <c r="B2676" s="148"/>
      <c r="C2676" s="148"/>
      <c r="D2676" s="148"/>
      <c r="E2676" s="148"/>
      <c r="F2676" s="148"/>
      <c r="G2676" s="148"/>
      <c r="H2676" s="148"/>
      <c r="AZ2676" s="148"/>
      <c r="BA2676" s="148">
        <f t="shared" si="1035"/>
        <v>12.959999999999617</v>
      </c>
      <c r="BB2676" s="165">
        <f t="shared" si="1036"/>
        <v>7.3089001779401155E-2</v>
      </c>
      <c r="BC2676" s="148">
        <f t="shared" si="1037"/>
        <v>1.5770892792606184E-4</v>
      </c>
      <c r="BD2676" s="148" t="str">
        <f t="shared" si="1033"/>
        <v/>
      </c>
      <c r="BE2676" s="140" t="str">
        <f t="shared" si="1034"/>
        <v/>
      </c>
    </row>
    <row r="2677" spans="1:57" ht="20.100000000000001" customHeight="1" x14ac:dyDescent="0.25">
      <c r="A2677" s="148"/>
      <c r="B2677" s="148"/>
      <c r="C2677" s="148"/>
      <c r="D2677" s="148"/>
      <c r="E2677" s="148"/>
      <c r="F2677" s="148"/>
      <c r="G2677" s="148"/>
      <c r="H2677" s="148"/>
      <c r="AZ2677" s="148"/>
      <c r="BA2677" s="148">
        <f t="shared" si="1035"/>
        <v>12.966399999999616</v>
      </c>
      <c r="BB2677" s="165">
        <f t="shared" si="1036"/>
        <v>7.2931292851475094E-2</v>
      </c>
      <c r="BC2677" s="148">
        <f t="shared" si="1037"/>
        <v>1.5739917025660299E-4</v>
      </c>
      <c r="BD2677" s="148" t="str">
        <f t="shared" si="1033"/>
        <v/>
      </c>
      <c r="BE2677" s="140" t="str">
        <f t="shared" si="1034"/>
        <v/>
      </c>
    </row>
    <row r="2678" spans="1:57" ht="20.100000000000001" customHeight="1" x14ac:dyDescent="0.25">
      <c r="A2678" s="148"/>
      <c r="B2678" s="148"/>
      <c r="C2678" s="148"/>
      <c r="D2678" s="148"/>
      <c r="E2678" s="148"/>
      <c r="F2678" s="148"/>
      <c r="G2678" s="148"/>
      <c r="H2678" s="148"/>
      <c r="AZ2678" s="148"/>
      <c r="BA2678" s="148">
        <f t="shared" si="1035"/>
        <v>12.972799999999616</v>
      </c>
      <c r="BB2678" s="165">
        <f t="shared" si="1036"/>
        <v>7.2773893681218491E-2</v>
      </c>
      <c r="BC2678" s="148">
        <f t="shared" si="1037"/>
        <v>1.5708992535495847E-4</v>
      </c>
      <c r="BD2678" s="148" t="str">
        <f t="shared" si="1033"/>
        <v/>
      </c>
      <c r="BE2678" s="140" t="str">
        <f t="shared" si="1034"/>
        <v/>
      </c>
    </row>
    <row r="2679" spans="1:57" ht="20.100000000000001" customHeight="1" x14ac:dyDescent="0.25">
      <c r="A2679" s="148"/>
      <c r="B2679" s="148"/>
      <c r="C2679" s="148"/>
      <c r="D2679" s="148"/>
      <c r="E2679" s="148"/>
      <c r="F2679" s="148"/>
      <c r="G2679" s="148"/>
      <c r="H2679" s="148"/>
      <c r="AZ2679" s="148"/>
      <c r="BA2679" s="148">
        <f t="shared" si="1035"/>
        <v>12.979199999999615</v>
      </c>
      <c r="BB2679" s="165">
        <f t="shared" si="1036"/>
        <v>7.2616803755863532E-2</v>
      </c>
      <c r="BC2679" s="148">
        <f t="shared" si="1037"/>
        <v>1.5678119268401625E-4</v>
      </c>
      <c r="BD2679" s="148" t="str">
        <f t="shared" si="1033"/>
        <v/>
      </c>
      <c r="BE2679" s="140" t="str">
        <f t="shared" si="1034"/>
        <v/>
      </c>
    </row>
    <row r="2680" spans="1:57" ht="20.100000000000001" customHeight="1" x14ac:dyDescent="0.25">
      <c r="A2680" s="148"/>
      <c r="B2680" s="148"/>
      <c r="C2680" s="148"/>
      <c r="D2680" s="148"/>
      <c r="E2680" s="148"/>
      <c r="F2680" s="148"/>
      <c r="G2680" s="148"/>
      <c r="H2680" s="148"/>
      <c r="AZ2680" s="148"/>
      <c r="BA2680" s="148">
        <f t="shared" si="1035"/>
        <v>12.985599999999614</v>
      </c>
      <c r="BB2680" s="165">
        <f t="shared" si="1036"/>
        <v>7.2460022563179516E-2</v>
      </c>
      <c r="BC2680" s="148">
        <f t="shared" si="1037"/>
        <v>1.5647297170590102E-4</v>
      </c>
      <c r="BD2680" s="148" t="str">
        <f t="shared" si="1033"/>
        <v/>
      </c>
      <c r="BE2680" s="140" t="str">
        <f t="shared" si="1034"/>
        <v/>
      </c>
    </row>
    <row r="2681" spans="1:57" ht="20.100000000000001" customHeight="1" x14ac:dyDescent="0.25">
      <c r="A2681" s="148"/>
      <c r="B2681" s="148"/>
      <c r="C2681" s="148"/>
      <c r="D2681" s="148"/>
      <c r="E2681" s="148"/>
      <c r="F2681" s="148"/>
      <c r="G2681" s="148"/>
      <c r="H2681" s="148"/>
      <c r="AZ2681" s="148"/>
      <c r="BA2681" s="148">
        <f t="shared" si="1035"/>
        <v>12.991999999999614</v>
      </c>
      <c r="BB2681" s="165">
        <f t="shared" si="1036"/>
        <v>7.2303549591473615E-2</v>
      </c>
      <c r="BC2681" s="148">
        <f t="shared" si="1037"/>
        <v>1.5616526188250157E-4</v>
      </c>
      <c r="BD2681" s="148" t="str">
        <f t="shared" si="1033"/>
        <v/>
      </c>
      <c r="BE2681" s="140" t="str">
        <f t="shared" si="1034"/>
        <v/>
      </c>
    </row>
    <row r="2682" spans="1:57" ht="20.100000000000001" customHeight="1" x14ac:dyDescent="0.25">
      <c r="A2682" s="148"/>
      <c r="B2682" s="148"/>
      <c r="C2682" s="148"/>
      <c r="D2682" s="148"/>
      <c r="E2682" s="148"/>
      <c r="F2682" s="148"/>
      <c r="G2682" s="148"/>
      <c r="H2682" s="148"/>
      <c r="AZ2682" s="148"/>
      <c r="BA2682" s="148">
        <f t="shared" si="1035"/>
        <v>12.998399999999613</v>
      </c>
      <c r="BB2682" s="165">
        <f t="shared" si="1036"/>
        <v>7.2147384329591113E-2</v>
      </c>
      <c r="BC2682" s="148">
        <f t="shared" si="1037"/>
        <v>1.5585806267472135E-4</v>
      </c>
      <c r="BD2682" s="148" t="str">
        <f t="shared" si="1033"/>
        <v/>
      </c>
      <c r="BE2682" s="140" t="str">
        <f t="shared" si="1034"/>
        <v/>
      </c>
    </row>
    <row r="2683" spans="1:57" ht="20.100000000000001" customHeight="1" x14ac:dyDescent="0.25">
      <c r="A2683" s="148"/>
      <c r="B2683" s="148"/>
      <c r="C2683" s="148"/>
      <c r="D2683" s="148"/>
      <c r="E2683" s="148"/>
      <c r="F2683" s="148"/>
      <c r="G2683" s="148"/>
      <c r="H2683" s="148"/>
      <c r="AZ2683" s="148"/>
      <c r="BA2683" s="148">
        <f t="shared" si="1035"/>
        <v>13.004799999999612</v>
      </c>
      <c r="BB2683" s="165">
        <f t="shared" si="1036"/>
        <v>7.1991526266916392E-2</v>
      </c>
      <c r="BC2683" s="148">
        <f t="shared" si="1037"/>
        <v>1.5555137354331117E-4</v>
      </c>
      <c r="BD2683" s="148" t="str">
        <f t="shared" si="1033"/>
        <v/>
      </c>
      <c r="BE2683" s="140" t="str">
        <f t="shared" si="1034"/>
        <v/>
      </c>
    </row>
    <row r="2684" spans="1:57" ht="20.100000000000001" customHeight="1" x14ac:dyDescent="0.25">
      <c r="A2684" s="148"/>
      <c r="B2684" s="148"/>
      <c r="C2684" s="148"/>
      <c r="D2684" s="148"/>
      <c r="E2684" s="148"/>
      <c r="F2684" s="148"/>
      <c r="G2684" s="148"/>
      <c r="H2684" s="148"/>
      <c r="AZ2684" s="148"/>
      <c r="BA2684" s="148">
        <f t="shared" si="1035"/>
        <v>13.011199999999612</v>
      </c>
      <c r="BB2684" s="165">
        <f t="shared" si="1036"/>
        <v>7.1835974893373081E-2</v>
      </c>
      <c r="BC2684" s="148">
        <f t="shared" si="1037"/>
        <v>1.5524519394814751E-4</v>
      </c>
      <c r="BD2684" s="148" t="str">
        <f t="shared" si="1033"/>
        <v/>
      </c>
      <c r="BE2684" s="140" t="str">
        <f t="shared" si="1034"/>
        <v/>
      </c>
    </row>
    <row r="2685" spans="1:57" ht="20.100000000000001" customHeight="1" x14ac:dyDescent="0.25">
      <c r="A2685" s="148"/>
      <c r="B2685" s="148"/>
      <c r="C2685" s="148"/>
      <c r="D2685" s="148"/>
      <c r="E2685" s="148"/>
      <c r="F2685" s="148"/>
      <c r="G2685" s="148"/>
      <c r="H2685" s="148"/>
      <c r="AZ2685" s="148"/>
      <c r="BA2685" s="148">
        <f t="shared" si="1035"/>
        <v>13.017599999999611</v>
      </c>
      <c r="BB2685" s="165">
        <f t="shared" si="1036"/>
        <v>7.1680729699424933E-2</v>
      </c>
      <c r="BC2685" s="148">
        <f t="shared" si="1037"/>
        <v>1.5493952334873218E-4</v>
      </c>
      <c r="BD2685" s="148" t="str">
        <f t="shared" si="1033"/>
        <v/>
      </c>
      <c r="BE2685" s="140" t="str">
        <f t="shared" si="1034"/>
        <v/>
      </c>
    </row>
    <row r="2686" spans="1:57" ht="20.100000000000001" customHeight="1" x14ac:dyDescent="0.25">
      <c r="A2686" s="148"/>
      <c r="B2686" s="148"/>
      <c r="C2686" s="148"/>
      <c r="D2686" s="148"/>
      <c r="E2686" s="148"/>
      <c r="F2686" s="148"/>
      <c r="G2686" s="148"/>
      <c r="H2686" s="148"/>
      <c r="AZ2686" s="148"/>
      <c r="BA2686" s="148">
        <f t="shared" si="1035"/>
        <v>13.02399999999961</v>
      </c>
      <c r="BB2686" s="165">
        <f t="shared" si="1036"/>
        <v>7.1525790176076201E-2</v>
      </c>
      <c r="BC2686" s="148">
        <f t="shared" si="1037"/>
        <v>1.5463436120401186E-4</v>
      </c>
      <c r="BD2686" s="148" t="str">
        <f t="shared" si="1033"/>
        <v/>
      </c>
      <c r="BE2686" s="140" t="str">
        <f t="shared" si="1034"/>
        <v/>
      </c>
    </row>
    <row r="2687" spans="1:57" ht="20.100000000000001" customHeight="1" x14ac:dyDescent="0.25">
      <c r="A2687" s="148"/>
      <c r="B2687" s="148"/>
      <c r="C2687" s="148"/>
      <c r="D2687" s="148"/>
      <c r="E2687" s="148"/>
      <c r="F2687" s="148"/>
      <c r="G2687" s="148"/>
      <c r="H2687" s="148"/>
      <c r="AZ2687" s="148"/>
      <c r="BA2687" s="148">
        <f t="shared" si="1035"/>
        <v>13.030399999999609</v>
      </c>
      <c r="BB2687" s="165">
        <f t="shared" si="1036"/>
        <v>7.1371155814872189E-2</v>
      </c>
      <c r="BC2687" s="148">
        <f t="shared" si="1037"/>
        <v>1.5432970697250303E-4</v>
      </c>
      <c r="BD2687" s="148" t="str">
        <f t="shared" si="1033"/>
        <v/>
      </c>
      <c r="BE2687" s="140" t="str">
        <f t="shared" si="1034"/>
        <v/>
      </c>
    </row>
    <row r="2688" spans="1:57" ht="20.100000000000001" customHeight="1" x14ac:dyDescent="0.25">
      <c r="A2688" s="148"/>
      <c r="B2688" s="148"/>
      <c r="C2688" s="148"/>
      <c r="D2688" s="148"/>
      <c r="E2688" s="148"/>
      <c r="F2688" s="148"/>
      <c r="G2688" s="148"/>
      <c r="H2688" s="148"/>
      <c r="AZ2688" s="148"/>
      <c r="BA2688" s="148">
        <f t="shared" si="1035"/>
        <v>13.036799999999609</v>
      </c>
      <c r="BB2688" s="165">
        <f t="shared" si="1036"/>
        <v>7.1216826107899686E-2</v>
      </c>
      <c r="BC2688" s="148">
        <f t="shared" si="1037"/>
        <v>1.5402556011177848E-4</v>
      </c>
      <c r="BD2688" s="148" t="str">
        <f t="shared" si="1033"/>
        <v/>
      </c>
      <c r="BE2688" s="140" t="str">
        <f t="shared" si="1034"/>
        <v/>
      </c>
    </row>
    <row r="2689" spans="1:57" ht="20.100000000000001" customHeight="1" x14ac:dyDescent="0.25">
      <c r="A2689" s="148"/>
      <c r="B2689" s="148"/>
      <c r="C2689" s="148"/>
      <c r="D2689" s="148"/>
      <c r="E2689" s="148"/>
      <c r="F2689" s="148"/>
      <c r="G2689" s="148"/>
      <c r="H2689" s="148"/>
      <c r="AZ2689" s="148"/>
      <c r="BA2689" s="148">
        <f t="shared" si="1035"/>
        <v>13.043199999999608</v>
      </c>
      <c r="BB2689" s="165">
        <f t="shared" si="1036"/>
        <v>7.1062800547787908E-2</v>
      </c>
      <c r="BC2689" s="148">
        <f t="shared" si="1037"/>
        <v>1.5372192007948038E-4</v>
      </c>
      <c r="BD2689" s="148" t="str">
        <f t="shared" si="1033"/>
        <v/>
      </c>
      <c r="BE2689" s="140" t="str">
        <f t="shared" si="1034"/>
        <v/>
      </c>
    </row>
    <row r="2690" spans="1:57" ht="20.100000000000001" customHeight="1" x14ac:dyDescent="0.25">
      <c r="A2690" s="148"/>
      <c r="B2690" s="148"/>
      <c r="C2690" s="148"/>
      <c r="D2690" s="148"/>
      <c r="E2690" s="148"/>
      <c r="F2690" s="148"/>
      <c r="G2690" s="148"/>
      <c r="H2690" s="148"/>
      <c r="AZ2690" s="148"/>
      <c r="BA2690" s="148">
        <f t="shared" si="1035"/>
        <v>13.049599999999607</v>
      </c>
      <c r="BB2690" s="165">
        <f t="shared" si="1036"/>
        <v>7.0909078627708427E-2</v>
      </c>
      <c r="BC2690" s="148">
        <f t="shared" si="1037"/>
        <v>1.5341878633221007E-4</v>
      </c>
      <c r="BD2690" s="148" t="str">
        <f t="shared" si="1033"/>
        <v/>
      </c>
      <c r="BE2690" s="140" t="str">
        <f t="shared" si="1034"/>
        <v/>
      </c>
    </row>
    <row r="2691" spans="1:57" ht="20.100000000000001" customHeight="1" x14ac:dyDescent="0.25">
      <c r="A2691" s="148"/>
      <c r="B2691" s="148"/>
      <c r="C2691" s="148"/>
      <c r="D2691" s="148"/>
      <c r="E2691" s="148"/>
      <c r="F2691" s="148"/>
      <c r="G2691" s="148"/>
      <c r="H2691" s="148"/>
      <c r="AZ2691" s="148"/>
      <c r="BA2691" s="148">
        <f t="shared" si="1035"/>
        <v>13.055999999999607</v>
      </c>
      <c r="BB2691" s="165">
        <f t="shared" si="1036"/>
        <v>7.0755659841376217E-2</v>
      </c>
      <c r="BC2691" s="148">
        <f t="shared" si="1037"/>
        <v>1.5311615832658276E-4</v>
      </c>
      <c r="BD2691" s="148" t="str">
        <f t="shared" si="1033"/>
        <v/>
      </c>
      <c r="BE2691" s="140" t="str">
        <f t="shared" si="1034"/>
        <v/>
      </c>
    </row>
    <row r="2692" spans="1:57" ht="20.100000000000001" customHeight="1" x14ac:dyDescent="0.25">
      <c r="A2692" s="148"/>
      <c r="B2692" s="148"/>
      <c r="C2692" s="148"/>
      <c r="D2692" s="148"/>
      <c r="E2692" s="148"/>
      <c r="F2692" s="148"/>
      <c r="G2692" s="148"/>
      <c r="H2692" s="148"/>
      <c r="AZ2692" s="148"/>
      <c r="BA2692" s="148">
        <f t="shared" si="1035"/>
        <v>13.062399999999606</v>
      </c>
      <c r="BB2692" s="165">
        <f t="shared" si="1036"/>
        <v>7.0602543683049634E-2</v>
      </c>
      <c r="BC2692" s="148">
        <f t="shared" si="1037"/>
        <v>1.528140355180202E-4</v>
      </c>
      <c r="BD2692" s="148" t="str">
        <f t="shared" si="1033"/>
        <v/>
      </c>
      <c r="BE2692" s="140" t="str">
        <f t="shared" si="1034"/>
        <v/>
      </c>
    </row>
    <row r="2693" spans="1:57" ht="20.100000000000001" customHeight="1" x14ac:dyDescent="0.25">
      <c r="A2693" s="148"/>
      <c r="B2693" s="148"/>
      <c r="C2693" s="148"/>
      <c r="D2693" s="148"/>
      <c r="E2693" s="148"/>
      <c r="F2693" s="148"/>
      <c r="G2693" s="148"/>
      <c r="H2693" s="148"/>
      <c r="AZ2693" s="148"/>
      <c r="BA2693" s="148">
        <f t="shared" si="1035"/>
        <v>13.068799999999605</v>
      </c>
      <c r="BB2693" s="165">
        <f t="shared" si="1036"/>
        <v>7.0449729647531614E-2</v>
      </c>
      <c r="BC2693" s="148">
        <f t="shared" si="1037"/>
        <v>1.5251241736215226E-4</v>
      </c>
      <c r="BD2693" s="148" t="str">
        <f t="shared" si="1033"/>
        <v/>
      </c>
      <c r="BE2693" s="140" t="str">
        <f t="shared" si="1034"/>
        <v/>
      </c>
    </row>
    <row r="2694" spans="1:57" ht="20.100000000000001" customHeight="1" x14ac:dyDescent="0.25">
      <c r="A2694" s="148"/>
      <c r="B2694" s="148"/>
      <c r="C2694" s="148"/>
      <c r="D2694" s="148"/>
      <c r="E2694" s="148"/>
      <c r="F2694" s="148"/>
      <c r="G2694" s="148"/>
      <c r="H2694" s="148"/>
      <c r="AZ2694" s="148"/>
      <c r="BA2694" s="148">
        <f t="shared" si="1035"/>
        <v>13.075199999999604</v>
      </c>
      <c r="BB2694" s="165">
        <f t="shared" si="1036"/>
        <v>7.0297217230169462E-2</v>
      </c>
      <c r="BC2694" s="148">
        <f t="shared" si="1037"/>
        <v>1.522113033135819E-4</v>
      </c>
      <c r="BD2694" s="148" t="str">
        <f t="shared" si="1033"/>
        <v/>
      </c>
      <c r="BE2694" s="140" t="str">
        <f t="shared" si="1034"/>
        <v/>
      </c>
    </row>
    <row r="2695" spans="1:57" ht="20.100000000000001" customHeight="1" x14ac:dyDescent="0.25">
      <c r="A2695" s="148"/>
      <c r="B2695" s="148"/>
      <c r="C2695" s="148"/>
      <c r="D2695" s="148"/>
      <c r="E2695" s="148"/>
      <c r="F2695" s="148"/>
      <c r="G2695" s="148"/>
      <c r="H2695" s="148"/>
      <c r="AZ2695" s="148"/>
      <c r="BA2695" s="148">
        <f t="shared" si="1035"/>
        <v>13.081599999999604</v>
      </c>
      <c r="BB2695" s="165">
        <f t="shared" si="1036"/>
        <v>7.014500592685588E-2</v>
      </c>
      <c r="BC2695" s="148">
        <f t="shared" si="1037"/>
        <v>1.5191069282680103E-4</v>
      </c>
      <c r="BD2695" s="148" t="str">
        <f t="shared" si="1033"/>
        <v/>
      </c>
      <c r="BE2695" s="140" t="str">
        <f t="shared" si="1034"/>
        <v/>
      </c>
    </row>
    <row r="2696" spans="1:57" ht="20.100000000000001" customHeight="1" x14ac:dyDescent="0.25">
      <c r="A2696" s="148"/>
      <c r="B2696" s="148"/>
      <c r="C2696" s="148"/>
      <c r="D2696" s="148"/>
      <c r="E2696" s="148"/>
      <c r="F2696" s="148"/>
      <c r="G2696" s="148"/>
      <c r="H2696" s="148"/>
      <c r="AZ2696" s="148"/>
      <c r="BA2696" s="148">
        <f t="shared" si="1035"/>
        <v>13.087999999999603</v>
      </c>
      <c r="BB2696" s="165">
        <f t="shared" si="1036"/>
        <v>6.9993095234029079E-2</v>
      </c>
      <c r="BC2696" s="148">
        <f t="shared" si="1037"/>
        <v>1.516105853554689E-4</v>
      </c>
      <c r="BD2696" s="148" t="str">
        <f t="shared" si="1033"/>
        <v/>
      </c>
      <c r="BE2696" s="140" t="str">
        <f t="shared" si="1034"/>
        <v/>
      </c>
    </row>
    <row r="2697" spans="1:57" ht="20.100000000000001" customHeight="1" x14ac:dyDescent="0.25">
      <c r="A2697" s="148"/>
      <c r="B2697" s="148"/>
      <c r="C2697" s="148"/>
      <c r="D2697" s="148"/>
      <c r="E2697" s="148"/>
      <c r="F2697" s="148"/>
      <c r="G2697" s="148"/>
      <c r="H2697" s="148"/>
      <c r="AZ2697" s="148"/>
      <c r="BA2697" s="148">
        <f t="shared" si="1035"/>
        <v>13.094399999999602</v>
      </c>
      <c r="BB2697" s="165">
        <f t="shared" si="1036"/>
        <v>6.984148464867361E-2</v>
      </c>
      <c r="BC2697" s="148">
        <f t="shared" si="1037"/>
        <v>1.5131098035307822E-4</v>
      </c>
      <c r="BD2697" s="148" t="str">
        <f t="shared" si="1033"/>
        <v/>
      </c>
      <c r="BE2697" s="140" t="str">
        <f t="shared" si="1034"/>
        <v/>
      </c>
    </row>
    <row r="2698" spans="1:57" ht="20.100000000000001" customHeight="1" x14ac:dyDescent="0.25">
      <c r="A2698" s="148"/>
      <c r="B2698" s="148"/>
      <c r="C2698" s="148"/>
      <c r="D2698" s="148"/>
      <c r="E2698" s="148"/>
      <c r="F2698" s="148"/>
      <c r="G2698" s="148"/>
      <c r="H2698" s="148"/>
      <c r="AZ2698" s="148"/>
      <c r="BA2698" s="148">
        <f t="shared" si="1035"/>
        <v>13.100799999999602</v>
      </c>
      <c r="BB2698" s="165">
        <f t="shared" si="1036"/>
        <v>6.9690173668320532E-2</v>
      </c>
      <c r="BC2698" s="148">
        <f t="shared" si="1037"/>
        <v>1.5101187727241394E-4</v>
      </c>
      <c r="BD2698" s="148" t="str">
        <f t="shared" si="1033"/>
        <v/>
      </c>
      <c r="BE2698" s="140" t="str">
        <f t="shared" si="1034"/>
        <v/>
      </c>
    </row>
    <row r="2699" spans="1:57" ht="20.100000000000001" customHeight="1" x14ac:dyDescent="0.25">
      <c r="A2699" s="148"/>
      <c r="B2699" s="148"/>
      <c r="C2699" s="148"/>
      <c r="D2699" s="148"/>
      <c r="E2699" s="148"/>
      <c r="F2699" s="148"/>
      <c r="G2699" s="148"/>
      <c r="H2699" s="148"/>
      <c r="AZ2699" s="148"/>
      <c r="BA2699" s="148">
        <f t="shared" si="1035"/>
        <v>13.107199999999601</v>
      </c>
      <c r="BB2699" s="165">
        <f t="shared" si="1036"/>
        <v>6.9539161791048118E-2</v>
      </c>
      <c r="BC2699" s="148">
        <f t="shared" si="1037"/>
        <v>1.5071327556608061E-4</v>
      </c>
      <c r="BD2699" s="148" t="str">
        <f t="shared" ref="BD2699:BD2762" si="1065">IF(BB2699&lt;(1-$AZ$655),BC2699,"")</f>
        <v/>
      </c>
      <c r="BE2699" s="140" t="str">
        <f t="shared" ref="BE2699:BE2762" si="1066">IF(BB2699&lt;(1-$AZ$661),BC2699,"")</f>
        <v/>
      </c>
    </row>
    <row r="2700" spans="1:57" ht="20.100000000000001" customHeight="1" x14ac:dyDescent="0.25">
      <c r="A2700" s="148"/>
      <c r="B2700" s="148"/>
      <c r="C2700" s="148"/>
      <c r="D2700" s="148"/>
      <c r="E2700" s="148"/>
      <c r="F2700" s="148"/>
      <c r="G2700" s="148"/>
      <c r="H2700" s="148"/>
      <c r="AZ2700" s="148"/>
      <c r="BA2700" s="148">
        <f t="shared" ref="BA2700:BA2763" si="1067">BA2699+$BD$648</f>
        <v>13.1135999999996</v>
      </c>
      <c r="BB2700" s="165">
        <f t="shared" ref="BB2700:BB2763" si="1068">_xlfn.CHISQ.DIST.RT(BA2700,7)</f>
        <v>6.9388448515482037E-2</v>
      </c>
      <c r="BC2700" s="148">
        <f t="shared" ref="BC2700:BC2763" si="1069">BB2700-BB2701</f>
        <v>1.5041517468571131E-4</v>
      </c>
      <c r="BD2700" s="148" t="str">
        <f t="shared" si="1065"/>
        <v/>
      </c>
      <c r="BE2700" s="140" t="str">
        <f t="shared" si="1066"/>
        <v/>
      </c>
    </row>
    <row r="2701" spans="1:57" ht="20.100000000000001" customHeight="1" x14ac:dyDescent="0.25">
      <c r="A2701" s="148"/>
      <c r="B2701" s="148"/>
      <c r="C2701" s="148"/>
      <c r="D2701" s="148"/>
      <c r="E2701" s="148"/>
      <c r="F2701" s="148"/>
      <c r="G2701" s="148"/>
      <c r="H2701" s="148"/>
      <c r="AZ2701" s="148"/>
      <c r="BA2701" s="148">
        <f t="shared" si="1067"/>
        <v>13.1199999999996</v>
      </c>
      <c r="BB2701" s="165">
        <f t="shared" si="1068"/>
        <v>6.9238033340796326E-2</v>
      </c>
      <c r="BC2701" s="148">
        <f t="shared" si="1069"/>
        <v>1.5011757408311954E-4</v>
      </c>
      <c r="BD2701" s="148" t="str">
        <f t="shared" si="1065"/>
        <v/>
      </c>
      <c r="BE2701" s="140" t="str">
        <f t="shared" si="1066"/>
        <v/>
      </c>
    </row>
    <row r="2702" spans="1:57" ht="20.100000000000001" customHeight="1" x14ac:dyDescent="0.25">
      <c r="A2702" s="148"/>
      <c r="B2702" s="148"/>
      <c r="C2702" s="148"/>
      <c r="D2702" s="148"/>
      <c r="E2702" s="148"/>
      <c r="F2702" s="148"/>
      <c r="G2702" s="148"/>
      <c r="H2702" s="148"/>
      <c r="AZ2702" s="148"/>
      <c r="BA2702" s="148">
        <f t="shared" si="1067"/>
        <v>13.126399999999599</v>
      </c>
      <c r="BB2702" s="165">
        <f t="shared" si="1068"/>
        <v>6.9087915766713207E-2</v>
      </c>
      <c r="BC2702" s="148">
        <f t="shared" si="1069"/>
        <v>1.4982047320909186E-4</v>
      </c>
      <c r="BD2702" s="148" t="str">
        <f t="shared" si="1065"/>
        <v/>
      </c>
      <c r="BE2702" s="140" t="str">
        <f t="shared" si="1066"/>
        <v/>
      </c>
    </row>
    <row r="2703" spans="1:57" ht="20.100000000000001" customHeight="1" x14ac:dyDescent="0.25">
      <c r="A2703" s="148"/>
      <c r="B2703" s="148"/>
      <c r="C2703" s="148"/>
      <c r="D2703" s="148"/>
      <c r="E2703" s="148"/>
      <c r="F2703" s="148"/>
      <c r="G2703" s="148"/>
      <c r="H2703" s="148"/>
      <c r="AZ2703" s="148"/>
      <c r="BA2703" s="148">
        <f t="shared" si="1067"/>
        <v>13.132799999999598</v>
      </c>
      <c r="BB2703" s="165">
        <f t="shared" si="1068"/>
        <v>6.8938095293504115E-2</v>
      </c>
      <c r="BC2703" s="148">
        <f t="shared" si="1069"/>
        <v>1.4952387151437319E-4</v>
      </c>
      <c r="BD2703" s="148" t="str">
        <f t="shared" si="1065"/>
        <v/>
      </c>
      <c r="BE2703" s="140" t="str">
        <f t="shared" si="1066"/>
        <v/>
      </c>
    </row>
    <row r="2704" spans="1:57" ht="20.100000000000001" customHeight="1" x14ac:dyDescent="0.25">
      <c r="A2704" s="148"/>
      <c r="B2704" s="148"/>
      <c r="C2704" s="148"/>
      <c r="D2704" s="148"/>
      <c r="E2704" s="148"/>
      <c r="F2704" s="148"/>
      <c r="G2704" s="148"/>
      <c r="H2704" s="148"/>
      <c r="AZ2704" s="148"/>
      <c r="BA2704" s="148">
        <f t="shared" si="1067"/>
        <v>13.139199999999597</v>
      </c>
      <c r="BB2704" s="165">
        <f t="shared" si="1068"/>
        <v>6.8788571421989742E-2</v>
      </c>
      <c r="BC2704" s="148">
        <f t="shared" si="1069"/>
        <v>1.4922776844904229E-4</v>
      </c>
      <c r="BD2704" s="148" t="str">
        <f t="shared" si="1065"/>
        <v/>
      </c>
      <c r="BE2704" s="140" t="str">
        <f t="shared" si="1066"/>
        <v/>
      </c>
    </row>
    <row r="2705" spans="1:57" ht="20.100000000000001" customHeight="1" x14ac:dyDescent="0.25">
      <c r="A2705" s="148"/>
      <c r="B2705" s="148"/>
      <c r="C2705" s="148"/>
      <c r="D2705" s="148"/>
      <c r="E2705" s="148"/>
      <c r="F2705" s="148"/>
      <c r="G2705" s="148"/>
      <c r="H2705" s="148"/>
      <c r="AZ2705" s="148"/>
      <c r="BA2705" s="148">
        <f t="shared" si="1067"/>
        <v>13.145599999999597</v>
      </c>
      <c r="BB2705" s="165">
        <f t="shared" si="1068"/>
        <v>6.8639343653540699E-2</v>
      </c>
      <c r="BC2705" s="148">
        <f t="shared" si="1069"/>
        <v>1.4893216346278937E-4</v>
      </c>
      <c r="BD2705" s="148" t="str">
        <f t="shared" si="1065"/>
        <v/>
      </c>
      <c r="BE2705" s="140" t="str">
        <f t="shared" si="1066"/>
        <v/>
      </c>
    </row>
    <row r="2706" spans="1:57" ht="20.100000000000001" customHeight="1" x14ac:dyDescent="0.25">
      <c r="A2706" s="148"/>
      <c r="B2706" s="148"/>
      <c r="C2706" s="148"/>
      <c r="D2706" s="148"/>
      <c r="E2706" s="148"/>
      <c r="F2706" s="148"/>
      <c r="G2706" s="148"/>
      <c r="H2706" s="148"/>
      <c r="AZ2706" s="148"/>
      <c r="BA2706" s="148">
        <f t="shared" si="1067"/>
        <v>13.151999999999596</v>
      </c>
      <c r="BB2706" s="165">
        <f t="shared" si="1068"/>
        <v>6.849041149007791E-2</v>
      </c>
      <c r="BC2706" s="148">
        <f t="shared" si="1069"/>
        <v>1.4863705600497157E-4</v>
      </c>
      <c r="BD2706" s="148" t="str">
        <f t="shared" si="1065"/>
        <v/>
      </c>
      <c r="BE2706" s="140" t="str">
        <f t="shared" si="1066"/>
        <v/>
      </c>
    </row>
    <row r="2707" spans="1:57" ht="20.100000000000001" customHeight="1" x14ac:dyDescent="0.25">
      <c r="A2707" s="148"/>
      <c r="B2707" s="148"/>
      <c r="C2707" s="148"/>
      <c r="D2707" s="148"/>
      <c r="E2707" s="148"/>
      <c r="F2707" s="148"/>
      <c r="G2707" s="148"/>
      <c r="H2707" s="148"/>
      <c r="AZ2707" s="148"/>
      <c r="BA2707" s="148">
        <f t="shared" si="1067"/>
        <v>13.158399999999595</v>
      </c>
      <c r="BB2707" s="165">
        <f t="shared" si="1068"/>
        <v>6.8341774434072938E-2</v>
      </c>
      <c r="BC2707" s="148">
        <f t="shared" si="1069"/>
        <v>1.4834244552436315E-4</v>
      </c>
      <c r="BD2707" s="148" t="str">
        <f t="shared" si="1065"/>
        <v/>
      </c>
      <c r="BE2707" s="140" t="str">
        <f t="shared" si="1066"/>
        <v/>
      </c>
    </row>
    <row r="2708" spans="1:57" ht="20.100000000000001" customHeight="1" x14ac:dyDescent="0.25">
      <c r="A2708" s="148"/>
      <c r="B2708" s="148"/>
      <c r="C2708" s="148"/>
      <c r="D2708" s="148"/>
      <c r="E2708" s="148"/>
      <c r="F2708" s="148"/>
      <c r="G2708" s="148"/>
      <c r="H2708" s="148"/>
      <c r="AZ2708" s="148"/>
      <c r="BA2708" s="148">
        <f t="shared" si="1067"/>
        <v>13.164799999999595</v>
      </c>
      <c r="BB2708" s="165">
        <f t="shared" si="1068"/>
        <v>6.8193431988548575E-2</v>
      </c>
      <c r="BC2708" s="148">
        <f t="shared" si="1069"/>
        <v>1.480483314694192E-4</v>
      </c>
      <c r="BD2708" s="148" t="str">
        <f t="shared" si="1065"/>
        <v/>
      </c>
      <c r="BE2708" s="140" t="str">
        <f t="shared" si="1066"/>
        <v/>
      </c>
    </row>
    <row r="2709" spans="1:57" ht="20.100000000000001" customHeight="1" x14ac:dyDescent="0.25">
      <c r="A2709" s="148"/>
      <c r="B2709" s="148"/>
      <c r="C2709" s="148"/>
      <c r="D2709" s="148"/>
      <c r="E2709" s="148"/>
      <c r="F2709" s="148"/>
      <c r="G2709" s="148"/>
      <c r="H2709" s="148"/>
      <c r="AZ2709" s="148"/>
      <c r="BA2709" s="148">
        <f t="shared" si="1067"/>
        <v>13.171199999999594</v>
      </c>
      <c r="BB2709" s="165">
        <f t="shared" si="1068"/>
        <v>6.8045383657079156E-2</v>
      </c>
      <c r="BC2709" s="148">
        <f t="shared" si="1069"/>
        <v>1.4775471328810907E-4</v>
      </c>
      <c r="BD2709" s="148" t="str">
        <f t="shared" si="1065"/>
        <v/>
      </c>
      <c r="BE2709" s="140" t="str">
        <f t="shared" si="1066"/>
        <v/>
      </c>
    </row>
    <row r="2710" spans="1:57" ht="20.100000000000001" customHeight="1" x14ac:dyDescent="0.25">
      <c r="A2710" s="148"/>
      <c r="B2710" s="148"/>
      <c r="C2710" s="148"/>
      <c r="D2710" s="148"/>
      <c r="E2710" s="148"/>
      <c r="F2710" s="148"/>
      <c r="G2710" s="148"/>
      <c r="H2710" s="148"/>
      <c r="AZ2710" s="148"/>
      <c r="BA2710" s="148">
        <f t="shared" si="1067"/>
        <v>13.177599999999593</v>
      </c>
      <c r="BB2710" s="165">
        <f t="shared" si="1068"/>
        <v>6.7897628943791047E-2</v>
      </c>
      <c r="BC2710" s="148">
        <f t="shared" si="1069"/>
        <v>1.4746159042808293E-4</v>
      </c>
      <c r="BD2710" s="148" t="str">
        <f t="shared" si="1065"/>
        <v/>
      </c>
      <c r="BE2710" s="140" t="str">
        <f t="shared" si="1066"/>
        <v/>
      </c>
    </row>
    <row r="2711" spans="1:57" ht="20.100000000000001" customHeight="1" x14ac:dyDescent="0.25">
      <c r="A2711" s="148"/>
      <c r="B2711" s="148"/>
      <c r="C2711" s="148"/>
      <c r="D2711" s="148"/>
      <c r="E2711" s="148"/>
      <c r="F2711" s="148"/>
      <c r="G2711" s="148"/>
      <c r="H2711" s="148"/>
      <c r="AZ2711" s="148"/>
      <c r="BA2711" s="148">
        <f t="shared" si="1067"/>
        <v>13.183999999999592</v>
      </c>
      <c r="BB2711" s="165">
        <f t="shared" si="1068"/>
        <v>6.7750167353362964E-2</v>
      </c>
      <c r="BC2711" s="148">
        <f t="shared" si="1069"/>
        <v>1.4716896233650523E-4</v>
      </c>
      <c r="BD2711" s="148" t="str">
        <f t="shared" si="1065"/>
        <v/>
      </c>
      <c r="BE2711" s="140" t="str">
        <f t="shared" si="1066"/>
        <v/>
      </c>
    </row>
    <row r="2712" spans="1:57" ht="20.100000000000001" customHeight="1" x14ac:dyDescent="0.25">
      <c r="A2712" s="148"/>
      <c r="B2712" s="148"/>
      <c r="C2712" s="148"/>
      <c r="D2712" s="148"/>
      <c r="E2712" s="148"/>
      <c r="F2712" s="148"/>
      <c r="G2712" s="148"/>
      <c r="H2712" s="148"/>
      <c r="AZ2712" s="148"/>
      <c r="BA2712" s="148">
        <f t="shared" si="1067"/>
        <v>13.190399999999592</v>
      </c>
      <c r="BB2712" s="165">
        <f t="shared" si="1068"/>
        <v>6.7602998391026459E-2</v>
      </c>
      <c r="BC2712" s="148">
        <f t="shared" si="1069"/>
        <v>1.4687682846009631E-4</v>
      </c>
      <c r="BD2712" s="148" t="str">
        <f t="shared" si="1065"/>
        <v/>
      </c>
      <c r="BE2712" s="140" t="str">
        <f t="shared" si="1066"/>
        <v/>
      </c>
    </row>
    <row r="2713" spans="1:57" ht="20.100000000000001" customHeight="1" x14ac:dyDescent="0.25">
      <c r="A2713" s="148"/>
      <c r="B2713" s="148"/>
      <c r="C2713" s="148"/>
      <c r="D2713" s="148"/>
      <c r="E2713" s="148"/>
      <c r="F2713" s="148"/>
      <c r="G2713" s="148"/>
      <c r="H2713" s="148"/>
      <c r="AZ2713" s="148"/>
      <c r="BA2713" s="148">
        <f t="shared" si="1067"/>
        <v>13.196799999999591</v>
      </c>
      <c r="BB2713" s="165">
        <f t="shared" si="1068"/>
        <v>6.7456121562566362E-2</v>
      </c>
      <c r="BC2713" s="148">
        <f t="shared" si="1069"/>
        <v>1.4658518824541E-4</v>
      </c>
      <c r="BD2713" s="148" t="str">
        <f t="shared" si="1065"/>
        <v/>
      </c>
      <c r="BE2713" s="140" t="str">
        <f t="shared" si="1066"/>
        <v/>
      </c>
    </row>
    <row r="2714" spans="1:57" ht="20.100000000000001" customHeight="1" x14ac:dyDescent="0.25">
      <c r="A2714" s="148"/>
      <c r="B2714" s="148"/>
      <c r="C2714" s="148"/>
      <c r="D2714" s="148"/>
      <c r="E2714" s="148"/>
      <c r="F2714" s="148"/>
      <c r="G2714" s="148"/>
      <c r="H2714" s="148"/>
      <c r="AZ2714" s="148"/>
      <c r="BA2714" s="148">
        <f t="shared" si="1067"/>
        <v>13.20319999999959</v>
      </c>
      <c r="BB2714" s="165">
        <f t="shared" si="1068"/>
        <v>6.7309536374320952E-2</v>
      </c>
      <c r="BC2714" s="148">
        <f t="shared" si="1069"/>
        <v>1.462940411382091E-4</v>
      </c>
      <c r="BD2714" s="148" t="str">
        <f t="shared" si="1065"/>
        <v/>
      </c>
      <c r="BE2714" s="140" t="str">
        <f t="shared" si="1066"/>
        <v/>
      </c>
    </row>
    <row r="2715" spans="1:57" ht="20.100000000000001" customHeight="1" x14ac:dyDescent="0.25">
      <c r="A2715" s="148"/>
      <c r="B2715" s="148"/>
      <c r="C2715" s="148"/>
      <c r="D2715" s="148"/>
      <c r="E2715" s="148"/>
      <c r="F2715" s="148"/>
      <c r="G2715" s="148"/>
      <c r="H2715" s="148"/>
      <c r="AZ2715" s="148"/>
      <c r="BA2715" s="148">
        <f t="shared" si="1067"/>
        <v>13.20959999999959</v>
      </c>
      <c r="BB2715" s="165">
        <f t="shared" si="1068"/>
        <v>6.7163242333182743E-2</v>
      </c>
      <c r="BC2715" s="148">
        <f t="shared" si="1069"/>
        <v>1.4600338658428413E-4</v>
      </c>
      <c r="BD2715" s="148" t="str">
        <f t="shared" si="1065"/>
        <v/>
      </c>
      <c r="BE2715" s="140" t="str">
        <f t="shared" si="1066"/>
        <v/>
      </c>
    </row>
    <row r="2716" spans="1:57" ht="20.100000000000001" customHeight="1" x14ac:dyDescent="0.25">
      <c r="A2716" s="148"/>
      <c r="B2716" s="148"/>
      <c r="C2716" s="148"/>
      <c r="D2716" s="148"/>
      <c r="E2716" s="148"/>
      <c r="F2716" s="148"/>
      <c r="G2716" s="148"/>
      <c r="H2716" s="148"/>
      <c r="AZ2716" s="148"/>
      <c r="BA2716" s="148">
        <f t="shared" si="1067"/>
        <v>13.215999999999589</v>
      </c>
      <c r="BB2716" s="165">
        <f t="shared" si="1068"/>
        <v>6.7017238946598459E-2</v>
      </c>
      <c r="BC2716" s="148">
        <f t="shared" si="1069"/>
        <v>1.4571322402884279E-4</v>
      </c>
      <c r="BD2716" s="148" t="str">
        <f t="shared" si="1065"/>
        <v/>
      </c>
      <c r="BE2716" s="140" t="str">
        <f t="shared" si="1066"/>
        <v/>
      </c>
    </row>
    <row r="2717" spans="1:57" ht="20.100000000000001" customHeight="1" x14ac:dyDescent="0.25">
      <c r="A2717" s="148"/>
      <c r="B2717" s="148"/>
      <c r="C2717" s="148"/>
      <c r="D2717" s="148"/>
      <c r="E2717" s="148"/>
      <c r="F2717" s="148"/>
      <c r="G2717" s="148"/>
      <c r="H2717" s="148"/>
      <c r="AZ2717" s="148"/>
      <c r="BA2717" s="148">
        <f t="shared" si="1067"/>
        <v>13.222399999999588</v>
      </c>
      <c r="BB2717" s="165">
        <f t="shared" si="1068"/>
        <v>6.6871525722569616E-2</v>
      </c>
      <c r="BC2717" s="148">
        <f t="shared" si="1069"/>
        <v>1.4542355291667641E-4</v>
      </c>
      <c r="BD2717" s="148" t="str">
        <f t="shared" si="1065"/>
        <v/>
      </c>
      <c r="BE2717" s="140" t="str">
        <f t="shared" si="1066"/>
        <v/>
      </c>
    </row>
    <row r="2718" spans="1:57" ht="20.100000000000001" customHeight="1" x14ac:dyDescent="0.25">
      <c r="A2718" s="148"/>
      <c r="B2718" s="148"/>
      <c r="C2718" s="148"/>
      <c r="D2718" s="148"/>
      <c r="E2718" s="148"/>
      <c r="F2718" s="148"/>
      <c r="G2718" s="148"/>
      <c r="H2718" s="148"/>
      <c r="AZ2718" s="148"/>
      <c r="BA2718" s="148">
        <f t="shared" si="1067"/>
        <v>13.228799999999588</v>
      </c>
      <c r="BB2718" s="165">
        <f t="shared" si="1068"/>
        <v>6.672610216965294E-2</v>
      </c>
      <c r="BC2718" s="148">
        <f t="shared" si="1069"/>
        <v>1.4513437269218776E-4</v>
      </c>
      <c r="BD2718" s="148" t="str">
        <f t="shared" si="1065"/>
        <v/>
      </c>
      <c r="BE2718" s="140" t="str">
        <f t="shared" si="1066"/>
        <v/>
      </c>
    </row>
    <row r="2719" spans="1:57" ht="20.100000000000001" customHeight="1" x14ac:dyDescent="0.25">
      <c r="A2719" s="148"/>
      <c r="B2719" s="148"/>
      <c r="C2719" s="148"/>
      <c r="D2719" s="148"/>
      <c r="E2719" s="148"/>
      <c r="F2719" s="148"/>
      <c r="G2719" s="148"/>
      <c r="H2719" s="148"/>
      <c r="AZ2719" s="148"/>
      <c r="BA2719" s="148">
        <f t="shared" si="1067"/>
        <v>13.235199999999587</v>
      </c>
      <c r="BB2719" s="165">
        <f t="shared" si="1068"/>
        <v>6.6580967796960752E-2</v>
      </c>
      <c r="BC2719" s="148">
        <f t="shared" si="1069"/>
        <v>1.4484568279966858E-4</v>
      </c>
      <c r="BD2719" s="148" t="str">
        <f t="shared" si="1065"/>
        <v/>
      </c>
      <c r="BE2719" s="140" t="str">
        <f t="shared" si="1066"/>
        <v/>
      </c>
    </row>
    <row r="2720" spans="1:57" ht="20.100000000000001" customHeight="1" x14ac:dyDescent="0.25">
      <c r="A2720" s="148"/>
      <c r="B2720" s="148"/>
      <c r="C2720" s="148"/>
      <c r="D2720" s="148"/>
      <c r="E2720" s="148"/>
      <c r="F2720" s="148"/>
      <c r="G2720" s="148"/>
      <c r="H2720" s="148"/>
      <c r="AZ2720" s="148"/>
      <c r="BA2720" s="148">
        <f t="shared" si="1067"/>
        <v>13.241599999999586</v>
      </c>
      <c r="BB2720" s="165">
        <f t="shared" si="1068"/>
        <v>6.6436122114161084E-2</v>
      </c>
      <c r="BC2720" s="148">
        <f t="shared" si="1069"/>
        <v>1.4455748268274449E-4</v>
      </c>
      <c r="BD2720" s="148" t="str">
        <f t="shared" si="1065"/>
        <v/>
      </c>
      <c r="BE2720" s="140" t="str">
        <f t="shared" si="1066"/>
        <v/>
      </c>
    </row>
    <row r="2721" spans="1:57" ht="20.100000000000001" customHeight="1" x14ac:dyDescent="0.25">
      <c r="A2721" s="148"/>
      <c r="B2721" s="148"/>
      <c r="C2721" s="148"/>
      <c r="D2721" s="148"/>
      <c r="E2721" s="148"/>
      <c r="F2721" s="148"/>
      <c r="G2721" s="148"/>
      <c r="H2721" s="148"/>
      <c r="AZ2721" s="148"/>
      <c r="BA2721" s="148">
        <f t="shared" si="1067"/>
        <v>13.247999999999585</v>
      </c>
      <c r="BB2721" s="165">
        <f t="shared" si="1068"/>
        <v>6.6291564631478339E-2</v>
      </c>
      <c r="BC2721" s="148">
        <f t="shared" si="1069"/>
        <v>1.4426977178479128E-4</v>
      </c>
      <c r="BD2721" s="148" t="str">
        <f t="shared" si="1065"/>
        <v/>
      </c>
      <c r="BE2721" s="140" t="str">
        <f t="shared" si="1066"/>
        <v/>
      </c>
    </row>
    <row r="2722" spans="1:57" ht="20.100000000000001" customHeight="1" x14ac:dyDescent="0.25">
      <c r="A2722" s="148"/>
      <c r="B2722" s="148"/>
      <c r="C2722" s="148"/>
      <c r="D2722" s="148"/>
      <c r="E2722" s="148"/>
      <c r="F2722" s="148"/>
      <c r="G2722" s="148"/>
      <c r="H2722" s="148"/>
      <c r="AZ2722" s="148"/>
      <c r="BA2722" s="148">
        <f t="shared" si="1067"/>
        <v>13.254399999999585</v>
      </c>
      <c r="BB2722" s="165">
        <f t="shared" si="1068"/>
        <v>6.6147294859693548E-2</v>
      </c>
      <c r="BC2722" s="148">
        <f t="shared" si="1069"/>
        <v>1.4398254954890721E-4</v>
      </c>
      <c r="BD2722" s="148" t="str">
        <f t="shared" si="1065"/>
        <v/>
      </c>
      <c r="BE2722" s="140" t="str">
        <f t="shared" si="1066"/>
        <v/>
      </c>
    </row>
    <row r="2723" spans="1:57" ht="20.100000000000001" customHeight="1" x14ac:dyDescent="0.25">
      <c r="A2723" s="148"/>
      <c r="B2723" s="148"/>
      <c r="C2723" s="148"/>
      <c r="D2723" s="148"/>
      <c r="E2723" s="148"/>
      <c r="F2723" s="148"/>
      <c r="G2723" s="148"/>
      <c r="H2723" s="148"/>
      <c r="AZ2723" s="148"/>
      <c r="BA2723" s="148">
        <f t="shared" si="1067"/>
        <v>13.260799999999584</v>
      </c>
      <c r="BB2723" s="165">
        <f t="shared" si="1068"/>
        <v>6.6003312310144641E-2</v>
      </c>
      <c r="BC2723" s="148">
        <f t="shared" si="1069"/>
        <v>1.4369581541770482E-4</v>
      </c>
      <c r="BD2723" s="148" t="str">
        <f t="shared" si="1065"/>
        <v/>
      </c>
      <c r="BE2723" s="140" t="str">
        <f t="shared" si="1066"/>
        <v/>
      </c>
    </row>
    <row r="2724" spans="1:57" ht="20.100000000000001" customHeight="1" x14ac:dyDescent="0.25">
      <c r="A2724" s="148"/>
      <c r="B2724" s="148"/>
      <c r="C2724" s="148"/>
      <c r="D2724" s="148"/>
      <c r="E2724" s="148"/>
      <c r="F2724" s="148"/>
      <c r="G2724" s="148"/>
      <c r="H2724" s="148"/>
      <c r="AZ2724" s="148"/>
      <c r="BA2724" s="148">
        <f t="shared" si="1067"/>
        <v>13.267199999999583</v>
      </c>
      <c r="BB2724" s="165">
        <f t="shared" si="1068"/>
        <v>6.5859616494726936E-2</v>
      </c>
      <c r="BC2724" s="148">
        <f t="shared" si="1069"/>
        <v>1.4340956883356071E-4</v>
      </c>
      <c r="BD2724" s="148" t="str">
        <f t="shared" si="1065"/>
        <v/>
      </c>
      <c r="BE2724" s="140" t="str">
        <f t="shared" si="1066"/>
        <v/>
      </c>
    </row>
    <row r="2725" spans="1:57" ht="20.100000000000001" customHeight="1" x14ac:dyDescent="0.25">
      <c r="A2725" s="148"/>
      <c r="B2725" s="148"/>
      <c r="C2725" s="148"/>
      <c r="D2725" s="148"/>
      <c r="E2725" s="148"/>
      <c r="F2725" s="148"/>
      <c r="G2725" s="148"/>
      <c r="H2725" s="148"/>
      <c r="AZ2725" s="148"/>
      <c r="BA2725" s="148">
        <f t="shared" si="1067"/>
        <v>13.273599999999583</v>
      </c>
      <c r="BB2725" s="165">
        <f t="shared" si="1068"/>
        <v>6.5716206925893375E-2</v>
      </c>
      <c r="BC2725" s="148">
        <f t="shared" si="1069"/>
        <v>1.431238092385323E-4</v>
      </c>
      <c r="BD2725" s="148" t="str">
        <f t="shared" si="1065"/>
        <v/>
      </c>
      <c r="BE2725" s="140" t="str">
        <f t="shared" si="1066"/>
        <v/>
      </c>
    </row>
    <row r="2726" spans="1:57" ht="20.100000000000001" customHeight="1" x14ac:dyDescent="0.25">
      <c r="A2726" s="148"/>
      <c r="B2726" s="148"/>
      <c r="C2726" s="148"/>
      <c r="D2726" s="148"/>
      <c r="E2726" s="148"/>
      <c r="F2726" s="148"/>
      <c r="G2726" s="148"/>
      <c r="H2726" s="148"/>
      <c r="AZ2726" s="148"/>
      <c r="BA2726" s="148">
        <f t="shared" si="1067"/>
        <v>13.279999999999582</v>
      </c>
      <c r="BB2726" s="165">
        <f t="shared" si="1068"/>
        <v>6.5573083116654843E-2</v>
      </c>
      <c r="BC2726" s="148">
        <f t="shared" si="1069"/>
        <v>1.4283853607424679E-4</v>
      </c>
      <c r="BD2726" s="148" t="str">
        <f t="shared" si="1065"/>
        <v/>
      </c>
      <c r="BE2726" s="140" t="str">
        <f t="shared" si="1066"/>
        <v/>
      </c>
    </row>
    <row r="2727" spans="1:57" ht="20.100000000000001" customHeight="1" x14ac:dyDescent="0.25">
      <c r="A2727" s="148"/>
      <c r="B2727" s="148"/>
      <c r="C2727" s="148"/>
      <c r="D2727" s="148"/>
      <c r="E2727" s="148"/>
      <c r="F2727" s="148"/>
      <c r="G2727" s="148"/>
      <c r="H2727" s="148"/>
      <c r="AZ2727" s="148"/>
      <c r="BA2727" s="148">
        <f t="shared" si="1067"/>
        <v>13.286399999999581</v>
      </c>
      <c r="BB2727" s="165">
        <f t="shared" si="1068"/>
        <v>6.5430244580580596E-2</v>
      </c>
      <c r="BC2727" s="148">
        <f t="shared" si="1069"/>
        <v>1.4255374878202609E-4</v>
      </c>
      <c r="BD2727" s="148" t="str">
        <f t="shared" si="1065"/>
        <v/>
      </c>
      <c r="BE2727" s="140" t="str">
        <f t="shared" si="1066"/>
        <v/>
      </c>
    </row>
    <row r="2728" spans="1:57" ht="20.100000000000001" customHeight="1" x14ac:dyDescent="0.25">
      <c r="A2728" s="148"/>
      <c r="B2728" s="148"/>
      <c r="C2728" s="148"/>
      <c r="D2728" s="148"/>
      <c r="E2728" s="148"/>
      <c r="F2728" s="148"/>
      <c r="G2728" s="148"/>
      <c r="H2728" s="148"/>
      <c r="AZ2728" s="148"/>
      <c r="BA2728" s="148">
        <f t="shared" si="1067"/>
        <v>13.292799999999581</v>
      </c>
      <c r="BB2728" s="165">
        <f t="shared" si="1068"/>
        <v>6.528769083179857E-2</v>
      </c>
      <c r="BC2728" s="148">
        <f t="shared" si="1069"/>
        <v>1.4226944680281739E-4</v>
      </c>
      <c r="BD2728" s="148" t="str">
        <f t="shared" si="1065"/>
        <v/>
      </c>
      <c r="BE2728" s="140" t="str">
        <f t="shared" si="1066"/>
        <v/>
      </c>
    </row>
    <row r="2729" spans="1:57" ht="20.100000000000001" customHeight="1" x14ac:dyDescent="0.25">
      <c r="A2729" s="148"/>
      <c r="B2729" s="148"/>
      <c r="C2729" s="148"/>
      <c r="D2729" s="148"/>
      <c r="E2729" s="148"/>
      <c r="F2729" s="148"/>
      <c r="G2729" s="148"/>
      <c r="H2729" s="148"/>
      <c r="AZ2729" s="148"/>
      <c r="BA2729" s="148">
        <f t="shared" si="1067"/>
        <v>13.29919999999958</v>
      </c>
      <c r="BB2729" s="165">
        <f t="shared" si="1068"/>
        <v>6.5145421384995753E-2</v>
      </c>
      <c r="BC2729" s="148">
        <f t="shared" si="1069"/>
        <v>1.4198562957745686E-4</v>
      </c>
      <c r="BD2729" s="148" t="str">
        <f t="shared" si="1065"/>
        <v/>
      </c>
      <c r="BE2729" s="140" t="str">
        <f t="shared" si="1066"/>
        <v/>
      </c>
    </row>
    <row r="2730" spans="1:57" ht="20.100000000000001" customHeight="1" x14ac:dyDescent="0.25">
      <c r="A2730" s="148"/>
      <c r="B2730" s="148"/>
      <c r="C2730" s="148"/>
      <c r="D2730" s="148"/>
      <c r="E2730" s="148"/>
      <c r="F2730" s="148"/>
      <c r="G2730" s="148"/>
      <c r="H2730" s="148"/>
      <c r="AZ2730" s="148"/>
      <c r="BA2730" s="148">
        <f t="shared" si="1067"/>
        <v>13.305599999999579</v>
      </c>
      <c r="BB2730" s="165">
        <f t="shared" si="1068"/>
        <v>6.5003435755418296E-2</v>
      </c>
      <c r="BC2730" s="148">
        <f t="shared" si="1069"/>
        <v>1.4170229654628108E-4</v>
      </c>
      <c r="BD2730" s="148" t="str">
        <f t="shared" si="1065"/>
        <v/>
      </c>
      <c r="BE2730" s="140" t="str">
        <f t="shared" si="1066"/>
        <v/>
      </c>
    </row>
    <row r="2731" spans="1:57" ht="20.100000000000001" customHeight="1" x14ac:dyDescent="0.25">
      <c r="A2731" s="148"/>
      <c r="B2731" s="148"/>
      <c r="C2731" s="148"/>
      <c r="D2731" s="148"/>
      <c r="E2731" s="148"/>
      <c r="F2731" s="148"/>
      <c r="G2731" s="148"/>
      <c r="H2731" s="148"/>
      <c r="AZ2731" s="148"/>
      <c r="BA2731" s="148">
        <f t="shared" si="1067"/>
        <v>13.311999999999578</v>
      </c>
      <c r="BB2731" s="165">
        <f t="shared" si="1068"/>
        <v>6.4861733458872015E-2</v>
      </c>
      <c r="BC2731" s="148">
        <f t="shared" si="1069"/>
        <v>1.414194471492658E-4</v>
      </c>
      <c r="BD2731" s="148" t="str">
        <f t="shared" si="1065"/>
        <v/>
      </c>
      <c r="BE2731" s="140" t="str">
        <f t="shared" si="1066"/>
        <v/>
      </c>
    </row>
    <row r="2732" spans="1:57" ht="20.100000000000001" customHeight="1" x14ac:dyDescent="0.25">
      <c r="A2732" s="148"/>
      <c r="B2732" s="148"/>
      <c r="C2732" s="148"/>
      <c r="D2732" s="148"/>
      <c r="E2732" s="148"/>
      <c r="F2732" s="148"/>
      <c r="G2732" s="148"/>
      <c r="H2732" s="148"/>
      <c r="AZ2732" s="148"/>
      <c r="BA2732" s="148">
        <f t="shared" si="1067"/>
        <v>13.318399999999578</v>
      </c>
      <c r="BB2732" s="165">
        <f t="shared" si="1068"/>
        <v>6.4720314011722749E-2</v>
      </c>
      <c r="BC2732" s="148">
        <f t="shared" si="1069"/>
        <v>1.4113708082633125E-4</v>
      </c>
      <c r="BD2732" s="148" t="str">
        <f t="shared" si="1065"/>
        <v/>
      </c>
      <c r="BE2732" s="140" t="str">
        <f t="shared" si="1066"/>
        <v/>
      </c>
    </row>
    <row r="2733" spans="1:57" ht="20.100000000000001" customHeight="1" x14ac:dyDescent="0.25">
      <c r="A2733" s="148"/>
      <c r="B2733" s="148"/>
      <c r="C2733" s="148"/>
      <c r="D2733" s="148"/>
      <c r="E2733" s="148"/>
      <c r="F2733" s="148"/>
      <c r="G2733" s="148"/>
      <c r="H2733" s="148"/>
      <c r="AZ2733" s="148"/>
      <c r="BA2733" s="148">
        <f t="shared" si="1067"/>
        <v>13.324799999999577</v>
      </c>
      <c r="BB2733" s="165">
        <f t="shared" si="1068"/>
        <v>6.4579176930896418E-2</v>
      </c>
      <c r="BC2733" s="148">
        <f t="shared" si="1069"/>
        <v>1.4085519701682869E-4</v>
      </c>
      <c r="BD2733" s="148" t="str">
        <f t="shared" si="1065"/>
        <v/>
      </c>
      <c r="BE2733" s="140" t="str">
        <f t="shared" si="1066"/>
        <v/>
      </c>
    </row>
    <row r="2734" spans="1:57" ht="20.100000000000001" customHeight="1" x14ac:dyDescent="0.25">
      <c r="A2734" s="148"/>
      <c r="B2734" s="148"/>
      <c r="C2734" s="148"/>
      <c r="D2734" s="148"/>
      <c r="E2734" s="148"/>
      <c r="F2734" s="148"/>
      <c r="G2734" s="148"/>
      <c r="H2734" s="148"/>
      <c r="AZ2734" s="148"/>
      <c r="BA2734" s="148">
        <f t="shared" si="1067"/>
        <v>13.331199999999576</v>
      </c>
      <c r="BB2734" s="165">
        <f t="shared" si="1068"/>
        <v>6.4438321733879589E-2</v>
      </c>
      <c r="BC2734" s="148">
        <f t="shared" si="1069"/>
        <v>1.4057379515988733E-4</v>
      </c>
      <c r="BD2734" s="148" t="str">
        <f t="shared" si="1065"/>
        <v/>
      </c>
      <c r="BE2734" s="140" t="str">
        <f t="shared" si="1066"/>
        <v/>
      </c>
    </row>
    <row r="2735" spans="1:57" ht="20.100000000000001" customHeight="1" x14ac:dyDescent="0.25">
      <c r="A2735" s="148"/>
      <c r="B2735" s="148"/>
      <c r="C2735" s="148"/>
      <c r="D2735" s="148"/>
      <c r="E2735" s="148"/>
      <c r="F2735" s="148"/>
      <c r="G2735" s="148"/>
      <c r="H2735" s="148"/>
      <c r="AZ2735" s="148"/>
      <c r="BA2735" s="148">
        <f t="shared" si="1067"/>
        <v>13.337599999999576</v>
      </c>
      <c r="BB2735" s="165">
        <f t="shared" si="1068"/>
        <v>6.4297747938719702E-2</v>
      </c>
      <c r="BC2735" s="148">
        <f t="shared" si="1069"/>
        <v>1.4029287469449758E-4</v>
      </c>
      <c r="BD2735" s="148" t="str">
        <f t="shared" si="1065"/>
        <v/>
      </c>
      <c r="BE2735" s="140" t="str">
        <f t="shared" si="1066"/>
        <v/>
      </c>
    </row>
    <row r="2736" spans="1:57" ht="20.100000000000001" customHeight="1" x14ac:dyDescent="0.25">
      <c r="A2736" s="148"/>
      <c r="B2736" s="148"/>
      <c r="C2736" s="148"/>
      <c r="D2736" s="148"/>
      <c r="E2736" s="148"/>
      <c r="F2736" s="148"/>
      <c r="G2736" s="148"/>
      <c r="H2736" s="148"/>
      <c r="AZ2736" s="148"/>
      <c r="BA2736" s="148">
        <f t="shared" si="1067"/>
        <v>13.343999999999575</v>
      </c>
      <c r="BB2736" s="165">
        <f t="shared" si="1068"/>
        <v>6.4157455064025204E-2</v>
      </c>
      <c r="BC2736" s="148">
        <f t="shared" si="1069"/>
        <v>1.4001243505927519E-4</v>
      </c>
      <c r="BD2736" s="148" t="str">
        <f t="shared" si="1065"/>
        <v/>
      </c>
      <c r="BE2736" s="140" t="str">
        <f t="shared" si="1066"/>
        <v/>
      </c>
    </row>
    <row r="2737" spans="1:57" ht="20.100000000000001" customHeight="1" x14ac:dyDescent="0.25">
      <c r="A2737" s="148"/>
      <c r="B2737" s="148"/>
      <c r="C2737" s="148"/>
      <c r="D2737" s="148"/>
      <c r="E2737" s="148"/>
      <c r="F2737" s="148"/>
      <c r="G2737" s="148"/>
      <c r="H2737" s="148"/>
      <c r="AZ2737" s="148"/>
      <c r="BA2737" s="148">
        <f t="shared" si="1067"/>
        <v>13.350399999999574</v>
      </c>
      <c r="BB2737" s="165">
        <f t="shared" si="1068"/>
        <v>6.4017442628965929E-2</v>
      </c>
      <c r="BC2737" s="148">
        <f t="shared" si="1069"/>
        <v>1.3973247569229463E-4</v>
      </c>
      <c r="BD2737" s="148" t="str">
        <f t="shared" si="1065"/>
        <v/>
      </c>
      <c r="BE2737" s="140" t="str">
        <f t="shared" si="1066"/>
        <v/>
      </c>
    </row>
    <row r="2738" spans="1:57" ht="20.100000000000001" customHeight="1" x14ac:dyDescent="0.25">
      <c r="A2738" s="148"/>
      <c r="B2738" s="148"/>
      <c r="C2738" s="148"/>
      <c r="D2738" s="148"/>
      <c r="E2738" s="148"/>
      <c r="F2738" s="148"/>
      <c r="G2738" s="148"/>
      <c r="H2738" s="148"/>
      <c r="AZ2738" s="148"/>
      <c r="BA2738" s="148">
        <f t="shared" si="1067"/>
        <v>13.356799999999573</v>
      </c>
      <c r="BB2738" s="165">
        <f t="shared" si="1068"/>
        <v>6.3877710153273634E-2</v>
      </c>
      <c r="BC2738" s="148">
        <f t="shared" si="1069"/>
        <v>1.3945299603178307E-4</v>
      </c>
      <c r="BD2738" s="148" t="str">
        <f t="shared" si="1065"/>
        <v/>
      </c>
      <c r="BE2738" s="140" t="str">
        <f t="shared" si="1066"/>
        <v/>
      </c>
    </row>
    <row r="2739" spans="1:57" ht="20.100000000000001" customHeight="1" x14ac:dyDescent="0.25">
      <c r="A2739" s="148"/>
      <c r="B2739" s="148"/>
      <c r="C2739" s="148"/>
      <c r="D2739" s="148"/>
      <c r="E2739" s="148"/>
      <c r="F2739" s="148"/>
      <c r="G2739" s="148"/>
      <c r="H2739" s="148"/>
      <c r="AZ2739" s="148"/>
      <c r="BA2739" s="148">
        <f t="shared" si="1067"/>
        <v>13.363199999999573</v>
      </c>
      <c r="BB2739" s="165">
        <f t="shared" si="1068"/>
        <v>6.3738257157241851E-2</v>
      </c>
      <c r="BC2739" s="148">
        <f t="shared" si="1069"/>
        <v>1.3917399551553744E-4</v>
      </c>
      <c r="BD2739" s="148" t="str">
        <f t="shared" si="1065"/>
        <v/>
      </c>
      <c r="BE2739" s="140" t="str">
        <f t="shared" si="1066"/>
        <v/>
      </c>
    </row>
    <row r="2740" spans="1:57" ht="20.100000000000001" customHeight="1" x14ac:dyDescent="0.25">
      <c r="A2740" s="148"/>
      <c r="B2740" s="148"/>
      <c r="C2740" s="148"/>
      <c r="D2740" s="148"/>
      <c r="E2740" s="148"/>
      <c r="F2740" s="148"/>
      <c r="G2740" s="148"/>
      <c r="H2740" s="148"/>
      <c r="AZ2740" s="148"/>
      <c r="BA2740" s="148">
        <f t="shared" si="1067"/>
        <v>13.369599999999572</v>
      </c>
      <c r="BB2740" s="165">
        <f t="shared" si="1068"/>
        <v>6.3599083161726314E-2</v>
      </c>
      <c r="BC2740" s="148">
        <f t="shared" si="1069"/>
        <v>1.3889547358086896E-4</v>
      </c>
      <c r="BD2740" s="148" t="str">
        <f t="shared" si="1065"/>
        <v/>
      </c>
      <c r="BE2740" s="140" t="str">
        <f t="shared" si="1066"/>
        <v/>
      </c>
    </row>
    <row r="2741" spans="1:57" ht="20.100000000000001" customHeight="1" x14ac:dyDescent="0.25">
      <c r="A2741" s="148"/>
      <c r="B2741" s="148"/>
      <c r="C2741" s="148"/>
      <c r="D2741" s="148"/>
      <c r="E2741" s="148"/>
      <c r="F2741" s="148"/>
      <c r="G2741" s="148"/>
      <c r="H2741" s="148"/>
      <c r="AZ2741" s="148"/>
      <c r="BA2741" s="148">
        <f t="shared" si="1067"/>
        <v>13.375999999999571</v>
      </c>
      <c r="BB2741" s="165">
        <f t="shared" si="1068"/>
        <v>6.3460187688145445E-2</v>
      </c>
      <c r="BC2741" s="148">
        <f t="shared" si="1069"/>
        <v>1.3861742966501944E-4</v>
      </c>
      <c r="BD2741" s="148" t="str">
        <f t="shared" si="1065"/>
        <v/>
      </c>
      <c r="BE2741" s="140" t="str">
        <f t="shared" si="1066"/>
        <v/>
      </c>
    </row>
    <row r="2742" spans="1:57" ht="20.100000000000001" customHeight="1" x14ac:dyDescent="0.25">
      <c r="A2742" s="148"/>
      <c r="B2742" s="148"/>
      <c r="C2742" s="148"/>
      <c r="D2742" s="148"/>
      <c r="E2742" s="148"/>
      <c r="F2742" s="148"/>
      <c r="G2742" s="148"/>
      <c r="H2742" s="148"/>
      <c r="AZ2742" s="148"/>
      <c r="BA2742" s="148">
        <f t="shared" si="1067"/>
        <v>13.382399999999571</v>
      </c>
      <c r="BB2742" s="165">
        <f t="shared" si="1068"/>
        <v>6.3321570258480425E-2</v>
      </c>
      <c r="BC2742" s="148">
        <f t="shared" si="1069"/>
        <v>1.3833986320511971E-4</v>
      </c>
      <c r="BD2742" s="148" t="str">
        <f t="shared" si="1065"/>
        <v/>
      </c>
      <c r="BE2742" s="140" t="str">
        <f t="shared" si="1066"/>
        <v/>
      </c>
    </row>
    <row r="2743" spans="1:57" ht="20.100000000000001" customHeight="1" x14ac:dyDescent="0.25">
      <c r="A2743" s="148"/>
      <c r="B2743" s="148"/>
      <c r="C2743" s="148"/>
      <c r="D2743" s="148"/>
      <c r="E2743" s="148"/>
      <c r="F2743" s="148"/>
      <c r="G2743" s="148"/>
      <c r="H2743" s="148"/>
      <c r="AZ2743" s="148"/>
      <c r="BA2743" s="148">
        <f t="shared" si="1067"/>
        <v>13.38879999999957</v>
      </c>
      <c r="BB2743" s="165">
        <f t="shared" si="1068"/>
        <v>6.3183230395275305E-2</v>
      </c>
      <c r="BC2743" s="148">
        <f t="shared" si="1069"/>
        <v>1.3806277363767605E-4</v>
      </c>
      <c r="BD2743" s="148" t="str">
        <f t="shared" si="1065"/>
        <v/>
      </c>
      <c r="BE2743" s="140" t="str">
        <f t="shared" si="1066"/>
        <v/>
      </c>
    </row>
    <row r="2744" spans="1:57" ht="20.100000000000001" customHeight="1" x14ac:dyDescent="0.25">
      <c r="A2744" s="148"/>
      <c r="B2744" s="148"/>
      <c r="C2744" s="148"/>
      <c r="D2744" s="148"/>
      <c r="E2744" s="148"/>
      <c r="F2744" s="148"/>
      <c r="G2744" s="148"/>
      <c r="H2744" s="148"/>
      <c r="AZ2744" s="148"/>
      <c r="BA2744" s="148">
        <f t="shared" si="1067"/>
        <v>13.395199999999569</v>
      </c>
      <c r="BB2744" s="165">
        <f t="shared" si="1068"/>
        <v>6.3045167621637629E-2</v>
      </c>
      <c r="BC2744" s="148">
        <f t="shared" si="1069"/>
        <v>1.3778616039927805E-4</v>
      </c>
      <c r="BD2744" s="148" t="str">
        <f t="shared" si="1065"/>
        <v/>
      </c>
      <c r="BE2744" s="140" t="str">
        <f t="shared" si="1066"/>
        <v/>
      </c>
    </row>
    <row r="2745" spans="1:57" ht="20.100000000000001" customHeight="1" x14ac:dyDescent="0.25">
      <c r="A2745" s="148"/>
      <c r="B2745" s="148"/>
      <c r="C2745" s="148"/>
      <c r="D2745" s="148"/>
      <c r="E2745" s="148"/>
      <c r="F2745" s="148"/>
      <c r="G2745" s="148"/>
      <c r="H2745" s="148"/>
      <c r="AZ2745" s="148"/>
      <c r="BA2745" s="148">
        <f t="shared" si="1067"/>
        <v>13.401599999999569</v>
      </c>
      <c r="BB2745" s="165">
        <f t="shared" si="1068"/>
        <v>6.2907381461238351E-2</v>
      </c>
      <c r="BC2745" s="148">
        <f t="shared" si="1069"/>
        <v>1.3751002292596015E-4</v>
      </c>
      <c r="BD2745" s="148" t="str">
        <f t="shared" si="1065"/>
        <v/>
      </c>
      <c r="BE2745" s="140" t="str">
        <f t="shared" si="1066"/>
        <v/>
      </c>
    </row>
    <row r="2746" spans="1:57" ht="20.100000000000001" customHeight="1" x14ac:dyDescent="0.25">
      <c r="A2746" s="148"/>
      <c r="B2746" s="148"/>
      <c r="C2746" s="148"/>
      <c r="D2746" s="148"/>
      <c r="E2746" s="148"/>
      <c r="F2746" s="148"/>
      <c r="G2746" s="148"/>
      <c r="H2746" s="148"/>
      <c r="AZ2746" s="148"/>
      <c r="BA2746" s="148">
        <f t="shared" si="1067"/>
        <v>13.407999999999568</v>
      </c>
      <c r="BB2746" s="165">
        <f t="shared" si="1068"/>
        <v>6.2769871438312391E-2</v>
      </c>
      <c r="BC2746" s="148">
        <f t="shared" si="1069"/>
        <v>1.3723436065390948E-4</v>
      </c>
      <c r="BD2746" s="148" t="str">
        <f t="shared" si="1065"/>
        <v/>
      </c>
      <c r="BE2746" s="140" t="str">
        <f t="shared" si="1066"/>
        <v/>
      </c>
    </row>
    <row r="2747" spans="1:57" ht="20.100000000000001" customHeight="1" x14ac:dyDescent="0.25">
      <c r="A2747" s="148"/>
      <c r="B2747" s="148"/>
      <c r="C2747" s="148"/>
      <c r="D2747" s="148"/>
      <c r="E2747" s="148"/>
      <c r="F2747" s="148"/>
      <c r="G2747" s="148"/>
      <c r="H2747" s="148"/>
      <c r="AZ2747" s="148"/>
      <c r="BA2747" s="148">
        <f t="shared" si="1067"/>
        <v>13.414399999999567</v>
      </c>
      <c r="BB2747" s="165">
        <f t="shared" si="1068"/>
        <v>6.2632637077658482E-2</v>
      </c>
      <c r="BC2747" s="148">
        <f t="shared" si="1069"/>
        <v>1.3695917301865396E-4</v>
      </c>
      <c r="BD2747" s="148" t="str">
        <f t="shared" si="1065"/>
        <v/>
      </c>
      <c r="BE2747" s="140" t="str">
        <f t="shared" si="1066"/>
        <v/>
      </c>
    </row>
    <row r="2748" spans="1:57" ht="20.100000000000001" customHeight="1" x14ac:dyDescent="0.25">
      <c r="A2748" s="148"/>
      <c r="B2748" s="148"/>
      <c r="C2748" s="148"/>
      <c r="D2748" s="148"/>
      <c r="E2748" s="148"/>
      <c r="F2748" s="148"/>
      <c r="G2748" s="148"/>
      <c r="H2748" s="148"/>
      <c r="AZ2748" s="148"/>
      <c r="BA2748" s="148">
        <f t="shared" si="1067"/>
        <v>13.420799999999566</v>
      </c>
      <c r="BB2748" s="165">
        <f t="shared" si="1068"/>
        <v>6.2495677904639828E-2</v>
      </c>
      <c r="BC2748" s="148">
        <f t="shared" si="1069"/>
        <v>1.3668445945590191E-4</v>
      </c>
      <c r="BD2748" s="148" t="str">
        <f t="shared" si="1065"/>
        <v/>
      </c>
      <c r="BE2748" s="140" t="str">
        <f t="shared" si="1066"/>
        <v/>
      </c>
    </row>
    <row r="2749" spans="1:57" ht="20.100000000000001" customHeight="1" x14ac:dyDescent="0.25">
      <c r="A2749" s="148"/>
      <c r="B2749" s="148"/>
      <c r="C2749" s="148"/>
      <c r="D2749" s="148"/>
      <c r="E2749" s="148"/>
      <c r="F2749" s="148"/>
      <c r="G2749" s="148"/>
      <c r="H2749" s="148"/>
      <c r="AZ2749" s="148"/>
      <c r="BA2749" s="148">
        <f t="shared" si="1067"/>
        <v>13.427199999999566</v>
      </c>
      <c r="BB2749" s="165">
        <f t="shared" si="1068"/>
        <v>6.2358993445183926E-2</v>
      </c>
      <c r="BC2749" s="148">
        <f t="shared" si="1069"/>
        <v>1.3641021940057063E-4</v>
      </c>
      <c r="BD2749" s="148" t="str">
        <f t="shared" si="1065"/>
        <v/>
      </c>
      <c r="BE2749" s="140" t="str">
        <f t="shared" si="1066"/>
        <v/>
      </c>
    </row>
    <row r="2750" spans="1:57" ht="20.100000000000001" customHeight="1" x14ac:dyDescent="0.25">
      <c r="A2750" s="148"/>
      <c r="B2750" s="148"/>
      <c r="C2750" s="148"/>
      <c r="D2750" s="148"/>
      <c r="E2750" s="148"/>
      <c r="F2750" s="148"/>
      <c r="G2750" s="148"/>
      <c r="H2750" s="148"/>
      <c r="AZ2750" s="148"/>
      <c r="BA2750" s="148">
        <f t="shared" si="1067"/>
        <v>13.433599999999565</v>
      </c>
      <c r="BB2750" s="165">
        <f t="shared" si="1068"/>
        <v>6.2222583225783355E-2</v>
      </c>
      <c r="BC2750" s="148">
        <f t="shared" si="1069"/>
        <v>1.3613645228804927E-4</v>
      </c>
      <c r="BD2750" s="148" t="str">
        <f t="shared" si="1065"/>
        <v/>
      </c>
      <c r="BE2750" s="140" t="str">
        <f t="shared" si="1066"/>
        <v/>
      </c>
    </row>
    <row r="2751" spans="1:57" ht="20.100000000000001" customHeight="1" x14ac:dyDescent="0.25">
      <c r="A2751" s="148"/>
      <c r="B2751" s="148"/>
      <c r="C2751" s="148"/>
      <c r="D2751" s="148"/>
      <c r="E2751" s="148"/>
      <c r="F2751" s="148"/>
      <c r="G2751" s="148"/>
      <c r="H2751" s="148"/>
      <c r="AZ2751" s="148"/>
      <c r="BA2751" s="148">
        <f t="shared" si="1067"/>
        <v>13.439999999999564</v>
      </c>
      <c r="BB2751" s="165">
        <f t="shared" si="1068"/>
        <v>6.2086446773495306E-2</v>
      </c>
      <c r="BC2751" s="148">
        <f t="shared" si="1069"/>
        <v>1.3586315755297063E-4</v>
      </c>
      <c r="BD2751" s="148" t="str">
        <f t="shared" si="1065"/>
        <v/>
      </c>
      <c r="BE2751" s="140" t="str">
        <f t="shared" si="1066"/>
        <v/>
      </c>
    </row>
    <row r="2752" spans="1:57" ht="20.100000000000001" customHeight="1" x14ac:dyDescent="0.25">
      <c r="A2752" s="148"/>
      <c r="B2752" s="148"/>
      <c r="C2752" s="148"/>
      <c r="D2752" s="148"/>
      <c r="E2752" s="148"/>
      <c r="F2752" s="148"/>
      <c r="G2752" s="148"/>
      <c r="H2752" s="148"/>
      <c r="AZ2752" s="148"/>
      <c r="BA2752" s="148">
        <f t="shared" si="1067"/>
        <v>13.446399999999564</v>
      </c>
      <c r="BB2752" s="165">
        <f t="shared" si="1068"/>
        <v>6.1950583615942335E-2</v>
      </c>
      <c r="BC2752" s="148">
        <f t="shared" si="1069"/>
        <v>1.3559033462996056E-4</v>
      </c>
      <c r="BD2752" s="148" t="str">
        <f t="shared" si="1065"/>
        <v/>
      </c>
      <c r="BE2752" s="140" t="str">
        <f t="shared" si="1066"/>
        <v/>
      </c>
    </row>
    <row r="2753" spans="1:57" ht="20.100000000000001" customHeight="1" x14ac:dyDescent="0.25">
      <c r="A2753" s="148"/>
      <c r="B2753" s="148"/>
      <c r="C2753" s="148"/>
      <c r="D2753" s="148"/>
      <c r="E2753" s="148"/>
      <c r="F2753" s="148"/>
      <c r="G2753" s="148"/>
      <c r="H2753" s="148"/>
      <c r="AZ2753" s="148"/>
      <c r="BA2753" s="148">
        <f t="shared" si="1067"/>
        <v>13.452799999999563</v>
      </c>
      <c r="BB2753" s="165">
        <f t="shared" si="1068"/>
        <v>6.1814993281312375E-2</v>
      </c>
      <c r="BC2753" s="148">
        <f t="shared" si="1069"/>
        <v>1.3531798295340208E-4</v>
      </c>
      <c r="BD2753" s="148" t="str">
        <f t="shared" si="1065"/>
        <v/>
      </c>
      <c r="BE2753" s="140" t="str">
        <f t="shared" si="1066"/>
        <v/>
      </c>
    </row>
    <row r="2754" spans="1:57" ht="20.100000000000001" customHeight="1" x14ac:dyDescent="0.25">
      <c r="A2754" s="148"/>
      <c r="B2754" s="148"/>
      <c r="C2754" s="148"/>
      <c r="D2754" s="148"/>
      <c r="E2754" s="148"/>
      <c r="F2754" s="148"/>
      <c r="G2754" s="148"/>
      <c r="H2754" s="148"/>
      <c r="AZ2754" s="148"/>
      <c r="BA2754" s="148">
        <f t="shared" si="1067"/>
        <v>13.459199999999562</v>
      </c>
      <c r="BB2754" s="165">
        <f t="shared" si="1068"/>
        <v>6.1679675298358973E-2</v>
      </c>
      <c r="BC2754" s="148">
        <f t="shared" si="1069"/>
        <v>1.3504610195753247E-4</v>
      </c>
      <c r="BD2754" s="148" t="str">
        <f t="shared" si="1065"/>
        <v/>
      </c>
      <c r="BE2754" s="140" t="str">
        <f t="shared" si="1066"/>
        <v/>
      </c>
    </row>
    <row r="2755" spans="1:57" ht="20.100000000000001" customHeight="1" x14ac:dyDescent="0.25">
      <c r="A2755" s="148"/>
      <c r="B2755" s="148"/>
      <c r="C2755" s="148"/>
      <c r="D2755" s="148"/>
      <c r="E2755" s="148"/>
      <c r="F2755" s="148"/>
      <c r="G2755" s="148"/>
      <c r="H2755" s="148"/>
      <c r="AZ2755" s="148"/>
      <c r="BA2755" s="148">
        <f t="shared" si="1067"/>
        <v>13.465599999999561</v>
      </c>
      <c r="BB2755" s="165">
        <f t="shared" si="1068"/>
        <v>6.154462919640144E-2</v>
      </c>
      <c r="BC2755" s="148">
        <f t="shared" si="1069"/>
        <v>1.3477469107624207E-4</v>
      </c>
      <c r="BD2755" s="148" t="str">
        <f t="shared" si="1065"/>
        <v/>
      </c>
      <c r="BE2755" s="140" t="str">
        <f t="shared" si="1066"/>
        <v/>
      </c>
    </row>
    <row r="2756" spans="1:57" ht="20.100000000000001" customHeight="1" x14ac:dyDescent="0.25">
      <c r="A2756" s="148"/>
      <c r="B2756" s="148"/>
      <c r="C2756" s="148"/>
      <c r="D2756" s="148"/>
      <c r="E2756" s="148"/>
      <c r="F2756" s="148"/>
      <c r="G2756" s="148"/>
      <c r="H2756" s="148"/>
      <c r="AZ2756" s="148"/>
      <c r="BA2756" s="148">
        <f t="shared" si="1067"/>
        <v>13.471999999999561</v>
      </c>
      <c r="BB2756" s="165">
        <f t="shared" si="1068"/>
        <v>6.1409854505325198E-2</v>
      </c>
      <c r="BC2756" s="148">
        <f t="shared" si="1069"/>
        <v>1.3450374974337959E-4</v>
      </c>
      <c r="BD2756" s="148" t="str">
        <f t="shared" si="1065"/>
        <v/>
      </c>
      <c r="BE2756" s="140" t="str">
        <f t="shared" si="1066"/>
        <v/>
      </c>
    </row>
    <row r="2757" spans="1:57" ht="20.100000000000001" customHeight="1" x14ac:dyDescent="0.25">
      <c r="A2757" s="148"/>
      <c r="B2757" s="148"/>
      <c r="C2757" s="148"/>
      <c r="D2757" s="148"/>
      <c r="E2757" s="148"/>
      <c r="F2757" s="148"/>
      <c r="G2757" s="148"/>
      <c r="H2757" s="148"/>
      <c r="AZ2757" s="148"/>
      <c r="BA2757" s="148">
        <f t="shared" si="1067"/>
        <v>13.47839999999956</v>
      </c>
      <c r="BB2757" s="165">
        <f t="shared" si="1068"/>
        <v>6.1275350755581819E-2</v>
      </c>
      <c r="BC2757" s="148">
        <f t="shared" si="1069"/>
        <v>1.3423327739249535E-4</v>
      </c>
      <c r="BD2757" s="148" t="str">
        <f t="shared" si="1065"/>
        <v/>
      </c>
      <c r="BE2757" s="140" t="str">
        <f t="shared" si="1066"/>
        <v/>
      </c>
    </row>
    <row r="2758" spans="1:57" ht="20.100000000000001" customHeight="1" x14ac:dyDescent="0.25">
      <c r="A2758" s="148"/>
      <c r="B2758" s="148"/>
      <c r="C2758" s="148"/>
      <c r="D2758" s="148"/>
      <c r="E2758" s="148"/>
      <c r="F2758" s="148"/>
      <c r="G2758" s="148"/>
      <c r="H2758" s="148"/>
      <c r="AZ2758" s="148"/>
      <c r="BA2758" s="148">
        <f t="shared" si="1067"/>
        <v>13.484799999999559</v>
      </c>
      <c r="BB2758" s="165">
        <f t="shared" si="1068"/>
        <v>6.1141117478189323E-2</v>
      </c>
      <c r="BC2758" s="148">
        <f t="shared" si="1069"/>
        <v>1.3396327345696624E-4</v>
      </c>
      <c r="BD2758" s="148" t="str">
        <f t="shared" si="1065"/>
        <v/>
      </c>
      <c r="BE2758" s="140" t="str">
        <f t="shared" si="1066"/>
        <v/>
      </c>
    </row>
    <row r="2759" spans="1:57" ht="20.100000000000001" customHeight="1" x14ac:dyDescent="0.25">
      <c r="A2759" s="148"/>
      <c r="B2759" s="148"/>
      <c r="C2759" s="148"/>
      <c r="D2759" s="148"/>
      <c r="E2759" s="148"/>
      <c r="F2759" s="148"/>
      <c r="G2759" s="148"/>
      <c r="H2759" s="148"/>
      <c r="AZ2759" s="148"/>
      <c r="BA2759" s="148">
        <f t="shared" si="1067"/>
        <v>13.491199999999559</v>
      </c>
      <c r="BB2759" s="165">
        <f t="shared" si="1068"/>
        <v>6.1007154204732357E-2</v>
      </c>
      <c r="BC2759" s="148">
        <f t="shared" si="1069"/>
        <v>1.3369373736987766E-4</v>
      </c>
      <c r="BD2759" s="148" t="str">
        <f t="shared" si="1065"/>
        <v/>
      </c>
      <c r="BE2759" s="140" t="str">
        <f t="shared" si="1066"/>
        <v/>
      </c>
    </row>
    <row r="2760" spans="1:57" ht="20.100000000000001" customHeight="1" x14ac:dyDescent="0.25">
      <c r="A2760" s="148"/>
      <c r="B2760" s="148"/>
      <c r="C2760" s="148"/>
      <c r="D2760" s="148"/>
      <c r="E2760" s="148"/>
      <c r="F2760" s="148"/>
      <c r="G2760" s="148"/>
      <c r="H2760" s="148"/>
      <c r="AZ2760" s="148"/>
      <c r="BA2760" s="148">
        <f t="shared" si="1067"/>
        <v>13.497599999999558</v>
      </c>
      <c r="BB2760" s="165">
        <f t="shared" si="1068"/>
        <v>6.0873460467362479E-2</v>
      </c>
      <c r="BC2760" s="148">
        <f t="shared" si="1069"/>
        <v>1.3342466856463425E-4</v>
      </c>
      <c r="BD2760" s="148" t="str">
        <f t="shared" si="1065"/>
        <v/>
      </c>
      <c r="BE2760" s="140" t="str">
        <f t="shared" si="1066"/>
        <v/>
      </c>
    </row>
    <row r="2761" spans="1:57" ht="20.100000000000001" customHeight="1" x14ac:dyDescent="0.25">
      <c r="A2761" s="148"/>
      <c r="B2761" s="148"/>
      <c r="C2761" s="148"/>
      <c r="D2761" s="148"/>
      <c r="E2761" s="148"/>
      <c r="F2761" s="148"/>
      <c r="G2761" s="148"/>
      <c r="H2761" s="148"/>
      <c r="AZ2761" s="148"/>
      <c r="BA2761" s="148">
        <f t="shared" si="1067"/>
        <v>13.503999999999557</v>
      </c>
      <c r="BB2761" s="165">
        <f t="shared" si="1068"/>
        <v>6.0740035798797845E-2</v>
      </c>
      <c r="BC2761" s="148">
        <f t="shared" si="1069"/>
        <v>1.3315606647360673E-4</v>
      </c>
      <c r="BD2761" s="148" t="str">
        <f t="shared" si="1065"/>
        <v/>
      </c>
      <c r="BE2761" s="140" t="str">
        <f t="shared" si="1066"/>
        <v/>
      </c>
    </row>
    <row r="2762" spans="1:57" ht="20.100000000000001" customHeight="1" x14ac:dyDescent="0.25">
      <c r="A2762" s="148"/>
      <c r="B2762" s="148"/>
      <c r="C2762" s="148"/>
      <c r="D2762" s="148"/>
      <c r="E2762" s="148"/>
      <c r="F2762" s="148"/>
      <c r="G2762" s="148"/>
      <c r="H2762" s="148"/>
      <c r="AZ2762" s="148"/>
      <c r="BA2762" s="148">
        <f t="shared" si="1067"/>
        <v>13.510399999999557</v>
      </c>
      <c r="BB2762" s="165">
        <f t="shared" si="1068"/>
        <v>6.0606879732324238E-2</v>
      </c>
      <c r="BC2762" s="148">
        <f t="shared" si="1069"/>
        <v>1.3288793052981807E-4</v>
      </c>
      <c r="BD2762" s="148" t="str">
        <f t="shared" si="1065"/>
        <v/>
      </c>
      <c r="BE2762" s="140" t="str">
        <f t="shared" si="1066"/>
        <v/>
      </c>
    </row>
    <row r="2763" spans="1:57" ht="20.100000000000001" customHeight="1" x14ac:dyDescent="0.25">
      <c r="A2763" s="148"/>
      <c r="B2763" s="148"/>
      <c r="C2763" s="148"/>
      <c r="D2763" s="148"/>
      <c r="E2763" s="148"/>
      <c r="F2763" s="148"/>
      <c r="G2763" s="148"/>
      <c r="H2763" s="148"/>
      <c r="AZ2763" s="148"/>
      <c r="BA2763" s="148">
        <f t="shared" si="1067"/>
        <v>13.516799999999556</v>
      </c>
      <c r="BB2763" s="165">
        <f t="shared" si="1068"/>
        <v>6.047399180179442E-2</v>
      </c>
      <c r="BC2763" s="148">
        <f t="shared" si="1069"/>
        <v>1.3262026016548634E-4</v>
      </c>
      <c r="BD2763" s="148" t="str">
        <f t="shared" ref="BD2763:BD2826" si="1070">IF(BB2763&lt;(1-$AZ$655),BC2763,"")</f>
        <v/>
      </c>
      <c r="BE2763" s="140" t="str">
        <f t="shared" ref="BE2763:BE2826" si="1071">IF(BB2763&lt;(1-$AZ$661),BC2763,"")</f>
        <v/>
      </c>
    </row>
    <row r="2764" spans="1:57" ht="20.100000000000001" customHeight="1" x14ac:dyDescent="0.25">
      <c r="A2764" s="148"/>
      <c r="B2764" s="148"/>
      <c r="C2764" s="148"/>
      <c r="D2764" s="148"/>
      <c r="E2764" s="148"/>
      <c r="F2764" s="148"/>
      <c r="G2764" s="148"/>
      <c r="H2764" s="148"/>
      <c r="AZ2764" s="148"/>
      <c r="BA2764" s="148">
        <f t="shared" ref="BA2764:BA2827" si="1072">BA2763+$BD$648</f>
        <v>13.523199999999555</v>
      </c>
      <c r="BB2764" s="165">
        <f t="shared" ref="BB2764:BB2827" si="1073">_xlfn.CHISQ.DIST.RT(BA2764,7)</f>
        <v>6.0341371541628934E-2</v>
      </c>
      <c r="BC2764" s="148">
        <f t="shared" ref="BC2764:BC2827" si="1074">BB2764-BB2765</f>
        <v>1.3235305481320431E-4</v>
      </c>
      <c r="BD2764" s="148" t="str">
        <f t="shared" si="1070"/>
        <v/>
      </c>
      <c r="BE2764" s="140" t="str">
        <f t="shared" si="1071"/>
        <v/>
      </c>
    </row>
    <row r="2765" spans="1:57" ht="20.100000000000001" customHeight="1" x14ac:dyDescent="0.25">
      <c r="A2765" s="148"/>
      <c r="B2765" s="148"/>
      <c r="C2765" s="148"/>
      <c r="D2765" s="148"/>
      <c r="E2765" s="148"/>
      <c r="F2765" s="148"/>
      <c r="G2765" s="148"/>
      <c r="H2765" s="148"/>
      <c r="AZ2765" s="148"/>
      <c r="BA2765" s="148">
        <f t="shared" si="1072"/>
        <v>13.529599999999554</v>
      </c>
      <c r="BB2765" s="165">
        <f t="shared" si="1073"/>
        <v>6.020901848681573E-2</v>
      </c>
      <c r="BC2765" s="148">
        <f t="shared" si="1074"/>
        <v>1.3208631390497494E-4</v>
      </c>
      <c r="BD2765" s="148" t="str">
        <f t="shared" si="1070"/>
        <v/>
      </c>
      <c r="BE2765" s="140" t="str">
        <f t="shared" si="1071"/>
        <v/>
      </c>
    </row>
    <row r="2766" spans="1:57" ht="20.100000000000001" customHeight="1" x14ac:dyDescent="0.25">
      <c r="A2766" s="148"/>
      <c r="B2766" s="148"/>
      <c r="C2766" s="148"/>
      <c r="D2766" s="148"/>
      <c r="E2766" s="148"/>
      <c r="F2766" s="148"/>
      <c r="G2766" s="148"/>
      <c r="H2766" s="148"/>
      <c r="AZ2766" s="148"/>
      <c r="BA2766" s="148">
        <f t="shared" si="1072"/>
        <v>13.535999999999554</v>
      </c>
      <c r="BB2766" s="165">
        <f t="shared" si="1073"/>
        <v>6.0076932172910755E-2</v>
      </c>
      <c r="BC2766" s="148">
        <f t="shared" si="1074"/>
        <v>1.318200368728914E-4</v>
      </c>
      <c r="BD2766" s="148" t="str">
        <f t="shared" si="1070"/>
        <v/>
      </c>
      <c r="BE2766" s="140" t="str">
        <f t="shared" si="1071"/>
        <v/>
      </c>
    </row>
    <row r="2767" spans="1:57" ht="20.100000000000001" customHeight="1" x14ac:dyDescent="0.25">
      <c r="A2767" s="148"/>
      <c r="B2767" s="148"/>
      <c r="C2767" s="148"/>
      <c r="D2767" s="148"/>
      <c r="E2767" s="148"/>
      <c r="F2767" s="148"/>
      <c r="G2767" s="148"/>
      <c r="H2767" s="148"/>
      <c r="AZ2767" s="148"/>
      <c r="BA2767" s="148">
        <f t="shared" si="1072"/>
        <v>13.542399999999553</v>
      </c>
      <c r="BB2767" s="165">
        <f t="shared" si="1073"/>
        <v>5.9945112136037863E-2</v>
      </c>
      <c r="BC2767" s="148">
        <f t="shared" si="1074"/>
        <v>1.3155422314867216E-4</v>
      </c>
      <c r="BD2767" s="148" t="str">
        <f t="shared" si="1070"/>
        <v/>
      </c>
      <c r="BE2767" s="140" t="str">
        <f t="shared" si="1071"/>
        <v/>
      </c>
    </row>
    <row r="2768" spans="1:57" ht="20.100000000000001" customHeight="1" x14ac:dyDescent="0.25">
      <c r="A2768" s="148"/>
      <c r="B2768" s="148"/>
      <c r="C2768" s="148"/>
      <c r="D2768" s="148"/>
      <c r="E2768" s="148"/>
      <c r="F2768" s="148"/>
      <c r="G2768" s="148"/>
      <c r="H2768" s="148"/>
      <c r="AZ2768" s="148"/>
      <c r="BA2768" s="148">
        <f t="shared" si="1072"/>
        <v>13.548799999999552</v>
      </c>
      <c r="BB2768" s="165">
        <f t="shared" si="1073"/>
        <v>5.9813557912889191E-2</v>
      </c>
      <c r="BC2768" s="148">
        <f t="shared" si="1074"/>
        <v>1.3128887216424384E-4</v>
      </c>
      <c r="BD2768" s="148" t="str">
        <f t="shared" si="1070"/>
        <v/>
      </c>
      <c r="BE2768" s="140" t="str">
        <f t="shared" si="1071"/>
        <v/>
      </c>
    </row>
    <row r="2769" spans="1:57" ht="20.100000000000001" customHeight="1" x14ac:dyDescent="0.25">
      <c r="A2769" s="148"/>
      <c r="B2769" s="148"/>
      <c r="C2769" s="148"/>
      <c r="D2769" s="148"/>
      <c r="E2769" s="148"/>
      <c r="F2769" s="148"/>
      <c r="G2769" s="148"/>
      <c r="H2769" s="148"/>
      <c r="AZ2769" s="148"/>
      <c r="BA2769" s="148">
        <f t="shared" si="1072"/>
        <v>13.555199999999552</v>
      </c>
      <c r="BB2769" s="165">
        <f t="shared" si="1073"/>
        <v>5.9682269040724947E-2</v>
      </c>
      <c r="BC2769" s="148">
        <f t="shared" si="1074"/>
        <v>1.310239833509988E-4</v>
      </c>
      <c r="BD2769" s="148" t="str">
        <f t="shared" si="1070"/>
        <v/>
      </c>
      <c r="BE2769" s="140" t="str">
        <f t="shared" si="1071"/>
        <v/>
      </c>
    </row>
    <row r="2770" spans="1:57" ht="20.100000000000001" customHeight="1" x14ac:dyDescent="0.25">
      <c r="A2770" s="148"/>
      <c r="B2770" s="148"/>
      <c r="C2770" s="148"/>
      <c r="D2770" s="148"/>
      <c r="E2770" s="148"/>
      <c r="F2770" s="148"/>
      <c r="G2770" s="148"/>
      <c r="H2770" s="148"/>
      <c r="AZ2770" s="148"/>
      <c r="BA2770" s="148">
        <f t="shared" si="1072"/>
        <v>13.561599999999551</v>
      </c>
      <c r="BB2770" s="165">
        <f t="shared" si="1073"/>
        <v>5.9551245057373949E-2</v>
      </c>
      <c r="BC2770" s="148">
        <f t="shared" si="1074"/>
        <v>1.3075955614040569E-4</v>
      </c>
      <c r="BD2770" s="148" t="str">
        <f t="shared" si="1070"/>
        <v/>
      </c>
      <c r="BE2770" s="140" t="str">
        <f t="shared" si="1071"/>
        <v/>
      </c>
    </row>
    <row r="2771" spans="1:57" ht="20.100000000000001" customHeight="1" x14ac:dyDescent="0.25">
      <c r="A2771" s="148"/>
      <c r="B2771" s="148"/>
      <c r="C2771" s="148"/>
      <c r="D2771" s="148"/>
      <c r="E2771" s="148"/>
      <c r="F2771" s="148"/>
      <c r="G2771" s="148"/>
      <c r="H2771" s="148"/>
      <c r="AZ2771" s="148"/>
      <c r="BA2771" s="148">
        <f t="shared" si="1072"/>
        <v>13.56799999999955</v>
      </c>
      <c r="BB2771" s="165">
        <f t="shared" si="1073"/>
        <v>5.9420485501233543E-2</v>
      </c>
      <c r="BC2771" s="148">
        <f t="shared" si="1074"/>
        <v>1.304955899637944E-4</v>
      </c>
      <c r="BD2771" s="148" t="str">
        <f t="shared" si="1070"/>
        <v/>
      </c>
      <c r="BE2771" s="140" t="str">
        <f t="shared" si="1071"/>
        <v/>
      </c>
    </row>
    <row r="2772" spans="1:57" ht="20.100000000000001" customHeight="1" x14ac:dyDescent="0.25">
      <c r="A2772" s="148"/>
      <c r="B2772" s="148"/>
      <c r="C2772" s="148"/>
      <c r="D2772" s="148"/>
      <c r="E2772" s="148"/>
      <c r="F2772" s="148"/>
      <c r="G2772" s="148"/>
      <c r="H2772" s="148"/>
      <c r="AZ2772" s="148"/>
      <c r="BA2772" s="148">
        <f t="shared" si="1072"/>
        <v>13.574399999999549</v>
      </c>
      <c r="BB2772" s="165">
        <f t="shared" si="1073"/>
        <v>5.9289989911269748E-2</v>
      </c>
      <c r="BC2772" s="148">
        <f t="shared" si="1074"/>
        <v>1.3023208425225891E-4</v>
      </c>
      <c r="BD2772" s="148" t="str">
        <f t="shared" si="1070"/>
        <v/>
      </c>
      <c r="BE2772" s="140" t="str">
        <f t="shared" si="1071"/>
        <v/>
      </c>
    </row>
    <row r="2773" spans="1:57" ht="20.100000000000001" customHeight="1" x14ac:dyDescent="0.25">
      <c r="A2773" s="148"/>
      <c r="B2773" s="148"/>
      <c r="C2773" s="148"/>
      <c r="D2773" s="148"/>
      <c r="E2773" s="148"/>
      <c r="F2773" s="148"/>
      <c r="G2773" s="148"/>
      <c r="H2773" s="148"/>
      <c r="AZ2773" s="148"/>
      <c r="BA2773" s="148">
        <f t="shared" si="1072"/>
        <v>13.580799999999549</v>
      </c>
      <c r="BB2773" s="165">
        <f t="shared" si="1073"/>
        <v>5.915975782701749E-2</v>
      </c>
      <c r="BC2773" s="148">
        <f t="shared" si="1074"/>
        <v>1.2996903843674745E-4</v>
      </c>
      <c r="BD2773" s="148" t="str">
        <f t="shared" si="1070"/>
        <v/>
      </c>
      <c r="BE2773" s="140" t="str">
        <f t="shared" si="1071"/>
        <v/>
      </c>
    </row>
    <row r="2774" spans="1:57" ht="20.100000000000001" customHeight="1" x14ac:dyDescent="0.25">
      <c r="A2774" s="148"/>
      <c r="B2774" s="148"/>
      <c r="C2774" s="148"/>
      <c r="D2774" s="148"/>
      <c r="E2774" s="148"/>
      <c r="F2774" s="148"/>
      <c r="G2774" s="148"/>
      <c r="H2774" s="148"/>
      <c r="AZ2774" s="148"/>
      <c r="BA2774" s="148">
        <f t="shared" si="1072"/>
        <v>13.587199999999548</v>
      </c>
      <c r="BB2774" s="165">
        <f t="shared" si="1073"/>
        <v>5.9029788788580742E-2</v>
      </c>
      <c r="BC2774" s="148">
        <f t="shared" si="1074"/>
        <v>1.2970645194831237E-4</v>
      </c>
      <c r="BD2774" s="148" t="str">
        <f t="shared" si="1070"/>
        <v/>
      </c>
      <c r="BE2774" s="140" t="str">
        <f t="shared" si="1071"/>
        <v/>
      </c>
    </row>
    <row r="2775" spans="1:57" ht="20.100000000000001" customHeight="1" x14ac:dyDescent="0.25">
      <c r="A2775" s="148"/>
      <c r="B2775" s="148"/>
      <c r="C2775" s="148"/>
      <c r="D2775" s="148"/>
      <c r="E2775" s="148"/>
      <c r="F2775" s="148"/>
      <c r="G2775" s="148"/>
      <c r="H2775" s="148"/>
      <c r="AZ2775" s="148"/>
      <c r="BA2775" s="148">
        <f t="shared" si="1072"/>
        <v>13.593599999999547</v>
      </c>
      <c r="BB2775" s="165">
        <f t="shared" si="1073"/>
        <v>5.890008233663243E-2</v>
      </c>
      <c r="BC2775" s="148">
        <f t="shared" si="1074"/>
        <v>1.2944432421767293E-4</v>
      </c>
      <c r="BD2775" s="148" t="str">
        <f t="shared" si="1070"/>
        <v/>
      </c>
      <c r="BE2775" s="140" t="str">
        <f t="shared" si="1071"/>
        <v/>
      </c>
    </row>
    <row r="2776" spans="1:57" ht="20.100000000000001" customHeight="1" x14ac:dyDescent="0.25">
      <c r="A2776" s="148"/>
      <c r="B2776" s="148"/>
      <c r="C2776" s="148"/>
      <c r="D2776" s="148"/>
      <c r="E2776" s="148"/>
      <c r="F2776" s="148"/>
      <c r="G2776" s="148"/>
      <c r="H2776" s="148"/>
      <c r="AZ2776" s="148"/>
      <c r="BA2776" s="148">
        <f t="shared" si="1072"/>
        <v>13.599999999999547</v>
      </c>
      <c r="BB2776" s="165">
        <f t="shared" si="1073"/>
        <v>5.8770638012414757E-2</v>
      </c>
      <c r="BC2776" s="148">
        <f t="shared" si="1074"/>
        <v>1.2918265467543738E-4</v>
      </c>
      <c r="BD2776" s="148" t="str">
        <f t="shared" si="1070"/>
        <v/>
      </c>
      <c r="BE2776" s="140" t="str">
        <f t="shared" si="1071"/>
        <v/>
      </c>
    </row>
    <row r="2777" spans="1:57" ht="20.100000000000001" customHeight="1" x14ac:dyDescent="0.25">
      <c r="A2777" s="148"/>
      <c r="B2777" s="148"/>
      <c r="C2777" s="148"/>
      <c r="D2777" s="148"/>
      <c r="E2777" s="148"/>
      <c r="F2777" s="148"/>
      <c r="G2777" s="148"/>
      <c r="H2777" s="148"/>
      <c r="AZ2777" s="148"/>
      <c r="BA2777" s="148">
        <f t="shared" si="1072"/>
        <v>13.606399999999546</v>
      </c>
      <c r="BB2777" s="165">
        <f t="shared" si="1073"/>
        <v>5.8641455357739319E-2</v>
      </c>
      <c r="BC2777" s="148">
        <f t="shared" si="1074"/>
        <v>1.2892144275205436E-4</v>
      </c>
      <c r="BD2777" s="148" t="str">
        <f t="shared" si="1070"/>
        <v/>
      </c>
      <c r="BE2777" s="140" t="str">
        <f t="shared" si="1071"/>
        <v/>
      </c>
    </row>
    <row r="2778" spans="1:57" ht="20.100000000000001" customHeight="1" x14ac:dyDescent="0.25">
      <c r="A2778" s="148"/>
      <c r="B2778" s="148"/>
      <c r="C2778" s="148"/>
      <c r="D2778" s="148"/>
      <c r="E2778" s="148"/>
      <c r="F2778" s="148"/>
      <c r="G2778" s="148"/>
      <c r="H2778" s="148"/>
      <c r="AZ2778" s="148"/>
      <c r="BA2778" s="148">
        <f t="shared" si="1072"/>
        <v>13.612799999999545</v>
      </c>
      <c r="BB2778" s="165">
        <f t="shared" si="1073"/>
        <v>5.8512533914987265E-2</v>
      </c>
      <c r="BC2778" s="148">
        <f t="shared" si="1074"/>
        <v>1.2866068787818763E-4</v>
      </c>
      <c r="BD2778" s="148" t="str">
        <f t="shared" si="1070"/>
        <v/>
      </c>
      <c r="BE2778" s="140" t="str">
        <f t="shared" si="1071"/>
        <v/>
      </c>
    </row>
    <row r="2779" spans="1:57" ht="20.100000000000001" customHeight="1" x14ac:dyDescent="0.25">
      <c r="A2779" s="148"/>
      <c r="B2779" s="148"/>
      <c r="C2779" s="148"/>
      <c r="D2779" s="148"/>
      <c r="E2779" s="148"/>
      <c r="F2779" s="148"/>
      <c r="G2779" s="148"/>
      <c r="H2779" s="148"/>
      <c r="AZ2779" s="148"/>
      <c r="BA2779" s="148">
        <f t="shared" si="1072"/>
        <v>13.619199999999545</v>
      </c>
      <c r="BB2779" s="165">
        <f t="shared" si="1073"/>
        <v>5.8383873227109077E-2</v>
      </c>
      <c r="BC2779" s="148">
        <f t="shared" si="1074"/>
        <v>1.2840038948398746E-4</v>
      </c>
      <c r="BD2779" s="148" t="str">
        <f t="shared" si="1070"/>
        <v/>
      </c>
      <c r="BE2779" s="140" t="str">
        <f t="shared" si="1071"/>
        <v/>
      </c>
    </row>
    <row r="2780" spans="1:57" ht="20.100000000000001" customHeight="1" x14ac:dyDescent="0.25">
      <c r="A2780" s="148"/>
      <c r="B2780" s="148"/>
      <c r="C2780" s="148"/>
      <c r="D2780" s="148"/>
      <c r="E2780" s="148"/>
      <c r="F2780" s="148"/>
      <c r="G2780" s="148"/>
      <c r="H2780" s="148"/>
      <c r="AZ2780" s="148"/>
      <c r="BA2780" s="148">
        <f t="shared" si="1072"/>
        <v>13.625599999999544</v>
      </c>
      <c r="BB2780" s="165">
        <f t="shared" si="1073"/>
        <v>5.825547283762509E-2</v>
      </c>
      <c r="BC2780" s="148">
        <f t="shared" si="1074"/>
        <v>1.2814054699970823E-4</v>
      </c>
      <c r="BD2780" s="148" t="str">
        <f t="shared" si="1070"/>
        <v/>
      </c>
      <c r="BE2780" s="140" t="str">
        <f t="shared" si="1071"/>
        <v/>
      </c>
    </row>
    <row r="2781" spans="1:57" ht="20.100000000000001" customHeight="1" x14ac:dyDescent="0.25">
      <c r="A2781" s="148"/>
      <c r="B2781" s="148"/>
      <c r="C2781" s="148"/>
      <c r="D2781" s="148"/>
      <c r="E2781" s="148"/>
      <c r="F2781" s="148"/>
      <c r="G2781" s="148"/>
      <c r="H2781" s="148"/>
      <c r="AZ2781" s="148"/>
      <c r="BA2781" s="148">
        <f t="shared" si="1072"/>
        <v>13.631999999999543</v>
      </c>
      <c r="BB2781" s="165">
        <f t="shared" si="1073"/>
        <v>5.8127332290625382E-2</v>
      </c>
      <c r="BC2781" s="148">
        <f t="shared" si="1074"/>
        <v>1.2788115985541693E-4</v>
      </c>
      <c r="BD2781" s="148" t="str">
        <f t="shared" si="1070"/>
        <v/>
      </c>
      <c r="BE2781" s="140" t="str">
        <f t="shared" si="1071"/>
        <v/>
      </c>
    </row>
    <row r="2782" spans="1:57" ht="20.100000000000001" customHeight="1" x14ac:dyDescent="0.25">
      <c r="A2782" s="148"/>
      <c r="B2782" s="148"/>
      <c r="C2782" s="148"/>
      <c r="D2782" s="148"/>
      <c r="E2782" s="148"/>
      <c r="F2782" s="148"/>
      <c r="G2782" s="148"/>
      <c r="H2782" s="148"/>
      <c r="AZ2782" s="148"/>
      <c r="BA2782" s="148">
        <f t="shared" si="1072"/>
        <v>13.638399999999542</v>
      </c>
      <c r="BB2782" s="165">
        <f t="shared" si="1073"/>
        <v>5.7999451130769965E-2</v>
      </c>
      <c r="BC2782" s="148">
        <f t="shared" si="1074"/>
        <v>1.2762222748131241E-4</v>
      </c>
      <c r="BD2782" s="148" t="str">
        <f t="shared" si="1070"/>
        <v/>
      </c>
      <c r="BE2782" s="140" t="str">
        <f t="shared" si="1071"/>
        <v/>
      </c>
    </row>
    <row r="2783" spans="1:57" ht="20.100000000000001" customHeight="1" x14ac:dyDescent="0.25">
      <c r="A2783" s="148"/>
      <c r="B2783" s="148"/>
      <c r="C2783" s="148"/>
      <c r="D2783" s="148"/>
      <c r="E2783" s="148"/>
      <c r="F2783" s="148"/>
      <c r="G2783" s="148"/>
      <c r="H2783" s="148"/>
      <c r="AZ2783" s="148"/>
      <c r="BA2783" s="148">
        <f t="shared" si="1072"/>
        <v>13.644799999999542</v>
      </c>
      <c r="BB2783" s="165">
        <f t="shared" si="1073"/>
        <v>5.7871828903288652E-2</v>
      </c>
      <c r="BC2783" s="148">
        <f t="shared" si="1074"/>
        <v>1.2736374930713557E-4</v>
      </c>
      <c r="BD2783" s="148" t="str">
        <f t="shared" si="1070"/>
        <v/>
      </c>
      <c r="BE2783" s="140" t="str">
        <f t="shared" si="1071"/>
        <v/>
      </c>
    </row>
    <row r="2784" spans="1:57" ht="20.100000000000001" customHeight="1" x14ac:dyDescent="0.25">
      <c r="A2784" s="148"/>
      <c r="B2784" s="148"/>
      <c r="C2784" s="148"/>
      <c r="D2784" s="148"/>
      <c r="E2784" s="148"/>
      <c r="F2784" s="148"/>
      <c r="G2784" s="148"/>
      <c r="H2784" s="148"/>
      <c r="AZ2784" s="148"/>
      <c r="BA2784" s="148">
        <f t="shared" si="1072"/>
        <v>13.651199999999541</v>
      </c>
      <c r="BB2784" s="165">
        <f t="shared" si="1073"/>
        <v>5.7744465153981517E-2</v>
      </c>
      <c r="BC2784" s="148">
        <f t="shared" si="1074"/>
        <v>1.2710572476275911E-4</v>
      </c>
      <c r="BD2784" s="148" t="str">
        <f t="shared" si="1070"/>
        <v/>
      </c>
      <c r="BE2784" s="140" t="str">
        <f t="shared" si="1071"/>
        <v/>
      </c>
    </row>
    <row r="2785" spans="1:57" ht="20.100000000000001" customHeight="1" x14ac:dyDescent="0.25">
      <c r="A2785" s="148"/>
      <c r="B2785" s="148"/>
      <c r="C2785" s="148"/>
      <c r="D2785" s="148"/>
      <c r="E2785" s="148"/>
      <c r="F2785" s="148"/>
      <c r="G2785" s="148"/>
      <c r="H2785" s="148"/>
      <c r="AZ2785" s="148"/>
      <c r="BA2785" s="148">
        <f t="shared" si="1072"/>
        <v>13.65759999999954</v>
      </c>
      <c r="BB2785" s="165">
        <f t="shared" si="1073"/>
        <v>5.7617359429218758E-2</v>
      </c>
      <c r="BC2785" s="148">
        <f t="shared" si="1074"/>
        <v>1.268481532780627E-4</v>
      </c>
      <c r="BD2785" s="148" t="str">
        <f t="shared" si="1070"/>
        <v/>
      </c>
      <c r="BE2785" s="140" t="str">
        <f t="shared" si="1071"/>
        <v/>
      </c>
    </row>
    <row r="2786" spans="1:57" ht="20.100000000000001" customHeight="1" x14ac:dyDescent="0.25">
      <c r="A2786" s="148"/>
      <c r="B2786" s="148"/>
      <c r="C2786" s="148"/>
      <c r="D2786" s="148"/>
      <c r="E2786" s="148"/>
      <c r="F2786" s="148"/>
      <c r="G2786" s="148"/>
      <c r="H2786" s="148"/>
      <c r="AZ2786" s="148"/>
      <c r="BA2786" s="148">
        <f t="shared" si="1072"/>
        <v>13.66399999999954</v>
      </c>
      <c r="BB2786" s="165">
        <f t="shared" si="1073"/>
        <v>5.7490511275940695E-2</v>
      </c>
      <c r="BC2786" s="148">
        <f t="shared" si="1074"/>
        <v>1.2659103428266927E-4</v>
      </c>
      <c r="BD2786" s="148" t="str">
        <f t="shared" si="1070"/>
        <v/>
      </c>
      <c r="BE2786" s="140" t="str">
        <f t="shared" si="1071"/>
        <v/>
      </c>
    </row>
    <row r="2787" spans="1:57" ht="20.100000000000001" customHeight="1" x14ac:dyDescent="0.25">
      <c r="A2787" s="148"/>
      <c r="B2787" s="148"/>
      <c r="C2787" s="148"/>
      <c r="D2787" s="148"/>
      <c r="E2787" s="148"/>
      <c r="F2787" s="148"/>
      <c r="G2787" s="148"/>
      <c r="H2787" s="148"/>
      <c r="AZ2787" s="148"/>
      <c r="BA2787" s="148">
        <f t="shared" si="1072"/>
        <v>13.670399999999539</v>
      </c>
      <c r="BB2787" s="165">
        <f t="shared" si="1073"/>
        <v>5.7363920241658026E-2</v>
      </c>
      <c r="BC2787" s="148">
        <f t="shared" si="1074"/>
        <v>1.2633436720607683E-4</v>
      </c>
      <c r="BD2787" s="148" t="str">
        <f t="shared" si="1070"/>
        <v/>
      </c>
      <c r="BE2787" s="140" t="str">
        <f t="shared" si="1071"/>
        <v/>
      </c>
    </row>
    <row r="2788" spans="1:57" ht="20.100000000000001" customHeight="1" x14ac:dyDescent="0.25">
      <c r="A2788" s="148"/>
      <c r="B2788" s="148"/>
      <c r="C2788" s="148"/>
      <c r="D2788" s="148"/>
      <c r="E2788" s="148"/>
      <c r="F2788" s="148"/>
      <c r="G2788" s="148"/>
      <c r="H2788" s="148"/>
      <c r="AZ2788" s="148"/>
      <c r="BA2788" s="148">
        <f t="shared" si="1072"/>
        <v>13.676799999999538</v>
      </c>
      <c r="BB2788" s="165">
        <f t="shared" si="1073"/>
        <v>5.7237585874451949E-2</v>
      </c>
      <c r="BC2788" s="148">
        <f t="shared" si="1074"/>
        <v>1.2607815147797768E-4</v>
      </c>
      <c r="BD2788" s="148" t="str">
        <f t="shared" si="1070"/>
        <v/>
      </c>
      <c r="BE2788" s="140" t="str">
        <f t="shared" si="1071"/>
        <v/>
      </c>
    </row>
    <row r="2789" spans="1:57" ht="20.100000000000001" customHeight="1" x14ac:dyDescent="0.25">
      <c r="A2789" s="148"/>
      <c r="B2789" s="148"/>
      <c r="C2789" s="148"/>
      <c r="D2789" s="148"/>
      <c r="E2789" s="148"/>
      <c r="F2789" s="148"/>
      <c r="G2789" s="148"/>
      <c r="H2789" s="148"/>
      <c r="AZ2789" s="148"/>
      <c r="BA2789" s="148">
        <f t="shared" si="1072"/>
        <v>13.683199999999538</v>
      </c>
      <c r="BB2789" s="165">
        <f t="shared" si="1073"/>
        <v>5.7111507722973971E-2</v>
      </c>
      <c r="BC2789" s="148">
        <f t="shared" si="1074"/>
        <v>1.2582238652775884E-4</v>
      </c>
      <c r="BD2789" s="148" t="str">
        <f t="shared" si="1070"/>
        <v/>
      </c>
      <c r="BE2789" s="140" t="str">
        <f t="shared" si="1071"/>
        <v/>
      </c>
    </row>
    <row r="2790" spans="1:57" ht="20.100000000000001" customHeight="1" x14ac:dyDescent="0.25">
      <c r="A2790" s="148"/>
      <c r="B2790" s="148"/>
      <c r="C2790" s="148"/>
      <c r="D2790" s="148"/>
      <c r="E2790" s="148"/>
      <c r="F2790" s="148"/>
      <c r="G2790" s="148"/>
      <c r="H2790" s="148"/>
      <c r="AZ2790" s="148"/>
      <c r="BA2790" s="148">
        <f t="shared" si="1072"/>
        <v>13.689599999999537</v>
      </c>
      <c r="BB2790" s="165">
        <f t="shared" si="1073"/>
        <v>5.6985685336446212E-2</v>
      </c>
      <c r="BC2790" s="148">
        <f t="shared" si="1074"/>
        <v>1.2556707178479343E-4</v>
      </c>
      <c r="BD2790" s="148" t="str">
        <f t="shared" si="1070"/>
        <v/>
      </c>
      <c r="BE2790" s="140" t="str">
        <f t="shared" si="1071"/>
        <v/>
      </c>
    </row>
    <row r="2791" spans="1:57" ht="20.100000000000001" customHeight="1" x14ac:dyDescent="0.25">
      <c r="A2791" s="148"/>
      <c r="B2791" s="148"/>
      <c r="C2791" s="148"/>
      <c r="D2791" s="148"/>
      <c r="E2791" s="148"/>
      <c r="F2791" s="148"/>
      <c r="G2791" s="148"/>
      <c r="H2791" s="148"/>
      <c r="AZ2791" s="148"/>
      <c r="BA2791" s="148">
        <f t="shared" si="1072"/>
        <v>13.695999999999536</v>
      </c>
      <c r="BB2791" s="165">
        <f t="shared" si="1073"/>
        <v>5.6860118264661419E-2</v>
      </c>
      <c r="BC2791" s="148">
        <f t="shared" si="1074"/>
        <v>1.2531220667850312E-4</v>
      </c>
      <c r="BD2791" s="148" t="str">
        <f t="shared" si="1070"/>
        <v/>
      </c>
      <c r="BE2791" s="140" t="str">
        <f t="shared" si="1071"/>
        <v/>
      </c>
    </row>
    <row r="2792" spans="1:57" ht="20.100000000000001" customHeight="1" x14ac:dyDescent="0.25">
      <c r="A2792" s="148"/>
      <c r="B2792" s="148"/>
      <c r="C2792" s="148"/>
      <c r="D2792" s="148"/>
      <c r="E2792" s="148"/>
      <c r="F2792" s="148"/>
      <c r="G2792" s="148"/>
      <c r="H2792" s="148"/>
      <c r="AZ2792" s="148"/>
      <c r="BA2792" s="148">
        <f t="shared" si="1072"/>
        <v>13.702399999999535</v>
      </c>
      <c r="BB2792" s="165">
        <f t="shared" si="1073"/>
        <v>5.6734806057982916E-2</v>
      </c>
      <c r="BC2792" s="148">
        <f t="shared" si="1074"/>
        <v>1.2505779063806677E-4</v>
      </c>
      <c r="BD2792" s="148" t="str">
        <f t="shared" si="1070"/>
        <v/>
      </c>
      <c r="BE2792" s="140" t="str">
        <f t="shared" si="1071"/>
        <v/>
      </c>
    </row>
    <row r="2793" spans="1:57" ht="20.100000000000001" customHeight="1" x14ac:dyDescent="0.25">
      <c r="A2793" s="148"/>
      <c r="B2793" s="148"/>
      <c r="C2793" s="148"/>
      <c r="D2793" s="148"/>
      <c r="E2793" s="148"/>
      <c r="F2793" s="148"/>
      <c r="G2793" s="148"/>
      <c r="H2793" s="148"/>
      <c r="AZ2793" s="148"/>
      <c r="BA2793" s="148">
        <f t="shared" si="1072"/>
        <v>13.708799999999535</v>
      </c>
      <c r="BB2793" s="165">
        <f t="shared" si="1073"/>
        <v>5.6609748267344849E-2</v>
      </c>
      <c r="BC2793" s="148">
        <f t="shared" si="1074"/>
        <v>1.2480382309279503E-4</v>
      </c>
      <c r="BD2793" s="148" t="str">
        <f t="shared" si="1070"/>
        <v/>
      </c>
      <c r="BE2793" s="140" t="str">
        <f t="shared" si="1071"/>
        <v/>
      </c>
    </row>
    <row r="2794" spans="1:57" ht="20.100000000000001" customHeight="1" x14ac:dyDescent="0.25">
      <c r="A2794" s="148"/>
      <c r="B2794" s="148"/>
      <c r="C2794" s="148"/>
      <c r="D2794" s="148"/>
      <c r="E2794" s="148"/>
      <c r="F2794" s="148"/>
      <c r="G2794" s="148"/>
      <c r="H2794" s="148"/>
      <c r="AZ2794" s="148"/>
      <c r="BA2794" s="148">
        <f t="shared" si="1072"/>
        <v>13.715199999999534</v>
      </c>
      <c r="BB2794" s="165">
        <f t="shared" si="1073"/>
        <v>5.6484944444252054E-2</v>
      </c>
      <c r="BC2794" s="148">
        <f t="shared" si="1074"/>
        <v>1.2455030347175572E-4</v>
      </c>
      <c r="BD2794" s="148" t="str">
        <f t="shared" si="1070"/>
        <v/>
      </c>
      <c r="BE2794" s="140" t="str">
        <f t="shared" si="1071"/>
        <v/>
      </c>
    </row>
    <row r="2795" spans="1:57" ht="20.100000000000001" customHeight="1" x14ac:dyDescent="0.25">
      <c r="A2795" s="148"/>
      <c r="B2795" s="148"/>
      <c r="C2795" s="148"/>
      <c r="D2795" s="148"/>
      <c r="E2795" s="148"/>
      <c r="F2795" s="148"/>
      <c r="G2795" s="148"/>
      <c r="H2795" s="148"/>
      <c r="AZ2795" s="148"/>
      <c r="BA2795" s="148">
        <f t="shared" si="1072"/>
        <v>13.721599999999533</v>
      </c>
      <c r="BB2795" s="165">
        <f t="shared" si="1073"/>
        <v>5.6360394140780298E-2</v>
      </c>
      <c r="BC2795" s="148">
        <f t="shared" si="1074"/>
        <v>1.2429723120419012E-4</v>
      </c>
      <c r="BD2795" s="148" t="str">
        <f t="shared" si="1070"/>
        <v/>
      </c>
      <c r="BE2795" s="140" t="str">
        <f t="shared" si="1071"/>
        <v/>
      </c>
    </row>
    <row r="2796" spans="1:57" ht="20.100000000000001" customHeight="1" x14ac:dyDescent="0.25">
      <c r="A2796" s="148"/>
      <c r="B2796" s="148"/>
      <c r="C2796" s="148"/>
      <c r="D2796" s="148"/>
      <c r="E2796" s="148"/>
      <c r="F2796" s="148"/>
      <c r="G2796" s="148"/>
      <c r="H2796" s="148"/>
      <c r="AZ2796" s="148"/>
      <c r="BA2796" s="148">
        <f t="shared" si="1072"/>
        <v>13.727999999999533</v>
      </c>
      <c r="BB2796" s="165">
        <f t="shared" si="1073"/>
        <v>5.6236096909576108E-2</v>
      </c>
      <c r="BC2796" s="148">
        <f t="shared" si="1074"/>
        <v>1.2404460571911052E-4</v>
      </c>
      <c r="BD2796" s="148" t="str">
        <f t="shared" si="1070"/>
        <v/>
      </c>
      <c r="BE2796" s="140" t="str">
        <f t="shared" si="1071"/>
        <v/>
      </c>
    </row>
    <row r="2797" spans="1:57" ht="20.100000000000001" customHeight="1" x14ac:dyDescent="0.25">
      <c r="A2797" s="148"/>
      <c r="B2797" s="148"/>
      <c r="C2797" s="148"/>
      <c r="D2797" s="148"/>
      <c r="E2797" s="148"/>
      <c r="F2797" s="148"/>
      <c r="G2797" s="148"/>
      <c r="H2797" s="148"/>
      <c r="AZ2797" s="148"/>
      <c r="BA2797" s="148">
        <f t="shared" si="1072"/>
        <v>13.734399999999532</v>
      </c>
      <c r="BB2797" s="165">
        <f t="shared" si="1073"/>
        <v>5.6112052303856998E-2</v>
      </c>
      <c r="BC2797" s="148">
        <f t="shared" si="1074"/>
        <v>1.237924264456125E-4</v>
      </c>
      <c r="BD2797" s="148" t="str">
        <f t="shared" si="1070"/>
        <v/>
      </c>
      <c r="BE2797" s="140" t="str">
        <f t="shared" si="1071"/>
        <v/>
      </c>
    </row>
    <row r="2798" spans="1:57" ht="20.100000000000001" customHeight="1" x14ac:dyDescent="0.25">
      <c r="A2798" s="148"/>
      <c r="B2798" s="148"/>
      <c r="C2798" s="148"/>
      <c r="D2798" s="148"/>
      <c r="E2798" s="148"/>
      <c r="F2798" s="148"/>
      <c r="G2798" s="148"/>
      <c r="H2798" s="148"/>
      <c r="AZ2798" s="148"/>
      <c r="BA2798" s="148">
        <f t="shared" si="1072"/>
        <v>13.740799999999531</v>
      </c>
      <c r="BB2798" s="165">
        <f t="shared" si="1073"/>
        <v>5.5988259877411385E-2</v>
      </c>
      <c r="BC2798" s="148">
        <f t="shared" si="1074"/>
        <v>1.2354069281263202E-4</v>
      </c>
      <c r="BD2798" s="148" t="str">
        <f t="shared" si="1070"/>
        <v/>
      </c>
      <c r="BE2798" s="140" t="str">
        <f t="shared" si="1071"/>
        <v/>
      </c>
    </row>
    <row r="2799" spans="1:57" ht="20.100000000000001" customHeight="1" x14ac:dyDescent="0.25">
      <c r="A2799" s="148"/>
      <c r="B2799" s="148"/>
      <c r="C2799" s="148"/>
      <c r="D2799" s="148"/>
      <c r="E2799" s="148"/>
      <c r="F2799" s="148"/>
      <c r="G2799" s="148"/>
      <c r="H2799" s="148"/>
      <c r="AZ2799" s="148"/>
      <c r="BA2799" s="148">
        <f t="shared" si="1072"/>
        <v>13.74719999999953</v>
      </c>
      <c r="BB2799" s="165">
        <f t="shared" si="1073"/>
        <v>5.5864719184598753E-2</v>
      </c>
      <c r="BC2799" s="148">
        <f t="shared" si="1074"/>
        <v>1.2328940424920914E-4</v>
      </c>
      <c r="BD2799" s="148" t="str">
        <f t="shared" si="1070"/>
        <v/>
      </c>
      <c r="BE2799" s="140" t="str">
        <f t="shared" si="1071"/>
        <v/>
      </c>
    </row>
    <row r="2800" spans="1:57" ht="20.100000000000001" customHeight="1" x14ac:dyDescent="0.25">
      <c r="A2800" s="148"/>
      <c r="B2800" s="148"/>
      <c r="C2800" s="148"/>
      <c r="D2800" s="148"/>
      <c r="E2800" s="148"/>
      <c r="F2800" s="148"/>
      <c r="G2800" s="148"/>
      <c r="H2800" s="148"/>
      <c r="AZ2800" s="148"/>
      <c r="BA2800" s="148">
        <f t="shared" si="1072"/>
        <v>13.75359999999953</v>
      </c>
      <c r="BB2800" s="165">
        <f t="shared" si="1073"/>
        <v>5.5741429780349544E-2</v>
      </c>
      <c r="BC2800" s="148">
        <f t="shared" si="1074"/>
        <v>1.2303856018424514E-4</v>
      </c>
      <c r="BD2800" s="148" t="str">
        <f t="shared" si="1070"/>
        <v/>
      </c>
      <c r="BE2800" s="140" t="str">
        <f t="shared" si="1071"/>
        <v/>
      </c>
    </row>
    <row r="2801" spans="1:57" ht="20.100000000000001" customHeight="1" x14ac:dyDescent="0.25">
      <c r="A2801" s="148"/>
      <c r="B2801" s="148"/>
      <c r="C2801" s="148"/>
      <c r="D2801" s="148"/>
      <c r="E2801" s="148"/>
      <c r="F2801" s="148"/>
      <c r="G2801" s="148"/>
      <c r="H2801" s="148"/>
      <c r="AZ2801" s="148"/>
      <c r="BA2801" s="148">
        <f t="shared" si="1072"/>
        <v>13.759999999999529</v>
      </c>
      <c r="BB2801" s="165">
        <f t="shared" si="1073"/>
        <v>5.5618391220165299E-2</v>
      </c>
      <c r="BC2801" s="148">
        <f t="shared" si="1074"/>
        <v>1.2278816004666904E-4</v>
      </c>
      <c r="BD2801" s="148" t="str">
        <f t="shared" si="1070"/>
        <v/>
      </c>
      <c r="BE2801" s="140" t="str">
        <f t="shared" si="1071"/>
        <v/>
      </c>
    </row>
    <row r="2802" spans="1:57" ht="20.100000000000001" customHeight="1" x14ac:dyDescent="0.25">
      <c r="A2802" s="148"/>
      <c r="B2802" s="148"/>
      <c r="C2802" s="148"/>
      <c r="D2802" s="148"/>
      <c r="E2802" s="148"/>
      <c r="F2802" s="148"/>
      <c r="G2802" s="148"/>
      <c r="H2802" s="148"/>
      <c r="AZ2802" s="148"/>
      <c r="BA2802" s="148">
        <f t="shared" si="1072"/>
        <v>13.766399999999528</v>
      </c>
      <c r="BB2802" s="165">
        <f t="shared" si="1073"/>
        <v>5.549560306011863E-2</v>
      </c>
      <c r="BC2802" s="148">
        <f t="shared" si="1074"/>
        <v>1.22538203265396E-4</v>
      </c>
      <c r="BD2802" s="148" t="str">
        <f t="shared" si="1070"/>
        <v/>
      </c>
      <c r="BE2802" s="140" t="str">
        <f t="shared" si="1071"/>
        <v/>
      </c>
    </row>
    <row r="2803" spans="1:57" ht="20.100000000000001" customHeight="1" x14ac:dyDescent="0.25">
      <c r="A2803" s="148"/>
      <c r="B2803" s="148"/>
      <c r="C2803" s="148"/>
      <c r="D2803" s="148"/>
      <c r="E2803" s="148"/>
      <c r="F2803" s="148"/>
      <c r="G2803" s="148"/>
      <c r="H2803" s="148"/>
      <c r="AZ2803" s="148"/>
      <c r="BA2803" s="148">
        <f t="shared" si="1072"/>
        <v>13.772799999999528</v>
      </c>
      <c r="BB2803" s="165">
        <f t="shared" si="1073"/>
        <v>5.5373064856853234E-2</v>
      </c>
      <c r="BC2803" s="148">
        <f t="shared" si="1074"/>
        <v>1.2228868926931341E-4</v>
      </c>
      <c r="BD2803" s="148" t="str">
        <f t="shared" si="1070"/>
        <v/>
      </c>
      <c r="BE2803" s="140" t="str">
        <f t="shared" si="1071"/>
        <v/>
      </c>
    </row>
    <row r="2804" spans="1:57" ht="20.100000000000001" customHeight="1" x14ac:dyDescent="0.25">
      <c r="A2804" s="148"/>
      <c r="B2804" s="148"/>
      <c r="C2804" s="148"/>
      <c r="D2804" s="148"/>
      <c r="E2804" s="148"/>
      <c r="F2804" s="148"/>
      <c r="G2804" s="148"/>
      <c r="H2804" s="148"/>
      <c r="AZ2804" s="148"/>
      <c r="BA2804" s="148">
        <f t="shared" si="1072"/>
        <v>13.779199999999527</v>
      </c>
      <c r="BB2804" s="165">
        <f t="shared" si="1073"/>
        <v>5.525077616758392E-2</v>
      </c>
      <c r="BC2804" s="148">
        <f t="shared" si="1074"/>
        <v>1.2203961748721848E-4</v>
      </c>
      <c r="BD2804" s="148" t="str">
        <f t="shared" si="1070"/>
        <v/>
      </c>
      <c r="BE2804" s="140" t="str">
        <f t="shared" si="1071"/>
        <v/>
      </c>
    </row>
    <row r="2805" spans="1:57" ht="20.100000000000001" customHeight="1" x14ac:dyDescent="0.25">
      <c r="A2805" s="148"/>
      <c r="B2805" s="148"/>
      <c r="C2805" s="148"/>
      <c r="D2805" s="148"/>
      <c r="E2805" s="148"/>
      <c r="F2805" s="148"/>
      <c r="G2805" s="148"/>
      <c r="H2805" s="148"/>
      <c r="AZ2805" s="148"/>
      <c r="BA2805" s="148">
        <f t="shared" si="1072"/>
        <v>13.785599999999526</v>
      </c>
      <c r="BB2805" s="165">
        <f t="shared" si="1073"/>
        <v>5.5128736550096702E-2</v>
      </c>
      <c r="BC2805" s="148">
        <f t="shared" si="1074"/>
        <v>1.2179098734798471E-4</v>
      </c>
      <c r="BD2805" s="148" t="str">
        <f t="shared" si="1070"/>
        <v/>
      </c>
      <c r="BE2805" s="140" t="str">
        <f t="shared" si="1071"/>
        <v/>
      </c>
    </row>
    <row r="2806" spans="1:57" ht="20.100000000000001" customHeight="1" x14ac:dyDescent="0.25">
      <c r="A2806" s="148"/>
      <c r="B2806" s="148"/>
      <c r="C2806" s="148"/>
      <c r="D2806" s="148"/>
      <c r="E2806" s="148"/>
      <c r="F2806" s="148"/>
      <c r="G2806" s="148"/>
      <c r="H2806" s="148"/>
      <c r="AZ2806" s="148"/>
      <c r="BA2806" s="148">
        <f t="shared" si="1072"/>
        <v>13.791999999999526</v>
      </c>
      <c r="BB2806" s="165">
        <f t="shared" si="1073"/>
        <v>5.5006945562748717E-2</v>
      </c>
      <c r="BC2806" s="148">
        <f t="shared" si="1074"/>
        <v>1.2154279828049258E-4</v>
      </c>
      <c r="BD2806" s="148" t="str">
        <f t="shared" si="1070"/>
        <v/>
      </c>
      <c r="BE2806" s="140" t="str">
        <f t="shared" si="1071"/>
        <v/>
      </c>
    </row>
    <row r="2807" spans="1:57" ht="20.100000000000001" customHeight="1" x14ac:dyDescent="0.25">
      <c r="A2807" s="148"/>
      <c r="B2807" s="148"/>
      <c r="C2807" s="148"/>
      <c r="D2807" s="148"/>
      <c r="E2807" s="148"/>
      <c r="F2807" s="148"/>
      <c r="G2807" s="148"/>
      <c r="H2807" s="148"/>
      <c r="AZ2807" s="148"/>
      <c r="BA2807" s="148">
        <f t="shared" si="1072"/>
        <v>13.798399999999525</v>
      </c>
      <c r="BB2807" s="165">
        <f t="shared" si="1073"/>
        <v>5.4885402764468225E-2</v>
      </c>
      <c r="BC2807" s="148">
        <f t="shared" si="1074"/>
        <v>1.212950497135809E-4</v>
      </c>
      <c r="BD2807" s="148" t="str">
        <f t="shared" si="1070"/>
        <v/>
      </c>
      <c r="BE2807" s="140" t="str">
        <f t="shared" si="1071"/>
        <v/>
      </c>
    </row>
    <row r="2808" spans="1:57" ht="20.100000000000001" customHeight="1" x14ac:dyDescent="0.25">
      <c r="A2808" s="148"/>
      <c r="B2808" s="148"/>
      <c r="C2808" s="148"/>
      <c r="D2808" s="148"/>
      <c r="E2808" s="148"/>
      <c r="F2808" s="148"/>
      <c r="G2808" s="148"/>
      <c r="H2808" s="148"/>
      <c r="AZ2808" s="148"/>
      <c r="BA2808" s="148">
        <f t="shared" si="1072"/>
        <v>13.804799999999524</v>
      </c>
      <c r="BB2808" s="165">
        <f t="shared" si="1073"/>
        <v>5.4764107714754644E-2</v>
      </c>
      <c r="BC2808" s="148">
        <f t="shared" si="1074"/>
        <v>1.2104774107606769E-4</v>
      </c>
      <c r="BD2808" s="148" t="str">
        <f t="shared" si="1070"/>
        <v/>
      </c>
      <c r="BE2808" s="140" t="str">
        <f t="shared" si="1071"/>
        <v/>
      </c>
    </row>
    <row r="2809" spans="1:57" ht="20.100000000000001" customHeight="1" x14ac:dyDescent="0.25">
      <c r="A2809" s="148"/>
      <c r="B2809" s="148"/>
      <c r="C2809" s="148"/>
      <c r="D2809" s="148"/>
      <c r="E2809" s="148"/>
      <c r="F2809" s="148"/>
      <c r="G2809" s="148"/>
      <c r="H2809" s="148"/>
      <c r="AZ2809" s="148"/>
      <c r="BA2809" s="148">
        <f t="shared" si="1072"/>
        <v>13.811199999999523</v>
      </c>
      <c r="BB2809" s="165">
        <f t="shared" si="1073"/>
        <v>5.4643059973678576E-2</v>
      </c>
      <c r="BC2809" s="148">
        <f t="shared" si="1074"/>
        <v>1.2080087179670851E-4</v>
      </c>
      <c r="BD2809" s="148" t="str">
        <f t="shared" si="1070"/>
        <v/>
      </c>
      <c r="BE2809" s="140" t="str">
        <f t="shared" si="1071"/>
        <v/>
      </c>
    </row>
    <row r="2810" spans="1:57" ht="20.100000000000001" customHeight="1" x14ac:dyDescent="0.25">
      <c r="A2810" s="148"/>
      <c r="B2810" s="148"/>
      <c r="C2810" s="148"/>
      <c r="D2810" s="148"/>
      <c r="E2810" s="148"/>
      <c r="F2810" s="148"/>
      <c r="G2810" s="148"/>
      <c r="H2810" s="148"/>
      <c r="AZ2810" s="148"/>
      <c r="BA2810" s="148">
        <f t="shared" si="1072"/>
        <v>13.817599999999523</v>
      </c>
      <c r="BB2810" s="165">
        <f t="shared" si="1073"/>
        <v>5.4522259101881868E-2</v>
      </c>
      <c r="BC2810" s="148">
        <f t="shared" si="1074"/>
        <v>1.2055444130450177E-4</v>
      </c>
      <c r="BD2810" s="148" t="str">
        <f t="shared" si="1070"/>
        <v/>
      </c>
      <c r="BE2810" s="140" t="str">
        <f t="shared" si="1071"/>
        <v/>
      </c>
    </row>
    <row r="2811" spans="1:57" ht="20.100000000000001" customHeight="1" x14ac:dyDescent="0.25">
      <c r="A2811" s="148"/>
      <c r="B2811" s="148"/>
      <c r="C2811" s="148"/>
      <c r="D2811" s="148"/>
      <c r="E2811" s="148"/>
      <c r="F2811" s="148"/>
      <c r="G2811" s="148"/>
      <c r="H2811" s="148"/>
      <c r="AZ2811" s="148"/>
      <c r="BA2811" s="148">
        <f t="shared" si="1072"/>
        <v>13.823999999999522</v>
      </c>
      <c r="BB2811" s="165">
        <f t="shared" si="1073"/>
        <v>5.4401704660577366E-2</v>
      </c>
      <c r="BC2811" s="148">
        <f t="shared" si="1074"/>
        <v>1.2030844902820997E-4</v>
      </c>
      <c r="BD2811" s="148" t="str">
        <f t="shared" si="1070"/>
        <v/>
      </c>
      <c r="BE2811" s="140" t="str">
        <f t="shared" si="1071"/>
        <v/>
      </c>
    </row>
    <row r="2812" spans="1:57" ht="20.100000000000001" customHeight="1" x14ac:dyDescent="0.25">
      <c r="A2812" s="148"/>
      <c r="B2812" s="148"/>
      <c r="C2812" s="148"/>
      <c r="D2812" s="148"/>
      <c r="E2812" s="148"/>
      <c r="F2812" s="148"/>
      <c r="G2812" s="148"/>
      <c r="H2812" s="148"/>
      <c r="AZ2812" s="148"/>
      <c r="BA2812" s="148">
        <f t="shared" si="1072"/>
        <v>13.830399999999521</v>
      </c>
      <c r="BB2812" s="165">
        <f t="shared" si="1073"/>
        <v>5.4281396211549156E-2</v>
      </c>
      <c r="BC2812" s="148">
        <f t="shared" si="1074"/>
        <v>1.2006289439658174E-4</v>
      </c>
      <c r="BD2812" s="148" t="str">
        <f t="shared" si="1070"/>
        <v/>
      </c>
      <c r="BE2812" s="140" t="str">
        <f t="shared" si="1071"/>
        <v/>
      </c>
    </row>
    <row r="2813" spans="1:57" ht="20.100000000000001" customHeight="1" x14ac:dyDescent="0.25">
      <c r="A2813" s="148"/>
      <c r="B2813" s="148"/>
      <c r="C2813" s="148"/>
      <c r="D2813" s="148"/>
      <c r="E2813" s="148"/>
      <c r="F2813" s="148"/>
      <c r="G2813" s="148"/>
      <c r="H2813" s="148"/>
      <c r="AZ2813" s="148"/>
      <c r="BA2813" s="148">
        <f t="shared" si="1072"/>
        <v>13.836799999999521</v>
      </c>
      <c r="BB2813" s="165">
        <f t="shared" si="1073"/>
        <v>5.4161333317152574E-2</v>
      </c>
      <c r="BC2813" s="148">
        <f t="shared" si="1074"/>
        <v>1.1981777683876121E-4</v>
      </c>
      <c r="BD2813" s="148" t="str">
        <f t="shared" si="1070"/>
        <v/>
      </c>
      <c r="BE2813" s="140" t="str">
        <f t="shared" si="1071"/>
        <v/>
      </c>
    </row>
    <row r="2814" spans="1:57" ht="20.100000000000001" customHeight="1" x14ac:dyDescent="0.25">
      <c r="A2814" s="148"/>
      <c r="B2814" s="148"/>
      <c r="C2814" s="148"/>
      <c r="D2814" s="148"/>
      <c r="E2814" s="148"/>
      <c r="F2814" s="148"/>
      <c r="G2814" s="148"/>
      <c r="H2814" s="148"/>
      <c r="AZ2814" s="148"/>
      <c r="BA2814" s="148">
        <f t="shared" si="1072"/>
        <v>13.84319999999952</v>
      </c>
      <c r="BB2814" s="165">
        <f t="shared" si="1073"/>
        <v>5.4041515540313813E-2</v>
      </c>
      <c r="BC2814" s="148">
        <f t="shared" si="1074"/>
        <v>1.1957309578341374E-4</v>
      </c>
      <c r="BD2814" s="148" t="str">
        <f t="shared" si="1070"/>
        <v/>
      </c>
      <c r="BE2814" s="140" t="str">
        <f t="shared" si="1071"/>
        <v/>
      </c>
    </row>
    <row r="2815" spans="1:57" ht="20.100000000000001" customHeight="1" x14ac:dyDescent="0.25">
      <c r="A2815" s="148"/>
      <c r="B2815" s="148"/>
      <c r="C2815" s="148"/>
      <c r="D2815" s="148"/>
      <c r="E2815" s="148"/>
      <c r="F2815" s="148"/>
      <c r="G2815" s="148"/>
      <c r="H2815" s="148"/>
      <c r="AZ2815" s="148"/>
      <c r="BA2815" s="148">
        <f t="shared" si="1072"/>
        <v>13.849599999999519</v>
      </c>
      <c r="BB2815" s="165">
        <f t="shared" si="1073"/>
        <v>5.3921942444530399E-2</v>
      </c>
      <c r="BC2815" s="148">
        <f t="shared" si="1074"/>
        <v>1.1932885065957938E-4</v>
      </c>
      <c r="BD2815" s="148" t="str">
        <f t="shared" si="1070"/>
        <v/>
      </c>
      <c r="BE2815" s="140" t="str">
        <f t="shared" si="1071"/>
        <v/>
      </c>
    </row>
    <row r="2816" spans="1:57" ht="20.100000000000001" customHeight="1" x14ac:dyDescent="0.25">
      <c r="A2816" s="148"/>
      <c r="B2816" s="148"/>
      <c r="C2816" s="148"/>
      <c r="D2816" s="148"/>
      <c r="E2816" s="148"/>
      <c r="F2816" s="148"/>
      <c r="G2816" s="148"/>
      <c r="H2816" s="148"/>
      <c r="AZ2816" s="148"/>
      <c r="BA2816" s="148">
        <f t="shared" si="1072"/>
        <v>13.855999999999518</v>
      </c>
      <c r="BB2816" s="165">
        <f t="shared" si="1073"/>
        <v>5.380261359387082E-2</v>
      </c>
      <c r="BC2816" s="148">
        <f t="shared" si="1074"/>
        <v>1.1908504089613164E-4</v>
      </c>
      <c r="BD2816" s="148" t="str">
        <f t="shared" si="1070"/>
        <v/>
      </c>
      <c r="BE2816" s="140" t="str">
        <f t="shared" si="1071"/>
        <v/>
      </c>
    </row>
    <row r="2817" spans="1:57" ht="20.100000000000001" customHeight="1" x14ac:dyDescent="0.25">
      <c r="A2817" s="148"/>
      <c r="B2817" s="148"/>
      <c r="C2817" s="148"/>
      <c r="D2817" s="148"/>
      <c r="E2817" s="148"/>
      <c r="F2817" s="148"/>
      <c r="G2817" s="148"/>
      <c r="H2817" s="148"/>
      <c r="AZ2817" s="148"/>
      <c r="BA2817" s="148">
        <f t="shared" si="1072"/>
        <v>13.862399999999518</v>
      </c>
      <c r="BB2817" s="165">
        <f t="shared" si="1073"/>
        <v>5.3683528552974688E-2</v>
      </c>
      <c r="BC2817" s="148">
        <f t="shared" si="1074"/>
        <v>1.1884166592208284E-4</v>
      </c>
      <c r="BD2817" s="148" t="str">
        <f t="shared" si="1070"/>
        <v/>
      </c>
      <c r="BE2817" s="140" t="str">
        <f t="shared" si="1071"/>
        <v/>
      </c>
    </row>
    <row r="2818" spans="1:57" ht="20.100000000000001" customHeight="1" x14ac:dyDescent="0.25">
      <c r="A2818" s="148"/>
      <c r="B2818" s="148"/>
      <c r="C2818" s="148"/>
      <c r="D2818" s="148"/>
      <c r="E2818" s="148"/>
      <c r="F2818" s="148"/>
      <c r="G2818" s="148"/>
      <c r="H2818" s="148"/>
      <c r="AZ2818" s="148"/>
      <c r="BA2818" s="148">
        <f t="shared" si="1072"/>
        <v>13.868799999999517</v>
      </c>
      <c r="BB2818" s="165">
        <f t="shared" si="1073"/>
        <v>5.3564686887052605E-2</v>
      </c>
      <c r="BC2818" s="148">
        <f t="shared" si="1074"/>
        <v>1.1859872516641057E-4</v>
      </c>
      <c r="BD2818" s="148" t="str">
        <f t="shared" si="1070"/>
        <v/>
      </c>
      <c r="BE2818" s="140" t="str">
        <f t="shared" si="1071"/>
        <v/>
      </c>
    </row>
    <row r="2819" spans="1:57" ht="20.100000000000001" customHeight="1" x14ac:dyDescent="0.25">
      <c r="A2819" s="148"/>
      <c r="B2819" s="148"/>
      <c r="C2819" s="148"/>
      <c r="D2819" s="148"/>
      <c r="E2819" s="148"/>
      <c r="F2819" s="148"/>
      <c r="G2819" s="148"/>
      <c r="H2819" s="148"/>
      <c r="AZ2819" s="148"/>
      <c r="BA2819" s="148">
        <f t="shared" si="1072"/>
        <v>13.875199999999516</v>
      </c>
      <c r="BB2819" s="165">
        <f t="shared" si="1073"/>
        <v>5.3446088161886195E-2</v>
      </c>
      <c r="BC2819" s="148">
        <f t="shared" si="1074"/>
        <v>1.1835621805816876E-4</v>
      </c>
      <c r="BD2819" s="148" t="str">
        <f t="shared" si="1070"/>
        <v/>
      </c>
      <c r="BE2819" s="140" t="str">
        <f t="shared" si="1071"/>
        <v/>
      </c>
    </row>
    <row r="2820" spans="1:57" ht="20.100000000000001" customHeight="1" x14ac:dyDescent="0.25">
      <c r="A2820" s="148"/>
      <c r="B2820" s="148"/>
      <c r="C2820" s="148"/>
      <c r="D2820" s="148"/>
      <c r="E2820" s="148"/>
      <c r="F2820" s="148"/>
      <c r="G2820" s="148"/>
      <c r="H2820" s="148"/>
      <c r="AZ2820" s="148"/>
      <c r="BA2820" s="148">
        <f t="shared" si="1072"/>
        <v>13.881599999999516</v>
      </c>
      <c r="BB2820" s="165">
        <f t="shared" si="1073"/>
        <v>5.3327731943828026E-2</v>
      </c>
      <c r="BC2820" s="148">
        <f t="shared" si="1074"/>
        <v>1.1811414402645992E-4</v>
      </c>
      <c r="BD2820" s="148" t="str">
        <f t="shared" si="1070"/>
        <v/>
      </c>
      <c r="BE2820" s="140" t="str">
        <f t="shared" si="1071"/>
        <v/>
      </c>
    </row>
    <row r="2821" spans="1:57" ht="20.100000000000001" customHeight="1" x14ac:dyDescent="0.25">
      <c r="A2821" s="148"/>
      <c r="B2821" s="148"/>
      <c r="C2821" s="148"/>
      <c r="D2821" s="148"/>
      <c r="E2821" s="148"/>
      <c r="F2821" s="148"/>
      <c r="G2821" s="148"/>
      <c r="H2821" s="148"/>
      <c r="AZ2821" s="148"/>
      <c r="BA2821" s="148">
        <f t="shared" si="1072"/>
        <v>13.887999999999515</v>
      </c>
      <c r="BB2821" s="165">
        <f t="shared" si="1073"/>
        <v>5.3209617799801566E-2</v>
      </c>
      <c r="BC2821" s="148">
        <f t="shared" si="1074"/>
        <v>1.1787250250033798E-4</v>
      </c>
      <c r="BD2821" s="148" t="str">
        <f t="shared" si="1070"/>
        <v/>
      </c>
      <c r="BE2821" s="140" t="str">
        <f t="shared" si="1071"/>
        <v/>
      </c>
    </row>
    <row r="2822" spans="1:57" ht="20.100000000000001" customHeight="1" x14ac:dyDescent="0.25">
      <c r="A2822" s="148"/>
      <c r="B2822" s="148"/>
      <c r="C2822" s="148"/>
      <c r="D2822" s="148"/>
      <c r="E2822" s="148"/>
      <c r="F2822" s="148"/>
      <c r="G2822" s="148"/>
      <c r="H2822" s="148"/>
      <c r="AZ2822" s="148"/>
      <c r="BA2822" s="148">
        <f t="shared" si="1072"/>
        <v>13.894399999999514</v>
      </c>
      <c r="BB2822" s="165">
        <f t="shared" si="1073"/>
        <v>5.3091745297301228E-2</v>
      </c>
      <c r="BC2822" s="148">
        <f t="shared" si="1074"/>
        <v>1.1763129290898178E-4</v>
      </c>
      <c r="BD2822" s="148" t="str">
        <f t="shared" si="1070"/>
        <v/>
      </c>
      <c r="BE2822" s="140" t="str">
        <f t="shared" si="1071"/>
        <v/>
      </c>
    </row>
    <row r="2823" spans="1:57" ht="20.100000000000001" customHeight="1" x14ac:dyDescent="0.25">
      <c r="A2823" s="148"/>
      <c r="B2823" s="148"/>
      <c r="C2823" s="148"/>
      <c r="D2823" s="148"/>
      <c r="E2823" s="148"/>
      <c r="F2823" s="148"/>
      <c r="G2823" s="148"/>
      <c r="H2823" s="148"/>
      <c r="AZ2823" s="148"/>
      <c r="BA2823" s="148">
        <f t="shared" si="1072"/>
        <v>13.900799999999514</v>
      </c>
      <c r="BB2823" s="165">
        <f t="shared" si="1073"/>
        <v>5.2974114004392246E-2</v>
      </c>
      <c r="BC2823" s="148">
        <f t="shared" si="1074"/>
        <v>1.1739051468166034E-4</v>
      </c>
      <c r="BD2823" s="148" t="str">
        <f t="shared" si="1070"/>
        <v/>
      </c>
      <c r="BE2823" s="140" t="str">
        <f t="shared" si="1071"/>
        <v/>
      </c>
    </row>
    <row r="2824" spans="1:57" ht="20.100000000000001" customHeight="1" x14ac:dyDescent="0.25">
      <c r="A2824" s="148"/>
      <c r="B2824" s="148"/>
      <c r="C2824" s="148"/>
      <c r="D2824" s="148"/>
      <c r="E2824" s="148"/>
      <c r="F2824" s="148"/>
      <c r="G2824" s="148"/>
      <c r="H2824" s="148"/>
      <c r="AZ2824" s="148"/>
      <c r="BA2824" s="148">
        <f t="shared" si="1072"/>
        <v>13.907199999999513</v>
      </c>
      <c r="BB2824" s="165">
        <f t="shared" si="1073"/>
        <v>5.2856723489710586E-2</v>
      </c>
      <c r="BC2824" s="148">
        <f t="shared" si="1074"/>
        <v>1.1715016724749006E-4</v>
      </c>
      <c r="BD2824" s="148" t="str">
        <f t="shared" si="1070"/>
        <v/>
      </c>
      <c r="BE2824" s="140" t="str">
        <f t="shared" si="1071"/>
        <v/>
      </c>
    </row>
    <row r="2825" spans="1:57" ht="20.100000000000001" customHeight="1" x14ac:dyDescent="0.25">
      <c r="A2825" s="148"/>
      <c r="B2825" s="148"/>
      <c r="C2825" s="148"/>
      <c r="D2825" s="148"/>
      <c r="E2825" s="148"/>
      <c r="F2825" s="148"/>
      <c r="G2825" s="148"/>
      <c r="H2825" s="148"/>
      <c r="AZ2825" s="148"/>
      <c r="BA2825" s="148">
        <f t="shared" si="1072"/>
        <v>13.913599999999512</v>
      </c>
      <c r="BB2825" s="165">
        <f t="shared" si="1073"/>
        <v>5.2739573322463096E-2</v>
      </c>
      <c r="BC2825" s="148">
        <f t="shared" si="1074"/>
        <v>1.169102500359967E-4</v>
      </c>
      <c r="BD2825" s="148" t="str">
        <f t="shared" si="1070"/>
        <v/>
      </c>
      <c r="BE2825" s="140" t="str">
        <f t="shared" si="1071"/>
        <v/>
      </c>
    </row>
    <row r="2826" spans="1:57" ht="20.100000000000001" customHeight="1" x14ac:dyDescent="0.25">
      <c r="A2826" s="148"/>
      <c r="B2826" s="148"/>
      <c r="C2826" s="148"/>
      <c r="D2826" s="148"/>
      <c r="E2826" s="148"/>
      <c r="F2826" s="148"/>
      <c r="G2826" s="148"/>
      <c r="H2826" s="148"/>
      <c r="AZ2826" s="148"/>
      <c r="BA2826" s="148">
        <f t="shared" si="1072"/>
        <v>13.919999999999511</v>
      </c>
      <c r="BB2826" s="165">
        <f t="shared" si="1073"/>
        <v>5.2622663072427099E-2</v>
      </c>
      <c r="BC2826" s="148">
        <f t="shared" si="1074"/>
        <v>1.1667076247640074E-4</v>
      </c>
      <c r="BD2826" s="148" t="str">
        <f t="shared" si="1070"/>
        <v/>
      </c>
      <c r="BE2826" s="140" t="str">
        <f t="shared" si="1071"/>
        <v/>
      </c>
    </row>
    <row r="2827" spans="1:57" ht="20.100000000000001" customHeight="1" x14ac:dyDescent="0.25">
      <c r="A2827" s="148"/>
      <c r="B2827" s="148"/>
      <c r="C2827" s="148"/>
      <c r="D2827" s="148"/>
      <c r="E2827" s="148"/>
      <c r="F2827" s="148"/>
      <c r="G2827" s="148"/>
      <c r="H2827" s="148"/>
      <c r="AZ2827" s="148"/>
      <c r="BA2827" s="148">
        <f t="shared" si="1072"/>
        <v>13.926399999999511</v>
      </c>
      <c r="BB2827" s="165">
        <f t="shared" si="1073"/>
        <v>5.2505992309950698E-2</v>
      </c>
      <c r="BC2827" s="148">
        <f t="shared" si="1074"/>
        <v>1.1643170399810998E-4</v>
      </c>
      <c r="BD2827" s="148" t="str">
        <f t="shared" ref="BD2827:BD2890" si="1075">IF(BB2827&lt;(1-$AZ$655),BC2827,"")</f>
        <v/>
      </c>
      <c r="BE2827" s="140" t="str">
        <f t="shared" ref="BE2827:BE2890" si="1076">IF(BB2827&lt;(1-$AZ$661),BC2827,"")</f>
        <v/>
      </c>
    </row>
    <row r="2828" spans="1:57" ht="20.100000000000001" customHeight="1" x14ac:dyDescent="0.25">
      <c r="A2828" s="148"/>
      <c r="B2828" s="148"/>
      <c r="C2828" s="148"/>
      <c r="D2828" s="148"/>
      <c r="E2828" s="148"/>
      <c r="F2828" s="148"/>
      <c r="G2828" s="148"/>
      <c r="H2828" s="148"/>
      <c r="AZ2828" s="148"/>
      <c r="BA2828" s="148">
        <f t="shared" ref="BA2828:BA2891" si="1077">BA2827+$BD$648</f>
        <v>13.93279999999951</v>
      </c>
      <c r="BB2828" s="165">
        <f t="shared" ref="BB2828:BB2891" si="1078">_xlfn.CHISQ.DIST.RT(BA2828,7)</f>
        <v>5.2389560605952588E-2</v>
      </c>
      <c r="BC2828" s="148">
        <f t="shared" ref="BC2828:BC2891" si="1079">BB2828-BB2829</f>
        <v>1.1619307403073348E-4</v>
      </c>
      <c r="BD2828" s="148" t="str">
        <f t="shared" si="1075"/>
        <v/>
      </c>
      <c r="BE2828" s="140" t="str">
        <f t="shared" si="1076"/>
        <v/>
      </c>
    </row>
    <row r="2829" spans="1:57" ht="20.100000000000001" customHeight="1" x14ac:dyDescent="0.25">
      <c r="A2829" s="148"/>
      <c r="B2829" s="148"/>
      <c r="C2829" s="148"/>
      <c r="D2829" s="148"/>
      <c r="E2829" s="148"/>
      <c r="F2829" s="148"/>
      <c r="G2829" s="148"/>
      <c r="H2829" s="148"/>
      <c r="AZ2829" s="148"/>
      <c r="BA2829" s="148">
        <f t="shared" si="1077"/>
        <v>13.939199999999509</v>
      </c>
      <c r="BB2829" s="165">
        <f t="shared" si="1078"/>
        <v>5.2273367531921855E-2</v>
      </c>
      <c r="BC2829" s="148">
        <f t="shared" si="1079"/>
        <v>1.1595487200373455E-4</v>
      </c>
      <c r="BD2829" s="148" t="str">
        <f t="shared" si="1075"/>
        <v/>
      </c>
      <c r="BE2829" s="140" t="str">
        <f t="shared" si="1076"/>
        <v/>
      </c>
    </row>
    <row r="2830" spans="1:57" ht="20.100000000000001" customHeight="1" x14ac:dyDescent="0.25">
      <c r="A2830" s="148"/>
      <c r="B2830" s="148"/>
      <c r="C2830" s="148"/>
      <c r="D2830" s="148"/>
      <c r="E2830" s="148"/>
      <c r="F2830" s="148"/>
      <c r="G2830" s="148"/>
      <c r="H2830" s="148"/>
      <c r="AZ2830" s="148"/>
      <c r="BA2830" s="148">
        <f t="shared" si="1077"/>
        <v>13.945599999999509</v>
      </c>
      <c r="BB2830" s="165">
        <f t="shared" si="1078"/>
        <v>5.215741265991812E-2</v>
      </c>
      <c r="BC2830" s="148">
        <f t="shared" si="1079"/>
        <v>1.1571709734686797E-4</v>
      </c>
      <c r="BD2830" s="148" t="str">
        <f t="shared" si="1075"/>
        <v/>
      </c>
      <c r="BE2830" s="140" t="str">
        <f t="shared" si="1076"/>
        <v/>
      </c>
    </row>
    <row r="2831" spans="1:57" ht="20.100000000000001" customHeight="1" x14ac:dyDescent="0.25">
      <c r="A2831" s="148"/>
      <c r="B2831" s="148"/>
      <c r="C2831" s="148"/>
      <c r="D2831" s="148"/>
      <c r="E2831" s="148"/>
      <c r="F2831" s="148"/>
      <c r="G2831" s="148"/>
      <c r="H2831" s="148"/>
      <c r="AZ2831" s="148"/>
      <c r="BA2831" s="148">
        <f t="shared" si="1077"/>
        <v>13.951999999999508</v>
      </c>
      <c r="BB2831" s="165">
        <f t="shared" si="1078"/>
        <v>5.2041695562571252E-2</v>
      </c>
      <c r="BC2831" s="148">
        <f t="shared" si="1079"/>
        <v>1.1547974948968726E-4</v>
      </c>
      <c r="BD2831" s="148" t="str">
        <f t="shared" si="1075"/>
        <v/>
      </c>
      <c r="BE2831" s="140" t="str">
        <f t="shared" si="1076"/>
        <v/>
      </c>
    </row>
    <row r="2832" spans="1:57" ht="20.100000000000001" customHeight="1" x14ac:dyDescent="0.25">
      <c r="A2832" s="148"/>
      <c r="B2832" s="148"/>
      <c r="C2832" s="148"/>
      <c r="D2832" s="148"/>
      <c r="E2832" s="148"/>
      <c r="F2832" s="148"/>
      <c r="G2832" s="148"/>
      <c r="H2832" s="148"/>
      <c r="AZ2832" s="148"/>
      <c r="BA2832" s="148">
        <f t="shared" si="1077"/>
        <v>13.958399999999507</v>
      </c>
      <c r="BB2832" s="165">
        <f t="shared" si="1078"/>
        <v>5.1926215813081565E-2</v>
      </c>
      <c r="BC2832" s="148">
        <f t="shared" si="1079"/>
        <v>1.1524282786198187E-4</v>
      </c>
      <c r="BD2832" s="148" t="str">
        <f t="shared" si="1075"/>
        <v/>
      </c>
      <c r="BE2832" s="140" t="str">
        <f t="shared" si="1076"/>
        <v/>
      </c>
    </row>
    <row r="2833" spans="1:57" ht="20.100000000000001" customHeight="1" x14ac:dyDescent="0.25">
      <c r="A2833" s="148"/>
      <c r="B2833" s="148"/>
      <c r="C2833" s="148"/>
      <c r="D2833" s="148"/>
      <c r="E2833" s="148"/>
      <c r="F2833" s="148"/>
      <c r="G2833" s="148"/>
      <c r="H2833" s="148"/>
      <c r="AZ2833" s="148"/>
      <c r="BA2833" s="148">
        <f t="shared" si="1077"/>
        <v>13.964799999999506</v>
      </c>
      <c r="BB2833" s="165">
        <f t="shared" si="1078"/>
        <v>5.1810972985219583E-2</v>
      </c>
      <c r="BC2833" s="148">
        <f t="shared" si="1079"/>
        <v>1.1500633189381881E-4</v>
      </c>
      <c r="BD2833" s="148" t="str">
        <f t="shared" si="1075"/>
        <v/>
      </c>
      <c r="BE2833" s="140" t="str">
        <f t="shared" si="1076"/>
        <v/>
      </c>
    </row>
    <row r="2834" spans="1:57" ht="20.100000000000001" customHeight="1" x14ac:dyDescent="0.25">
      <c r="A2834" s="148"/>
      <c r="B2834" s="148"/>
      <c r="C2834" s="148"/>
      <c r="D2834" s="148"/>
      <c r="E2834" s="148"/>
      <c r="F2834" s="148"/>
      <c r="G2834" s="148"/>
      <c r="H2834" s="148"/>
      <c r="AZ2834" s="148"/>
      <c r="BA2834" s="148">
        <f t="shared" si="1077"/>
        <v>13.971199999999506</v>
      </c>
      <c r="BB2834" s="165">
        <f t="shared" si="1078"/>
        <v>5.1695966653325764E-2</v>
      </c>
      <c r="BC2834" s="148">
        <f t="shared" si="1079"/>
        <v>1.1477026101486265E-4</v>
      </c>
      <c r="BD2834" s="148" t="str">
        <f t="shared" si="1075"/>
        <v/>
      </c>
      <c r="BE2834" s="140" t="str">
        <f t="shared" si="1076"/>
        <v/>
      </c>
    </row>
    <row r="2835" spans="1:57" ht="20.100000000000001" customHeight="1" x14ac:dyDescent="0.25">
      <c r="A2835" s="148"/>
      <c r="B2835" s="148"/>
      <c r="C2835" s="148"/>
      <c r="D2835" s="148"/>
      <c r="E2835" s="148"/>
      <c r="F2835" s="148"/>
      <c r="G2835" s="148"/>
      <c r="H2835" s="148"/>
      <c r="AZ2835" s="148"/>
      <c r="BA2835" s="148">
        <f t="shared" si="1077"/>
        <v>13.977599999999505</v>
      </c>
      <c r="BB2835" s="165">
        <f t="shared" si="1078"/>
        <v>5.1581196392310902E-2</v>
      </c>
      <c r="BC2835" s="148">
        <f t="shared" si="1079"/>
        <v>1.1453461465529835E-4</v>
      </c>
      <c r="BD2835" s="148" t="str">
        <f t="shared" si="1075"/>
        <v/>
      </c>
      <c r="BE2835" s="140" t="str">
        <f t="shared" si="1076"/>
        <v/>
      </c>
    </row>
    <row r="2836" spans="1:57" ht="20.100000000000001" customHeight="1" x14ac:dyDescent="0.25">
      <c r="A2836" s="148"/>
      <c r="B2836" s="148"/>
      <c r="C2836" s="148"/>
      <c r="D2836" s="148"/>
      <c r="E2836" s="148"/>
      <c r="F2836" s="148"/>
      <c r="G2836" s="148"/>
      <c r="H2836" s="148"/>
      <c r="AZ2836" s="148"/>
      <c r="BA2836" s="148">
        <f t="shared" si="1077"/>
        <v>13.983999999999504</v>
      </c>
      <c r="BB2836" s="165">
        <f t="shared" si="1078"/>
        <v>5.1466661777655603E-2</v>
      </c>
      <c r="BC2836" s="148">
        <f t="shared" si="1079"/>
        <v>1.142993922451721E-4</v>
      </c>
      <c r="BD2836" s="148" t="str">
        <f t="shared" si="1075"/>
        <v/>
      </c>
      <c r="BE2836" s="140" t="str">
        <f t="shared" si="1076"/>
        <v/>
      </c>
    </row>
    <row r="2837" spans="1:57" ht="20.100000000000001" customHeight="1" x14ac:dyDescent="0.25">
      <c r="A2837" s="148"/>
      <c r="B2837" s="148"/>
      <c r="C2837" s="148"/>
      <c r="D2837" s="148"/>
      <c r="E2837" s="148"/>
      <c r="F2837" s="148"/>
      <c r="G2837" s="148"/>
      <c r="H2837" s="148"/>
      <c r="AZ2837" s="148"/>
      <c r="BA2837" s="148">
        <f t="shared" si="1077"/>
        <v>13.990399999999504</v>
      </c>
      <c r="BB2837" s="165">
        <f t="shared" si="1078"/>
        <v>5.1352362385410431E-2</v>
      </c>
      <c r="BC2837" s="148">
        <f t="shared" si="1079"/>
        <v>1.1406459321477297E-4</v>
      </c>
      <c r="BD2837" s="148" t="str">
        <f t="shared" si="1075"/>
        <v/>
      </c>
      <c r="BE2837" s="140" t="str">
        <f t="shared" si="1076"/>
        <v/>
      </c>
    </row>
    <row r="2838" spans="1:57" ht="20.100000000000001" customHeight="1" x14ac:dyDescent="0.25">
      <c r="A2838" s="148"/>
      <c r="B2838" s="148"/>
      <c r="C2838" s="148"/>
      <c r="D2838" s="148"/>
      <c r="E2838" s="148"/>
      <c r="F2838" s="148"/>
      <c r="G2838" s="148"/>
      <c r="H2838" s="148"/>
      <c r="AZ2838" s="148"/>
      <c r="BA2838" s="148">
        <f t="shared" si="1077"/>
        <v>13.996799999999503</v>
      </c>
      <c r="BB2838" s="165">
        <f t="shared" si="1078"/>
        <v>5.1238297792195658E-2</v>
      </c>
      <c r="BC2838" s="148">
        <f t="shared" si="1079"/>
        <v>1.138302169943553E-4</v>
      </c>
      <c r="BD2838" s="148" t="str">
        <f t="shared" si="1075"/>
        <v/>
      </c>
      <c r="BE2838" s="140" t="str">
        <f t="shared" si="1076"/>
        <v/>
      </c>
    </row>
    <row r="2839" spans="1:57" ht="20.100000000000001" customHeight="1" x14ac:dyDescent="0.25">
      <c r="A2839" s="148"/>
      <c r="B2839" s="148"/>
      <c r="C2839" s="148"/>
      <c r="D2839" s="148"/>
      <c r="E2839" s="148"/>
      <c r="F2839" s="148"/>
      <c r="G2839" s="148"/>
      <c r="H2839" s="148"/>
      <c r="AZ2839" s="148"/>
      <c r="BA2839" s="148">
        <f t="shared" si="1077"/>
        <v>14.003199999999502</v>
      </c>
      <c r="BB2839" s="165">
        <f t="shared" si="1078"/>
        <v>5.1124467575201303E-2</v>
      </c>
      <c r="BC2839" s="148">
        <f t="shared" si="1079"/>
        <v>1.1359626301417347E-4</v>
      </c>
      <c r="BD2839" s="148" t="str">
        <f t="shared" si="1075"/>
        <v/>
      </c>
      <c r="BE2839" s="140" t="str">
        <f t="shared" si="1076"/>
        <v/>
      </c>
    </row>
    <row r="2840" spans="1:57" ht="20.100000000000001" customHeight="1" x14ac:dyDescent="0.25">
      <c r="A2840" s="148"/>
      <c r="B2840" s="148"/>
      <c r="C2840" s="148"/>
      <c r="D2840" s="148"/>
      <c r="E2840" s="148"/>
      <c r="F2840" s="148"/>
      <c r="G2840" s="148"/>
      <c r="H2840" s="148"/>
      <c r="AZ2840" s="148"/>
      <c r="BA2840" s="148">
        <f t="shared" si="1077"/>
        <v>14.009599999999502</v>
      </c>
      <c r="BB2840" s="165">
        <f t="shared" si="1078"/>
        <v>5.101087131218713E-2</v>
      </c>
      <c r="BC2840" s="148">
        <f t="shared" si="1079"/>
        <v>1.1336273070496061E-4</v>
      </c>
      <c r="BD2840" s="148" t="str">
        <f t="shared" si="1075"/>
        <v/>
      </c>
      <c r="BE2840" s="140" t="str">
        <f t="shared" si="1076"/>
        <v/>
      </c>
    </row>
    <row r="2841" spans="1:57" ht="20.100000000000001" customHeight="1" x14ac:dyDescent="0.25">
      <c r="A2841" s="148"/>
      <c r="B2841" s="148"/>
      <c r="C2841" s="148"/>
      <c r="D2841" s="148"/>
      <c r="E2841" s="148"/>
      <c r="F2841" s="148"/>
      <c r="G2841" s="148"/>
      <c r="H2841" s="148"/>
      <c r="AZ2841" s="148"/>
      <c r="BA2841" s="148">
        <f t="shared" si="1077"/>
        <v>14.015999999999501</v>
      </c>
      <c r="BB2841" s="165">
        <f t="shared" si="1078"/>
        <v>5.0897508581482169E-2</v>
      </c>
      <c r="BC2841" s="148">
        <f t="shared" si="1079"/>
        <v>1.1312961949717232E-4</v>
      </c>
      <c r="BD2841" s="148" t="str">
        <f t="shared" si="1075"/>
        <v/>
      </c>
      <c r="BE2841" s="140" t="str">
        <f t="shared" si="1076"/>
        <v/>
      </c>
    </row>
    <row r="2842" spans="1:57" ht="20.100000000000001" customHeight="1" x14ac:dyDescent="0.25">
      <c r="A2842" s="148"/>
      <c r="B2842" s="148"/>
      <c r="C2842" s="148"/>
      <c r="D2842" s="148"/>
      <c r="E2842" s="148"/>
      <c r="F2842" s="148"/>
      <c r="G2842" s="148"/>
      <c r="H2842" s="148"/>
      <c r="AZ2842" s="148"/>
      <c r="BA2842" s="148">
        <f t="shared" si="1077"/>
        <v>14.0223999999995</v>
      </c>
      <c r="BB2842" s="165">
        <f t="shared" si="1078"/>
        <v>5.0784378961984997E-2</v>
      </c>
      <c r="BC2842" s="148">
        <f t="shared" si="1079"/>
        <v>1.1289692882149316E-4</v>
      </c>
      <c r="BD2842" s="148" t="str">
        <f t="shared" si="1075"/>
        <v/>
      </c>
      <c r="BE2842" s="140" t="str">
        <f t="shared" si="1076"/>
        <v/>
      </c>
    </row>
    <row r="2843" spans="1:57" ht="20.100000000000001" customHeight="1" x14ac:dyDescent="0.25">
      <c r="A2843" s="148"/>
      <c r="B2843" s="148"/>
      <c r="C2843" s="148"/>
      <c r="D2843" s="148"/>
      <c r="E2843" s="148"/>
      <c r="F2843" s="148"/>
      <c r="G2843" s="148"/>
      <c r="H2843" s="148"/>
      <c r="AZ2843" s="148"/>
      <c r="BA2843" s="148">
        <f t="shared" si="1077"/>
        <v>14.028799999999499</v>
      </c>
      <c r="BB2843" s="165">
        <f t="shared" si="1078"/>
        <v>5.0671482033163504E-2</v>
      </c>
      <c r="BC2843" s="148">
        <f t="shared" si="1079"/>
        <v>1.1266465810883669E-4</v>
      </c>
      <c r="BD2843" s="148" t="str">
        <f t="shared" si="1075"/>
        <v/>
      </c>
      <c r="BE2843" s="140" t="str">
        <f t="shared" si="1076"/>
        <v/>
      </c>
    </row>
    <row r="2844" spans="1:57" ht="20.100000000000001" customHeight="1" x14ac:dyDescent="0.25">
      <c r="A2844" s="148"/>
      <c r="B2844" s="148"/>
      <c r="C2844" s="148"/>
      <c r="D2844" s="148"/>
      <c r="E2844" s="148"/>
      <c r="F2844" s="148"/>
      <c r="G2844" s="148"/>
      <c r="H2844" s="148"/>
      <c r="AZ2844" s="148"/>
      <c r="BA2844" s="148">
        <f t="shared" si="1077"/>
        <v>14.035199999999499</v>
      </c>
      <c r="BB2844" s="165">
        <f t="shared" si="1078"/>
        <v>5.0558817375054667E-2</v>
      </c>
      <c r="BC2844" s="148">
        <f t="shared" si="1079"/>
        <v>1.1243280679001239E-4</v>
      </c>
      <c r="BD2844" s="148" t="str">
        <f t="shared" si="1075"/>
        <v/>
      </c>
      <c r="BE2844" s="140" t="str">
        <f t="shared" si="1076"/>
        <v/>
      </c>
    </row>
    <row r="2845" spans="1:57" ht="20.100000000000001" customHeight="1" x14ac:dyDescent="0.25">
      <c r="A2845" s="148"/>
      <c r="B2845" s="148"/>
      <c r="C2845" s="148"/>
      <c r="D2845" s="148"/>
      <c r="E2845" s="148"/>
      <c r="F2845" s="148"/>
      <c r="G2845" s="148"/>
      <c r="H2845" s="148"/>
      <c r="AZ2845" s="148"/>
      <c r="BA2845" s="148">
        <f t="shared" si="1077"/>
        <v>14.041599999999498</v>
      </c>
      <c r="BB2845" s="165">
        <f t="shared" si="1078"/>
        <v>5.0446384568264654E-2</v>
      </c>
      <c r="BC2845" s="148">
        <f t="shared" si="1079"/>
        <v>1.122013742961836E-4</v>
      </c>
      <c r="BD2845" s="148" t="str">
        <f t="shared" si="1075"/>
        <v/>
      </c>
      <c r="BE2845" s="140" t="str">
        <f t="shared" si="1076"/>
        <v/>
      </c>
    </row>
    <row r="2846" spans="1:57" ht="20.100000000000001" customHeight="1" x14ac:dyDescent="0.25">
      <c r="A2846" s="148"/>
      <c r="B2846" s="148"/>
      <c r="C2846" s="148"/>
      <c r="D2846" s="148"/>
      <c r="E2846" s="148"/>
      <c r="F2846" s="148"/>
      <c r="G2846" s="148"/>
      <c r="H2846" s="148"/>
      <c r="AZ2846" s="148"/>
      <c r="BA2846" s="148">
        <f t="shared" si="1077"/>
        <v>14.047999999999497</v>
      </c>
      <c r="BB2846" s="165">
        <f t="shared" si="1078"/>
        <v>5.0334183193968471E-2</v>
      </c>
      <c r="BC2846" s="148">
        <f t="shared" si="1079"/>
        <v>1.119703600583194E-4</v>
      </c>
      <c r="BD2846" s="148" t="str">
        <f t="shared" si="1075"/>
        <v/>
      </c>
      <c r="BE2846" s="140" t="str">
        <f t="shared" si="1076"/>
        <v/>
      </c>
    </row>
    <row r="2847" spans="1:57" ht="20.100000000000001" customHeight="1" x14ac:dyDescent="0.25">
      <c r="A2847" s="148"/>
      <c r="B2847" s="148"/>
      <c r="C2847" s="148"/>
      <c r="D2847" s="148"/>
      <c r="E2847" s="148"/>
      <c r="F2847" s="148"/>
      <c r="G2847" s="148"/>
      <c r="H2847" s="148"/>
      <c r="AZ2847" s="148"/>
      <c r="BA2847" s="148">
        <f t="shared" si="1077"/>
        <v>14.054399999999497</v>
      </c>
      <c r="BB2847" s="165">
        <f t="shared" si="1078"/>
        <v>5.0222212833910151E-2</v>
      </c>
      <c r="BC2847" s="148">
        <f t="shared" si="1079"/>
        <v>1.1173976350788151E-4</v>
      </c>
      <c r="BD2847" s="148" t="str">
        <f t="shared" si="1075"/>
        <v/>
      </c>
      <c r="BE2847" s="140" t="str">
        <f t="shared" si="1076"/>
        <v/>
      </c>
    </row>
    <row r="2848" spans="1:57" ht="20.100000000000001" customHeight="1" x14ac:dyDescent="0.25">
      <c r="A2848" s="148"/>
      <c r="B2848" s="148"/>
      <c r="C2848" s="148"/>
      <c r="D2848" s="148"/>
      <c r="E2848" s="148"/>
      <c r="F2848" s="148"/>
      <c r="G2848" s="148"/>
      <c r="H2848" s="148"/>
      <c r="AZ2848" s="148"/>
      <c r="BA2848" s="148">
        <f t="shared" si="1077"/>
        <v>14.060799999999496</v>
      </c>
      <c r="BB2848" s="165">
        <f t="shared" si="1078"/>
        <v>5.011047307040227E-2</v>
      </c>
      <c r="BC2848" s="148">
        <f t="shared" si="1079"/>
        <v>1.1150958407619288E-4</v>
      </c>
      <c r="BD2848" s="148" t="str">
        <f t="shared" si="1075"/>
        <v/>
      </c>
      <c r="BE2848" s="140" t="str">
        <f t="shared" si="1076"/>
        <v/>
      </c>
    </row>
    <row r="2849" spans="1:57" ht="20.100000000000001" customHeight="1" x14ac:dyDescent="0.25">
      <c r="A2849" s="148"/>
      <c r="B2849" s="148"/>
      <c r="C2849" s="148"/>
      <c r="D2849" s="148"/>
      <c r="E2849" s="148"/>
      <c r="F2849" s="148"/>
      <c r="G2849" s="148"/>
      <c r="H2849" s="148"/>
      <c r="AZ2849" s="148"/>
      <c r="BA2849" s="148">
        <f t="shared" si="1077"/>
        <v>14.067199999999495</v>
      </c>
      <c r="BB2849" s="165">
        <f t="shared" si="1078"/>
        <v>4.9998963486326077E-2</v>
      </c>
      <c r="BC2849" s="148">
        <f t="shared" si="1079"/>
        <v>1.1127982119468055E-4</v>
      </c>
      <c r="BD2849" s="148">
        <f t="shared" si="1075"/>
        <v>1.1127982119468055E-4</v>
      </c>
      <c r="BE2849" s="140" t="str">
        <f t="shared" si="1076"/>
        <v/>
      </c>
    </row>
    <row r="2850" spans="1:57" ht="20.100000000000001" customHeight="1" x14ac:dyDescent="0.25">
      <c r="A2850" s="148"/>
      <c r="B2850" s="148"/>
      <c r="C2850" s="148"/>
      <c r="D2850" s="148"/>
      <c r="E2850" s="148"/>
      <c r="F2850" s="148"/>
      <c r="G2850" s="148"/>
      <c r="H2850" s="148"/>
      <c r="AZ2850" s="148"/>
      <c r="BA2850" s="148">
        <f t="shared" si="1077"/>
        <v>14.073599999999495</v>
      </c>
      <c r="BB2850" s="165">
        <f t="shared" si="1078"/>
        <v>4.9887683665131397E-2</v>
      </c>
      <c r="BC2850" s="148">
        <f t="shared" si="1079"/>
        <v>1.1105047429515319E-4</v>
      </c>
      <c r="BD2850" s="148">
        <f t="shared" si="1075"/>
        <v>1.1105047429515319E-4</v>
      </c>
      <c r="BE2850" s="140" t="str">
        <f t="shared" si="1076"/>
        <v/>
      </c>
    </row>
    <row r="2851" spans="1:57" ht="20.100000000000001" customHeight="1" x14ac:dyDescent="0.25">
      <c r="A2851" s="148"/>
      <c r="B2851" s="148"/>
      <c r="C2851" s="148"/>
      <c r="D2851" s="148"/>
      <c r="E2851" s="148"/>
      <c r="F2851" s="148"/>
      <c r="G2851" s="148"/>
      <c r="H2851" s="148"/>
      <c r="AZ2851" s="148"/>
      <c r="BA2851" s="148">
        <f t="shared" si="1077"/>
        <v>14.079999999999494</v>
      </c>
      <c r="BB2851" s="165">
        <f t="shared" si="1078"/>
        <v>4.9776633190836243E-2</v>
      </c>
      <c r="BC2851" s="148">
        <f t="shared" si="1079"/>
        <v>1.1082154280930845E-4</v>
      </c>
      <c r="BD2851" s="148">
        <f t="shared" si="1075"/>
        <v>1.1082154280930845E-4</v>
      </c>
      <c r="BE2851" s="140" t="str">
        <f t="shared" si="1076"/>
        <v/>
      </c>
    </row>
    <row r="2852" spans="1:57" ht="20.100000000000001" customHeight="1" x14ac:dyDescent="0.25">
      <c r="A2852" s="148"/>
      <c r="B2852" s="148"/>
      <c r="C2852" s="148"/>
      <c r="D2852" s="148"/>
      <c r="E2852" s="148"/>
      <c r="F2852" s="148"/>
      <c r="G2852" s="148"/>
      <c r="H2852" s="148"/>
      <c r="AZ2852" s="148"/>
      <c r="BA2852" s="148">
        <f t="shared" si="1077"/>
        <v>14.086399999999493</v>
      </c>
      <c r="BB2852" s="165">
        <f t="shared" si="1078"/>
        <v>4.9665811648026935E-2</v>
      </c>
      <c r="BC2852" s="148">
        <f t="shared" si="1079"/>
        <v>1.1059302616903827E-4</v>
      </c>
      <c r="BD2852" s="148">
        <f t="shared" si="1075"/>
        <v>1.1059302616903827E-4</v>
      </c>
      <c r="BE2852" s="140" t="str">
        <f t="shared" si="1076"/>
        <v/>
      </c>
    </row>
    <row r="2853" spans="1:57" ht="20.100000000000001" customHeight="1" x14ac:dyDescent="0.25">
      <c r="A2853" s="148"/>
      <c r="B2853" s="148"/>
      <c r="C2853" s="148"/>
      <c r="D2853" s="148"/>
      <c r="E2853" s="148"/>
      <c r="F2853" s="148"/>
      <c r="G2853" s="148"/>
      <c r="H2853" s="148"/>
      <c r="AZ2853" s="148"/>
      <c r="BA2853" s="148">
        <f t="shared" si="1077"/>
        <v>14.092799999999492</v>
      </c>
      <c r="BB2853" s="165">
        <f t="shared" si="1078"/>
        <v>4.9555218621857897E-2</v>
      </c>
      <c r="BC2853" s="148">
        <f t="shared" si="1079"/>
        <v>1.1036492380655377E-4</v>
      </c>
      <c r="BD2853" s="148">
        <f t="shared" si="1075"/>
        <v>1.1036492380655377E-4</v>
      </c>
      <c r="BE2853" s="140" t="str">
        <f t="shared" si="1076"/>
        <v/>
      </c>
    </row>
    <row r="2854" spans="1:57" ht="20.100000000000001" customHeight="1" x14ac:dyDescent="0.25">
      <c r="A2854" s="148"/>
      <c r="B2854" s="148"/>
      <c r="C2854" s="148"/>
      <c r="D2854" s="148"/>
      <c r="E2854" s="148"/>
      <c r="F2854" s="148"/>
      <c r="G2854" s="148"/>
      <c r="H2854" s="148"/>
      <c r="AZ2854" s="148"/>
      <c r="BA2854" s="148">
        <f t="shared" si="1077"/>
        <v>14.099199999999492</v>
      </c>
      <c r="BB2854" s="165">
        <f t="shared" si="1078"/>
        <v>4.9444853698051343E-2</v>
      </c>
      <c r="BC2854" s="148">
        <f t="shared" si="1079"/>
        <v>1.1013723515378854E-4</v>
      </c>
      <c r="BD2854" s="148">
        <f t="shared" si="1075"/>
        <v>1.1013723515378854E-4</v>
      </c>
      <c r="BE2854" s="140" t="str">
        <f t="shared" si="1076"/>
        <v/>
      </c>
    </row>
    <row r="2855" spans="1:57" ht="20.100000000000001" customHeight="1" x14ac:dyDescent="0.25">
      <c r="A2855" s="148"/>
      <c r="B2855" s="148"/>
      <c r="C2855" s="148"/>
      <c r="D2855" s="148"/>
      <c r="E2855" s="148"/>
      <c r="F2855" s="148"/>
      <c r="G2855" s="148"/>
      <c r="H2855" s="148"/>
      <c r="AZ2855" s="148"/>
      <c r="BA2855" s="148">
        <f t="shared" si="1077"/>
        <v>14.105599999999491</v>
      </c>
      <c r="BB2855" s="165">
        <f t="shared" si="1078"/>
        <v>4.9334716462897554E-2</v>
      </c>
      <c r="BC2855" s="148">
        <f t="shared" si="1079"/>
        <v>1.0990995964325206E-4</v>
      </c>
      <c r="BD2855" s="148">
        <f t="shared" si="1075"/>
        <v>1.0990995964325206E-4</v>
      </c>
      <c r="BE2855" s="140" t="str">
        <f t="shared" si="1076"/>
        <v/>
      </c>
    </row>
    <row r="2856" spans="1:57" ht="20.100000000000001" customHeight="1" x14ac:dyDescent="0.25">
      <c r="A2856" s="148"/>
      <c r="B2856" s="148"/>
      <c r="C2856" s="148"/>
      <c r="D2856" s="148"/>
      <c r="E2856" s="148"/>
      <c r="F2856" s="148"/>
      <c r="G2856" s="148"/>
      <c r="H2856" s="148"/>
      <c r="AZ2856" s="148"/>
      <c r="BA2856" s="148">
        <f t="shared" si="1077"/>
        <v>14.11199999999949</v>
      </c>
      <c r="BB2856" s="165">
        <f t="shared" si="1078"/>
        <v>4.9224806503254302E-2</v>
      </c>
      <c r="BC2856" s="148">
        <f t="shared" si="1079"/>
        <v>1.0968309670740528E-4</v>
      </c>
      <c r="BD2856" s="148">
        <f t="shared" si="1075"/>
        <v>1.0968309670740528E-4</v>
      </c>
      <c r="BE2856" s="140" t="str">
        <f t="shared" si="1076"/>
        <v/>
      </c>
    </row>
    <row r="2857" spans="1:57" ht="20.100000000000001" customHeight="1" x14ac:dyDescent="0.25">
      <c r="A2857" s="148"/>
      <c r="B2857" s="148"/>
      <c r="C2857" s="148"/>
      <c r="D2857" s="148"/>
      <c r="E2857" s="148"/>
      <c r="F2857" s="148"/>
      <c r="G2857" s="148"/>
      <c r="H2857" s="148"/>
      <c r="AZ2857" s="148"/>
      <c r="BA2857" s="148">
        <f t="shared" si="1077"/>
        <v>14.11839999999949</v>
      </c>
      <c r="BB2857" s="165">
        <f t="shared" si="1078"/>
        <v>4.9115123406546897E-2</v>
      </c>
      <c r="BC2857" s="148">
        <f t="shared" si="1079"/>
        <v>1.0945664577888953E-4</v>
      </c>
      <c r="BD2857" s="148">
        <f t="shared" si="1075"/>
        <v>1.0945664577888953E-4</v>
      </c>
      <c r="BE2857" s="140" t="str">
        <f t="shared" si="1076"/>
        <v/>
      </c>
    </row>
    <row r="2858" spans="1:57" ht="20.100000000000001" customHeight="1" x14ac:dyDescent="0.25">
      <c r="A2858" s="148"/>
      <c r="B2858" s="148"/>
      <c r="C2858" s="148"/>
      <c r="D2858" s="148"/>
      <c r="E2858" s="148"/>
      <c r="F2858" s="148"/>
      <c r="G2858" s="148"/>
      <c r="H2858" s="148"/>
      <c r="AZ2858" s="148"/>
      <c r="BA2858" s="148">
        <f t="shared" si="1077"/>
        <v>14.124799999999489</v>
      </c>
      <c r="BB2858" s="165">
        <f t="shared" si="1078"/>
        <v>4.9005666760768007E-2</v>
      </c>
      <c r="BC2858" s="148">
        <f t="shared" si="1079"/>
        <v>1.0923060629031839E-4</v>
      </c>
      <c r="BD2858" s="148">
        <f t="shared" si="1075"/>
        <v>1.0923060629031839E-4</v>
      </c>
      <c r="BE2858" s="140" t="str">
        <f t="shared" si="1076"/>
        <v/>
      </c>
    </row>
    <row r="2859" spans="1:57" ht="20.100000000000001" customHeight="1" x14ac:dyDescent="0.25">
      <c r="A2859" s="148"/>
      <c r="B2859" s="148"/>
      <c r="C2859" s="148"/>
      <c r="D2859" s="148"/>
      <c r="E2859" s="148"/>
      <c r="F2859" s="148"/>
      <c r="G2859" s="148"/>
      <c r="H2859" s="148"/>
      <c r="AZ2859" s="148"/>
      <c r="BA2859" s="148">
        <f t="shared" si="1077"/>
        <v>14.131199999999488</v>
      </c>
      <c r="BB2859" s="165">
        <f t="shared" si="1078"/>
        <v>4.8896436154477689E-2</v>
      </c>
      <c r="BC2859" s="148">
        <f t="shared" si="1079"/>
        <v>1.090049776749577E-4</v>
      </c>
      <c r="BD2859" s="148">
        <f t="shared" si="1075"/>
        <v>1.090049776749577E-4</v>
      </c>
      <c r="BE2859" s="140" t="str">
        <f t="shared" si="1076"/>
        <v/>
      </c>
    </row>
    <row r="2860" spans="1:57" ht="20.100000000000001" customHeight="1" x14ac:dyDescent="0.25">
      <c r="A2860" s="148"/>
      <c r="B2860" s="148"/>
      <c r="C2860" s="148"/>
      <c r="D2860" s="148"/>
      <c r="E2860" s="148"/>
      <c r="F2860" s="148"/>
      <c r="G2860" s="148"/>
      <c r="H2860" s="148"/>
      <c r="AZ2860" s="148"/>
      <c r="BA2860" s="148">
        <f t="shared" si="1077"/>
        <v>14.137599999999487</v>
      </c>
      <c r="BB2860" s="165">
        <f t="shared" si="1078"/>
        <v>4.8787431176802731E-2</v>
      </c>
      <c r="BC2860" s="148">
        <f t="shared" si="1079"/>
        <v>1.0877975936551126E-4</v>
      </c>
      <c r="BD2860" s="148">
        <f t="shared" si="1075"/>
        <v>1.0877975936551126E-4</v>
      </c>
      <c r="BE2860" s="140" t="str">
        <f t="shared" si="1076"/>
        <v/>
      </c>
    </row>
    <row r="2861" spans="1:57" ht="20.100000000000001" customHeight="1" x14ac:dyDescent="0.25">
      <c r="A2861" s="148"/>
      <c r="B2861" s="148"/>
      <c r="C2861" s="148"/>
      <c r="D2861" s="148"/>
      <c r="E2861" s="148"/>
      <c r="F2861" s="148"/>
      <c r="G2861" s="148"/>
      <c r="H2861" s="148"/>
      <c r="AZ2861" s="148"/>
      <c r="BA2861" s="148">
        <f t="shared" si="1077"/>
        <v>14.143999999999487</v>
      </c>
      <c r="BB2861" s="165">
        <f t="shared" si="1078"/>
        <v>4.867865141743722E-2</v>
      </c>
      <c r="BC2861" s="148">
        <f t="shared" si="1079"/>
        <v>1.0855495079555716E-4</v>
      </c>
      <c r="BD2861" s="148">
        <f t="shared" si="1075"/>
        <v>1.0855495079555716E-4</v>
      </c>
      <c r="BE2861" s="140" t="str">
        <f t="shared" si="1076"/>
        <v/>
      </c>
    </row>
    <row r="2862" spans="1:57" ht="20.100000000000001" customHeight="1" x14ac:dyDescent="0.25">
      <c r="A2862" s="148"/>
      <c r="B2862" s="148"/>
      <c r="C2862" s="148"/>
      <c r="D2862" s="148"/>
      <c r="E2862" s="148"/>
      <c r="F2862" s="148"/>
      <c r="G2862" s="148"/>
      <c r="H2862" s="148"/>
      <c r="AZ2862" s="148"/>
      <c r="BA2862" s="148">
        <f t="shared" si="1077"/>
        <v>14.150399999999486</v>
      </c>
      <c r="BB2862" s="165">
        <f t="shared" si="1078"/>
        <v>4.8570096466641663E-2</v>
      </c>
      <c r="BC2862" s="148">
        <f t="shared" si="1079"/>
        <v>1.0833055139826409E-4</v>
      </c>
      <c r="BD2862" s="148">
        <f t="shared" si="1075"/>
        <v>1.0833055139826409E-4</v>
      </c>
      <c r="BE2862" s="140" t="str">
        <f t="shared" si="1076"/>
        <v/>
      </c>
    </row>
    <row r="2863" spans="1:57" ht="20.100000000000001" customHeight="1" x14ac:dyDescent="0.25">
      <c r="A2863" s="148"/>
      <c r="B2863" s="148"/>
      <c r="C2863" s="148"/>
      <c r="D2863" s="148"/>
      <c r="E2863" s="148"/>
      <c r="F2863" s="148"/>
      <c r="G2863" s="148"/>
      <c r="H2863" s="148"/>
      <c r="AZ2863" s="148"/>
      <c r="BA2863" s="148">
        <f t="shared" si="1077"/>
        <v>14.156799999999485</v>
      </c>
      <c r="BB2863" s="165">
        <f t="shared" si="1078"/>
        <v>4.8461765915243399E-2</v>
      </c>
      <c r="BC2863" s="148">
        <f t="shared" si="1079"/>
        <v>1.0810656060721013E-4</v>
      </c>
      <c r="BD2863" s="148">
        <f t="shared" si="1075"/>
        <v>1.0810656060721013E-4</v>
      </c>
      <c r="BE2863" s="140" t="str">
        <f t="shared" si="1076"/>
        <v/>
      </c>
    </row>
    <row r="2864" spans="1:57" ht="20.100000000000001" customHeight="1" x14ac:dyDescent="0.25">
      <c r="A2864" s="148"/>
      <c r="B2864" s="148"/>
      <c r="C2864" s="148"/>
      <c r="D2864" s="148"/>
      <c r="E2864" s="148"/>
      <c r="F2864" s="148"/>
      <c r="G2864" s="148"/>
      <c r="H2864" s="148"/>
      <c r="AZ2864" s="148"/>
      <c r="BA2864" s="148">
        <f t="shared" si="1077"/>
        <v>14.163199999999485</v>
      </c>
      <c r="BB2864" s="165">
        <f t="shared" si="1078"/>
        <v>4.8353659354636189E-2</v>
      </c>
      <c r="BC2864" s="148">
        <f t="shared" si="1079"/>
        <v>1.0788297785641748E-4</v>
      </c>
      <c r="BD2864" s="148">
        <f t="shared" si="1075"/>
        <v>1.0788297785641748E-4</v>
      </c>
      <c r="BE2864" s="140" t="str">
        <f t="shared" si="1076"/>
        <v/>
      </c>
    </row>
    <row r="2865" spans="1:57" ht="20.100000000000001" customHeight="1" x14ac:dyDescent="0.25">
      <c r="A2865" s="148"/>
      <c r="B2865" s="148"/>
      <c r="C2865" s="148"/>
      <c r="D2865" s="148"/>
      <c r="E2865" s="148"/>
      <c r="F2865" s="148"/>
      <c r="G2865" s="148"/>
      <c r="H2865" s="148"/>
      <c r="AZ2865" s="148"/>
      <c r="BA2865" s="148">
        <f t="shared" si="1077"/>
        <v>14.169599999999484</v>
      </c>
      <c r="BB2865" s="165">
        <f t="shared" si="1078"/>
        <v>4.8245776376779771E-2</v>
      </c>
      <c r="BC2865" s="148">
        <f t="shared" si="1079"/>
        <v>1.0765980257942953E-4</v>
      </c>
      <c r="BD2865" s="148">
        <f t="shared" si="1075"/>
        <v>1.0765980257942953E-4</v>
      </c>
      <c r="BE2865" s="140" t="str">
        <f t="shared" si="1076"/>
        <v/>
      </c>
    </row>
    <row r="2866" spans="1:57" ht="20.100000000000001" customHeight="1" x14ac:dyDescent="0.25">
      <c r="A2866" s="148"/>
      <c r="B2866" s="148"/>
      <c r="C2866" s="148"/>
      <c r="D2866" s="148"/>
      <c r="E2866" s="148"/>
      <c r="F2866" s="148"/>
      <c r="G2866" s="148"/>
      <c r="H2866" s="148"/>
      <c r="AZ2866" s="148"/>
      <c r="BA2866" s="148">
        <f t="shared" si="1077"/>
        <v>14.175999999999483</v>
      </c>
      <c r="BB2866" s="165">
        <f t="shared" si="1078"/>
        <v>4.8138116574200342E-2</v>
      </c>
      <c r="BC2866" s="148">
        <f t="shared" si="1079"/>
        <v>1.0743703421054601E-4</v>
      </c>
      <c r="BD2866" s="148">
        <f t="shared" si="1075"/>
        <v>1.0743703421054601E-4</v>
      </c>
      <c r="BE2866" s="140" t="str">
        <f t="shared" si="1076"/>
        <v/>
      </c>
    </row>
    <row r="2867" spans="1:57" ht="20.100000000000001" customHeight="1" x14ac:dyDescent="0.25">
      <c r="A2867" s="148"/>
      <c r="B2867" s="148"/>
      <c r="C2867" s="148"/>
      <c r="D2867" s="148"/>
      <c r="E2867" s="148"/>
      <c r="F2867" s="148"/>
      <c r="G2867" s="148"/>
      <c r="H2867" s="148"/>
      <c r="AZ2867" s="148"/>
      <c r="BA2867" s="148">
        <f t="shared" si="1077"/>
        <v>14.182399999999483</v>
      </c>
      <c r="BB2867" s="165">
        <f t="shared" si="1078"/>
        <v>4.8030679539989796E-2</v>
      </c>
      <c r="BC2867" s="148">
        <f t="shared" si="1079"/>
        <v>1.0721467218394176E-4</v>
      </c>
      <c r="BD2867" s="148">
        <f t="shared" si="1075"/>
        <v>1.0721467218394176E-4</v>
      </c>
      <c r="BE2867" s="140" t="str">
        <f t="shared" si="1076"/>
        <v/>
      </c>
    </row>
    <row r="2868" spans="1:57" ht="20.100000000000001" customHeight="1" x14ac:dyDescent="0.25">
      <c r="A2868" s="148"/>
      <c r="B2868" s="148"/>
      <c r="C2868" s="148"/>
      <c r="D2868" s="148"/>
      <c r="E2868" s="148"/>
      <c r="F2868" s="148"/>
      <c r="G2868" s="148"/>
      <c r="H2868" s="148"/>
      <c r="AZ2868" s="148"/>
      <c r="BA2868" s="148">
        <f t="shared" si="1077"/>
        <v>14.188799999999482</v>
      </c>
      <c r="BB2868" s="165">
        <f t="shared" si="1078"/>
        <v>4.7923464867805854E-2</v>
      </c>
      <c r="BC2868" s="148">
        <f t="shared" si="1079"/>
        <v>1.0699271593404835E-4</v>
      </c>
      <c r="BD2868" s="148">
        <f t="shared" si="1075"/>
        <v>1.0699271593404835E-4</v>
      </c>
      <c r="BE2868" s="140" t="str">
        <f t="shared" si="1076"/>
        <v/>
      </c>
    </row>
    <row r="2869" spans="1:57" ht="20.100000000000001" customHeight="1" x14ac:dyDescent="0.25">
      <c r="A2869" s="148"/>
      <c r="B2869" s="148"/>
      <c r="C2869" s="148"/>
      <c r="D2869" s="148"/>
      <c r="E2869" s="148"/>
      <c r="F2869" s="148"/>
      <c r="G2869" s="148"/>
      <c r="H2869" s="148"/>
      <c r="AZ2869" s="148"/>
      <c r="BA2869" s="148">
        <f t="shared" si="1077"/>
        <v>14.195199999999481</v>
      </c>
      <c r="BB2869" s="165">
        <f t="shared" si="1078"/>
        <v>4.7816472151871806E-2</v>
      </c>
      <c r="BC2869" s="148">
        <f t="shared" si="1079"/>
        <v>1.0677116489557492E-4</v>
      </c>
      <c r="BD2869" s="148">
        <f t="shared" si="1075"/>
        <v>1.0677116489557492E-4</v>
      </c>
      <c r="BE2869" s="140" t="str">
        <f t="shared" si="1076"/>
        <v/>
      </c>
    </row>
    <row r="2870" spans="1:57" ht="20.100000000000001" customHeight="1" x14ac:dyDescent="0.25">
      <c r="A2870" s="148"/>
      <c r="B2870" s="148"/>
      <c r="C2870" s="148"/>
      <c r="D2870" s="148"/>
      <c r="E2870" s="148"/>
      <c r="F2870" s="148"/>
      <c r="G2870" s="148"/>
      <c r="H2870" s="148"/>
      <c r="AZ2870" s="148"/>
      <c r="BA2870" s="148">
        <f t="shared" si="1077"/>
        <v>14.20159999999948</v>
      </c>
      <c r="BB2870" s="165">
        <f t="shared" si="1078"/>
        <v>4.7709700986976231E-2</v>
      </c>
      <c r="BC2870" s="148">
        <f t="shared" si="1079"/>
        <v>1.065500185031959E-4</v>
      </c>
      <c r="BD2870" s="148">
        <f t="shared" si="1075"/>
        <v>1.065500185031959E-4</v>
      </c>
      <c r="BE2870" s="140" t="str">
        <f t="shared" si="1076"/>
        <v/>
      </c>
    </row>
    <row r="2871" spans="1:57" ht="20.100000000000001" customHeight="1" x14ac:dyDescent="0.25">
      <c r="A2871" s="148"/>
      <c r="B2871" s="148"/>
      <c r="C2871" s="148"/>
      <c r="D2871" s="148"/>
      <c r="E2871" s="148"/>
      <c r="F2871" s="148"/>
      <c r="G2871" s="148"/>
      <c r="H2871" s="148"/>
      <c r="AZ2871" s="148"/>
      <c r="BA2871" s="148">
        <f t="shared" si="1077"/>
        <v>14.20799999999948</v>
      </c>
      <c r="BB2871" s="165">
        <f t="shared" si="1078"/>
        <v>4.7603150968473035E-2</v>
      </c>
      <c r="BC2871" s="148">
        <f t="shared" si="1079"/>
        <v>1.0632927619192573E-4</v>
      </c>
      <c r="BD2871" s="148">
        <f t="shared" si="1075"/>
        <v>1.0632927619192573E-4</v>
      </c>
      <c r="BE2871" s="140" t="str">
        <f t="shared" si="1076"/>
        <v/>
      </c>
    </row>
    <row r="2872" spans="1:57" ht="20.100000000000001" customHeight="1" x14ac:dyDescent="0.25">
      <c r="A2872" s="148"/>
      <c r="B2872" s="148"/>
      <c r="C2872" s="148"/>
      <c r="D2872" s="148"/>
      <c r="E2872" s="148"/>
      <c r="F2872" s="148"/>
      <c r="G2872" s="148"/>
      <c r="H2872" s="148"/>
      <c r="AZ2872" s="148"/>
      <c r="BA2872" s="148">
        <f t="shared" si="1077"/>
        <v>14.214399999999479</v>
      </c>
      <c r="BB2872" s="165">
        <f t="shared" si="1078"/>
        <v>4.7496821692281109E-2</v>
      </c>
      <c r="BC2872" s="148">
        <f t="shared" si="1079"/>
        <v>1.0610893739683436E-4</v>
      </c>
      <c r="BD2872" s="148">
        <f t="shared" si="1075"/>
        <v>1.0610893739683436E-4</v>
      </c>
      <c r="BE2872" s="140" t="str">
        <f t="shared" si="1076"/>
        <v/>
      </c>
    </row>
    <row r="2873" spans="1:57" ht="20.100000000000001" customHeight="1" x14ac:dyDescent="0.25">
      <c r="A2873" s="148"/>
      <c r="B2873" s="148"/>
      <c r="C2873" s="148"/>
      <c r="D2873" s="148"/>
      <c r="E2873" s="148"/>
      <c r="F2873" s="148"/>
      <c r="G2873" s="148"/>
      <c r="H2873" s="148"/>
      <c r="AZ2873" s="148"/>
      <c r="BA2873" s="148">
        <f t="shared" si="1077"/>
        <v>14.220799999999478</v>
      </c>
      <c r="BB2873" s="165">
        <f t="shared" si="1078"/>
        <v>4.7390712754884275E-2</v>
      </c>
      <c r="BC2873" s="148">
        <f t="shared" si="1079"/>
        <v>1.0588900155353992E-4</v>
      </c>
      <c r="BD2873" s="148">
        <f t="shared" si="1075"/>
        <v>1.0588900155353992E-4</v>
      </c>
      <c r="BE2873" s="140" t="str">
        <f t="shared" si="1076"/>
        <v/>
      </c>
    </row>
    <row r="2874" spans="1:57" ht="20.100000000000001" customHeight="1" x14ac:dyDescent="0.25">
      <c r="A2874" s="148"/>
      <c r="B2874" s="148"/>
      <c r="C2874" s="148"/>
      <c r="D2874" s="148"/>
      <c r="E2874" s="148"/>
      <c r="F2874" s="148"/>
      <c r="G2874" s="148"/>
      <c r="H2874" s="148"/>
      <c r="AZ2874" s="148"/>
      <c r="BA2874" s="148">
        <f t="shared" si="1077"/>
        <v>14.227199999999478</v>
      </c>
      <c r="BB2874" s="165">
        <f t="shared" si="1078"/>
        <v>4.7284823753330735E-2</v>
      </c>
      <c r="BC2874" s="148">
        <f t="shared" si="1079"/>
        <v>1.0566946809736216E-4</v>
      </c>
      <c r="BD2874" s="148">
        <f t="shared" si="1075"/>
        <v>1.0566946809736216E-4</v>
      </c>
      <c r="BE2874" s="140" t="str">
        <f t="shared" si="1076"/>
        <v/>
      </c>
    </row>
    <row r="2875" spans="1:57" ht="20.100000000000001" customHeight="1" x14ac:dyDescent="0.25">
      <c r="A2875" s="148"/>
      <c r="B2875" s="148"/>
      <c r="C2875" s="148"/>
      <c r="D2875" s="148"/>
      <c r="E2875" s="148"/>
      <c r="F2875" s="148"/>
      <c r="G2875" s="148"/>
      <c r="H2875" s="148"/>
      <c r="AZ2875" s="148"/>
      <c r="BA2875" s="148">
        <f t="shared" si="1077"/>
        <v>14.233599999999477</v>
      </c>
      <c r="BB2875" s="165">
        <f t="shared" si="1078"/>
        <v>4.7179154285233373E-2</v>
      </c>
      <c r="BC2875" s="148">
        <f t="shared" si="1079"/>
        <v>1.0545033646401636E-4</v>
      </c>
      <c r="BD2875" s="148">
        <f t="shared" si="1075"/>
        <v>1.0545033646401636E-4</v>
      </c>
      <c r="BE2875" s="140" t="str">
        <f t="shared" si="1076"/>
        <v/>
      </c>
    </row>
    <row r="2876" spans="1:57" ht="20.100000000000001" customHeight="1" x14ac:dyDescent="0.25">
      <c r="A2876" s="148"/>
      <c r="B2876" s="148"/>
      <c r="C2876" s="148"/>
      <c r="D2876" s="148"/>
      <c r="E2876" s="148"/>
      <c r="F2876" s="148"/>
      <c r="G2876" s="148"/>
      <c r="H2876" s="148"/>
      <c r="AZ2876" s="148"/>
      <c r="BA2876" s="148">
        <f t="shared" si="1077"/>
        <v>14.239999999999476</v>
      </c>
      <c r="BB2876" s="165">
        <f t="shared" si="1078"/>
        <v>4.7073703948769356E-2</v>
      </c>
      <c r="BC2876" s="148">
        <f t="shared" si="1079"/>
        <v>1.0523160608962717E-4</v>
      </c>
      <c r="BD2876" s="148">
        <f t="shared" si="1075"/>
        <v>1.0523160608962717E-4</v>
      </c>
      <c r="BE2876" s="140" t="str">
        <f t="shared" si="1076"/>
        <v/>
      </c>
    </row>
    <row r="2877" spans="1:57" ht="20.100000000000001" customHeight="1" x14ac:dyDescent="0.25">
      <c r="A2877" s="148"/>
      <c r="B2877" s="148"/>
      <c r="C2877" s="148"/>
      <c r="D2877" s="148"/>
      <c r="E2877" s="148"/>
      <c r="F2877" s="148"/>
      <c r="G2877" s="148"/>
      <c r="H2877" s="148"/>
      <c r="AZ2877" s="148"/>
      <c r="BA2877" s="148">
        <f t="shared" si="1077"/>
        <v>14.246399999999475</v>
      </c>
      <c r="BB2877" s="165">
        <f t="shared" si="1078"/>
        <v>4.6968472342679729E-2</v>
      </c>
      <c r="BC2877" s="148">
        <f t="shared" si="1079"/>
        <v>1.0501327641020824E-4</v>
      </c>
      <c r="BD2877" s="148">
        <f t="shared" si="1075"/>
        <v>1.0501327641020824E-4</v>
      </c>
      <c r="BE2877" s="140" t="str">
        <f t="shared" si="1076"/>
        <v/>
      </c>
    </row>
    <row r="2878" spans="1:57" ht="20.100000000000001" customHeight="1" x14ac:dyDescent="0.25">
      <c r="A2878" s="148"/>
      <c r="B2878" s="148"/>
      <c r="C2878" s="148"/>
      <c r="D2878" s="148"/>
      <c r="E2878" s="148"/>
      <c r="F2878" s="148"/>
      <c r="G2878" s="148"/>
      <c r="H2878" s="148"/>
      <c r="AZ2878" s="148"/>
      <c r="BA2878" s="148">
        <f t="shared" si="1077"/>
        <v>14.252799999999475</v>
      </c>
      <c r="BB2878" s="165">
        <f t="shared" si="1078"/>
        <v>4.6863459066269521E-2</v>
      </c>
      <c r="BC2878" s="148">
        <f t="shared" si="1079"/>
        <v>1.0479534686212016E-4</v>
      </c>
      <c r="BD2878" s="148">
        <f t="shared" si="1075"/>
        <v>1.0479534686212016E-4</v>
      </c>
      <c r="BE2878" s="140" t="str">
        <f t="shared" si="1076"/>
        <v/>
      </c>
    </row>
    <row r="2879" spans="1:57" ht="20.100000000000001" customHeight="1" x14ac:dyDescent="0.25">
      <c r="A2879" s="148"/>
      <c r="B2879" s="148"/>
      <c r="C2879" s="148"/>
      <c r="D2879" s="148"/>
      <c r="E2879" s="148"/>
      <c r="F2879" s="148"/>
      <c r="G2879" s="148"/>
      <c r="H2879" s="148"/>
      <c r="AZ2879" s="148"/>
      <c r="BA2879" s="148">
        <f t="shared" si="1077"/>
        <v>14.259199999999474</v>
      </c>
      <c r="BB2879" s="165">
        <f t="shared" si="1078"/>
        <v>4.6758663719407401E-2</v>
      </c>
      <c r="BC2879" s="148">
        <f t="shared" si="1079"/>
        <v>1.045778168818623E-4</v>
      </c>
      <c r="BD2879" s="148">
        <f t="shared" si="1075"/>
        <v>1.045778168818623E-4</v>
      </c>
      <c r="BE2879" s="140" t="str">
        <f t="shared" si="1076"/>
        <v/>
      </c>
    </row>
    <row r="2880" spans="1:57" ht="20.100000000000001" customHeight="1" x14ac:dyDescent="0.25">
      <c r="A2880" s="148"/>
      <c r="B2880" s="148"/>
      <c r="C2880" s="148"/>
      <c r="D2880" s="148"/>
      <c r="E2880" s="148"/>
      <c r="F2880" s="148"/>
      <c r="G2880" s="148"/>
      <c r="H2880" s="148"/>
      <c r="AZ2880" s="148"/>
      <c r="BA2880" s="148">
        <f t="shared" si="1077"/>
        <v>14.265599999999473</v>
      </c>
      <c r="BB2880" s="165">
        <f t="shared" si="1078"/>
        <v>4.6654085902525538E-2</v>
      </c>
      <c r="BC2880" s="148">
        <f t="shared" si="1079"/>
        <v>1.0436068590627401E-4</v>
      </c>
      <c r="BD2880" s="148">
        <f t="shared" si="1075"/>
        <v>1.0436068590627401E-4</v>
      </c>
      <c r="BE2880" s="140" t="str">
        <f t="shared" si="1076"/>
        <v/>
      </c>
    </row>
    <row r="2881" spans="1:57" ht="20.100000000000001" customHeight="1" x14ac:dyDescent="0.25">
      <c r="A2881" s="148"/>
      <c r="B2881" s="148"/>
      <c r="C2881" s="148"/>
      <c r="D2881" s="148"/>
      <c r="E2881" s="148"/>
      <c r="F2881" s="148"/>
      <c r="G2881" s="148"/>
      <c r="H2881" s="148"/>
      <c r="AZ2881" s="148"/>
      <c r="BA2881" s="148">
        <f t="shared" si="1077"/>
        <v>14.271999999999473</v>
      </c>
      <c r="BB2881" s="165">
        <f t="shared" si="1078"/>
        <v>4.6549725216619264E-2</v>
      </c>
      <c r="BC2881" s="148">
        <f t="shared" si="1079"/>
        <v>1.0414395337231264E-4</v>
      </c>
      <c r="BD2881" s="148">
        <f t="shared" si="1075"/>
        <v>1.0414395337231264E-4</v>
      </c>
      <c r="BE2881" s="140" t="str">
        <f t="shared" si="1076"/>
        <v/>
      </c>
    </row>
    <row r="2882" spans="1:57" ht="20.100000000000001" customHeight="1" x14ac:dyDescent="0.25">
      <c r="A2882" s="148"/>
      <c r="B2882" s="148"/>
      <c r="C2882" s="148"/>
      <c r="D2882" s="148"/>
      <c r="E2882" s="148"/>
      <c r="F2882" s="148"/>
      <c r="G2882" s="148"/>
      <c r="H2882" s="148"/>
      <c r="AZ2882" s="148"/>
      <c r="BA2882" s="148">
        <f t="shared" si="1077"/>
        <v>14.278399999999472</v>
      </c>
      <c r="BB2882" s="165">
        <f t="shared" si="1078"/>
        <v>4.6445581263246952E-2</v>
      </c>
      <c r="BC2882" s="148">
        <f t="shared" si="1079"/>
        <v>1.0392761871710204E-4</v>
      </c>
      <c r="BD2882" s="148">
        <f t="shared" si="1075"/>
        <v>1.0392761871710204E-4</v>
      </c>
      <c r="BE2882" s="140" t="str">
        <f t="shared" si="1076"/>
        <v/>
      </c>
    </row>
    <row r="2883" spans="1:57" ht="20.100000000000001" customHeight="1" x14ac:dyDescent="0.25">
      <c r="A2883" s="148"/>
      <c r="B2883" s="148"/>
      <c r="C2883" s="148"/>
      <c r="D2883" s="148"/>
      <c r="E2883" s="148"/>
      <c r="F2883" s="148"/>
      <c r="G2883" s="148"/>
      <c r="H2883" s="148"/>
      <c r="AZ2883" s="148"/>
      <c r="BA2883" s="148">
        <f t="shared" si="1077"/>
        <v>14.284799999999471</v>
      </c>
      <c r="BB2883" s="165">
        <f t="shared" si="1078"/>
        <v>4.634165364452985E-2</v>
      </c>
      <c r="BC2883" s="148">
        <f t="shared" si="1079"/>
        <v>1.0371168137805059E-4</v>
      </c>
      <c r="BD2883" s="148">
        <f t="shared" si="1075"/>
        <v>1.0371168137805059E-4</v>
      </c>
      <c r="BE2883" s="140" t="str">
        <f t="shared" si="1076"/>
        <v/>
      </c>
    </row>
    <row r="2884" spans="1:57" ht="20.100000000000001" customHeight="1" x14ac:dyDescent="0.25">
      <c r="A2884" s="148"/>
      <c r="B2884" s="148"/>
      <c r="C2884" s="148"/>
      <c r="D2884" s="148"/>
      <c r="E2884" s="148"/>
      <c r="F2884" s="148"/>
      <c r="G2884" s="148"/>
      <c r="H2884" s="148"/>
      <c r="AZ2884" s="148"/>
      <c r="BA2884" s="148">
        <f t="shared" si="1077"/>
        <v>14.291199999999471</v>
      </c>
      <c r="BB2884" s="165">
        <f t="shared" si="1078"/>
        <v>4.6237941963151799E-2</v>
      </c>
      <c r="BC2884" s="148">
        <f t="shared" si="1079"/>
        <v>1.0349614079271235E-4</v>
      </c>
      <c r="BD2884" s="148">
        <f t="shared" si="1075"/>
        <v>1.0349614079271235E-4</v>
      </c>
      <c r="BE2884" s="140" t="str">
        <f t="shared" si="1076"/>
        <v/>
      </c>
    </row>
    <row r="2885" spans="1:57" ht="20.100000000000001" customHeight="1" x14ac:dyDescent="0.25">
      <c r="A2885" s="148"/>
      <c r="B2885" s="148"/>
      <c r="C2885" s="148"/>
      <c r="D2885" s="148"/>
      <c r="E2885" s="148"/>
      <c r="F2885" s="148"/>
      <c r="G2885" s="148"/>
      <c r="H2885" s="148"/>
      <c r="AZ2885" s="148"/>
      <c r="BA2885" s="148">
        <f t="shared" si="1077"/>
        <v>14.29759999999947</v>
      </c>
      <c r="BB2885" s="165">
        <f t="shared" si="1078"/>
        <v>4.6134445822359087E-2</v>
      </c>
      <c r="BC2885" s="148">
        <f t="shared" si="1079"/>
        <v>1.032809963989953E-4</v>
      </c>
      <c r="BD2885" s="148">
        <f t="shared" si="1075"/>
        <v>1.032809963989953E-4</v>
      </c>
      <c r="BE2885" s="140" t="str">
        <f t="shared" si="1076"/>
        <v/>
      </c>
    </row>
    <row r="2886" spans="1:57" ht="20.100000000000001" customHeight="1" x14ac:dyDescent="0.25">
      <c r="A2886" s="148"/>
      <c r="B2886" s="148"/>
      <c r="C2886" s="148"/>
      <c r="D2886" s="148"/>
      <c r="E2886" s="148"/>
      <c r="F2886" s="148"/>
      <c r="G2886" s="148"/>
      <c r="H2886" s="148"/>
      <c r="AZ2886" s="148"/>
      <c r="BA2886" s="148">
        <f t="shared" si="1077"/>
        <v>14.303999999999469</v>
      </c>
      <c r="BB2886" s="165">
        <f t="shared" si="1078"/>
        <v>4.6031164825960091E-2</v>
      </c>
      <c r="BC2886" s="148">
        <f t="shared" si="1079"/>
        <v>1.0306624763493227E-4</v>
      </c>
      <c r="BD2886" s="148">
        <f t="shared" si="1075"/>
        <v>1.0306624763493227E-4</v>
      </c>
      <c r="BE2886" s="140" t="str">
        <f t="shared" si="1076"/>
        <v/>
      </c>
    </row>
    <row r="2887" spans="1:57" ht="20.100000000000001" customHeight="1" x14ac:dyDescent="0.25">
      <c r="A2887" s="148"/>
      <c r="B2887" s="148"/>
      <c r="C2887" s="148"/>
      <c r="D2887" s="148"/>
      <c r="E2887" s="148"/>
      <c r="F2887" s="148"/>
      <c r="G2887" s="148"/>
      <c r="H2887" s="148"/>
      <c r="AZ2887" s="148"/>
      <c r="BA2887" s="148">
        <f t="shared" si="1077"/>
        <v>14.310399999999468</v>
      </c>
      <c r="BB2887" s="165">
        <f t="shared" si="1078"/>
        <v>4.5928098578325159E-2</v>
      </c>
      <c r="BC2887" s="148">
        <f t="shared" si="1079"/>
        <v>1.0285189393881983E-4</v>
      </c>
      <c r="BD2887" s="148">
        <f t="shared" si="1075"/>
        <v>1.0285189393881983E-4</v>
      </c>
      <c r="BE2887" s="140" t="str">
        <f t="shared" si="1076"/>
        <v/>
      </c>
    </row>
    <row r="2888" spans="1:57" ht="20.100000000000001" customHeight="1" x14ac:dyDescent="0.25">
      <c r="A2888" s="148"/>
      <c r="B2888" s="148"/>
      <c r="C2888" s="148"/>
      <c r="D2888" s="148"/>
      <c r="E2888" s="148"/>
      <c r="F2888" s="148"/>
      <c r="G2888" s="148"/>
      <c r="H2888" s="148"/>
      <c r="AZ2888" s="148"/>
      <c r="BA2888" s="148">
        <f t="shared" si="1077"/>
        <v>14.316799999999468</v>
      </c>
      <c r="BB2888" s="165">
        <f t="shared" si="1078"/>
        <v>4.5825246684386339E-2</v>
      </c>
      <c r="BC2888" s="148">
        <f t="shared" si="1079"/>
        <v>1.026379347489198E-4</v>
      </c>
      <c r="BD2888" s="148">
        <f t="shared" si="1075"/>
        <v>1.026379347489198E-4</v>
      </c>
      <c r="BE2888" s="140" t="str">
        <f t="shared" si="1076"/>
        <v/>
      </c>
    </row>
    <row r="2889" spans="1:57" ht="20.100000000000001" customHeight="1" x14ac:dyDescent="0.25">
      <c r="A2889" s="148"/>
      <c r="B2889" s="148"/>
      <c r="C2889" s="148"/>
      <c r="D2889" s="148"/>
      <c r="E2889" s="148"/>
      <c r="F2889" s="148"/>
      <c r="G2889" s="148"/>
      <c r="H2889" s="148"/>
      <c r="AZ2889" s="148"/>
      <c r="BA2889" s="148">
        <f t="shared" si="1077"/>
        <v>14.323199999999467</v>
      </c>
      <c r="BB2889" s="165">
        <f t="shared" si="1078"/>
        <v>4.572260874963742E-2</v>
      </c>
      <c r="BC2889" s="148">
        <f t="shared" si="1079"/>
        <v>1.0242436950434058E-4</v>
      </c>
      <c r="BD2889" s="148">
        <f t="shared" si="1075"/>
        <v>1.0242436950434058E-4</v>
      </c>
      <c r="BE2889" s="140" t="str">
        <f t="shared" si="1076"/>
        <v/>
      </c>
    </row>
    <row r="2890" spans="1:57" ht="20.100000000000001" customHeight="1" x14ac:dyDescent="0.25">
      <c r="A2890" s="148"/>
      <c r="B2890" s="148"/>
      <c r="C2890" s="148"/>
      <c r="D2890" s="148"/>
      <c r="E2890" s="148"/>
      <c r="F2890" s="148"/>
      <c r="G2890" s="148"/>
      <c r="H2890" s="148"/>
      <c r="AZ2890" s="148"/>
      <c r="BA2890" s="148">
        <f t="shared" si="1077"/>
        <v>14.329599999999466</v>
      </c>
      <c r="BB2890" s="165">
        <f t="shared" si="1078"/>
        <v>4.5620184380133079E-2</v>
      </c>
      <c r="BC2890" s="148">
        <f t="shared" si="1079"/>
        <v>1.0221119764380199E-4</v>
      </c>
      <c r="BD2890" s="148">
        <f t="shared" si="1075"/>
        <v>1.0221119764380199E-4</v>
      </c>
      <c r="BE2890" s="140" t="str">
        <f t="shared" si="1076"/>
        <v/>
      </c>
    </row>
    <row r="2891" spans="1:57" ht="20.100000000000001" customHeight="1" x14ac:dyDescent="0.25">
      <c r="A2891" s="148"/>
      <c r="B2891" s="148"/>
      <c r="C2891" s="148"/>
      <c r="D2891" s="148"/>
      <c r="E2891" s="148"/>
      <c r="F2891" s="148"/>
      <c r="G2891" s="148"/>
      <c r="H2891" s="148"/>
      <c r="AZ2891" s="148"/>
      <c r="BA2891" s="148">
        <f t="shared" si="1077"/>
        <v>14.335999999999466</v>
      </c>
      <c r="BB2891" s="165">
        <f t="shared" si="1078"/>
        <v>4.5517973182489277E-2</v>
      </c>
      <c r="BC2891" s="148">
        <f t="shared" si="1079"/>
        <v>1.0199841860637077E-4</v>
      </c>
      <c r="BD2891" s="148">
        <f t="shared" ref="BD2891:BD2954" si="1080">IF(BB2891&lt;(1-$AZ$655),BC2891,"")</f>
        <v>1.0199841860637077E-4</v>
      </c>
      <c r="BE2891" s="140" t="str">
        <f t="shared" ref="BE2891:BE2954" si="1081">IF(BB2891&lt;(1-$AZ$661),BC2891,"")</f>
        <v/>
      </c>
    </row>
    <row r="2892" spans="1:57" ht="20.100000000000001" customHeight="1" x14ac:dyDescent="0.25">
      <c r="A2892" s="148"/>
      <c r="B2892" s="148"/>
      <c r="C2892" s="148"/>
      <c r="D2892" s="148"/>
      <c r="E2892" s="148"/>
      <c r="F2892" s="148"/>
      <c r="G2892" s="148"/>
      <c r="H2892" s="148"/>
      <c r="AZ2892" s="148"/>
      <c r="BA2892" s="148">
        <f t="shared" ref="BA2892:BA2955" si="1082">BA2891+$BD$648</f>
        <v>14.342399999999465</v>
      </c>
      <c r="BB2892" s="165">
        <f t="shared" ref="BB2892:BB2955" si="1083">_xlfn.CHISQ.DIST.RT(BA2892,7)</f>
        <v>4.5415974763882906E-2</v>
      </c>
      <c r="BC2892" s="148">
        <f t="shared" ref="BC2892:BC2955" si="1084">BB2892-BB2893</f>
        <v>1.0178603183184226E-4</v>
      </c>
      <c r="BD2892" s="148">
        <f t="shared" si="1080"/>
        <v>1.0178603183184226E-4</v>
      </c>
      <c r="BE2892" s="140" t="str">
        <f t="shared" si="1081"/>
        <v/>
      </c>
    </row>
    <row r="2893" spans="1:57" ht="20.100000000000001" customHeight="1" x14ac:dyDescent="0.25">
      <c r="A2893" s="148"/>
      <c r="B2893" s="148"/>
      <c r="C2893" s="148"/>
      <c r="D2893" s="148"/>
      <c r="E2893" s="148"/>
      <c r="F2893" s="148"/>
      <c r="G2893" s="148"/>
      <c r="H2893" s="148"/>
      <c r="AZ2893" s="148"/>
      <c r="BA2893" s="148">
        <f t="shared" si="1082"/>
        <v>14.348799999999464</v>
      </c>
      <c r="BB2893" s="165">
        <f t="shared" si="1083"/>
        <v>4.5314188732051064E-2</v>
      </c>
      <c r="BC2893" s="148">
        <f t="shared" si="1084"/>
        <v>1.0157403675961629E-4</v>
      </c>
      <c r="BD2893" s="148">
        <f t="shared" si="1080"/>
        <v>1.0157403675961629E-4</v>
      </c>
      <c r="BE2893" s="140" t="str">
        <f t="shared" si="1081"/>
        <v/>
      </c>
    </row>
    <row r="2894" spans="1:57" ht="20.100000000000001" customHeight="1" x14ac:dyDescent="0.25">
      <c r="A2894" s="148"/>
      <c r="B2894" s="148"/>
      <c r="C2894" s="148"/>
      <c r="D2894" s="148"/>
      <c r="E2894" s="148"/>
      <c r="F2894" s="148"/>
      <c r="G2894" s="148"/>
      <c r="H2894" s="148"/>
      <c r="AZ2894" s="148"/>
      <c r="BA2894" s="148">
        <f t="shared" si="1082"/>
        <v>14.355199999999464</v>
      </c>
      <c r="BB2894" s="165">
        <f t="shared" si="1083"/>
        <v>4.5212614695291448E-2</v>
      </c>
      <c r="BC2894" s="148">
        <f t="shared" si="1084"/>
        <v>1.0136243282948126E-4</v>
      </c>
      <c r="BD2894" s="148">
        <f t="shared" si="1080"/>
        <v>1.0136243282948126E-4</v>
      </c>
      <c r="BE2894" s="140" t="str">
        <f t="shared" si="1081"/>
        <v/>
      </c>
    </row>
    <row r="2895" spans="1:57" ht="20.100000000000001" customHeight="1" x14ac:dyDescent="0.25">
      <c r="A2895" s="148"/>
      <c r="B2895" s="148"/>
      <c r="C2895" s="148"/>
      <c r="D2895" s="148"/>
      <c r="E2895" s="148"/>
      <c r="F2895" s="148"/>
      <c r="G2895" s="148"/>
      <c r="H2895" s="148"/>
      <c r="AZ2895" s="148"/>
      <c r="BA2895" s="148">
        <f t="shared" si="1082"/>
        <v>14.361599999999463</v>
      </c>
      <c r="BB2895" s="165">
        <f t="shared" si="1083"/>
        <v>4.5111252262461966E-2</v>
      </c>
      <c r="BC2895" s="148">
        <f t="shared" si="1084"/>
        <v>1.0115121948203742E-4</v>
      </c>
      <c r="BD2895" s="148">
        <f t="shared" si="1080"/>
        <v>1.0115121948203742E-4</v>
      </c>
      <c r="BE2895" s="140" t="str">
        <f t="shared" si="1081"/>
        <v/>
      </c>
    </row>
    <row r="2896" spans="1:57" ht="20.100000000000001" customHeight="1" x14ac:dyDescent="0.25">
      <c r="A2896" s="148"/>
      <c r="B2896" s="148"/>
      <c r="C2896" s="148"/>
      <c r="D2896" s="148"/>
      <c r="E2896" s="148"/>
      <c r="F2896" s="148"/>
      <c r="G2896" s="148"/>
      <c r="H2896" s="148"/>
      <c r="AZ2896" s="148"/>
      <c r="BA2896" s="148">
        <f t="shared" si="1082"/>
        <v>14.367999999999462</v>
      </c>
      <c r="BB2896" s="165">
        <f t="shared" si="1083"/>
        <v>4.5010101042979929E-2</v>
      </c>
      <c r="BC2896" s="148">
        <f t="shared" si="1084"/>
        <v>1.0094039615706624E-4</v>
      </c>
      <c r="BD2896" s="148">
        <f t="shared" si="1080"/>
        <v>1.0094039615706624E-4</v>
      </c>
      <c r="BE2896" s="140" t="str">
        <f t="shared" si="1081"/>
        <v/>
      </c>
    </row>
    <row r="2897" spans="1:57" ht="20.100000000000001" customHeight="1" x14ac:dyDescent="0.25">
      <c r="A2897" s="148"/>
      <c r="B2897" s="148"/>
      <c r="C2897" s="148"/>
      <c r="D2897" s="148"/>
      <c r="E2897" s="148"/>
      <c r="F2897" s="148"/>
      <c r="G2897" s="148"/>
      <c r="H2897" s="148"/>
      <c r="AZ2897" s="148"/>
      <c r="BA2897" s="148">
        <f t="shared" si="1082"/>
        <v>14.374399999999461</v>
      </c>
      <c r="BB2897" s="165">
        <f t="shared" si="1083"/>
        <v>4.4909160646822863E-2</v>
      </c>
      <c r="BC2897" s="148">
        <f t="shared" si="1084"/>
        <v>1.0072996229575776E-4</v>
      </c>
      <c r="BD2897" s="148">
        <f t="shared" si="1080"/>
        <v>1.0072996229575776E-4</v>
      </c>
      <c r="BE2897" s="140" t="str">
        <f t="shared" si="1081"/>
        <v/>
      </c>
    </row>
    <row r="2898" spans="1:57" ht="20.100000000000001" customHeight="1" x14ac:dyDescent="0.25">
      <c r="A2898" s="148"/>
      <c r="B2898" s="148"/>
      <c r="C2898" s="148"/>
      <c r="D2898" s="148"/>
      <c r="E2898" s="148"/>
      <c r="F2898" s="148"/>
      <c r="G2898" s="148"/>
      <c r="H2898" s="148"/>
      <c r="AZ2898" s="148"/>
      <c r="BA2898" s="148">
        <f t="shared" si="1082"/>
        <v>14.380799999999461</v>
      </c>
      <c r="BB2898" s="165">
        <f t="shared" si="1083"/>
        <v>4.4808430684527105E-2</v>
      </c>
      <c r="BC2898" s="148">
        <f t="shared" si="1084"/>
        <v>1.0051991733866367E-4</v>
      </c>
      <c r="BD2898" s="148">
        <f t="shared" si="1080"/>
        <v>1.0051991733866367E-4</v>
      </c>
      <c r="BE2898" s="140" t="str">
        <f t="shared" si="1081"/>
        <v/>
      </c>
    </row>
    <row r="2899" spans="1:57" ht="20.100000000000001" customHeight="1" x14ac:dyDescent="0.25">
      <c r="A2899" s="148"/>
      <c r="B2899" s="148"/>
      <c r="C2899" s="148"/>
      <c r="D2899" s="148"/>
      <c r="E2899" s="148"/>
      <c r="F2899" s="148"/>
      <c r="G2899" s="148"/>
      <c r="H2899" s="148"/>
      <c r="AZ2899" s="148"/>
      <c r="BA2899" s="148">
        <f t="shared" si="1082"/>
        <v>14.38719999999946</v>
      </c>
      <c r="BB2899" s="165">
        <f t="shared" si="1083"/>
        <v>4.4707910767188441E-2</v>
      </c>
      <c r="BC2899" s="148">
        <f t="shared" si="1084"/>
        <v>1.0031026072702259E-4</v>
      </c>
      <c r="BD2899" s="148">
        <f t="shared" si="1080"/>
        <v>1.0031026072702259E-4</v>
      </c>
      <c r="BE2899" s="140" t="str">
        <f t="shared" si="1081"/>
        <v/>
      </c>
    </row>
    <row r="2900" spans="1:57" ht="20.100000000000001" customHeight="1" x14ac:dyDescent="0.25">
      <c r="A2900" s="148"/>
      <c r="B2900" s="148"/>
      <c r="C2900" s="148"/>
      <c r="D2900" s="148"/>
      <c r="E2900" s="148"/>
      <c r="F2900" s="148"/>
      <c r="G2900" s="148"/>
      <c r="H2900" s="148"/>
      <c r="AZ2900" s="148"/>
      <c r="BA2900" s="148">
        <f t="shared" si="1082"/>
        <v>14.393599999999459</v>
      </c>
      <c r="BB2900" s="165">
        <f t="shared" si="1083"/>
        <v>4.4607600506461419E-2</v>
      </c>
      <c r="BC2900" s="148">
        <f t="shared" si="1084"/>
        <v>1.0010099190217725E-4</v>
      </c>
      <c r="BD2900" s="148">
        <f t="shared" si="1080"/>
        <v>1.0010099190217725E-4</v>
      </c>
      <c r="BE2900" s="140" t="str">
        <f t="shared" si="1081"/>
        <v/>
      </c>
    </row>
    <row r="2901" spans="1:57" ht="20.100000000000001" customHeight="1" x14ac:dyDescent="0.25">
      <c r="A2901" s="148"/>
      <c r="B2901" s="148"/>
      <c r="C2901" s="148"/>
      <c r="D2901" s="148"/>
      <c r="E2901" s="148"/>
      <c r="F2901" s="148"/>
      <c r="G2901" s="148"/>
      <c r="H2901" s="148"/>
      <c r="AZ2901" s="148"/>
      <c r="BA2901" s="148">
        <f t="shared" si="1082"/>
        <v>14.399999999999459</v>
      </c>
      <c r="BB2901" s="165">
        <f t="shared" si="1083"/>
        <v>4.4507499514559241E-2</v>
      </c>
      <c r="BC2901" s="148">
        <f t="shared" si="1084"/>
        <v>9.9892110305914439E-5</v>
      </c>
      <c r="BD2901" s="148">
        <f t="shared" si="1080"/>
        <v>9.9892110305914439E-5</v>
      </c>
      <c r="BE2901" s="140" t="str">
        <f t="shared" si="1081"/>
        <v/>
      </c>
    </row>
    <row r="2902" spans="1:57" ht="20.100000000000001" customHeight="1" x14ac:dyDescent="0.25">
      <c r="A2902" s="148"/>
      <c r="B2902" s="148"/>
      <c r="C2902" s="148"/>
      <c r="D2902" s="148"/>
      <c r="E2902" s="148"/>
      <c r="F2902" s="148"/>
      <c r="G2902" s="148"/>
      <c r="H2902" s="148"/>
      <c r="AZ2902" s="148"/>
      <c r="BA2902" s="148">
        <f t="shared" si="1082"/>
        <v>14.406399999999458</v>
      </c>
      <c r="BB2902" s="165">
        <f t="shared" si="1083"/>
        <v>4.4407607404253327E-2</v>
      </c>
      <c r="BC2902" s="148">
        <f t="shared" si="1084"/>
        <v>9.9683615379965451E-5</v>
      </c>
      <c r="BD2902" s="148">
        <f t="shared" si="1080"/>
        <v>9.9683615379965451E-5</v>
      </c>
      <c r="BE2902" s="140" t="str">
        <f t="shared" si="1081"/>
        <v/>
      </c>
    </row>
    <row r="2903" spans="1:57" ht="20.100000000000001" customHeight="1" x14ac:dyDescent="0.25">
      <c r="A2903" s="148"/>
      <c r="B2903" s="148"/>
      <c r="C2903" s="148"/>
      <c r="D2903" s="148"/>
      <c r="E2903" s="148"/>
      <c r="F2903" s="148"/>
      <c r="G2903" s="148"/>
      <c r="H2903" s="148"/>
      <c r="AZ2903" s="148"/>
      <c r="BA2903" s="148">
        <f t="shared" si="1082"/>
        <v>14.412799999999457</v>
      </c>
      <c r="BB2903" s="165">
        <f t="shared" si="1083"/>
        <v>4.4307923788873362E-2</v>
      </c>
      <c r="BC2903" s="148">
        <f t="shared" si="1084"/>
        <v>9.9475506566554239E-5</v>
      </c>
      <c r="BD2903" s="148">
        <f t="shared" si="1080"/>
        <v>9.9475506566554239E-5</v>
      </c>
      <c r="BE2903" s="140" t="str">
        <f t="shared" si="1081"/>
        <v/>
      </c>
    </row>
    <row r="2904" spans="1:57" ht="20.100000000000001" customHeight="1" x14ac:dyDescent="0.25">
      <c r="A2904" s="148"/>
      <c r="B2904" s="148"/>
      <c r="C2904" s="148"/>
      <c r="D2904" s="148"/>
      <c r="E2904" s="148"/>
      <c r="F2904" s="148"/>
      <c r="G2904" s="148"/>
      <c r="H2904" s="148"/>
      <c r="AZ2904" s="148"/>
      <c r="BA2904" s="148">
        <f t="shared" si="1082"/>
        <v>14.419199999999456</v>
      </c>
      <c r="BB2904" s="165">
        <f t="shared" si="1083"/>
        <v>4.4208448282306807E-2</v>
      </c>
      <c r="BC2904" s="148">
        <f t="shared" si="1084"/>
        <v>9.9267783308147617E-5</v>
      </c>
      <c r="BD2904" s="148">
        <f t="shared" si="1080"/>
        <v>9.9267783308147617E-5</v>
      </c>
      <c r="BE2904" s="140" t="str">
        <f t="shared" si="1081"/>
        <v/>
      </c>
    </row>
    <row r="2905" spans="1:57" ht="20.100000000000001" customHeight="1" x14ac:dyDescent="0.25">
      <c r="A2905" s="148"/>
      <c r="B2905" s="148"/>
      <c r="C2905" s="148"/>
      <c r="D2905" s="148"/>
      <c r="E2905" s="148"/>
      <c r="F2905" s="148"/>
      <c r="G2905" s="148"/>
      <c r="H2905" s="148"/>
      <c r="AZ2905" s="148"/>
      <c r="BA2905" s="148">
        <f t="shared" si="1082"/>
        <v>14.425599999999456</v>
      </c>
      <c r="BB2905" s="165">
        <f t="shared" si="1083"/>
        <v>4.410918049899866E-2</v>
      </c>
      <c r="BC2905" s="148">
        <f t="shared" si="1084"/>
        <v>9.9060445047413626E-5</v>
      </c>
      <c r="BD2905" s="148">
        <f t="shared" si="1080"/>
        <v>9.9060445047413626E-5</v>
      </c>
      <c r="BE2905" s="140" t="str">
        <f t="shared" si="1081"/>
        <v/>
      </c>
    </row>
    <row r="2906" spans="1:57" ht="20.100000000000001" customHeight="1" x14ac:dyDescent="0.25">
      <c r="A2906" s="148"/>
      <c r="B2906" s="148"/>
      <c r="C2906" s="148"/>
      <c r="D2906" s="148"/>
      <c r="E2906" s="148"/>
      <c r="F2906" s="148"/>
      <c r="G2906" s="148"/>
      <c r="H2906" s="148"/>
      <c r="AZ2906" s="148"/>
      <c r="BA2906" s="148">
        <f t="shared" si="1082"/>
        <v>14.431999999999455</v>
      </c>
      <c r="BB2906" s="165">
        <f t="shared" si="1083"/>
        <v>4.4010120053951246E-2</v>
      </c>
      <c r="BC2906" s="148">
        <f t="shared" si="1084"/>
        <v>9.8853491227256229E-5</v>
      </c>
      <c r="BD2906" s="148">
        <f t="shared" si="1080"/>
        <v>9.8853491227256229E-5</v>
      </c>
      <c r="BE2906" s="140" t="str">
        <f t="shared" si="1081"/>
        <v/>
      </c>
    </row>
    <row r="2907" spans="1:57" ht="20.100000000000001" customHeight="1" x14ac:dyDescent="0.25">
      <c r="A2907" s="148"/>
      <c r="B2907" s="148"/>
      <c r="C2907" s="148"/>
      <c r="D2907" s="148"/>
      <c r="E2907" s="148"/>
      <c r="F2907" s="148"/>
      <c r="G2907" s="148"/>
      <c r="H2907" s="148"/>
      <c r="AZ2907" s="148"/>
      <c r="BA2907" s="148">
        <f t="shared" si="1082"/>
        <v>14.438399999999454</v>
      </c>
      <c r="BB2907" s="165">
        <f t="shared" si="1083"/>
        <v>4.391126656272399E-2</v>
      </c>
      <c r="BC2907" s="148">
        <f t="shared" si="1084"/>
        <v>9.8646921290995726E-5</v>
      </c>
      <c r="BD2907" s="148">
        <f t="shared" si="1080"/>
        <v>9.8646921290995726E-5</v>
      </c>
      <c r="BE2907" s="140" t="str">
        <f t="shared" si="1081"/>
        <v/>
      </c>
    </row>
    <row r="2908" spans="1:57" ht="20.100000000000001" customHeight="1" x14ac:dyDescent="0.25">
      <c r="A2908" s="148"/>
      <c r="B2908" s="148"/>
      <c r="C2908" s="148"/>
      <c r="D2908" s="148"/>
      <c r="E2908" s="148"/>
      <c r="F2908" s="148"/>
      <c r="G2908" s="148"/>
      <c r="H2908" s="148"/>
      <c r="AZ2908" s="148"/>
      <c r="BA2908" s="148">
        <f t="shared" si="1082"/>
        <v>14.444799999999454</v>
      </c>
      <c r="BB2908" s="165">
        <f t="shared" si="1083"/>
        <v>4.3812619641432994E-2</v>
      </c>
      <c r="BC2908" s="148">
        <f t="shared" si="1084"/>
        <v>9.844073468197323E-5</v>
      </c>
      <c r="BD2908" s="148">
        <f t="shared" si="1080"/>
        <v>9.844073468197323E-5</v>
      </c>
      <c r="BE2908" s="140" t="str">
        <f t="shared" si="1081"/>
        <v/>
      </c>
    </row>
    <row r="2909" spans="1:57" ht="20.100000000000001" customHeight="1" x14ac:dyDescent="0.25">
      <c r="A2909" s="148"/>
      <c r="B2909" s="148"/>
      <c r="C2909" s="148"/>
      <c r="D2909" s="148"/>
      <c r="E2909" s="148"/>
      <c r="F2909" s="148"/>
      <c r="G2909" s="148"/>
      <c r="H2909" s="148"/>
      <c r="AZ2909" s="148"/>
      <c r="BA2909" s="148">
        <f t="shared" si="1082"/>
        <v>14.451199999999453</v>
      </c>
      <c r="BB2909" s="165">
        <f t="shared" si="1083"/>
        <v>4.3714178906751021E-2</v>
      </c>
      <c r="BC2909" s="148">
        <f t="shared" si="1084"/>
        <v>9.823493084418905E-5</v>
      </c>
      <c r="BD2909" s="148">
        <f t="shared" si="1080"/>
        <v>9.823493084418905E-5</v>
      </c>
      <c r="BE2909" s="140" t="str">
        <f t="shared" si="1081"/>
        <v/>
      </c>
    </row>
    <row r="2910" spans="1:57" ht="20.100000000000001" customHeight="1" x14ac:dyDescent="0.25">
      <c r="A2910" s="148"/>
      <c r="B2910" s="148"/>
      <c r="C2910" s="148"/>
      <c r="D2910" s="148"/>
      <c r="E2910" s="148"/>
      <c r="F2910" s="148"/>
      <c r="G2910" s="148"/>
      <c r="H2910" s="148"/>
      <c r="AZ2910" s="148"/>
      <c r="BA2910" s="148">
        <f t="shared" si="1082"/>
        <v>14.457599999999452</v>
      </c>
      <c r="BB2910" s="165">
        <f t="shared" si="1083"/>
        <v>4.3615943975906832E-2</v>
      </c>
      <c r="BC2910" s="148">
        <f t="shared" si="1084"/>
        <v>9.8029509221442268E-5</v>
      </c>
      <c r="BD2910" s="148">
        <f t="shared" si="1080"/>
        <v>9.8029509221442268E-5</v>
      </c>
      <c r="BE2910" s="140" t="str">
        <f t="shared" si="1081"/>
        <v/>
      </c>
    </row>
    <row r="2911" spans="1:57" ht="20.100000000000001" customHeight="1" x14ac:dyDescent="0.25">
      <c r="A2911" s="148"/>
      <c r="B2911" s="148"/>
      <c r="C2911" s="148"/>
      <c r="D2911" s="148"/>
      <c r="E2911" s="148"/>
      <c r="F2911" s="148"/>
      <c r="G2911" s="148"/>
      <c r="H2911" s="148"/>
      <c r="AZ2911" s="148"/>
      <c r="BA2911" s="148">
        <f t="shared" si="1082"/>
        <v>14.463999999999452</v>
      </c>
      <c r="BB2911" s="165">
        <f t="shared" si="1083"/>
        <v>4.351791446668539E-2</v>
      </c>
      <c r="BC2911" s="148">
        <f t="shared" si="1084"/>
        <v>9.7824469258205038E-5</v>
      </c>
      <c r="BD2911" s="148">
        <f t="shared" si="1080"/>
        <v>9.7824469258205038E-5</v>
      </c>
      <c r="BE2911" s="140" t="str">
        <f t="shared" si="1081"/>
        <v/>
      </c>
    </row>
    <row r="2912" spans="1:57" ht="20.100000000000001" customHeight="1" x14ac:dyDescent="0.25">
      <c r="A2912" s="148"/>
      <c r="B2912" s="148"/>
      <c r="C2912" s="148"/>
      <c r="D2912" s="148"/>
      <c r="E2912" s="148"/>
      <c r="F2912" s="148"/>
      <c r="G2912" s="148"/>
      <c r="H2912" s="148"/>
      <c r="AZ2912" s="148"/>
      <c r="BA2912" s="148">
        <f t="shared" si="1082"/>
        <v>14.470399999999451</v>
      </c>
      <c r="BB2912" s="165">
        <f t="shared" si="1083"/>
        <v>4.3420089997427185E-2</v>
      </c>
      <c r="BC2912" s="148">
        <f t="shared" si="1084"/>
        <v>9.7619810399088291E-5</v>
      </c>
      <c r="BD2912" s="148">
        <f t="shared" si="1080"/>
        <v>9.7619810399088291E-5</v>
      </c>
      <c r="BE2912" s="140" t="str">
        <f t="shared" si="1081"/>
        <v/>
      </c>
    </row>
    <row r="2913" spans="1:57" ht="20.100000000000001" customHeight="1" x14ac:dyDescent="0.25">
      <c r="A2913" s="148"/>
      <c r="B2913" s="148"/>
      <c r="C2913" s="148"/>
      <c r="D2913" s="148"/>
      <c r="E2913" s="148"/>
      <c r="F2913" s="148"/>
      <c r="G2913" s="148"/>
      <c r="H2913" s="148"/>
      <c r="AZ2913" s="148"/>
      <c r="BA2913" s="148">
        <f t="shared" si="1082"/>
        <v>14.47679999999945</v>
      </c>
      <c r="BB2913" s="165">
        <f t="shared" si="1083"/>
        <v>4.3322470187028096E-2</v>
      </c>
      <c r="BC2913" s="148">
        <f t="shared" si="1084"/>
        <v>9.7415532088890311E-5</v>
      </c>
      <c r="BD2913" s="148">
        <f t="shared" si="1080"/>
        <v>9.7415532088890311E-5</v>
      </c>
      <c r="BE2913" s="140" t="str">
        <f t="shared" si="1081"/>
        <v/>
      </c>
    </row>
    <row r="2914" spans="1:57" ht="20.100000000000001" customHeight="1" x14ac:dyDescent="0.25">
      <c r="A2914" s="148"/>
      <c r="B2914" s="148"/>
      <c r="C2914" s="148"/>
      <c r="D2914" s="148"/>
      <c r="E2914" s="148"/>
      <c r="F2914" s="148"/>
      <c r="G2914" s="148"/>
      <c r="H2914" s="148"/>
      <c r="AZ2914" s="148"/>
      <c r="BA2914" s="148">
        <f t="shared" si="1082"/>
        <v>14.483199999999449</v>
      </c>
      <c r="BB2914" s="165">
        <f t="shared" si="1083"/>
        <v>4.3225054654939206E-2</v>
      </c>
      <c r="BC2914" s="148">
        <f t="shared" si="1084"/>
        <v>9.7211633772735506E-5</v>
      </c>
      <c r="BD2914" s="148">
        <f t="shared" si="1080"/>
        <v>9.7211633772735506E-5</v>
      </c>
      <c r="BE2914" s="140" t="str">
        <f t="shared" si="1081"/>
        <v/>
      </c>
    </row>
    <row r="2915" spans="1:57" ht="20.100000000000001" customHeight="1" x14ac:dyDescent="0.25">
      <c r="A2915" s="148"/>
      <c r="B2915" s="148"/>
      <c r="C2915" s="148"/>
      <c r="D2915" s="148"/>
      <c r="E2915" s="148"/>
      <c r="F2915" s="148"/>
      <c r="G2915" s="148"/>
      <c r="H2915" s="148"/>
      <c r="AZ2915" s="148"/>
      <c r="BA2915" s="148">
        <f t="shared" si="1082"/>
        <v>14.489599999999449</v>
      </c>
      <c r="BB2915" s="165">
        <f t="shared" si="1083"/>
        <v>4.312784302116647E-2</v>
      </c>
      <c r="BC2915" s="148">
        <f t="shared" si="1084"/>
        <v>9.7008114896254827E-5</v>
      </c>
      <c r="BD2915" s="148">
        <f t="shared" si="1080"/>
        <v>9.7008114896254827E-5</v>
      </c>
      <c r="BE2915" s="140" t="str">
        <f t="shared" si="1081"/>
        <v/>
      </c>
    </row>
    <row r="2916" spans="1:57" ht="20.100000000000001" customHeight="1" x14ac:dyDescent="0.25">
      <c r="A2916" s="148"/>
      <c r="B2916" s="148"/>
      <c r="C2916" s="148"/>
      <c r="D2916" s="148"/>
      <c r="E2916" s="148"/>
      <c r="F2916" s="148"/>
      <c r="G2916" s="148"/>
      <c r="H2916" s="148"/>
      <c r="AZ2916" s="148"/>
      <c r="BA2916" s="148">
        <f t="shared" si="1082"/>
        <v>14.495999999999448</v>
      </c>
      <c r="BB2916" s="165">
        <f t="shared" si="1083"/>
        <v>4.3030834906270216E-2</v>
      </c>
      <c r="BC2916" s="148">
        <f t="shared" si="1084"/>
        <v>9.6804974904954322E-5</v>
      </c>
      <c r="BD2916" s="148">
        <f t="shared" si="1080"/>
        <v>9.6804974904954322E-5</v>
      </c>
      <c r="BE2916" s="140" t="str">
        <f t="shared" si="1081"/>
        <v/>
      </c>
    </row>
    <row r="2917" spans="1:57" ht="20.100000000000001" customHeight="1" x14ac:dyDescent="0.25">
      <c r="A2917" s="148"/>
      <c r="B2917" s="148"/>
      <c r="C2917" s="148"/>
      <c r="D2917" s="148"/>
      <c r="E2917" s="148"/>
      <c r="F2917" s="148"/>
      <c r="G2917" s="148"/>
      <c r="H2917" s="148"/>
      <c r="AZ2917" s="148"/>
      <c r="BA2917" s="148">
        <f t="shared" si="1082"/>
        <v>14.502399999999447</v>
      </c>
      <c r="BB2917" s="165">
        <f t="shared" si="1083"/>
        <v>4.2934029931365261E-2</v>
      </c>
      <c r="BC2917" s="148">
        <f t="shared" si="1084"/>
        <v>9.6602213245040869E-5</v>
      </c>
      <c r="BD2917" s="148">
        <f t="shared" si="1080"/>
        <v>9.6602213245040869E-5</v>
      </c>
      <c r="BE2917" s="140" t="str">
        <f t="shared" si="1081"/>
        <v/>
      </c>
    </row>
    <row r="2918" spans="1:57" ht="20.100000000000001" customHeight="1" x14ac:dyDescent="0.25">
      <c r="A2918" s="148"/>
      <c r="B2918" s="148"/>
      <c r="C2918" s="148"/>
      <c r="D2918" s="148"/>
      <c r="E2918" s="148"/>
      <c r="F2918" s="148"/>
      <c r="G2918" s="148"/>
      <c r="H2918" s="148"/>
      <c r="AZ2918" s="148"/>
      <c r="BA2918" s="148">
        <f t="shared" si="1082"/>
        <v>14.508799999999447</v>
      </c>
      <c r="BB2918" s="165">
        <f t="shared" si="1083"/>
        <v>4.283742771812022E-2</v>
      </c>
      <c r="BC2918" s="148">
        <f t="shared" si="1084"/>
        <v>9.6399829362846245E-5</v>
      </c>
      <c r="BD2918" s="148">
        <f t="shared" si="1080"/>
        <v>9.6399829362846245E-5</v>
      </c>
      <c r="BE2918" s="140" t="str">
        <f t="shared" si="1081"/>
        <v/>
      </c>
    </row>
    <row r="2919" spans="1:57" ht="20.100000000000001" customHeight="1" x14ac:dyDescent="0.25">
      <c r="A2919" s="148"/>
      <c r="B2919" s="148"/>
      <c r="C2919" s="148"/>
      <c r="D2919" s="148"/>
      <c r="E2919" s="148"/>
      <c r="F2919" s="148"/>
      <c r="G2919" s="148"/>
      <c r="H2919" s="148"/>
      <c r="AZ2919" s="148"/>
      <c r="BA2919" s="148">
        <f t="shared" si="1082"/>
        <v>14.515199999999446</v>
      </c>
      <c r="BB2919" s="165">
        <f t="shared" si="1083"/>
        <v>4.2741027888757374E-2</v>
      </c>
      <c r="BC2919" s="148">
        <f t="shared" si="1084"/>
        <v>9.6197822704778557E-5</v>
      </c>
      <c r="BD2919" s="148">
        <f t="shared" si="1080"/>
        <v>9.6197822704778557E-5</v>
      </c>
      <c r="BE2919" s="140" t="str">
        <f t="shared" si="1081"/>
        <v/>
      </c>
    </row>
    <row r="2920" spans="1:57" ht="20.100000000000001" customHeight="1" x14ac:dyDescent="0.25">
      <c r="A2920" s="148"/>
      <c r="B2920" s="148"/>
      <c r="C2920" s="148"/>
      <c r="D2920" s="148"/>
      <c r="E2920" s="148"/>
      <c r="F2920" s="148"/>
      <c r="G2920" s="148"/>
      <c r="H2920" s="148"/>
      <c r="AZ2920" s="148"/>
      <c r="BA2920" s="148">
        <f t="shared" si="1082"/>
        <v>14.521599999999445</v>
      </c>
      <c r="BB2920" s="165">
        <f t="shared" si="1083"/>
        <v>4.2644830066052596E-2</v>
      </c>
      <c r="BC2920" s="148">
        <f t="shared" si="1084"/>
        <v>9.5996192717946738E-5</v>
      </c>
      <c r="BD2920" s="148">
        <f t="shared" si="1080"/>
        <v>9.5996192717946738E-5</v>
      </c>
      <c r="BE2920" s="140" t="str">
        <f t="shared" si="1081"/>
        <v/>
      </c>
    </row>
    <row r="2921" spans="1:57" ht="20.100000000000001" customHeight="1" x14ac:dyDescent="0.25">
      <c r="A2921" s="148"/>
      <c r="B2921" s="148"/>
      <c r="C2921" s="148"/>
      <c r="D2921" s="148"/>
      <c r="E2921" s="148"/>
      <c r="F2921" s="148"/>
      <c r="G2921" s="148"/>
      <c r="H2921" s="148"/>
      <c r="AZ2921" s="148"/>
      <c r="BA2921" s="148">
        <f t="shared" si="1082"/>
        <v>14.527999999999444</v>
      </c>
      <c r="BB2921" s="165">
        <f t="shared" si="1083"/>
        <v>4.2548833873334649E-2</v>
      </c>
      <c r="BC2921" s="148">
        <f t="shared" si="1084"/>
        <v>9.5794938849445843E-5</v>
      </c>
      <c r="BD2921" s="148">
        <f t="shared" si="1080"/>
        <v>9.5794938849445843E-5</v>
      </c>
      <c r="BE2921" s="140" t="str">
        <f t="shared" si="1081"/>
        <v/>
      </c>
    </row>
    <row r="2922" spans="1:57" ht="20.100000000000001" customHeight="1" x14ac:dyDescent="0.25">
      <c r="A2922" s="148"/>
      <c r="B2922" s="148"/>
      <c r="C2922" s="148"/>
      <c r="D2922" s="148"/>
      <c r="E2922" s="148"/>
      <c r="F2922" s="148"/>
      <c r="G2922" s="148"/>
      <c r="H2922" s="148"/>
      <c r="AZ2922" s="148"/>
      <c r="BA2922" s="148">
        <f t="shared" si="1082"/>
        <v>14.534399999999444</v>
      </c>
      <c r="BB2922" s="165">
        <f t="shared" si="1083"/>
        <v>4.2453038934485203E-2</v>
      </c>
      <c r="BC2922" s="148">
        <f t="shared" si="1084"/>
        <v>9.5594060546787263E-5</v>
      </c>
      <c r="BD2922" s="148">
        <f t="shared" si="1080"/>
        <v>9.5594060546787263E-5</v>
      </c>
      <c r="BE2922" s="140" t="str">
        <f t="shared" si="1081"/>
        <v/>
      </c>
    </row>
    <row r="2923" spans="1:57" ht="20.100000000000001" customHeight="1" x14ac:dyDescent="0.25">
      <c r="A2923" s="148"/>
      <c r="B2923" s="148"/>
      <c r="C2923" s="148"/>
      <c r="D2923" s="148"/>
      <c r="E2923" s="148"/>
      <c r="F2923" s="148"/>
      <c r="G2923" s="148"/>
      <c r="H2923" s="148"/>
      <c r="AZ2923" s="148"/>
      <c r="BA2923" s="148">
        <f t="shared" si="1082"/>
        <v>14.540799999999443</v>
      </c>
      <c r="BB2923" s="165">
        <f t="shared" si="1083"/>
        <v>4.2357444873938416E-2</v>
      </c>
      <c r="BC2923" s="148">
        <f t="shared" si="1084"/>
        <v>9.5393557257843209E-5</v>
      </c>
      <c r="BD2923" s="148">
        <f t="shared" si="1080"/>
        <v>9.5393557257843209E-5</v>
      </c>
      <c r="BE2923" s="140" t="str">
        <f t="shared" si="1081"/>
        <v/>
      </c>
    </row>
    <row r="2924" spans="1:57" ht="20.100000000000001" customHeight="1" x14ac:dyDescent="0.25">
      <c r="A2924" s="148"/>
      <c r="B2924" s="148"/>
      <c r="C2924" s="148"/>
      <c r="D2924" s="148"/>
      <c r="E2924" s="148"/>
      <c r="F2924" s="148"/>
      <c r="G2924" s="148"/>
      <c r="H2924" s="148"/>
      <c r="AZ2924" s="148"/>
      <c r="BA2924" s="148">
        <f t="shared" si="1082"/>
        <v>14.547199999999442</v>
      </c>
      <c r="BB2924" s="165">
        <f t="shared" si="1083"/>
        <v>4.2262051316680573E-2</v>
      </c>
      <c r="BC2924" s="148">
        <f t="shared" si="1084"/>
        <v>9.5193428430687121E-5</v>
      </c>
      <c r="BD2924" s="148">
        <f t="shared" si="1080"/>
        <v>9.5193428430687121E-5</v>
      </c>
      <c r="BE2924" s="140" t="str">
        <f t="shared" si="1081"/>
        <v/>
      </c>
    </row>
    <row r="2925" spans="1:57" ht="20.100000000000001" customHeight="1" x14ac:dyDescent="0.25">
      <c r="A2925" s="148"/>
      <c r="B2925" s="148"/>
      <c r="C2925" s="148"/>
      <c r="D2925" s="148"/>
      <c r="E2925" s="148"/>
      <c r="F2925" s="148"/>
      <c r="G2925" s="148"/>
      <c r="H2925" s="148"/>
      <c r="AZ2925" s="148"/>
      <c r="BA2925" s="148">
        <f t="shared" si="1082"/>
        <v>14.553599999999442</v>
      </c>
      <c r="BB2925" s="165">
        <f t="shared" si="1083"/>
        <v>4.2166857888249885E-2</v>
      </c>
      <c r="BC2925" s="148">
        <f t="shared" si="1084"/>
        <v>9.4993673513628363E-5</v>
      </c>
      <c r="BD2925" s="148">
        <f t="shared" si="1080"/>
        <v>9.4993673513628363E-5</v>
      </c>
      <c r="BE2925" s="140" t="str">
        <f t="shared" si="1081"/>
        <v/>
      </c>
    </row>
    <row r="2926" spans="1:57" ht="20.100000000000001" customHeight="1" x14ac:dyDescent="0.25">
      <c r="A2926" s="148"/>
      <c r="B2926" s="148"/>
      <c r="C2926" s="148"/>
      <c r="D2926" s="148"/>
      <c r="E2926" s="148"/>
      <c r="F2926" s="148"/>
      <c r="G2926" s="148"/>
      <c r="H2926" s="148"/>
      <c r="AZ2926" s="148"/>
      <c r="BA2926" s="148">
        <f t="shared" si="1082"/>
        <v>14.559999999999441</v>
      </c>
      <c r="BB2926" s="165">
        <f t="shared" si="1083"/>
        <v>4.2071864214736257E-2</v>
      </c>
      <c r="BC2926" s="148">
        <f t="shared" si="1084"/>
        <v>9.4794291955489773E-5</v>
      </c>
      <c r="BD2926" s="148">
        <f t="shared" si="1080"/>
        <v>9.4794291955489773E-5</v>
      </c>
      <c r="BE2926" s="140" t="str">
        <f t="shared" si="1081"/>
        <v/>
      </c>
    </row>
    <row r="2927" spans="1:57" ht="20.100000000000001" customHeight="1" x14ac:dyDescent="0.25">
      <c r="A2927" s="148"/>
      <c r="B2927" s="148"/>
      <c r="C2927" s="148"/>
      <c r="D2927" s="148"/>
      <c r="E2927" s="148"/>
      <c r="F2927" s="148"/>
      <c r="G2927" s="148"/>
      <c r="H2927" s="148"/>
      <c r="AZ2927" s="148"/>
      <c r="BA2927" s="148">
        <f t="shared" si="1082"/>
        <v>14.56639999999944</v>
      </c>
      <c r="BB2927" s="165">
        <f t="shared" si="1083"/>
        <v>4.1977069922780767E-2</v>
      </c>
      <c r="BC2927" s="148">
        <f t="shared" si="1084"/>
        <v>9.459528320537175E-5</v>
      </c>
      <c r="BD2927" s="148">
        <f t="shared" si="1080"/>
        <v>9.459528320537175E-5</v>
      </c>
      <c r="BE2927" s="140" t="str">
        <f t="shared" si="1081"/>
        <v/>
      </c>
    </row>
    <row r="2928" spans="1:57" ht="20.100000000000001" customHeight="1" x14ac:dyDescent="0.25">
      <c r="A2928" s="148"/>
      <c r="B2928" s="148"/>
      <c r="C2928" s="148"/>
      <c r="D2928" s="148"/>
      <c r="E2928" s="148"/>
      <c r="F2928" s="148"/>
      <c r="G2928" s="148"/>
      <c r="H2928" s="148"/>
      <c r="AZ2928" s="148"/>
      <c r="BA2928" s="148">
        <f t="shared" si="1082"/>
        <v>14.57279999999944</v>
      </c>
      <c r="BB2928" s="165">
        <f t="shared" si="1083"/>
        <v>4.1882474639575396E-2</v>
      </c>
      <c r="BC2928" s="148">
        <f t="shared" si="1084"/>
        <v>9.4396646712402443E-5</v>
      </c>
      <c r="BD2928" s="148">
        <f t="shared" si="1080"/>
        <v>9.4396646712402443E-5</v>
      </c>
      <c r="BE2928" s="140" t="str">
        <f t="shared" si="1081"/>
        <v/>
      </c>
    </row>
    <row r="2929" spans="1:57" ht="20.100000000000001" customHeight="1" x14ac:dyDescent="0.25">
      <c r="A2929" s="148"/>
      <c r="B2929" s="148"/>
      <c r="C2929" s="148"/>
      <c r="D2929" s="148"/>
      <c r="E2929" s="148"/>
      <c r="F2929" s="148"/>
      <c r="G2929" s="148"/>
      <c r="H2929" s="148"/>
      <c r="AZ2929" s="148"/>
      <c r="BA2929" s="148">
        <f t="shared" si="1082"/>
        <v>14.579199999999439</v>
      </c>
      <c r="BB2929" s="165">
        <f t="shared" si="1083"/>
        <v>4.1788077992862993E-2</v>
      </c>
      <c r="BC2929" s="148">
        <f t="shared" si="1084"/>
        <v>9.4198381926396957E-5</v>
      </c>
      <c r="BD2929" s="148">
        <f t="shared" si="1080"/>
        <v>9.4198381926396957E-5</v>
      </c>
      <c r="BE2929" s="140" t="str">
        <f t="shared" si="1081"/>
        <v/>
      </c>
    </row>
    <row r="2930" spans="1:57" ht="20.100000000000001" customHeight="1" x14ac:dyDescent="0.25">
      <c r="A2930" s="148"/>
      <c r="B2930" s="148"/>
      <c r="C2930" s="148"/>
      <c r="D2930" s="148"/>
      <c r="E2930" s="148"/>
      <c r="F2930" s="148"/>
      <c r="G2930" s="148"/>
      <c r="H2930" s="148"/>
      <c r="AZ2930" s="148"/>
      <c r="BA2930" s="148">
        <f t="shared" si="1082"/>
        <v>14.585599999999438</v>
      </c>
      <c r="BB2930" s="165">
        <f t="shared" si="1083"/>
        <v>4.1693879610936596E-2</v>
      </c>
      <c r="BC2930" s="148">
        <f t="shared" si="1084"/>
        <v>9.4000488297350804E-5</v>
      </c>
      <c r="BD2930" s="148">
        <f t="shared" si="1080"/>
        <v>9.4000488297350804E-5</v>
      </c>
      <c r="BE2930" s="140" t="str">
        <f t="shared" si="1081"/>
        <v/>
      </c>
    </row>
    <row r="2931" spans="1:57" ht="20.100000000000001" customHeight="1" x14ac:dyDescent="0.25">
      <c r="A2931" s="148"/>
      <c r="B2931" s="148"/>
      <c r="C2931" s="148"/>
      <c r="D2931" s="148"/>
      <c r="E2931" s="148"/>
      <c r="F2931" s="148"/>
      <c r="G2931" s="148"/>
      <c r="H2931" s="148"/>
      <c r="AZ2931" s="148"/>
      <c r="BA2931" s="148">
        <f t="shared" si="1082"/>
        <v>14.591999999999437</v>
      </c>
      <c r="BB2931" s="165">
        <f t="shared" si="1083"/>
        <v>4.1599879122639245E-2</v>
      </c>
      <c r="BC2931" s="148">
        <f t="shared" si="1084"/>
        <v>9.3802965275342765E-5</v>
      </c>
      <c r="BD2931" s="148">
        <f t="shared" si="1080"/>
        <v>9.3802965275342765E-5</v>
      </c>
      <c r="BE2931" s="140" t="str">
        <f t="shared" si="1081"/>
        <v/>
      </c>
    </row>
    <row r="2932" spans="1:57" ht="20.100000000000001" customHeight="1" x14ac:dyDescent="0.25">
      <c r="A2932" s="148"/>
      <c r="B2932" s="148"/>
      <c r="C2932" s="148"/>
      <c r="D2932" s="148"/>
      <c r="E2932" s="148"/>
      <c r="F2932" s="148"/>
      <c r="G2932" s="148"/>
      <c r="H2932" s="148"/>
      <c r="AZ2932" s="148"/>
      <c r="BA2932" s="148">
        <f t="shared" si="1082"/>
        <v>14.598399999999437</v>
      </c>
      <c r="BB2932" s="165">
        <f t="shared" si="1083"/>
        <v>4.1506076157363903E-2</v>
      </c>
      <c r="BC2932" s="148">
        <f t="shared" si="1084"/>
        <v>9.3605812311159386E-5</v>
      </c>
      <c r="BD2932" s="148">
        <f t="shared" si="1080"/>
        <v>9.3605812311159386E-5</v>
      </c>
      <c r="BE2932" s="140" t="str">
        <f t="shared" si="1081"/>
        <v/>
      </c>
    </row>
    <row r="2933" spans="1:57" ht="20.100000000000001" customHeight="1" x14ac:dyDescent="0.25">
      <c r="A2933" s="148"/>
      <c r="B2933" s="148"/>
      <c r="C2933" s="148"/>
      <c r="D2933" s="148"/>
      <c r="E2933" s="148"/>
      <c r="F2933" s="148"/>
      <c r="G2933" s="148"/>
      <c r="H2933" s="148"/>
      <c r="AZ2933" s="148"/>
      <c r="BA2933" s="148">
        <f t="shared" si="1082"/>
        <v>14.604799999999436</v>
      </c>
      <c r="BB2933" s="165">
        <f t="shared" si="1083"/>
        <v>4.1412470345052743E-2</v>
      </c>
      <c r="BC2933" s="148">
        <f t="shared" si="1084"/>
        <v>9.3409028855753751E-5</v>
      </c>
      <c r="BD2933" s="148">
        <f t="shared" si="1080"/>
        <v>9.3409028855753751E-5</v>
      </c>
      <c r="BE2933" s="140" t="str">
        <f t="shared" si="1081"/>
        <v/>
      </c>
    </row>
    <row r="2934" spans="1:57" ht="20.100000000000001" customHeight="1" x14ac:dyDescent="0.25">
      <c r="A2934" s="148"/>
      <c r="B2934" s="148"/>
      <c r="C2934" s="148"/>
      <c r="D2934" s="148"/>
      <c r="E2934" s="148"/>
      <c r="F2934" s="148"/>
      <c r="G2934" s="148"/>
      <c r="H2934" s="148"/>
      <c r="AZ2934" s="148"/>
      <c r="BA2934" s="148">
        <f t="shared" si="1082"/>
        <v>14.611199999999435</v>
      </c>
      <c r="BB2934" s="165">
        <f t="shared" si="1083"/>
        <v>4.1319061316196989E-2</v>
      </c>
      <c r="BC2934" s="148">
        <f t="shared" si="1084"/>
        <v>9.3212614360092816E-5</v>
      </c>
      <c r="BD2934" s="148">
        <f t="shared" si="1080"/>
        <v>9.3212614360092816E-5</v>
      </c>
      <c r="BE2934" s="140" t="str">
        <f t="shared" si="1081"/>
        <v/>
      </c>
    </row>
    <row r="2935" spans="1:57" ht="20.100000000000001" customHeight="1" x14ac:dyDescent="0.25">
      <c r="A2935" s="148"/>
      <c r="B2935" s="148"/>
      <c r="C2935" s="148"/>
      <c r="D2935" s="148"/>
      <c r="E2935" s="148"/>
      <c r="F2935" s="148"/>
      <c r="G2935" s="148"/>
      <c r="H2935" s="148"/>
      <c r="AZ2935" s="148"/>
      <c r="BA2935" s="148">
        <f t="shared" si="1082"/>
        <v>14.617599999999435</v>
      </c>
      <c r="BB2935" s="165">
        <f t="shared" si="1083"/>
        <v>4.1225848701836897E-2</v>
      </c>
      <c r="BC2935" s="148">
        <f t="shared" si="1084"/>
        <v>9.3016568276114986E-5</v>
      </c>
      <c r="BD2935" s="148">
        <f t="shared" si="1080"/>
        <v>9.3016568276114986E-5</v>
      </c>
      <c r="BE2935" s="140" t="str">
        <f t="shared" si="1081"/>
        <v/>
      </c>
    </row>
    <row r="2936" spans="1:57" ht="20.100000000000001" customHeight="1" x14ac:dyDescent="0.25">
      <c r="A2936" s="148"/>
      <c r="B2936" s="148"/>
      <c r="C2936" s="148"/>
      <c r="D2936" s="148"/>
      <c r="E2936" s="148"/>
      <c r="F2936" s="148"/>
      <c r="G2936" s="148"/>
      <c r="H2936" s="148"/>
      <c r="AZ2936" s="148"/>
      <c r="BA2936" s="148">
        <f t="shared" si="1082"/>
        <v>14.623999999999434</v>
      </c>
      <c r="BB2936" s="165">
        <f t="shared" si="1083"/>
        <v>4.1132832133560782E-2</v>
      </c>
      <c r="BC2936" s="148">
        <f t="shared" si="1084"/>
        <v>9.2820890055377026E-5</v>
      </c>
      <c r="BD2936" s="148">
        <f t="shared" si="1080"/>
        <v>9.2820890055377026E-5</v>
      </c>
      <c r="BE2936" s="140" t="str">
        <f t="shared" si="1081"/>
        <v/>
      </c>
    </row>
    <row r="2937" spans="1:57" ht="20.100000000000001" customHeight="1" x14ac:dyDescent="0.25">
      <c r="A2937" s="148"/>
      <c r="B2937" s="148"/>
      <c r="C2937" s="148"/>
      <c r="D2937" s="148"/>
      <c r="E2937" s="148"/>
      <c r="F2937" s="148"/>
      <c r="G2937" s="148"/>
      <c r="H2937" s="148"/>
      <c r="AZ2937" s="148"/>
      <c r="BA2937" s="148">
        <f t="shared" si="1082"/>
        <v>14.630399999999433</v>
      </c>
      <c r="BB2937" s="165">
        <f t="shared" si="1083"/>
        <v>4.1040011243505405E-2</v>
      </c>
      <c r="BC2937" s="148">
        <f t="shared" si="1084"/>
        <v>9.2625579150351633E-5</v>
      </c>
      <c r="BD2937" s="148">
        <f t="shared" si="1080"/>
        <v>9.2625579150351633E-5</v>
      </c>
      <c r="BE2937" s="140" t="str">
        <f t="shared" si="1081"/>
        <v/>
      </c>
    </row>
    <row r="2938" spans="1:57" ht="20.100000000000001" customHeight="1" x14ac:dyDescent="0.25">
      <c r="A2938" s="148"/>
      <c r="B2938" s="148"/>
      <c r="C2938" s="148"/>
      <c r="D2938" s="148"/>
      <c r="E2938" s="148"/>
      <c r="F2938" s="148"/>
      <c r="G2938" s="148"/>
      <c r="H2938" s="148"/>
      <c r="AZ2938" s="148"/>
      <c r="BA2938" s="148">
        <f t="shared" si="1082"/>
        <v>14.636799999999432</v>
      </c>
      <c r="BB2938" s="165">
        <f t="shared" si="1083"/>
        <v>4.0947385664355053E-2</v>
      </c>
      <c r="BC2938" s="148">
        <f t="shared" si="1084"/>
        <v>9.2430635013386608E-5</v>
      </c>
      <c r="BD2938" s="148">
        <f t="shared" si="1080"/>
        <v>9.2430635013386608E-5</v>
      </c>
      <c r="BE2938" s="140" t="str">
        <f t="shared" si="1081"/>
        <v/>
      </c>
    </row>
    <row r="2939" spans="1:57" ht="20.100000000000001" customHeight="1" x14ac:dyDescent="0.25">
      <c r="A2939" s="148"/>
      <c r="B2939" s="148"/>
      <c r="C2939" s="148"/>
      <c r="D2939" s="148"/>
      <c r="E2939" s="148"/>
      <c r="F2939" s="148"/>
      <c r="G2939" s="148"/>
      <c r="H2939" s="148"/>
      <c r="AZ2939" s="148"/>
      <c r="BA2939" s="148">
        <f t="shared" si="1082"/>
        <v>14.643199999999432</v>
      </c>
      <c r="BB2939" s="165">
        <f t="shared" si="1083"/>
        <v>4.0854955029341666E-2</v>
      </c>
      <c r="BC2939" s="148">
        <f t="shared" si="1084"/>
        <v>9.2236057097537516E-5</v>
      </c>
      <c r="BD2939" s="148">
        <f t="shared" si="1080"/>
        <v>9.2236057097537516E-5</v>
      </c>
      <c r="BE2939" s="140" t="str">
        <f t="shared" si="1081"/>
        <v/>
      </c>
    </row>
    <row r="2940" spans="1:57" ht="20.100000000000001" customHeight="1" x14ac:dyDescent="0.25">
      <c r="A2940" s="148"/>
      <c r="B2940" s="148"/>
      <c r="C2940" s="148"/>
      <c r="D2940" s="148"/>
      <c r="E2940" s="148"/>
      <c r="F2940" s="148"/>
      <c r="G2940" s="148"/>
      <c r="H2940" s="148"/>
      <c r="AZ2940" s="148"/>
      <c r="BA2940" s="148">
        <f t="shared" si="1082"/>
        <v>14.649599999999431</v>
      </c>
      <c r="BB2940" s="165">
        <f t="shared" si="1083"/>
        <v>4.0762718972244129E-2</v>
      </c>
      <c r="BC2940" s="148">
        <f t="shared" si="1084"/>
        <v>9.204184485593625E-5</v>
      </c>
      <c r="BD2940" s="148">
        <f t="shared" si="1080"/>
        <v>9.204184485593625E-5</v>
      </c>
      <c r="BE2940" s="140" t="str">
        <f t="shared" si="1081"/>
        <v/>
      </c>
    </row>
    <row r="2941" spans="1:57" ht="20.100000000000001" customHeight="1" x14ac:dyDescent="0.25">
      <c r="A2941" s="148"/>
      <c r="B2941" s="148"/>
      <c r="C2941" s="148"/>
      <c r="D2941" s="148"/>
      <c r="E2941" s="148"/>
      <c r="F2941" s="148"/>
      <c r="G2941" s="148"/>
      <c r="H2941" s="148"/>
      <c r="AZ2941" s="148"/>
      <c r="BA2941" s="148">
        <f t="shared" si="1082"/>
        <v>14.65599999999943</v>
      </c>
      <c r="BB2941" s="165">
        <f t="shared" si="1083"/>
        <v>4.0670677127388193E-2</v>
      </c>
      <c r="BC2941" s="148">
        <f t="shared" si="1084"/>
        <v>9.1847997742089404E-5</v>
      </c>
      <c r="BD2941" s="148">
        <f t="shared" si="1080"/>
        <v>9.1847997742089404E-5</v>
      </c>
      <c r="BE2941" s="140" t="str">
        <f t="shared" si="1081"/>
        <v/>
      </c>
    </row>
    <row r="2942" spans="1:57" ht="20.100000000000001" customHeight="1" x14ac:dyDescent="0.25">
      <c r="A2942" s="148"/>
      <c r="B2942" s="148"/>
      <c r="C2942" s="148"/>
      <c r="D2942" s="148"/>
      <c r="E2942" s="148"/>
      <c r="F2942" s="148"/>
      <c r="G2942" s="148"/>
      <c r="H2942" s="148"/>
      <c r="AZ2942" s="148"/>
      <c r="BA2942" s="148">
        <f t="shared" si="1082"/>
        <v>14.66239999999943</v>
      </c>
      <c r="BB2942" s="165">
        <f t="shared" si="1083"/>
        <v>4.0578829129646103E-2</v>
      </c>
      <c r="BC2942" s="148">
        <f t="shared" si="1084"/>
        <v>9.1654515209982357E-5</v>
      </c>
      <c r="BD2942" s="148">
        <f t="shared" si="1080"/>
        <v>9.1654515209982357E-5</v>
      </c>
      <c r="BE2942" s="140" t="str">
        <f t="shared" si="1081"/>
        <v/>
      </c>
    </row>
    <row r="2943" spans="1:57" ht="20.100000000000001" customHeight="1" x14ac:dyDescent="0.25">
      <c r="A2943" s="148"/>
      <c r="B2943" s="148"/>
      <c r="C2943" s="148"/>
      <c r="D2943" s="148"/>
      <c r="E2943" s="148"/>
      <c r="F2943" s="148"/>
      <c r="G2943" s="148"/>
      <c r="H2943" s="148"/>
      <c r="AZ2943" s="148"/>
      <c r="BA2943" s="148">
        <f t="shared" si="1082"/>
        <v>14.668799999999429</v>
      </c>
      <c r="BB2943" s="165">
        <f t="shared" si="1083"/>
        <v>4.0487174614436121E-2</v>
      </c>
      <c r="BC2943" s="148">
        <f t="shared" si="1084"/>
        <v>9.1461396713704568E-5</v>
      </c>
      <c r="BD2943" s="148">
        <f t="shared" si="1080"/>
        <v>9.1461396713704568E-5</v>
      </c>
      <c r="BE2943" s="140" t="str">
        <f t="shared" si="1081"/>
        <v/>
      </c>
    </row>
    <row r="2944" spans="1:57" ht="20.100000000000001" customHeight="1" x14ac:dyDescent="0.25">
      <c r="A2944" s="148"/>
      <c r="B2944" s="148"/>
      <c r="C2944" s="148"/>
      <c r="D2944" s="148"/>
      <c r="E2944" s="148"/>
      <c r="F2944" s="148"/>
      <c r="G2944" s="148"/>
      <c r="H2944" s="148"/>
      <c r="AZ2944" s="148"/>
      <c r="BA2944" s="148">
        <f t="shared" si="1082"/>
        <v>14.675199999999428</v>
      </c>
      <c r="BB2944" s="165">
        <f t="shared" si="1083"/>
        <v>4.0395713217722416E-2</v>
      </c>
      <c r="BC2944" s="148">
        <f t="shared" si="1084"/>
        <v>9.1268641707921427E-5</v>
      </c>
      <c r="BD2944" s="148">
        <f t="shared" si="1080"/>
        <v>9.1268641707921427E-5</v>
      </c>
      <c r="BE2944" s="140" t="str">
        <f t="shared" si="1081"/>
        <v/>
      </c>
    </row>
    <row r="2945" spans="1:57" ht="20.100000000000001" customHeight="1" x14ac:dyDescent="0.25">
      <c r="A2945" s="148"/>
      <c r="B2945" s="148"/>
      <c r="C2945" s="148"/>
      <c r="D2945" s="148"/>
      <c r="E2945" s="148"/>
      <c r="F2945" s="148"/>
      <c r="G2945" s="148"/>
      <c r="H2945" s="148"/>
      <c r="AZ2945" s="148"/>
      <c r="BA2945" s="148">
        <f t="shared" si="1082"/>
        <v>14.681599999999428</v>
      </c>
      <c r="BB2945" s="165">
        <f t="shared" si="1083"/>
        <v>4.0304444576014495E-2</v>
      </c>
      <c r="BC2945" s="148">
        <f t="shared" si="1084"/>
        <v>9.1076249647520369E-5</v>
      </c>
      <c r="BD2945" s="148">
        <f t="shared" si="1080"/>
        <v>9.1076249647520369E-5</v>
      </c>
      <c r="BE2945" s="140" t="str">
        <f t="shared" si="1081"/>
        <v/>
      </c>
    </row>
    <row r="2946" spans="1:57" ht="20.100000000000001" customHeight="1" x14ac:dyDescent="0.25">
      <c r="A2946" s="148"/>
      <c r="B2946" s="148"/>
      <c r="C2946" s="148"/>
      <c r="D2946" s="148"/>
      <c r="E2946" s="148"/>
      <c r="F2946" s="148"/>
      <c r="G2946" s="148"/>
      <c r="H2946" s="148"/>
      <c r="AZ2946" s="148"/>
      <c r="BA2946" s="148">
        <f t="shared" si="1082"/>
        <v>14.687999999999427</v>
      </c>
      <c r="BB2946" s="165">
        <f t="shared" si="1083"/>
        <v>4.0213368326366974E-2</v>
      </c>
      <c r="BC2946" s="148">
        <f t="shared" si="1084"/>
        <v>9.088421998773577E-5</v>
      </c>
      <c r="BD2946" s="148">
        <f t="shared" si="1080"/>
        <v>9.088421998773577E-5</v>
      </c>
      <c r="BE2946" s="140" t="str">
        <f t="shared" si="1081"/>
        <v/>
      </c>
    </row>
    <row r="2947" spans="1:57" ht="20.100000000000001" customHeight="1" x14ac:dyDescent="0.25">
      <c r="A2947" s="148"/>
      <c r="B2947" s="148"/>
      <c r="C2947" s="148"/>
      <c r="D2947" s="148"/>
      <c r="E2947" s="148"/>
      <c r="F2947" s="148"/>
      <c r="G2947" s="148"/>
      <c r="H2947" s="148"/>
      <c r="AZ2947" s="148"/>
      <c r="BA2947" s="148">
        <f t="shared" si="1082"/>
        <v>14.694399999999426</v>
      </c>
      <c r="BB2947" s="165">
        <f t="shared" si="1083"/>
        <v>4.0122484106379239E-2</v>
      </c>
      <c r="BC2947" s="148">
        <f t="shared" si="1084"/>
        <v>9.0692552184190589E-5</v>
      </c>
      <c r="BD2947" s="148">
        <f t="shared" si="1080"/>
        <v>9.0692552184190589E-5</v>
      </c>
      <c r="BE2947" s="140" t="str">
        <f t="shared" si="1081"/>
        <v/>
      </c>
    </row>
    <row r="2948" spans="1:57" ht="20.100000000000001" customHeight="1" x14ac:dyDescent="0.25">
      <c r="A2948" s="148"/>
      <c r="B2948" s="148"/>
      <c r="C2948" s="148"/>
      <c r="D2948" s="148"/>
      <c r="E2948" s="148"/>
      <c r="F2948" s="148"/>
      <c r="G2948" s="148"/>
      <c r="H2948" s="148"/>
      <c r="AZ2948" s="148"/>
      <c r="BA2948" s="148">
        <f t="shared" si="1082"/>
        <v>14.700799999999425</v>
      </c>
      <c r="BB2948" s="165">
        <f t="shared" si="1083"/>
        <v>4.0031791554195048E-2</v>
      </c>
      <c r="BC2948" s="148">
        <f t="shared" si="1084"/>
        <v>9.0501245692688193E-5</v>
      </c>
      <c r="BD2948" s="148">
        <f t="shared" si="1080"/>
        <v>9.0501245692688193E-5</v>
      </c>
      <c r="BE2948" s="140" t="str">
        <f t="shared" si="1081"/>
        <v/>
      </c>
    </row>
    <row r="2949" spans="1:57" ht="20.100000000000001" customHeight="1" x14ac:dyDescent="0.25">
      <c r="A2949" s="148"/>
      <c r="B2949" s="148"/>
      <c r="C2949" s="148"/>
      <c r="D2949" s="148"/>
      <c r="E2949" s="148"/>
      <c r="F2949" s="148"/>
      <c r="G2949" s="148"/>
      <c r="H2949" s="148"/>
      <c r="AZ2949" s="148"/>
      <c r="BA2949" s="148">
        <f t="shared" si="1082"/>
        <v>14.707199999999425</v>
      </c>
      <c r="BB2949" s="165">
        <f t="shared" si="1083"/>
        <v>3.994129030850236E-2</v>
      </c>
      <c r="BC2949" s="148">
        <f t="shared" si="1084"/>
        <v>9.0310299969725838E-5</v>
      </c>
      <c r="BD2949" s="148">
        <f t="shared" si="1080"/>
        <v>9.0310299969725838E-5</v>
      </c>
      <c r="BE2949" s="140" t="str">
        <f t="shared" si="1081"/>
        <v/>
      </c>
    </row>
    <row r="2950" spans="1:57" ht="20.100000000000001" customHeight="1" x14ac:dyDescent="0.25">
      <c r="A2950" s="148"/>
      <c r="B2950" s="148"/>
      <c r="C2950" s="148"/>
      <c r="D2950" s="148"/>
      <c r="E2950" s="148"/>
      <c r="F2950" s="148"/>
      <c r="G2950" s="148"/>
      <c r="H2950" s="148"/>
      <c r="AZ2950" s="148"/>
      <c r="BA2950" s="148">
        <f t="shared" si="1082"/>
        <v>14.713599999999424</v>
      </c>
      <c r="BB2950" s="165">
        <f t="shared" si="1083"/>
        <v>3.9850980008532634E-2</v>
      </c>
      <c r="BC2950" s="148">
        <f t="shared" si="1084"/>
        <v>9.0119714471821599E-5</v>
      </c>
      <c r="BD2950" s="148">
        <f t="shared" si="1080"/>
        <v>9.0119714471821599E-5</v>
      </c>
      <c r="BE2950" s="140" t="str">
        <f t="shared" si="1081"/>
        <v/>
      </c>
    </row>
    <row r="2951" spans="1:57" ht="20.100000000000001" customHeight="1" x14ac:dyDescent="0.25">
      <c r="A2951" s="148"/>
      <c r="B2951" s="148"/>
      <c r="C2951" s="148"/>
      <c r="D2951" s="148"/>
      <c r="E2951" s="148"/>
      <c r="F2951" s="148"/>
      <c r="G2951" s="148"/>
      <c r="H2951" s="148"/>
      <c r="AZ2951" s="148"/>
      <c r="BA2951" s="148">
        <f t="shared" si="1082"/>
        <v>14.719999999999423</v>
      </c>
      <c r="BB2951" s="165">
        <f t="shared" si="1083"/>
        <v>3.9760860294060812E-2</v>
      </c>
      <c r="BC2951" s="148">
        <f t="shared" si="1084"/>
        <v>8.9929488655965395E-5</v>
      </c>
      <c r="BD2951" s="148">
        <f t="shared" si="1080"/>
        <v>8.9929488655965395E-5</v>
      </c>
      <c r="BE2951" s="140" t="str">
        <f t="shared" si="1081"/>
        <v/>
      </c>
    </row>
    <row r="2952" spans="1:57" ht="20.100000000000001" customHeight="1" x14ac:dyDescent="0.25">
      <c r="A2952" s="148"/>
      <c r="B2952" s="148"/>
      <c r="C2952" s="148"/>
      <c r="D2952" s="148"/>
      <c r="E2952" s="148"/>
      <c r="F2952" s="148"/>
      <c r="G2952" s="148"/>
      <c r="H2952" s="148"/>
      <c r="AZ2952" s="148"/>
      <c r="BA2952" s="148">
        <f t="shared" si="1082"/>
        <v>14.726399999999423</v>
      </c>
      <c r="BB2952" s="165">
        <f t="shared" si="1083"/>
        <v>3.9670930805404847E-2</v>
      </c>
      <c r="BC2952" s="148">
        <f t="shared" si="1084"/>
        <v>8.97396219794247E-5</v>
      </c>
      <c r="BD2952" s="148">
        <f t="shared" si="1080"/>
        <v>8.97396219794247E-5</v>
      </c>
      <c r="BE2952" s="140" t="str">
        <f t="shared" si="1081"/>
        <v/>
      </c>
    </row>
    <row r="2953" spans="1:57" ht="20.100000000000001" customHeight="1" x14ac:dyDescent="0.25">
      <c r="A2953" s="148"/>
      <c r="B2953" s="148"/>
      <c r="C2953" s="148"/>
      <c r="D2953" s="148"/>
      <c r="E2953" s="148"/>
      <c r="F2953" s="148"/>
      <c r="G2953" s="148"/>
      <c r="H2953" s="148"/>
      <c r="AZ2953" s="148"/>
      <c r="BA2953" s="148">
        <f t="shared" si="1082"/>
        <v>14.732799999999422</v>
      </c>
      <c r="BB2953" s="165">
        <f t="shared" si="1083"/>
        <v>3.9581191183425422E-2</v>
      </c>
      <c r="BC2953" s="148">
        <f t="shared" si="1084"/>
        <v>8.9550113900119244E-5</v>
      </c>
      <c r="BD2953" s="148">
        <f t="shared" si="1080"/>
        <v>8.9550113900119244E-5</v>
      </c>
      <c r="BE2953" s="140" t="str">
        <f t="shared" si="1081"/>
        <v/>
      </c>
    </row>
    <row r="2954" spans="1:57" ht="20.100000000000001" customHeight="1" x14ac:dyDescent="0.25">
      <c r="A2954" s="148"/>
      <c r="B2954" s="148"/>
      <c r="C2954" s="148"/>
      <c r="D2954" s="148"/>
      <c r="E2954" s="148"/>
      <c r="F2954" s="148"/>
      <c r="G2954" s="148"/>
      <c r="H2954" s="148"/>
      <c r="AZ2954" s="148"/>
      <c r="BA2954" s="148">
        <f t="shared" si="1082"/>
        <v>14.739199999999421</v>
      </c>
      <c r="BB2954" s="165">
        <f t="shared" si="1083"/>
        <v>3.9491641069525303E-2</v>
      </c>
      <c r="BC2954" s="148">
        <f t="shared" si="1084"/>
        <v>8.9360963875961819E-5</v>
      </c>
      <c r="BD2954" s="148">
        <f t="shared" si="1080"/>
        <v>8.9360963875961819E-5</v>
      </c>
      <c r="BE2954" s="140" t="str">
        <f t="shared" si="1081"/>
        <v/>
      </c>
    </row>
    <row r="2955" spans="1:57" ht="20.100000000000001" customHeight="1" x14ac:dyDescent="0.25">
      <c r="A2955" s="148"/>
      <c r="B2955" s="148"/>
      <c r="C2955" s="148"/>
      <c r="D2955" s="148"/>
      <c r="E2955" s="148"/>
      <c r="F2955" s="148"/>
      <c r="G2955" s="148"/>
      <c r="H2955" s="148"/>
      <c r="AZ2955" s="148"/>
      <c r="BA2955" s="148">
        <f t="shared" si="1082"/>
        <v>14.745599999999421</v>
      </c>
      <c r="BB2955" s="165">
        <f t="shared" si="1083"/>
        <v>3.9402280105649341E-2</v>
      </c>
      <c r="BC2955" s="148">
        <f t="shared" si="1084"/>
        <v>8.9172171365302366E-5</v>
      </c>
      <c r="BD2955" s="148">
        <f t="shared" ref="BD2955:BD3018" si="1085">IF(BB2955&lt;(1-$AZ$655),BC2955,"")</f>
        <v>8.9172171365302366E-5</v>
      </c>
      <c r="BE2955" s="140" t="str">
        <f t="shared" ref="BE2955:BE3018" si="1086">IF(BB2955&lt;(1-$AZ$661),BC2955,"")</f>
        <v/>
      </c>
    </row>
    <row r="2956" spans="1:57" ht="20.100000000000001" customHeight="1" x14ac:dyDescent="0.25">
      <c r="A2956" s="148"/>
      <c r="B2956" s="148"/>
      <c r="C2956" s="148"/>
      <c r="D2956" s="148"/>
      <c r="E2956" s="148"/>
      <c r="F2956" s="148"/>
      <c r="G2956" s="148"/>
      <c r="H2956" s="148"/>
      <c r="AZ2956" s="148"/>
      <c r="BA2956" s="148">
        <f t="shared" ref="BA2956:BA3019" si="1087">BA2955+$BD$648</f>
        <v>14.75199999999942</v>
      </c>
      <c r="BB2956" s="165">
        <f t="shared" ref="BB2956:BB3019" si="1088">_xlfn.CHISQ.DIST.RT(BA2956,7)</f>
        <v>3.9313107934284039E-2</v>
      </c>
      <c r="BC2956" s="148">
        <f t="shared" ref="BC2956:BC3019" si="1089">BB2956-BB2957</f>
        <v>8.8983735826990429E-5</v>
      </c>
      <c r="BD2956" s="148">
        <f t="shared" si="1085"/>
        <v>8.8983735826990429E-5</v>
      </c>
      <c r="BE2956" s="140" t="str">
        <f t="shared" si="1086"/>
        <v/>
      </c>
    </row>
    <row r="2957" spans="1:57" ht="20.100000000000001" customHeight="1" x14ac:dyDescent="0.25">
      <c r="A2957" s="148"/>
      <c r="B2957" s="148"/>
      <c r="C2957" s="148"/>
      <c r="D2957" s="148"/>
      <c r="E2957" s="148"/>
      <c r="F2957" s="148"/>
      <c r="G2957" s="148"/>
      <c r="H2957" s="148"/>
      <c r="AZ2957" s="148"/>
      <c r="BA2957" s="148">
        <f t="shared" si="1087"/>
        <v>14.758399999999419</v>
      </c>
      <c r="BB2957" s="165">
        <f t="shared" si="1088"/>
        <v>3.9224124198457049E-2</v>
      </c>
      <c r="BC2957" s="148">
        <f t="shared" si="1089"/>
        <v>8.8795656720201677E-5</v>
      </c>
      <c r="BD2957" s="148">
        <f t="shared" si="1085"/>
        <v>8.8795656720201677E-5</v>
      </c>
      <c r="BE2957" s="140" t="str">
        <f t="shared" si="1086"/>
        <v/>
      </c>
    </row>
    <row r="2958" spans="1:57" ht="20.100000000000001" customHeight="1" x14ac:dyDescent="0.25">
      <c r="A2958" s="148"/>
      <c r="B2958" s="148"/>
      <c r="C2958" s="148"/>
      <c r="D2958" s="148"/>
      <c r="E2958" s="148"/>
      <c r="F2958" s="148"/>
      <c r="G2958" s="148"/>
      <c r="H2958" s="148"/>
      <c r="AZ2958" s="148"/>
      <c r="BA2958" s="148">
        <f t="shared" si="1087"/>
        <v>14.764799999999418</v>
      </c>
      <c r="BB2958" s="165">
        <f t="shared" si="1088"/>
        <v>3.9135328541736847E-2</v>
      </c>
      <c r="BC2958" s="148">
        <f t="shared" si="1089"/>
        <v>8.8607933504347702E-5</v>
      </c>
      <c r="BD2958" s="148">
        <f t="shared" si="1085"/>
        <v>8.8607933504347702E-5</v>
      </c>
      <c r="BE2958" s="140" t="str">
        <f t="shared" si="1086"/>
        <v/>
      </c>
    </row>
    <row r="2959" spans="1:57" ht="20.100000000000001" customHeight="1" x14ac:dyDescent="0.25">
      <c r="A2959" s="148"/>
      <c r="B2959" s="148"/>
      <c r="C2959" s="148"/>
      <c r="D2959" s="148"/>
      <c r="E2959" s="148"/>
      <c r="F2959" s="148"/>
      <c r="G2959" s="148"/>
      <c r="H2959" s="148"/>
      <c r="AZ2959" s="148"/>
      <c r="BA2959" s="148">
        <f t="shared" si="1087"/>
        <v>14.771199999999418</v>
      </c>
      <c r="BB2959" s="165">
        <f t="shared" si="1088"/>
        <v>3.9046720608232499E-2</v>
      </c>
      <c r="BC2959" s="148">
        <f t="shared" si="1089"/>
        <v>8.8420565639422966E-5</v>
      </c>
      <c r="BD2959" s="148">
        <f t="shared" si="1085"/>
        <v>8.8420565639422966E-5</v>
      </c>
      <c r="BE2959" s="140" t="str">
        <f t="shared" si="1086"/>
        <v/>
      </c>
    </row>
    <row r="2960" spans="1:57" ht="20.100000000000001" customHeight="1" x14ac:dyDescent="0.25">
      <c r="A2960" s="148"/>
      <c r="B2960" s="148"/>
      <c r="C2960" s="148"/>
      <c r="D2960" s="148"/>
      <c r="E2960" s="148"/>
      <c r="F2960" s="148"/>
      <c r="G2960" s="148"/>
      <c r="H2960" s="148"/>
      <c r="AZ2960" s="148"/>
      <c r="BA2960" s="148">
        <f t="shared" si="1087"/>
        <v>14.777599999999417</v>
      </c>
      <c r="BB2960" s="165">
        <f t="shared" si="1088"/>
        <v>3.8958300042593076E-2</v>
      </c>
      <c r="BC2960" s="148">
        <f t="shared" si="1089"/>
        <v>8.8233552585449682E-5</v>
      </c>
      <c r="BD2960" s="148">
        <f t="shared" si="1085"/>
        <v>8.8233552585449682E-5</v>
      </c>
      <c r="BE2960" s="140" t="str">
        <f t="shared" si="1086"/>
        <v/>
      </c>
    </row>
    <row r="2961" spans="1:57" ht="20.100000000000001" customHeight="1" x14ac:dyDescent="0.25">
      <c r="A2961" s="148"/>
      <c r="B2961" s="148"/>
      <c r="C2961" s="148"/>
      <c r="D2961" s="148"/>
      <c r="E2961" s="148"/>
      <c r="F2961" s="148"/>
      <c r="G2961" s="148"/>
      <c r="H2961" s="148"/>
      <c r="AZ2961" s="148"/>
      <c r="BA2961" s="148">
        <f t="shared" si="1087"/>
        <v>14.783999999999416</v>
      </c>
      <c r="BB2961" s="165">
        <f t="shared" si="1088"/>
        <v>3.8870066490007626E-2</v>
      </c>
      <c r="BC2961" s="148">
        <f t="shared" si="1089"/>
        <v>8.8046893803192527E-5</v>
      </c>
      <c r="BD2961" s="148">
        <f t="shared" si="1085"/>
        <v>8.8046893803192527E-5</v>
      </c>
      <c r="BE2961" s="140" t="str">
        <f t="shared" si="1086"/>
        <v/>
      </c>
    </row>
    <row r="2962" spans="1:57" ht="20.100000000000001" customHeight="1" x14ac:dyDescent="0.25">
      <c r="A2962" s="148"/>
      <c r="B2962" s="148"/>
      <c r="C2962" s="148"/>
      <c r="D2962" s="148"/>
      <c r="E2962" s="148"/>
      <c r="F2962" s="148"/>
      <c r="G2962" s="148"/>
      <c r="H2962" s="148"/>
      <c r="AZ2962" s="148"/>
      <c r="BA2962" s="148">
        <f t="shared" si="1087"/>
        <v>14.790399999999416</v>
      </c>
      <c r="BB2962" s="165">
        <f t="shared" si="1088"/>
        <v>3.8782019596204434E-2</v>
      </c>
      <c r="BC2962" s="148">
        <f t="shared" si="1089"/>
        <v>8.7860588753589652E-5</v>
      </c>
      <c r="BD2962" s="148">
        <f t="shared" si="1085"/>
        <v>8.7860588753589652E-5</v>
      </c>
      <c r="BE2962" s="140" t="str">
        <f t="shared" si="1086"/>
        <v/>
      </c>
    </row>
    <row r="2963" spans="1:57" ht="20.100000000000001" customHeight="1" x14ac:dyDescent="0.25">
      <c r="A2963" s="148"/>
      <c r="B2963" s="148"/>
      <c r="C2963" s="148"/>
      <c r="D2963" s="148"/>
      <c r="E2963" s="148"/>
      <c r="F2963" s="148"/>
      <c r="G2963" s="148"/>
      <c r="H2963" s="148"/>
      <c r="AZ2963" s="148"/>
      <c r="BA2963" s="148">
        <f t="shared" si="1087"/>
        <v>14.796799999999415</v>
      </c>
      <c r="BB2963" s="165">
        <f t="shared" si="1088"/>
        <v>3.8694159007450844E-2</v>
      </c>
      <c r="BC2963" s="148">
        <f t="shared" si="1089"/>
        <v>8.7674636897995539E-5</v>
      </c>
      <c r="BD2963" s="148">
        <f t="shared" si="1085"/>
        <v>8.7674636897995539E-5</v>
      </c>
      <c r="BE2963" s="140" t="str">
        <f t="shared" si="1086"/>
        <v/>
      </c>
    </row>
    <row r="2964" spans="1:57" ht="20.100000000000001" customHeight="1" x14ac:dyDescent="0.25">
      <c r="A2964" s="148"/>
      <c r="B2964" s="148"/>
      <c r="C2964" s="148"/>
      <c r="D2964" s="148"/>
      <c r="E2964" s="148"/>
      <c r="F2964" s="148"/>
      <c r="G2964" s="148"/>
      <c r="H2964" s="148"/>
      <c r="AZ2964" s="148"/>
      <c r="BA2964" s="148">
        <f t="shared" si="1087"/>
        <v>14.803199999999414</v>
      </c>
      <c r="BB2964" s="165">
        <f t="shared" si="1088"/>
        <v>3.8606484370552849E-2</v>
      </c>
      <c r="BC2964" s="148">
        <f t="shared" si="1089"/>
        <v>8.7489037698007532E-5</v>
      </c>
      <c r="BD2964" s="148">
        <f t="shared" si="1085"/>
        <v>8.7489037698007532E-5</v>
      </c>
      <c r="BE2964" s="140" t="str">
        <f t="shared" si="1086"/>
        <v/>
      </c>
    </row>
    <row r="2965" spans="1:57" ht="20.100000000000001" customHeight="1" x14ac:dyDescent="0.25">
      <c r="A2965" s="148"/>
      <c r="B2965" s="148"/>
      <c r="C2965" s="148"/>
      <c r="D2965" s="148"/>
      <c r="E2965" s="148"/>
      <c r="F2965" s="148"/>
      <c r="G2965" s="148"/>
      <c r="H2965" s="148"/>
      <c r="AZ2965" s="148"/>
      <c r="BA2965" s="148">
        <f t="shared" si="1087"/>
        <v>14.809599999999413</v>
      </c>
      <c r="BB2965" s="165">
        <f t="shared" si="1088"/>
        <v>3.8518995332854841E-2</v>
      </c>
      <c r="BC2965" s="148">
        <f t="shared" si="1089"/>
        <v>8.7303790615791965E-5</v>
      </c>
      <c r="BD2965" s="148">
        <f t="shared" si="1085"/>
        <v>8.7303790615791965E-5</v>
      </c>
      <c r="BE2965" s="140" t="str">
        <f t="shared" si="1086"/>
        <v/>
      </c>
    </row>
    <row r="2966" spans="1:57" ht="20.100000000000001" customHeight="1" x14ac:dyDescent="0.25">
      <c r="A2966" s="148"/>
      <c r="B2966" s="148"/>
      <c r="C2966" s="148"/>
      <c r="D2966" s="148"/>
      <c r="E2966" s="148"/>
      <c r="F2966" s="148"/>
      <c r="G2966" s="148"/>
      <c r="H2966" s="148"/>
      <c r="AZ2966" s="148"/>
      <c r="BA2966" s="148">
        <f t="shared" si="1087"/>
        <v>14.815999999999413</v>
      </c>
      <c r="BB2966" s="165">
        <f t="shared" si="1088"/>
        <v>3.8431691542239049E-2</v>
      </c>
      <c r="BC2966" s="148">
        <f t="shared" si="1089"/>
        <v>8.7118895113869055E-5</v>
      </c>
      <c r="BD2966" s="148">
        <f t="shared" si="1085"/>
        <v>8.7118895113869055E-5</v>
      </c>
      <c r="BE2966" s="140" t="str">
        <f t="shared" si="1086"/>
        <v/>
      </c>
    </row>
    <row r="2967" spans="1:57" ht="20.100000000000001" customHeight="1" x14ac:dyDescent="0.25">
      <c r="A2967" s="148"/>
      <c r="B2967" s="148"/>
      <c r="C2967" s="148"/>
      <c r="D2967" s="148"/>
      <c r="E2967" s="148"/>
      <c r="F2967" s="148"/>
      <c r="G2967" s="148"/>
      <c r="H2967" s="148"/>
      <c r="AZ2967" s="148"/>
      <c r="BA2967" s="148">
        <f t="shared" si="1087"/>
        <v>14.822399999999412</v>
      </c>
      <c r="BB2967" s="165">
        <f t="shared" si="1088"/>
        <v>3.834457264712518E-2</v>
      </c>
      <c r="BC2967" s="148">
        <f t="shared" si="1089"/>
        <v>8.6934350654925552E-5</v>
      </c>
      <c r="BD2967" s="148">
        <f t="shared" si="1085"/>
        <v>8.6934350654925552E-5</v>
      </c>
      <c r="BE2967" s="140" t="str">
        <f t="shared" si="1086"/>
        <v/>
      </c>
    </row>
    <row r="2968" spans="1:57" ht="20.100000000000001" customHeight="1" x14ac:dyDescent="0.25">
      <c r="A2968" s="148"/>
      <c r="B2968" s="148"/>
      <c r="C2968" s="148"/>
      <c r="D2968" s="148"/>
      <c r="E2968" s="148"/>
      <c r="F2968" s="148"/>
      <c r="G2968" s="148"/>
      <c r="H2968" s="148"/>
      <c r="AZ2968" s="148"/>
      <c r="BA2968" s="148">
        <f t="shared" si="1087"/>
        <v>14.828799999999411</v>
      </c>
      <c r="BB2968" s="165">
        <f t="shared" si="1088"/>
        <v>3.8257638296470255E-2</v>
      </c>
      <c r="BC2968" s="148">
        <f t="shared" si="1089"/>
        <v>8.6750156702376791E-5</v>
      </c>
      <c r="BD2968" s="148">
        <f t="shared" si="1085"/>
        <v>8.6750156702376791E-5</v>
      </c>
      <c r="BE2968" s="140" t="str">
        <f t="shared" si="1086"/>
        <v/>
      </c>
    </row>
    <row r="2969" spans="1:57" ht="20.100000000000001" customHeight="1" x14ac:dyDescent="0.25">
      <c r="A2969" s="148"/>
      <c r="B2969" s="148"/>
      <c r="C2969" s="148"/>
      <c r="D2969" s="148"/>
      <c r="E2969" s="148"/>
      <c r="F2969" s="148"/>
      <c r="G2969" s="148"/>
      <c r="H2969" s="148"/>
      <c r="AZ2969" s="148"/>
      <c r="BA2969" s="148">
        <f t="shared" si="1087"/>
        <v>14.835199999999411</v>
      </c>
      <c r="BB2969" s="165">
        <f t="shared" si="1088"/>
        <v>3.8170888139767878E-2</v>
      </c>
      <c r="BC2969" s="148">
        <f t="shared" si="1089"/>
        <v>8.6566312719582594E-5</v>
      </c>
      <c r="BD2969" s="148">
        <f t="shared" si="1085"/>
        <v>8.6566312719582594E-5</v>
      </c>
      <c r="BE2969" s="140" t="str">
        <f t="shared" si="1086"/>
        <v/>
      </c>
    </row>
    <row r="2970" spans="1:57" ht="20.100000000000001" customHeight="1" x14ac:dyDescent="0.25">
      <c r="A2970" s="148"/>
      <c r="B2970" s="148"/>
      <c r="C2970" s="148"/>
      <c r="D2970" s="148"/>
      <c r="E2970" s="148"/>
      <c r="F2970" s="148"/>
      <c r="G2970" s="148"/>
      <c r="H2970" s="148"/>
      <c r="AZ2970" s="148"/>
      <c r="BA2970" s="148">
        <f t="shared" si="1087"/>
        <v>14.84159999999941</v>
      </c>
      <c r="BB2970" s="165">
        <f t="shared" si="1088"/>
        <v>3.8084321827048295E-2</v>
      </c>
      <c r="BC2970" s="148">
        <f t="shared" si="1089"/>
        <v>8.6382818170784026E-5</v>
      </c>
      <c r="BD2970" s="148">
        <f t="shared" si="1085"/>
        <v>8.6382818170784026E-5</v>
      </c>
      <c r="BE2970" s="140" t="str">
        <f t="shared" si="1086"/>
        <v/>
      </c>
    </row>
    <row r="2971" spans="1:57" ht="20.100000000000001" customHeight="1" x14ac:dyDescent="0.25">
      <c r="A2971" s="148"/>
      <c r="B2971" s="148"/>
      <c r="C2971" s="148"/>
      <c r="D2971" s="148"/>
      <c r="E2971" s="148"/>
      <c r="F2971" s="148"/>
      <c r="G2971" s="148"/>
      <c r="H2971" s="148"/>
      <c r="AZ2971" s="148"/>
      <c r="BA2971" s="148">
        <f t="shared" si="1087"/>
        <v>14.847999999999409</v>
      </c>
      <c r="BB2971" s="165">
        <f t="shared" si="1088"/>
        <v>3.7997939008877511E-2</v>
      </c>
      <c r="BC2971" s="148">
        <f t="shared" si="1089"/>
        <v>8.619967252020827E-5</v>
      </c>
      <c r="BD2971" s="148">
        <f t="shared" si="1085"/>
        <v>8.619967252020827E-5</v>
      </c>
      <c r="BE2971" s="140" t="str">
        <f t="shared" si="1086"/>
        <v/>
      </c>
    </row>
    <row r="2972" spans="1:57" ht="20.100000000000001" customHeight="1" x14ac:dyDescent="0.25">
      <c r="A2972" s="148"/>
      <c r="B2972" s="148"/>
      <c r="C2972" s="148"/>
      <c r="D2972" s="148"/>
      <c r="E2972" s="148"/>
      <c r="F2972" s="148"/>
      <c r="G2972" s="148"/>
      <c r="H2972" s="148"/>
      <c r="AZ2972" s="148"/>
      <c r="BA2972" s="148">
        <f t="shared" si="1087"/>
        <v>14.854399999999409</v>
      </c>
      <c r="BB2972" s="165">
        <f t="shared" si="1088"/>
        <v>3.7911739336357303E-2</v>
      </c>
      <c r="BC2972" s="148">
        <f t="shared" si="1089"/>
        <v>8.6016875232478029E-5</v>
      </c>
      <c r="BD2972" s="148">
        <f t="shared" si="1085"/>
        <v>8.6016875232478029E-5</v>
      </c>
      <c r="BE2972" s="140" t="str">
        <f t="shared" si="1086"/>
        <v/>
      </c>
    </row>
    <row r="2973" spans="1:57" ht="20.100000000000001" customHeight="1" x14ac:dyDescent="0.25">
      <c r="A2973" s="148"/>
      <c r="B2973" s="148"/>
      <c r="C2973" s="148"/>
      <c r="D2973" s="148"/>
      <c r="E2973" s="148"/>
      <c r="F2973" s="148"/>
      <c r="G2973" s="148"/>
      <c r="H2973" s="148"/>
      <c r="AZ2973" s="148"/>
      <c r="BA2973" s="148">
        <f t="shared" si="1087"/>
        <v>14.860799999999408</v>
      </c>
      <c r="BB2973" s="165">
        <f t="shared" si="1088"/>
        <v>3.7825722461124825E-2</v>
      </c>
      <c r="BC2973" s="148">
        <f t="shared" si="1089"/>
        <v>8.5834425772993161E-5</v>
      </c>
      <c r="BD2973" s="148">
        <f t="shared" si="1085"/>
        <v>8.5834425772993161E-5</v>
      </c>
      <c r="BE2973" s="140" t="str">
        <f t="shared" si="1086"/>
        <v/>
      </c>
    </row>
    <row r="2974" spans="1:57" ht="20.100000000000001" customHeight="1" x14ac:dyDescent="0.25">
      <c r="A2974" s="148"/>
      <c r="B2974" s="148"/>
      <c r="C2974" s="148"/>
      <c r="D2974" s="148"/>
      <c r="E2974" s="148"/>
      <c r="F2974" s="148"/>
      <c r="G2974" s="148"/>
      <c r="H2974" s="148"/>
      <c r="AZ2974" s="148"/>
      <c r="BA2974" s="148">
        <f t="shared" si="1087"/>
        <v>14.867199999999407</v>
      </c>
      <c r="BB2974" s="165">
        <f t="shared" si="1088"/>
        <v>3.7739888035351832E-2</v>
      </c>
      <c r="BC2974" s="148">
        <f t="shared" si="1089"/>
        <v>8.565232360699393E-5</v>
      </c>
      <c r="BD2974" s="148">
        <f t="shared" si="1085"/>
        <v>8.565232360699393E-5</v>
      </c>
      <c r="BE2974" s="140" t="str">
        <f t="shared" si="1086"/>
        <v/>
      </c>
    </row>
    <row r="2975" spans="1:57" ht="20.100000000000001" customHeight="1" x14ac:dyDescent="0.25">
      <c r="A2975" s="148"/>
      <c r="B2975" s="148"/>
      <c r="C2975" s="148"/>
      <c r="D2975" s="148"/>
      <c r="E2975" s="148"/>
      <c r="F2975" s="148"/>
      <c r="G2975" s="148"/>
      <c r="H2975" s="148"/>
      <c r="AZ2975" s="148"/>
      <c r="BA2975" s="148">
        <f t="shared" si="1087"/>
        <v>14.873599999999406</v>
      </c>
      <c r="BB2975" s="165">
        <f t="shared" si="1088"/>
        <v>3.7654235711744838E-2</v>
      </c>
      <c r="BC2975" s="148">
        <f t="shared" si="1089"/>
        <v>8.5470568200719799E-5</v>
      </c>
      <c r="BD2975" s="148">
        <f t="shared" si="1085"/>
        <v>8.5470568200719799E-5</v>
      </c>
      <c r="BE2975" s="140" t="str">
        <f t="shared" si="1086"/>
        <v/>
      </c>
    </row>
    <row r="2976" spans="1:57" ht="20.100000000000001" customHeight="1" x14ac:dyDescent="0.25">
      <c r="A2976" s="148"/>
      <c r="B2976" s="148"/>
      <c r="C2976" s="148"/>
      <c r="D2976" s="148"/>
      <c r="E2976" s="148"/>
      <c r="F2976" s="148"/>
      <c r="G2976" s="148"/>
      <c r="H2976" s="148"/>
      <c r="AZ2976" s="148"/>
      <c r="BA2976" s="148">
        <f t="shared" si="1087"/>
        <v>14.879999999999406</v>
      </c>
      <c r="BB2976" s="165">
        <f t="shared" si="1088"/>
        <v>3.7568765143544118E-2</v>
      </c>
      <c r="BC2976" s="148">
        <f t="shared" si="1089"/>
        <v>8.5289159020125738E-5</v>
      </c>
      <c r="BD2976" s="148">
        <f t="shared" si="1085"/>
        <v>8.5289159020125738E-5</v>
      </c>
      <c r="BE2976" s="140" t="str">
        <f t="shared" si="1086"/>
        <v/>
      </c>
    </row>
    <row r="2977" spans="1:57" ht="20.100000000000001" customHeight="1" x14ac:dyDescent="0.25">
      <c r="A2977" s="148"/>
      <c r="B2977" s="148"/>
      <c r="C2977" s="148"/>
      <c r="D2977" s="148"/>
      <c r="E2977" s="148"/>
      <c r="F2977" s="148"/>
      <c r="G2977" s="148"/>
      <c r="H2977" s="148"/>
      <c r="AZ2977" s="148"/>
      <c r="BA2977" s="148">
        <f t="shared" si="1087"/>
        <v>14.886399999999405</v>
      </c>
      <c r="BB2977" s="165">
        <f t="shared" si="1088"/>
        <v>3.7483475984523992E-2</v>
      </c>
      <c r="BC2977" s="148">
        <f t="shared" si="1089"/>
        <v>8.5108095532200612E-5</v>
      </c>
      <c r="BD2977" s="148">
        <f t="shared" si="1085"/>
        <v>8.5108095532200612E-5</v>
      </c>
      <c r="BE2977" s="140" t="str">
        <f t="shared" si="1086"/>
        <v/>
      </c>
    </row>
    <row r="2978" spans="1:57" ht="20.100000000000001" customHeight="1" x14ac:dyDescent="0.25">
      <c r="A2978" s="148"/>
      <c r="B2978" s="148"/>
      <c r="C2978" s="148"/>
      <c r="D2978" s="148"/>
      <c r="E2978" s="148"/>
      <c r="F2978" s="148"/>
      <c r="G2978" s="148"/>
      <c r="H2978" s="148"/>
      <c r="AZ2978" s="148"/>
      <c r="BA2978" s="148">
        <f t="shared" si="1087"/>
        <v>14.892799999999404</v>
      </c>
      <c r="BB2978" s="165">
        <f t="shared" si="1088"/>
        <v>3.7398367888991792E-2</v>
      </c>
      <c r="BC2978" s="148">
        <f t="shared" si="1089"/>
        <v>8.4927377203745935E-5</v>
      </c>
      <c r="BD2978" s="148">
        <f t="shared" si="1085"/>
        <v>8.4927377203745935E-5</v>
      </c>
      <c r="BE2978" s="140" t="str">
        <f t="shared" si="1086"/>
        <v/>
      </c>
    </row>
    <row r="2979" spans="1:57" ht="20.100000000000001" customHeight="1" x14ac:dyDescent="0.25">
      <c r="A2979" s="148"/>
      <c r="B2979" s="148"/>
      <c r="C2979" s="148"/>
      <c r="D2979" s="148"/>
      <c r="E2979" s="148"/>
      <c r="F2979" s="148"/>
      <c r="G2979" s="148"/>
      <c r="H2979" s="148"/>
      <c r="AZ2979" s="148"/>
      <c r="BA2979" s="148">
        <f t="shared" si="1087"/>
        <v>14.899199999999404</v>
      </c>
      <c r="BB2979" s="165">
        <f t="shared" si="1088"/>
        <v>3.7313440511788046E-2</v>
      </c>
      <c r="BC2979" s="148">
        <f t="shared" si="1089"/>
        <v>8.4747003502576301E-5</v>
      </c>
      <c r="BD2979" s="148">
        <f t="shared" si="1085"/>
        <v>8.4747003502576301E-5</v>
      </c>
      <c r="BE2979" s="140" t="str">
        <f t="shared" si="1086"/>
        <v/>
      </c>
    </row>
    <row r="2980" spans="1:57" ht="20.100000000000001" customHeight="1" x14ac:dyDescent="0.25">
      <c r="A2980" s="148"/>
      <c r="B2980" s="148"/>
      <c r="C2980" s="148"/>
      <c r="D2980" s="148"/>
      <c r="E2980" s="148"/>
      <c r="F2980" s="148"/>
      <c r="G2980" s="148"/>
      <c r="H2980" s="148"/>
      <c r="AZ2980" s="148"/>
      <c r="BA2980" s="148">
        <f t="shared" si="1087"/>
        <v>14.905599999999403</v>
      </c>
      <c r="BB2980" s="165">
        <f t="shared" si="1088"/>
        <v>3.7228693508285469E-2</v>
      </c>
      <c r="BC2980" s="148">
        <f t="shared" si="1089"/>
        <v>8.4566973896256503E-5</v>
      </c>
      <c r="BD2980" s="148">
        <f t="shared" si="1085"/>
        <v>8.4566973896256503E-5</v>
      </c>
      <c r="BE2980" s="140" t="str">
        <f t="shared" si="1086"/>
        <v/>
      </c>
    </row>
    <row r="2981" spans="1:57" ht="20.100000000000001" customHeight="1" x14ac:dyDescent="0.25">
      <c r="A2981" s="148"/>
      <c r="B2981" s="148"/>
      <c r="C2981" s="148"/>
      <c r="D2981" s="148"/>
      <c r="E2981" s="148"/>
      <c r="F2981" s="148"/>
      <c r="G2981" s="148"/>
      <c r="H2981" s="148"/>
      <c r="AZ2981" s="148"/>
      <c r="BA2981" s="148">
        <f t="shared" si="1087"/>
        <v>14.911999999999402</v>
      </c>
      <c r="BB2981" s="165">
        <f t="shared" si="1088"/>
        <v>3.7144126534389213E-2</v>
      </c>
      <c r="BC2981" s="148">
        <f t="shared" si="1089"/>
        <v>8.4387287853274207E-5</v>
      </c>
      <c r="BD2981" s="148">
        <f t="shared" si="1085"/>
        <v>8.4387287853274207E-5</v>
      </c>
      <c r="BE2981" s="140" t="str">
        <f t="shared" si="1086"/>
        <v/>
      </c>
    </row>
    <row r="2982" spans="1:57" ht="20.100000000000001" customHeight="1" x14ac:dyDescent="0.25">
      <c r="A2982" s="148"/>
      <c r="B2982" s="148"/>
      <c r="C2982" s="148"/>
      <c r="D2982" s="148"/>
      <c r="E2982" s="148"/>
      <c r="F2982" s="148"/>
      <c r="G2982" s="148"/>
      <c r="H2982" s="148"/>
      <c r="AZ2982" s="148"/>
      <c r="BA2982" s="148">
        <f t="shared" si="1087"/>
        <v>14.918399999999401</v>
      </c>
      <c r="BB2982" s="165">
        <f t="shared" si="1088"/>
        <v>3.7059739246535939E-2</v>
      </c>
      <c r="BC2982" s="148">
        <f t="shared" si="1089"/>
        <v>8.420794484216565E-5</v>
      </c>
      <c r="BD2982" s="148">
        <f t="shared" si="1085"/>
        <v>8.420794484216565E-5</v>
      </c>
      <c r="BE2982" s="140" t="str">
        <f t="shared" si="1086"/>
        <v/>
      </c>
    </row>
    <row r="2983" spans="1:57" ht="20.100000000000001" customHeight="1" x14ac:dyDescent="0.25">
      <c r="A2983" s="148"/>
      <c r="B2983" s="148"/>
      <c r="C2983" s="148"/>
      <c r="D2983" s="148"/>
      <c r="E2983" s="148"/>
      <c r="F2983" s="148"/>
      <c r="G2983" s="148"/>
      <c r="H2983" s="148"/>
      <c r="AZ2983" s="148"/>
      <c r="BA2983" s="148">
        <f t="shared" si="1087"/>
        <v>14.924799999999401</v>
      </c>
      <c r="BB2983" s="165">
        <f t="shared" si="1088"/>
        <v>3.6975531301693773E-2</v>
      </c>
      <c r="BC2983" s="148">
        <f t="shared" si="1089"/>
        <v>8.402894433209851E-5</v>
      </c>
      <c r="BD2983" s="148">
        <f t="shared" si="1085"/>
        <v>8.402894433209851E-5</v>
      </c>
      <c r="BE2983" s="140" t="str">
        <f t="shared" si="1086"/>
        <v/>
      </c>
    </row>
    <row r="2984" spans="1:57" ht="20.100000000000001" customHeight="1" x14ac:dyDescent="0.25">
      <c r="A2984" s="148"/>
      <c r="B2984" s="148"/>
      <c r="C2984" s="148"/>
      <c r="D2984" s="148"/>
      <c r="E2984" s="148"/>
      <c r="F2984" s="148"/>
      <c r="G2984" s="148"/>
      <c r="H2984" s="148"/>
      <c r="AZ2984" s="148"/>
      <c r="BA2984" s="148">
        <f t="shared" si="1087"/>
        <v>14.9311999999994</v>
      </c>
      <c r="BB2984" s="165">
        <f t="shared" si="1088"/>
        <v>3.6891502357361675E-2</v>
      </c>
      <c r="BC2984" s="148">
        <f t="shared" si="1089"/>
        <v>8.3850285792573531E-5</v>
      </c>
      <c r="BD2984" s="148">
        <f t="shared" si="1085"/>
        <v>8.3850285792573531E-5</v>
      </c>
      <c r="BE2984" s="140" t="str">
        <f t="shared" si="1086"/>
        <v/>
      </c>
    </row>
    <row r="2985" spans="1:57" ht="20.100000000000001" customHeight="1" x14ac:dyDescent="0.25">
      <c r="A2985" s="148"/>
      <c r="B2985" s="148"/>
      <c r="C2985" s="148"/>
      <c r="D2985" s="148"/>
      <c r="E2985" s="148"/>
      <c r="F2985" s="148"/>
      <c r="G2985" s="148"/>
      <c r="H2985" s="148"/>
      <c r="AZ2985" s="148"/>
      <c r="BA2985" s="148">
        <f t="shared" si="1087"/>
        <v>14.937599999999399</v>
      </c>
      <c r="BB2985" s="165">
        <f t="shared" si="1088"/>
        <v>3.6807652071569101E-2</v>
      </c>
      <c r="BC2985" s="148">
        <f t="shared" si="1089"/>
        <v>8.3671968693341259E-5</v>
      </c>
      <c r="BD2985" s="148">
        <f t="shared" si="1085"/>
        <v>8.3671968693341259E-5</v>
      </c>
      <c r="BE2985" s="140" t="str">
        <f t="shared" si="1086"/>
        <v/>
      </c>
    </row>
    <row r="2986" spans="1:57" ht="20.100000000000001" customHeight="1" x14ac:dyDescent="0.25">
      <c r="A2986" s="148"/>
      <c r="B2986" s="148"/>
      <c r="C2986" s="148"/>
      <c r="D2986" s="148"/>
      <c r="E2986" s="148"/>
      <c r="F2986" s="148"/>
      <c r="G2986" s="148"/>
      <c r="H2986" s="148"/>
      <c r="AZ2986" s="148"/>
      <c r="BA2986" s="148">
        <f t="shared" si="1087"/>
        <v>14.943999999999399</v>
      </c>
      <c r="BB2986" s="165">
        <f t="shared" si="1088"/>
        <v>3.672398010287576E-2</v>
      </c>
      <c r="BC2986" s="148">
        <f t="shared" si="1089"/>
        <v>8.3493992504790615E-5</v>
      </c>
      <c r="BD2986" s="148">
        <f t="shared" si="1085"/>
        <v>8.3493992504790615E-5</v>
      </c>
      <c r="BE2986" s="140" t="str">
        <f t="shared" si="1086"/>
        <v/>
      </c>
    </row>
    <row r="2987" spans="1:57" ht="20.100000000000001" customHeight="1" x14ac:dyDescent="0.25">
      <c r="A2987" s="148"/>
      <c r="B2987" s="148"/>
      <c r="C2987" s="148"/>
      <c r="D2987" s="148"/>
      <c r="E2987" s="148"/>
      <c r="F2987" s="148"/>
      <c r="G2987" s="148"/>
      <c r="H2987" s="148"/>
      <c r="AZ2987" s="148"/>
      <c r="BA2987" s="148">
        <f t="shared" si="1087"/>
        <v>14.950399999999398</v>
      </c>
      <c r="BB2987" s="165">
        <f t="shared" si="1088"/>
        <v>3.6640486110370969E-2</v>
      </c>
      <c r="BC2987" s="148">
        <f t="shared" si="1089"/>
        <v>8.3316356697595018E-5</v>
      </c>
      <c r="BD2987" s="148">
        <f t="shared" si="1085"/>
        <v>8.3316356697595018E-5</v>
      </c>
      <c r="BE2987" s="140" t="str">
        <f t="shared" si="1086"/>
        <v/>
      </c>
    </row>
    <row r="2988" spans="1:57" ht="20.100000000000001" customHeight="1" x14ac:dyDescent="0.25">
      <c r="A2988" s="148"/>
      <c r="B2988" s="148"/>
      <c r="C2988" s="148"/>
      <c r="D2988" s="148"/>
      <c r="E2988" s="148"/>
      <c r="F2988" s="148"/>
      <c r="G2988" s="148"/>
      <c r="H2988" s="148"/>
      <c r="AZ2988" s="148"/>
      <c r="BA2988" s="148">
        <f t="shared" si="1087"/>
        <v>14.956799999999397</v>
      </c>
      <c r="BB2988" s="165">
        <f t="shared" si="1088"/>
        <v>3.6557169753673374E-2</v>
      </c>
      <c r="BC2988" s="148">
        <f t="shared" si="1089"/>
        <v>8.3139060742885851E-5</v>
      </c>
      <c r="BD2988" s="148">
        <f t="shared" si="1085"/>
        <v>8.3139060742885851E-5</v>
      </c>
      <c r="BE2988" s="140" t="str">
        <f t="shared" si="1086"/>
        <v/>
      </c>
    </row>
    <row r="2989" spans="1:57" ht="20.100000000000001" customHeight="1" x14ac:dyDescent="0.25">
      <c r="A2989" s="148"/>
      <c r="B2989" s="148"/>
      <c r="C2989" s="148"/>
      <c r="D2989" s="148"/>
      <c r="E2989" s="148"/>
      <c r="F2989" s="148"/>
      <c r="G2989" s="148"/>
      <c r="H2989" s="148"/>
      <c r="AZ2989" s="148"/>
      <c r="BA2989" s="148">
        <f t="shared" si="1087"/>
        <v>14.963199999999397</v>
      </c>
      <c r="BB2989" s="165">
        <f t="shared" si="1088"/>
        <v>3.6474030692930488E-2</v>
      </c>
      <c r="BC2989" s="148">
        <f t="shared" si="1089"/>
        <v>8.2962104112078994E-5</v>
      </c>
      <c r="BD2989" s="148">
        <f t="shared" si="1085"/>
        <v>8.2962104112078994E-5</v>
      </c>
      <c r="BE2989" s="140" t="str">
        <f t="shared" si="1086"/>
        <v/>
      </c>
    </row>
    <row r="2990" spans="1:57" ht="20.100000000000001" customHeight="1" x14ac:dyDescent="0.25">
      <c r="A2990" s="148"/>
      <c r="B2990" s="148"/>
      <c r="C2990" s="148"/>
      <c r="D2990" s="148"/>
      <c r="E2990" s="148"/>
      <c r="F2990" s="148"/>
      <c r="G2990" s="148"/>
      <c r="H2990" s="148"/>
      <c r="AZ2990" s="148"/>
      <c r="BA2990" s="148">
        <f t="shared" si="1087"/>
        <v>14.969599999999396</v>
      </c>
      <c r="BB2990" s="165">
        <f t="shared" si="1088"/>
        <v>3.6391068588818409E-2</v>
      </c>
      <c r="BC2990" s="148">
        <f t="shared" si="1089"/>
        <v>8.2785486277117681E-5</v>
      </c>
      <c r="BD2990" s="148">
        <f t="shared" si="1085"/>
        <v>8.2785486277117681E-5</v>
      </c>
      <c r="BE2990" s="140" t="str">
        <f t="shared" si="1086"/>
        <v/>
      </c>
    </row>
    <row r="2991" spans="1:57" ht="20.100000000000001" customHeight="1" x14ac:dyDescent="0.25">
      <c r="A2991" s="148"/>
      <c r="B2991" s="148"/>
      <c r="C2991" s="148"/>
      <c r="D2991" s="148"/>
      <c r="E2991" s="148"/>
      <c r="F2991" s="148"/>
      <c r="G2991" s="148"/>
      <c r="H2991" s="148"/>
      <c r="AZ2991" s="148"/>
      <c r="BA2991" s="148">
        <f t="shared" si="1087"/>
        <v>14.975999999999395</v>
      </c>
      <c r="BB2991" s="165">
        <f t="shared" si="1088"/>
        <v>3.6308283102541292E-2</v>
      </c>
      <c r="BC2991" s="148">
        <f t="shared" si="1089"/>
        <v>8.2609206710382299E-5</v>
      </c>
      <c r="BD2991" s="148">
        <f t="shared" si="1085"/>
        <v>8.2609206710382299E-5</v>
      </c>
      <c r="BE2991" s="140" t="str">
        <f t="shared" si="1086"/>
        <v/>
      </c>
    </row>
    <row r="2992" spans="1:57" ht="20.100000000000001" customHeight="1" x14ac:dyDescent="0.25">
      <c r="A2992" s="148"/>
      <c r="B2992" s="148"/>
      <c r="C2992" s="148"/>
      <c r="D2992" s="148"/>
      <c r="E2992" s="148"/>
      <c r="F2992" s="148"/>
      <c r="G2992" s="148"/>
      <c r="H2992" s="148"/>
      <c r="AZ2992" s="148"/>
      <c r="BA2992" s="148">
        <f t="shared" si="1087"/>
        <v>14.982399999999394</v>
      </c>
      <c r="BB2992" s="165">
        <f t="shared" si="1088"/>
        <v>3.6225673895830909E-2</v>
      </c>
      <c r="BC2992" s="148">
        <f t="shared" si="1089"/>
        <v>8.2433264884655688E-5</v>
      </c>
      <c r="BD2992" s="148">
        <f t="shared" si="1085"/>
        <v>8.2433264884655688E-5</v>
      </c>
      <c r="BE2992" s="140" t="str">
        <f t="shared" si="1086"/>
        <v/>
      </c>
    </row>
    <row r="2993" spans="1:57" ht="20.100000000000001" customHeight="1" x14ac:dyDescent="0.25">
      <c r="A2993" s="148"/>
      <c r="B2993" s="148"/>
      <c r="C2993" s="148"/>
      <c r="D2993" s="148"/>
      <c r="E2993" s="148"/>
      <c r="F2993" s="148"/>
      <c r="G2993" s="148"/>
      <c r="H2993" s="148"/>
      <c r="AZ2993" s="148"/>
      <c r="BA2993" s="148">
        <f t="shared" si="1087"/>
        <v>14.988799999999394</v>
      </c>
      <c r="BB2993" s="165">
        <f t="shared" si="1088"/>
        <v>3.6143240630946254E-2</v>
      </c>
      <c r="BC2993" s="148">
        <f t="shared" si="1089"/>
        <v>8.225766027297049E-5</v>
      </c>
      <c r="BD2993" s="148">
        <f t="shared" si="1085"/>
        <v>8.225766027297049E-5</v>
      </c>
      <c r="BE2993" s="140" t="str">
        <f t="shared" si="1086"/>
        <v/>
      </c>
    </row>
    <row r="2994" spans="1:57" ht="20.100000000000001" customHeight="1" x14ac:dyDescent="0.25">
      <c r="A2994" s="148"/>
      <c r="B2994" s="148"/>
      <c r="C2994" s="148"/>
      <c r="D2994" s="148"/>
      <c r="E2994" s="148"/>
      <c r="F2994" s="148"/>
      <c r="G2994" s="148"/>
      <c r="H2994" s="148"/>
      <c r="AZ2994" s="148"/>
      <c r="BA2994" s="148">
        <f t="shared" si="1087"/>
        <v>14.995199999999393</v>
      </c>
      <c r="BB2994" s="165">
        <f t="shared" si="1088"/>
        <v>3.6060982970673283E-2</v>
      </c>
      <c r="BC2994" s="148">
        <f t="shared" si="1089"/>
        <v>8.2082392348921396E-5</v>
      </c>
      <c r="BD2994" s="148">
        <f t="shared" si="1085"/>
        <v>8.2082392348921396E-5</v>
      </c>
      <c r="BE2994" s="140" t="str">
        <f t="shared" si="1086"/>
        <v/>
      </c>
    </row>
    <row r="2995" spans="1:57" ht="20.100000000000001" customHeight="1" x14ac:dyDescent="0.25">
      <c r="A2995" s="148"/>
      <c r="B2995" s="148"/>
      <c r="C2995" s="148"/>
      <c r="D2995" s="148"/>
      <c r="E2995" s="148"/>
      <c r="F2995" s="148"/>
      <c r="G2995" s="148"/>
      <c r="H2995" s="148"/>
      <c r="AZ2995" s="148"/>
      <c r="BA2995" s="148">
        <f t="shared" si="1087"/>
        <v>15.001599999999392</v>
      </c>
      <c r="BB2995" s="165">
        <f t="shared" si="1088"/>
        <v>3.5978900578324362E-2</v>
      </c>
      <c r="BC2995" s="148">
        <f t="shared" si="1089"/>
        <v>8.1907460586526371E-5</v>
      </c>
      <c r="BD2995" s="148">
        <f t="shared" si="1085"/>
        <v>8.1907460586526371E-5</v>
      </c>
      <c r="BE2995" s="140" t="str">
        <f t="shared" si="1086"/>
        <v/>
      </c>
    </row>
    <row r="2996" spans="1:57" ht="20.100000000000001" customHeight="1" x14ac:dyDescent="0.25">
      <c r="A2996" s="148"/>
      <c r="B2996" s="148"/>
      <c r="C2996" s="148"/>
      <c r="D2996" s="148"/>
      <c r="E2996" s="148"/>
      <c r="F2996" s="148"/>
      <c r="G2996" s="148"/>
      <c r="H2996" s="148"/>
      <c r="AZ2996" s="148"/>
      <c r="BA2996" s="148">
        <f t="shared" si="1087"/>
        <v>15.007999999999392</v>
      </c>
      <c r="BB2996" s="165">
        <f t="shared" si="1088"/>
        <v>3.5896993117737835E-2</v>
      </c>
      <c r="BC2996" s="148">
        <f t="shared" si="1089"/>
        <v>8.173286446029604E-5</v>
      </c>
      <c r="BD2996" s="148">
        <f t="shared" si="1085"/>
        <v>8.173286446029604E-5</v>
      </c>
      <c r="BE2996" s="140" t="str">
        <f t="shared" si="1086"/>
        <v/>
      </c>
    </row>
    <row r="2997" spans="1:57" ht="20.100000000000001" customHeight="1" x14ac:dyDescent="0.25">
      <c r="A2997" s="148"/>
      <c r="B2997" s="148"/>
      <c r="C2997" s="148"/>
      <c r="D2997" s="148"/>
      <c r="E2997" s="148"/>
      <c r="F2997" s="148"/>
      <c r="G2997" s="148"/>
      <c r="H2997" s="148"/>
      <c r="AZ2997" s="148"/>
      <c r="BA2997" s="148">
        <f t="shared" si="1087"/>
        <v>15.014399999999391</v>
      </c>
      <c r="BB2997" s="165">
        <f t="shared" si="1088"/>
        <v>3.5815260253277539E-2</v>
      </c>
      <c r="BC2997" s="148">
        <f t="shared" si="1089"/>
        <v>8.1558603444831235E-5</v>
      </c>
      <c r="BD2997" s="148">
        <f t="shared" si="1085"/>
        <v>8.1558603444831235E-5</v>
      </c>
      <c r="BE2997" s="140" t="str">
        <f t="shared" si="1086"/>
        <v/>
      </c>
    </row>
    <row r="2998" spans="1:57" ht="20.100000000000001" customHeight="1" x14ac:dyDescent="0.25">
      <c r="A2998" s="148"/>
      <c r="B2998" s="148"/>
      <c r="C2998" s="148"/>
      <c r="D2998" s="148"/>
      <c r="E2998" s="148"/>
      <c r="F2998" s="148"/>
      <c r="G2998" s="148"/>
      <c r="H2998" s="148"/>
      <c r="AZ2998" s="148"/>
      <c r="BA2998" s="148">
        <f t="shared" si="1087"/>
        <v>15.02079999999939</v>
      </c>
      <c r="BB2998" s="165">
        <f t="shared" si="1088"/>
        <v>3.5733701649832708E-2</v>
      </c>
      <c r="BC2998" s="148">
        <f t="shared" si="1089"/>
        <v>8.1384677015523821E-5</v>
      </c>
      <c r="BD2998" s="148">
        <f t="shared" si="1085"/>
        <v>8.1384677015523821E-5</v>
      </c>
      <c r="BE2998" s="140" t="str">
        <f t="shared" si="1086"/>
        <v/>
      </c>
    </row>
    <row r="2999" spans="1:57" ht="20.100000000000001" customHeight="1" x14ac:dyDescent="0.25">
      <c r="A2999" s="148"/>
      <c r="B2999" s="148"/>
      <c r="C2999" s="148"/>
      <c r="D2999" s="148"/>
      <c r="E2999" s="148"/>
      <c r="F2999" s="148"/>
      <c r="G2999" s="148"/>
      <c r="H2999" s="148"/>
      <c r="AZ2999" s="148"/>
      <c r="BA2999" s="148">
        <f t="shared" si="1087"/>
        <v>15.027199999999389</v>
      </c>
      <c r="BB2999" s="165">
        <f t="shared" si="1088"/>
        <v>3.5652316972817184E-2</v>
      </c>
      <c r="BC2999" s="148">
        <f t="shared" si="1089"/>
        <v>8.1211084647994647E-5</v>
      </c>
      <c r="BD2999" s="148">
        <f t="shared" si="1085"/>
        <v>8.1211084647994647E-5</v>
      </c>
      <c r="BE2999" s="140" t="str">
        <f t="shared" si="1086"/>
        <v/>
      </c>
    </row>
    <row r="3000" spans="1:57" ht="20.100000000000001" customHeight="1" x14ac:dyDescent="0.25">
      <c r="A3000" s="148"/>
      <c r="B3000" s="148"/>
      <c r="C3000" s="148"/>
      <c r="D3000" s="148"/>
      <c r="E3000" s="148"/>
      <c r="F3000" s="148"/>
      <c r="G3000" s="148"/>
      <c r="H3000" s="148"/>
      <c r="AZ3000" s="148"/>
      <c r="BA3000" s="148">
        <f t="shared" si="1087"/>
        <v>15.033599999999389</v>
      </c>
      <c r="BB3000" s="165">
        <f t="shared" si="1088"/>
        <v>3.557110588816919E-2</v>
      </c>
      <c r="BC3000" s="148">
        <f t="shared" si="1089"/>
        <v>8.1037825818343345E-5</v>
      </c>
      <c r="BD3000" s="148">
        <f t="shared" si="1085"/>
        <v>8.1037825818343345E-5</v>
      </c>
      <c r="BE3000" s="140" t="str">
        <f t="shared" si="1086"/>
        <v/>
      </c>
    </row>
    <row r="3001" spans="1:57" ht="20.100000000000001" customHeight="1" x14ac:dyDescent="0.25">
      <c r="A3001" s="148"/>
      <c r="B3001" s="148"/>
      <c r="C3001" s="148"/>
      <c r="D3001" s="148"/>
      <c r="E3001" s="148"/>
      <c r="F3001" s="148"/>
      <c r="G3001" s="148"/>
      <c r="H3001" s="148"/>
      <c r="AZ3001" s="148"/>
      <c r="BA3001" s="148">
        <f t="shared" si="1087"/>
        <v>15.039999999999388</v>
      </c>
      <c r="BB3001" s="165">
        <f t="shared" si="1088"/>
        <v>3.5490068062350846E-2</v>
      </c>
      <c r="BC3001" s="148">
        <f t="shared" si="1089"/>
        <v>8.0864900003141393E-5</v>
      </c>
      <c r="BD3001" s="148">
        <f t="shared" si="1085"/>
        <v>8.0864900003141393E-5</v>
      </c>
      <c r="BE3001" s="140" t="str">
        <f t="shared" si="1086"/>
        <v/>
      </c>
    </row>
    <row r="3002" spans="1:57" ht="20.100000000000001" customHeight="1" x14ac:dyDescent="0.25">
      <c r="A3002" s="148"/>
      <c r="B3002" s="148"/>
      <c r="C3002" s="148"/>
      <c r="D3002" s="148"/>
      <c r="E3002" s="148"/>
      <c r="F3002" s="148"/>
      <c r="G3002" s="148"/>
      <c r="H3002" s="148"/>
      <c r="AZ3002" s="148"/>
      <c r="BA3002" s="148">
        <f t="shared" si="1087"/>
        <v>15.046399999999387</v>
      </c>
      <c r="BB3002" s="165">
        <f t="shared" si="1088"/>
        <v>3.5409203162347705E-2</v>
      </c>
      <c r="BC3002" s="148">
        <f t="shared" si="1089"/>
        <v>8.0692306679182313E-5</v>
      </c>
      <c r="BD3002" s="148">
        <f t="shared" si="1085"/>
        <v>8.0692306679182313E-5</v>
      </c>
      <c r="BE3002" s="140" t="str">
        <f t="shared" si="1086"/>
        <v/>
      </c>
    </row>
    <row r="3003" spans="1:57" ht="20.100000000000001" customHeight="1" x14ac:dyDescent="0.25">
      <c r="A3003" s="148"/>
      <c r="B3003" s="148"/>
      <c r="C3003" s="148"/>
      <c r="D3003" s="148"/>
      <c r="E3003" s="148"/>
      <c r="F3003" s="148"/>
      <c r="G3003" s="148"/>
      <c r="H3003" s="148"/>
      <c r="AZ3003" s="148"/>
      <c r="BA3003" s="148">
        <f t="shared" si="1087"/>
        <v>15.052799999999387</v>
      </c>
      <c r="BB3003" s="165">
        <f t="shared" si="1088"/>
        <v>3.5328510855668523E-2</v>
      </c>
      <c r="BC3003" s="148">
        <f t="shared" si="1089"/>
        <v>8.052004532392576E-5</v>
      </c>
      <c r="BD3003" s="148">
        <f t="shared" si="1085"/>
        <v>8.052004532392576E-5</v>
      </c>
      <c r="BE3003" s="140" t="str">
        <f t="shared" si="1086"/>
        <v/>
      </c>
    </row>
    <row r="3004" spans="1:57" ht="20.100000000000001" customHeight="1" x14ac:dyDescent="0.25">
      <c r="A3004" s="148"/>
      <c r="B3004" s="148"/>
      <c r="C3004" s="148"/>
      <c r="D3004" s="148"/>
      <c r="E3004" s="148"/>
      <c r="F3004" s="148"/>
      <c r="G3004" s="148"/>
      <c r="H3004" s="148"/>
      <c r="AZ3004" s="148"/>
      <c r="BA3004" s="148">
        <f t="shared" si="1087"/>
        <v>15.059199999999386</v>
      </c>
      <c r="BB3004" s="165">
        <f t="shared" si="1088"/>
        <v>3.5247990810344597E-2</v>
      </c>
      <c r="BC3004" s="148">
        <f t="shared" si="1089"/>
        <v>8.0348115415185273E-5</v>
      </c>
      <c r="BD3004" s="148">
        <f t="shared" si="1085"/>
        <v>8.0348115415185273E-5</v>
      </c>
      <c r="BE3004" s="140" t="str">
        <f t="shared" si="1086"/>
        <v/>
      </c>
    </row>
    <row r="3005" spans="1:57" ht="20.100000000000001" customHeight="1" x14ac:dyDescent="0.25">
      <c r="A3005" s="148"/>
      <c r="B3005" s="148"/>
      <c r="C3005" s="148"/>
      <c r="D3005" s="148"/>
      <c r="E3005" s="148"/>
      <c r="F3005" s="148"/>
      <c r="G3005" s="148"/>
      <c r="H3005" s="148"/>
      <c r="AZ3005" s="148"/>
      <c r="BA3005" s="148">
        <f t="shared" si="1087"/>
        <v>15.065599999999385</v>
      </c>
      <c r="BB3005" s="165">
        <f t="shared" si="1088"/>
        <v>3.5167642694929412E-2</v>
      </c>
      <c r="BC3005" s="148">
        <f t="shared" si="1089"/>
        <v>8.0176516431093581E-5</v>
      </c>
      <c r="BD3005" s="148">
        <f t="shared" si="1085"/>
        <v>8.0176516431093581E-5</v>
      </c>
      <c r="BE3005" s="140" t="str">
        <f t="shared" si="1086"/>
        <v/>
      </c>
    </row>
    <row r="3006" spans="1:57" ht="20.100000000000001" customHeight="1" x14ac:dyDescent="0.25">
      <c r="A3006" s="148"/>
      <c r="B3006" s="148"/>
      <c r="C3006" s="148"/>
      <c r="D3006" s="148"/>
      <c r="E3006" s="148"/>
      <c r="F3006" s="148"/>
      <c r="G3006" s="148"/>
      <c r="H3006" s="148"/>
      <c r="AZ3006" s="148"/>
      <c r="BA3006" s="148">
        <f t="shared" si="1087"/>
        <v>15.071999999999385</v>
      </c>
      <c r="BB3006" s="165">
        <f t="shared" si="1088"/>
        <v>3.5087466178498318E-2</v>
      </c>
      <c r="BC3006" s="148">
        <f t="shared" si="1089"/>
        <v>8.0005247850414851E-5</v>
      </c>
      <c r="BD3006" s="148">
        <f t="shared" si="1085"/>
        <v>8.0005247850414851E-5</v>
      </c>
      <c r="BE3006" s="140" t="str">
        <f t="shared" si="1086"/>
        <v/>
      </c>
    </row>
    <row r="3007" spans="1:57" ht="20.100000000000001" customHeight="1" x14ac:dyDescent="0.25">
      <c r="A3007" s="148"/>
      <c r="B3007" s="148"/>
      <c r="C3007" s="148"/>
      <c r="D3007" s="148"/>
      <c r="E3007" s="148"/>
      <c r="F3007" s="148"/>
      <c r="G3007" s="148"/>
      <c r="H3007" s="148"/>
      <c r="AZ3007" s="148"/>
      <c r="BA3007" s="148">
        <f t="shared" si="1087"/>
        <v>15.078399999999384</v>
      </c>
      <c r="BB3007" s="165">
        <f t="shared" si="1088"/>
        <v>3.5007460930647903E-2</v>
      </c>
      <c r="BC3007" s="148">
        <f t="shared" si="1089"/>
        <v>7.9834309152128358E-5</v>
      </c>
      <c r="BD3007" s="148">
        <f t="shared" si="1085"/>
        <v>7.9834309152128358E-5</v>
      </c>
      <c r="BE3007" s="140" t="str">
        <f t="shared" si="1086"/>
        <v/>
      </c>
    </row>
    <row r="3008" spans="1:57" ht="20.100000000000001" customHeight="1" x14ac:dyDescent="0.25">
      <c r="A3008" s="148"/>
      <c r="B3008" s="148"/>
      <c r="C3008" s="148"/>
      <c r="D3008" s="148"/>
      <c r="E3008" s="148"/>
      <c r="F3008" s="148"/>
      <c r="G3008" s="148"/>
      <c r="H3008" s="148"/>
      <c r="AZ3008" s="148"/>
      <c r="BA3008" s="148">
        <f t="shared" si="1087"/>
        <v>15.084799999999383</v>
      </c>
      <c r="BB3008" s="165">
        <f t="shared" si="1088"/>
        <v>3.4927626621495775E-2</v>
      </c>
      <c r="BC3008" s="148">
        <f t="shared" si="1089"/>
        <v>7.9663699815706035E-5</v>
      </c>
      <c r="BD3008" s="148">
        <f t="shared" si="1085"/>
        <v>7.9663699815706035E-5</v>
      </c>
      <c r="BE3008" s="140" t="str">
        <f t="shared" si="1086"/>
        <v/>
      </c>
    </row>
    <row r="3009" spans="1:57" ht="20.100000000000001" customHeight="1" x14ac:dyDescent="0.25">
      <c r="A3009" s="148"/>
      <c r="B3009" s="148"/>
      <c r="C3009" s="148"/>
      <c r="D3009" s="148"/>
      <c r="E3009" s="148"/>
      <c r="F3009" s="148"/>
      <c r="G3009" s="148"/>
      <c r="H3009" s="148"/>
      <c r="AZ3009" s="148"/>
      <c r="BA3009" s="148">
        <f t="shared" si="1087"/>
        <v>15.091199999999382</v>
      </c>
      <c r="BB3009" s="165">
        <f t="shared" si="1088"/>
        <v>3.4847962921680069E-2</v>
      </c>
      <c r="BC3009" s="148">
        <f t="shared" si="1089"/>
        <v>7.9493419321320646E-5</v>
      </c>
      <c r="BD3009" s="148">
        <f t="shared" si="1085"/>
        <v>7.9493419321320646E-5</v>
      </c>
      <c r="BE3009" s="140" t="str">
        <f t="shared" si="1086"/>
        <v/>
      </c>
    </row>
    <row r="3010" spans="1:57" ht="20.100000000000001" customHeight="1" x14ac:dyDescent="0.25">
      <c r="A3010" s="148"/>
      <c r="B3010" s="148"/>
      <c r="C3010" s="148"/>
      <c r="D3010" s="148"/>
      <c r="E3010" s="148"/>
      <c r="F3010" s="148"/>
      <c r="G3010" s="148"/>
      <c r="H3010" s="148"/>
      <c r="AZ3010" s="148"/>
      <c r="BA3010" s="148">
        <f t="shared" si="1087"/>
        <v>15.097599999999382</v>
      </c>
      <c r="BB3010" s="165">
        <f t="shared" si="1088"/>
        <v>3.4768469502358748E-2</v>
      </c>
      <c r="BC3010" s="148">
        <f t="shared" si="1089"/>
        <v>7.9323467149117199E-5</v>
      </c>
      <c r="BD3010" s="148">
        <f t="shared" si="1085"/>
        <v>7.9323467149117199E-5</v>
      </c>
      <c r="BE3010" s="140" t="str">
        <f t="shared" si="1086"/>
        <v/>
      </c>
    </row>
    <row r="3011" spans="1:57" ht="20.100000000000001" customHeight="1" x14ac:dyDescent="0.25">
      <c r="A3011" s="148"/>
      <c r="B3011" s="148"/>
      <c r="C3011" s="148"/>
      <c r="D3011" s="148"/>
      <c r="E3011" s="148"/>
      <c r="F3011" s="148"/>
      <c r="G3011" s="148"/>
      <c r="H3011" s="148"/>
      <c r="AZ3011" s="148"/>
      <c r="BA3011" s="148">
        <f t="shared" si="1087"/>
        <v>15.103999999999381</v>
      </c>
      <c r="BB3011" s="165">
        <f t="shared" si="1088"/>
        <v>3.4689146035209631E-2</v>
      </c>
      <c r="BC3011" s="148">
        <f t="shared" si="1089"/>
        <v>7.9153842779976225E-5</v>
      </c>
      <c r="BD3011" s="148">
        <f t="shared" si="1085"/>
        <v>7.9153842779976225E-5</v>
      </c>
      <c r="BE3011" s="140" t="str">
        <f t="shared" si="1086"/>
        <v/>
      </c>
    </row>
    <row r="3012" spans="1:57" ht="20.100000000000001" customHeight="1" x14ac:dyDescent="0.25">
      <c r="A3012" s="148"/>
      <c r="B3012" s="148"/>
      <c r="C3012" s="148"/>
      <c r="D3012" s="148"/>
      <c r="E3012" s="148"/>
      <c r="F3012" s="148"/>
      <c r="G3012" s="148"/>
      <c r="H3012" s="148"/>
      <c r="AZ3012" s="148"/>
      <c r="BA3012" s="148">
        <f t="shared" si="1087"/>
        <v>15.11039999999938</v>
      </c>
      <c r="BB3012" s="165">
        <f t="shared" si="1088"/>
        <v>3.4609992192429655E-2</v>
      </c>
      <c r="BC3012" s="148">
        <f t="shared" si="1089"/>
        <v>7.8984545695187647E-5</v>
      </c>
      <c r="BD3012" s="148">
        <f t="shared" si="1085"/>
        <v>7.8984545695187647E-5</v>
      </c>
      <c r="BE3012" s="140" t="str">
        <f t="shared" si="1086"/>
        <v/>
      </c>
    </row>
    <row r="3013" spans="1:57" ht="20.100000000000001" customHeight="1" x14ac:dyDescent="0.25">
      <c r="A3013" s="148"/>
      <c r="B3013" s="148"/>
      <c r="C3013" s="148"/>
      <c r="D3013" s="148"/>
      <c r="E3013" s="148"/>
      <c r="F3013" s="148"/>
      <c r="G3013" s="148"/>
      <c r="H3013" s="148"/>
      <c r="AZ3013" s="148"/>
      <c r="BA3013" s="148">
        <f t="shared" si="1087"/>
        <v>15.11679999999938</v>
      </c>
      <c r="BB3013" s="165">
        <f t="shared" si="1088"/>
        <v>3.4531007646734467E-2</v>
      </c>
      <c r="BC3013" s="148">
        <f t="shared" si="1089"/>
        <v>7.8815575376478542E-5</v>
      </c>
      <c r="BD3013" s="148">
        <f t="shared" si="1085"/>
        <v>7.8815575376478542E-5</v>
      </c>
      <c r="BE3013" s="140" t="str">
        <f t="shared" si="1086"/>
        <v/>
      </c>
    </row>
    <row r="3014" spans="1:57" ht="20.100000000000001" customHeight="1" x14ac:dyDescent="0.25">
      <c r="A3014" s="148"/>
      <c r="B3014" s="148"/>
      <c r="C3014" s="148"/>
      <c r="D3014" s="148"/>
      <c r="E3014" s="148"/>
      <c r="F3014" s="148"/>
      <c r="G3014" s="148"/>
      <c r="H3014" s="148"/>
      <c r="AZ3014" s="148"/>
      <c r="BA3014" s="148">
        <f t="shared" si="1087"/>
        <v>15.123199999999379</v>
      </c>
      <c r="BB3014" s="165">
        <f t="shared" si="1088"/>
        <v>3.4452192071357989E-2</v>
      </c>
      <c r="BC3014" s="148">
        <f t="shared" si="1089"/>
        <v>7.8646931305860479E-5</v>
      </c>
      <c r="BD3014" s="148">
        <f t="shared" si="1085"/>
        <v>7.8646931305860479E-5</v>
      </c>
      <c r="BE3014" s="140" t="str">
        <f t="shared" si="1086"/>
        <v/>
      </c>
    </row>
    <row r="3015" spans="1:57" ht="20.100000000000001" customHeight="1" x14ac:dyDescent="0.25">
      <c r="A3015" s="148"/>
      <c r="B3015" s="148"/>
      <c r="C3015" s="148"/>
      <c r="D3015" s="148"/>
      <c r="E3015" s="148"/>
      <c r="F3015" s="148"/>
      <c r="G3015" s="148"/>
      <c r="H3015" s="148"/>
      <c r="AZ3015" s="148"/>
      <c r="BA3015" s="148">
        <f t="shared" si="1087"/>
        <v>15.129599999999378</v>
      </c>
      <c r="BB3015" s="165">
        <f t="shared" si="1088"/>
        <v>3.4373545140052128E-2</v>
      </c>
      <c r="BC3015" s="148">
        <f t="shared" si="1089"/>
        <v>7.8478612966011163E-5</v>
      </c>
      <c r="BD3015" s="148">
        <f t="shared" si="1085"/>
        <v>7.8478612966011163E-5</v>
      </c>
      <c r="BE3015" s="140" t="str">
        <f t="shared" si="1086"/>
        <v/>
      </c>
    </row>
    <row r="3016" spans="1:57" ht="20.100000000000001" customHeight="1" x14ac:dyDescent="0.25">
      <c r="A3016" s="148"/>
      <c r="B3016" s="148"/>
      <c r="C3016" s="148"/>
      <c r="D3016" s="148"/>
      <c r="E3016" s="148"/>
      <c r="F3016" s="148"/>
      <c r="G3016" s="148"/>
      <c r="H3016" s="148"/>
      <c r="AZ3016" s="148"/>
      <c r="BA3016" s="148">
        <f t="shared" si="1087"/>
        <v>15.135999999999378</v>
      </c>
      <c r="BB3016" s="165">
        <f t="shared" si="1088"/>
        <v>3.4295066527086117E-2</v>
      </c>
      <c r="BC3016" s="148">
        <f t="shared" si="1089"/>
        <v>7.8310619839878914E-5</v>
      </c>
      <c r="BD3016" s="148">
        <f t="shared" si="1085"/>
        <v>7.8310619839878914E-5</v>
      </c>
      <c r="BE3016" s="140" t="str">
        <f t="shared" si="1086"/>
        <v/>
      </c>
    </row>
    <row r="3017" spans="1:57" ht="20.100000000000001" customHeight="1" x14ac:dyDescent="0.25">
      <c r="A3017" s="148"/>
      <c r="B3017" s="148"/>
      <c r="C3017" s="148"/>
      <c r="D3017" s="148"/>
      <c r="E3017" s="148"/>
      <c r="F3017" s="148"/>
      <c r="G3017" s="148"/>
      <c r="H3017" s="148"/>
      <c r="AZ3017" s="148"/>
      <c r="BA3017" s="148">
        <f t="shared" si="1087"/>
        <v>15.142399999999377</v>
      </c>
      <c r="BB3017" s="165">
        <f t="shared" si="1088"/>
        <v>3.4216755907246238E-2</v>
      </c>
      <c r="BC3017" s="148">
        <f t="shared" si="1089"/>
        <v>7.8142951410981043E-5</v>
      </c>
      <c r="BD3017" s="148">
        <f t="shared" si="1085"/>
        <v>7.8142951410981043E-5</v>
      </c>
      <c r="BE3017" s="140" t="str">
        <f t="shared" si="1086"/>
        <v/>
      </c>
    </row>
    <row r="3018" spans="1:57" ht="20.100000000000001" customHeight="1" x14ac:dyDescent="0.25">
      <c r="A3018" s="148"/>
      <c r="B3018" s="148"/>
      <c r="C3018" s="148"/>
      <c r="D3018" s="148"/>
      <c r="E3018" s="148"/>
      <c r="F3018" s="148"/>
      <c r="G3018" s="148"/>
      <c r="H3018" s="148"/>
      <c r="AZ3018" s="148"/>
      <c r="BA3018" s="148">
        <f t="shared" si="1087"/>
        <v>15.148799999999376</v>
      </c>
      <c r="BB3018" s="165">
        <f t="shared" si="1088"/>
        <v>3.4138612955835257E-2</v>
      </c>
      <c r="BC3018" s="148">
        <f t="shared" si="1089"/>
        <v>7.7975607163230376E-5</v>
      </c>
      <c r="BD3018" s="148">
        <f t="shared" si="1085"/>
        <v>7.7975607163230376E-5</v>
      </c>
      <c r="BE3018" s="140" t="str">
        <f t="shared" si="1086"/>
        <v/>
      </c>
    </row>
    <row r="3019" spans="1:57" ht="20.100000000000001" customHeight="1" x14ac:dyDescent="0.25">
      <c r="A3019" s="148"/>
      <c r="B3019" s="148"/>
      <c r="C3019" s="148"/>
      <c r="D3019" s="148"/>
      <c r="E3019" s="148"/>
      <c r="F3019" s="148"/>
      <c r="G3019" s="148"/>
      <c r="H3019" s="148"/>
      <c r="AZ3019" s="148"/>
      <c r="BA3019" s="148">
        <f t="shared" si="1087"/>
        <v>15.155199999999375</v>
      </c>
      <c r="BB3019" s="165">
        <f t="shared" si="1088"/>
        <v>3.4060637348672027E-2</v>
      </c>
      <c r="BC3019" s="148">
        <f t="shared" si="1089"/>
        <v>7.780858658078954E-5</v>
      </c>
      <c r="BD3019" s="148">
        <f t="shared" ref="BD3019:BD3082" si="1090">IF(BB3019&lt;(1-$AZ$655),BC3019,"")</f>
        <v>7.780858658078954E-5</v>
      </c>
      <c r="BE3019" s="140" t="str">
        <f t="shared" ref="BE3019:BE3082" si="1091">IF(BB3019&lt;(1-$AZ$661),BC3019,"")</f>
        <v/>
      </c>
    </row>
    <row r="3020" spans="1:57" ht="20.100000000000001" customHeight="1" x14ac:dyDescent="0.25">
      <c r="A3020" s="148"/>
      <c r="B3020" s="148"/>
      <c r="C3020" s="148"/>
      <c r="D3020" s="148"/>
      <c r="E3020" s="148"/>
      <c r="F3020" s="148"/>
      <c r="G3020" s="148"/>
      <c r="H3020" s="148"/>
      <c r="AZ3020" s="148"/>
      <c r="BA3020" s="148">
        <f t="shared" ref="BA3020:BA3083" si="1092">BA3019+$BD$648</f>
        <v>15.161599999999375</v>
      </c>
      <c r="BB3020" s="165">
        <f t="shared" ref="BB3020:BB3083" si="1093">_xlfn.CHISQ.DIST.RT(BA3020,7)</f>
        <v>3.3982828762091237E-2</v>
      </c>
      <c r="BC3020" s="148">
        <f t="shared" ref="BC3020:BC3083" si="1094">BB3020-BB3021</f>
        <v>7.7641889148653831E-5</v>
      </c>
      <c r="BD3020" s="148">
        <f t="shared" si="1090"/>
        <v>7.7641889148653831E-5</v>
      </c>
      <c r="BE3020" s="140" t="str">
        <f t="shared" si="1091"/>
        <v/>
      </c>
    </row>
    <row r="3021" spans="1:57" ht="20.100000000000001" customHeight="1" x14ac:dyDescent="0.25">
      <c r="A3021" s="148"/>
      <c r="B3021" s="148"/>
      <c r="C3021" s="148"/>
      <c r="D3021" s="148"/>
      <c r="E3021" s="148"/>
      <c r="F3021" s="148"/>
      <c r="G3021" s="148"/>
      <c r="H3021" s="148"/>
      <c r="AZ3021" s="148"/>
      <c r="BA3021" s="148">
        <f t="shared" si="1092"/>
        <v>15.167999999999374</v>
      </c>
      <c r="BB3021" s="165">
        <f t="shared" si="1093"/>
        <v>3.3905186872942583E-2</v>
      </c>
      <c r="BC3021" s="148">
        <f t="shared" si="1094"/>
        <v>7.7475514351964259E-5</v>
      </c>
      <c r="BD3021" s="148">
        <f t="shared" si="1090"/>
        <v>7.7475514351964259E-5</v>
      </c>
      <c r="BE3021" s="140" t="str">
        <f t="shared" si="1091"/>
        <v/>
      </c>
    </row>
    <row r="3022" spans="1:57" ht="20.100000000000001" customHeight="1" x14ac:dyDescent="0.25">
      <c r="A3022" s="148"/>
      <c r="B3022" s="148"/>
      <c r="C3022" s="148"/>
      <c r="D3022" s="148"/>
      <c r="E3022" s="148"/>
      <c r="F3022" s="148"/>
      <c r="G3022" s="148"/>
      <c r="H3022" s="148"/>
      <c r="AZ3022" s="148"/>
      <c r="BA3022" s="148">
        <f t="shared" si="1092"/>
        <v>15.174399999999373</v>
      </c>
      <c r="BB3022" s="165">
        <f t="shared" si="1093"/>
        <v>3.3827711358590619E-2</v>
      </c>
      <c r="BC3022" s="148">
        <f t="shared" si="1094"/>
        <v>7.730946167652103E-5</v>
      </c>
      <c r="BD3022" s="148">
        <f t="shared" si="1090"/>
        <v>7.730946167652103E-5</v>
      </c>
      <c r="BE3022" s="140" t="str">
        <f t="shared" si="1091"/>
        <v/>
      </c>
    </row>
    <row r="3023" spans="1:57" ht="20.100000000000001" customHeight="1" x14ac:dyDescent="0.25">
      <c r="A3023" s="148"/>
      <c r="B3023" s="148"/>
      <c r="C3023" s="148"/>
      <c r="D3023" s="148"/>
      <c r="E3023" s="148"/>
      <c r="F3023" s="148"/>
      <c r="G3023" s="148"/>
      <c r="H3023" s="148"/>
      <c r="AZ3023" s="148"/>
      <c r="BA3023" s="148">
        <f t="shared" si="1092"/>
        <v>15.180799999999373</v>
      </c>
      <c r="BB3023" s="165">
        <f t="shared" si="1093"/>
        <v>3.3750401896914098E-2</v>
      </c>
      <c r="BC3023" s="148">
        <f t="shared" si="1094"/>
        <v>7.7143730608221495E-5</v>
      </c>
      <c r="BD3023" s="148">
        <f t="shared" si="1090"/>
        <v>7.7143730608221495E-5</v>
      </c>
      <c r="BE3023" s="140" t="str">
        <f t="shared" si="1091"/>
        <v/>
      </c>
    </row>
    <row r="3024" spans="1:57" ht="20.100000000000001" customHeight="1" x14ac:dyDescent="0.25">
      <c r="A3024" s="148"/>
      <c r="B3024" s="148"/>
      <c r="C3024" s="148"/>
      <c r="D3024" s="148"/>
      <c r="E3024" s="148"/>
      <c r="F3024" s="148"/>
      <c r="G3024" s="148"/>
      <c r="H3024" s="148"/>
      <c r="AZ3024" s="148"/>
      <c r="BA3024" s="148">
        <f t="shared" si="1092"/>
        <v>15.187199999999372</v>
      </c>
      <c r="BB3024" s="165">
        <f t="shared" si="1093"/>
        <v>3.3673258166305876E-2</v>
      </c>
      <c r="BC3024" s="148">
        <f t="shared" si="1094"/>
        <v>7.6978320633858122E-5</v>
      </c>
      <c r="BD3024" s="148">
        <f t="shared" si="1090"/>
        <v>7.6978320633858122E-5</v>
      </c>
      <c r="BE3024" s="140" t="str">
        <f t="shared" si="1091"/>
        <v/>
      </c>
    </row>
    <row r="3025" spans="1:57" ht="20.100000000000001" customHeight="1" x14ac:dyDescent="0.25">
      <c r="A3025" s="148"/>
      <c r="B3025" s="148"/>
      <c r="C3025" s="148"/>
      <c r="D3025" s="148"/>
      <c r="E3025" s="148"/>
      <c r="F3025" s="148"/>
      <c r="G3025" s="148"/>
      <c r="H3025" s="148"/>
      <c r="AZ3025" s="148"/>
      <c r="BA3025" s="148">
        <f t="shared" si="1092"/>
        <v>15.193599999999371</v>
      </c>
      <c r="BB3025" s="165">
        <f t="shared" si="1093"/>
        <v>3.3596279845672018E-2</v>
      </c>
      <c r="BC3025" s="148">
        <f t="shared" si="1094"/>
        <v>7.681323124040379E-5</v>
      </c>
      <c r="BD3025" s="148">
        <f t="shared" si="1090"/>
        <v>7.681323124040379E-5</v>
      </c>
      <c r="BE3025" s="140" t="str">
        <f t="shared" si="1091"/>
        <v/>
      </c>
    </row>
    <row r="3026" spans="1:57" ht="20.100000000000001" customHeight="1" x14ac:dyDescent="0.25">
      <c r="A3026" s="148"/>
      <c r="B3026" s="148"/>
      <c r="C3026" s="148"/>
      <c r="D3026" s="148"/>
      <c r="E3026" s="148"/>
      <c r="F3026" s="148"/>
      <c r="G3026" s="148"/>
      <c r="H3026" s="148"/>
      <c r="AZ3026" s="148"/>
      <c r="BA3026" s="148">
        <f t="shared" si="1092"/>
        <v>15.19999999999937</v>
      </c>
      <c r="BB3026" s="165">
        <f t="shared" si="1093"/>
        <v>3.3519466614431614E-2</v>
      </c>
      <c r="BC3026" s="148">
        <f t="shared" si="1094"/>
        <v>7.6648461915351795E-5</v>
      </c>
      <c r="BD3026" s="148">
        <f t="shared" si="1090"/>
        <v>7.6648461915351795E-5</v>
      </c>
      <c r="BE3026" s="140" t="str">
        <f t="shared" si="1091"/>
        <v/>
      </c>
    </row>
    <row r="3027" spans="1:57" ht="20.100000000000001" customHeight="1" x14ac:dyDescent="0.25">
      <c r="A3027" s="148"/>
      <c r="B3027" s="148"/>
      <c r="C3027" s="148"/>
      <c r="D3027" s="148"/>
      <c r="E3027" s="148"/>
      <c r="F3027" s="148"/>
      <c r="G3027" s="148"/>
      <c r="H3027" s="148"/>
      <c r="AZ3027" s="148"/>
      <c r="BA3027" s="148">
        <f t="shared" si="1092"/>
        <v>15.20639999999937</v>
      </c>
      <c r="BB3027" s="165">
        <f t="shared" si="1093"/>
        <v>3.3442818152516263E-2</v>
      </c>
      <c r="BC3027" s="148">
        <f t="shared" si="1094"/>
        <v>7.6484012146584013E-5</v>
      </c>
      <c r="BD3027" s="148">
        <f t="shared" si="1090"/>
        <v>7.6484012146584013E-5</v>
      </c>
      <c r="BE3027" s="140" t="str">
        <f t="shared" si="1091"/>
        <v/>
      </c>
    </row>
    <row r="3028" spans="1:57" ht="20.100000000000001" customHeight="1" x14ac:dyDescent="0.25">
      <c r="A3028" s="148"/>
      <c r="B3028" s="148"/>
      <c r="C3028" s="148"/>
      <c r="D3028" s="148"/>
      <c r="E3028" s="148"/>
      <c r="F3028" s="148"/>
      <c r="G3028" s="148"/>
      <c r="H3028" s="148"/>
      <c r="AZ3028" s="148"/>
      <c r="BA3028" s="148">
        <f t="shared" si="1092"/>
        <v>15.212799999999369</v>
      </c>
      <c r="BB3028" s="165">
        <f t="shared" si="1093"/>
        <v>3.3366334140369679E-2</v>
      </c>
      <c r="BC3028" s="148">
        <f t="shared" si="1094"/>
        <v>7.6319881422558244E-5</v>
      </c>
      <c r="BD3028" s="148">
        <f t="shared" si="1090"/>
        <v>7.6319881422558244E-5</v>
      </c>
      <c r="BE3028" s="140" t="str">
        <f t="shared" si="1091"/>
        <v/>
      </c>
    </row>
    <row r="3029" spans="1:57" ht="20.100000000000001" customHeight="1" x14ac:dyDescent="0.25">
      <c r="A3029" s="148"/>
      <c r="B3029" s="148"/>
      <c r="C3029" s="148"/>
      <c r="D3029" s="148"/>
      <c r="E3029" s="148"/>
      <c r="F3029" s="148"/>
      <c r="G3029" s="148"/>
      <c r="H3029" s="148"/>
      <c r="AZ3029" s="148"/>
      <c r="BA3029" s="148">
        <f t="shared" si="1092"/>
        <v>15.219199999999368</v>
      </c>
      <c r="BB3029" s="165">
        <f t="shared" si="1093"/>
        <v>3.329001425894712E-2</v>
      </c>
      <c r="BC3029" s="148">
        <f t="shared" si="1094"/>
        <v>7.6156069232113932E-5</v>
      </c>
      <c r="BD3029" s="148">
        <f t="shared" si="1090"/>
        <v>7.6156069232113932E-5</v>
      </c>
      <c r="BE3029" s="140" t="str">
        <f t="shared" si="1091"/>
        <v/>
      </c>
    </row>
    <row r="3030" spans="1:57" ht="20.100000000000001" customHeight="1" x14ac:dyDescent="0.25">
      <c r="A3030" s="148"/>
      <c r="B3030" s="148"/>
      <c r="C3030" s="148"/>
      <c r="D3030" s="148"/>
      <c r="E3030" s="148"/>
      <c r="F3030" s="148"/>
      <c r="G3030" s="148"/>
      <c r="H3030" s="148"/>
      <c r="AZ3030" s="148"/>
      <c r="BA3030" s="148">
        <f t="shared" si="1092"/>
        <v>15.225599999999368</v>
      </c>
      <c r="BB3030" s="165">
        <f t="shared" si="1093"/>
        <v>3.3213858189715006E-2</v>
      </c>
      <c r="BC3030" s="148">
        <f t="shared" si="1094"/>
        <v>7.5992575064548484E-5</v>
      </c>
      <c r="BD3030" s="148">
        <f t="shared" si="1090"/>
        <v>7.5992575064548484E-5</v>
      </c>
      <c r="BE3030" s="140" t="str">
        <f t="shared" si="1091"/>
        <v/>
      </c>
    </row>
    <row r="3031" spans="1:57" ht="20.100000000000001" customHeight="1" x14ac:dyDescent="0.25">
      <c r="A3031" s="148"/>
      <c r="B3031" s="148"/>
      <c r="C3031" s="148"/>
      <c r="D3031" s="148"/>
      <c r="E3031" s="148"/>
      <c r="F3031" s="148"/>
      <c r="G3031" s="148"/>
      <c r="H3031" s="148"/>
      <c r="AZ3031" s="148"/>
      <c r="BA3031" s="148">
        <f t="shared" si="1092"/>
        <v>15.231999999999367</v>
      </c>
      <c r="BB3031" s="165">
        <f t="shared" si="1093"/>
        <v>3.3137865614650458E-2</v>
      </c>
      <c r="BC3031" s="148">
        <f t="shared" si="1094"/>
        <v>7.5829398409603399E-5</v>
      </c>
      <c r="BD3031" s="148">
        <f t="shared" si="1090"/>
        <v>7.5829398409603399E-5</v>
      </c>
      <c r="BE3031" s="140" t="str">
        <f t="shared" si="1091"/>
        <v/>
      </c>
    </row>
    <row r="3032" spans="1:57" ht="20.100000000000001" customHeight="1" x14ac:dyDescent="0.25">
      <c r="A3032" s="148"/>
      <c r="B3032" s="148"/>
      <c r="C3032" s="148"/>
      <c r="D3032" s="148"/>
      <c r="E3032" s="148"/>
      <c r="F3032" s="148"/>
      <c r="G3032" s="148"/>
      <c r="H3032" s="148"/>
      <c r="AZ3032" s="148"/>
      <c r="BA3032" s="148">
        <f t="shared" si="1092"/>
        <v>15.238399999999366</v>
      </c>
      <c r="BB3032" s="165">
        <f t="shared" si="1093"/>
        <v>3.3062036216240855E-2</v>
      </c>
      <c r="BC3032" s="148">
        <f t="shared" si="1094"/>
        <v>7.5666538757561408E-5</v>
      </c>
      <c r="BD3032" s="148">
        <f t="shared" si="1090"/>
        <v>7.5666538757561408E-5</v>
      </c>
      <c r="BE3032" s="140" t="str">
        <f t="shared" si="1091"/>
        <v/>
      </c>
    </row>
    <row r="3033" spans="1:57" ht="20.100000000000001" customHeight="1" x14ac:dyDescent="0.25">
      <c r="A3033" s="148"/>
      <c r="B3033" s="148"/>
      <c r="C3033" s="148"/>
      <c r="D3033" s="148"/>
      <c r="E3033" s="148"/>
      <c r="F3033" s="148"/>
      <c r="G3033" s="148"/>
      <c r="H3033" s="148"/>
      <c r="AZ3033" s="148"/>
      <c r="BA3033" s="148">
        <f t="shared" si="1092"/>
        <v>15.244799999999366</v>
      </c>
      <c r="BB3033" s="165">
        <f t="shared" si="1093"/>
        <v>3.2986369677483293E-2</v>
      </c>
      <c r="BC3033" s="148">
        <f t="shared" si="1094"/>
        <v>7.5503995598982798E-5</v>
      </c>
      <c r="BD3033" s="148">
        <f t="shared" si="1090"/>
        <v>7.5503995598982798E-5</v>
      </c>
      <c r="BE3033" s="140" t="str">
        <f t="shared" si="1091"/>
        <v/>
      </c>
    </row>
    <row r="3034" spans="1:57" ht="20.100000000000001" customHeight="1" x14ac:dyDescent="0.25">
      <c r="A3034" s="148"/>
      <c r="B3034" s="148"/>
      <c r="C3034" s="148"/>
      <c r="D3034" s="148"/>
      <c r="E3034" s="148"/>
      <c r="F3034" s="148"/>
      <c r="G3034" s="148"/>
      <c r="H3034" s="148"/>
      <c r="AZ3034" s="148"/>
      <c r="BA3034" s="148">
        <f t="shared" si="1092"/>
        <v>15.251199999999365</v>
      </c>
      <c r="BB3034" s="165">
        <f t="shared" si="1093"/>
        <v>3.291086568188431E-2</v>
      </c>
      <c r="BC3034" s="148">
        <f t="shared" si="1094"/>
        <v>7.5341768425156441E-5</v>
      </c>
      <c r="BD3034" s="148">
        <f t="shared" si="1090"/>
        <v>7.5341768425156441E-5</v>
      </c>
      <c r="BE3034" s="140" t="str">
        <f t="shared" si="1091"/>
        <v/>
      </c>
    </row>
    <row r="3035" spans="1:57" ht="20.100000000000001" customHeight="1" x14ac:dyDescent="0.25">
      <c r="A3035" s="148"/>
      <c r="B3035" s="148"/>
      <c r="C3035" s="148"/>
      <c r="D3035" s="148"/>
      <c r="E3035" s="148"/>
      <c r="F3035" s="148"/>
      <c r="G3035" s="148"/>
      <c r="H3035" s="148"/>
      <c r="AZ3035" s="148"/>
      <c r="BA3035" s="148">
        <f t="shared" si="1092"/>
        <v>15.257599999999364</v>
      </c>
      <c r="BB3035" s="165">
        <f t="shared" si="1093"/>
        <v>3.2835523913459154E-2</v>
      </c>
      <c r="BC3035" s="148">
        <f t="shared" si="1094"/>
        <v>7.5179856727607131E-5</v>
      </c>
      <c r="BD3035" s="148">
        <f t="shared" si="1090"/>
        <v>7.5179856727607131E-5</v>
      </c>
      <c r="BE3035" s="140" t="str">
        <f t="shared" si="1091"/>
        <v/>
      </c>
    </row>
    <row r="3036" spans="1:57" ht="20.100000000000001" customHeight="1" x14ac:dyDescent="0.25">
      <c r="A3036" s="148"/>
      <c r="B3036" s="148"/>
      <c r="C3036" s="148"/>
      <c r="D3036" s="148"/>
      <c r="E3036" s="148"/>
      <c r="F3036" s="148"/>
      <c r="G3036" s="148"/>
      <c r="H3036" s="148"/>
      <c r="AZ3036" s="148"/>
      <c r="BA3036" s="148">
        <f t="shared" si="1092"/>
        <v>15.263999999999363</v>
      </c>
      <c r="BB3036" s="165">
        <f t="shared" si="1093"/>
        <v>3.2760344056731547E-2</v>
      </c>
      <c r="BC3036" s="148">
        <f t="shared" si="1094"/>
        <v>7.5018259998345382E-5</v>
      </c>
      <c r="BD3036" s="148">
        <f t="shared" si="1090"/>
        <v>7.5018259998345382E-5</v>
      </c>
      <c r="BE3036" s="140" t="str">
        <f t="shared" si="1091"/>
        <v/>
      </c>
    </row>
    <row r="3037" spans="1:57" ht="20.100000000000001" customHeight="1" x14ac:dyDescent="0.25">
      <c r="A3037" s="148"/>
      <c r="B3037" s="148"/>
      <c r="C3037" s="148"/>
      <c r="D3037" s="148"/>
      <c r="E3037" s="148"/>
      <c r="F3037" s="148"/>
      <c r="G3037" s="148"/>
      <c r="H3037" s="148"/>
      <c r="AZ3037" s="148"/>
      <c r="BA3037" s="148">
        <f t="shared" si="1092"/>
        <v>15.270399999999363</v>
      </c>
      <c r="BB3037" s="165">
        <f t="shared" si="1093"/>
        <v>3.2685325796733201E-2</v>
      </c>
      <c r="BC3037" s="148">
        <f t="shared" si="1094"/>
        <v>7.485697773002703E-5</v>
      </c>
      <c r="BD3037" s="148">
        <f t="shared" si="1090"/>
        <v>7.485697773002703E-5</v>
      </c>
      <c r="BE3037" s="140" t="str">
        <f t="shared" si="1091"/>
        <v/>
      </c>
    </row>
    <row r="3038" spans="1:57" ht="20.100000000000001" customHeight="1" x14ac:dyDescent="0.25">
      <c r="A3038" s="148"/>
      <c r="B3038" s="148"/>
      <c r="C3038" s="148"/>
      <c r="D3038" s="148"/>
      <c r="E3038" s="148"/>
      <c r="F3038" s="148"/>
      <c r="G3038" s="148"/>
      <c r="H3038" s="148"/>
      <c r="AZ3038" s="148"/>
      <c r="BA3038" s="148">
        <f t="shared" si="1092"/>
        <v>15.276799999999362</v>
      </c>
      <c r="BB3038" s="165">
        <f t="shared" si="1093"/>
        <v>3.2610468819003174E-2</v>
      </c>
      <c r="BC3038" s="148">
        <f t="shared" si="1094"/>
        <v>7.4696009415543829E-5</v>
      </c>
      <c r="BD3038" s="148">
        <f t="shared" si="1090"/>
        <v>7.4696009415543829E-5</v>
      </c>
      <c r="BE3038" s="140" t="str">
        <f t="shared" si="1091"/>
        <v/>
      </c>
    </row>
    <row r="3039" spans="1:57" ht="20.100000000000001" customHeight="1" x14ac:dyDescent="0.25">
      <c r="A3039" s="148"/>
      <c r="B3039" s="148"/>
      <c r="C3039" s="148"/>
      <c r="D3039" s="148"/>
      <c r="E3039" s="148"/>
      <c r="F3039" s="148"/>
      <c r="G3039" s="148"/>
      <c r="H3039" s="148"/>
      <c r="AZ3039" s="148"/>
      <c r="BA3039" s="148">
        <f t="shared" si="1092"/>
        <v>15.283199999999361</v>
      </c>
      <c r="BB3039" s="165">
        <f t="shared" si="1093"/>
        <v>3.2535772809587631E-2</v>
      </c>
      <c r="BC3039" s="148">
        <f t="shared" si="1094"/>
        <v>7.4535354548377342E-5</v>
      </c>
      <c r="BD3039" s="148">
        <f t="shared" si="1090"/>
        <v>7.4535354548377342E-5</v>
      </c>
      <c r="BE3039" s="140" t="str">
        <f t="shared" si="1091"/>
        <v/>
      </c>
    </row>
    <row r="3040" spans="1:57" ht="20.100000000000001" customHeight="1" x14ac:dyDescent="0.25">
      <c r="A3040" s="148"/>
      <c r="B3040" s="148"/>
      <c r="C3040" s="148"/>
      <c r="D3040" s="148"/>
      <c r="E3040" s="148"/>
      <c r="F3040" s="148"/>
      <c r="G3040" s="148"/>
      <c r="H3040" s="148"/>
      <c r="AZ3040" s="148"/>
      <c r="BA3040" s="148">
        <f t="shared" si="1092"/>
        <v>15.289599999999361</v>
      </c>
      <c r="BB3040" s="165">
        <f t="shared" si="1093"/>
        <v>3.2461237455039253E-2</v>
      </c>
      <c r="BC3040" s="148">
        <f t="shared" si="1094"/>
        <v>7.4375012622411585E-5</v>
      </c>
      <c r="BD3040" s="148">
        <f t="shared" si="1090"/>
        <v>7.4375012622411585E-5</v>
      </c>
      <c r="BE3040" s="140" t="str">
        <f t="shared" si="1091"/>
        <v/>
      </c>
    </row>
    <row r="3041" spans="1:57" ht="20.100000000000001" customHeight="1" x14ac:dyDescent="0.25">
      <c r="A3041" s="148"/>
      <c r="B3041" s="148"/>
      <c r="C3041" s="148"/>
      <c r="D3041" s="148"/>
      <c r="E3041" s="148"/>
      <c r="F3041" s="148"/>
      <c r="G3041" s="148"/>
      <c r="H3041" s="148"/>
      <c r="AZ3041" s="148"/>
      <c r="BA3041" s="148">
        <f t="shared" si="1092"/>
        <v>15.29599999999936</v>
      </c>
      <c r="BB3041" s="165">
        <f t="shared" si="1093"/>
        <v>3.2386862442416842E-2</v>
      </c>
      <c r="BC3041" s="148">
        <f t="shared" si="1094"/>
        <v>7.4214983132099566E-5</v>
      </c>
      <c r="BD3041" s="148">
        <f t="shared" si="1090"/>
        <v>7.4214983132099566E-5</v>
      </c>
      <c r="BE3041" s="140" t="str">
        <f t="shared" si="1091"/>
        <v/>
      </c>
    </row>
    <row r="3042" spans="1:57" ht="20.100000000000001" customHeight="1" x14ac:dyDescent="0.25">
      <c r="A3042" s="148"/>
      <c r="B3042" s="148"/>
      <c r="C3042" s="148"/>
      <c r="D3042" s="148"/>
      <c r="E3042" s="148"/>
      <c r="F3042" s="148"/>
      <c r="G3042" s="148"/>
      <c r="H3042" s="148"/>
      <c r="AZ3042" s="148"/>
      <c r="BA3042" s="148">
        <f t="shared" si="1092"/>
        <v>15.302399999999359</v>
      </c>
      <c r="BB3042" s="165">
        <f t="shared" si="1093"/>
        <v>3.2312647459284742E-2</v>
      </c>
      <c r="BC3042" s="148">
        <f t="shared" si="1094"/>
        <v>7.4055265572324502E-5</v>
      </c>
      <c r="BD3042" s="148">
        <f t="shared" si="1090"/>
        <v>7.4055265572324502E-5</v>
      </c>
      <c r="BE3042" s="140" t="str">
        <f t="shared" si="1091"/>
        <v/>
      </c>
    </row>
    <row r="3043" spans="1:57" ht="20.100000000000001" customHeight="1" x14ac:dyDescent="0.25">
      <c r="A3043" s="148"/>
      <c r="B3043" s="148"/>
      <c r="C3043" s="148"/>
      <c r="D3043" s="148"/>
      <c r="E3043" s="148"/>
      <c r="F3043" s="148"/>
      <c r="G3043" s="148"/>
      <c r="H3043" s="148"/>
      <c r="AZ3043" s="148"/>
      <c r="BA3043" s="148">
        <f t="shared" si="1092"/>
        <v>15.308799999999358</v>
      </c>
      <c r="BB3043" s="165">
        <f t="shared" si="1093"/>
        <v>3.2238592193712418E-2</v>
      </c>
      <c r="BC3043" s="148">
        <f t="shared" si="1094"/>
        <v>7.3895859438295741E-5</v>
      </c>
      <c r="BD3043" s="148">
        <f t="shared" si="1090"/>
        <v>7.3895859438295741E-5</v>
      </c>
      <c r="BE3043" s="140" t="str">
        <f t="shared" si="1091"/>
        <v/>
      </c>
    </row>
    <row r="3044" spans="1:57" ht="20.100000000000001" customHeight="1" x14ac:dyDescent="0.25">
      <c r="A3044" s="148"/>
      <c r="B3044" s="148"/>
      <c r="C3044" s="148"/>
      <c r="D3044" s="148"/>
      <c r="E3044" s="148"/>
      <c r="F3044" s="148"/>
      <c r="G3044" s="148"/>
      <c r="H3044" s="148"/>
      <c r="AZ3044" s="148"/>
      <c r="BA3044" s="148">
        <f t="shared" si="1092"/>
        <v>15.315199999999358</v>
      </c>
      <c r="BB3044" s="165">
        <f t="shared" si="1093"/>
        <v>3.2164696334274122E-2</v>
      </c>
      <c r="BC3044" s="148">
        <f t="shared" si="1094"/>
        <v>7.3736764225916518E-5</v>
      </c>
      <c r="BD3044" s="148">
        <f t="shared" si="1090"/>
        <v>7.3736764225916518E-5</v>
      </c>
      <c r="BE3044" s="140" t="str">
        <f t="shared" si="1091"/>
        <v/>
      </c>
    </row>
    <row r="3045" spans="1:57" ht="20.100000000000001" customHeight="1" x14ac:dyDescent="0.25">
      <c r="A3045" s="148"/>
      <c r="B3045" s="148"/>
      <c r="C3045" s="148"/>
      <c r="D3045" s="148"/>
      <c r="E3045" s="148"/>
      <c r="F3045" s="148"/>
      <c r="G3045" s="148"/>
      <c r="H3045" s="148"/>
      <c r="AZ3045" s="148"/>
      <c r="BA3045" s="148">
        <f t="shared" si="1092"/>
        <v>15.321599999999357</v>
      </c>
      <c r="BB3045" s="165">
        <f t="shared" si="1093"/>
        <v>3.2090959570048205E-2</v>
      </c>
      <c r="BC3045" s="148">
        <f t="shared" si="1094"/>
        <v>7.3577979431298235E-5</v>
      </c>
      <c r="BD3045" s="148">
        <f t="shared" si="1090"/>
        <v>7.3577979431298235E-5</v>
      </c>
      <c r="BE3045" s="140" t="str">
        <f t="shared" si="1091"/>
        <v/>
      </c>
    </row>
    <row r="3046" spans="1:57" ht="20.100000000000001" customHeight="1" x14ac:dyDescent="0.25">
      <c r="A3046" s="148"/>
      <c r="B3046" s="148"/>
      <c r="C3046" s="148"/>
      <c r="D3046" s="148"/>
      <c r="E3046" s="148"/>
      <c r="F3046" s="148"/>
      <c r="G3046" s="148"/>
      <c r="H3046" s="148"/>
      <c r="AZ3046" s="148"/>
      <c r="BA3046" s="148">
        <f t="shared" si="1092"/>
        <v>15.327999999999356</v>
      </c>
      <c r="BB3046" s="165">
        <f t="shared" si="1093"/>
        <v>3.2017381590616907E-2</v>
      </c>
      <c r="BC3046" s="148">
        <f t="shared" si="1094"/>
        <v>7.3419504551350268E-5</v>
      </c>
      <c r="BD3046" s="148">
        <f t="shared" si="1090"/>
        <v>7.3419504551350268E-5</v>
      </c>
      <c r="BE3046" s="140" t="str">
        <f t="shared" si="1091"/>
        <v/>
      </c>
    </row>
    <row r="3047" spans="1:57" ht="20.100000000000001" customHeight="1" x14ac:dyDescent="0.25">
      <c r="A3047" s="148"/>
      <c r="B3047" s="148"/>
      <c r="C3047" s="148"/>
      <c r="D3047" s="148"/>
      <c r="E3047" s="148"/>
      <c r="F3047" s="148"/>
      <c r="G3047" s="148"/>
      <c r="H3047" s="148"/>
      <c r="AZ3047" s="148"/>
      <c r="BA3047" s="148">
        <f t="shared" si="1092"/>
        <v>15.334399999999356</v>
      </c>
      <c r="BB3047" s="165">
        <f t="shared" si="1093"/>
        <v>3.1943962086065557E-2</v>
      </c>
      <c r="BC3047" s="148">
        <f t="shared" si="1094"/>
        <v>7.326133908330118E-5</v>
      </c>
      <c r="BD3047" s="148">
        <f t="shared" si="1090"/>
        <v>7.326133908330118E-5</v>
      </c>
      <c r="BE3047" s="140" t="str">
        <f t="shared" si="1091"/>
        <v/>
      </c>
    </row>
    <row r="3048" spans="1:57" ht="20.100000000000001" customHeight="1" x14ac:dyDescent="0.25">
      <c r="A3048" s="148"/>
      <c r="B3048" s="148"/>
      <c r="C3048" s="148"/>
      <c r="D3048" s="148"/>
      <c r="E3048" s="148"/>
      <c r="F3048" s="148"/>
      <c r="G3048" s="148"/>
      <c r="H3048" s="148"/>
      <c r="AZ3048" s="148"/>
      <c r="BA3048" s="148">
        <f t="shared" si="1092"/>
        <v>15.340799999999355</v>
      </c>
      <c r="BB3048" s="165">
        <f t="shared" si="1093"/>
        <v>3.1870700746982256E-2</v>
      </c>
      <c r="BC3048" s="148">
        <f t="shared" si="1094"/>
        <v>7.310348252455301E-5</v>
      </c>
      <c r="BD3048" s="148">
        <f t="shared" si="1090"/>
        <v>7.310348252455301E-5</v>
      </c>
      <c r="BE3048" s="140" t="str">
        <f t="shared" si="1091"/>
        <v/>
      </c>
    </row>
    <row r="3049" spans="1:57" ht="20.100000000000001" customHeight="1" x14ac:dyDescent="0.25">
      <c r="A3049" s="148"/>
      <c r="B3049" s="148"/>
      <c r="C3049" s="148"/>
      <c r="D3049" s="148"/>
      <c r="E3049" s="148"/>
      <c r="F3049" s="148"/>
      <c r="G3049" s="148"/>
      <c r="H3049" s="148"/>
      <c r="AZ3049" s="148"/>
      <c r="BA3049" s="148">
        <f t="shared" si="1092"/>
        <v>15.347199999999354</v>
      </c>
      <c r="BB3049" s="165">
        <f t="shared" si="1093"/>
        <v>3.1797597264457703E-2</v>
      </c>
      <c r="BC3049" s="148">
        <f t="shared" si="1094"/>
        <v>7.294593437359026E-5</v>
      </c>
      <c r="BD3049" s="148">
        <f t="shared" si="1090"/>
        <v>7.294593437359026E-5</v>
      </c>
      <c r="BE3049" s="140" t="str">
        <f t="shared" si="1091"/>
        <v/>
      </c>
    </row>
    <row r="3050" spans="1:57" ht="20.100000000000001" customHeight="1" x14ac:dyDescent="0.25">
      <c r="A3050" s="148"/>
      <c r="B3050" s="148"/>
      <c r="C3050" s="148"/>
      <c r="D3050" s="148"/>
      <c r="E3050" s="148"/>
      <c r="F3050" s="148"/>
      <c r="G3050" s="148"/>
      <c r="H3050" s="148"/>
      <c r="AZ3050" s="148"/>
      <c r="BA3050" s="148">
        <f t="shared" si="1092"/>
        <v>15.353599999999354</v>
      </c>
      <c r="BB3050" s="165">
        <f t="shared" si="1093"/>
        <v>3.1724651330084112E-2</v>
      </c>
      <c r="BC3050" s="148">
        <f t="shared" si="1094"/>
        <v>7.2788694128855802E-5</v>
      </c>
      <c r="BD3050" s="148">
        <f t="shared" si="1090"/>
        <v>7.2788694128855802E-5</v>
      </c>
      <c r="BE3050" s="140" t="str">
        <f t="shared" si="1091"/>
        <v/>
      </c>
    </row>
    <row r="3051" spans="1:57" ht="20.100000000000001" customHeight="1" x14ac:dyDescent="0.25">
      <c r="A3051" s="148"/>
      <c r="B3051" s="148"/>
      <c r="C3051" s="148"/>
      <c r="D3051" s="148"/>
      <c r="E3051" s="148"/>
      <c r="F3051" s="148"/>
      <c r="G3051" s="148"/>
      <c r="H3051" s="148"/>
      <c r="AZ3051" s="148"/>
      <c r="BA3051" s="148">
        <f t="shared" si="1092"/>
        <v>15.359999999999353</v>
      </c>
      <c r="BB3051" s="165">
        <f t="shared" si="1093"/>
        <v>3.1651862635955257E-2</v>
      </c>
      <c r="BC3051" s="148">
        <f t="shared" si="1094"/>
        <v>7.2631761289541907E-5</v>
      </c>
      <c r="BD3051" s="148">
        <f t="shared" si="1090"/>
        <v>7.2631761289541907E-5</v>
      </c>
      <c r="BE3051" s="140" t="str">
        <f t="shared" si="1091"/>
        <v/>
      </c>
    </row>
    <row r="3052" spans="1:57" ht="20.100000000000001" customHeight="1" x14ac:dyDescent="0.25">
      <c r="A3052" s="148"/>
      <c r="B3052" s="148"/>
      <c r="C3052" s="148"/>
      <c r="D3052" s="148"/>
      <c r="E3052" s="148"/>
      <c r="F3052" s="148"/>
      <c r="G3052" s="148"/>
      <c r="H3052" s="148"/>
      <c r="AZ3052" s="148"/>
      <c r="BA3052" s="148">
        <f t="shared" si="1092"/>
        <v>15.366399999999352</v>
      </c>
      <c r="BB3052" s="165">
        <f t="shared" si="1093"/>
        <v>3.1579230874665715E-2</v>
      </c>
      <c r="BC3052" s="148">
        <f t="shared" si="1094"/>
        <v>7.2475135355125342E-5</v>
      </c>
      <c r="BD3052" s="148">
        <f t="shared" si="1090"/>
        <v>7.2475135355125342E-5</v>
      </c>
      <c r="BE3052" s="140" t="str">
        <f t="shared" si="1091"/>
        <v/>
      </c>
    </row>
    <row r="3053" spans="1:57" ht="20.100000000000001" customHeight="1" x14ac:dyDescent="0.25">
      <c r="A3053" s="148"/>
      <c r="B3053" s="148"/>
      <c r="C3053" s="148"/>
      <c r="D3053" s="148"/>
      <c r="E3053" s="148"/>
      <c r="F3053" s="148"/>
      <c r="G3053" s="148"/>
      <c r="H3053" s="148"/>
      <c r="AZ3053" s="148"/>
      <c r="BA3053" s="148">
        <f t="shared" si="1092"/>
        <v>15.372799999999351</v>
      </c>
      <c r="BB3053" s="165">
        <f t="shared" si="1093"/>
        <v>3.1506755739310589E-2</v>
      </c>
      <c r="BC3053" s="148">
        <f t="shared" si="1094"/>
        <v>7.2318815825714311E-5</v>
      </c>
      <c r="BD3053" s="148">
        <f t="shared" si="1090"/>
        <v>7.2318815825714311E-5</v>
      </c>
      <c r="BE3053" s="140" t="str">
        <f t="shared" si="1091"/>
        <v/>
      </c>
    </row>
    <row r="3054" spans="1:57" ht="20.100000000000001" customHeight="1" x14ac:dyDescent="0.25">
      <c r="A3054" s="148"/>
      <c r="B3054" s="148"/>
      <c r="C3054" s="148"/>
      <c r="D3054" s="148"/>
      <c r="E3054" s="148"/>
      <c r="F3054" s="148"/>
      <c r="G3054" s="148"/>
      <c r="H3054" s="148"/>
      <c r="AZ3054" s="148"/>
      <c r="BA3054" s="148">
        <f t="shared" si="1092"/>
        <v>15.379199999999351</v>
      </c>
      <c r="BB3054" s="165">
        <f t="shared" si="1093"/>
        <v>3.1434436923484875E-2</v>
      </c>
      <c r="BC3054" s="148">
        <f t="shared" si="1094"/>
        <v>7.216280220197907E-5</v>
      </c>
      <c r="BD3054" s="148">
        <f t="shared" si="1090"/>
        <v>7.216280220197907E-5</v>
      </c>
      <c r="BE3054" s="140" t="str">
        <f t="shared" si="1091"/>
        <v/>
      </c>
    </row>
    <row r="3055" spans="1:57" ht="20.100000000000001" customHeight="1" x14ac:dyDescent="0.25">
      <c r="A3055" s="148"/>
      <c r="B3055" s="148"/>
      <c r="C3055" s="148"/>
      <c r="D3055" s="148"/>
      <c r="E3055" s="148"/>
      <c r="F3055" s="148"/>
      <c r="G3055" s="148"/>
      <c r="H3055" s="148"/>
      <c r="AZ3055" s="148"/>
      <c r="BA3055" s="148">
        <f t="shared" si="1092"/>
        <v>15.38559999999935</v>
      </c>
      <c r="BB3055" s="165">
        <f t="shared" si="1093"/>
        <v>3.1362274121282896E-2</v>
      </c>
      <c r="BC3055" s="148">
        <f t="shared" si="1094"/>
        <v>7.2007093984714776E-5</v>
      </c>
      <c r="BD3055" s="148">
        <f t="shared" si="1090"/>
        <v>7.2007093984714776E-5</v>
      </c>
      <c r="BE3055" s="140" t="str">
        <f t="shared" si="1091"/>
        <v/>
      </c>
    </row>
    <row r="3056" spans="1:57" ht="20.100000000000001" customHeight="1" x14ac:dyDescent="0.25">
      <c r="A3056" s="148"/>
      <c r="B3056" s="148"/>
      <c r="C3056" s="148"/>
      <c r="D3056" s="148"/>
      <c r="E3056" s="148"/>
      <c r="F3056" s="148"/>
      <c r="G3056" s="148"/>
      <c r="H3056" s="148"/>
      <c r="AZ3056" s="148"/>
      <c r="BA3056" s="148">
        <f t="shared" si="1092"/>
        <v>15.391999999999349</v>
      </c>
      <c r="BB3056" s="165">
        <f t="shared" si="1093"/>
        <v>3.1290267027298181E-2</v>
      </c>
      <c r="BC3056" s="148">
        <f t="shared" si="1094"/>
        <v>7.1851690675545782E-5</v>
      </c>
      <c r="BD3056" s="148">
        <f t="shared" si="1090"/>
        <v>7.1851690675545782E-5</v>
      </c>
      <c r="BE3056" s="140" t="str">
        <f t="shared" si="1091"/>
        <v/>
      </c>
    </row>
    <row r="3057" spans="1:57" ht="20.100000000000001" customHeight="1" x14ac:dyDescent="0.25">
      <c r="A3057" s="148"/>
      <c r="B3057" s="148"/>
      <c r="C3057" s="148"/>
      <c r="D3057" s="148"/>
      <c r="E3057" s="148"/>
      <c r="F3057" s="148"/>
      <c r="G3057" s="148"/>
      <c r="H3057" s="148"/>
      <c r="AZ3057" s="148"/>
      <c r="BA3057" s="148">
        <f t="shared" si="1092"/>
        <v>15.398399999999349</v>
      </c>
      <c r="BB3057" s="165">
        <f t="shared" si="1093"/>
        <v>3.1218415336622635E-2</v>
      </c>
      <c r="BC3057" s="148">
        <f t="shared" si="1094"/>
        <v>7.1696591776453794E-5</v>
      </c>
      <c r="BD3057" s="148">
        <f t="shared" si="1090"/>
        <v>7.1696591776453794E-5</v>
      </c>
      <c r="BE3057" s="140" t="str">
        <f t="shared" si="1091"/>
        <v/>
      </c>
    </row>
    <row r="3058" spans="1:57" ht="20.100000000000001" customHeight="1" x14ac:dyDescent="0.25">
      <c r="A3058" s="148"/>
      <c r="B3058" s="148"/>
      <c r="C3058" s="148"/>
      <c r="D3058" s="148"/>
      <c r="E3058" s="148"/>
      <c r="F3058" s="148"/>
      <c r="G3058" s="148"/>
      <c r="H3058" s="148"/>
      <c r="AZ3058" s="148"/>
      <c r="BA3058" s="148">
        <f t="shared" si="1092"/>
        <v>15.404799999999348</v>
      </c>
      <c r="BB3058" s="165">
        <f t="shared" si="1093"/>
        <v>3.1146718744846182E-2</v>
      </c>
      <c r="BC3058" s="148">
        <f t="shared" si="1094"/>
        <v>7.1541796789864609E-5</v>
      </c>
      <c r="BD3058" s="148">
        <f t="shared" si="1090"/>
        <v>7.1541796789864609E-5</v>
      </c>
      <c r="BE3058" s="140" t="str">
        <f t="shared" si="1091"/>
        <v/>
      </c>
    </row>
    <row r="3059" spans="1:57" ht="20.100000000000001" customHeight="1" x14ac:dyDescent="0.25">
      <c r="A3059" s="148"/>
      <c r="B3059" s="148"/>
      <c r="C3059" s="148"/>
      <c r="D3059" s="148"/>
      <c r="E3059" s="148"/>
      <c r="F3059" s="148"/>
      <c r="G3059" s="148"/>
      <c r="H3059" s="148"/>
      <c r="AZ3059" s="148"/>
      <c r="BA3059" s="148">
        <f t="shared" si="1092"/>
        <v>15.411199999999347</v>
      </c>
      <c r="BB3059" s="165">
        <f t="shared" si="1093"/>
        <v>3.1075176948056317E-2</v>
      </c>
      <c r="BC3059" s="148">
        <f t="shared" si="1094"/>
        <v>7.1387305218661989E-5</v>
      </c>
      <c r="BD3059" s="148">
        <f t="shared" si="1090"/>
        <v>7.1387305218661989E-5</v>
      </c>
      <c r="BE3059" s="140" t="str">
        <f t="shared" si="1091"/>
        <v/>
      </c>
    </row>
    <row r="3060" spans="1:57" ht="20.100000000000001" customHeight="1" x14ac:dyDescent="0.25">
      <c r="A3060" s="148"/>
      <c r="B3060" s="148"/>
      <c r="C3060" s="148"/>
      <c r="D3060" s="148"/>
      <c r="E3060" s="148"/>
      <c r="F3060" s="148"/>
      <c r="G3060" s="148"/>
      <c r="H3060" s="148"/>
      <c r="AZ3060" s="148"/>
      <c r="BA3060" s="148">
        <f t="shared" si="1092"/>
        <v>15.417599999999346</v>
      </c>
      <c r="BB3060" s="165">
        <f t="shared" si="1093"/>
        <v>3.1003789642837655E-2</v>
      </c>
      <c r="BC3060" s="148">
        <f t="shared" si="1094"/>
        <v>7.1233116566454813E-5</v>
      </c>
      <c r="BD3060" s="148">
        <f t="shared" si="1090"/>
        <v>7.1233116566454813E-5</v>
      </c>
      <c r="BE3060" s="140" t="str">
        <f t="shared" si="1091"/>
        <v/>
      </c>
    </row>
    <row r="3061" spans="1:57" ht="20.100000000000001" customHeight="1" x14ac:dyDescent="0.25">
      <c r="A3061" s="148"/>
      <c r="B3061" s="148"/>
      <c r="C3061" s="148"/>
      <c r="D3061" s="148"/>
      <c r="E3061" s="148"/>
      <c r="F3061" s="148"/>
      <c r="G3061" s="148"/>
      <c r="H3061" s="148"/>
      <c r="AZ3061" s="148"/>
      <c r="BA3061" s="148">
        <f t="shared" si="1092"/>
        <v>15.423999999999346</v>
      </c>
      <c r="BB3061" s="165">
        <f t="shared" si="1093"/>
        <v>3.09325565262712E-2</v>
      </c>
      <c r="BC3061" s="148">
        <f t="shared" si="1094"/>
        <v>7.1079230336914406E-5</v>
      </c>
      <c r="BD3061" s="148">
        <f t="shared" si="1090"/>
        <v>7.1079230336914406E-5</v>
      </c>
      <c r="BE3061" s="140" t="str">
        <f t="shared" si="1091"/>
        <v/>
      </c>
    </row>
    <row r="3062" spans="1:57" ht="20.100000000000001" customHeight="1" x14ac:dyDescent="0.25">
      <c r="A3062" s="148"/>
      <c r="B3062" s="148"/>
      <c r="C3062" s="148"/>
      <c r="D3062" s="148"/>
      <c r="E3062" s="148"/>
      <c r="F3062" s="148"/>
      <c r="G3062" s="148"/>
      <c r="H3062" s="148"/>
      <c r="AZ3062" s="148"/>
      <c r="BA3062" s="148">
        <f t="shared" si="1092"/>
        <v>15.430399999999345</v>
      </c>
      <c r="BB3062" s="165">
        <f t="shared" si="1093"/>
        <v>3.0861477295934286E-2</v>
      </c>
      <c r="BC3062" s="148">
        <f t="shared" si="1094"/>
        <v>7.0925646034628032E-5</v>
      </c>
      <c r="BD3062" s="148">
        <f t="shared" si="1090"/>
        <v>7.0925646034628032E-5</v>
      </c>
      <c r="BE3062" s="140" t="str">
        <f t="shared" si="1091"/>
        <v/>
      </c>
    </row>
    <row r="3063" spans="1:57" ht="20.100000000000001" customHeight="1" x14ac:dyDescent="0.25">
      <c r="A3063" s="148"/>
      <c r="B3063" s="148"/>
      <c r="C3063" s="148"/>
      <c r="D3063" s="148"/>
      <c r="E3063" s="148"/>
      <c r="F3063" s="148"/>
      <c r="G3063" s="148"/>
      <c r="H3063" s="148"/>
      <c r="AZ3063" s="148"/>
      <c r="BA3063" s="148">
        <f t="shared" si="1092"/>
        <v>15.436799999999344</v>
      </c>
      <c r="BB3063" s="165">
        <f t="shared" si="1093"/>
        <v>3.0790551649899658E-2</v>
      </c>
      <c r="BC3063" s="148">
        <f t="shared" si="1094"/>
        <v>7.0772363164380708E-5</v>
      </c>
      <c r="BD3063" s="148">
        <f t="shared" si="1090"/>
        <v>7.0772363164380708E-5</v>
      </c>
      <c r="BE3063" s="140" t="str">
        <f t="shared" si="1091"/>
        <v/>
      </c>
    </row>
    <row r="3064" spans="1:57" ht="20.100000000000001" customHeight="1" x14ac:dyDescent="0.25">
      <c r="A3064" s="148"/>
      <c r="B3064" s="148"/>
      <c r="C3064" s="148"/>
      <c r="D3064" s="148"/>
      <c r="E3064" s="148"/>
      <c r="F3064" s="148"/>
      <c r="G3064" s="148"/>
      <c r="H3064" s="148"/>
      <c r="AZ3064" s="148"/>
      <c r="BA3064" s="148">
        <f t="shared" si="1092"/>
        <v>15.443199999999344</v>
      </c>
      <c r="BB3064" s="165">
        <f t="shared" si="1093"/>
        <v>3.0719779286735277E-2</v>
      </c>
      <c r="BC3064" s="148">
        <f t="shared" si="1094"/>
        <v>7.0619381231522976E-5</v>
      </c>
      <c r="BD3064" s="148">
        <f t="shared" si="1090"/>
        <v>7.0619381231522976E-5</v>
      </c>
      <c r="BE3064" s="140" t="str">
        <f t="shared" si="1091"/>
        <v/>
      </c>
    </row>
    <row r="3065" spans="1:57" ht="20.100000000000001" customHeight="1" x14ac:dyDescent="0.25">
      <c r="A3065" s="148"/>
      <c r="B3065" s="148"/>
      <c r="C3065" s="148"/>
      <c r="D3065" s="148"/>
      <c r="E3065" s="148"/>
      <c r="F3065" s="148"/>
      <c r="G3065" s="148"/>
      <c r="H3065" s="148"/>
      <c r="AZ3065" s="148"/>
      <c r="BA3065" s="148">
        <f t="shared" si="1092"/>
        <v>15.449599999999343</v>
      </c>
      <c r="BB3065" s="165">
        <f t="shared" si="1093"/>
        <v>3.0649159905503754E-2</v>
      </c>
      <c r="BC3065" s="148">
        <f t="shared" si="1094"/>
        <v>7.0466699741911915E-5</v>
      </c>
      <c r="BD3065" s="148">
        <f t="shared" si="1090"/>
        <v>7.0466699741911915E-5</v>
      </c>
      <c r="BE3065" s="140" t="str">
        <f t="shared" si="1091"/>
        <v/>
      </c>
    </row>
    <row r="3066" spans="1:57" ht="20.100000000000001" customHeight="1" x14ac:dyDescent="0.25">
      <c r="A3066" s="148"/>
      <c r="B3066" s="148"/>
      <c r="C3066" s="148"/>
      <c r="D3066" s="148"/>
      <c r="E3066" s="148"/>
      <c r="F3066" s="148"/>
      <c r="G3066" s="148"/>
      <c r="H3066" s="148"/>
      <c r="AZ3066" s="148"/>
      <c r="BA3066" s="148">
        <f t="shared" si="1092"/>
        <v>15.455999999999342</v>
      </c>
      <c r="BB3066" s="165">
        <f t="shared" si="1093"/>
        <v>3.0578693205761842E-2</v>
      </c>
      <c r="BC3066" s="148">
        <f t="shared" si="1094"/>
        <v>7.0314318201963183E-5</v>
      </c>
      <c r="BD3066" s="148">
        <f t="shared" si="1090"/>
        <v>7.0314318201963183E-5</v>
      </c>
      <c r="BE3066" s="140" t="str">
        <f t="shared" si="1091"/>
        <v/>
      </c>
    </row>
    <row r="3067" spans="1:57" ht="20.100000000000001" customHeight="1" x14ac:dyDescent="0.25">
      <c r="A3067" s="148"/>
      <c r="B3067" s="148"/>
      <c r="C3067" s="148"/>
      <c r="D3067" s="148"/>
      <c r="E3067" s="148"/>
      <c r="F3067" s="148"/>
      <c r="G3067" s="148"/>
      <c r="H3067" s="148"/>
      <c r="AZ3067" s="148"/>
      <c r="BA3067" s="148">
        <f t="shared" si="1092"/>
        <v>15.462399999999342</v>
      </c>
      <c r="BB3067" s="165">
        <f t="shared" si="1093"/>
        <v>3.0508378887559879E-2</v>
      </c>
      <c r="BC3067" s="148">
        <f t="shared" si="1094"/>
        <v>7.0162236118449794E-5</v>
      </c>
      <c r="BD3067" s="148">
        <f t="shared" si="1090"/>
        <v>7.0162236118449794E-5</v>
      </c>
      <c r="BE3067" s="140" t="str">
        <f t="shared" si="1091"/>
        <v/>
      </c>
    </row>
    <row r="3068" spans="1:57" ht="20.100000000000001" customHeight="1" x14ac:dyDescent="0.25">
      <c r="A3068" s="148"/>
      <c r="B3068" s="148"/>
      <c r="C3068" s="148"/>
      <c r="D3068" s="148"/>
      <c r="E3068" s="148"/>
      <c r="F3068" s="148"/>
      <c r="G3068" s="148"/>
      <c r="H3068" s="148"/>
      <c r="AZ3068" s="148"/>
      <c r="BA3068" s="148">
        <f t="shared" si="1092"/>
        <v>15.468799999999341</v>
      </c>
      <c r="BB3068" s="165">
        <f t="shared" si="1093"/>
        <v>3.0438216651441429E-2</v>
      </c>
      <c r="BC3068" s="148">
        <f t="shared" si="1094"/>
        <v>7.0010452998675587E-5</v>
      </c>
      <c r="BD3068" s="148">
        <f t="shared" si="1090"/>
        <v>7.0010452998675587E-5</v>
      </c>
      <c r="BE3068" s="140" t="str">
        <f t="shared" si="1091"/>
        <v/>
      </c>
    </row>
    <row r="3069" spans="1:57" ht="20.100000000000001" customHeight="1" x14ac:dyDescent="0.25">
      <c r="A3069" s="148"/>
      <c r="B3069" s="148"/>
      <c r="C3069" s="148"/>
      <c r="D3069" s="148"/>
      <c r="E3069" s="148"/>
      <c r="F3069" s="148"/>
      <c r="G3069" s="148"/>
      <c r="H3069" s="148"/>
      <c r="AZ3069" s="148"/>
      <c r="BA3069" s="148">
        <f t="shared" si="1092"/>
        <v>15.47519999999934</v>
      </c>
      <c r="BB3069" s="165">
        <f t="shared" si="1093"/>
        <v>3.0368206198442754E-2</v>
      </c>
      <c r="BC3069" s="148">
        <f t="shared" si="1094"/>
        <v>6.985896835044747E-5</v>
      </c>
      <c r="BD3069" s="148">
        <f t="shared" si="1090"/>
        <v>6.985896835044747E-5</v>
      </c>
      <c r="BE3069" s="140" t="str">
        <f t="shared" si="1091"/>
        <v/>
      </c>
    </row>
    <row r="3070" spans="1:57" ht="20.100000000000001" customHeight="1" x14ac:dyDescent="0.25">
      <c r="A3070" s="148"/>
      <c r="B3070" s="148"/>
      <c r="C3070" s="148"/>
      <c r="D3070" s="148"/>
      <c r="E3070" s="148"/>
      <c r="F3070" s="148"/>
      <c r="G3070" s="148"/>
      <c r="H3070" s="148"/>
      <c r="AZ3070" s="148"/>
      <c r="BA3070" s="148">
        <f t="shared" si="1092"/>
        <v>15.481599999999339</v>
      </c>
      <c r="BB3070" s="165">
        <f t="shared" si="1093"/>
        <v>3.0298347230092306E-2</v>
      </c>
      <c r="BC3070" s="148">
        <f t="shared" si="1094"/>
        <v>6.9707781682148279E-5</v>
      </c>
      <c r="BD3070" s="148">
        <f t="shared" si="1090"/>
        <v>6.9707781682148279E-5</v>
      </c>
      <c r="BE3070" s="140" t="str">
        <f t="shared" si="1091"/>
        <v/>
      </c>
    </row>
    <row r="3071" spans="1:57" ht="20.100000000000001" customHeight="1" x14ac:dyDescent="0.25">
      <c r="A3071" s="148"/>
      <c r="B3071" s="148"/>
      <c r="C3071" s="148"/>
      <c r="D3071" s="148"/>
      <c r="E3071" s="148"/>
      <c r="F3071" s="148"/>
      <c r="G3071" s="148"/>
      <c r="H3071" s="148"/>
      <c r="AZ3071" s="148"/>
      <c r="BA3071" s="148">
        <f t="shared" si="1092"/>
        <v>15.487999999999339</v>
      </c>
      <c r="BB3071" s="165">
        <f t="shared" si="1093"/>
        <v>3.0228639448410158E-2</v>
      </c>
      <c r="BC3071" s="148">
        <f t="shared" si="1094"/>
        <v>6.9556892502400242E-5</v>
      </c>
      <c r="BD3071" s="148">
        <f t="shared" si="1090"/>
        <v>6.9556892502400242E-5</v>
      </c>
      <c r="BE3071" s="140" t="str">
        <f t="shared" si="1091"/>
        <v/>
      </c>
    </row>
    <row r="3072" spans="1:57" ht="20.100000000000001" customHeight="1" x14ac:dyDescent="0.25">
      <c r="A3072" s="148"/>
      <c r="B3072" s="148"/>
      <c r="C3072" s="148"/>
      <c r="D3072" s="148"/>
      <c r="E3072" s="148"/>
      <c r="F3072" s="148"/>
      <c r="G3072" s="148"/>
      <c r="H3072" s="148"/>
      <c r="AZ3072" s="148"/>
      <c r="BA3072" s="148">
        <f t="shared" si="1092"/>
        <v>15.494399999999338</v>
      </c>
      <c r="BB3072" s="165">
        <f t="shared" si="1093"/>
        <v>3.0159082555907758E-2</v>
      </c>
      <c r="BC3072" s="148">
        <f t="shared" si="1094"/>
        <v>6.9406300320616621E-5</v>
      </c>
      <c r="BD3072" s="148">
        <f t="shared" si="1090"/>
        <v>6.9406300320616621E-5</v>
      </c>
      <c r="BE3072" s="140" t="str">
        <f t="shared" si="1091"/>
        <v/>
      </c>
    </row>
    <row r="3073" spans="1:57" ht="20.100000000000001" customHeight="1" x14ac:dyDescent="0.25">
      <c r="A3073" s="148"/>
      <c r="B3073" s="148"/>
      <c r="C3073" s="148"/>
      <c r="D3073" s="148"/>
      <c r="E3073" s="148"/>
      <c r="F3073" s="148"/>
      <c r="G3073" s="148"/>
      <c r="H3073" s="148"/>
      <c r="AZ3073" s="148"/>
      <c r="BA3073" s="148">
        <f t="shared" si="1092"/>
        <v>15.500799999999337</v>
      </c>
      <c r="BB3073" s="165">
        <f t="shared" si="1093"/>
        <v>3.0089676255587141E-2</v>
      </c>
      <c r="BC3073" s="148">
        <f t="shared" si="1094"/>
        <v>6.9256004646585378E-5</v>
      </c>
      <c r="BD3073" s="148">
        <f t="shared" si="1090"/>
        <v>6.9256004646585378E-5</v>
      </c>
      <c r="BE3073" s="140" t="str">
        <f t="shared" si="1091"/>
        <v/>
      </c>
    </row>
    <row r="3074" spans="1:57" ht="20.100000000000001" customHeight="1" x14ac:dyDescent="0.25">
      <c r="A3074" s="148"/>
      <c r="B3074" s="148"/>
      <c r="C3074" s="148"/>
      <c r="D3074" s="148"/>
      <c r="E3074" s="148"/>
      <c r="F3074" s="148"/>
      <c r="G3074" s="148"/>
      <c r="H3074" s="148"/>
      <c r="AZ3074" s="148"/>
      <c r="BA3074" s="148">
        <f t="shared" si="1092"/>
        <v>15.507199999999337</v>
      </c>
      <c r="BB3074" s="165">
        <f t="shared" si="1093"/>
        <v>3.0020420250940556E-2</v>
      </c>
      <c r="BC3074" s="148">
        <f t="shared" si="1094"/>
        <v>6.9106004990458769E-5</v>
      </c>
      <c r="BD3074" s="148">
        <f t="shared" si="1090"/>
        <v>6.9106004990458769E-5</v>
      </c>
      <c r="BE3074" s="140" t="str">
        <f t="shared" si="1091"/>
        <v/>
      </c>
    </row>
    <row r="3075" spans="1:57" ht="20.100000000000001" customHeight="1" x14ac:dyDescent="0.25">
      <c r="A3075" s="148"/>
      <c r="B3075" s="148"/>
      <c r="C3075" s="148"/>
      <c r="D3075" s="148"/>
      <c r="E3075" s="148"/>
      <c r="F3075" s="148"/>
      <c r="G3075" s="148"/>
      <c r="H3075" s="148"/>
      <c r="AZ3075" s="148"/>
      <c r="BA3075" s="148">
        <f t="shared" si="1092"/>
        <v>15.513599999999336</v>
      </c>
      <c r="BB3075" s="165">
        <f t="shared" si="1093"/>
        <v>2.9951314245950097E-2</v>
      </c>
      <c r="BC3075" s="148">
        <f t="shared" si="1094"/>
        <v>6.8956300863096814E-5</v>
      </c>
      <c r="BD3075" s="148">
        <f t="shared" si="1090"/>
        <v>6.8956300863096814E-5</v>
      </c>
      <c r="BE3075" s="140" t="str">
        <f t="shared" si="1091"/>
        <v/>
      </c>
    </row>
    <row r="3076" spans="1:57" ht="20.100000000000001" customHeight="1" x14ac:dyDescent="0.25">
      <c r="A3076" s="148"/>
      <c r="B3076" s="148"/>
      <c r="C3076" s="148"/>
      <c r="D3076" s="148"/>
      <c r="E3076" s="148"/>
      <c r="F3076" s="148"/>
      <c r="G3076" s="148"/>
      <c r="H3076" s="148"/>
      <c r="AZ3076" s="148"/>
      <c r="BA3076" s="148">
        <f t="shared" si="1092"/>
        <v>15.519999999999335</v>
      </c>
      <c r="BB3076" s="165">
        <f t="shared" si="1093"/>
        <v>2.9882357945087E-2</v>
      </c>
      <c r="BC3076" s="148">
        <f t="shared" si="1094"/>
        <v>6.8806891775751583E-5</v>
      </c>
      <c r="BD3076" s="148">
        <f t="shared" si="1090"/>
        <v>6.8806891775751583E-5</v>
      </c>
      <c r="BE3076" s="140" t="str">
        <f t="shared" si="1091"/>
        <v/>
      </c>
    </row>
    <row r="3077" spans="1:57" ht="20.100000000000001" customHeight="1" x14ac:dyDescent="0.25">
      <c r="A3077" s="148"/>
      <c r="B3077" s="148"/>
      <c r="C3077" s="148"/>
      <c r="D3077" s="148"/>
      <c r="E3077" s="148"/>
      <c r="F3077" s="148"/>
      <c r="G3077" s="148"/>
      <c r="H3077" s="148"/>
      <c r="AZ3077" s="148"/>
      <c r="BA3077" s="148">
        <f t="shared" si="1092"/>
        <v>15.526399999999335</v>
      </c>
      <c r="BB3077" s="165">
        <f t="shared" si="1093"/>
        <v>2.9813551053311248E-2</v>
      </c>
      <c r="BC3077" s="148">
        <f t="shared" si="1094"/>
        <v>6.8657777240112294E-5</v>
      </c>
      <c r="BD3077" s="148">
        <f t="shared" si="1090"/>
        <v>6.8657777240112294E-5</v>
      </c>
      <c r="BE3077" s="140" t="str">
        <f t="shared" si="1091"/>
        <v/>
      </c>
    </row>
    <row r="3078" spans="1:57" ht="20.100000000000001" customHeight="1" x14ac:dyDescent="0.25">
      <c r="A3078" s="148"/>
      <c r="B3078" s="148"/>
      <c r="C3078" s="148"/>
      <c r="D3078" s="148"/>
      <c r="E3078" s="148"/>
      <c r="F3078" s="148"/>
      <c r="G3078" s="148"/>
      <c r="H3078" s="148"/>
      <c r="AZ3078" s="148"/>
      <c r="BA3078" s="148">
        <f t="shared" si="1092"/>
        <v>15.532799999999334</v>
      </c>
      <c r="BB3078" s="165">
        <f t="shared" si="1093"/>
        <v>2.9744893276071136E-2</v>
      </c>
      <c r="BC3078" s="148">
        <f t="shared" si="1094"/>
        <v>6.8508956768464913E-5</v>
      </c>
      <c r="BD3078" s="148">
        <f t="shared" si="1090"/>
        <v>6.8508956768464913E-5</v>
      </c>
      <c r="BE3078" s="140" t="str">
        <f t="shared" si="1091"/>
        <v/>
      </c>
    </row>
    <row r="3079" spans="1:57" ht="20.100000000000001" customHeight="1" x14ac:dyDescent="0.25">
      <c r="A3079" s="148"/>
      <c r="B3079" s="148"/>
      <c r="C3079" s="148"/>
      <c r="D3079" s="148"/>
      <c r="E3079" s="148"/>
      <c r="F3079" s="148"/>
      <c r="G3079" s="148"/>
      <c r="H3079" s="148"/>
      <c r="AZ3079" s="148"/>
      <c r="BA3079" s="148">
        <f t="shared" si="1092"/>
        <v>15.539199999999333</v>
      </c>
      <c r="BB3079" s="165">
        <f t="shared" si="1093"/>
        <v>2.9676384319302671E-2</v>
      </c>
      <c r="BC3079" s="148">
        <f t="shared" si="1094"/>
        <v>6.8360429873601941E-5</v>
      </c>
      <c r="BD3079" s="148">
        <f t="shared" si="1090"/>
        <v>6.8360429873601941E-5</v>
      </c>
      <c r="BE3079" s="140" t="str">
        <f t="shared" si="1091"/>
        <v/>
      </c>
    </row>
    <row r="3080" spans="1:57" ht="20.100000000000001" customHeight="1" x14ac:dyDescent="0.25">
      <c r="A3080" s="148"/>
      <c r="B3080" s="148"/>
      <c r="C3080" s="148"/>
      <c r="D3080" s="148"/>
      <c r="E3080" s="148"/>
      <c r="F3080" s="148"/>
      <c r="G3080" s="148"/>
      <c r="H3080" s="148"/>
      <c r="AZ3080" s="148"/>
      <c r="BA3080" s="148">
        <f t="shared" si="1092"/>
        <v>15.545599999999332</v>
      </c>
      <c r="BB3080" s="165">
        <f t="shared" si="1093"/>
        <v>2.9608023889429069E-2</v>
      </c>
      <c r="BC3080" s="148">
        <f t="shared" si="1094"/>
        <v>6.8212196068676706E-5</v>
      </c>
      <c r="BD3080" s="148">
        <f t="shared" si="1090"/>
        <v>6.8212196068676706E-5</v>
      </c>
      <c r="BE3080" s="140" t="str">
        <f t="shared" si="1091"/>
        <v/>
      </c>
    </row>
    <row r="3081" spans="1:57" ht="20.100000000000001" customHeight="1" x14ac:dyDescent="0.25">
      <c r="A3081" s="148"/>
      <c r="B3081" s="148"/>
      <c r="C3081" s="148"/>
      <c r="D3081" s="148"/>
      <c r="E3081" s="148"/>
      <c r="F3081" s="148"/>
      <c r="G3081" s="148"/>
      <c r="H3081" s="148"/>
      <c r="AZ3081" s="148"/>
      <c r="BA3081" s="148">
        <f t="shared" si="1092"/>
        <v>15.551999999999332</v>
      </c>
      <c r="BB3081" s="165">
        <f t="shared" si="1093"/>
        <v>2.9539811693360393E-2</v>
      </c>
      <c r="BC3081" s="148">
        <f t="shared" si="1094"/>
        <v>6.8064254867526014E-5</v>
      </c>
      <c r="BD3081" s="148">
        <f t="shared" si="1090"/>
        <v>6.8064254867526014E-5</v>
      </c>
      <c r="BE3081" s="140" t="str">
        <f t="shared" si="1091"/>
        <v/>
      </c>
    </row>
    <row r="3082" spans="1:57" ht="20.100000000000001" customHeight="1" x14ac:dyDescent="0.25">
      <c r="A3082" s="148"/>
      <c r="B3082" s="148"/>
      <c r="C3082" s="148"/>
      <c r="D3082" s="148"/>
      <c r="E3082" s="148"/>
      <c r="F3082" s="148"/>
      <c r="G3082" s="148"/>
      <c r="H3082" s="148"/>
      <c r="AZ3082" s="148"/>
      <c r="BA3082" s="148">
        <f t="shared" si="1092"/>
        <v>15.558399999999331</v>
      </c>
      <c r="BB3082" s="165">
        <f t="shared" si="1093"/>
        <v>2.9471747438492867E-2</v>
      </c>
      <c r="BC3082" s="148">
        <f t="shared" si="1094"/>
        <v>6.7916605784323208E-5</v>
      </c>
      <c r="BD3082" s="148">
        <f t="shared" si="1090"/>
        <v>6.7916605784323208E-5</v>
      </c>
      <c r="BE3082" s="140" t="str">
        <f t="shared" si="1091"/>
        <v/>
      </c>
    </row>
    <row r="3083" spans="1:57" ht="20.100000000000001" customHeight="1" x14ac:dyDescent="0.25">
      <c r="A3083" s="148"/>
      <c r="B3083" s="148"/>
      <c r="C3083" s="148"/>
      <c r="D3083" s="148"/>
      <c r="E3083" s="148"/>
      <c r="F3083" s="148"/>
      <c r="G3083" s="148"/>
      <c r="H3083" s="148"/>
      <c r="AZ3083" s="148"/>
      <c r="BA3083" s="148">
        <f t="shared" si="1092"/>
        <v>15.56479999999933</v>
      </c>
      <c r="BB3083" s="165">
        <f t="shared" si="1093"/>
        <v>2.9403830832708543E-2</v>
      </c>
      <c r="BC3083" s="148">
        <f t="shared" si="1094"/>
        <v>6.7769248333838378E-5</v>
      </c>
      <c r="BD3083" s="148">
        <f t="shared" ref="BD3083:BD3146" si="1095">IF(BB3083&lt;(1-$AZ$655),BC3083,"")</f>
        <v>6.7769248333838378E-5</v>
      </c>
      <c r="BE3083" s="140" t="str">
        <f t="shared" ref="BE3083:BE3146" si="1096">IF(BB3083&lt;(1-$AZ$661),BC3083,"")</f>
        <v/>
      </c>
    </row>
    <row r="3084" spans="1:57" ht="20.100000000000001" customHeight="1" x14ac:dyDescent="0.25">
      <c r="A3084" s="148"/>
      <c r="B3084" s="148"/>
      <c r="C3084" s="148"/>
      <c r="D3084" s="148"/>
      <c r="E3084" s="148"/>
      <c r="F3084" s="148"/>
      <c r="G3084" s="148"/>
      <c r="H3084" s="148"/>
      <c r="AZ3084" s="148"/>
      <c r="BA3084" s="148">
        <f t="shared" ref="BA3084:BA3147" si="1097">BA3083+$BD$648</f>
        <v>15.57119999999933</v>
      </c>
      <c r="BB3084" s="165">
        <f t="shared" ref="BB3084:BB3147" si="1098">_xlfn.CHISQ.DIST.RT(BA3084,7)</f>
        <v>2.9336061584374705E-2</v>
      </c>
      <c r="BC3084" s="148">
        <f t="shared" ref="BC3084:BC3147" si="1099">BB3084-BB3085</f>
        <v>6.7622182031306516E-5</v>
      </c>
      <c r="BD3084" s="148">
        <f t="shared" si="1095"/>
        <v>6.7622182031306516E-5</v>
      </c>
      <c r="BE3084" s="140" t="str">
        <f t="shared" si="1096"/>
        <v/>
      </c>
    </row>
    <row r="3085" spans="1:57" ht="20.100000000000001" customHeight="1" x14ac:dyDescent="0.25">
      <c r="A3085" s="148"/>
      <c r="B3085" s="148"/>
      <c r="C3085" s="148"/>
      <c r="D3085" s="148"/>
      <c r="E3085" s="148"/>
      <c r="F3085" s="148"/>
      <c r="G3085" s="148"/>
      <c r="H3085" s="148"/>
      <c r="AZ3085" s="148"/>
      <c r="BA3085" s="148">
        <f t="shared" si="1097"/>
        <v>15.577599999999329</v>
      </c>
      <c r="BB3085" s="165">
        <f t="shared" si="1098"/>
        <v>2.9268439402343398E-2</v>
      </c>
      <c r="BC3085" s="148">
        <f t="shared" si="1099"/>
        <v>6.7475406392427523E-5</v>
      </c>
      <c r="BD3085" s="148">
        <f t="shared" si="1095"/>
        <v>6.7475406392427523E-5</v>
      </c>
      <c r="BE3085" s="140" t="str">
        <f t="shared" si="1096"/>
        <v/>
      </c>
    </row>
    <row r="3086" spans="1:57" ht="20.100000000000001" customHeight="1" x14ac:dyDescent="0.25">
      <c r="A3086" s="148"/>
      <c r="B3086" s="148"/>
      <c r="C3086" s="148"/>
      <c r="D3086" s="148"/>
      <c r="E3086" s="148"/>
      <c r="F3086" s="148"/>
      <c r="G3086" s="148"/>
      <c r="H3086" s="148"/>
      <c r="AZ3086" s="148"/>
      <c r="BA3086" s="148">
        <f t="shared" si="1097"/>
        <v>15.583999999999328</v>
      </c>
      <c r="BB3086" s="165">
        <f t="shared" si="1098"/>
        <v>2.9200963995950971E-2</v>
      </c>
      <c r="BC3086" s="148">
        <f t="shared" si="1099"/>
        <v>6.7328920933501513E-5</v>
      </c>
      <c r="BD3086" s="148">
        <f t="shared" si="1095"/>
        <v>6.7328920933501513E-5</v>
      </c>
      <c r="BE3086" s="140" t="str">
        <f t="shared" si="1096"/>
        <v/>
      </c>
    </row>
    <row r="3087" spans="1:57" ht="20.100000000000001" customHeight="1" x14ac:dyDescent="0.25">
      <c r="A3087" s="148"/>
      <c r="B3087" s="148"/>
      <c r="C3087" s="148"/>
      <c r="D3087" s="148"/>
      <c r="E3087" s="148"/>
      <c r="F3087" s="148"/>
      <c r="G3087" s="148"/>
      <c r="H3087" s="148"/>
      <c r="AZ3087" s="148"/>
      <c r="BA3087" s="148">
        <f t="shared" si="1097"/>
        <v>15.590399999999327</v>
      </c>
      <c r="BB3087" s="165">
        <f t="shared" si="1098"/>
        <v>2.9133635075017469E-2</v>
      </c>
      <c r="BC3087" s="148">
        <f t="shared" si="1099"/>
        <v>6.7182725171303914E-5</v>
      </c>
      <c r="BD3087" s="148">
        <f t="shared" si="1095"/>
        <v>6.7182725171303914E-5</v>
      </c>
      <c r="BE3087" s="140" t="str">
        <f t="shared" si="1096"/>
        <v/>
      </c>
    </row>
    <row r="3088" spans="1:57" ht="20.100000000000001" customHeight="1" x14ac:dyDescent="0.25">
      <c r="A3088" s="148"/>
      <c r="B3088" s="148"/>
      <c r="C3088" s="148"/>
      <c r="D3088" s="148"/>
      <c r="E3088" s="148"/>
      <c r="F3088" s="148"/>
      <c r="G3088" s="148"/>
      <c r="H3088" s="148"/>
      <c r="AZ3088" s="148"/>
      <c r="BA3088" s="148">
        <f t="shared" si="1097"/>
        <v>15.596799999999327</v>
      </c>
      <c r="BB3088" s="165">
        <f t="shared" si="1098"/>
        <v>2.9066452349846165E-2</v>
      </c>
      <c r="BC3088" s="148">
        <f t="shared" si="1099"/>
        <v>6.7036818623029959E-5</v>
      </c>
      <c r="BD3088" s="148">
        <f t="shared" si="1095"/>
        <v>6.7036818623029959E-5</v>
      </c>
      <c r="BE3088" s="140" t="str">
        <f t="shared" si="1096"/>
        <v/>
      </c>
    </row>
    <row r="3089" spans="1:57" ht="20.100000000000001" customHeight="1" x14ac:dyDescent="0.25">
      <c r="A3089" s="148"/>
      <c r="B3089" s="148"/>
      <c r="C3089" s="148"/>
      <c r="D3089" s="148"/>
      <c r="E3089" s="148"/>
      <c r="F3089" s="148"/>
      <c r="G3089" s="148"/>
      <c r="H3089" s="148"/>
      <c r="AZ3089" s="148"/>
      <c r="BA3089" s="148">
        <f t="shared" si="1097"/>
        <v>15.603199999999326</v>
      </c>
      <c r="BB3089" s="165">
        <f t="shared" si="1098"/>
        <v>2.8999415531223136E-2</v>
      </c>
      <c r="BC3089" s="148">
        <f t="shared" si="1099"/>
        <v>6.6891200806423051E-5</v>
      </c>
      <c r="BD3089" s="148">
        <f t="shared" si="1095"/>
        <v>6.6891200806423051E-5</v>
      </c>
      <c r="BE3089" s="140" t="str">
        <f t="shared" si="1096"/>
        <v/>
      </c>
    </row>
    <row r="3090" spans="1:57" ht="20.100000000000001" customHeight="1" x14ac:dyDescent="0.25">
      <c r="A3090" s="148"/>
      <c r="B3090" s="148"/>
      <c r="C3090" s="148"/>
      <c r="D3090" s="148"/>
      <c r="E3090" s="148"/>
      <c r="F3090" s="148"/>
      <c r="G3090" s="148"/>
      <c r="H3090" s="148"/>
      <c r="AZ3090" s="148"/>
      <c r="BA3090" s="148">
        <f t="shared" si="1097"/>
        <v>15.609599999999325</v>
      </c>
      <c r="BB3090" s="165">
        <f t="shared" si="1098"/>
        <v>2.8932524330416712E-2</v>
      </c>
      <c r="BC3090" s="148">
        <f t="shared" si="1099"/>
        <v>6.674587123976089E-5</v>
      </c>
      <c r="BD3090" s="148">
        <f t="shared" si="1095"/>
        <v>6.674587123976089E-5</v>
      </c>
      <c r="BE3090" s="140" t="str">
        <f t="shared" si="1096"/>
        <v/>
      </c>
    </row>
    <row r="3091" spans="1:57" ht="20.100000000000001" customHeight="1" x14ac:dyDescent="0.25">
      <c r="A3091" s="148"/>
      <c r="B3091" s="148"/>
      <c r="C3091" s="148"/>
      <c r="D3091" s="148"/>
      <c r="E3091" s="148"/>
      <c r="F3091" s="148"/>
      <c r="G3091" s="148"/>
      <c r="H3091" s="148"/>
      <c r="AZ3091" s="148"/>
      <c r="BA3091" s="148">
        <f t="shared" si="1097"/>
        <v>15.615999999999325</v>
      </c>
      <c r="BB3091" s="165">
        <f t="shared" si="1098"/>
        <v>2.8865778459176952E-2</v>
      </c>
      <c r="BC3091" s="148">
        <f t="shared" si="1099"/>
        <v>6.660082944184853E-5</v>
      </c>
      <c r="BD3091" s="148">
        <f t="shared" si="1095"/>
        <v>6.660082944184853E-5</v>
      </c>
      <c r="BE3091" s="140" t="str">
        <f t="shared" si="1096"/>
        <v/>
      </c>
    </row>
    <row r="3092" spans="1:57" ht="20.100000000000001" customHeight="1" x14ac:dyDescent="0.25">
      <c r="A3092" s="148"/>
      <c r="B3092" s="148"/>
      <c r="C3092" s="148"/>
      <c r="D3092" s="148"/>
      <c r="E3092" s="148"/>
      <c r="F3092" s="148"/>
      <c r="G3092" s="148"/>
      <c r="H3092" s="148"/>
      <c r="AZ3092" s="148"/>
      <c r="BA3092" s="148">
        <f t="shared" si="1097"/>
        <v>15.622399999999324</v>
      </c>
      <c r="BB3092" s="165">
        <f t="shared" si="1098"/>
        <v>2.8799177629735103E-2</v>
      </c>
      <c r="BC3092" s="148">
        <f t="shared" si="1099"/>
        <v>6.6456074931855319E-5</v>
      </c>
      <c r="BD3092" s="148">
        <f t="shared" si="1095"/>
        <v>6.6456074931855319E-5</v>
      </c>
      <c r="BE3092" s="140" t="str">
        <f t="shared" si="1096"/>
        <v/>
      </c>
    </row>
    <row r="3093" spans="1:57" ht="20.100000000000001" customHeight="1" x14ac:dyDescent="0.25">
      <c r="A3093" s="148"/>
      <c r="B3093" s="148"/>
      <c r="C3093" s="148"/>
      <c r="D3093" s="148"/>
      <c r="E3093" s="148"/>
      <c r="F3093" s="148"/>
      <c r="G3093" s="148"/>
      <c r="H3093" s="148"/>
      <c r="AZ3093" s="148"/>
      <c r="BA3093" s="148">
        <f t="shared" si="1097"/>
        <v>15.628799999999323</v>
      </c>
      <c r="BB3093" s="165">
        <f t="shared" si="1098"/>
        <v>2.8732721554803248E-2</v>
      </c>
      <c r="BC3093" s="148">
        <f t="shared" si="1099"/>
        <v>6.6311607229606329E-5</v>
      </c>
      <c r="BD3093" s="148">
        <f t="shared" si="1095"/>
        <v>6.6311607229606329E-5</v>
      </c>
      <c r="BE3093" s="140" t="str">
        <f t="shared" si="1096"/>
        <v/>
      </c>
    </row>
    <row r="3094" spans="1:57" ht="20.100000000000001" customHeight="1" x14ac:dyDescent="0.25">
      <c r="A3094" s="148"/>
      <c r="B3094" s="148"/>
      <c r="C3094" s="148"/>
      <c r="D3094" s="148"/>
      <c r="E3094" s="148"/>
      <c r="F3094" s="148"/>
      <c r="G3094" s="148"/>
      <c r="H3094" s="148"/>
      <c r="AZ3094" s="148"/>
      <c r="BA3094" s="148">
        <f t="shared" si="1097"/>
        <v>15.635199999999323</v>
      </c>
      <c r="BB3094" s="165">
        <f t="shared" si="1098"/>
        <v>2.8666409947573641E-2</v>
      </c>
      <c r="BC3094" s="148">
        <f t="shared" si="1099"/>
        <v>6.6167425855401946E-5</v>
      </c>
      <c r="BD3094" s="148">
        <f t="shared" si="1095"/>
        <v>6.6167425855401946E-5</v>
      </c>
      <c r="BE3094" s="140" t="str">
        <f t="shared" si="1096"/>
        <v/>
      </c>
    </row>
    <row r="3095" spans="1:57" ht="20.100000000000001" customHeight="1" x14ac:dyDescent="0.25">
      <c r="A3095" s="148"/>
      <c r="B3095" s="148"/>
      <c r="C3095" s="148"/>
      <c r="D3095" s="148"/>
      <c r="E3095" s="148"/>
      <c r="F3095" s="148"/>
      <c r="G3095" s="148"/>
      <c r="H3095" s="148"/>
      <c r="AZ3095" s="148"/>
      <c r="BA3095" s="148">
        <f t="shared" si="1097"/>
        <v>15.641599999999322</v>
      </c>
      <c r="BB3095" s="165">
        <f t="shared" si="1098"/>
        <v>2.8600242521718239E-2</v>
      </c>
      <c r="BC3095" s="148">
        <f t="shared" si="1099"/>
        <v>6.6023530330028279E-5</v>
      </c>
      <c r="BD3095" s="148">
        <f t="shared" si="1095"/>
        <v>6.6023530330028279E-5</v>
      </c>
      <c r="BE3095" s="140" t="str">
        <f t="shared" si="1096"/>
        <v/>
      </c>
    </row>
    <row r="3096" spans="1:57" ht="20.100000000000001" customHeight="1" x14ac:dyDescent="0.25">
      <c r="A3096" s="148"/>
      <c r="B3096" s="148"/>
      <c r="C3096" s="148"/>
      <c r="D3096" s="148"/>
      <c r="E3096" s="148"/>
      <c r="F3096" s="148"/>
      <c r="G3096" s="148"/>
      <c r="H3096" s="148"/>
      <c r="AZ3096" s="148"/>
      <c r="BA3096" s="148">
        <f t="shared" si="1097"/>
        <v>15.647999999999321</v>
      </c>
      <c r="BB3096" s="165">
        <f t="shared" si="1098"/>
        <v>2.8534218991388211E-2</v>
      </c>
      <c r="BC3096" s="148">
        <f t="shared" si="1099"/>
        <v>6.5879920174743284E-5</v>
      </c>
      <c r="BD3096" s="148">
        <f t="shared" si="1095"/>
        <v>6.5879920174743284E-5</v>
      </c>
      <c r="BE3096" s="140" t="str">
        <f t="shared" si="1096"/>
        <v/>
      </c>
    </row>
    <row r="3097" spans="1:57" ht="20.100000000000001" customHeight="1" x14ac:dyDescent="0.25">
      <c r="A3097" s="148"/>
      <c r="B3097" s="148"/>
      <c r="C3097" s="148"/>
      <c r="D3097" s="148"/>
      <c r="E3097" s="148"/>
      <c r="F3097" s="148"/>
      <c r="G3097" s="148"/>
      <c r="H3097" s="148"/>
      <c r="AZ3097" s="148"/>
      <c r="BA3097" s="148">
        <f t="shared" si="1097"/>
        <v>15.65439999999932</v>
      </c>
      <c r="BB3097" s="165">
        <f t="shared" si="1098"/>
        <v>2.8468339071213468E-2</v>
      </c>
      <c r="BC3097" s="148">
        <f t="shared" si="1099"/>
        <v>6.5736594911363494E-5</v>
      </c>
      <c r="BD3097" s="148">
        <f t="shared" si="1095"/>
        <v>6.5736594911363494E-5</v>
      </c>
      <c r="BE3097" s="140" t="str">
        <f t="shared" si="1096"/>
        <v/>
      </c>
    </row>
    <row r="3098" spans="1:57" ht="20.100000000000001" customHeight="1" x14ac:dyDescent="0.25">
      <c r="A3098" s="148"/>
      <c r="B3098" s="148"/>
      <c r="C3098" s="148"/>
      <c r="D3098" s="148"/>
      <c r="E3098" s="148"/>
      <c r="F3098" s="148"/>
      <c r="G3098" s="148"/>
      <c r="H3098" s="148"/>
      <c r="AZ3098" s="148"/>
      <c r="BA3098" s="148">
        <f t="shared" si="1097"/>
        <v>15.66079999999932</v>
      </c>
      <c r="BB3098" s="165">
        <f t="shared" si="1098"/>
        <v>2.8402602476302104E-2</v>
      </c>
      <c r="BC3098" s="148">
        <f t="shared" si="1099"/>
        <v>6.5593554062225862E-5</v>
      </c>
      <c r="BD3098" s="148">
        <f t="shared" si="1095"/>
        <v>6.5593554062225862E-5</v>
      </c>
      <c r="BE3098" s="140" t="str">
        <f t="shared" si="1096"/>
        <v/>
      </c>
    </row>
    <row r="3099" spans="1:57" ht="20.100000000000001" customHeight="1" x14ac:dyDescent="0.25">
      <c r="A3099" s="148"/>
      <c r="B3099" s="148"/>
      <c r="C3099" s="148"/>
      <c r="D3099" s="148"/>
      <c r="E3099" s="148"/>
      <c r="F3099" s="148"/>
      <c r="G3099" s="148"/>
      <c r="H3099" s="148"/>
      <c r="AZ3099" s="148"/>
      <c r="BA3099" s="148">
        <f t="shared" si="1097"/>
        <v>15.667199999999319</v>
      </c>
      <c r="BB3099" s="165">
        <f t="shared" si="1098"/>
        <v>2.8337008922239879E-2</v>
      </c>
      <c r="BC3099" s="148">
        <f t="shared" si="1099"/>
        <v>6.5450797150069795E-5</v>
      </c>
      <c r="BD3099" s="148">
        <f t="shared" si="1095"/>
        <v>6.5450797150069795E-5</v>
      </c>
      <c r="BE3099" s="140" t="str">
        <f t="shared" si="1096"/>
        <v/>
      </c>
    </row>
    <row r="3100" spans="1:57" ht="20.100000000000001" customHeight="1" x14ac:dyDescent="0.25">
      <c r="A3100" s="148"/>
      <c r="B3100" s="148"/>
      <c r="C3100" s="148"/>
      <c r="D3100" s="148"/>
      <c r="E3100" s="148"/>
      <c r="F3100" s="148"/>
      <c r="G3100" s="148"/>
      <c r="H3100" s="148"/>
      <c r="AZ3100" s="148"/>
      <c r="BA3100" s="148">
        <f t="shared" si="1097"/>
        <v>15.673599999999318</v>
      </c>
      <c r="BB3100" s="165">
        <f t="shared" si="1098"/>
        <v>2.8271558125089809E-2</v>
      </c>
      <c r="BC3100" s="148">
        <f t="shared" si="1099"/>
        <v>6.5308323698345938E-5</v>
      </c>
      <c r="BD3100" s="148">
        <f t="shared" si="1095"/>
        <v>6.5308323698345938E-5</v>
      </c>
      <c r="BE3100" s="140" t="str">
        <f t="shared" si="1096"/>
        <v/>
      </c>
    </row>
    <row r="3101" spans="1:57" ht="20.100000000000001" customHeight="1" x14ac:dyDescent="0.25">
      <c r="A3101" s="148"/>
      <c r="B3101" s="148"/>
      <c r="C3101" s="148"/>
      <c r="D3101" s="148"/>
      <c r="E3101" s="148"/>
      <c r="F3101" s="148"/>
      <c r="G3101" s="148"/>
      <c r="H3101" s="148"/>
      <c r="AZ3101" s="148"/>
      <c r="BA3101" s="148">
        <f t="shared" si="1097"/>
        <v>15.679999999999318</v>
      </c>
      <c r="BB3101" s="165">
        <f t="shared" si="1098"/>
        <v>2.8206249801391463E-2</v>
      </c>
      <c r="BC3101" s="148">
        <f t="shared" si="1099"/>
        <v>6.5166133230827594E-5</v>
      </c>
      <c r="BD3101" s="148">
        <f t="shared" si="1095"/>
        <v>6.5166133230827594E-5</v>
      </c>
      <c r="BE3101" s="140" t="str">
        <f t="shared" si="1096"/>
        <v/>
      </c>
    </row>
    <row r="3102" spans="1:57" ht="20.100000000000001" customHeight="1" x14ac:dyDescent="0.25">
      <c r="A3102" s="148"/>
      <c r="B3102" s="148"/>
      <c r="C3102" s="148"/>
      <c r="D3102" s="148"/>
      <c r="E3102" s="148"/>
      <c r="F3102" s="148"/>
      <c r="G3102" s="148"/>
      <c r="H3102" s="148"/>
      <c r="AZ3102" s="148"/>
      <c r="BA3102" s="148">
        <f t="shared" si="1097"/>
        <v>15.686399999999317</v>
      </c>
      <c r="BB3102" s="165">
        <f t="shared" si="1098"/>
        <v>2.8141083668160635E-2</v>
      </c>
      <c r="BC3102" s="148">
        <f t="shared" si="1099"/>
        <v>6.5024225271843178E-5</v>
      </c>
      <c r="BD3102" s="148">
        <f t="shared" si="1095"/>
        <v>6.5024225271843178E-5</v>
      </c>
      <c r="BE3102" s="140" t="str">
        <f t="shared" si="1096"/>
        <v/>
      </c>
    </row>
    <row r="3103" spans="1:57" ht="20.100000000000001" customHeight="1" x14ac:dyDescent="0.25">
      <c r="A3103" s="148"/>
      <c r="B3103" s="148"/>
      <c r="C3103" s="148"/>
      <c r="D3103" s="148"/>
      <c r="E3103" s="148"/>
      <c r="F3103" s="148"/>
      <c r="G3103" s="148"/>
      <c r="H3103" s="148"/>
      <c r="AZ3103" s="148"/>
      <c r="BA3103" s="148">
        <f t="shared" si="1097"/>
        <v>15.692799999999316</v>
      </c>
      <c r="BB3103" s="165">
        <f t="shared" si="1098"/>
        <v>2.8076059442888792E-2</v>
      </c>
      <c r="BC3103" s="148">
        <f t="shared" si="1099"/>
        <v>6.4882599346241521E-5</v>
      </c>
      <c r="BD3103" s="148">
        <f t="shared" si="1095"/>
        <v>6.4882599346241521E-5</v>
      </c>
      <c r="BE3103" s="140" t="str">
        <f t="shared" si="1096"/>
        <v/>
      </c>
    </row>
    <row r="3104" spans="1:57" ht="20.100000000000001" customHeight="1" x14ac:dyDescent="0.25">
      <c r="A3104" s="148"/>
      <c r="B3104" s="148"/>
      <c r="C3104" s="148"/>
      <c r="D3104" s="148"/>
      <c r="E3104" s="148"/>
      <c r="F3104" s="148"/>
      <c r="G3104" s="148"/>
      <c r="H3104" s="148"/>
      <c r="AZ3104" s="148"/>
      <c r="BA3104" s="148">
        <f t="shared" si="1097"/>
        <v>15.699199999999315</v>
      </c>
      <c r="BB3104" s="165">
        <f t="shared" si="1098"/>
        <v>2.8011176843542551E-2</v>
      </c>
      <c r="BC3104" s="148">
        <f t="shared" si="1099"/>
        <v>6.4741254979534119E-5</v>
      </c>
      <c r="BD3104" s="148">
        <f t="shared" si="1095"/>
        <v>6.4741254979534119E-5</v>
      </c>
      <c r="BE3104" s="140" t="str">
        <f t="shared" si="1096"/>
        <v/>
      </c>
    </row>
    <row r="3105" spans="1:57" ht="20.100000000000001" customHeight="1" x14ac:dyDescent="0.25">
      <c r="A3105" s="148"/>
      <c r="B3105" s="148"/>
      <c r="C3105" s="148"/>
      <c r="D3105" s="148"/>
      <c r="E3105" s="148"/>
      <c r="F3105" s="148"/>
      <c r="G3105" s="148"/>
      <c r="H3105" s="148"/>
      <c r="AZ3105" s="148"/>
      <c r="BA3105" s="148">
        <f t="shared" si="1097"/>
        <v>15.705599999999315</v>
      </c>
      <c r="BB3105" s="165">
        <f t="shared" si="1098"/>
        <v>2.7946435588563016E-2</v>
      </c>
      <c r="BC3105" s="148">
        <f t="shared" si="1099"/>
        <v>6.4600191697447573E-5</v>
      </c>
      <c r="BD3105" s="148">
        <f t="shared" si="1095"/>
        <v>6.4600191697447573E-5</v>
      </c>
      <c r="BE3105" s="140" t="str">
        <f t="shared" si="1096"/>
        <v/>
      </c>
    </row>
    <row r="3106" spans="1:57" ht="20.100000000000001" customHeight="1" x14ac:dyDescent="0.25">
      <c r="A3106" s="148"/>
      <c r="B3106" s="148"/>
      <c r="C3106" s="148"/>
      <c r="D3106" s="148"/>
      <c r="E3106" s="148"/>
      <c r="F3106" s="148"/>
      <c r="G3106" s="148"/>
      <c r="H3106" s="148"/>
      <c r="AZ3106" s="148"/>
      <c r="BA3106" s="148">
        <f t="shared" si="1097"/>
        <v>15.711999999999314</v>
      </c>
      <c r="BB3106" s="165">
        <f t="shared" si="1098"/>
        <v>2.7881835396865569E-2</v>
      </c>
      <c r="BC3106" s="148">
        <f t="shared" si="1099"/>
        <v>6.4459409026516867E-5</v>
      </c>
      <c r="BD3106" s="148">
        <f t="shared" si="1095"/>
        <v>6.4459409026516867E-5</v>
      </c>
      <c r="BE3106" s="140" t="str">
        <f t="shared" si="1096"/>
        <v/>
      </c>
    </row>
    <row r="3107" spans="1:57" ht="20.100000000000001" customHeight="1" x14ac:dyDescent="0.25">
      <c r="A3107" s="148"/>
      <c r="B3107" s="148"/>
      <c r="C3107" s="148"/>
      <c r="D3107" s="148"/>
      <c r="E3107" s="148"/>
      <c r="F3107" s="148"/>
      <c r="G3107" s="148"/>
      <c r="H3107" s="148"/>
      <c r="AZ3107" s="148"/>
      <c r="BA3107" s="148">
        <f t="shared" si="1097"/>
        <v>15.718399999999313</v>
      </c>
      <c r="BB3107" s="165">
        <f t="shared" si="1098"/>
        <v>2.7817375987839052E-2</v>
      </c>
      <c r="BC3107" s="148">
        <f t="shared" si="1099"/>
        <v>6.4318906493516376E-5</v>
      </c>
      <c r="BD3107" s="148">
        <f t="shared" si="1095"/>
        <v>6.4318906493516376E-5</v>
      </c>
      <c r="BE3107" s="140" t="str">
        <f t="shared" si="1096"/>
        <v/>
      </c>
    </row>
    <row r="3108" spans="1:57" ht="20.100000000000001" customHeight="1" x14ac:dyDescent="0.25">
      <c r="A3108" s="148"/>
      <c r="B3108" s="148"/>
      <c r="C3108" s="148"/>
      <c r="D3108" s="148"/>
      <c r="E3108" s="148"/>
      <c r="F3108" s="148"/>
      <c r="G3108" s="148"/>
      <c r="H3108" s="148"/>
      <c r="AZ3108" s="148"/>
      <c r="BA3108" s="148">
        <f t="shared" si="1097"/>
        <v>15.724799999999313</v>
      </c>
      <c r="BB3108" s="165">
        <f t="shared" si="1098"/>
        <v>2.7753057081345536E-2</v>
      </c>
      <c r="BC3108" s="148">
        <f t="shared" si="1099"/>
        <v>6.4178683625945587E-5</v>
      </c>
      <c r="BD3108" s="148">
        <f t="shared" si="1095"/>
        <v>6.4178683625945587E-5</v>
      </c>
      <c r="BE3108" s="140" t="str">
        <f t="shared" si="1096"/>
        <v/>
      </c>
    </row>
    <row r="3109" spans="1:57" ht="20.100000000000001" customHeight="1" x14ac:dyDescent="0.25">
      <c r="A3109" s="148"/>
      <c r="B3109" s="148"/>
      <c r="C3109" s="148"/>
      <c r="D3109" s="148"/>
      <c r="E3109" s="148"/>
      <c r="F3109" s="148"/>
      <c r="G3109" s="148"/>
      <c r="H3109" s="148"/>
      <c r="AZ3109" s="148"/>
      <c r="BA3109" s="148">
        <f t="shared" si="1097"/>
        <v>15.731199999999312</v>
      </c>
      <c r="BB3109" s="165">
        <f t="shared" si="1098"/>
        <v>2.768887839771959E-2</v>
      </c>
      <c r="BC3109" s="148">
        <f t="shared" si="1099"/>
        <v>6.4038739951834817E-5</v>
      </c>
      <c r="BD3109" s="148">
        <f t="shared" si="1095"/>
        <v>6.4038739951834817E-5</v>
      </c>
      <c r="BE3109" s="140" t="str">
        <f t="shared" si="1096"/>
        <v/>
      </c>
    </row>
    <row r="3110" spans="1:57" ht="20.100000000000001" customHeight="1" x14ac:dyDescent="0.25">
      <c r="A3110" s="148"/>
      <c r="B3110" s="148"/>
      <c r="C3110" s="148"/>
      <c r="D3110" s="148"/>
      <c r="E3110" s="148"/>
      <c r="F3110" s="148"/>
      <c r="G3110" s="148"/>
      <c r="H3110" s="148"/>
      <c r="AZ3110" s="148"/>
      <c r="BA3110" s="148">
        <f t="shared" si="1097"/>
        <v>15.737599999999311</v>
      </c>
      <c r="BB3110" s="165">
        <f t="shared" si="1098"/>
        <v>2.7624839657767755E-2</v>
      </c>
      <c r="BC3110" s="148">
        <f t="shared" si="1099"/>
        <v>6.3899074999481525E-5</v>
      </c>
      <c r="BD3110" s="148">
        <f t="shared" si="1095"/>
        <v>6.3899074999481525E-5</v>
      </c>
      <c r="BE3110" s="140" t="str">
        <f t="shared" si="1096"/>
        <v/>
      </c>
    </row>
    <row r="3111" spans="1:57" ht="20.100000000000001" customHeight="1" x14ac:dyDescent="0.25">
      <c r="A3111" s="148"/>
      <c r="B3111" s="148"/>
      <c r="C3111" s="148"/>
      <c r="D3111" s="148"/>
      <c r="E3111" s="148"/>
      <c r="F3111" s="148"/>
      <c r="G3111" s="148"/>
      <c r="H3111" s="148"/>
      <c r="AZ3111" s="148"/>
      <c r="BA3111" s="148">
        <f t="shared" si="1097"/>
        <v>15.743999999999311</v>
      </c>
      <c r="BB3111" s="165">
        <f t="shared" si="1098"/>
        <v>2.7560940582768274E-2</v>
      </c>
      <c r="BC3111" s="148">
        <f t="shared" si="1099"/>
        <v>6.3759688297932576E-5</v>
      </c>
      <c r="BD3111" s="148">
        <f t="shared" si="1095"/>
        <v>6.3759688297932576E-5</v>
      </c>
      <c r="BE3111" s="140" t="str">
        <f t="shared" si="1096"/>
        <v/>
      </c>
    </row>
    <row r="3112" spans="1:57" ht="20.100000000000001" customHeight="1" x14ac:dyDescent="0.25">
      <c r="A3112" s="148"/>
      <c r="B3112" s="148"/>
      <c r="C3112" s="148"/>
      <c r="D3112" s="148"/>
      <c r="E3112" s="148"/>
      <c r="F3112" s="148"/>
      <c r="G3112" s="148"/>
      <c r="H3112" s="148"/>
      <c r="AZ3112" s="148"/>
      <c r="BA3112" s="148">
        <f t="shared" si="1097"/>
        <v>15.75039999999931</v>
      </c>
      <c r="BB3112" s="165">
        <f t="shared" si="1098"/>
        <v>2.7497180894470341E-2</v>
      </c>
      <c r="BC3112" s="148">
        <f t="shared" si="1099"/>
        <v>6.3620579376734432E-5</v>
      </c>
      <c r="BD3112" s="148">
        <f t="shared" si="1095"/>
        <v>6.3620579376734432E-5</v>
      </c>
      <c r="BE3112" s="140" t="str">
        <f t="shared" si="1096"/>
        <v/>
      </c>
    </row>
    <row r="3113" spans="1:57" ht="20.100000000000001" customHeight="1" x14ac:dyDescent="0.25">
      <c r="A3113" s="148"/>
      <c r="B3113" s="148"/>
      <c r="C3113" s="148"/>
      <c r="D3113" s="148"/>
      <c r="E3113" s="148"/>
      <c r="F3113" s="148"/>
      <c r="G3113" s="148"/>
      <c r="H3113" s="148"/>
      <c r="AZ3113" s="148"/>
      <c r="BA3113" s="148">
        <f t="shared" si="1097"/>
        <v>15.756799999999309</v>
      </c>
      <c r="BB3113" s="165">
        <f t="shared" si="1098"/>
        <v>2.7433560315093607E-2</v>
      </c>
      <c r="BC3113" s="148">
        <f t="shared" si="1099"/>
        <v>6.3481747765787438E-5</v>
      </c>
      <c r="BD3113" s="148">
        <f t="shared" si="1095"/>
        <v>6.3481747765787438E-5</v>
      </c>
      <c r="BE3113" s="140" t="str">
        <f t="shared" si="1096"/>
        <v/>
      </c>
    </row>
    <row r="3114" spans="1:57" ht="20.100000000000001" customHeight="1" x14ac:dyDescent="0.25">
      <c r="A3114" s="148"/>
      <c r="B3114" s="148"/>
      <c r="C3114" s="148"/>
      <c r="D3114" s="148"/>
      <c r="E3114" s="148"/>
      <c r="F3114" s="148"/>
      <c r="G3114" s="148"/>
      <c r="H3114" s="148"/>
      <c r="AZ3114" s="148"/>
      <c r="BA3114" s="148">
        <f t="shared" si="1097"/>
        <v>15.763199999999308</v>
      </c>
      <c r="BB3114" s="165">
        <f t="shared" si="1098"/>
        <v>2.7370078567327819E-2</v>
      </c>
      <c r="BC3114" s="148">
        <f t="shared" si="1099"/>
        <v>6.3343192995720526E-5</v>
      </c>
      <c r="BD3114" s="148">
        <f t="shared" si="1095"/>
        <v>6.3343192995720526E-5</v>
      </c>
      <c r="BE3114" s="140" t="str">
        <f t="shared" si="1096"/>
        <v/>
      </c>
    </row>
    <row r="3115" spans="1:57" ht="20.100000000000001" customHeight="1" x14ac:dyDescent="0.25">
      <c r="A3115" s="148"/>
      <c r="B3115" s="148"/>
      <c r="C3115" s="148"/>
      <c r="D3115" s="148"/>
      <c r="E3115" s="148"/>
      <c r="F3115" s="148"/>
      <c r="G3115" s="148"/>
      <c r="H3115" s="148"/>
      <c r="AZ3115" s="148"/>
      <c r="BA3115" s="148">
        <f t="shared" si="1097"/>
        <v>15.769599999999308</v>
      </c>
      <c r="BB3115" s="165">
        <f t="shared" si="1098"/>
        <v>2.7306735374332099E-2</v>
      </c>
      <c r="BC3115" s="148">
        <f t="shared" si="1099"/>
        <v>6.3204914597405487E-5</v>
      </c>
      <c r="BD3115" s="148">
        <f t="shared" si="1095"/>
        <v>6.3204914597405487E-5</v>
      </c>
      <c r="BE3115" s="140" t="str">
        <f t="shared" si="1096"/>
        <v/>
      </c>
    </row>
    <row r="3116" spans="1:57" ht="20.100000000000001" customHeight="1" x14ac:dyDescent="0.25">
      <c r="A3116" s="148"/>
      <c r="B3116" s="148"/>
      <c r="C3116" s="148"/>
      <c r="D3116" s="148"/>
      <c r="E3116" s="148"/>
      <c r="F3116" s="148"/>
      <c r="G3116" s="148"/>
      <c r="H3116" s="148"/>
      <c r="AZ3116" s="148"/>
      <c r="BA3116" s="148">
        <f t="shared" si="1097"/>
        <v>15.775999999999307</v>
      </c>
      <c r="BB3116" s="165">
        <f t="shared" si="1098"/>
        <v>2.7243530459734693E-2</v>
      </c>
      <c r="BC3116" s="148">
        <f t="shared" si="1099"/>
        <v>6.3066912102671679E-5</v>
      </c>
      <c r="BD3116" s="148">
        <f t="shared" si="1095"/>
        <v>6.3066912102671679E-5</v>
      </c>
      <c r="BE3116" s="140" t="str">
        <f t="shared" si="1096"/>
        <v/>
      </c>
    </row>
    <row r="3117" spans="1:57" ht="20.100000000000001" customHeight="1" x14ac:dyDescent="0.25">
      <c r="A3117" s="148"/>
      <c r="B3117" s="148"/>
      <c r="C3117" s="148"/>
      <c r="D3117" s="148"/>
      <c r="E3117" s="148"/>
      <c r="F3117" s="148"/>
      <c r="G3117" s="148"/>
      <c r="H3117" s="148"/>
      <c r="AZ3117" s="148"/>
      <c r="BA3117" s="148">
        <f t="shared" si="1097"/>
        <v>15.782399999999306</v>
      </c>
      <c r="BB3117" s="165">
        <f t="shared" si="1098"/>
        <v>2.7180463547632022E-2</v>
      </c>
      <c r="BC3117" s="148">
        <f t="shared" si="1099"/>
        <v>6.2929185043355401E-5</v>
      </c>
      <c r="BD3117" s="148">
        <f t="shared" si="1095"/>
        <v>6.2929185043355401E-5</v>
      </c>
      <c r="BE3117" s="140" t="str">
        <f t="shared" si="1096"/>
        <v/>
      </c>
    </row>
    <row r="3118" spans="1:57" ht="20.100000000000001" customHeight="1" x14ac:dyDescent="0.25">
      <c r="A3118" s="148"/>
      <c r="B3118" s="148"/>
      <c r="C3118" s="148"/>
      <c r="D3118" s="148"/>
      <c r="E3118" s="148"/>
      <c r="F3118" s="148"/>
      <c r="G3118" s="148"/>
      <c r="H3118" s="148"/>
      <c r="AZ3118" s="148"/>
      <c r="BA3118" s="148">
        <f t="shared" si="1097"/>
        <v>15.788799999999306</v>
      </c>
      <c r="BB3118" s="165">
        <f t="shared" si="1098"/>
        <v>2.7117534362588666E-2</v>
      </c>
      <c r="BC3118" s="148">
        <f t="shared" si="1099"/>
        <v>6.2791732952142965E-5</v>
      </c>
      <c r="BD3118" s="148">
        <f t="shared" si="1095"/>
        <v>6.2791732952142965E-5</v>
      </c>
      <c r="BE3118" s="140" t="str">
        <f t="shared" si="1096"/>
        <v/>
      </c>
    </row>
    <row r="3119" spans="1:57" ht="20.100000000000001" customHeight="1" x14ac:dyDescent="0.25">
      <c r="A3119" s="148"/>
      <c r="B3119" s="148"/>
      <c r="C3119" s="148"/>
      <c r="D3119" s="148"/>
      <c r="E3119" s="148"/>
      <c r="F3119" s="148"/>
      <c r="G3119" s="148"/>
      <c r="H3119" s="148"/>
      <c r="AZ3119" s="148"/>
      <c r="BA3119" s="148">
        <f t="shared" si="1097"/>
        <v>15.795199999999305</v>
      </c>
      <c r="BB3119" s="165">
        <f t="shared" si="1098"/>
        <v>2.7054742629636523E-2</v>
      </c>
      <c r="BC3119" s="148">
        <f t="shared" si="1099"/>
        <v>6.2654555362182118E-5</v>
      </c>
      <c r="BD3119" s="148">
        <f t="shared" si="1095"/>
        <v>6.2654555362182118E-5</v>
      </c>
      <c r="BE3119" s="140" t="str">
        <f t="shared" si="1096"/>
        <v/>
      </c>
    </row>
    <row r="3120" spans="1:57" ht="20.100000000000001" customHeight="1" x14ac:dyDescent="0.25">
      <c r="A3120" s="148"/>
      <c r="B3120" s="148"/>
      <c r="C3120" s="148"/>
      <c r="D3120" s="148"/>
      <c r="E3120" s="148"/>
      <c r="F3120" s="148"/>
      <c r="G3120" s="148"/>
      <c r="H3120" s="148"/>
      <c r="AZ3120" s="148"/>
      <c r="BA3120" s="148">
        <f t="shared" si="1097"/>
        <v>15.801599999999304</v>
      </c>
      <c r="BB3120" s="165">
        <f t="shared" si="1098"/>
        <v>2.6992088074274341E-2</v>
      </c>
      <c r="BC3120" s="148">
        <f t="shared" si="1099"/>
        <v>6.2517651807043884E-5</v>
      </c>
      <c r="BD3120" s="148">
        <f t="shared" si="1095"/>
        <v>6.2517651807043884E-5</v>
      </c>
      <c r="BE3120" s="140" t="str">
        <f t="shared" si="1096"/>
        <v/>
      </c>
    </row>
    <row r="3121" spans="1:57" ht="20.100000000000001" customHeight="1" x14ac:dyDescent="0.25">
      <c r="A3121" s="148"/>
      <c r="B3121" s="148"/>
      <c r="C3121" s="148"/>
      <c r="D3121" s="148"/>
      <c r="E3121" s="148"/>
      <c r="F3121" s="148"/>
      <c r="G3121" s="148"/>
      <c r="H3121" s="148"/>
      <c r="AZ3121" s="148"/>
      <c r="BA3121" s="148">
        <f t="shared" si="1097"/>
        <v>15.807999999999303</v>
      </c>
      <c r="BB3121" s="165">
        <f t="shared" si="1098"/>
        <v>2.6929570422467297E-2</v>
      </c>
      <c r="BC3121" s="148">
        <f t="shared" si="1099"/>
        <v>6.2381021820892557E-5</v>
      </c>
      <c r="BD3121" s="148">
        <f t="shared" si="1095"/>
        <v>6.2381021820892557E-5</v>
      </c>
      <c r="BE3121" s="140" t="str">
        <f t="shared" si="1096"/>
        <v/>
      </c>
    </row>
    <row r="3122" spans="1:57" ht="20.100000000000001" customHeight="1" x14ac:dyDescent="0.25">
      <c r="A3122" s="148"/>
      <c r="B3122" s="148"/>
      <c r="C3122" s="148"/>
      <c r="D3122" s="148"/>
      <c r="E3122" s="148"/>
      <c r="F3122" s="148"/>
      <c r="G3122" s="148"/>
      <c r="H3122" s="148"/>
      <c r="AZ3122" s="148"/>
      <c r="BA3122" s="148">
        <f t="shared" si="1097"/>
        <v>15.814399999999303</v>
      </c>
      <c r="BB3122" s="165">
        <f t="shared" si="1098"/>
        <v>2.6867189400646405E-2</v>
      </c>
      <c r="BC3122" s="148">
        <f t="shared" si="1099"/>
        <v>6.2244664938423261E-5</v>
      </c>
      <c r="BD3122" s="148">
        <f t="shared" si="1095"/>
        <v>6.2244664938423261E-5</v>
      </c>
      <c r="BE3122" s="140" t="str">
        <f t="shared" si="1096"/>
        <v/>
      </c>
    </row>
    <row r="3123" spans="1:57" ht="20.100000000000001" customHeight="1" x14ac:dyDescent="0.25">
      <c r="A3123" s="148"/>
      <c r="B3123" s="148"/>
      <c r="C3123" s="148"/>
      <c r="D3123" s="148"/>
      <c r="E3123" s="148"/>
      <c r="F3123" s="148"/>
      <c r="G3123" s="148"/>
      <c r="H3123" s="148"/>
      <c r="AZ3123" s="148"/>
      <c r="BA3123" s="148">
        <f t="shared" si="1097"/>
        <v>15.820799999999302</v>
      </c>
      <c r="BB3123" s="165">
        <f t="shared" si="1098"/>
        <v>2.6804944735707981E-2</v>
      </c>
      <c r="BC3123" s="148">
        <f t="shared" si="1099"/>
        <v>6.2108580694913984E-5</v>
      </c>
      <c r="BD3123" s="148">
        <f t="shared" si="1095"/>
        <v>6.2108580694913984E-5</v>
      </c>
      <c r="BE3123" s="140" t="str">
        <f t="shared" si="1096"/>
        <v/>
      </c>
    </row>
    <row r="3124" spans="1:57" ht="20.100000000000001" customHeight="1" x14ac:dyDescent="0.25">
      <c r="A3124" s="148"/>
      <c r="B3124" s="148"/>
      <c r="C3124" s="148"/>
      <c r="D3124" s="148"/>
      <c r="E3124" s="148"/>
      <c r="F3124" s="148"/>
      <c r="G3124" s="148"/>
      <c r="H3124" s="148"/>
      <c r="AZ3124" s="148"/>
      <c r="BA3124" s="148">
        <f t="shared" si="1097"/>
        <v>15.827199999999301</v>
      </c>
      <c r="BB3124" s="165">
        <f t="shared" si="1098"/>
        <v>2.6742836155013067E-2</v>
      </c>
      <c r="BC3124" s="148">
        <f t="shared" si="1099"/>
        <v>6.1972768625923741E-5</v>
      </c>
      <c r="BD3124" s="148">
        <f t="shared" si="1095"/>
        <v>6.1972768625923741E-5</v>
      </c>
      <c r="BE3124" s="140" t="str">
        <f t="shared" si="1096"/>
        <v/>
      </c>
    </row>
    <row r="3125" spans="1:57" ht="20.100000000000001" customHeight="1" x14ac:dyDescent="0.25">
      <c r="A3125" s="148"/>
      <c r="B3125" s="148"/>
      <c r="C3125" s="148"/>
      <c r="D3125" s="148"/>
      <c r="E3125" s="148"/>
      <c r="F3125" s="148"/>
      <c r="G3125" s="148"/>
      <c r="H3125" s="148"/>
      <c r="AZ3125" s="148"/>
      <c r="BA3125" s="148">
        <f t="shared" si="1097"/>
        <v>15.833599999999301</v>
      </c>
      <c r="BB3125" s="165">
        <f t="shared" si="1098"/>
        <v>2.6680863386387144E-2</v>
      </c>
      <c r="BC3125" s="148">
        <f t="shared" si="1099"/>
        <v>6.1837228267771355E-5</v>
      </c>
      <c r="BD3125" s="148">
        <f t="shared" si="1095"/>
        <v>6.1837228267771355E-5</v>
      </c>
      <c r="BE3125" s="140" t="str">
        <f t="shared" si="1096"/>
        <v/>
      </c>
    </row>
    <row r="3126" spans="1:57" ht="20.100000000000001" customHeight="1" x14ac:dyDescent="0.25">
      <c r="A3126" s="148"/>
      <c r="B3126" s="148"/>
      <c r="C3126" s="148"/>
      <c r="D3126" s="148"/>
      <c r="E3126" s="148"/>
      <c r="F3126" s="148"/>
      <c r="G3126" s="148"/>
      <c r="H3126" s="148"/>
      <c r="AZ3126" s="148"/>
      <c r="BA3126" s="148">
        <f t="shared" si="1097"/>
        <v>15.8399999999993</v>
      </c>
      <c r="BB3126" s="165">
        <f t="shared" si="1098"/>
        <v>2.6619026158119372E-2</v>
      </c>
      <c r="BC3126" s="148">
        <f t="shared" si="1099"/>
        <v>6.1701959157306474E-5</v>
      </c>
      <c r="BD3126" s="148">
        <f t="shared" si="1095"/>
        <v>6.1701959157306474E-5</v>
      </c>
      <c r="BE3126" s="140" t="str">
        <f t="shared" si="1096"/>
        <v/>
      </c>
    </row>
    <row r="3127" spans="1:57" ht="20.100000000000001" customHeight="1" x14ac:dyDescent="0.25">
      <c r="A3127" s="148"/>
      <c r="B3127" s="148"/>
      <c r="C3127" s="148"/>
      <c r="D3127" s="148"/>
      <c r="E3127" s="148"/>
      <c r="F3127" s="148"/>
      <c r="G3127" s="148"/>
      <c r="H3127" s="148"/>
      <c r="AZ3127" s="148"/>
      <c r="BA3127" s="148">
        <f t="shared" si="1097"/>
        <v>15.846399999999299</v>
      </c>
      <c r="BB3127" s="165">
        <f t="shared" si="1098"/>
        <v>2.6557324198962066E-2</v>
      </c>
      <c r="BC3127" s="148">
        <f t="shared" si="1099"/>
        <v>6.1566960831628548E-5</v>
      </c>
      <c r="BD3127" s="148">
        <f t="shared" si="1095"/>
        <v>6.1566960831628548E-5</v>
      </c>
      <c r="BE3127" s="140" t="str">
        <f t="shared" si="1096"/>
        <v/>
      </c>
    </row>
    <row r="3128" spans="1:57" ht="20.100000000000001" customHeight="1" x14ac:dyDescent="0.25">
      <c r="A3128" s="148"/>
      <c r="B3128" s="148"/>
      <c r="C3128" s="148"/>
      <c r="D3128" s="148"/>
      <c r="E3128" s="148"/>
      <c r="F3128" s="148"/>
      <c r="G3128" s="148"/>
      <c r="H3128" s="148"/>
      <c r="AZ3128" s="148"/>
      <c r="BA3128" s="148">
        <f t="shared" si="1097"/>
        <v>15.852799999999299</v>
      </c>
      <c r="BB3128" s="165">
        <f t="shared" si="1098"/>
        <v>2.6495757238130437E-2</v>
      </c>
      <c r="BC3128" s="148">
        <f t="shared" si="1099"/>
        <v>6.1432232828739081E-5</v>
      </c>
      <c r="BD3128" s="148">
        <f t="shared" si="1095"/>
        <v>6.1432232828739081E-5</v>
      </c>
      <c r="BE3128" s="140" t="str">
        <f t="shared" si="1096"/>
        <v/>
      </c>
    </row>
    <row r="3129" spans="1:57" ht="20.100000000000001" customHeight="1" x14ac:dyDescent="0.25">
      <c r="A3129" s="148"/>
      <c r="B3129" s="148"/>
      <c r="C3129" s="148"/>
      <c r="D3129" s="148"/>
      <c r="E3129" s="148"/>
      <c r="F3129" s="148"/>
      <c r="G3129" s="148"/>
      <c r="H3129" s="148"/>
      <c r="AZ3129" s="148"/>
      <c r="BA3129" s="148">
        <f t="shared" si="1097"/>
        <v>15.859199999999298</v>
      </c>
      <c r="BB3129" s="165">
        <f t="shared" si="1098"/>
        <v>2.6434325005301698E-2</v>
      </c>
      <c r="BC3129" s="148">
        <f t="shared" si="1099"/>
        <v>6.1297774686795703E-5</v>
      </c>
      <c r="BD3129" s="148">
        <f t="shared" si="1095"/>
        <v>6.1297774686795703E-5</v>
      </c>
      <c r="BE3129" s="140" t="str">
        <f t="shared" si="1096"/>
        <v/>
      </c>
    </row>
    <row r="3130" spans="1:57" ht="20.100000000000001" customHeight="1" x14ac:dyDescent="0.25">
      <c r="A3130" s="148"/>
      <c r="B3130" s="148"/>
      <c r="C3130" s="148"/>
      <c r="D3130" s="148"/>
      <c r="E3130" s="148"/>
      <c r="F3130" s="148"/>
      <c r="G3130" s="148"/>
      <c r="H3130" s="148"/>
      <c r="AZ3130" s="148"/>
      <c r="BA3130" s="148">
        <f t="shared" si="1097"/>
        <v>15.865599999999297</v>
      </c>
      <c r="BB3130" s="165">
        <f t="shared" si="1098"/>
        <v>2.6373027230614902E-2</v>
      </c>
      <c r="BC3130" s="148">
        <f t="shared" si="1099"/>
        <v>6.1163585944781773E-5</v>
      </c>
      <c r="BD3130" s="148">
        <f t="shared" si="1095"/>
        <v>6.1163585944781773E-5</v>
      </c>
      <c r="BE3130" s="140" t="str">
        <f t="shared" si="1096"/>
        <v/>
      </c>
    </row>
    <row r="3131" spans="1:57" ht="20.100000000000001" customHeight="1" x14ac:dyDescent="0.25">
      <c r="A3131" s="148"/>
      <c r="B3131" s="148"/>
      <c r="C3131" s="148"/>
      <c r="D3131" s="148"/>
      <c r="E3131" s="148"/>
      <c r="F3131" s="148"/>
      <c r="G3131" s="148"/>
      <c r="H3131" s="148"/>
      <c r="AZ3131" s="148"/>
      <c r="BA3131" s="148">
        <f t="shared" si="1097"/>
        <v>15.871999999999296</v>
      </c>
      <c r="BB3131" s="165">
        <f t="shared" si="1098"/>
        <v>2.6311863644670121E-2</v>
      </c>
      <c r="BC3131" s="148">
        <f t="shared" si="1099"/>
        <v>6.1029666142086575E-5</v>
      </c>
      <c r="BD3131" s="148">
        <f t="shared" si="1095"/>
        <v>6.1029666142086575E-5</v>
      </c>
      <c r="BE3131" s="140" t="str">
        <f t="shared" si="1096"/>
        <v/>
      </c>
    </row>
    <row r="3132" spans="1:57" ht="20.100000000000001" customHeight="1" x14ac:dyDescent="0.25">
      <c r="A3132" s="148"/>
      <c r="B3132" s="148"/>
      <c r="C3132" s="148"/>
      <c r="D3132" s="148"/>
      <c r="E3132" s="148"/>
      <c r="F3132" s="148"/>
      <c r="G3132" s="148"/>
      <c r="H3132" s="148"/>
      <c r="AZ3132" s="148"/>
      <c r="BA3132" s="148">
        <f t="shared" si="1097"/>
        <v>15.878399999999296</v>
      </c>
      <c r="BB3132" s="165">
        <f t="shared" si="1098"/>
        <v>2.6250833978528034E-2</v>
      </c>
      <c r="BC3132" s="148">
        <f t="shared" si="1099"/>
        <v>6.0896014818460215E-5</v>
      </c>
      <c r="BD3132" s="148">
        <f t="shared" si="1095"/>
        <v>6.0896014818460215E-5</v>
      </c>
      <c r="BE3132" s="140" t="str">
        <f t="shared" si="1096"/>
        <v/>
      </c>
    </row>
    <row r="3133" spans="1:57" ht="20.100000000000001" customHeight="1" x14ac:dyDescent="0.25">
      <c r="A3133" s="148"/>
      <c r="B3133" s="148"/>
      <c r="C3133" s="148"/>
      <c r="D3133" s="148"/>
      <c r="E3133" s="148"/>
      <c r="F3133" s="148"/>
      <c r="G3133" s="148"/>
      <c r="H3133" s="148"/>
      <c r="AZ3133" s="148"/>
      <c r="BA3133" s="148">
        <f t="shared" si="1097"/>
        <v>15.884799999999295</v>
      </c>
      <c r="BB3133" s="165">
        <f t="shared" si="1098"/>
        <v>2.6189937963709574E-2</v>
      </c>
      <c r="BC3133" s="148">
        <f t="shared" si="1099"/>
        <v>6.0762631514547916E-5</v>
      </c>
      <c r="BD3133" s="148">
        <f t="shared" si="1095"/>
        <v>6.0762631514547916E-5</v>
      </c>
      <c r="BE3133" s="140" t="str">
        <f t="shared" si="1096"/>
        <v/>
      </c>
    </row>
    <row r="3134" spans="1:57" ht="20.100000000000001" customHeight="1" x14ac:dyDescent="0.25">
      <c r="A3134" s="148"/>
      <c r="B3134" s="148"/>
      <c r="C3134" s="148"/>
      <c r="D3134" s="148"/>
      <c r="E3134" s="148"/>
      <c r="F3134" s="148"/>
      <c r="G3134" s="148"/>
      <c r="H3134" s="148"/>
      <c r="AZ3134" s="148"/>
      <c r="BA3134" s="148">
        <f t="shared" si="1097"/>
        <v>15.891199999999294</v>
      </c>
      <c r="BB3134" s="165">
        <f t="shared" si="1098"/>
        <v>2.6129175332195026E-2</v>
      </c>
      <c r="BC3134" s="148">
        <f t="shared" si="1099"/>
        <v>6.0629515771109393E-5</v>
      </c>
      <c r="BD3134" s="148">
        <f t="shared" si="1095"/>
        <v>6.0629515771109393E-5</v>
      </c>
      <c r="BE3134" s="140" t="str">
        <f t="shared" si="1096"/>
        <v/>
      </c>
    </row>
    <row r="3135" spans="1:57" ht="20.100000000000001" customHeight="1" x14ac:dyDescent="0.25">
      <c r="A3135" s="148"/>
      <c r="B3135" s="148"/>
      <c r="C3135" s="148"/>
      <c r="D3135" s="148"/>
      <c r="E3135" s="148"/>
      <c r="F3135" s="148"/>
      <c r="G3135" s="148"/>
      <c r="H3135" s="148"/>
      <c r="AZ3135" s="148"/>
      <c r="BA3135" s="148">
        <f t="shared" si="1097"/>
        <v>15.897599999999294</v>
      </c>
      <c r="BB3135" s="165">
        <f t="shared" si="1098"/>
        <v>2.6068545816423917E-2</v>
      </c>
      <c r="BC3135" s="148">
        <f t="shared" si="1099"/>
        <v>6.049666712974397E-5</v>
      </c>
      <c r="BD3135" s="148">
        <f t="shared" si="1095"/>
        <v>6.049666712974397E-5</v>
      </c>
      <c r="BE3135" s="140" t="str">
        <f t="shared" si="1096"/>
        <v/>
      </c>
    </row>
    <row r="3136" spans="1:57" ht="20.100000000000001" customHeight="1" x14ac:dyDescent="0.25">
      <c r="A3136" s="148"/>
      <c r="B3136" s="148"/>
      <c r="C3136" s="148"/>
      <c r="D3136" s="148"/>
      <c r="E3136" s="148"/>
      <c r="F3136" s="148"/>
      <c r="G3136" s="148"/>
      <c r="H3136" s="148"/>
      <c r="AZ3136" s="148"/>
      <c r="BA3136" s="148">
        <f t="shared" si="1097"/>
        <v>15.903999999999293</v>
      </c>
      <c r="BB3136" s="165">
        <f t="shared" si="1098"/>
        <v>2.6008049149294173E-2</v>
      </c>
      <c r="BC3136" s="148">
        <f t="shared" si="1099"/>
        <v>6.0364085132449952E-5</v>
      </c>
      <c r="BD3136" s="148">
        <f t="shared" si="1095"/>
        <v>6.0364085132449952E-5</v>
      </c>
      <c r="BE3136" s="140" t="str">
        <f t="shared" si="1096"/>
        <v/>
      </c>
    </row>
    <row r="3137" spans="1:57" ht="20.100000000000001" customHeight="1" x14ac:dyDescent="0.25">
      <c r="A3137" s="148"/>
      <c r="B3137" s="148"/>
      <c r="C3137" s="148"/>
      <c r="D3137" s="148"/>
      <c r="E3137" s="148"/>
      <c r="F3137" s="148"/>
      <c r="G3137" s="148"/>
      <c r="H3137" s="148"/>
      <c r="AZ3137" s="148"/>
      <c r="BA3137" s="148">
        <f t="shared" si="1097"/>
        <v>15.910399999999292</v>
      </c>
      <c r="BB3137" s="165">
        <f t="shared" si="1098"/>
        <v>2.5947685064161723E-2</v>
      </c>
      <c r="BC3137" s="148">
        <f t="shared" si="1099"/>
        <v>6.023176932171484E-5</v>
      </c>
      <c r="BD3137" s="148">
        <f t="shared" si="1095"/>
        <v>6.023176932171484E-5</v>
      </c>
      <c r="BE3137" s="140" t="str">
        <f t="shared" si="1096"/>
        <v/>
      </c>
    </row>
    <row r="3138" spans="1:57" ht="20.100000000000001" customHeight="1" x14ac:dyDescent="0.25">
      <c r="A3138" s="148"/>
      <c r="B3138" s="148"/>
      <c r="C3138" s="148"/>
      <c r="D3138" s="148"/>
      <c r="E3138" s="148"/>
      <c r="F3138" s="148"/>
      <c r="G3138" s="148"/>
      <c r="H3138" s="148"/>
      <c r="AZ3138" s="148"/>
      <c r="BA3138" s="148">
        <f t="shared" si="1097"/>
        <v>15.916799999999292</v>
      </c>
      <c r="BB3138" s="165">
        <f t="shared" si="1098"/>
        <v>2.5887453294840008E-2</v>
      </c>
      <c r="BC3138" s="148">
        <f t="shared" si="1099"/>
        <v>6.0099719240647165E-5</v>
      </c>
      <c r="BD3138" s="148">
        <f t="shared" si="1095"/>
        <v>6.0099719240647165E-5</v>
      </c>
      <c r="BE3138" s="140" t="str">
        <f t="shared" si="1096"/>
        <v/>
      </c>
    </row>
    <row r="3139" spans="1:57" ht="20.100000000000001" customHeight="1" x14ac:dyDescent="0.25">
      <c r="A3139" s="148"/>
      <c r="B3139" s="148"/>
      <c r="C3139" s="148"/>
      <c r="D3139" s="148"/>
      <c r="E3139" s="148"/>
      <c r="F3139" s="148"/>
      <c r="G3139" s="148"/>
      <c r="H3139" s="148"/>
      <c r="AZ3139" s="148"/>
      <c r="BA3139" s="148">
        <f t="shared" si="1097"/>
        <v>15.923199999999291</v>
      </c>
      <c r="BB3139" s="165">
        <f t="shared" si="1098"/>
        <v>2.5827353575599361E-2</v>
      </c>
      <c r="BC3139" s="148">
        <f t="shared" si="1099"/>
        <v>5.9967934432775261E-5</v>
      </c>
      <c r="BD3139" s="148">
        <f t="shared" si="1095"/>
        <v>5.9967934432775261E-5</v>
      </c>
      <c r="BE3139" s="140" t="str">
        <f t="shared" si="1096"/>
        <v/>
      </c>
    </row>
    <row r="3140" spans="1:57" ht="20.100000000000001" customHeight="1" x14ac:dyDescent="0.25">
      <c r="A3140" s="148"/>
      <c r="B3140" s="148"/>
      <c r="C3140" s="148"/>
      <c r="D3140" s="148"/>
      <c r="E3140" s="148"/>
      <c r="F3140" s="148"/>
      <c r="G3140" s="148"/>
      <c r="H3140" s="148"/>
      <c r="AZ3140" s="148"/>
      <c r="BA3140" s="148">
        <f t="shared" si="1097"/>
        <v>15.92959999999929</v>
      </c>
      <c r="BB3140" s="165">
        <f t="shared" si="1098"/>
        <v>2.5767385641166585E-2</v>
      </c>
      <c r="BC3140" s="148">
        <f t="shared" si="1099"/>
        <v>5.9836414442321351E-5</v>
      </c>
      <c r="BD3140" s="148">
        <f t="shared" si="1095"/>
        <v>5.9836414442321351E-5</v>
      </c>
      <c r="BE3140" s="140" t="str">
        <f t="shared" si="1096"/>
        <v/>
      </c>
    </row>
    <row r="3141" spans="1:57" ht="20.100000000000001" customHeight="1" x14ac:dyDescent="0.25">
      <c r="A3141" s="148"/>
      <c r="B3141" s="148"/>
      <c r="C3141" s="148"/>
      <c r="D3141" s="148"/>
      <c r="E3141" s="148"/>
      <c r="F3141" s="148"/>
      <c r="G3141" s="148"/>
      <c r="H3141" s="148"/>
      <c r="AZ3141" s="148"/>
      <c r="BA3141" s="148">
        <f t="shared" si="1097"/>
        <v>15.935999999999289</v>
      </c>
      <c r="BB3141" s="165">
        <f t="shared" si="1098"/>
        <v>2.5707549226724264E-2</v>
      </c>
      <c r="BC3141" s="148">
        <f t="shared" si="1099"/>
        <v>5.9705158813799092E-5</v>
      </c>
      <c r="BD3141" s="148">
        <f t="shared" si="1095"/>
        <v>5.9705158813799092E-5</v>
      </c>
      <c r="BE3141" s="140" t="str">
        <f t="shared" si="1096"/>
        <v/>
      </c>
    </row>
    <row r="3142" spans="1:57" ht="20.100000000000001" customHeight="1" x14ac:dyDescent="0.25">
      <c r="A3142" s="148"/>
      <c r="B3142" s="148"/>
      <c r="C3142" s="148"/>
      <c r="D3142" s="148"/>
      <c r="E3142" s="148"/>
      <c r="F3142" s="148"/>
      <c r="G3142" s="148"/>
      <c r="H3142" s="148"/>
      <c r="AZ3142" s="148"/>
      <c r="BA3142" s="148">
        <f t="shared" si="1097"/>
        <v>15.942399999999289</v>
      </c>
      <c r="BB3142" s="165">
        <f t="shared" si="1098"/>
        <v>2.5647844067910465E-2</v>
      </c>
      <c r="BC3142" s="148">
        <f t="shared" si="1099"/>
        <v>5.9574167092506236E-5</v>
      </c>
      <c r="BD3142" s="148">
        <f t="shared" si="1095"/>
        <v>5.9574167092506236E-5</v>
      </c>
      <c r="BE3142" s="140" t="str">
        <f t="shared" si="1096"/>
        <v/>
      </c>
    </row>
    <row r="3143" spans="1:57" ht="20.100000000000001" customHeight="1" x14ac:dyDescent="0.25">
      <c r="A3143" s="148"/>
      <c r="B3143" s="148"/>
      <c r="C3143" s="148"/>
      <c r="D3143" s="148"/>
      <c r="E3143" s="148"/>
      <c r="F3143" s="148"/>
      <c r="G3143" s="148"/>
      <c r="H3143" s="148"/>
      <c r="AZ3143" s="148"/>
      <c r="BA3143" s="148">
        <f t="shared" si="1097"/>
        <v>15.948799999999288</v>
      </c>
      <c r="BB3143" s="165">
        <f t="shared" si="1098"/>
        <v>2.5588269900817959E-2</v>
      </c>
      <c r="BC3143" s="148">
        <f t="shared" si="1099"/>
        <v>5.9443438824038908E-5</v>
      </c>
      <c r="BD3143" s="148">
        <f t="shared" si="1095"/>
        <v>5.9443438824038908E-5</v>
      </c>
      <c r="BE3143" s="140" t="str">
        <f t="shared" si="1096"/>
        <v/>
      </c>
    </row>
    <row r="3144" spans="1:57" ht="20.100000000000001" customHeight="1" x14ac:dyDescent="0.25">
      <c r="A3144" s="148"/>
      <c r="B3144" s="148"/>
      <c r="C3144" s="148"/>
      <c r="D3144" s="148"/>
      <c r="E3144" s="148"/>
      <c r="F3144" s="148"/>
      <c r="G3144" s="148"/>
      <c r="H3144" s="148"/>
      <c r="AZ3144" s="148"/>
      <c r="BA3144" s="148">
        <f t="shared" si="1097"/>
        <v>15.955199999999287</v>
      </c>
      <c r="BB3144" s="165">
        <f t="shared" si="1098"/>
        <v>2.552882646199392E-2</v>
      </c>
      <c r="BC3144" s="148">
        <f t="shared" si="1099"/>
        <v>5.9312973554721815E-5</v>
      </c>
      <c r="BD3144" s="148">
        <f t="shared" si="1095"/>
        <v>5.9312973554721815E-5</v>
      </c>
      <c r="BE3144" s="140" t="str">
        <f t="shared" si="1096"/>
        <v/>
      </c>
    </row>
    <row r="3145" spans="1:57" ht="20.100000000000001" customHeight="1" x14ac:dyDescent="0.25">
      <c r="A3145" s="148"/>
      <c r="B3145" s="148"/>
      <c r="C3145" s="148"/>
      <c r="D3145" s="148"/>
      <c r="E3145" s="148"/>
      <c r="F3145" s="148"/>
      <c r="G3145" s="148"/>
      <c r="H3145" s="148"/>
      <c r="AZ3145" s="148"/>
      <c r="BA3145" s="148">
        <f t="shared" si="1097"/>
        <v>15.961599999999287</v>
      </c>
      <c r="BB3145" s="165">
        <f t="shared" si="1098"/>
        <v>2.5469513488439198E-2</v>
      </c>
      <c r="BC3145" s="148">
        <f t="shared" si="1099"/>
        <v>5.9182770831198855E-5</v>
      </c>
      <c r="BD3145" s="148">
        <f t="shared" si="1095"/>
        <v>5.9182770831198855E-5</v>
      </c>
      <c r="BE3145" s="140" t="str">
        <f t="shared" si="1096"/>
        <v/>
      </c>
    </row>
    <row r="3146" spans="1:57" ht="20.100000000000001" customHeight="1" x14ac:dyDescent="0.25">
      <c r="A3146" s="148"/>
      <c r="B3146" s="148"/>
      <c r="C3146" s="148"/>
      <c r="D3146" s="148"/>
      <c r="E3146" s="148"/>
      <c r="F3146" s="148"/>
      <c r="G3146" s="148"/>
      <c r="H3146" s="148"/>
      <c r="AZ3146" s="148"/>
      <c r="BA3146" s="148">
        <f t="shared" si="1097"/>
        <v>15.967999999999286</v>
      </c>
      <c r="BB3146" s="165">
        <f t="shared" si="1098"/>
        <v>2.5410330717607999E-2</v>
      </c>
      <c r="BC3146" s="148">
        <f t="shared" si="1099"/>
        <v>5.9052830200852918E-5</v>
      </c>
      <c r="BD3146" s="148">
        <f t="shared" si="1095"/>
        <v>5.9052830200852918E-5</v>
      </c>
      <c r="BE3146" s="140" t="str">
        <f t="shared" si="1096"/>
        <v/>
      </c>
    </row>
    <row r="3147" spans="1:57" ht="20.100000000000001" customHeight="1" x14ac:dyDescent="0.25">
      <c r="A3147" s="148"/>
      <c r="B3147" s="148"/>
      <c r="C3147" s="148"/>
      <c r="D3147" s="148"/>
      <c r="E3147" s="148"/>
      <c r="F3147" s="148"/>
      <c r="G3147" s="148"/>
      <c r="H3147" s="148"/>
      <c r="AZ3147" s="148"/>
      <c r="BA3147" s="148">
        <f t="shared" si="1097"/>
        <v>15.974399999999285</v>
      </c>
      <c r="BB3147" s="165">
        <f t="shared" si="1098"/>
        <v>2.5351277887407146E-2</v>
      </c>
      <c r="BC3147" s="148">
        <f t="shared" si="1099"/>
        <v>5.8923151211472818E-5</v>
      </c>
      <c r="BD3147" s="148">
        <f t="shared" ref="BD3147:BD3210" si="1100">IF(BB3147&lt;(1-$AZ$655),BC3147,"")</f>
        <v>5.8923151211472818E-5</v>
      </c>
      <c r="BE3147" s="140" t="str">
        <f t="shared" ref="BE3147:BE3210" si="1101">IF(BB3147&lt;(1-$AZ$661),BC3147,"")</f>
        <v/>
      </c>
    </row>
    <row r="3148" spans="1:57" ht="20.100000000000001" customHeight="1" x14ac:dyDescent="0.25">
      <c r="A3148" s="148"/>
      <c r="B3148" s="148"/>
      <c r="C3148" s="148"/>
      <c r="D3148" s="148"/>
      <c r="E3148" s="148"/>
      <c r="F3148" s="148"/>
      <c r="G3148" s="148"/>
      <c r="H3148" s="148"/>
      <c r="AZ3148" s="148"/>
      <c r="BA3148" s="148">
        <f t="shared" ref="BA3148:BA3211" si="1102">BA3147+$BD$648</f>
        <v>15.980799999999284</v>
      </c>
      <c r="BB3148" s="165">
        <f t="shared" ref="BB3148:BB3211" si="1103">_xlfn.CHISQ.DIST.RT(BA3148,7)</f>
        <v>2.5292354736195673E-2</v>
      </c>
      <c r="BC3148" s="148">
        <f t="shared" ref="BC3148:BC3211" si="1104">BB3148-BB3149</f>
        <v>5.8793733411468402E-5</v>
      </c>
      <c r="BD3148" s="148">
        <f t="shared" si="1100"/>
        <v>5.8793733411468402E-5</v>
      </c>
      <c r="BE3148" s="140" t="str">
        <f t="shared" si="1101"/>
        <v/>
      </c>
    </row>
    <row r="3149" spans="1:57" ht="20.100000000000001" customHeight="1" x14ac:dyDescent="0.25">
      <c r="A3149" s="148"/>
      <c r="B3149" s="148"/>
      <c r="C3149" s="148"/>
      <c r="D3149" s="148"/>
      <c r="E3149" s="148"/>
      <c r="F3149" s="148"/>
      <c r="G3149" s="148"/>
      <c r="H3149" s="148"/>
      <c r="AZ3149" s="148"/>
      <c r="BA3149" s="148">
        <f t="shared" si="1102"/>
        <v>15.987199999999284</v>
      </c>
      <c r="BB3149" s="165">
        <f t="shared" si="1103"/>
        <v>2.5233561002784205E-2</v>
      </c>
      <c r="BC3149" s="148">
        <f t="shared" si="1104"/>
        <v>5.8664576349558295E-5</v>
      </c>
      <c r="BD3149" s="148">
        <f t="shared" si="1100"/>
        <v>5.8664576349558295E-5</v>
      </c>
      <c r="BE3149" s="140" t="str">
        <f t="shared" si="1101"/>
        <v/>
      </c>
    </row>
    <row r="3150" spans="1:57" ht="20.100000000000001" customHeight="1" x14ac:dyDescent="0.25">
      <c r="A3150" s="148"/>
      <c r="B3150" s="148"/>
      <c r="C3150" s="148"/>
      <c r="D3150" s="148"/>
      <c r="E3150" s="148"/>
      <c r="F3150" s="148"/>
      <c r="G3150" s="148"/>
      <c r="H3150" s="148"/>
      <c r="AZ3150" s="148"/>
      <c r="BA3150" s="148">
        <f t="shared" si="1102"/>
        <v>15.993599999999283</v>
      </c>
      <c r="BB3150" s="165">
        <f t="shared" si="1103"/>
        <v>2.5174896426434647E-2</v>
      </c>
      <c r="BC3150" s="148">
        <f t="shared" si="1104"/>
        <v>5.8535679575321548E-5</v>
      </c>
      <c r="BD3150" s="148">
        <f t="shared" si="1100"/>
        <v>5.8535679575321548E-5</v>
      </c>
      <c r="BE3150" s="140" t="str">
        <f t="shared" si="1101"/>
        <v/>
      </c>
    </row>
    <row r="3151" spans="1:57" ht="20.100000000000001" customHeight="1" x14ac:dyDescent="0.25">
      <c r="A3151" s="148"/>
      <c r="B3151" s="148"/>
      <c r="C3151" s="148"/>
      <c r="D3151" s="148"/>
      <c r="E3151" s="148"/>
      <c r="F3151" s="148"/>
      <c r="G3151" s="148"/>
      <c r="H3151" s="148"/>
      <c r="AZ3151" s="148"/>
      <c r="BA3151" s="148">
        <f t="shared" si="1102"/>
        <v>15.999999999999282</v>
      </c>
      <c r="BB3151" s="165">
        <f t="shared" si="1103"/>
        <v>2.5116360746859325E-2</v>
      </c>
      <c r="BC3151" s="148">
        <f t="shared" si="1104"/>
        <v>5.8407042638614765E-5</v>
      </c>
      <c r="BD3151" s="148">
        <f t="shared" si="1100"/>
        <v>5.8407042638614765E-5</v>
      </c>
      <c r="BE3151" s="140" t="str">
        <f t="shared" si="1101"/>
        <v/>
      </c>
    </row>
    <row r="3152" spans="1:57" ht="20.100000000000001" customHeight="1" x14ac:dyDescent="0.25">
      <c r="A3152" s="148"/>
      <c r="B3152" s="148"/>
      <c r="C3152" s="148"/>
      <c r="D3152" s="148"/>
      <c r="E3152" s="148"/>
      <c r="F3152" s="148"/>
      <c r="G3152" s="148"/>
      <c r="H3152" s="148"/>
      <c r="AZ3152" s="148"/>
      <c r="BA3152" s="148">
        <f t="shared" si="1102"/>
        <v>16.006399999999282</v>
      </c>
      <c r="BB3152" s="165">
        <f t="shared" si="1103"/>
        <v>2.505795370422071E-2</v>
      </c>
      <c r="BC3152" s="148">
        <f t="shared" si="1104"/>
        <v>5.8278665089915582E-5</v>
      </c>
      <c r="BD3152" s="148">
        <f t="shared" si="1100"/>
        <v>5.8278665089915582E-5</v>
      </c>
      <c r="BE3152" s="140" t="str">
        <f t="shared" si="1101"/>
        <v/>
      </c>
    </row>
    <row r="3153" spans="1:57" ht="20.100000000000001" customHeight="1" x14ac:dyDescent="0.25">
      <c r="A3153" s="148"/>
      <c r="B3153" s="148"/>
      <c r="C3153" s="148"/>
      <c r="D3153" s="148"/>
      <c r="E3153" s="148"/>
      <c r="F3153" s="148"/>
      <c r="G3153" s="148"/>
      <c r="H3153" s="148"/>
      <c r="AZ3153" s="148"/>
      <c r="BA3153" s="148">
        <f t="shared" si="1102"/>
        <v>16.012799999999281</v>
      </c>
      <c r="BB3153" s="165">
        <f t="shared" si="1103"/>
        <v>2.4999675039130795E-2</v>
      </c>
      <c r="BC3153" s="148">
        <f t="shared" si="1104"/>
        <v>5.8150546480284504E-5</v>
      </c>
      <c r="BD3153" s="148">
        <f t="shared" si="1100"/>
        <v>5.8150546480284504E-5</v>
      </c>
      <c r="BE3153" s="140" t="str">
        <f t="shared" si="1101"/>
        <v/>
      </c>
    </row>
    <row r="3154" spans="1:57" ht="20.100000000000001" customHeight="1" x14ac:dyDescent="0.25">
      <c r="A3154" s="148"/>
      <c r="B3154" s="148"/>
      <c r="C3154" s="148"/>
      <c r="D3154" s="148"/>
      <c r="E3154" s="148"/>
      <c r="F3154" s="148"/>
      <c r="G3154" s="148"/>
      <c r="H3154" s="148"/>
      <c r="AZ3154" s="148"/>
      <c r="BA3154" s="148">
        <f t="shared" si="1102"/>
        <v>16.01919999999928</v>
      </c>
      <c r="BB3154" s="165">
        <f t="shared" si="1103"/>
        <v>2.494152449265051E-2</v>
      </c>
      <c r="BC3154" s="148">
        <f t="shared" si="1104"/>
        <v>5.8022686361170611E-5</v>
      </c>
      <c r="BD3154" s="148">
        <f t="shared" si="1100"/>
        <v>5.8022686361170611E-5</v>
      </c>
      <c r="BE3154" s="140" t="str">
        <f t="shared" si="1101"/>
        <v/>
      </c>
    </row>
    <row r="3155" spans="1:57" ht="20.100000000000001" customHeight="1" x14ac:dyDescent="0.25">
      <c r="A3155" s="148"/>
      <c r="B3155" s="148"/>
      <c r="C3155" s="148"/>
      <c r="D3155" s="148"/>
      <c r="E3155" s="148"/>
      <c r="F3155" s="148"/>
      <c r="G3155" s="148"/>
      <c r="H3155" s="148"/>
      <c r="AZ3155" s="148"/>
      <c r="BA3155" s="148">
        <f t="shared" si="1102"/>
        <v>16.02559999999928</v>
      </c>
      <c r="BB3155" s="165">
        <f t="shared" si="1103"/>
        <v>2.488350180628934E-2</v>
      </c>
      <c r="BC3155" s="148">
        <f t="shared" si="1104"/>
        <v>5.7895084284741161E-5</v>
      </c>
      <c r="BD3155" s="148">
        <f t="shared" si="1100"/>
        <v>5.7895084284741161E-5</v>
      </c>
      <c r="BE3155" s="140" t="str">
        <f t="shared" si="1101"/>
        <v/>
      </c>
    </row>
    <row r="3156" spans="1:57" ht="20.100000000000001" customHeight="1" x14ac:dyDescent="0.25">
      <c r="A3156" s="148"/>
      <c r="B3156" s="148"/>
      <c r="C3156" s="148"/>
      <c r="D3156" s="148"/>
      <c r="E3156" s="148"/>
      <c r="F3156" s="148"/>
      <c r="G3156" s="148"/>
      <c r="H3156" s="148"/>
      <c r="AZ3156" s="148"/>
      <c r="BA3156" s="148">
        <f t="shared" si="1102"/>
        <v>16.031999999999279</v>
      </c>
      <c r="BB3156" s="165">
        <f t="shared" si="1103"/>
        <v>2.4825606722004599E-2</v>
      </c>
      <c r="BC3156" s="148">
        <f t="shared" si="1104"/>
        <v>5.7767739803444434E-5</v>
      </c>
      <c r="BD3156" s="148">
        <f t="shared" si="1100"/>
        <v>5.7767739803444434E-5</v>
      </c>
      <c r="BE3156" s="140" t="str">
        <f t="shared" si="1101"/>
        <v/>
      </c>
    </row>
    <row r="3157" spans="1:57" ht="20.100000000000001" customHeight="1" x14ac:dyDescent="0.25">
      <c r="A3157" s="148"/>
      <c r="B3157" s="148"/>
      <c r="C3157" s="148"/>
      <c r="D3157" s="148"/>
      <c r="E3157" s="148"/>
      <c r="F3157" s="148"/>
      <c r="G3157" s="148"/>
      <c r="H3157" s="148"/>
      <c r="AZ3157" s="148"/>
      <c r="BA3157" s="148">
        <f t="shared" si="1102"/>
        <v>16.038399999999278</v>
      </c>
      <c r="BB3157" s="165">
        <f t="shared" si="1103"/>
        <v>2.4767838982201154E-2</v>
      </c>
      <c r="BC3157" s="148">
        <f t="shared" si="1104"/>
        <v>5.7640652470603015E-5</v>
      </c>
      <c r="BD3157" s="148">
        <f t="shared" si="1100"/>
        <v>5.7640652470603015E-5</v>
      </c>
      <c r="BE3157" s="140" t="str">
        <f t="shared" si="1101"/>
        <v/>
      </c>
    </row>
    <row r="3158" spans="1:57" ht="20.100000000000001" customHeight="1" x14ac:dyDescent="0.25">
      <c r="A3158" s="148"/>
      <c r="B3158" s="148"/>
      <c r="C3158" s="148"/>
      <c r="D3158" s="148"/>
      <c r="E3158" s="148"/>
      <c r="F3158" s="148"/>
      <c r="G3158" s="148"/>
      <c r="H3158" s="148"/>
      <c r="AZ3158" s="148"/>
      <c r="BA3158" s="148">
        <f t="shared" si="1102"/>
        <v>16.044799999999277</v>
      </c>
      <c r="BB3158" s="165">
        <f t="shared" si="1103"/>
        <v>2.4710198329730551E-2</v>
      </c>
      <c r="BC3158" s="148">
        <f t="shared" si="1104"/>
        <v>5.7513821839740714E-5</v>
      </c>
      <c r="BD3158" s="148">
        <f t="shared" si="1100"/>
        <v>5.7513821839740714E-5</v>
      </c>
      <c r="BE3158" s="140" t="str">
        <f t="shared" si="1101"/>
        <v/>
      </c>
    </row>
    <row r="3159" spans="1:57" ht="20.100000000000001" customHeight="1" x14ac:dyDescent="0.25">
      <c r="A3159" s="148"/>
      <c r="B3159" s="148"/>
      <c r="C3159" s="148"/>
      <c r="D3159" s="148"/>
      <c r="E3159" s="148"/>
      <c r="F3159" s="148"/>
      <c r="G3159" s="148"/>
      <c r="H3159" s="148"/>
      <c r="AZ3159" s="148"/>
      <c r="BA3159" s="148">
        <f t="shared" si="1102"/>
        <v>16.051199999999277</v>
      </c>
      <c r="BB3159" s="165">
        <f t="shared" si="1103"/>
        <v>2.465268450789081E-2</v>
      </c>
      <c r="BC3159" s="148">
        <f t="shared" si="1104"/>
        <v>5.73872474650787E-5</v>
      </c>
      <c r="BD3159" s="148">
        <f t="shared" si="1100"/>
        <v>5.73872474650787E-5</v>
      </c>
      <c r="BE3159" s="140" t="str">
        <f t="shared" si="1101"/>
        <v/>
      </c>
    </row>
    <row r="3160" spans="1:57" ht="20.100000000000001" customHeight="1" x14ac:dyDescent="0.25">
      <c r="A3160" s="148"/>
      <c r="B3160" s="148"/>
      <c r="C3160" s="148"/>
      <c r="D3160" s="148"/>
      <c r="E3160" s="148"/>
      <c r="F3160" s="148"/>
      <c r="G3160" s="148"/>
      <c r="H3160" s="148"/>
      <c r="AZ3160" s="148"/>
      <c r="BA3160" s="148">
        <f t="shared" si="1102"/>
        <v>16.057599999999276</v>
      </c>
      <c r="BB3160" s="165">
        <f t="shared" si="1103"/>
        <v>2.4595297260425732E-2</v>
      </c>
      <c r="BC3160" s="148">
        <f t="shared" si="1104"/>
        <v>5.7260928901466113E-5</v>
      </c>
      <c r="BD3160" s="148">
        <f t="shared" si="1100"/>
        <v>5.7260928901466113E-5</v>
      </c>
      <c r="BE3160" s="140" t="str">
        <f t="shared" si="1101"/>
        <v/>
      </c>
    </row>
    <row r="3161" spans="1:57" ht="20.100000000000001" customHeight="1" x14ac:dyDescent="0.25">
      <c r="A3161" s="148"/>
      <c r="B3161" s="148"/>
      <c r="C3161" s="148"/>
      <c r="D3161" s="148"/>
      <c r="E3161" s="148"/>
      <c r="F3161" s="148"/>
      <c r="G3161" s="148"/>
      <c r="H3161" s="148"/>
      <c r="AZ3161" s="148"/>
      <c r="BA3161" s="148">
        <f t="shared" si="1102"/>
        <v>16.063999999999275</v>
      </c>
      <c r="BB3161" s="165">
        <f t="shared" si="1103"/>
        <v>2.4538036331524266E-2</v>
      </c>
      <c r="BC3161" s="148">
        <f t="shared" si="1104"/>
        <v>5.7134865704050464E-5</v>
      </c>
      <c r="BD3161" s="148">
        <f t="shared" si="1100"/>
        <v>5.7134865704050464E-5</v>
      </c>
      <c r="BE3161" s="140" t="str">
        <f t="shared" si="1101"/>
        <v/>
      </c>
    </row>
    <row r="3162" spans="1:57" ht="20.100000000000001" customHeight="1" x14ac:dyDescent="0.25">
      <c r="A3162" s="148"/>
      <c r="B3162" s="148"/>
      <c r="C3162" s="148"/>
      <c r="D3162" s="148"/>
      <c r="E3162" s="148"/>
      <c r="F3162" s="148"/>
      <c r="G3162" s="148"/>
      <c r="H3162" s="148"/>
      <c r="AZ3162" s="148"/>
      <c r="BA3162" s="148">
        <f t="shared" si="1102"/>
        <v>16.070399999999275</v>
      </c>
      <c r="BB3162" s="165">
        <f t="shared" si="1103"/>
        <v>2.4480901465820215E-2</v>
      </c>
      <c r="BC3162" s="148">
        <f t="shared" si="1104"/>
        <v>5.7009057428621113E-5</v>
      </c>
      <c r="BD3162" s="148">
        <f t="shared" si="1100"/>
        <v>5.7009057428621113E-5</v>
      </c>
      <c r="BE3162" s="140" t="str">
        <f t="shared" si="1101"/>
        <v/>
      </c>
    </row>
    <row r="3163" spans="1:57" ht="20.100000000000001" customHeight="1" x14ac:dyDescent="0.25">
      <c r="A3163" s="148"/>
      <c r="B3163" s="148"/>
      <c r="C3163" s="148"/>
      <c r="D3163" s="148"/>
      <c r="E3163" s="148"/>
      <c r="F3163" s="148"/>
      <c r="G3163" s="148"/>
      <c r="H3163" s="148"/>
      <c r="AZ3163" s="148"/>
      <c r="BA3163" s="148">
        <f t="shared" si="1102"/>
        <v>16.076799999999274</v>
      </c>
      <c r="BB3163" s="165">
        <f t="shared" si="1103"/>
        <v>2.4423892408391594E-2</v>
      </c>
      <c r="BC3163" s="148">
        <f t="shared" si="1104"/>
        <v>5.6883503631605797E-5</v>
      </c>
      <c r="BD3163" s="148">
        <f t="shared" si="1100"/>
        <v>5.6883503631605797E-5</v>
      </c>
      <c r="BE3163" s="140" t="str">
        <f t="shared" si="1101"/>
        <v/>
      </c>
    </row>
    <row r="3164" spans="1:57" ht="20.100000000000001" customHeight="1" x14ac:dyDescent="0.25">
      <c r="A3164" s="148"/>
      <c r="B3164" s="148"/>
      <c r="C3164" s="148"/>
      <c r="D3164" s="148"/>
      <c r="E3164" s="148"/>
      <c r="F3164" s="148"/>
      <c r="G3164" s="148"/>
      <c r="H3164" s="148"/>
      <c r="AZ3164" s="148"/>
      <c r="BA3164" s="148">
        <f t="shared" si="1102"/>
        <v>16.083199999999273</v>
      </c>
      <c r="BB3164" s="165">
        <f t="shared" si="1103"/>
        <v>2.4367008904759988E-2</v>
      </c>
      <c r="BC3164" s="148">
        <f t="shared" si="1104"/>
        <v>5.6758203869789609E-5</v>
      </c>
      <c r="BD3164" s="148">
        <f t="shared" si="1100"/>
        <v>5.6758203869789609E-5</v>
      </c>
      <c r="BE3164" s="140" t="str">
        <f t="shared" si="1101"/>
        <v/>
      </c>
    </row>
    <row r="3165" spans="1:57" ht="20.100000000000001" customHeight="1" x14ac:dyDescent="0.25">
      <c r="A3165" s="148"/>
      <c r="B3165" s="148"/>
      <c r="C3165" s="148"/>
      <c r="D3165" s="148"/>
      <c r="E3165" s="148"/>
      <c r="F3165" s="148"/>
      <c r="G3165" s="148"/>
      <c r="H3165" s="148"/>
      <c r="AZ3165" s="148"/>
      <c r="BA3165" s="148">
        <f t="shared" si="1102"/>
        <v>16.089599999999272</v>
      </c>
      <c r="BB3165" s="165">
        <f t="shared" si="1103"/>
        <v>2.4310250700890199E-2</v>
      </c>
      <c r="BC3165" s="148">
        <f t="shared" si="1104"/>
        <v>5.6633157700620301E-5</v>
      </c>
      <c r="BD3165" s="148">
        <f t="shared" si="1100"/>
        <v>5.6633157700620301E-5</v>
      </c>
      <c r="BE3165" s="140" t="str">
        <f t="shared" si="1101"/>
        <v/>
      </c>
    </row>
    <row r="3166" spans="1:57" ht="20.100000000000001" customHeight="1" x14ac:dyDescent="0.25">
      <c r="A3166" s="148"/>
      <c r="B3166" s="148"/>
      <c r="C3166" s="148"/>
      <c r="D3166" s="148"/>
      <c r="E3166" s="148"/>
      <c r="F3166" s="148"/>
      <c r="G3166" s="148"/>
      <c r="H3166" s="148"/>
      <c r="AZ3166" s="148"/>
      <c r="BA3166" s="148">
        <f t="shared" si="1102"/>
        <v>16.095999999999272</v>
      </c>
      <c r="BB3166" s="165">
        <f t="shared" si="1103"/>
        <v>2.4253617543189578E-2</v>
      </c>
      <c r="BC3166" s="148">
        <f t="shared" si="1104"/>
        <v>5.650836468205217E-5</v>
      </c>
      <c r="BD3166" s="148">
        <f t="shared" si="1100"/>
        <v>5.650836468205217E-5</v>
      </c>
      <c r="BE3166" s="140" t="str">
        <f t="shared" si="1101"/>
        <v/>
      </c>
    </row>
    <row r="3167" spans="1:57" ht="20.100000000000001" customHeight="1" x14ac:dyDescent="0.25">
      <c r="A3167" s="148"/>
      <c r="B3167" s="148"/>
      <c r="C3167" s="148"/>
      <c r="D3167" s="148"/>
      <c r="E3167" s="148"/>
      <c r="F3167" s="148"/>
      <c r="G3167" s="148"/>
      <c r="H3167" s="148"/>
      <c r="AZ3167" s="148"/>
      <c r="BA3167" s="148">
        <f t="shared" si="1102"/>
        <v>16.102399999999271</v>
      </c>
      <c r="BB3167" s="165">
        <f t="shared" si="1103"/>
        <v>2.4197109178507526E-2</v>
      </c>
      <c r="BC3167" s="148">
        <f t="shared" si="1104"/>
        <v>5.6383824372469721E-5</v>
      </c>
      <c r="BD3167" s="148">
        <f t="shared" si="1100"/>
        <v>5.6383824372469721E-5</v>
      </c>
      <c r="BE3167" s="140" t="str">
        <f t="shared" si="1101"/>
        <v/>
      </c>
    </row>
    <row r="3168" spans="1:57" ht="20.100000000000001" customHeight="1" x14ac:dyDescent="0.25">
      <c r="A3168" s="148"/>
      <c r="B3168" s="148"/>
      <c r="C3168" s="148"/>
      <c r="D3168" s="148"/>
      <c r="E3168" s="148"/>
      <c r="F3168" s="148"/>
      <c r="G3168" s="148"/>
      <c r="H3168" s="148"/>
      <c r="AZ3168" s="148"/>
      <c r="BA3168" s="148">
        <f t="shared" si="1102"/>
        <v>16.10879999999927</v>
      </c>
      <c r="BB3168" s="165">
        <f t="shared" si="1103"/>
        <v>2.4140725354135056E-2</v>
      </c>
      <c r="BC3168" s="148">
        <f t="shared" si="1104"/>
        <v>5.6259536331055432E-5</v>
      </c>
      <c r="BD3168" s="148">
        <f t="shared" si="1100"/>
        <v>5.6259536331055432E-5</v>
      </c>
      <c r="BE3168" s="140" t="str">
        <f t="shared" si="1101"/>
        <v/>
      </c>
    </row>
    <row r="3169" spans="1:57" ht="20.100000000000001" customHeight="1" x14ac:dyDescent="0.25">
      <c r="A3169" s="148"/>
      <c r="B3169" s="148"/>
      <c r="C3169" s="148"/>
      <c r="D3169" s="148"/>
      <c r="E3169" s="148"/>
      <c r="F3169" s="148"/>
      <c r="G3169" s="148"/>
      <c r="H3169" s="148"/>
      <c r="AZ3169" s="148"/>
      <c r="BA3169" s="148">
        <f t="shared" si="1102"/>
        <v>16.11519999999927</v>
      </c>
      <c r="BB3169" s="165">
        <f t="shared" si="1103"/>
        <v>2.4084465817804001E-2</v>
      </c>
      <c r="BC3169" s="148">
        <f t="shared" si="1104"/>
        <v>5.613550011713056E-5</v>
      </c>
      <c r="BD3169" s="148">
        <f t="shared" si="1100"/>
        <v>5.613550011713056E-5</v>
      </c>
      <c r="BE3169" s="140" t="str">
        <f t="shared" si="1101"/>
        <v/>
      </c>
    </row>
    <row r="3170" spans="1:57" ht="20.100000000000001" customHeight="1" x14ac:dyDescent="0.25">
      <c r="A3170" s="148"/>
      <c r="B3170" s="148"/>
      <c r="C3170" s="148"/>
      <c r="D3170" s="148"/>
      <c r="E3170" s="148"/>
      <c r="F3170" s="148"/>
      <c r="G3170" s="148"/>
      <c r="H3170" s="148"/>
      <c r="AZ3170" s="148"/>
      <c r="BA3170" s="148">
        <f t="shared" si="1102"/>
        <v>16.121599999999269</v>
      </c>
      <c r="BB3170" s="165">
        <f t="shared" si="1103"/>
        <v>2.402833031768687E-2</v>
      </c>
      <c r="BC3170" s="148">
        <f t="shared" si="1104"/>
        <v>5.6011715290946174E-5</v>
      </c>
      <c r="BD3170" s="148">
        <f t="shared" si="1100"/>
        <v>5.6011715290946174E-5</v>
      </c>
      <c r="BE3170" s="140" t="str">
        <f t="shared" si="1101"/>
        <v/>
      </c>
    </row>
    <row r="3171" spans="1:57" ht="20.100000000000001" customHeight="1" x14ac:dyDescent="0.25">
      <c r="A3171" s="148"/>
      <c r="B3171" s="148"/>
      <c r="C3171" s="148"/>
      <c r="D3171" s="148"/>
      <c r="E3171" s="148"/>
      <c r="F3171" s="148"/>
      <c r="G3171" s="148"/>
      <c r="H3171" s="148"/>
      <c r="AZ3171" s="148"/>
      <c r="BA3171" s="148">
        <f t="shared" si="1102"/>
        <v>16.127999999999268</v>
      </c>
      <c r="BB3171" s="165">
        <f t="shared" si="1103"/>
        <v>2.3972318602395924E-2</v>
      </c>
      <c r="BC3171" s="148">
        <f t="shared" si="1104"/>
        <v>5.5888181413075999E-5</v>
      </c>
      <c r="BD3171" s="148">
        <f t="shared" si="1100"/>
        <v>5.5888181413075999E-5</v>
      </c>
      <c r="BE3171" s="140" t="str">
        <f t="shared" si="1101"/>
        <v/>
      </c>
    </row>
    <row r="3172" spans="1:57" ht="20.100000000000001" customHeight="1" x14ac:dyDescent="0.25">
      <c r="A3172" s="148"/>
      <c r="B3172" s="148"/>
      <c r="C3172" s="148"/>
      <c r="D3172" s="148"/>
      <c r="E3172" s="148"/>
      <c r="F3172" s="148"/>
      <c r="G3172" s="148"/>
      <c r="H3172" s="148"/>
      <c r="AZ3172" s="148"/>
      <c r="BA3172" s="148">
        <f t="shared" si="1102"/>
        <v>16.134399999999268</v>
      </c>
      <c r="BB3172" s="165">
        <f t="shared" si="1103"/>
        <v>2.3916430420982848E-2</v>
      </c>
      <c r="BC3172" s="148">
        <f t="shared" si="1104"/>
        <v>5.576489804461765E-5</v>
      </c>
      <c r="BD3172" s="148">
        <f t="shared" si="1100"/>
        <v>5.576489804461765E-5</v>
      </c>
      <c r="BE3172" s="140" t="str">
        <f t="shared" si="1101"/>
        <v/>
      </c>
    </row>
    <row r="3173" spans="1:57" ht="20.100000000000001" customHeight="1" x14ac:dyDescent="0.25">
      <c r="A3173" s="148"/>
      <c r="B3173" s="148"/>
      <c r="C3173" s="148"/>
      <c r="D3173" s="148"/>
      <c r="E3173" s="148"/>
      <c r="F3173" s="148"/>
      <c r="G3173" s="148"/>
      <c r="H3173" s="148"/>
      <c r="AZ3173" s="148"/>
      <c r="BA3173" s="148">
        <f t="shared" si="1102"/>
        <v>16.140799999999267</v>
      </c>
      <c r="BB3173" s="165">
        <f t="shared" si="1103"/>
        <v>2.3860665522938231E-2</v>
      </c>
      <c r="BC3173" s="148">
        <f t="shared" si="1104"/>
        <v>5.564186474735569E-5</v>
      </c>
      <c r="BD3173" s="148">
        <f t="shared" si="1100"/>
        <v>5.564186474735569E-5</v>
      </c>
      <c r="BE3173" s="140" t="str">
        <f t="shared" si="1101"/>
        <v/>
      </c>
    </row>
    <row r="3174" spans="1:57" ht="20.100000000000001" customHeight="1" x14ac:dyDescent="0.25">
      <c r="A3174" s="148"/>
      <c r="B3174" s="148"/>
      <c r="C3174" s="148"/>
      <c r="D3174" s="148"/>
      <c r="E3174" s="148"/>
      <c r="F3174" s="148"/>
      <c r="G3174" s="148"/>
      <c r="H3174" s="148"/>
      <c r="AZ3174" s="148"/>
      <c r="BA3174" s="148">
        <f t="shared" si="1102"/>
        <v>16.147199999999266</v>
      </c>
      <c r="BB3174" s="165">
        <f t="shared" si="1103"/>
        <v>2.3805023658190875E-2</v>
      </c>
      <c r="BC3174" s="148">
        <f t="shared" si="1104"/>
        <v>5.5519081083445915E-5</v>
      </c>
      <c r="BD3174" s="148">
        <f t="shared" si="1100"/>
        <v>5.5519081083445915E-5</v>
      </c>
      <c r="BE3174" s="140" t="str">
        <f t="shared" si="1101"/>
        <v/>
      </c>
    </row>
    <row r="3175" spans="1:57" ht="20.100000000000001" customHeight="1" x14ac:dyDescent="0.25">
      <c r="A3175" s="148"/>
      <c r="B3175" s="148"/>
      <c r="C3175" s="148"/>
      <c r="D3175" s="148"/>
      <c r="E3175" s="148"/>
      <c r="F3175" s="148"/>
      <c r="G3175" s="148"/>
      <c r="H3175" s="148"/>
      <c r="AZ3175" s="148"/>
      <c r="BA3175" s="148">
        <f t="shared" si="1102"/>
        <v>16.153599999999265</v>
      </c>
      <c r="BB3175" s="165">
        <f t="shared" si="1103"/>
        <v>2.3749504577107429E-2</v>
      </c>
      <c r="BC3175" s="148">
        <f t="shared" si="1104"/>
        <v>5.5396546615581882E-5</v>
      </c>
      <c r="BD3175" s="148">
        <f t="shared" si="1100"/>
        <v>5.5396546615581882E-5</v>
      </c>
      <c r="BE3175" s="140" t="str">
        <f t="shared" si="1101"/>
        <v/>
      </c>
    </row>
    <row r="3176" spans="1:57" ht="20.100000000000001" customHeight="1" x14ac:dyDescent="0.25">
      <c r="A3176" s="148"/>
      <c r="B3176" s="148"/>
      <c r="C3176" s="148"/>
      <c r="D3176" s="148"/>
      <c r="E3176" s="148"/>
      <c r="F3176" s="148"/>
      <c r="G3176" s="148"/>
      <c r="H3176" s="148"/>
      <c r="AZ3176" s="148"/>
      <c r="BA3176" s="148">
        <f t="shared" si="1102"/>
        <v>16.159999999999265</v>
      </c>
      <c r="BB3176" s="165">
        <f t="shared" si="1103"/>
        <v>2.3694108030491847E-2</v>
      </c>
      <c r="BC3176" s="148">
        <f t="shared" si="1104"/>
        <v>5.5274260907300227E-5</v>
      </c>
      <c r="BD3176" s="148">
        <f t="shared" si="1100"/>
        <v>5.5274260907300227E-5</v>
      </c>
      <c r="BE3176" s="140" t="str">
        <f t="shared" si="1101"/>
        <v/>
      </c>
    </row>
    <row r="3177" spans="1:57" ht="20.100000000000001" customHeight="1" x14ac:dyDescent="0.25">
      <c r="A3177" s="148"/>
      <c r="B3177" s="148"/>
      <c r="C3177" s="148"/>
      <c r="D3177" s="148"/>
      <c r="E3177" s="148"/>
      <c r="F3177" s="148"/>
      <c r="G3177" s="148"/>
      <c r="H3177" s="148"/>
      <c r="AZ3177" s="148"/>
      <c r="BA3177" s="148">
        <f t="shared" si="1102"/>
        <v>16.166399999999264</v>
      </c>
      <c r="BB3177" s="165">
        <f t="shared" si="1103"/>
        <v>2.3638833769584547E-2</v>
      </c>
      <c r="BC3177" s="148">
        <f t="shared" si="1104"/>
        <v>5.5152223522120236E-5</v>
      </c>
      <c r="BD3177" s="148">
        <f t="shared" si="1100"/>
        <v>5.5152223522120236E-5</v>
      </c>
      <c r="BE3177" s="140" t="str">
        <f t="shared" si="1101"/>
        <v/>
      </c>
    </row>
    <row r="3178" spans="1:57" ht="20.100000000000001" customHeight="1" x14ac:dyDescent="0.25">
      <c r="A3178" s="148"/>
      <c r="B3178" s="148"/>
      <c r="C3178" s="148"/>
      <c r="D3178" s="148"/>
      <c r="E3178" s="148"/>
      <c r="F3178" s="148"/>
      <c r="G3178" s="148"/>
      <c r="H3178" s="148"/>
      <c r="AZ3178" s="148"/>
      <c r="BA3178" s="148">
        <f t="shared" si="1102"/>
        <v>16.172799999999263</v>
      </c>
      <c r="BB3178" s="165">
        <f t="shared" si="1103"/>
        <v>2.3583681546062427E-2</v>
      </c>
      <c r="BC3178" s="148">
        <f t="shared" si="1104"/>
        <v>5.5030434024719993E-5</v>
      </c>
      <c r="BD3178" s="148">
        <f t="shared" si="1100"/>
        <v>5.5030434024719993E-5</v>
      </c>
      <c r="BE3178" s="140" t="str">
        <f t="shared" si="1101"/>
        <v/>
      </c>
    </row>
    <row r="3179" spans="1:57" ht="20.100000000000001" customHeight="1" x14ac:dyDescent="0.25">
      <c r="A3179" s="148"/>
      <c r="B3179" s="148"/>
      <c r="C3179" s="148"/>
      <c r="D3179" s="148"/>
      <c r="E3179" s="148"/>
      <c r="F3179" s="148"/>
      <c r="G3179" s="148"/>
      <c r="H3179" s="148"/>
      <c r="AZ3179" s="148"/>
      <c r="BA3179" s="148">
        <f t="shared" si="1102"/>
        <v>16.179199999999263</v>
      </c>
      <c r="BB3179" s="165">
        <f t="shared" si="1103"/>
        <v>2.3528651112037707E-2</v>
      </c>
      <c r="BC3179" s="148">
        <f t="shared" si="1104"/>
        <v>5.4908891979791458E-5</v>
      </c>
      <c r="BD3179" s="148">
        <f t="shared" si="1100"/>
        <v>5.4908891979791458E-5</v>
      </c>
      <c r="BE3179" s="140" t="str">
        <f t="shared" si="1101"/>
        <v/>
      </c>
    </row>
    <row r="3180" spans="1:57" ht="20.100000000000001" customHeight="1" x14ac:dyDescent="0.25">
      <c r="A3180" s="148"/>
      <c r="B3180" s="148"/>
      <c r="C3180" s="148"/>
      <c r="D3180" s="148"/>
      <c r="E3180" s="148"/>
      <c r="F3180" s="148"/>
      <c r="G3180" s="148"/>
      <c r="H3180" s="148"/>
      <c r="AZ3180" s="148"/>
      <c r="BA3180" s="148">
        <f t="shared" si="1102"/>
        <v>16.185599999999262</v>
      </c>
      <c r="BB3180" s="165">
        <f t="shared" si="1103"/>
        <v>2.3473742220057915E-2</v>
      </c>
      <c r="BC3180" s="148">
        <f t="shared" si="1104"/>
        <v>5.4787596952859258E-5</v>
      </c>
      <c r="BD3180" s="148">
        <f t="shared" si="1100"/>
        <v>5.4787596952859258E-5</v>
      </c>
      <c r="BE3180" s="140" t="str">
        <f t="shared" si="1101"/>
        <v/>
      </c>
    </row>
    <row r="3181" spans="1:57" ht="20.100000000000001" customHeight="1" x14ac:dyDescent="0.25">
      <c r="A3181" s="148"/>
      <c r="B3181" s="148"/>
      <c r="C3181" s="148"/>
      <c r="D3181" s="148"/>
      <c r="E3181" s="148"/>
      <c r="F3181" s="148"/>
      <c r="G3181" s="148"/>
      <c r="H3181" s="148"/>
      <c r="AZ3181" s="148"/>
      <c r="BA3181" s="148">
        <f t="shared" si="1102"/>
        <v>16.191999999999261</v>
      </c>
      <c r="BB3181" s="165">
        <f t="shared" si="1103"/>
        <v>2.3418954623105056E-2</v>
      </c>
      <c r="BC3181" s="148">
        <f t="shared" si="1104"/>
        <v>5.466654850995456E-5</v>
      </c>
      <c r="BD3181" s="148">
        <f t="shared" si="1100"/>
        <v>5.466654850995456E-5</v>
      </c>
      <c r="BE3181" s="140" t="str">
        <f t="shared" si="1101"/>
        <v/>
      </c>
    </row>
    <row r="3182" spans="1:57" ht="20.100000000000001" customHeight="1" x14ac:dyDescent="0.25">
      <c r="A3182" s="148"/>
      <c r="B3182" s="148"/>
      <c r="C3182" s="148"/>
      <c r="D3182" s="148"/>
      <c r="E3182" s="148"/>
      <c r="F3182" s="148"/>
      <c r="G3182" s="148"/>
      <c r="H3182" s="148"/>
      <c r="AZ3182" s="148"/>
      <c r="BA3182" s="148">
        <f t="shared" si="1102"/>
        <v>16.198399999999261</v>
      </c>
      <c r="BB3182" s="165">
        <f t="shared" si="1103"/>
        <v>2.3364288074595101E-2</v>
      </c>
      <c r="BC3182" s="148">
        <f t="shared" si="1104"/>
        <v>5.4545746217490171E-5</v>
      </c>
      <c r="BD3182" s="148">
        <f t="shared" si="1100"/>
        <v>5.4545746217490171E-5</v>
      </c>
      <c r="BE3182" s="140" t="str">
        <f t="shared" si="1101"/>
        <v/>
      </c>
    </row>
    <row r="3183" spans="1:57" ht="20.100000000000001" customHeight="1" x14ac:dyDescent="0.25">
      <c r="A3183" s="148"/>
      <c r="B3183" s="148"/>
      <c r="C3183" s="148"/>
      <c r="D3183" s="148"/>
      <c r="E3183" s="148"/>
      <c r="F3183" s="148"/>
      <c r="G3183" s="148"/>
      <c r="H3183" s="148"/>
      <c r="AZ3183" s="148"/>
      <c r="BA3183" s="148">
        <f t="shared" si="1102"/>
        <v>16.20479999999926</v>
      </c>
      <c r="BB3183" s="165">
        <f t="shared" si="1103"/>
        <v>2.3309742328377611E-2</v>
      </c>
      <c r="BC3183" s="148">
        <f t="shared" si="1104"/>
        <v>5.4425189642656052E-5</v>
      </c>
      <c r="BD3183" s="148">
        <f t="shared" si="1100"/>
        <v>5.4425189642656052E-5</v>
      </c>
      <c r="BE3183" s="140" t="str">
        <f t="shared" si="1101"/>
        <v/>
      </c>
    </row>
    <row r="3184" spans="1:57" ht="20.100000000000001" customHeight="1" x14ac:dyDescent="0.25">
      <c r="A3184" s="148"/>
      <c r="B3184" s="148"/>
      <c r="C3184" s="148"/>
      <c r="D3184" s="148"/>
      <c r="E3184" s="148"/>
      <c r="F3184" s="148"/>
      <c r="G3184" s="148"/>
      <c r="H3184" s="148"/>
      <c r="AZ3184" s="148"/>
      <c r="BA3184" s="148">
        <f t="shared" si="1102"/>
        <v>16.211199999999259</v>
      </c>
      <c r="BB3184" s="165">
        <f t="shared" si="1103"/>
        <v>2.3255317138734955E-2</v>
      </c>
      <c r="BC3184" s="148">
        <f t="shared" si="1104"/>
        <v>5.4304878352961355E-5</v>
      </c>
      <c r="BD3184" s="148">
        <f t="shared" si="1100"/>
        <v>5.4304878352961355E-5</v>
      </c>
      <c r="BE3184" s="140" t="str">
        <f t="shared" si="1101"/>
        <v/>
      </c>
    </row>
    <row r="3185" spans="52:57" ht="20.100000000000001" customHeight="1" x14ac:dyDescent="0.25">
      <c r="AZ3185" s="148"/>
      <c r="BA3185" s="148">
        <f t="shared" si="1102"/>
        <v>16.217599999999258</v>
      </c>
      <c r="BB3185" s="165">
        <f t="shared" si="1103"/>
        <v>2.3201012260381994E-2</v>
      </c>
      <c r="BC3185" s="148">
        <f t="shared" si="1104"/>
        <v>5.4184811916605652E-5</v>
      </c>
      <c r="BD3185" s="148">
        <f t="shared" si="1100"/>
        <v>5.4184811916605652E-5</v>
      </c>
      <c r="BE3185" s="140" t="str">
        <f t="shared" si="1101"/>
        <v/>
      </c>
    </row>
    <row r="3186" spans="52:57" ht="20.100000000000001" customHeight="1" x14ac:dyDescent="0.25">
      <c r="AZ3186" s="148"/>
      <c r="BA3186" s="148">
        <f t="shared" si="1102"/>
        <v>16.223999999999258</v>
      </c>
      <c r="BB3186" s="165">
        <f t="shared" si="1103"/>
        <v>2.3146827448465388E-2</v>
      </c>
      <c r="BC3186" s="148">
        <f t="shared" si="1104"/>
        <v>5.406498990218056E-5</v>
      </c>
      <c r="BD3186" s="148">
        <f t="shared" si="1100"/>
        <v>5.406498990218056E-5</v>
      </c>
      <c r="BE3186" s="140" t="str">
        <f t="shared" si="1101"/>
        <v/>
      </c>
    </row>
    <row r="3187" spans="52:57" ht="20.100000000000001" customHeight="1" x14ac:dyDescent="0.25">
      <c r="AZ3187" s="148"/>
      <c r="BA3187" s="148">
        <f t="shared" si="1102"/>
        <v>16.230399999999257</v>
      </c>
      <c r="BB3187" s="165">
        <f t="shared" si="1103"/>
        <v>2.3092762458563208E-2</v>
      </c>
      <c r="BC3187" s="148">
        <f t="shared" si="1104"/>
        <v>5.3945411879013222E-5</v>
      </c>
      <c r="BD3187" s="148">
        <f t="shared" si="1100"/>
        <v>5.3945411879013222E-5</v>
      </c>
      <c r="BE3187" s="140" t="str">
        <f t="shared" si="1101"/>
        <v/>
      </c>
    </row>
    <row r="3188" spans="52:57" ht="20.100000000000001" customHeight="1" x14ac:dyDescent="0.25">
      <c r="AZ3188" s="148"/>
      <c r="BA3188" s="148">
        <f t="shared" si="1102"/>
        <v>16.236799999999256</v>
      </c>
      <c r="BB3188" s="165">
        <f t="shared" si="1103"/>
        <v>2.3038817046684194E-2</v>
      </c>
      <c r="BC3188" s="148">
        <f t="shared" si="1104"/>
        <v>5.3826077416756907E-5</v>
      </c>
      <c r="BD3188" s="148">
        <f t="shared" si="1100"/>
        <v>5.3826077416756907E-5</v>
      </c>
      <c r="BE3188" s="140" t="str">
        <f t="shared" si="1101"/>
        <v/>
      </c>
    </row>
    <row r="3189" spans="52:57" ht="20.100000000000001" customHeight="1" x14ac:dyDescent="0.25">
      <c r="AZ3189" s="148"/>
      <c r="BA3189" s="148">
        <f t="shared" si="1102"/>
        <v>16.243199999999256</v>
      </c>
      <c r="BB3189" s="165">
        <f t="shared" si="1103"/>
        <v>2.2984990969267437E-2</v>
      </c>
      <c r="BC3189" s="148">
        <f t="shared" si="1104"/>
        <v>5.3706986085765712E-5</v>
      </c>
      <c r="BD3189" s="148">
        <f t="shared" si="1100"/>
        <v>5.3706986085765712E-5</v>
      </c>
      <c r="BE3189" s="140" t="str">
        <f t="shared" si="1101"/>
        <v/>
      </c>
    </row>
    <row r="3190" spans="52:57" ht="20.100000000000001" customHeight="1" x14ac:dyDescent="0.25">
      <c r="AZ3190" s="148"/>
      <c r="BA3190" s="148">
        <f t="shared" si="1102"/>
        <v>16.249599999999255</v>
      </c>
      <c r="BB3190" s="165">
        <f t="shared" si="1103"/>
        <v>2.2931283983181672E-2</v>
      </c>
      <c r="BC3190" s="148">
        <f t="shared" si="1104"/>
        <v>5.3588137456827417E-5</v>
      </c>
      <c r="BD3190" s="148">
        <f t="shared" si="1100"/>
        <v>5.3588137456827417E-5</v>
      </c>
      <c r="BE3190" s="140" t="str">
        <f t="shared" si="1101"/>
        <v/>
      </c>
    </row>
    <row r="3191" spans="52:57" ht="20.100000000000001" customHeight="1" x14ac:dyDescent="0.25">
      <c r="AZ3191" s="148"/>
      <c r="BA3191" s="148">
        <f t="shared" si="1102"/>
        <v>16.255999999999254</v>
      </c>
      <c r="BB3191" s="165">
        <f t="shared" si="1103"/>
        <v>2.2877695845724844E-2</v>
      </c>
      <c r="BC3191" s="148">
        <f t="shared" si="1104"/>
        <v>5.3469531101406342E-5</v>
      </c>
      <c r="BD3191" s="148">
        <f t="shared" si="1100"/>
        <v>5.3469531101406342E-5</v>
      </c>
      <c r="BE3191" s="140" t="str">
        <f t="shared" si="1101"/>
        <v/>
      </c>
    </row>
    <row r="3192" spans="52:57" ht="20.100000000000001" customHeight="1" x14ac:dyDescent="0.25">
      <c r="AZ3192" s="148"/>
      <c r="BA3192" s="148">
        <f t="shared" si="1102"/>
        <v>16.262399999999253</v>
      </c>
      <c r="BB3192" s="165">
        <f t="shared" si="1103"/>
        <v>2.2824226314623438E-2</v>
      </c>
      <c r="BC3192" s="148">
        <f t="shared" si="1104"/>
        <v>5.3351166591261712E-5</v>
      </c>
      <c r="BD3192" s="148">
        <f t="shared" si="1100"/>
        <v>5.3351166591261712E-5</v>
      </c>
      <c r="BE3192" s="140" t="str">
        <f t="shared" si="1101"/>
        <v/>
      </c>
    </row>
    <row r="3193" spans="52:57" ht="20.100000000000001" customHeight="1" x14ac:dyDescent="0.25">
      <c r="AZ3193" s="148"/>
      <c r="BA3193" s="148">
        <f t="shared" si="1102"/>
        <v>16.268799999999253</v>
      </c>
      <c r="BB3193" s="165">
        <f t="shared" si="1103"/>
        <v>2.2770875148032176E-2</v>
      </c>
      <c r="BC3193" s="148">
        <f t="shared" si="1104"/>
        <v>5.3233043498981947E-5</v>
      </c>
      <c r="BD3193" s="148">
        <f t="shared" si="1100"/>
        <v>5.3233043498981947E-5</v>
      </c>
      <c r="BE3193" s="140" t="str">
        <f t="shared" si="1101"/>
        <v/>
      </c>
    </row>
    <row r="3194" spans="52:57" ht="20.100000000000001" customHeight="1" x14ac:dyDescent="0.25">
      <c r="AZ3194" s="148"/>
      <c r="BA3194" s="148">
        <f t="shared" si="1102"/>
        <v>16.275199999999252</v>
      </c>
      <c r="BB3194" s="165">
        <f t="shared" si="1103"/>
        <v>2.2717642104533194E-2</v>
      </c>
      <c r="BC3194" s="148">
        <f t="shared" si="1104"/>
        <v>5.3115161397502414E-5</v>
      </c>
      <c r="BD3194" s="148">
        <f t="shared" si="1100"/>
        <v>5.3115161397502414E-5</v>
      </c>
      <c r="BE3194" s="140" t="str">
        <f t="shared" si="1101"/>
        <v/>
      </c>
    </row>
    <row r="3195" spans="52:57" ht="20.100000000000001" customHeight="1" x14ac:dyDescent="0.25">
      <c r="AZ3195" s="148"/>
      <c r="BA3195" s="148">
        <f t="shared" si="1102"/>
        <v>16.281599999999251</v>
      </c>
      <c r="BB3195" s="165">
        <f t="shared" si="1103"/>
        <v>2.2664526943135692E-2</v>
      </c>
      <c r="BC3195" s="148">
        <f t="shared" si="1104"/>
        <v>5.299751986032053E-5</v>
      </c>
      <c r="BD3195" s="148">
        <f t="shared" si="1100"/>
        <v>5.299751986032053E-5</v>
      </c>
      <c r="BE3195" s="140" t="str">
        <f t="shared" si="1101"/>
        <v/>
      </c>
    </row>
    <row r="3196" spans="52:57" ht="20.100000000000001" customHeight="1" x14ac:dyDescent="0.25">
      <c r="AZ3196" s="148"/>
      <c r="BA3196" s="148">
        <f t="shared" si="1102"/>
        <v>16.287999999999251</v>
      </c>
      <c r="BB3196" s="165">
        <f t="shared" si="1103"/>
        <v>2.2611529423275371E-2</v>
      </c>
      <c r="BC3196" s="148">
        <f t="shared" si="1104"/>
        <v>5.2880118461516579E-5</v>
      </c>
      <c r="BD3196" s="148">
        <f t="shared" si="1100"/>
        <v>5.2880118461516579E-5</v>
      </c>
      <c r="BE3196" s="140" t="str">
        <f t="shared" si="1101"/>
        <v/>
      </c>
    </row>
    <row r="3197" spans="52:57" ht="20.100000000000001" customHeight="1" x14ac:dyDescent="0.25">
      <c r="AZ3197" s="148"/>
      <c r="BA3197" s="148">
        <f t="shared" si="1102"/>
        <v>16.29439999999925</v>
      </c>
      <c r="BB3197" s="165">
        <f t="shared" si="1103"/>
        <v>2.2558649304813855E-2</v>
      </c>
      <c r="BC3197" s="148">
        <f t="shared" si="1104"/>
        <v>5.2762956775764119E-5</v>
      </c>
      <c r="BD3197" s="148">
        <f t="shared" si="1100"/>
        <v>5.2762956775764119E-5</v>
      </c>
      <c r="BE3197" s="140" t="str">
        <f t="shared" si="1101"/>
        <v/>
      </c>
    </row>
    <row r="3198" spans="52:57" ht="20.100000000000001" customHeight="1" x14ac:dyDescent="0.25">
      <c r="AZ3198" s="148"/>
      <c r="BA3198" s="148">
        <f t="shared" si="1102"/>
        <v>16.300799999999249</v>
      </c>
      <c r="BB3198" s="165">
        <f t="shared" si="1103"/>
        <v>2.2505886348038091E-2</v>
      </c>
      <c r="BC3198" s="148">
        <f t="shared" si="1104"/>
        <v>5.2646034378198148E-5</v>
      </c>
      <c r="BD3198" s="148">
        <f t="shared" si="1100"/>
        <v>5.2646034378198148E-5</v>
      </c>
      <c r="BE3198" s="140" t="str">
        <f t="shared" si="1101"/>
        <v/>
      </c>
    </row>
    <row r="3199" spans="52:57" ht="20.100000000000001" customHeight="1" x14ac:dyDescent="0.25">
      <c r="AZ3199" s="148"/>
      <c r="BA3199" s="148">
        <f t="shared" si="1102"/>
        <v>16.307199999999249</v>
      </c>
      <c r="BB3199" s="165">
        <f t="shared" si="1103"/>
        <v>2.2453240313659893E-2</v>
      </c>
      <c r="BC3199" s="148">
        <f t="shared" si="1104"/>
        <v>5.2529350844363054E-5</v>
      </c>
      <c r="BD3199" s="148">
        <f t="shared" si="1100"/>
        <v>5.2529350844363054E-5</v>
      </c>
      <c r="BE3199" s="140" t="str">
        <f t="shared" si="1101"/>
        <v/>
      </c>
    </row>
    <row r="3200" spans="52:57" ht="20.100000000000001" customHeight="1" x14ac:dyDescent="0.25">
      <c r="AZ3200" s="148"/>
      <c r="BA3200" s="148">
        <f t="shared" si="1102"/>
        <v>16.313599999999248</v>
      </c>
      <c r="BB3200" s="165">
        <f t="shared" si="1103"/>
        <v>2.2400710962815529E-2</v>
      </c>
      <c r="BC3200" s="148">
        <f t="shared" si="1104"/>
        <v>5.2412905750680999E-5</v>
      </c>
      <c r="BD3200" s="148">
        <f t="shared" si="1100"/>
        <v>5.2412905750680999E-5</v>
      </c>
      <c r="BE3200" s="140" t="str">
        <f t="shared" si="1101"/>
        <v/>
      </c>
    </row>
    <row r="3201" spans="52:57" ht="20.100000000000001" customHeight="1" x14ac:dyDescent="0.25">
      <c r="AZ3201" s="148"/>
      <c r="BA3201" s="148">
        <f t="shared" si="1102"/>
        <v>16.319999999999247</v>
      </c>
      <c r="BB3201" s="165">
        <f t="shared" si="1103"/>
        <v>2.2348298057064848E-2</v>
      </c>
      <c r="BC3201" s="148">
        <f t="shared" si="1104"/>
        <v>5.2296698673858638E-5</v>
      </c>
      <c r="BD3201" s="148">
        <f t="shared" si="1100"/>
        <v>5.2296698673858638E-5</v>
      </c>
      <c r="BE3201" s="140" t="str">
        <f t="shared" si="1101"/>
        <v/>
      </c>
    </row>
    <row r="3202" spans="52:57" ht="20.100000000000001" customHeight="1" x14ac:dyDescent="0.25">
      <c r="AZ3202" s="148"/>
      <c r="BA3202" s="148">
        <f t="shared" si="1102"/>
        <v>16.326399999999246</v>
      </c>
      <c r="BB3202" s="165">
        <f t="shared" si="1103"/>
        <v>2.229600135839099E-2</v>
      </c>
      <c r="BC3202" s="148">
        <f t="shared" si="1104"/>
        <v>5.2180729191060593E-5</v>
      </c>
      <c r="BD3202" s="148">
        <f t="shared" si="1100"/>
        <v>5.2180729191060593E-5</v>
      </c>
      <c r="BE3202" s="140" t="str">
        <f t="shared" si="1101"/>
        <v/>
      </c>
    </row>
    <row r="3203" spans="52:57" ht="20.100000000000001" customHeight="1" x14ac:dyDescent="0.25">
      <c r="AZ3203" s="148"/>
      <c r="BA3203" s="148">
        <f t="shared" si="1102"/>
        <v>16.332799999999246</v>
      </c>
      <c r="BB3203" s="165">
        <f t="shared" si="1103"/>
        <v>2.2243820629199929E-2</v>
      </c>
      <c r="BC3203" s="148">
        <f t="shared" si="1104"/>
        <v>5.2064996880381298E-5</v>
      </c>
      <c r="BD3203" s="148">
        <f t="shared" si="1100"/>
        <v>5.2064996880381298E-5</v>
      </c>
      <c r="BE3203" s="140" t="str">
        <f t="shared" si="1101"/>
        <v/>
      </c>
    </row>
    <row r="3204" spans="52:57" ht="20.100000000000001" customHeight="1" x14ac:dyDescent="0.25">
      <c r="AZ3204" s="148"/>
      <c r="BA3204" s="148">
        <f t="shared" si="1102"/>
        <v>16.339199999999245</v>
      </c>
      <c r="BB3204" s="165">
        <f t="shared" si="1103"/>
        <v>2.2191755632319548E-2</v>
      </c>
      <c r="BC3204" s="148">
        <f t="shared" si="1104"/>
        <v>5.1949501320005392E-5</v>
      </c>
      <c r="BD3204" s="148">
        <f t="shared" si="1100"/>
        <v>5.1949501320005392E-5</v>
      </c>
      <c r="BE3204" s="140" t="str">
        <f t="shared" si="1101"/>
        <v/>
      </c>
    </row>
    <row r="3205" spans="52:57" ht="20.100000000000001" customHeight="1" x14ac:dyDescent="0.25">
      <c r="AZ3205" s="148"/>
      <c r="BA3205" s="148">
        <f t="shared" si="1102"/>
        <v>16.345599999999244</v>
      </c>
      <c r="BB3205" s="165">
        <f t="shared" si="1103"/>
        <v>2.2139806130999543E-2</v>
      </c>
      <c r="BC3205" s="148">
        <f t="shared" si="1104"/>
        <v>5.1834242088998755E-5</v>
      </c>
      <c r="BD3205" s="148">
        <f t="shared" si="1100"/>
        <v>5.1834242088998755E-5</v>
      </c>
      <c r="BE3205" s="140" t="str">
        <f t="shared" si="1101"/>
        <v/>
      </c>
    </row>
    <row r="3206" spans="52:57" ht="20.100000000000001" customHeight="1" x14ac:dyDescent="0.25">
      <c r="AZ3206" s="148"/>
      <c r="BA3206" s="148">
        <f t="shared" si="1102"/>
        <v>16.351999999999244</v>
      </c>
      <c r="BB3206" s="165">
        <f t="shared" si="1103"/>
        <v>2.2087971888910544E-2</v>
      </c>
      <c r="BC3206" s="148">
        <f t="shared" si="1104"/>
        <v>5.17192187667187E-5</v>
      </c>
      <c r="BD3206" s="148">
        <f t="shared" si="1100"/>
        <v>5.17192187667187E-5</v>
      </c>
      <c r="BE3206" s="140" t="str">
        <f t="shared" si="1101"/>
        <v/>
      </c>
    </row>
    <row r="3207" spans="52:57" ht="20.100000000000001" customHeight="1" x14ac:dyDescent="0.25">
      <c r="AZ3207" s="148"/>
      <c r="BA3207" s="148">
        <f t="shared" si="1102"/>
        <v>16.358399999999243</v>
      </c>
      <c r="BB3207" s="165">
        <f t="shared" si="1103"/>
        <v>2.2036252670143825E-2</v>
      </c>
      <c r="BC3207" s="148">
        <f t="shared" si="1104"/>
        <v>5.160443093326153E-5</v>
      </c>
      <c r="BD3207" s="148">
        <f t="shared" si="1100"/>
        <v>5.160443093326153E-5</v>
      </c>
      <c r="BE3207" s="140" t="str">
        <f t="shared" si="1101"/>
        <v/>
      </c>
    </row>
    <row r="3208" spans="52:57" ht="20.100000000000001" customHeight="1" x14ac:dyDescent="0.25">
      <c r="AZ3208" s="148"/>
      <c r="BA3208" s="148">
        <f t="shared" si="1102"/>
        <v>16.364799999999242</v>
      </c>
      <c r="BB3208" s="165">
        <f t="shared" si="1103"/>
        <v>2.1984648239210564E-2</v>
      </c>
      <c r="BC3208" s="148">
        <f t="shared" si="1104"/>
        <v>5.148987816917111E-5</v>
      </c>
      <c r="BD3208" s="148">
        <f t="shared" si="1100"/>
        <v>5.148987816917111E-5</v>
      </c>
      <c r="BE3208" s="140" t="str">
        <f t="shared" si="1101"/>
        <v/>
      </c>
    </row>
    <row r="3209" spans="52:57" ht="20.100000000000001" customHeight="1" x14ac:dyDescent="0.25">
      <c r="AZ3209" s="148"/>
      <c r="BA3209" s="148">
        <f t="shared" si="1102"/>
        <v>16.371199999999241</v>
      </c>
      <c r="BB3209" s="165">
        <f t="shared" si="1103"/>
        <v>2.1933158361041392E-2</v>
      </c>
      <c r="BC3209" s="148">
        <f t="shared" si="1104"/>
        <v>5.1375560055442332E-5</v>
      </c>
      <c r="BD3209" s="148">
        <f t="shared" si="1100"/>
        <v>5.1375560055442332E-5</v>
      </c>
      <c r="BE3209" s="140" t="str">
        <f t="shared" si="1101"/>
        <v/>
      </c>
    </row>
    <row r="3210" spans="52:57" ht="20.100000000000001" customHeight="1" x14ac:dyDescent="0.25">
      <c r="AZ3210" s="148"/>
      <c r="BA3210" s="148">
        <f t="shared" si="1102"/>
        <v>16.377599999999241</v>
      </c>
      <c r="BB3210" s="165">
        <f t="shared" si="1103"/>
        <v>2.188178280098595E-2</v>
      </c>
      <c r="BC3210" s="148">
        <f t="shared" si="1104"/>
        <v>5.1261476173826426E-5</v>
      </c>
      <c r="BD3210" s="148">
        <f t="shared" si="1100"/>
        <v>5.1261476173826426E-5</v>
      </c>
      <c r="BE3210" s="140" t="str">
        <f t="shared" si="1101"/>
        <v/>
      </c>
    </row>
    <row r="3211" spans="52:57" ht="20.100000000000001" customHeight="1" x14ac:dyDescent="0.25">
      <c r="AZ3211" s="148"/>
      <c r="BA3211" s="148">
        <f t="shared" si="1102"/>
        <v>16.38399999999924</v>
      </c>
      <c r="BB3211" s="165">
        <f t="shared" si="1103"/>
        <v>2.1830521324812124E-2</v>
      </c>
      <c r="BC3211" s="148">
        <f t="shared" si="1104"/>
        <v>5.1147626106463201E-5</v>
      </c>
      <c r="BD3211" s="148">
        <f t="shared" ref="BD3211:BD3274" si="1105">IF(BB3211&lt;(1-$AZ$655),BC3211,"")</f>
        <v>5.1147626106463201E-5</v>
      </c>
      <c r="BE3211" s="140" t="str">
        <f t="shared" ref="BE3211:BE3274" si="1106">IF(BB3211&lt;(1-$AZ$661),BC3211,"")</f>
        <v/>
      </c>
    </row>
    <row r="3212" spans="52:57" ht="20.100000000000001" customHeight="1" x14ac:dyDescent="0.25">
      <c r="AZ3212" s="148"/>
      <c r="BA3212" s="148">
        <f t="shared" ref="BA3212:BA3275" si="1107">BA3211+$BD$648</f>
        <v>16.390399999999239</v>
      </c>
      <c r="BB3212" s="165">
        <f t="shared" ref="BB3212:BB3275" si="1108">_xlfn.CHISQ.DIST.RT(BA3212,7)</f>
        <v>2.177937369870566E-2</v>
      </c>
      <c r="BC3212" s="148">
        <f t="shared" ref="BC3212:BC3275" si="1109">BB3212-BB3213</f>
        <v>5.1034009436012884E-5</v>
      </c>
      <c r="BD3212" s="148">
        <f t="shared" si="1105"/>
        <v>5.1034009436012884E-5</v>
      </c>
      <c r="BE3212" s="140" t="str">
        <f t="shared" si="1106"/>
        <v/>
      </c>
    </row>
    <row r="3213" spans="52:57" ht="20.100000000000001" customHeight="1" x14ac:dyDescent="0.25">
      <c r="AZ3213" s="148"/>
      <c r="BA3213" s="148">
        <f t="shared" si="1107"/>
        <v>16.396799999999239</v>
      </c>
      <c r="BB3213" s="165">
        <f t="shared" si="1108"/>
        <v>2.1728339689269648E-2</v>
      </c>
      <c r="BC3213" s="148">
        <f t="shared" si="1109"/>
        <v>5.0920625745819181E-5</v>
      </c>
      <c r="BD3213" s="148">
        <f t="shared" si="1105"/>
        <v>5.0920625745819181E-5</v>
      </c>
      <c r="BE3213" s="140" t="str">
        <f t="shared" si="1106"/>
        <v/>
      </c>
    </row>
    <row r="3214" spans="52:57" ht="20.100000000000001" customHeight="1" x14ac:dyDescent="0.25">
      <c r="AZ3214" s="148"/>
      <c r="BA3214" s="148">
        <f t="shared" si="1107"/>
        <v>16.403199999999238</v>
      </c>
      <c r="BB3214" s="165">
        <f t="shared" si="1108"/>
        <v>2.1677419063523828E-2</v>
      </c>
      <c r="BC3214" s="148">
        <f t="shared" si="1109"/>
        <v>5.0807474619590093E-5</v>
      </c>
      <c r="BD3214" s="148">
        <f t="shared" si="1105"/>
        <v>5.0807474619590093E-5</v>
      </c>
      <c r="BE3214" s="140" t="str">
        <f t="shared" si="1106"/>
        <v/>
      </c>
    </row>
    <row r="3215" spans="52:57" ht="20.100000000000001" customHeight="1" x14ac:dyDescent="0.25">
      <c r="AZ3215" s="148"/>
      <c r="BA3215" s="148">
        <f t="shared" si="1107"/>
        <v>16.409599999999237</v>
      </c>
      <c r="BB3215" s="165">
        <f t="shared" si="1108"/>
        <v>2.1626611588904238E-2</v>
      </c>
      <c r="BC3215" s="148">
        <f t="shared" si="1109"/>
        <v>5.0694555641682404E-5</v>
      </c>
      <c r="BD3215" s="148">
        <f t="shared" si="1105"/>
        <v>5.0694555641682404E-5</v>
      </c>
      <c r="BE3215" s="140" t="str">
        <f t="shared" si="1106"/>
        <v/>
      </c>
    </row>
    <row r="3216" spans="52:57" ht="20.100000000000001" customHeight="1" x14ac:dyDescent="0.25">
      <c r="AZ3216" s="148"/>
      <c r="BA3216" s="148">
        <f t="shared" si="1107"/>
        <v>16.415999999999237</v>
      </c>
      <c r="BB3216" s="165">
        <f t="shared" si="1108"/>
        <v>2.1575917033262556E-2</v>
      </c>
      <c r="BC3216" s="148">
        <f t="shared" si="1109"/>
        <v>5.0581868397028829E-5</v>
      </c>
      <c r="BD3216" s="148">
        <f t="shared" si="1105"/>
        <v>5.0581868397028829E-5</v>
      </c>
      <c r="BE3216" s="140" t="str">
        <f t="shared" si="1106"/>
        <v/>
      </c>
    </row>
    <row r="3217" spans="52:57" ht="20.100000000000001" customHeight="1" x14ac:dyDescent="0.25">
      <c r="AZ3217" s="148"/>
      <c r="BA3217" s="148">
        <f t="shared" si="1107"/>
        <v>16.422399999999236</v>
      </c>
      <c r="BB3217" s="165">
        <f t="shared" si="1108"/>
        <v>2.1525335164865527E-2</v>
      </c>
      <c r="BC3217" s="148">
        <f t="shared" si="1109"/>
        <v>5.0469412471054742E-5</v>
      </c>
      <c r="BD3217" s="148">
        <f t="shared" si="1105"/>
        <v>5.0469412471054742E-5</v>
      </c>
      <c r="BE3217" s="140" t="str">
        <f t="shared" si="1106"/>
        <v/>
      </c>
    </row>
    <row r="3218" spans="52:57" ht="20.100000000000001" customHeight="1" x14ac:dyDescent="0.25">
      <c r="AZ3218" s="148"/>
      <c r="BA3218" s="148">
        <f t="shared" si="1107"/>
        <v>16.428799999999235</v>
      </c>
      <c r="BB3218" s="165">
        <f t="shared" si="1108"/>
        <v>2.1474865752394472E-2</v>
      </c>
      <c r="BC3218" s="148">
        <f t="shared" si="1109"/>
        <v>5.0357187449570628E-5</v>
      </c>
      <c r="BD3218" s="148">
        <f t="shared" si="1105"/>
        <v>5.0357187449570628E-5</v>
      </c>
      <c r="BE3218" s="140" t="str">
        <f t="shared" si="1106"/>
        <v/>
      </c>
    </row>
    <row r="3219" spans="52:57" ht="20.100000000000001" customHeight="1" x14ac:dyDescent="0.25">
      <c r="AZ3219" s="148"/>
      <c r="BA3219" s="148">
        <f t="shared" si="1107"/>
        <v>16.435199999999234</v>
      </c>
      <c r="BB3219" s="165">
        <f t="shared" si="1108"/>
        <v>2.1424508564944902E-2</v>
      </c>
      <c r="BC3219" s="148">
        <f t="shared" si="1109"/>
        <v>5.0245192919223108E-5</v>
      </c>
      <c r="BD3219" s="148">
        <f t="shared" si="1105"/>
        <v>5.0245192919223108E-5</v>
      </c>
      <c r="BE3219" s="140" t="str">
        <f t="shared" si="1106"/>
        <v/>
      </c>
    </row>
    <row r="3220" spans="52:57" ht="20.100000000000001" customHeight="1" x14ac:dyDescent="0.25">
      <c r="AZ3220" s="148"/>
      <c r="BA3220" s="148">
        <f t="shared" si="1107"/>
        <v>16.441599999999234</v>
      </c>
      <c r="BB3220" s="165">
        <f t="shared" si="1108"/>
        <v>2.1374263372025679E-2</v>
      </c>
      <c r="BC3220" s="148">
        <f t="shared" si="1109"/>
        <v>5.0133428466977992E-5</v>
      </c>
      <c r="BD3220" s="148">
        <f t="shared" si="1105"/>
        <v>5.0133428466977992E-5</v>
      </c>
      <c r="BE3220" s="140" t="str">
        <f t="shared" si="1106"/>
        <v/>
      </c>
    </row>
    <row r="3221" spans="52:57" ht="20.100000000000001" customHeight="1" x14ac:dyDescent="0.25">
      <c r="AZ3221" s="148"/>
      <c r="BA3221" s="148">
        <f t="shared" si="1107"/>
        <v>16.447999999999233</v>
      </c>
      <c r="BB3221" s="165">
        <f t="shared" si="1108"/>
        <v>2.1324129943558701E-2</v>
      </c>
      <c r="BC3221" s="148">
        <f t="shared" si="1109"/>
        <v>5.0021893680526203E-5</v>
      </c>
      <c r="BD3221" s="148">
        <f t="shared" si="1105"/>
        <v>5.0021893680526203E-5</v>
      </c>
      <c r="BE3221" s="140" t="str">
        <f t="shared" si="1106"/>
        <v/>
      </c>
    </row>
    <row r="3222" spans="52:57" ht="20.100000000000001" customHeight="1" x14ac:dyDescent="0.25">
      <c r="AZ3222" s="148"/>
      <c r="BA3222" s="148">
        <f t="shared" si="1107"/>
        <v>16.454399999999232</v>
      </c>
      <c r="BB3222" s="165">
        <f t="shared" si="1108"/>
        <v>2.1274108049878174E-2</v>
      </c>
      <c r="BC3222" s="148">
        <f t="shared" si="1109"/>
        <v>4.9910588147895202E-5</v>
      </c>
      <c r="BD3222" s="148">
        <f t="shared" si="1105"/>
        <v>4.9910588147895202E-5</v>
      </c>
      <c r="BE3222" s="140" t="str">
        <f t="shared" si="1106"/>
        <v/>
      </c>
    </row>
    <row r="3223" spans="52:57" ht="20.100000000000001" customHeight="1" x14ac:dyDescent="0.25">
      <c r="AZ3223" s="148"/>
      <c r="BA3223" s="148">
        <f t="shared" si="1107"/>
        <v>16.460799999999232</v>
      </c>
      <c r="BB3223" s="165">
        <f t="shared" si="1108"/>
        <v>2.1224197461730279E-2</v>
      </c>
      <c r="BC3223" s="148">
        <f t="shared" si="1109"/>
        <v>4.9799511457688378E-5</v>
      </c>
      <c r="BD3223" s="148">
        <f t="shared" si="1105"/>
        <v>4.9799511457688378E-5</v>
      </c>
      <c r="BE3223" s="140" t="str">
        <f t="shared" si="1106"/>
        <v/>
      </c>
    </row>
    <row r="3224" spans="52:57" ht="20.100000000000001" customHeight="1" x14ac:dyDescent="0.25">
      <c r="AZ3224" s="148"/>
      <c r="BA3224" s="148">
        <f t="shared" si="1107"/>
        <v>16.467199999999231</v>
      </c>
      <c r="BB3224" s="165">
        <f t="shared" si="1108"/>
        <v>2.1174397950272591E-2</v>
      </c>
      <c r="BC3224" s="148">
        <f t="shared" si="1109"/>
        <v>4.9688663199275868E-5</v>
      </c>
      <c r="BD3224" s="148">
        <f t="shared" si="1105"/>
        <v>4.9688663199275868E-5</v>
      </c>
      <c r="BE3224" s="140" t="str">
        <f t="shared" si="1106"/>
        <v/>
      </c>
    </row>
    <row r="3225" spans="52:57" ht="20.100000000000001" customHeight="1" x14ac:dyDescent="0.25">
      <c r="AZ3225" s="148"/>
      <c r="BA3225" s="148">
        <f t="shared" si="1107"/>
        <v>16.47359999999923</v>
      </c>
      <c r="BB3225" s="165">
        <f t="shared" si="1108"/>
        <v>2.1124709287073315E-2</v>
      </c>
      <c r="BC3225" s="148">
        <f t="shared" si="1109"/>
        <v>4.9578042962274138E-5</v>
      </c>
      <c r="BD3225" s="148">
        <f t="shared" si="1105"/>
        <v>4.9578042962274138E-5</v>
      </c>
      <c r="BE3225" s="140" t="str">
        <f t="shared" si="1106"/>
        <v/>
      </c>
    </row>
    <row r="3226" spans="52:57" ht="20.100000000000001" customHeight="1" x14ac:dyDescent="0.25">
      <c r="AZ3226" s="148"/>
      <c r="BA3226" s="148">
        <f t="shared" si="1107"/>
        <v>16.479999999999229</v>
      </c>
      <c r="BB3226" s="165">
        <f t="shared" si="1108"/>
        <v>2.1075131244111041E-2</v>
      </c>
      <c r="BC3226" s="148">
        <f t="shared" si="1109"/>
        <v>4.946765033703171E-5</v>
      </c>
      <c r="BD3226" s="148">
        <f t="shared" si="1105"/>
        <v>4.946765033703171E-5</v>
      </c>
      <c r="BE3226" s="140" t="str">
        <f t="shared" si="1106"/>
        <v/>
      </c>
    </row>
    <row r="3227" spans="52:57" ht="20.100000000000001" customHeight="1" x14ac:dyDescent="0.25">
      <c r="AZ3227" s="148"/>
      <c r="BA3227" s="148">
        <f t="shared" si="1107"/>
        <v>16.486399999999229</v>
      </c>
      <c r="BB3227" s="165">
        <f t="shared" si="1108"/>
        <v>2.1025663593774009E-2</v>
      </c>
      <c r="BC3227" s="148">
        <f t="shared" si="1109"/>
        <v>4.9357484914337724E-5</v>
      </c>
      <c r="BD3227" s="148">
        <f t="shared" si="1105"/>
        <v>4.9357484914337724E-5</v>
      </c>
      <c r="BE3227" s="140" t="str">
        <f t="shared" si="1106"/>
        <v/>
      </c>
    </row>
    <row r="3228" spans="52:57" ht="20.100000000000001" customHeight="1" x14ac:dyDescent="0.25">
      <c r="AZ3228" s="148"/>
      <c r="BA3228" s="148">
        <f t="shared" si="1107"/>
        <v>16.492799999999228</v>
      </c>
      <c r="BB3228" s="165">
        <f t="shared" si="1108"/>
        <v>2.0976306108859671E-2</v>
      </c>
      <c r="BC3228" s="148">
        <f t="shared" si="1109"/>
        <v>4.9247546285591942E-5</v>
      </c>
      <c r="BD3228" s="148">
        <f t="shared" si="1105"/>
        <v>4.9247546285591942E-5</v>
      </c>
      <c r="BE3228" s="140" t="str">
        <f t="shared" si="1106"/>
        <v/>
      </c>
    </row>
    <row r="3229" spans="52:57" ht="20.100000000000001" customHeight="1" x14ac:dyDescent="0.25">
      <c r="AZ3229" s="148"/>
      <c r="BA3229" s="148">
        <f t="shared" si="1107"/>
        <v>16.499199999999227</v>
      </c>
      <c r="BB3229" s="165">
        <f t="shared" si="1108"/>
        <v>2.0927058562574079E-2</v>
      </c>
      <c r="BC3229" s="148">
        <f t="shared" si="1109"/>
        <v>4.9137834042711076E-5</v>
      </c>
      <c r="BD3229" s="148">
        <f t="shared" si="1105"/>
        <v>4.9137834042711076E-5</v>
      </c>
      <c r="BE3229" s="140" t="str">
        <f t="shared" si="1106"/>
        <v/>
      </c>
    </row>
    <row r="3230" spans="52:57" ht="20.100000000000001" customHeight="1" x14ac:dyDescent="0.25">
      <c r="AZ3230" s="148"/>
      <c r="BA3230" s="148">
        <f t="shared" si="1107"/>
        <v>16.505599999999227</v>
      </c>
      <c r="BB3230" s="165">
        <f t="shared" si="1108"/>
        <v>2.0877920728531368E-2</v>
      </c>
      <c r="BC3230" s="148">
        <f t="shared" si="1109"/>
        <v>4.9028347778104497E-5</v>
      </c>
      <c r="BD3230" s="148">
        <f t="shared" si="1105"/>
        <v>4.9028347778104497E-5</v>
      </c>
      <c r="BE3230" s="140" t="str">
        <f t="shared" si="1106"/>
        <v/>
      </c>
    </row>
    <row r="3231" spans="52:57" ht="20.100000000000001" customHeight="1" x14ac:dyDescent="0.25">
      <c r="AZ3231" s="148"/>
      <c r="BA3231" s="148">
        <f t="shared" si="1107"/>
        <v>16.511999999999226</v>
      </c>
      <c r="BB3231" s="165">
        <f t="shared" si="1108"/>
        <v>2.0828892380753264E-2</v>
      </c>
      <c r="BC3231" s="148">
        <f t="shared" si="1109"/>
        <v>4.8919087084837304E-5</v>
      </c>
      <c r="BD3231" s="148">
        <f t="shared" si="1105"/>
        <v>4.8919087084837304E-5</v>
      </c>
      <c r="BE3231" s="140" t="str">
        <f t="shared" si="1106"/>
        <v/>
      </c>
    </row>
    <row r="3232" spans="52:57" ht="20.100000000000001" customHeight="1" x14ac:dyDescent="0.25">
      <c r="AZ3232" s="148"/>
      <c r="BA3232" s="148">
        <f t="shared" si="1107"/>
        <v>16.518399999999225</v>
      </c>
      <c r="BB3232" s="165">
        <f t="shared" si="1108"/>
        <v>2.0779973293668427E-2</v>
      </c>
      <c r="BC3232" s="148">
        <f t="shared" si="1109"/>
        <v>4.8810051556338885E-5</v>
      </c>
      <c r="BD3232" s="148">
        <f t="shared" si="1105"/>
        <v>4.8810051556338885E-5</v>
      </c>
      <c r="BE3232" s="140" t="str">
        <f t="shared" si="1106"/>
        <v/>
      </c>
    </row>
    <row r="3233" spans="52:57" ht="20.100000000000001" customHeight="1" x14ac:dyDescent="0.25">
      <c r="AZ3233" s="148"/>
      <c r="BA3233" s="148">
        <f t="shared" si="1107"/>
        <v>16.524799999999225</v>
      </c>
      <c r="BB3233" s="165">
        <f t="shared" si="1108"/>
        <v>2.0731163242112088E-2</v>
      </c>
      <c r="BC3233" s="148">
        <f t="shared" si="1109"/>
        <v>4.8701240786746397E-5</v>
      </c>
      <c r="BD3233" s="148">
        <f t="shared" si="1105"/>
        <v>4.8701240786746397E-5</v>
      </c>
      <c r="BE3233" s="140" t="str">
        <f t="shared" si="1106"/>
        <v/>
      </c>
    </row>
    <row r="3234" spans="52:57" ht="20.100000000000001" customHeight="1" x14ac:dyDescent="0.25">
      <c r="AZ3234" s="148"/>
      <c r="BA3234" s="148">
        <f t="shared" si="1107"/>
        <v>16.531199999999224</v>
      </c>
      <c r="BB3234" s="165">
        <f t="shared" si="1108"/>
        <v>2.0682462001325341E-2</v>
      </c>
      <c r="BC3234" s="148">
        <f t="shared" si="1109"/>
        <v>4.8592654370689659E-5</v>
      </c>
      <c r="BD3234" s="148">
        <f t="shared" si="1105"/>
        <v>4.8592654370689659E-5</v>
      </c>
      <c r="BE3234" s="140" t="str">
        <f t="shared" si="1106"/>
        <v/>
      </c>
    </row>
    <row r="3235" spans="52:57" ht="20.100000000000001" customHeight="1" x14ac:dyDescent="0.25">
      <c r="AZ3235" s="148"/>
      <c r="BA3235" s="148">
        <f t="shared" si="1107"/>
        <v>16.537599999999223</v>
      </c>
      <c r="BB3235" s="165">
        <f t="shared" si="1108"/>
        <v>2.0633869346954652E-2</v>
      </c>
      <c r="BC3235" s="148">
        <f t="shared" si="1109"/>
        <v>4.8484291903263393E-5</v>
      </c>
      <c r="BD3235" s="148">
        <f t="shared" si="1105"/>
        <v>4.8484291903263393E-5</v>
      </c>
      <c r="BE3235" s="140" t="str">
        <f t="shared" si="1106"/>
        <v/>
      </c>
    </row>
    <row r="3236" spans="52:57" ht="20.100000000000001" customHeight="1" x14ac:dyDescent="0.25">
      <c r="AZ3236" s="148"/>
      <c r="BA3236" s="148">
        <f t="shared" si="1107"/>
        <v>16.543999999999222</v>
      </c>
      <c r="BB3236" s="165">
        <f t="shared" si="1108"/>
        <v>2.0585385055051388E-2</v>
      </c>
      <c r="BC3236" s="148">
        <f t="shared" si="1109"/>
        <v>4.8376152980242337E-5</v>
      </c>
      <c r="BD3236" s="148">
        <f t="shared" si="1105"/>
        <v>4.8376152980242337E-5</v>
      </c>
      <c r="BE3236" s="140" t="str">
        <f t="shared" si="1106"/>
        <v/>
      </c>
    </row>
    <row r="3237" spans="52:57" ht="20.100000000000001" customHeight="1" x14ac:dyDescent="0.25">
      <c r="AZ3237" s="148"/>
      <c r="BA3237" s="148">
        <f t="shared" si="1107"/>
        <v>16.550399999999222</v>
      </c>
      <c r="BB3237" s="165">
        <f t="shared" si="1108"/>
        <v>2.0537008902071146E-2</v>
      </c>
      <c r="BC3237" s="148">
        <f t="shared" si="1109"/>
        <v>4.8268237197793273E-5</v>
      </c>
      <c r="BD3237" s="148">
        <f t="shared" si="1105"/>
        <v>4.8268237197793273E-5</v>
      </c>
      <c r="BE3237" s="140" t="str">
        <f t="shared" si="1106"/>
        <v/>
      </c>
    </row>
    <row r="3238" spans="52:57" ht="20.100000000000001" customHeight="1" x14ac:dyDescent="0.25">
      <c r="AZ3238" s="148"/>
      <c r="BA3238" s="148">
        <f t="shared" si="1107"/>
        <v>16.556799999999221</v>
      </c>
      <c r="BB3238" s="165">
        <f t="shared" si="1108"/>
        <v>2.0488740664873353E-2</v>
      </c>
      <c r="BC3238" s="148">
        <f t="shared" si="1109"/>
        <v>4.816054415274218E-5</v>
      </c>
      <c r="BD3238" s="148">
        <f t="shared" si="1105"/>
        <v>4.816054415274218E-5</v>
      </c>
      <c r="BE3238" s="140" t="str">
        <f t="shared" si="1106"/>
        <v/>
      </c>
    </row>
    <row r="3239" spans="52:57" ht="20.100000000000001" customHeight="1" x14ac:dyDescent="0.25">
      <c r="AZ3239" s="148"/>
      <c r="BA3239" s="148">
        <f t="shared" si="1107"/>
        <v>16.56319999999922</v>
      </c>
      <c r="BB3239" s="165">
        <f t="shared" si="1108"/>
        <v>2.044058012072061E-2</v>
      </c>
      <c r="BC3239" s="148">
        <f t="shared" si="1109"/>
        <v>4.8053073442390348E-5</v>
      </c>
      <c r="BD3239" s="148">
        <f t="shared" si="1105"/>
        <v>4.8053073442390348E-5</v>
      </c>
      <c r="BE3239" s="140" t="str">
        <f t="shared" si="1106"/>
        <v/>
      </c>
    </row>
    <row r="3240" spans="52:57" ht="20.100000000000001" customHeight="1" x14ac:dyDescent="0.25">
      <c r="AZ3240" s="148"/>
      <c r="BA3240" s="148">
        <f t="shared" si="1107"/>
        <v>16.56959999999922</v>
      </c>
      <c r="BB3240" s="165">
        <f t="shared" si="1108"/>
        <v>2.039252704727822E-2</v>
      </c>
      <c r="BC3240" s="148">
        <f t="shared" si="1109"/>
        <v>4.7945824664538672E-5</v>
      </c>
      <c r="BD3240" s="148">
        <f t="shared" si="1105"/>
        <v>4.7945824664538672E-5</v>
      </c>
      <c r="BE3240" s="140" t="str">
        <f t="shared" si="1106"/>
        <v/>
      </c>
    </row>
    <row r="3241" spans="52:57" ht="20.100000000000001" customHeight="1" x14ac:dyDescent="0.25">
      <c r="AZ3241" s="148"/>
      <c r="BA3241" s="148">
        <f t="shared" si="1107"/>
        <v>16.575999999999219</v>
      </c>
      <c r="BB3241" s="165">
        <f t="shared" si="1108"/>
        <v>2.0344581222613681E-2</v>
      </c>
      <c r="BC3241" s="148">
        <f t="shared" si="1109"/>
        <v>4.783879741769928E-5</v>
      </c>
      <c r="BD3241" s="148">
        <f t="shared" si="1105"/>
        <v>4.783879741769928E-5</v>
      </c>
      <c r="BE3241" s="140" t="str">
        <f t="shared" si="1106"/>
        <v/>
      </c>
    </row>
    <row r="3242" spans="52:57" ht="20.100000000000001" customHeight="1" x14ac:dyDescent="0.25">
      <c r="AZ3242" s="148"/>
      <c r="BA3242" s="148">
        <f t="shared" si="1107"/>
        <v>16.582399999999218</v>
      </c>
      <c r="BB3242" s="165">
        <f t="shared" si="1108"/>
        <v>2.0296742425195982E-2</v>
      </c>
      <c r="BC3242" s="148">
        <f t="shared" si="1109"/>
        <v>4.7731991300745125E-5</v>
      </c>
      <c r="BD3242" s="148">
        <f t="shared" si="1105"/>
        <v>4.7731991300745125E-5</v>
      </c>
      <c r="BE3242" s="140" t="str">
        <f t="shared" si="1106"/>
        <v/>
      </c>
    </row>
    <row r="3243" spans="52:57" ht="20.100000000000001" customHeight="1" x14ac:dyDescent="0.25">
      <c r="AZ3243" s="148"/>
      <c r="BA3243" s="148">
        <f t="shared" si="1107"/>
        <v>16.588799999999218</v>
      </c>
      <c r="BB3243" s="165">
        <f t="shared" si="1108"/>
        <v>2.0249010433895237E-2</v>
      </c>
      <c r="BC3243" s="148">
        <f t="shared" si="1109"/>
        <v>4.7625405913177127E-5</v>
      </c>
      <c r="BD3243" s="148">
        <f t="shared" si="1105"/>
        <v>4.7625405913177127E-5</v>
      </c>
      <c r="BE3243" s="140" t="str">
        <f t="shared" si="1106"/>
        <v/>
      </c>
    </row>
    <row r="3244" spans="52:57" ht="20.100000000000001" customHeight="1" x14ac:dyDescent="0.25">
      <c r="AZ3244" s="148"/>
      <c r="BA3244" s="148">
        <f t="shared" si="1107"/>
        <v>16.595199999999217</v>
      </c>
      <c r="BB3244" s="165">
        <f t="shared" si="1108"/>
        <v>2.020138502798206E-2</v>
      </c>
      <c r="BC3244" s="148">
        <f t="shared" si="1109"/>
        <v>4.7519040854957645E-5</v>
      </c>
      <c r="BD3244" s="148">
        <f t="shared" si="1105"/>
        <v>4.7519040854957645E-5</v>
      </c>
      <c r="BE3244" s="140" t="str">
        <f t="shared" si="1106"/>
        <v/>
      </c>
    </row>
    <row r="3245" spans="52:57" ht="20.100000000000001" customHeight="1" x14ac:dyDescent="0.25">
      <c r="AZ3245" s="148"/>
      <c r="BA3245" s="148">
        <f t="shared" si="1107"/>
        <v>16.601599999999216</v>
      </c>
      <c r="BB3245" s="165">
        <f t="shared" si="1108"/>
        <v>2.0153865987127102E-2</v>
      </c>
      <c r="BC3245" s="148">
        <f t="shared" si="1109"/>
        <v>4.741289572672211E-5</v>
      </c>
      <c r="BD3245" s="148">
        <f t="shared" si="1105"/>
        <v>4.741289572672211E-5</v>
      </c>
      <c r="BE3245" s="140" t="str">
        <f t="shared" si="1106"/>
        <v/>
      </c>
    </row>
    <row r="3246" spans="52:57" ht="20.100000000000001" customHeight="1" x14ac:dyDescent="0.25">
      <c r="AZ3246" s="148"/>
      <c r="BA3246" s="148">
        <f t="shared" si="1107"/>
        <v>16.607999999999215</v>
      </c>
      <c r="BB3246" s="165">
        <f t="shared" si="1108"/>
        <v>2.010645309140038E-2</v>
      </c>
      <c r="BC3246" s="148">
        <f t="shared" si="1109"/>
        <v>4.7306970129536163E-5</v>
      </c>
      <c r="BD3246" s="148">
        <f t="shared" si="1105"/>
        <v>4.7306970129536163E-5</v>
      </c>
      <c r="BE3246" s="140" t="str">
        <f t="shared" si="1106"/>
        <v/>
      </c>
    </row>
    <row r="3247" spans="52:57" ht="20.100000000000001" customHeight="1" x14ac:dyDescent="0.25">
      <c r="AZ3247" s="148"/>
      <c r="BA3247" s="148">
        <f t="shared" si="1107"/>
        <v>16.614399999999215</v>
      </c>
      <c r="BB3247" s="165">
        <f t="shared" si="1108"/>
        <v>2.0059146121270844E-2</v>
      </c>
      <c r="BC3247" s="148">
        <f t="shared" si="1109"/>
        <v>4.7201263665058724E-5</v>
      </c>
      <c r="BD3247" s="148">
        <f t="shared" si="1105"/>
        <v>4.7201263665058724E-5</v>
      </c>
      <c r="BE3247" s="140" t="str">
        <f t="shared" si="1106"/>
        <v/>
      </c>
    </row>
    <row r="3248" spans="52:57" ht="20.100000000000001" customHeight="1" x14ac:dyDescent="0.25">
      <c r="AZ3248" s="148"/>
      <c r="BA3248" s="148">
        <f t="shared" si="1107"/>
        <v>16.620799999999214</v>
      </c>
      <c r="BB3248" s="165">
        <f t="shared" si="1108"/>
        <v>2.0011944857605785E-2</v>
      </c>
      <c r="BC3248" s="148">
        <f t="shared" si="1109"/>
        <v>4.7095775935420553E-5</v>
      </c>
      <c r="BD3248" s="148">
        <f t="shared" si="1105"/>
        <v>4.7095775935420553E-5</v>
      </c>
      <c r="BE3248" s="140" t="str">
        <f t="shared" si="1106"/>
        <v/>
      </c>
    </row>
    <row r="3249" spans="52:57" ht="20.100000000000001" customHeight="1" x14ac:dyDescent="0.25">
      <c r="AZ3249" s="148"/>
      <c r="BA3249" s="148">
        <f t="shared" si="1107"/>
        <v>16.627199999999213</v>
      </c>
      <c r="BB3249" s="165">
        <f t="shared" si="1108"/>
        <v>1.9964849081670365E-2</v>
      </c>
      <c r="BC3249" s="148">
        <f t="shared" si="1109"/>
        <v>4.6990506543425486E-5</v>
      </c>
      <c r="BD3249" s="148">
        <f t="shared" si="1105"/>
        <v>4.6990506543425486E-5</v>
      </c>
      <c r="BE3249" s="140" t="str">
        <f t="shared" si="1106"/>
        <v/>
      </c>
    </row>
    <row r="3250" spans="52:57" ht="20.100000000000001" customHeight="1" x14ac:dyDescent="0.25">
      <c r="AZ3250" s="148"/>
      <c r="BA3250" s="148">
        <f t="shared" si="1107"/>
        <v>16.633599999999213</v>
      </c>
      <c r="BB3250" s="165">
        <f t="shared" si="1108"/>
        <v>1.9917858575126939E-2</v>
      </c>
      <c r="BC3250" s="148">
        <f t="shared" si="1109"/>
        <v>4.6885455092279815E-5</v>
      </c>
      <c r="BD3250" s="148">
        <f t="shared" si="1105"/>
        <v>4.6885455092279815E-5</v>
      </c>
      <c r="BE3250" s="140" t="str">
        <f t="shared" si="1106"/>
        <v/>
      </c>
    </row>
    <row r="3251" spans="52:57" ht="20.100000000000001" customHeight="1" x14ac:dyDescent="0.25">
      <c r="AZ3251" s="148"/>
      <c r="BA3251" s="148">
        <f t="shared" si="1107"/>
        <v>16.639999999999212</v>
      </c>
      <c r="BB3251" s="165">
        <f t="shared" si="1108"/>
        <v>1.9870973120034659E-2</v>
      </c>
      <c r="BC3251" s="148">
        <f t="shared" si="1109"/>
        <v>4.6780621185800453E-5</v>
      </c>
      <c r="BD3251" s="148">
        <f t="shared" si="1105"/>
        <v>4.6780621185800453E-5</v>
      </c>
      <c r="BE3251" s="140" t="str">
        <f t="shared" si="1106"/>
        <v/>
      </c>
    </row>
    <row r="3252" spans="52:57" ht="20.100000000000001" customHeight="1" x14ac:dyDescent="0.25">
      <c r="AZ3252" s="148"/>
      <c r="BA3252" s="148">
        <f t="shared" si="1107"/>
        <v>16.646399999999211</v>
      </c>
      <c r="BB3252" s="165">
        <f t="shared" si="1108"/>
        <v>1.9824192498848859E-2</v>
      </c>
      <c r="BC3252" s="148">
        <f t="shared" si="1109"/>
        <v>4.667600442832473E-5</v>
      </c>
      <c r="BD3252" s="148">
        <f t="shared" si="1105"/>
        <v>4.667600442832473E-5</v>
      </c>
      <c r="BE3252" s="140" t="str">
        <f t="shared" si="1106"/>
        <v/>
      </c>
    </row>
    <row r="3253" spans="52:57" ht="20.100000000000001" customHeight="1" x14ac:dyDescent="0.25">
      <c r="AZ3253" s="148"/>
      <c r="BA3253" s="148">
        <f t="shared" si="1107"/>
        <v>16.65279999999921</v>
      </c>
      <c r="BB3253" s="165">
        <f t="shared" si="1108"/>
        <v>1.9777516494420534E-2</v>
      </c>
      <c r="BC3253" s="148">
        <f t="shared" si="1109"/>
        <v>4.6571604424686108E-5</v>
      </c>
      <c r="BD3253" s="148">
        <f t="shared" si="1105"/>
        <v>4.6571604424686108E-5</v>
      </c>
      <c r="BE3253" s="140" t="str">
        <f t="shared" si="1106"/>
        <v/>
      </c>
    </row>
    <row r="3254" spans="52:57" ht="20.100000000000001" customHeight="1" x14ac:dyDescent="0.25">
      <c r="AZ3254" s="148"/>
      <c r="BA3254" s="148">
        <f t="shared" si="1107"/>
        <v>16.65919999999921</v>
      </c>
      <c r="BB3254" s="165">
        <f t="shared" si="1108"/>
        <v>1.9730944889995848E-2</v>
      </c>
      <c r="BC3254" s="148">
        <f t="shared" si="1109"/>
        <v>4.6467420780415408E-5</v>
      </c>
      <c r="BD3254" s="148">
        <f t="shared" si="1105"/>
        <v>4.6467420780415408E-5</v>
      </c>
      <c r="BE3254" s="140" t="str">
        <f t="shared" si="1106"/>
        <v/>
      </c>
    </row>
    <row r="3255" spans="52:57" ht="20.100000000000001" customHeight="1" x14ac:dyDescent="0.25">
      <c r="AZ3255" s="148"/>
      <c r="BA3255" s="148">
        <f t="shared" si="1107"/>
        <v>16.665599999999209</v>
      </c>
      <c r="BB3255" s="165">
        <f t="shared" si="1108"/>
        <v>1.9684477469215433E-2</v>
      </c>
      <c r="BC3255" s="148">
        <f t="shared" si="1109"/>
        <v>4.6363453101348762E-5</v>
      </c>
      <c r="BD3255" s="148">
        <f t="shared" si="1105"/>
        <v>4.6363453101348762E-5</v>
      </c>
      <c r="BE3255" s="140" t="str">
        <f t="shared" si="1106"/>
        <v/>
      </c>
    </row>
    <row r="3256" spans="52:57" ht="20.100000000000001" customHeight="1" x14ac:dyDescent="0.25">
      <c r="AZ3256" s="148"/>
      <c r="BA3256" s="148">
        <f t="shared" si="1107"/>
        <v>16.671999999999208</v>
      </c>
      <c r="BB3256" s="165">
        <f t="shared" si="1108"/>
        <v>1.9638114016114084E-2</v>
      </c>
      <c r="BC3256" s="148">
        <f t="shared" si="1109"/>
        <v>4.6259700994064762E-5</v>
      </c>
      <c r="BD3256" s="148">
        <f t="shared" si="1105"/>
        <v>4.6259700994064762E-5</v>
      </c>
      <c r="BE3256" s="140" t="str">
        <f t="shared" si="1106"/>
        <v/>
      </c>
    </row>
    <row r="3257" spans="52:57" ht="20.100000000000001" customHeight="1" x14ac:dyDescent="0.25">
      <c r="AZ3257" s="148"/>
      <c r="BA3257" s="148">
        <f t="shared" si="1107"/>
        <v>16.678399999999208</v>
      </c>
      <c r="BB3257" s="165">
        <f t="shared" si="1108"/>
        <v>1.9591854315120019E-2</v>
      </c>
      <c r="BC3257" s="148">
        <f t="shared" si="1109"/>
        <v>4.61561640655965E-5</v>
      </c>
      <c r="BD3257" s="148">
        <f t="shared" si="1105"/>
        <v>4.61561640655965E-5</v>
      </c>
      <c r="BE3257" s="140" t="str">
        <f t="shared" si="1106"/>
        <v/>
      </c>
    </row>
    <row r="3258" spans="52:57" ht="20.100000000000001" customHeight="1" x14ac:dyDescent="0.25">
      <c r="AZ3258" s="148"/>
      <c r="BA3258" s="148">
        <f t="shared" si="1107"/>
        <v>16.684799999999207</v>
      </c>
      <c r="BB3258" s="165">
        <f t="shared" si="1108"/>
        <v>1.9545698151054423E-2</v>
      </c>
      <c r="BC3258" s="148">
        <f t="shared" si="1109"/>
        <v>4.6052841923494015E-5</v>
      </c>
      <c r="BD3258" s="148">
        <f t="shared" si="1105"/>
        <v>4.6052841923494015E-5</v>
      </c>
      <c r="BE3258" s="140" t="str">
        <f t="shared" si="1106"/>
        <v/>
      </c>
    </row>
    <row r="3259" spans="52:57" ht="20.100000000000001" customHeight="1" x14ac:dyDescent="0.25">
      <c r="AZ3259" s="148"/>
      <c r="BA3259" s="148">
        <f t="shared" si="1107"/>
        <v>16.691199999999206</v>
      </c>
      <c r="BB3259" s="165">
        <f t="shared" si="1108"/>
        <v>1.9499645309130929E-2</v>
      </c>
      <c r="BC3259" s="148">
        <f t="shared" si="1109"/>
        <v>4.5949734175852047E-5</v>
      </c>
      <c r="BD3259" s="148">
        <f t="shared" si="1105"/>
        <v>4.5949734175852047E-5</v>
      </c>
      <c r="BE3259" s="140" t="str">
        <f t="shared" si="1106"/>
        <v/>
      </c>
    </row>
    <row r="3260" spans="52:57" ht="20.100000000000001" customHeight="1" x14ac:dyDescent="0.25">
      <c r="AZ3260" s="148"/>
      <c r="BA3260" s="148">
        <f t="shared" si="1107"/>
        <v>16.697599999999206</v>
      </c>
      <c r="BB3260" s="165">
        <f t="shared" si="1108"/>
        <v>1.9453695574955077E-2</v>
      </c>
      <c r="BC3260" s="148">
        <f t="shared" si="1109"/>
        <v>4.5846840431407188E-5</v>
      </c>
      <c r="BD3260" s="148">
        <f t="shared" si="1105"/>
        <v>4.5846840431407188E-5</v>
      </c>
      <c r="BE3260" s="140" t="str">
        <f t="shared" si="1106"/>
        <v/>
      </c>
    </row>
    <row r="3261" spans="52:57" ht="20.100000000000001" customHeight="1" x14ac:dyDescent="0.25">
      <c r="AZ3261" s="148"/>
      <c r="BA3261" s="148">
        <f t="shared" si="1107"/>
        <v>16.703999999999205</v>
      </c>
      <c r="BB3261" s="165">
        <f t="shared" si="1108"/>
        <v>1.9407848734523669E-2</v>
      </c>
      <c r="BC3261" s="148">
        <f t="shared" si="1109"/>
        <v>4.5744160299263786E-5</v>
      </c>
      <c r="BD3261" s="148">
        <f t="shared" si="1105"/>
        <v>4.5744160299263786E-5</v>
      </c>
      <c r="BE3261" s="140" t="str">
        <f t="shared" si="1106"/>
        <v/>
      </c>
    </row>
    <row r="3262" spans="52:57" ht="20.100000000000001" customHeight="1" x14ac:dyDescent="0.25">
      <c r="AZ3262" s="148"/>
      <c r="BA3262" s="148">
        <f t="shared" si="1107"/>
        <v>16.710399999999204</v>
      </c>
      <c r="BB3262" s="165">
        <f t="shared" si="1108"/>
        <v>1.9362104574224406E-2</v>
      </c>
      <c r="BC3262" s="148">
        <f t="shared" si="1109"/>
        <v>4.5641693389188859E-5</v>
      </c>
      <c r="BD3262" s="148">
        <f t="shared" si="1105"/>
        <v>4.5641693389188859E-5</v>
      </c>
      <c r="BE3262" s="140" t="str">
        <f t="shared" si="1106"/>
        <v/>
      </c>
    </row>
    <row r="3263" spans="52:57" ht="20.100000000000001" customHeight="1" x14ac:dyDescent="0.25">
      <c r="AZ3263" s="148"/>
      <c r="BA3263" s="148">
        <f t="shared" si="1107"/>
        <v>16.716799999999203</v>
      </c>
      <c r="BB3263" s="165">
        <f t="shared" si="1108"/>
        <v>1.9316462880835217E-2</v>
      </c>
      <c r="BC3263" s="148">
        <f t="shared" si="1109"/>
        <v>4.5539439311473306E-5</v>
      </c>
      <c r="BD3263" s="148">
        <f t="shared" si="1105"/>
        <v>4.5539439311473306E-5</v>
      </c>
      <c r="BE3263" s="140" t="str">
        <f t="shared" si="1106"/>
        <v/>
      </c>
    </row>
    <row r="3264" spans="52:57" ht="20.100000000000001" customHeight="1" x14ac:dyDescent="0.25">
      <c r="AZ3264" s="148"/>
      <c r="BA3264" s="148">
        <f t="shared" si="1107"/>
        <v>16.723199999999203</v>
      </c>
      <c r="BB3264" s="165">
        <f t="shared" si="1108"/>
        <v>1.9270923441523743E-2</v>
      </c>
      <c r="BC3264" s="148">
        <f t="shared" si="1109"/>
        <v>4.543739767691804E-5</v>
      </c>
      <c r="BD3264" s="148">
        <f t="shared" si="1105"/>
        <v>4.543739767691804E-5</v>
      </c>
      <c r="BE3264" s="140" t="str">
        <f t="shared" si="1106"/>
        <v/>
      </c>
    </row>
    <row r="3265" spans="52:57" ht="20.100000000000001" customHeight="1" x14ac:dyDescent="0.25">
      <c r="AZ3265" s="148"/>
      <c r="BA3265" s="148">
        <f t="shared" si="1107"/>
        <v>16.729599999999202</v>
      </c>
      <c r="BB3265" s="165">
        <f t="shared" si="1108"/>
        <v>1.9225486043846825E-2</v>
      </c>
      <c r="BC3265" s="148">
        <f t="shared" si="1109"/>
        <v>4.5335568096833978E-5</v>
      </c>
      <c r="BD3265" s="148">
        <f t="shared" si="1105"/>
        <v>4.5335568096833978E-5</v>
      </c>
      <c r="BE3265" s="140" t="str">
        <f t="shared" si="1106"/>
        <v/>
      </c>
    </row>
    <row r="3266" spans="52:57" ht="20.100000000000001" customHeight="1" x14ac:dyDescent="0.25">
      <c r="AZ3266" s="148"/>
      <c r="BA3266" s="148">
        <f t="shared" si="1107"/>
        <v>16.735999999999201</v>
      </c>
      <c r="BB3266" s="165">
        <f t="shared" si="1108"/>
        <v>1.9180150475749991E-2</v>
      </c>
      <c r="BC3266" s="148">
        <f t="shared" si="1109"/>
        <v>4.5233950183194704E-5</v>
      </c>
      <c r="BD3266" s="148">
        <f t="shared" si="1105"/>
        <v>4.5233950183194704E-5</v>
      </c>
      <c r="BE3266" s="140" t="str">
        <f t="shared" si="1106"/>
        <v/>
      </c>
    </row>
    <row r="3267" spans="52:57" ht="20.100000000000001" customHeight="1" x14ac:dyDescent="0.25">
      <c r="AZ3267" s="148"/>
      <c r="BA3267" s="148">
        <f t="shared" si="1107"/>
        <v>16.742399999999201</v>
      </c>
      <c r="BB3267" s="165">
        <f t="shared" si="1108"/>
        <v>1.9134916525566797E-2</v>
      </c>
      <c r="BC3267" s="148">
        <f t="shared" si="1109"/>
        <v>4.5132543548313808E-5</v>
      </c>
      <c r="BD3267" s="148">
        <f t="shared" si="1105"/>
        <v>4.5132543548313808E-5</v>
      </c>
      <c r="BE3267" s="140" t="str">
        <f t="shared" si="1106"/>
        <v/>
      </c>
    </row>
    <row r="3268" spans="52:57" ht="20.100000000000001" customHeight="1" x14ac:dyDescent="0.25">
      <c r="AZ3268" s="148"/>
      <c r="BA3268" s="148">
        <f t="shared" si="1107"/>
        <v>16.7487999999992</v>
      </c>
      <c r="BB3268" s="165">
        <f t="shared" si="1108"/>
        <v>1.9089783982018483E-2</v>
      </c>
      <c r="BC3268" s="148">
        <f t="shared" si="1109"/>
        <v>4.5031347805191829E-5</v>
      </c>
      <c r="BD3268" s="148">
        <f t="shared" si="1105"/>
        <v>4.5031347805191829E-5</v>
      </c>
      <c r="BE3268" s="140" t="str">
        <f t="shared" si="1106"/>
        <v/>
      </c>
    </row>
    <row r="3269" spans="52:57" ht="20.100000000000001" customHeight="1" x14ac:dyDescent="0.25">
      <c r="AZ3269" s="148"/>
      <c r="BA3269" s="148">
        <f t="shared" si="1107"/>
        <v>16.755199999999199</v>
      </c>
      <c r="BB3269" s="165">
        <f t="shared" si="1108"/>
        <v>1.9044752634213291E-2</v>
      </c>
      <c r="BC3269" s="148">
        <f t="shared" si="1109"/>
        <v>4.4930362567363602E-5</v>
      </c>
      <c r="BD3269" s="148">
        <f t="shared" si="1105"/>
        <v>4.4930362567363602E-5</v>
      </c>
      <c r="BE3269" s="140" t="str">
        <f t="shared" si="1106"/>
        <v/>
      </c>
    </row>
    <row r="3270" spans="52:57" ht="20.100000000000001" customHeight="1" x14ac:dyDescent="0.25">
      <c r="AZ3270" s="148"/>
      <c r="BA3270" s="148">
        <f t="shared" si="1107"/>
        <v>16.761599999999198</v>
      </c>
      <c r="BB3270" s="165">
        <f t="shared" si="1108"/>
        <v>1.8999822271645928E-2</v>
      </c>
      <c r="BC3270" s="148">
        <f t="shared" si="1109"/>
        <v>4.4829587448867031E-5</v>
      </c>
      <c r="BD3270" s="148">
        <f t="shared" si="1105"/>
        <v>4.4829587448867031E-5</v>
      </c>
      <c r="BE3270" s="140" t="str">
        <f t="shared" si="1106"/>
        <v/>
      </c>
    </row>
    <row r="3271" spans="52:57" ht="20.100000000000001" customHeight="1" x14ac:dyDescent="0.25">
      <c r="AZ3271" s="148"/>
      <c r="BA3271" s="148">
        <f t="shared" si="1107"/>
        <v>16.767999999999198</v>
      </c>
      <c r="BB3271" s="165">
        <f t="shared" si="1108"/>
        <v>1.895499268419706E-2</v>
      </c>
      <c r="BC3271" s="148">
        <f t="shared" si="1109"/>
        <v>4.472902206424309E-5</v>
      </c>
      <c r="BD3271" s="148">
        <f t="shared" si="1105"/>
        <v>4.472902206424309E-5</v>
      </c>
      <c r="BE3271" s="140" t="str">
        <f t="shared" si="1106"/>
        <v/>
      </c>
    </row>
    <row r="3272" spans="52:57" ht="20.100000000000001" customHeight="1" x14ac:dyDescent="0.25">
      <c r="AZ3272" s="148"/>
      <c r="BA3272" s="148">
        <f t="shared" si="1107"/>
        <v>16.774399999999197</v>
      </c>
      <c r="BB3272" s="165">
        <f t="shared" si="1108"/>
        <v>1.8910263662132817E-2</v>
      </c>
      <c r="BC3272" s="148">
        <f t="shared" si="1109"/>
        <v>4.4628666028587866E-5</v>
      </c>
      <c r="BD3272" s="148">
        <f t="shared" si="1105"/>
        <v>4.4628666028587866E-5</v>
      </c>
      <c r="BE3272" s="140" t="str">
        <f t="shared" si="1106"/>
        <v/>
      </c>
    </row>
    <row r="3273" spans="52:57" ht="20.100000000000001" customHeight="1" x14ac:dyDescent="0.25">
      <c r="AZ3273" s="148"/>
      <c r="BA3273" s="148">
        <f t="shared" si="1107"/>
        <v>16.780799999999196</v>
      </c>
      <c r="BB3273" s="165">
        <f t="shared" si="1108"/>
        <v>1.886563499610423E-2</v>
      </c>
      <c r="BC3273" s="148">
        <f t="shared" si="1109"/>
        <v>4.4528518957594188E-5</v>
      </c>
      <c r="BD3273" s="148">
        <f t="shared" si="1105"/>
        <v>4.4528518957594188E-5</v>
      </c>
      <c r="BE3273" s="140" t="str">
        <f t="shared" si="1106"/>
        <v/>
      </c>
    </row>
    <row r="3274" spans="52:57" ht="20.100000000000001" customHeight="1" x14ac:dyDescent="0.25">
      <c r="AZ3274" s="148"/>
      <c r="BA3274" s="148">
        <f t="shared" si="1107"/>
        <v>16.787199999999196</v>
      </c>
      <c r="BB3274" s="165">
        <f t="shared" si="1108"/>
        <v>1.8821106477146635E-2</v>
      </c>
      <c r="BC3274" s="148">
        <f t="shared" si="1109"/>
        <v>4.4428580467485712E-5</v>
      </c>
      <c r="BD3274" s="148">
        <f t="shared" si="1105"/>
        <v>4.4428580467485712E-5</v>
      </c>
      <c r="BE3274" s="140" t="str">
        <f t="shared" si="1106"/>
        <v/>
      </c>
    </row>
    <row r="3275" spans="52:57" ht="20.100000000000001" customHeight="1" x14ac:dyDescent="0.25">
      <c r="AZ3275" s="148"/>
      <c r="BA3275" s="148">
        <f t="shared" si="1107"/>
        <v>16.793599999999195</v>
      </c>
      <c r="BB3275" s="165">
        <f t="shared" si="1108"/>
        <v>1.877667789667915E-2</v>
      </c>
      <c r="BC3275" s="148">
        <f t="shared" si="1109"/>
        <v>4.4328850174860795E-5</v>
      </c>
      <c r="BD3275" s="148">
        <f t="shared" ref="BD3275:BD3338" si="1110">IF(BB3275&lt;(1-$AZ$655),BC3275,"")</f>
        <v>4.4328850174860795E-5</v>
      </c>
      <c r="BE3275" s="140" t="str">
        <f t="shared" ref="BE3275:BE3338" si="1111">IF(BB3275&lt;(1-$AZ$661),BC3275,"")</f>
        <v/>
      </c>
    </row>
    <row r="3276" spans="52:57" ht="20.100000000000001" customHeight="1" x14ac:dyDescent="0.25">
      <c r="AZ3276" s="148"/>
      <c r="BA3276" s="148">
        <f t="shared" ref="BA3276:BA3339" si="1112">BA3275+$BD$648</f>
        <v>16.799999999999194</v>
      </c>
      <c r="BB3276" s="165">
        <f t="shared" ref="BB3276:BB3339" si="1113">_xlfn.CHISQ.DIST.RT(BA3276,7)</f>
        <v>1.8732349046504289E-2</v>
      </c>
      <c r="BC3276" s="148">
        <f t="shared" ref="BC3276:BC3339" si="1114">BB3276-BB3277</f>
        <v>4.4229327697084542E-5</v>
      </c>
      <c r="BD3276" s="148">
        <f t="shared" si="1110"/>
        <v>4.4229327697084542E-5</v>
      </c>
      <c r="BE3276" s="140" t="str">
        <f t="shared" si="1111"/>
        <v/>
      </c>
    </row>
    <row r="3277" spans="52:57" ht="20.100000000000001" customHeight="1" x14ac:dyDescent="0.25">
      <c r="AZ3277" s="148"/>
      <c r="BA3277" s="148">
        <f t="shared" si="1112"/>
        <v>16.806399999999194</v>
      </c>
      <c r="BB3277" s="165">
        <f t="shared" si="1113"/>
        <v>1.8688119718807204E-2</v>
      </c>
      <c r="BC3277" s="148">
        <f t="shared" si="1114"/>
        <v>4.413001265192798E-5</v>
      </c>
      <c r="BD3277" s="148">
        <f t="shared" si="1110"/>
        <v>4.413001265192798E-5</v>
      </c>
      <c r="BE3277" s="140" t="str">
        <f t="shared" si="1111"/>
        <v/>
      </c>
    </row>
    <row r="3278" spans="52:57" ht="20.100000000000001" customHeight="1" x14ac:dyDescent="0.25">
      <c r="AZ3278" s="148"/>
      <c r="BA3278" s="148">
        <f t="shared" si="1112"/>
        <v>16.812799999999193</v>
      </c>
      <c r="BB3278" s="165">
        <f t="shared" si="1113"/>
        <v>1.8643989706155276E-2</v>
      </c>
      <c r="BC3278" s="148">
        <f t="shared" si="1114"/>
        <v>4.4030904657710312E-5</v>
      </c>
      <c r="BD3278" s="148">
        <f t="shared" si="1110"/>
        <v>4.4030904657710312E-5</v>
      </c>
      <c r="BE3278" s="140" t="str">
        <f t="shared" si="1111"/>
        <v/>
      </c>
    </row>
    <row r="3279" spans="52:57" ht="20.100000000000001" customHeight="1" x14ac:dyDescent="0.25">
      <c r="AZ3279" s="148"/>
      <c r="BA3279" s="148">
        <f t="shared" si="1112"/>
        <v>16.819199999999192</v>
      </c>
      <c r="BB3279" s="165">
        <f t="shared" si="1113"/>
        <v>1.8599958801497566E-2</v>
      </c>
      <c r="BC3279" s="148">
        <f t="shared" si="1114"/>
        <v>4.3932003333312791E-5</v>
      </c>
      <c r="BD3279" s="148">
        <f t="shared" si="1110"/>
        <v>4.3932003333312791E-5</v>
      </c>
      <c r="BE3279" s="140" t="str">
        <f t="shared" si="1111"/>
        <v/>
      </c>
    </row>
    <row r="3280" spans="52:57" ht="20.100000000000001" customHeight="1" x14ac:dyDescent="0.25">
      <c r="AZ3280" s="148"/>
      <c r="BA3280" s="148">
        <f t="shared" si="1112"/>
        <v>16.825599999999191</v>
      </c>
      <c r="BB3280" s="165">
        <f t="shared" si="1113"/>
        <v>1.8556026798164253E-2</v>
      </c>
      <c r="BC3280" s="148">
        <f t="shared" si="1114"/>
        <v>4.3833308298140555E-5</v>
      </c>
      <c r="BD3280" s="148">
        <f t="shared" si="1110"/>
        <v>4.3833308298140555E-5</v>
      </c>
      <c r="BE3280" s="140" t="str">
        <f t="shared" si="1111"/>
        <v/>
      </c>
    </row>
    <row r="3281" spans="52:57" ht="20.100000000000001" customHeight="1" x14ac:dyDescent="0.25">
      <c r="AZ3281" s="148"/>
      <c r="BA3281" s="148">
        <f t="shared" si="1112"/>
        <v>16.831999999999191</v>
      </c>
      <c r="BB3281" s="165">
        <f t="shared" si="1113"/>
        <v>1.8512193489866113E-2</v>
      </c>
      <c r="BC3281" s="148">
        <f t="shared" si="1114"/>
        <v>4.3734819172150385E-5</v>
      </c>
      <c r="BD3281" s="148">
        <f t="shared" si="1110"/>
        <v>4.3734819172150385E-5</v>
      </c>
      <c r="BE3281" s="140" t="str">
        <f t="shared" si="1111"/>
        <v/>
      </c>
    </row>
    <row r="3282" spans="52:57" ht="20.100000000000001" customHeight="1" x14ac:dyDescent="0.25">
      <c r="AZ3282" s="148"/>
      <c r="BA3282" s="148">
        <f t="shared" si="1112"/>
        <v>16.83839999999919</v>
      </c>
      <c r="BB3282" s="165">
        <f t="shared" si="1113"/>
        <v>1.8468458670693962E-2</v>
      </c>
      <c r="BC3282" s="148">
        <f t="shared" si="1114"/>
        <v>4.3636535575763968E-5</v>
      </c>
      <c r="BD3282" s="148">
        <f t="shared" si="1110"/>
        <v>4.3636535575763968E-5</v>
      </c>
      <c r="BE3282" s="140" t="str">
        <f t="shared" si="1111"/>
        <v/>
      </c>
    </row>
    <row r="3283" spans="52:57" ht="20.100000000000001" customHeight="1" x14ac:dyDescent="0.25">
      <c r="AZ3283" s="148"/>
      <c r="BA3283" s="148">
        <f t="shared" si="1112"/>
        <v>16.844799999999189</v>
      </c>
      <c r="BB3283" s="165">
        <f t="shared" si="1113"/>
        <v>1.8424822135118198E-2</v>
      </c>
      <c r="BC3283" s="148">
        <f t="shared" si="1114"/>
        <v>4.3538457130072594E-5</v>
      </c>
      <c r="BD3283" s="148">
        <f t="shared" si="1110"/>
        <v>4.3538457130072594E-5</v>
      </c>
      <c r="BE3283" s="140" t="str">
        <f t="shared" si="1111"/>
        <v/>
      </c>
    </row>
    <row r="3284" spans="52:57" ht="20.100000000000001" customHeight="1" x14ac:dyDescent="0.25">
      <c r="AZ3284" s="148"/>
      <c r="BA3284" s="148">
        <f t="shared" si="1112"/>
        <v>16.851199999999189</v>
      </c>
      <c r="BB3284" s="165">
        <f t="shared" si="1113"/>
        <v>1.8381283677988126E-2</v>
      </c>
      <c r="BC3284" s="148">
        <f t="shared" si="1114"/>
        <v>4.3440583456552662E-5</v>
      </c>
      <c r="BD3284" s="148">
        <f t="shared" si="1110"/>
        <v>4.3440583456552662E-5</v>
      </c>
      <c r="BE3284" s="140" t="str">
        <f t="shared" si="1111"/>
        <v/>
      </c>
    </row>
    <row r="3285" spans="52:57" ht="20.100000000000001" customHeight="1" x14ac:dyDescent="0.25">
      <c r="AZ3285" s="148"/>
      <c r="BA3285" s="148">
        <f t="shared" si="1112"/>
        <v>16.857599999999188</v>
      </c>
      <c r="BB3285" s="165">
        <f t="shared" si="1113"/>
        <v>1.8337843094531573E-2</v>
      </c>
      <c r="BC3285" s="148">
        <f t="shared" si="1114"/>
        <v>4.3342914177370989E-5</v>
      </c>
      <c r="BD3285" s="148">
        <f t="shared" si="1110"/>
        <v>4.3342914177370989E-5</v>
      </c>
      <c r="BE3285" s="140" t="str">
        <f t="shared" si="1111"/>
        <v/>
      </c>
    </row>
    <row r="3286" spans="52:57" ht="20.100000000000001" customHeight="1" x14ac:dyDescent="0.25">
      <c r="AZ3286" s="148"/>
      <c r="BA3286" s="148">
        <f t="shared" si="1112"/>
        <v>16.863999999999187</v>
      </c>
      <c r="BB3286" s="165">
        <f t="shared" si="1113"/>
        <v>1.8294500180354202E-2</v>
      </c>
      <c r="BC3286" s="148">
        <f t="shared" si="1114"/>
        <v>4.324544891504481E-5</v>
      </c>
      <c r="BD3286" s="148">
        <f t="shared" si="1110"/>
        <v>4.324544891504481E-5</v>
      </c>
      <c r="BE3286" s="140" t="str">
        <f t="shared" si="1111"/>
        <v/>
      </c>
    </row>
    <row r="3287" spans="52:57" ht="20.100000000000001" customHeight="1" x14ac:dyDescent="0.25">
      <c r="AZ3287" s="148"/>
      <c r="BA3287" s="148">
        <f t="shared" si="1112"/>
        <v>16.870399999999186</v>
      </c>
      <c r="BB3287" s="165">
        <f t="shared" si="1113"/>
        <v>1.8251254731439157E-2</v>
      </c>
      <c r="BC3287" s="148">
        <f t="shared" si="1114"/>
        <v>4.3148187292840756E-5</v>
      </c>
      <c r="BD3287" s="148">
        <f t="shared" si="1110"/>
        <v>4.3148187292840756E-5</v>
      </c>
      <c r="BE3287" s="140" t="str">
        <f t="shared" si="1111"/>
        <v/>
      </c>
    </row>
    <row r="3288" spans="52:57" ht="20.100000000000001" customHeight="1" x14ac:dyDescent="0.25">
      <c r="AZ3288" s="148"/>
      <c r="BA3288" s="148">
        <f t="shared" si="1112"/>
        <v>16.876799999999186</v>
      </c>
      <c r="BB3288" s="165">
        <f t="shared" si="1113"/>
        <v>1.8208106544146316E-2</v>
      </c>
      <c r="BC3288" s="148">
        <f t="shared" si="1114"/>
        <v>4.3051128934320365E-5</v>
      </c>
      <c r="BD3288" s="148">
        <f t="shared" si="1110"/>
        <v>4.3051128934320365E-5</v>
      </c>
      <c r="BE3288" s="140" t="str">
        <f t="shared" si="1111"/>
        <v/>
      </c>
    </row>
    <row r="3289" spans="52:57" ht="20.100000000000001" customHeight="1" x14ac:dyDescent="0.25">
      <c r="AZ3289" s="148"/>
      <c r="BA3289" s="148">
        <f t="shared" si="1112"/>
        <v>16.883199999999185</v>
      </c>
      <c r="BB3289" s="165">
        <f t="shared" si="1113"/>
        <v>1.8165055415211996E-2</v>
      </c>
      <c r="BC3289" s="148">
        <f t="shared" si="1114"/>
        <v>4.2954273463801512E-5</v>
      </c>
      <c r="BD3289" s="148">
        <f t="shared" si="1110"/>
        <v>4.2954273463801512E-5</v>
      </c>
      <c r="BE3289" s="140" t="str">
        <f t="shared" si="1111"/>
        <v/>
      </c>
    </row>
    <row r="3290" spans="52:57" ht="20.100000000000001" customHeight="1" x14ac:dyDescent="0.25">
      <c r="AZ3290" s="148"/>
      <c r="BA3290" s="148">
        <f t="shared" si="1112"/>
        <v>16.889599999999184</v>
      </c>
      <c r="BB3290" s="165">
        <f t="shared" si="1113"/>
        <v>1.8122101141748195E-2</v>
      </c>
      <c r="BC3290" s="148">
        <f t="shared" si="1114"/>
        <v>4.2857620506049632E-5</v>
      </c>
      <c r="BD3290" s="148">
        <f t="shared" si="1110"/>
        <v>4.2857620506049632E-5</v>
      </c>
      <c r="BE3290" s="140" t="str">
        <f t="shared" si="1111"/>
        <v/>
      </c>
    </row>
    <row r="3291" spans="52:57" ht="20.100000000000001" customHeight="1" x14ac:dyDescent="0.25">
      <c r="AZ3291" s="148"/>
      <c r="BA3291" s="148">
        <f t="shared" si="1112"/>
        <v>16.895999999999184</v>
      </c>
      <c r="BB3291" s="165">
        <f t="shared" si="1113"/>
        <v>1.8079243521242145E-2</v>
      </c>
      <c r="BC3291" s="148">
        <f t="shared" si="1114"/>
        <v>4.2761169686291595E-5</v>
      </c>
      <c r="BD3291" s="148">
        <f t="shared" si="1110"/>
        <v>4.2761169686291595E-5</v>
      </c>
      <c r="BE3291" s="140" t="str">
        <f t="shared" si="1111"/>
        <v/>
      </c>
    </row>
    <row r="3292" spans="52:57" ht="20.100000000000001" customHeight="1" x14ac:dyDescent="0.25">
      <c r="AZ3292" s="148"/>
      <c r="BA3292" s="148">
        <f t="shared" si="1112"/>
        <v>16.902399999999183</v>
      </c>
      <c r="BB3292" s="165">
        <f t="shared" si="1113"/>
        <v>1.8036482351555853E-2</v>
      </c>
      <c r="BC3292" s="148">
        <f t="shared" si="1114"/>
        <v>4.2664920630385711E-5</v>
      </c>
      <c r="BD3292" s="148">
        <f t="shared" si="1110"/>
        <v>4.2664920630385711E-5</v>
      </c>
      <c r="BE3292" s="140" t="str">
        <f t="shared" si="1111"/>
        <v/>
      </c>
    </row>
    <row r="3293" spans="52:57" ht="20.100000000000001" customHeight="1" x14ac:dyDescent="0.25">
      <c r="AZ3293" s="148"/>
      <c r="BA3293" s="148">
        <f t="shared" si="1112"/>
        <v>16.908799999999182</v>
      </c>
      <c r="BB3293" s="165">
        <f t="shared" si="1113"/>
        <v>1.7993817430925468E-2</v>
      </c>
      <c r="BC3293" s="148">
        <f t="shared" si="1114"/>
        <v>4.256887296469683E-5</v>
      </c>
      <c r="BD3293" s="148">
        <f t="shared" si="1110"/>
        <v>4.256887296469683E-5</v>
      </c>
      <c r="BE3293" s="140" t="str">
        <f t="shared" si="1111"/>
        <v/>
      </c>
    </row>
    <row r="3294" spans="52:57" ht="20.100000000000001" customHeight="1" x14ac:dyDescent="0.25">
      <c r="AZ3294" s="148"/>
      <c r="BA3294" s="148">
        <f t="shared" si="1112"/>
        <v>16.915199999999182</v>
      </c>
      <c r="BB3294" s="165">
        <f t="shared" si="1113"/>
        <v>1.7951248557960771E-2</v>
      </c>
      <c r="BC3294" s="148">
        <f t="shared" si="1114"/>
        <v>4.2473026316092871E-5</v>
      </c>
      <c r="BD3294" s="148">
        <f t="shared" si="1110"/>
        <v>4.2473026316092871E-5</v>
      </c>
      <c r="BE3294" s="140" t="str">
        <f t="shared" si="1111"/>
        <v/>
      </c>
    </row>
    <row r="3295" spans="52:57" ht="20.100000000000001" customHeight="1" x14ac:dyDescent="0.25">
      <c r="AZ3295" s="148"/>
      <c r="BA3295" s="148">
        <f t="shared" si="1112"/>
        <v>16.921599999999181</v>
      </c>
      <c r="BB3295" s="165">
        <f t="shared" si="1113"/>
        <v>1.7908775531644678E-2</v>
      </c>
      <c r="BC3295" s="148">
        <f t="shared" si="1114"/>
        <v>4.2377380312045437E-5</v>
      </c>
      <c r="BD3295" s="148">
        <f t="shared" si="1110"/>
        <v>4.2377380312045437E-5</v>
      </c>
      <c r="BE3295" s="140" t="str">
        <f t="shared" si="1111"/>
        <v/>
      </c>
    </row>
    <row r="3296" spans="52:57" ht="20.100000000000001" customHeight="1" x14ac:dyDescent="0.25">
      <c r="AZ3296" s="148"/>
      <c r="BA3296" s="148">
        <f t="shared" si="1112"/>
        <v>16.92799999999918</v>
      </c>
      <c r="BB3296" s="165">
        <f t="shared" si="1113"/>
        <v>1.7866398151332633E-2</v>
      </c>
      <c r="BC3296" s="148">
        <f t="shared" si="1114"/>
        <v>4.2281934580463282E-5</v>
      </c>
      <c r="BD3296" s="148">
        <f t="shared" si="1110"/>
        <v>4.2281934580463282E-5</v>
      </c>
      <c r="BE3296" s="140" t="str">
        <f t="shared" si="1111"/>
        <v/>
      </c>
    </row>
    <row r="3297" spans="52:57" ht="20.100000000000001" customHeight="1" x14ac:dyDescent="0.25">
      <c r="AZ3297" s="148"/>
      <c r="BA3297" s="148">
        <f t="shared" si="1112"/>
        <v>16.934399999999179</v>
      </c>
      <c r="BB3297" s="165">
        <f t="shared" si="1113"/>
        <v>1.7824116216752169E-2</v>
      </c>
      <c r="BC3297" s="148">
        <f t="shared" si="1114"/>
        <v>4.2186688749893536E-5</v>
      </c>
      <c r="BD3297" s="148">
        <f t="shared" si="1110"/>
        <v>4.2186688749893536E-5</v>
      </c>
      <c r="BE3297" s="140" t="str">
        <f t="shared" si="1111"/>
        <v/>
      </c>
    </row>
    <row r="3298" spans="52:57" ht="20.100000000000001" customHeight="1" x14ac:dyDescent="0.25">
      <c r="AZ3298" s="148"/>
      <c r="BA3298" s="148">
        <f t="shared" si="1112"/>
        <v>16.940799999999179</v>
      </c>
      <c r="BB3298" s="165">
        <f t="shared" si="1113"/>
        <v>1.7781929528002276E-2</v>
      </c>
      <c r="BC3298" s="148">
        <f t="shared" si="1114"/>
        <v>4.2091642449275379E-5</v>
      </c>
      <c r="BD3298" s="148">
        <f t="shared" si="1110"/>
        <v>4.2091642449275379E-5</v>
      </c>
      <c r="BE3298" s="140" t="str">
        <f t="shared" si="1111"/>
        <v/>
      </c>
    </row>
    <row r="3299" spans="52:57" ht="20.100000000000001" customHeight="1" x14ac:dyDescent="0.25">
      <c r="AZ3299" s="148"/>
      <c r="BA3299" s="148">
        <f t="shared" si="1112"/>
        <v>16.947199999999178</v>
      </c>
      <c r="BB3299" s="165">
        <f t="shared" si="1113"/>
        <v>1.7739837885553E-2</v>
      </c>
      <c r="BC3299" s="148">
        <f t="shared" si="1114"/>
        <v>4.1996795308280044E-5</v>
      </c>
      <c r="BD3299" s="148">
        <f t="shared" si="1110"/>
        <v>4.1996795308280044E-5</v>
      </c>
      <c r="BE3299" s="140" t="str">
        <f t="shared" si="1111"/>
        <v/>
      </c>
    </row>
    <row r="3300" spans="52:57" ht="20.100000000000001" customHeight="1" x14ac:dyDescent="0.25">
      <c r="AZ3300" s="148"/>
      <c r="BA3300" s="148">
        <f t="shared" si="1112"/>
        <v>16.953599999999177</v>
      </c>
      <c r="BB3300" s="165">
        <f t="shared" si="1113"/>
        <v>1.769784109024472E-2</v>
      </c>
      <c r="BC3300" s="148">
        <f t="shared" si="1114"/>
        <v>4.1902146956908359E-5</v>
      </c>
      <c r="BD3300" s="148">
        <f t="shared" si="1110"/>
        <v>4.1902146956908359E-5</v>
      </c>
      <c r="BE3300" s="140" t="str">
        <f t="shared" si="1111"/>
        <v/>
      </c>
    </row>
    <row r="3301" spans="52:57" ht="20.100000000000001" customHeight="1" x14ac:dyDescent="0.25">
      <c r="AZ3301" s="148"/>
      <c r="BA3301" s="148">
        <f t="shared" si="1112"/>
        <v>16.959999999999177</v>
      </c>
      <c r="BB3301" s="165">
        <f t="shared" si="1113"/>
        <v>1.7655938943287812E-2</v>
      </c>
      <c r="BC3301" s="148">
        <f t="shared" si="1114"/>
        <v>4.1807697025820351E-5</v>
      </c>
      <c r="BD3301" s="148">
        <f t="shared" si="1110"/>
        <v>4.1807697025820351E-5</v>
      </c>
      <c r="BE3301" s="140" t="str">
        <f t="shared" si="1111"/>
        <v/>
      </c>
    </row>
    <row r="3302" spans="52:57" ht="20.100000000000001" customHeight="1" x14ac:dyDescent="0.25">
      <c r="AZ3302" s="148"/>
      <c r="BA3302" s="148">
        <f t="shared" si="1112"/>
        <v>16.966399999999176</v>
      </c>
      <c r="BB3302" s="165">
        <f t="shared" si="1113"/>
        <v>1.7614131246261992E-2</v>
      </c>
      <c r="BC3302" s="148">
        <f t="shared" si="1114"/>
        <v>4.1713445146158296E-5</v>
      </c>
      <c r="BD3302" s="148">
        <f t="shared" si="1110"/>
        <v>4.1713445146158296E-5</v>
      </c>
      <c r="BE3302" s="140" t="str">
        <f t="shared" si="1111"/>
        <v/>
      </c>
    </row>
    <row r="3303" spans="52:57" ht="20.100000000000001" customHeight="1" x14ac:dyDescent="0.25">
      <c r="AZ3303" s="148"/>
      <c r="BA3303" s="148">
        <f t="shared" si="1112"/>
        <v>16.972799999999175</v>
      </c>
      <c r="BB3303" s="165">
        <f t="shared" si="1113"/>
        <v>1.7572417801115833E-2</v>
      </c>
      <c r="BC3303" s="148">
        <f t="shared" si="1114"/>
        <v>4.1619390949612645E-5</v>
      </c>
      <c r="BD3303" s="148">
        <f t="shared" si="1110"/>
        <v>4.1619390949612645E-5</v>
      </c>
      <c r="BE3303" s="140" t="str">
        <f t="shared" si="1111"/>
        <v/>
      </c>
    </row>
    <row r="3304" spans="52:57" ht="20.100000000000001" customHeight="1" x14ac:dyDescent="0.25">
      <c r="AZ3304" s="148"/>
      <c r="BA3304" s="148">
        <f t="shared" si="1112"/>
        <v>16.979199999999175</v>
      </c>
      <c r="BB3304" s="165">
        <f t="shared" si="1113"/>
        <v>1.7530798410166221E-2</v>
      </c>
      <c r="BC3304" s="148">
        <f t="shared" si="1114"/>
        <v>4.1525534068418551E-5</v>
      </c>
      <c r="BD3304" s="148">
        <f t="shared" si="1110"/>
        <v>4.1525534068418551E-5</v>
      </c>
      <c r="BE3304" s="140" t="str">
        <f t="shared" si="1111"/>
        <v/>
      </c>
    </row>
    <row r="3305" spans="52:57" ht="20.100000000000001" customHeight="1" x14ac:dyDescent="0.25">
      <c r="AZ3305" s="148"/>
      <c r="BA3305" s="148">
        <f t="shared" si="1112"/>
        <v>16.985599999999174</v>
      </c>
      <c r="BB3305" s="165">
        <f t="shared" si="1113"/>
        <v>1.7489272876097802E-2</v>
      </c>
      <c r="BC3305" s="148">
        <f t="shared" si="1114"/>
        <v>4.1431874135283014E-5</v>
      </c>
      <c r="BD3305" s="148">
        <f t="shared" si="1110"/>
        <v>4.1431874135283014E-5</v>
      </c>
      <c r="BE3305" s="140" t="str">
        <f t="shared" si="1111"/>
        <v/>
      </c>
    </row>
    <row r="3306" spans="52:57" ht="20.100000000000001" customHeight="1" x14ac:dyDescent="0.25">
      <c r="AZ3306" s="148"/>
      <c r="BA3306" s="148">
        <f t="shared" si="1112"/>
        <v>16.991999999999173</v>
      </c>
      <c r="BB3306" s="165">
        <f t="shared" si="1113"/>
        <v>1.7447841001962519E-2</v>
      </c>
      <c r="BC3306" s="148">
        <f t="shared" si="1114"/>
        <v>4.1338410783506307E-5</v>
      </c>
      <c r="BD3306" s="148">
        <f t="shared" si="1110"/>
        <v>4.1338410783506307E-5</v>
      </c>
      <c r="BE3306" s="140" t="str">
        <f t="shared" si="1111"/>
        <v/>
      </c>
    </row>
    <row r="3307" spans="52:57" ht="20.100000000000001" customHeight="1" x14ac:dyDescent="0.25">
      <c r="AZ3307" s="148"/>
      <c r="BA3307" s="148">
        <f t="shared" si="1112"/>
        <v>16.998399999999172</v>
      </c>
      <c r="BB3307" s="165">
        <f t="shared" si="1113"/>
        <v>1.7406502591179013E-2</v>
      </c>
      <c r="BC3307" s="148">
        <f t="shared" si="1114"/>
        <v>4.124514364691606E-5</v>
      </c>
      <c r="BD3307" s="148">
        <f t="shared" si="1110"/>
        <v>4.124514364691606E-5</v>
      </c>
      <c r="BE3307" s="140" t="str">
        <f t="shared" si="1111"/>
        <v/>
      </c>
    </row>
    <row r="3308" spans="52:57" ht="20.100000000000001" customHeight="1" x14ac:dyDescent="0.25">
      <c r="AZ3308" s="148"/>
      <c r="BA3308" s="148">
        <f t="shared" si="1112"/>
        <v>17.004799999999172</v>
      </c>
      <c r="BB3308" s="165">
        <f t="shared" si="1113"/>
        <v>1.7365257447532097E-2</v>
      </c>
      <c r="BC3308" s="148">
        <f t="shared" si="1114"/>
        <v>4.1152072359832564E-5</v>
      </c>
      <c r="BD3308" s="148">
        <f t="shared" si="1110"/>
        <v>4.1152072359832564E-5</v>
      </c>
      <c r="BE3308" s="140" t="str">
        <f t="shared" si="1111"/>
        <v/>
      </c>
    </row>
    <row r="3309" spans="52:57" ht="20.100000000000001" customHeight="1" x14ac:dyDescent="0.25">
      <c r="AZ3309" s="148"/>
      <c r="BA3309" s="148">
        <f t="shared" si="1112"/>
        <v>17.011199999999171</v>
      </c>
      <c r="BB3309" s="165">
        <f t="shared" si="1113"/>
        <v>1.7324105375172264E-2</v>
      </c>
      <c r="BC3309" s="148">
        <f t="shared" si="1114"/>
        <v>4.1059196557127753E-5</v>
      </c>
      <c r="BD3309" s="148">
        <f t="shared" si="1110"/>
        <v>4.1059196557127753E-5</v>
      </c>
      <c r="BE3309" s="140" t="str">
        <f t="shared" si="1111"/>
        <v/>
      </c>
    </row>
    <row r="3310" spans="52:57" ht="20.100000000000001" customHeight="1" x14ac:dyDescent="0.25">
      <c r="AZ3310" s="148"/>
      <c r="BA3310" s="148">
        <f t="shared" si="1112"/>
        <v>17.01759999999917</v>
      </c>
      <c r="BB3310" s="165">
        <f t="shared" si="1113"/>
        <v>1.7283046178615136E-2</v>
      </c>
      <c r="BC3310" s="148">
        <f t="shared" si="1114"/>
        <v>4.0966515874221732E-5</v>
      </c>
      <c r="BD3310" s="148">
        <f t="shared" si="1110"/>
        <v>4.0966515874221732E-5</v>
      </c>
      <c r="BE3310" s="140" t="str">
        <f t="shared" si="1111"/>
        <v/>
      </c>
    </row>
    <row r="3311" spans="52:57" ht="20.100000000000001" customHeight="1" x14ac:dyDescent="0.25">
      <c r="AZ3311" s="148"/>
      <c r="BA3311" s="148">
        <f t="shared" si="1112"/>
        <v>17.02399999999917</v>
      </c>
      <c r="BB3311" s="165">
        <f t="shared" si="1113"/>
        <v>1.7242079662740915E-2</v>
      </c>
      <c r="BC3311" s="148">
        <f t="shared" si="1114"/>
        <v>4.0874029947023799E-5</v>
      </c>
      <c r="BD3311" s="148">
        <f t="shared" si="1110"/>
        <v>4.0874029947023799E-5</v>
      </c>
      <c r="BE3311" s="140" t="str">
        <f t="shared" si="1111"/>
        <v/>
      </c>
    </row>
    <row r="3312" spans="52:57" ht="20.100000000000001" customHeight="1" x14ac:dyDescent="0.25">
      <c r="AZ3312" s="148"/>
      <c r="BA3312" s="148">
        <f t="shared" si="1112"/>
        <v>17.030399999999169</v>
      </c>
      <c r="BB3312" s="165">
        <f t="shared" si="1113"/>
        <v>1.7201205632793891E-2</v>
      </c>
      <c r="BC3312" s="148">
        <f t="shared" si="1114"/>
        <v>4.0781738411984486E-5</v>
      </c>
      <c r="BD3312" s="148">
        <f t="shared" si="1110"/>
        <v>4.0781738411984486E-5</v>
      </c>
      <c r="BE3312" s="140" t="str">
        <f t="shared" si="1111"/>
        <v/>
      </c>
    </row>
    <row r="3313" spans="52:57" ht="20.100000000000001" customHeight="1" x14ac:dyDescent="0.25">
      <c r="AZ3313" s="148"/>
      <c r="BA3313" s="148">
        <f t="shared" si="1112"/>
        <v>17.036799999999168</v>
      </c>
      <c r="BB3313" s="165">
        <f t="shared" si="1113"/>
        <v>1.7160423894381906E-2</v>
      </c>
      <c r="BC3313" s="148">
        <f t="shared" si="1114"/>
        <v>4.0689640906126784E-5</v>
      </c>
      <c r="BD3313" s="148">
        <f t="shared" si="1110"/>
        <v>4.0689640906126784E-5</v>
      </c>
      <c r="BE3313" s="140" t="str">
        <f t="shared" si="1111"/>
        <v/>
      </c>
    </row>
    <row r="3314" spans="52:57" ht="20.100000000000001" customHeight="1" x14ac:dyDescent="0.25">
      <c r="AZ3314" s="148"/>
      <c r="BA3314" s="148">
        <f t="shared" si="1112"/>
        <v>17.043199999999167</v>
      </c>
      <c r="BB3314" s="165">
        <f t="shared" si="1113"/>
        <v>1.711973425347578E-2</v>
      </c>
      <c r="BC3314" s="148">
        <f t="shared" si="1114"/>
        <v>4.0597737066917772E-5</v>
      </c>
      <c r="BD3314" s="148">
        <f t="shared" si="1110"/>
        <v>4.0597737066917772E-5</v>
      </c>
      <c r="BE3314" s="140" t="str">
        <f t="shared" si="1111"/>
        <v/>
      </c>
    </row>
    <row r="3315" spans="52:57" ht="20.100000000000001" customHeight="1" x14ac:dyDescent="0.25">
      <c r="AZ3315" s="148"/>
      <c r="BA3315" s="148">
        <f t="shared" si="1112"/>
        <v>17.049599999999167</v>
      </c>
      <c r="BB3315" s="165">
        <f t="shared" si="1113"/>
        <v>1.7079136516408862E-2</v>
      </c>
      <c r="BC3315" s="148">
        <f t="shared" si="1114"/>
        <v>4.0506026532497602E-5</v>
      </c>
      <c r="BD3315" s="148">
        <f t="shared" si="1110"/>
        <v>4.0506026532497602E-5</v>
      </c>
      <c r="BE3315" s="140" t="str">
        <f t="shared" si="1111"/>
        <v/>
      </c>
    </row>
    <row r="3316" spans="52:57" ht="20.100000000000001" customHeight="1" x14ac:dyDescent="0.25">
      <c r="AZ3316" s="148"/>
      <c r="BA3316" s="148">
        <f t="shared" si="1112"/>
        <v>17.055999999999166</v>
      </c>
      <c r="BB3316" s="165">
        <f t="shared" si="1113"/>
        <v>1.7038630489876364E-2</v>
      </c>
      <c r="BC3316" s="148">
        <f t="shared" si="1114"/>
        <v>4.0414508941346433E-5</v>
      </c>
      <c r="BD3316" s="148">
        <f t="shared" si="1110"/>
        <v>4.0414508941346433E-5</v>
      </c>
      <c r="BE3316" s="140" t="str">
        <f t="shared" si="1111"/>
        <v/>
      </c>
    </row>
    <row r="3317" spans="52:57" ht="20.100000000000001" customHeight="1" x14ac:dyDescent="0.25">
      <c r="AZ3317" s="148"/>
      <c r="BA3317" s="148">
        <f t="shared" si="1112"/>
        <v>17.062399999999165</v>
      </c>
      <c r="BB3317" s="165">
        <f t="shared" si="1113"/>
        <v>1.6998215980935018E-2</v>
      </c>
      <c r="BC3317" s="148">
        <f t="shared" si="1114"/>
        <v>4.0323183932607087E-5</v>
      </c>
      <c r="BD3317" s="148">
        <f t="shared" si="1110"/>
        <v>4.0323183932607087E-5</v>
      </c>
      <c r="BE3317" s="140" t="str">
        <f t="shared" si="1111"/>
        <v/>
      </c>
    </row>
    <row r="3318" spans="52:57" ht="20.100000000000001" customHeight="1" x14ac:dyDescent="0.25">
      <c r="AZ3318" s="148"/>
      <c r="BA3318" s="148">
        <f t="shared" si="1112"/>
        <v>17.068799999999165</v>
      </c>
      <c r="BB3318" s="165">
        <f t="shared" si="1113"/>
        <v>1.6957892797002411E-2</v>
      </c>
      <c r="BC3318" s="148">
        <f t="shared" si="1114"/>
        <v>4.023205114590811E-5</v>
      </c>
      <c r="BD3318" s="148">
        <f t="shared" si="1110"/>
        <v>4.023205114590811E-5</v>
      </c>
      <c r="BE3318" s="140" t="str">
        <f t="shared" si="1111"/>
        <v/>
      </c>
    </row>
    <row r="3319" spans="52:57" ht="20.100000000000001" customHeight="1" x14ac:dyDescent="0.25">
      <c r="AZ3319" s="148"/>
      <c r="BA3319" s="148">
        <f t="shared" si="1112"/>
        <v>17.075199999999164</v>
      </c>
      <c r="BB3319" s="165">
        <f t="shared" si="1113"/>
        <v>1.6917660745856503E-2</v>
      </c>
      <c r="BC3319" s="148">
        <f t="shared" si="1114"/>
        <v>4.0141110221405402E-5</v>
      </c>
      <c r="BD3319" s="148">
        <f t="shared" si="1110"/>
        <v>4.0141110221405402E-5</v>
      </c>
      <c r="BE3319" s="140" t="str">
        <f t="shared" si="1111"/>
        <v/>
      </c>
    </row>
    <row r="3320" spans="52:57" ht="20.100000000000001" customHeight="1" x14ac:dyDescent="0.25">
      <c r="AZ3320" s="148"/>
      <c r="BA3320" s="148">
        <f t="shared" si="1112"/>
        <v>17.081599999999163</v>
      </c>
      <c r="BB3320" s="165">
        <f t="shared" si="1113"/>
        <v>1.6877519635635097E-2</v>
      </c>
      <c r="BC3320" s="148">
        <f t="shared" si="1114"/>
        <v>4.0050360799837731E-5</v>
      </c>
      <c r="BD3320" s="148">
        <f t="shared" si="1110"/>
        <v>4.0050360799837731E-5</v>
      </c>
      <c r="BE3320" s="140" t="str">
        <f t="shared" si="1111"/>
        <v/>
      </c>
    </row>
    <row r="3321" spans="52:57" ht="20.100000000000001" customHeight="1" x14ac:dyDescent="0.25">
      <c r="AZ3321" s="148"/>
      <c r="BA3321" s="148">
        <f t="shared" si="1112"/>
        <v>17.087999999999163</v>
      </c>
      <c r="BB3321" s="165">
        <f t="shared" si="1113"/>
        <v>1.6837469274835259E-2</v>
      </c>
      <c r="BC3321" s="148">
        <f t="shared" si="1114"/>
        <v>3.9959802522328974E-5</v>
      </c>
      <c r="BD3321" s="148">
        <f t="shared" si="1110"/>
        <v>3.9959802522328974E-5</v>
      </c>
      <c r="BE3321" s="140" t="str">
        <f t="shared" si="1111"/>
        <v/>
      </c>
    </row>
    <row r="3322" spans="52:57" ht="20.100000000000001" customHeight="1" x14ac:dyDescent="0.25">
      <c r="AZ3322" s="148"/>
      <c r="BA3322" s="148">
        <f t="shared" si="1112"/>
        <v>17.094399999999162</v>
      </c>
      <c r="BB3322" s="165">
        <f t="shared" si="1113"/>
        <v>1.679750947231293E-2</v>
      </c>
      <c r="BC3322" s="148">
        <f t="shared" si="1114"/>
        <v>3.9869435030662204E-5</v>
      </c>
      <c r="BD3322" s="148">
        <f t="shared" si="1110"/>
        <v>3.9869435030662204E-5</v>
      </c>
      <c r="BE3322" s="140" t="str">
        <f t="shared" si="1111"/>
        <v/>
      </c>
    </row>
    <row r="3323" spans="52:57" ht="20.100000000000001" customHeight="1" x14ac:dyDescent="0.25">
      <c r="AZ3323" s="148"/>
      <c r="BA3323" s="148">
        <f t="shared" si="1112"/>
        <v>17.100799999999161</v>
      </c>
      <c r="BB3323" s="165">
        <f t="shared" si="1113"/>
        <v>1.6757640037282268E-2</v>
      </c>
      <c r="BC3323" s="148">
        <f t="shared" si="1114"/>
        <v>3.9779257967179071E-5</v>
      </c>
      <c r="BD3323" s="148">
        <f t="shared" si="1110"/>
        <v>3.9779257967179071E-5</v>
      </c>
      <c r="BE3323" s="140" t="str">
        <f t="shared" si="1111"/>
        <v/>
      </c>
    </row>
    <row r="3324" spans="52:57" ht="20.100000000000001" customHeight="1" x14ac:dyDescent="0.25">
      <c r="AZ3324" s="148"/>
      <c r="BA3324" s="148">
        <f t="shared" si="1112"/>
        <v>17.10719999999916</v>
      </c>
      <c r="BB3324" s="165">
        <f t="shared" si="1113"/>
        <v>1.6717860779315089E-2</v>
      </c>
      <c r="BC3324" s="148">
        <f t="shared" si="1114"/>
        <v>3.9689270974523072E-5</v>
      </c>
      <c r="BD3324" s="148">
        <f t="shared" si="1110"/>
        <v>3.9689270974523072E-5</v>
      </c>
      <c r="BE3324" s="140" t="str">
        <f t="shared" si="1111"/>
        <v/>
      </c>
    </row>
    <row r="3325" spans="52:57" ht="20.100000000000001" customHeight="1" x14ac:dyDescent="0.25">
      <c r="AZ3325" s="148"/>
      <c r="BA3325" s="148">
        <f t="shared" si="1112"/>
        <v>17.11359999999916</v>
      </c>
      <c r="BB3325" s="165">
        <f t="shared" si="1113"/>
        <v>1.6678171508340566E-2</v>
      </c>
      <c r="BC3325" s="148">
        <f t="shared" si="1114"/>
        <v>3.9599473696159959E-5</v>
      </c>
      <c r="BD3325" s="148">
        <f t="shared" si="1110"/>
        <v>3.9599473696159959E-5</v>
      </c>
      <c r="BE3325" s="140" t="str">
        <f t="shared" si="1111"/>
        <v/>
      </c>
    </row>
    <row r="3326" spans="52:57" ht="20.100000000000001" customHeight="1" x14ac:dyDescent="0.25">
      <c r="AZ3326" s="148"/>
      <c r="BA3326" s="148">
        <f t="shared" si="1112"/>
        <v>17.119999999999159</v>
      </c>
      <c r="BB3326" s="165">
        <f t="shared" si="1113"/>
        <v>1.6638572034644406E-2</v>
      </c>
      <c r="BC3326" s="148">
        <f t="shared" si="1114"/>
        <v>3.9509865775864267E-5</v>
      </c>
      <c r="BD3326" s="148">
        <f t="shared" si="1110"/>
        <v>3.9509865775864267E-5</v>
      </c>
      <c r="BE3326" s="140" t="str">
        <f t="shared" si="1111"/>
        <v/>
      </c>
    </row>
    <row r="3327" spans="52:57" ht="20.100000000000001" customHeight="1" x14ac:dyDescent="0.25">
      <c r="AZ3327" s="148"/>
      <c r="BA3327" s="148">
        <f t="shared" si="1112"/>
        <v>17.126399999999158</v>
      </c>
      <c r="BB3327" s="165">
        <f t="shared" si="1113"/>
        <v>1.6599062168868542E-2</v>
      </c>
      <c r="BC3327" s="148">
        <f t="shared" si="1114"/>
        <v>3.9420446858000335E-5</v>
      </c>
      <c r="BD3327" s="148">
        <f t="shared" si="1110"/>
        <v>3.9420446858000335E-5</v>
      </c>
      <c r="BE3327" s="140" t="str">
        <f t="shared" si="1111"/>
        <v/>
      </c>
    </row>
    <row r="3328" spans="52:57" ht="20.100000000000001" customHeight="1" x14ac:dyDescent="0.25">
      <c r="AZ3328" s="148"/>
      <c r="BA3328" s="148">
        <f t="shared" si="1112"/>
        <v>17.132799999999158</v>
      </c>
      <c r="BB3328" s="165">
        <f t="shared" si="1113"/>
        <v>1.6559641722010542E-2</v>
      </c>
      <c r="BC3328" s="148">
        <f t="shared" si="1114"/>
        <v>3.9331216587518841E-5</v>
      </c>
      <c r="BD3328" s="148">
        <f t="shared" si="1110"/>
        <v>3.9331216587518841E-5</v>
      </c>
      <c r="BE3328" s="140" t="str">
        <f t="shared" si="1111"/>
        <v/>
      </c>
    </row>
    <row r="3329" spans="52:57" ht="20.100000000000001" customHeight="1" x14ac:dyDescent="0.25">
      <c r="AZ3329" s="148"/>
      <c r="BA3329" s="148">
        <f t="shared" si="1112"/>
        <v>17.139199999999157</v>
      </c>
      <c r="BB3329" s="165">
        <f t="shared" si="1113"/>
        <v>1.6520310505423023E-2</v>
      </c>
      <c r="BC3329" s="148">
        <f t="shared" si="1114"/>
        <v>3.9242174609824959E-5</v>
      </c>
      <c r="BD3329" s="148">
        <f t="shared" si="1110"/>
        <v>3.9242174609824959E-5</v>
      </c>
      <c r="BE3329" s="140" t="str">
        <f t="shared" si="1111"/>
        <v/>
      </c>
    </row>
    <row r="3330" spans="52:57" ht="20.100000000000001" customHeight="1" x14ac:dyDescent="0.25">
      <c r="AZ3330" s="148"/>
      <c r="BA3330" s="148">
        <f t="shared" si="1112"/>
        <v>17.145599999999156</v>
      </c>
      <c r="BB3330" s="165">
        <f t="shared" si="1113"/>
        <v>1.6481068330813198E-2</v>
      </c>
      <c r="BC3330" s="148">
        <f t="shared" si="1114"/>
        <v>3.9153320570813055E-5</v>
      </c>
      <c r="BD3330" s="148">
        <f t="shared" si="1110"/>
        <v>3.9153320570813055E-5</v>
      </c>
      <c r="BE3330" s="140" t="str">
        <f t="shared" si="1111"/>
        <v/>
      </c>
    </row>
    <row r="3331" spans="52:57" ht="20.100000000000001" customHeight="1" x14ac:dyDescent="0.25">
      <c r="AZ3331" s="148"/>
      <c r="BA3331" s="148">
        <f t="shared" si="1112"/>
        <v>17.151999999999155</v>
      </c>
      <c r="BB3331" s="165">
        <f t="shared" si="1113"/>
        <v>1.6441915010242385E-2</v>
      </c>
      <c r="BC3331" s="148">
        <f t="shared" si="1114"/>
        <v>3.906465411703669E-5</v>
      </c>
      <c r="BD3331" s="148">
        <f t="shared" si="1110"/>
        <v>3.906465411703669E-5</v>
      </c>
      <c r="BE3331" s="140" t="str">
        <f t="shared" si="1111"/>
        <v/>
      </c>
    </row>
    <row r="3332" spans="52:57" ht="20.100000000000001" customHeight="1" x14ac:dyDescent="0.25">
      <c r="AZ3332" s="148"/>
      <c r="BA3332" s="148">
        <f t="shared" si="1112"/>
        <v>17.158399999999155</v>
      </c>
      <c r="BB3332" s="165">
        <f t="shared" si="1113"/>
        <v>1.6402850356125348E-2</v>
      </c>
      <c r="BC3332" s="148">
        <f t="shared" si="1114"/>
        <v>3.8976174895427596E-5</v>
      </c>
      <c r="BD3332" s="148">
        <f t="shared" si="1110"/>
        <v>3.8976174895427596E-5</v>
      </c>
      <c r="BE3332" s="140" t="str">
        <f t="shared" si="1111"/>
        <v/>
      </c>
    </row>
    <row r="3333" spans="52:57" ht="20.100000000000001" customHeight="1" x14ac:dyDescent="0.25">
      <c r="AZ3333" s="148"/>
      <c r="BA3333" s="148">
        <f t="shared" si="1112"/>
        <v>17.164799999999154</v>
      </c>
      <c r="BB3333" s="165">
        <f t="shared" si="1113"/>
        <v>1.636387418122992E-2</v>
      </c>
      <c r="BC3333" s="148">
        <f t="shared" si="1114"/>
        <v>3.8887882553538533E-5</v>
      </c>
      <c r="BD3333" s="148">
        <f t="shared" si="1110"/>
        <v>3.8887882553538533E-5</v>
      </c>
      <c r="BE3333" s="140" t="str">
        <f t="shared" si="1111"/>
        <v/>
      </c>
    </row>
    <row r="3334" spans="52:57" ht="20.100000000000001" customHeight="1" x14ac:dyDescent="0.25">
      <c r="AZ3334" s="148"/>
      <c r="BA3334" s="148">
        <f t="shared" si="1112"/>
        <v>17.171199999999153</v>
      </c>
      <c r="BB3334" s="165">
        <f t="shared" si="1113"/>
        <v>1.6324986298676382E-2</v>
      </c>
      <c r="BC3334" s="148">
        <f t="shared" si="1114"/>
        <v>3.879977673945309E-5</v>
      </c>
      <c r="BD3334" s="148">
        <f t="shared" si="1110"/>
        <v>3.879977673945309E-5</v>
      </c>
      <c r="BE3334" s="140" t="str">
        <f t="shared" si="1111"/>
        <v/>
      </c>
    </row>
    <row r="3335" spans="52:57" ht="20.100000000000001" customHeight="1" x14ac:dyDescent="0.25">
      <c r="AZ3335" s="148"/>
      <c r="BA3335" s="148">
        <f t="shared" si="1112"/>
        <v>17.177599999999153</v>
      </c>
      <c r="BB3335" s="165">
        <f t="shared" si="1113"/>
        <v>1.6286186521936929E-2</v>
      </c>
      <c r="BC3335" s="148">
        <f t="shared" si="1114"/>
        <v>3.8711857101688535E-5</v>
      </c>
      <c r="BD3335" s="148">
        <f t="shared" si="1110"/>
        <v>3.8711857101688535E-5</v>
      </c>
      <c r="BE3335" s="140" t="str">
        <f t="shared" si="1111"/>
        <v/>
      </c>
    </row>
    <row r="3336" spans="52:57" ht="20.100000000000001" customHeight="1" x14ac:dyDescent="0.25">
      <c r="AZ3336" s="148"/>
      <c r="BA3336" s="148">
        <f t="shared" si="1112"/>
        <v>17.183999999999152</v>
      </c>
      <c r="BB3336" s="165">
        <f t="shared" si="1113"/>
        <v>1.624747466483524E-2</v>
      </c>
      <c r="BC3336" s="148">
        <f t="shared" si="1114"/>
        <v>3.86241232892999E-5</v>
      </c>
      <c r="BD3336" s="148">
        <f t="shared" si="1110"/>
        <v>3.86241232892999E-5</v>
      </c>
      <c r="BE3336" s="140" t="str">
        <f t="shared" si="1111"/>
        <v/>
      </c>
    </row>
    <row r="3337" spans="52:57" ht="20.100000000000001" customHeight="1" x14ac:dyDescent="0.25">
      <c r="AZ3337" s="148"/>
      <c r="BA3337" s="148">
        <f t="shared" si="1112"/>
        <v>17.190399999999151</v>
      </c>
      <c r="BB3337" s="165">
        <f t="shared" si="1113"/>
        <v>1.620885054154594E-2</v>
      </c>
      <c r="BC3337" s="148">
        <f t="shared" si="1114"/>
        <v>3.8536574952008351E-5</v>
      </c>
      <c r="BD3337" s="148">
        <f t="shared" si="1110"/>
        <v>3.8536574952008351E-5</v>
      </c>
      <c r="BE3337" s="140" t="str">
        <f t="shared" si="1111"/>
        <v/>
      </c>
    </row>
    <row r="3338" spans="52:57" ht="20.100000000000001" customHeight="1" x14ac:dyDescent="0.25">
      <c r="AZ3338" s="148"/>
      <c r="BA3338" s="148">
        <f t="shared" si="1112"/>
        <v>17.196799999999151</v>
      </c>
      <c r="BB3338" s="165">
        <f t="shared" si="1113"/>
        <v>1.6170313966593932E-2</v>
      </c>
      <c r="BC3338" s="148">
        <f t="shared" si="1114"/>
        <v>3.8449211739847305E-5</v>
      </c>
      <c r="BD3338" s="148">
        <f t="shared" si="1110"/>
        <v>3.8449211739847305E-5</v>
      </c>
      <c r="BE3338" s="140" t="str">
        <f t="shared" si="1111"/>
        <v/>
      </c>
    </row>
    <row r="3339" spans="52:57" ht="20.100000000000001" customHeight="1" x14ac:dyDescent="0.25">
      <c r="AZ3339" s="148"/>
      <c r="BA3339" s="148">
        <f t="shared" si="1112"/>
        <v>17.20319999999915</v>
      </c>
      <c r="BB3339" s="165">
        <f t="shared" si="1113"/>
        <v>1.6131864754854085E-2</v>
      </c>
      <c r="BC3339" s="148">
        <f t="shared" si="1114"/>
        <v>3.8362033303547538E-5</v>
      </c>
      <c r="BD3339" s="148">
        <f t="shared" ref="BD3339:BD3402" si="1115">IF(BB3339&lt;(1-$AZ$655),BC3339,"")</f>
        <v>3.8362033303547538E-5</v>
      </c>
      <c r="BE3339" s="140" t="str">
        <f t="shared" ref="BE3339:BE3402" si="1116">IF(BB3339&lt;(1-$AZ$661),BC3339,"")</f>
        <v/>
      </c>
    </row>
    <row r="3340" spans="52:57" ht="20.100000000000001" customHeight="1" x14ac:dyDescent="0.25">
      <c r="AZ3340" s="148"/>
      <c r="BA3340" s="148">
        <f t="shared" ref="BA3340:BA3403" si="1117">BA3339+$BD$648</f>
        <v>17.209599999999149</v>
      </c>
      <c r="BB3340" s="165">
        <f t="shared" ref="BB3340:BB3403" si="1118">_xlfn.CHISQ.DIST.RT(BA3340,7)</f>
        <v>1.6093502721550537E-2</v>
      </c>
      <c r="BC3340" s="148">
        <f t="shared" ref="BC3340:BC3403" si="1119">BB3340-BB3341</f>
        <v>3.8275039294270036E-5</v>
      </c>
      <c r="BD3340" s="148">
        <f t="shared" si="1115"/>
        <v>3.8275039294270036E-5</v>
      </c>
      <c r="BE3340" s="140" t="str">
        <f t="shared" si="1116"/>
        <v/>
      </c>
    </row>
    <row r="3341" spans="52:57" ht="20.100000000000001" customHeight="1" x14ac:dyDescent="0.25">
      <c r="AZ3341" s="148"/>
      <c r="BA3341" s="148">
        <f t="shared" si="1117"/>
        <v>17.215999999999148</v>
      </c>
      <c r="BB3341" s="165">
        <f t="shared" si="1118"/>
        <v>1.6055227682256267E-2</v>
      </c>
      <c r="BC3341" s="148">
        <f t="shared" si="1119"/>
        <v>3.8188229363703141E-5</v>
      </c>
      <c r="BD3341" s="148">
        <f t="shared" si="1115"/>
        <v>3.8188229363703141E-5</v>
      </c>
      <c r="BE3341" s="140" t="str">
        <f t="shared" si="1116"/>
        <v/>
      </c>
    </row>
    <row r="3342" spans="52:57" ht="20.100000000000001" customHeight="1" x14ac:dyDescent="0.25">
      <c r="AZ3342" s="148"/>
      <c r="BA3342" s="148">
        <f t="shared" si="1117"/>
        <v>17.222399999999148</v>
      </c>
      <c r="BB3342" s="165">
        <f t="shared" si="1118"/>
        <v>1.6017039452892564E-2</v>
      </c>
      <c r="BC3342" s="148">
        <f t="shared" si="1119"/>
        <v>3.8101603164066022E-5</v>
      </c>
      <c r="BD3342" s="148">
        <f t="shared" si="1115"/>
        <v>3.8101603164066022E-5</v>
      </c>
      <c r="BE3342" s="140" t="str">
        <f t="shared" si="1116"/>
        <v/>
      </c>
    </row>
    <row r="3343" spans="52:57" ht="20.100000000000001" customHeight="1" x14ac:dyDescent="0.25">
      <c r="AZ3343" s="148"/>
      <c r="BA3343" s="148">
        <f t="shared" si="1117"/>
        <v>17.228799999999147</v>
      </c>
      <c r="BB3343" s="165">
        <f t="shared" si="1118"/>
        <v>1.5978937849728498E-2</v>
      </c>
      <c r="BC3343" s="148">
        <f t="shared" si="1119"/>
        <v>3.8015160348139898E-5</v>
      </c>
      <c r="BD3343" s="148">
        <f t="shared" si="1115"/>
        <v>3.8015160348139898E-5</v>
      </c>
      <c r="BE3343" s="140" t="str">
        <f t="shared" si="1116"/>
        <v/>
      </c>
    </row>
    <row r="3344" spans="52:57" ht="20.100000000000001" customHeight="1" x14ac:dyDescent="0.25">
      <c r="AZ3344" s="148"/>
      <c r="BA3344" s="148">
        <f t="shared" si="1117"/>
        <v>17.235199999999146</v>
      </c>
      <c r="BB3344" s="165">
        <f t="shared" si="1118"/>
        <v>1.5940922689380358E-2</v>
      </c>
      <c r="BC3344" s="148">
        <f t="shared" si="1119"/>
        <v>3.792890056918824E-5</v>
      </c>
      <c r="BD3344" s="148">
        <f t="shared" si="1115"/>
        <v>3.792890056918824E-5</v>
      </c>
      <c r="BE3344" s="140" t="str">
        <f t="shared" si="1116"/>
        <v/>
      </c>
    </row>
    <row r="3345" spans="52:57" ht="20.100000000000001" customHeight="1" x14ac:dyDescent="0.25">
      <c r="AZ3345" s="148"/>
      <c r="BA3345" s="148">
        <f t="shared" si="1117"/>
        <v>17.241599999999146</v>
      </c>
      <c r="BB3345" s="165">
        <f t="shared" si="1118"/>
        <v>1.590299378881117E-2</v>
      </c>
      <c r="BC3345" s="148">
        <f t="shared" si="1119"/>
        <v>3.7842823480922078E-5</v>
      </c>
      <c r="BD3345" s="148">
        <f t="shared" si="1115"/>
        <v>3.7842823480922078E-5</v>
      </c>
      <c r="BE3345" s="140" t="str">
        <f t="shared" si="1116"/>
        <v/>
      </c>
    </row>
    <row r="3346" spans="52:57" ht="20.100000000000001" customHeight="1" x14ac:dyDescent="0.25">
      <c r="AZ3346" s="148"/>
      <c r="BA3346" s="148">
        <f t="shared" si="1117"/>
        <v>17.247999999999145</v>
      </c>
      <c r="BB3346" s="165">
        <f t="shared" si="1118"/>
        <v>1.5865150965330248E-2</v>
      </c>
      <c r="BC3346" s="148">
        <f t="shared" si="1119"/>
        <v>3.7756928737770618E-5</v>
      </c>
      <c r="BD3346" s="148">
        <f t="shared" si="1115"/>
        <v>3.7756928737770618E-5</v>
      </c>
      <c r="BE3346" s="140" t="str">
        <f t="shared" si="1116"/>
        <v/>
      </c>
    </row>
    <row r="3347" spans="52:57" ht="20.100000000000001" customHeight="1" x14ac:dyDescent="0.25">
      <c r="AZ3347" s="148"/>
      <c r="BA3347" s="148">
        <f t="shared" si="1117"/>
        <v>17.254399999999144</v>
      </c>
      <c r="BB3347" s="165">
        <f t="shared" si="1118"/>
        <v>1.5827394036592477E-2</v>
      </c>
      <c r="BC3347" s="148">
        <f t="shared" si="1119"/>
        <v>3.7671215994430213E-5</v>
      </c>
      <c r="BD3347" s="148">
        <f t="shared" si="1115"/>
        <v>3.7671215994430213E-5</v>
      </c>
      <c r="BE3347" s="140" t="str">
        <f t="shared" si="1116"/>
        <v/>
      </c>
    </row>
    <row r="3348" spans="52:57" ht="20.100000000000001" customHeight="1" x14ac:dyDescent="0.25">
      <c r="AZ3348" s="148"/>
      <c r="BA3348" s="148">
        <f t="shared" si="1117"/>
        <v>17.260799999999143</v>
      </c>
      <c r="BB3348" s="165">
        <f t="shared" si="1118"/>
        <v>1.5789722820598047E-2</v>
      </c>
      <c r="BC3348" s="148">
        <f t="shared" si="1119"/>
        <v>3.7585684906377842E-5</v>
      </c>
      <c r="BD3348" s="148">
        <f t="shared" si="1115"/>
        <v>3.7585684906377842E-5</v>
      </c>
      <c r="BE3348" s="140" t="str">
        <f t="shared" si="1116"/>
        <v/>
      </c>
    </row>
    <row r="3349" spans="52:57" ht="20.100000000000001" customHeight="1" x14ac:dyDescent="0.25">
      <c r="AZ3349" s="148"/>
      <c r="BA3349" s="148">
        <f t="shared" si="1117"/>
        <v>17.267199999999143</v>
      </c>
      <c r="BB3349" s="165">
        <f t="shared" si="1118"/>
        <v>1.5752137135691669E-2</v>
      </c>
      <c r="BC3349" s="148">
        <f t="shared" si="1119"/>
        <v>3.7500335129378448E-5</v>
      </c>
      <c r="BD3349" s="148">
        <f t="shared" si="1115"/>
        <v>3.7500335129378448E-5</v>
      </c>
      <c r="BE3349" s="140" t="str">
        <f t="shared" si="1116"/>
        <v/>
      </c>
    </row>
    <row r="3350" spans="52:57" ht="20.100000000000001" customHeight="1" x14ac:dyDescent="0.25">
      <c r="AZ3350" s="148"/>
      <c r="BA3350" s="148">
        <f t="shared" si="1117"/>
        <v>17.273599999999142</v>
      </c>
      <c r="BB3350" s="165">
        <f t="shared" si="1118"/>
        <v>1.5714636800562291E-2</v>
      </c>
      <c r="BC3350" s="148">
        <f t="shared" si="1119"/>
        <v>3.7415166319838822E-5</v>
      </c>
      <c r="BD3350" s="148">
        <f t="shared" si="1115"/>
        <v>3.7415166319838822E-5</v>
      </c>
      <c r="BE3350" s="140" t="str">
        <f t="shared" si="1116"/>
        <v/>
      </c>
    </row>
    <row r="3351" spans="52:57" ht="20.100000000000001" customHeight="1" x14ac:dyDescent="0.25">
      <c r="AZ3351" s="148"/>
      <c r="BA3351" s="148">
        <f t="shared" si="1117"/>
        <v>17.279999999999141</v>
      </c>
      <c r="BB3351" s="165">
        <f t="shared" si="1118"/>
        <v>1.5677221634242452E-2</v>
      </c>
      <c r="BC3351" s="148">
        <f t="shared" si="1119"/>
        <v>3.7330178134710457E-5</v>
      </c>
      <c r="BD3351" s="148">
        <f t="shared" si="1115"/>
        <v>3.7330178134710457E-5</v>
      </c>
      <c r="BE3351" s="140" t="str">
        <f t="shared" si="1116"/>
        <v/>
      </c>
    </row>
    <row r="3352" spans="52:57" ht="20.100000000000001" customHeight="1" x14ac:dyDescent="0.25">
      <c r="AZ3352" s="148"/>
      <c r="BA3352" s="148">
        <f t="shared" si="1117"/>
        <v>17.286399999999141</v>
      </c>
      <c r="BB3352" s="165">
        <f t="shared" si="1118"/>
        <v>1.5639891456107741E-2</v>
      </c>
      <c r="BC3352" s="148">
        <f t="shared" si="1119"/>
        <v>3.7245370231350772E-5</v>
      </c>
      <c r="BD3352" s="148">
        <f t="shared" si="1115"/>
        <v>3.7245370231350772E-5</v>
      </c>
      <c r="BE3352" s="140" t="str">
        <f t="shared" si="1116"/>
        <v/>
      </c>
    </row>
    <row r="3353" spans="52:57" ht="20.100000000000001" customHeight="1" x14ac:dyDescent="0.25">
      <c r="AZ3353" s="148"/>
      <c r="BA3353" s="148">
        <f t="shared" si="1117"/>
        <v>17.29279999999914</v>
      </c>
      <c r="BB3353" s="165">
        <f t="shared" si="1118"/>
        <v>1.5602646085876391E-2</v>
      </c>
      <c r="BC3353" s="148">
        <f t="shared" si="1119"/>
        <v>3.7160742267752095E-5</v>
      </c>
      <c r="BD3353" s="148">
        <f t="shared" si="1115"/>
        <v>3.7160742267752095E-5</v>
      </c>
      <c r="BE3353" s="140" t="str">
        <f t="shared" si="1116"/>
        <v/>
      </c>
    </row>
    <row r="3354" spans="52:57" ht="20.100000000000001" customHeight="1" x14ac:dyDescent="0.25">
      <c r="AZ3354" s="148"/>
      <c r="BA3354" s="148">
        <f t="shared" si="1117"/>
        <v>17.299199999999139</v>
      </c>
      <c r="BB3354" s="165">
        <f t="shared" si="1118"/>
        <v>1.5565485343608639E-2</v>
      </c>
      <c r="BC3354" s="148">
        <f t="shared" si="1119"/>
        <v>3.7076293902324822E-5</v>
      </c>
      <c r="BD3354" s="148">
        <f t="shared" si="1115"/>
        <v>3.7076293902324822E-5</v>
      </c>
      <c r="BE3354" s="140" t="str">
        <f t="shared" si="1116"/>
        <v/>
      </c>
    </row>
    <row r="3355" spans="52:57" ht="20.100000000000001" customHeight="1" x14ac:dyDescent="0.25">
      <c r="AZ3355" s="148"/>
      <c r="BA3355" s="148">
        <f t="shared" si="1117"/>
        <v>17.305599999999139</v>
      </c>
      <c r="BB3355" s="165">
        <f t="shared" si="1118"/>
        <v>1.5528409049706314E-2</v>
      </c>
      <c r="BC3355" s="148">
        <f t="shared" si="1119"/>
        <v>3.6992024794072625E-5</v>
      </c>
      <c r="BD3355" s="148">
        <f t="shared" si="1115"/>
        <v>3.6992024794072625E-5</v>
      </c>
      <c r="BE3355" s="140" t="str">
        <f t="shared" si="1116"/>
        <v/>
      </c>
    </row>
    <row r="3356" spans="52:57" ht="20.100000000000001" customHeight="1" x14ac:dyDescent="0.25">
      <c r="AZ3356" s="148"/>
      <c r="BA3356" s="148">
        <f t="shared" si="1117"/>
        <v>17.311999999999138</v>
      </c>
      <c r="BB3356" s="165">
        <f t="shared" si="1118"/>
        <v>1.5491417024912241E-2</v>
      </c>
      <c r="BC3356" s="148">
        <f t="shared" si="1119"/>
        <v>3.6907934602467551E-5</v>
      </c>
      <c r="BD3356" s="148">
        <f t="shared" si="1115"/>
        <v>3.6907934602467551E-5</v>
      </c>
      <c r="BE3356" s="140" t="str">
        <f t="shared" si="1116"/>
        <v/>
      </c>
    </row>
    <row r="3357" spans="52:57" ht="20.100000000000001" customHeight="1" x14ac:dyDescent="0.25">
      <c r="AZ3357" s="148"/>
      <c r="BA3357" s="148">
        <f t="shared" si="1117"/>
        <v>17.318399999999137</v>
      </c>
      <c r="BB3357" s="165">
        <f t="shared" si="1118"/>
        <v>1.5454509090309774E-2</v>
      </c>
      <c r="BC3357" s="148">
        <f t="shared" si="1119"/>
        <v>3.6824022987535024E-5</v>
      </c>
      <c r="BD3357" s="148">
        <f t="shared" si="1115"/>
        <v>3.6824022987535024E-5</v>
      </c>
      <c r="BE3357" s="140" t="str">
        <f t="shared" si="1116"/>
        <v/>
      </c>
    </row>
    <row r="3358" spans="52:57" ht="20.100000000000001" customHeight="1" x14ac:dyDescent="0.25">
      <c r="AZ3358" s="148"/>
      <c r="BA3358" s="148">
        <f t="shared" si="1117"/>
        <v>17.324799999999136</v>
      </c>
      <c r="BB3358" s="165">
        <f t="shared" si="1118"/>
        <v>1.5417685067322238E-2</v>
      </c>
      <c r="BC3358" s="148">
        <f t="shared" si="1119"/>
        <v>3.6740289609808741E-5</v>
      </c>
      <c r="BD3358" s="148">
        <f t="shared" si="1115"/>
        <v>3.6740289609808741E-5</v>
      </c>
      <c r="BE3358" s="140" t="str">
        <f t="shared" si="1116"/>
        <v/>
      </c>
    </row>
    <row r="3359" spans="52:57" ht="20.100000000000001" customHeight="1" x14ac:dyDescent="0.25">
      <c r="AZ3359" s="148"/>
      <c r="BA3359" s="148">
        <f t="shared" si="1117"/>
        <v>17.331199999999136</v>
      </c>
      <c r="BB3359" s="165">
        <f t="shared" si="1118"/>
        <v>1.538094477771243E-2</v>
      </c>
      <c r="BC3359" s="148">
        <f t="shared" si="1119"/>
        <v>3.6656734130294244E-5</v>
      </c>
      <c r="BD3359" s="148">
        <f t="shared" si="1115"/>
        <v>3.6656734130294244E-5</v>
      </c>
      <c r="BE3359" s="140" t="str">
        <f t="shared" si="1116"/>
        <v/>
      </c>
    </row>
    <row r="3360" spans="52:57" ht="20.100000000000001" customHeight="1" x14ac:dyDescent="0.25">
      <c r="AZ3360" s="148"/>
      <c r="BA3360" s="148">
        <f t="shared" si="1117"/>
        <v>17.337599999999135</v>
      </c>
      <c r="BB3360" s="165">
        <f t="shared" si="1118"/>
        <v>1.5344288043582135E-2</v>
      </c>
      <c r="BC3360" s="148">
        <f t="shared" si="1119"/>
        <v>3.6573356210540045E-5</v>
      </c>
      <c r="BD3360" s="148">
        <f t="shared" si="1115"/>
        <v>3.6573356210540045E-5</v>
      </c>
      <c r="BE3360" s="140" t="str">
        <f t="shared" si="1116"/>
        <v/>
      </c>
    </row>
    <row r="3361" spans="52:57" ht="20.100000000000001" customHeight="1" x14ac:dyDescent="0.25">
      <c r="AZ3361" s="148"/>
      <c r="BA3361" s="148">
        <f t="shared" si="1117"/>
        <v>17.343999999999134</v>
      </c>
      <c r="BB3361" s="165">
        <f t="shared" si="1118"/>
        <v>1.5307714687371595E-2</v>
      </c>
      <c r="BC3361" s="148">
        <f t="shared" si="1119"/>
        <v>3.6490155512656705E-5</v>
      </c>
      <c r="BD3361" s="148">
        <f t="shared" si="1115"/>
        <v>3.6490155512656705E-5</v>
      </c>
      <c r="BE3361" s="140" t="str">
        <f t="shared" si="1116"/>
        <v/>
      </c>
    </row>
    <row r="3362" spans="52:57" ht="20.100000000000001" customHeight="1" x14ac:dyDescent="0.25">
      <c r="AZ3362" s="148"/>
      <c r="BA3362" s="148">
        <f t="shared" si="1117"/>
        <v>17.350399999999134</v>
      </c>
      <c r="BB3362" s="165">
        <f t="shared" si="1118"/>
        <v>1.5271224531858939E-2</v>
      </c>
      <c r="BC3362" s="148">
        <f t="shared" si="1119"/>
        <v>3.640713169925959E-5</v>
      </c>
      <c r="BD3362" s="148">
        <f t="shared" si="1115"/>
        <v>3.640713169925959E-5</v>
      </c>
      <c r="BE3362" s="140" t="str">
        <f t="shared" si="1116"/>
        <v/>
      </c>
    </row>
    <row r="3363" spans="52:57" ht="20.100000000000001" customHeight="1" x14ac:dyDescent="0.25">
      <c r="AZ3363" s="148"/>
      <c r="BA3363" s="148">
        <f t="shared" si="1117"/>
        <v>17.356799999999133</v>
      </c>
      <c r="BB3363" s="165">
        <f t="shared" si="1118"/>
        <v>1.5234817400159679E-2</v>
      </c>
      <c r="BC3363" s="148">
        <f t="shared" si="1119"/>
        <v>3.632428443331448E-5</v>
      </c>
      <c r="BD3363" s="148">
        <f t="shared" si="1115"/>
        <v>3.632428443331448E-5</v>
      </c>
      <c r="BE3363" s="140" t="str">
        <f t="shared" si="1116"/>
        <v/>
      </c>
    </row>
    <row r="3364" spans="52:57" ht="20.100000000000001" customHeight="1" x14ac:dyDescent="0.25">
      <c r="AZ3364" s="148"/>
      <c r="BA3364" s="148">
        <f t="shared" si="1117"/>
        <v>17.363199999999132</v>
      </c>
      <c r="BB3364" s="165">
        <f t="shared" si="1118"/>
        <v>1.5198493115726365E-2</v>
      </c>
      <c r="BC3364" s="148">
        <f t="shared" si="1119"/>
        <v>3.6241613378597271E-5</v>
      </c>
      <c r="BD3364" s="148">
        <f t="shared" si="1115"/>
        <v>3.6241613378597271E-5</v>
      </c>
      <c r="BE3364" s="140" t="str">
        <f t="shared" si="1116"/>
        <v/>
      </c>
    </row>
    <row r="3365" spans="52:57" ht="20.100000000000001" customHeight="1" x14ac:dyDescent="0.25">
      <c r="AZ3365" s="148"/>
      <c r="BA3365" s="148">
        <f t="shared" si="1117"/>
        <v>17.369599999999132</v>
      </c>
      <c r="BB3365" s="165">
        <f t="shared" si="1118"/>
        <v>1.5162251502347767E-2</v>
      </c>
      <c r="BC3365" s="148">
        <f t="shared" si="1119"/>
        <v>3.6159118199137127E-5</v>
      </c>
      <c r="BD3365" s="148">
        <f t="shared" si="1115"/>
        <v>3.6159118199137127E-5</v>
      </c>
      <c r="BE3365" s="140" t="str">
        <f t="shared" si="1116"/>
        <v/>
      </c>
    </row>
    <row r="3366" spans="52:57" ht="20.100000000000001" customHeight="1" x14ac:dyDescent="0.25">
      <c r="AZ3366" s="148"/>
      <c r="BA3366" s="148">
        <f t="shared" si="1117"/>
        <v>17.375999999999131</v>
      </c>
      <c r="BB3366" s="165">
        <f t="shared" si="1118"/>
        <v>1.512609238414863E-2</v>
      </c>
      <c r="BC3366" s="148">
        <f t="shared" si="1119"/>
        <v>3.6076798559594656E-5</v>
      </c>
      <c r="BD3366" s="148">
        <f t="shared" si="1115"/>
        <v>3.6076798559594656E-5</v>
      </c>
      <c r="BE3366" s="140" t="str">
        <f t="shared" si="1116"/>
        <v/>
      </c>
    </row>
    <row r="3367" spans="52:57" ht="20.100000000000001" customHeight="1" x14ac:dyDescent="0.25">
      <c r="AZ3367" s="148"/>
      <c r="BA3367" s="148">
        <f t="shared" si="1117"/>
        <v>17.38239999999913</v>
      </c>
      <c r="BB3367" s="165">
        <f t="shared" si="1118"/>
        <v>1.5090015585589036E-2</v>
      </c>
      <c r="BC3367" s="148">
        <f t="shared" si="1119"/>
        <v>3.5994654125149142E-5</v>
      </c>
      <c r="BD3367" s="148">
        <f t="shared" si="1115"/>
        <v>3.5994654125149142E-5</v>
      </c>
      <c r="BE3367" s="140" t="str">
        <f t="shared" si="1116"/>
        <v/>
      </c>
    </row>
    <row r="3368" spans="52:57" ht="20.100000000000001" customHeight="1" x14ac:dyDescent="0.25">
      <c r="AZ3368" s="148"/>
      <c r="BA3368" s="148">
        <f t="shared" si="1117"/>
        <v>17.388799999999129</v>
      </c>
      <c r="BB3368" s="165">
        <f t="shared" si="1118"/>
        <v>1.5054020931463886E-2</v>
      </c>
      <c r="BC3368" s="148">
        <f t="shared" si="1119"/>
        <v>3.5912684561417024E-5</v>
      </c>
      <c r="BD3368" s="148">
        <f t="shared" si="1115"/>
        <v>3.5912684561417024E-5</v>
      </c>
      <c r="BE3368" s="140" t="str">
        <f t="shared" si="1116"/>
        <v/>
      </c>
    </row>
    <row r="3369" spans="52:57" ht="20.100000000000001" customHeight="1" x14ac:dyDescent="0.25">
      <c r="AZ3369" s="148"/>
      <c r="BA3369" s="148">
        <f t="shared" si="1117"/>
        <v>17.395199999999129</v>
      </c>
      <c r="BB3369" s="165">
        <f t="shared" si="1118"/>
        <v>1.5018108246902469E-2</v>
      </c>
      <c r="BC3369" s="148">
        <f t="shared" si="1119"/>
        <v>3.5830889534653118E-5</v>
      </c>
      <c r="BD3369" s="148">
        <f t="shared" si="1115"/>
        <v>3.5830889534653118E-5</v>
      </c>
      <c r="BE3369" s="140" t="str">
        <f t="shared" si="1116"/>
        <v/>
      </c>
    </row>
    <row r="3370" spans="52:57" ht="20.100000000000001" customHeight="1" x14ac:dyDescent="0.25">
      <c r="AZ3370" s="148"/>
      <c r="BA3370" s="148">
        <f t="shared" si="1117"/>
        <v>17.401599999999128</v>
      </c>
      <c r="BB3370" s="165">
        <f t="shared" si="1118"/>
        <v>1.4982277357367816E-2</v>
      </c>
      <c r="BC3370" s="148">
        <f t="shared" si="1119"/>
        <v>3.5749268711473062E-5</v>
      </c>
      <c r="BD3370" s="148">
        <f t="shared" si="1115"/>
        <v>3.5749268711473062E-5</v>
      </c>
      <c r="BE3370" s="140" t="str">
        <f t="shared" si="1116"/>
        <v/>
      </c>
    </row>
    <row r="3371" spans="52:57" ht="20.100000000000001" customHeight="1" x14ac:dyDescent="0.25">
      <c r="AZ3371" s="148"/>
      <c r="BA3371" s="148">
        <f t="shared" si="1117"/>
        <v>17.407999999999127</v>
      </c>
      <c r="BB3371" s="165">
        <f t="shared" si="1118"/>
        <v>1.4946528088656343E-2</v>
      </c>
      <c r="BC3371" s="148">
        <f t="shared" si="1119"/>
        <v>3.5667821759167301E-5</v>
      </c>
      <c r="BD3371" s="148">
        <f t="shared" si="1115"/>
        <v>3.5667821759167301E-5</v>
      </c>
      <c r="BE3371" s="140" t="str">
        <f t="shared" si="1116"/>
        <v/>
      </c>
    </row>
    <row r="3372" spans="52:57" ht="20.100000000000001" customHeight="1" x14ac:dyDescent="0.25">
      <c r="AZ3372" s="148"/>
      <c r="BA3372" s="148">
        <f t="shared" si="1117"/>
        <v>17.414399999999127</v>
      </c>
      <c r="BB3372" s="165">
        <f t="shared" si="1118"/>
        <v>1.4910860266897176E-2</v>
      </c>
      <c r="BC3372" s="148">
        <f t="shared" si="1119"/>
        <v>3.5586548345354144E-5</v>
      </c>
      <c r="BD3372" s="148">
        <f t="shared" si="1115"/>
        <v>3.5586548345354144E-5</v>
      </c>
      <c r="BE3372" s="140" t="str">
        <f t="shared" si="1116"/>
        <v/>
      </c>
    </row>
    <row r="3373" spans="52:57" ht="20.100000000000001" customHeight="1" x14ac:dyDescent="0.25">
      <c r="AZ3373" s="148"/>
      <c r="BA3373" s="148">
        <f t="shared" si="1117"/>
        <v>17.420799999999126</v>
      </c>
      <c r="BB3373" s="165">
        <f t="shared" si="1118"/>
        <v>1.4875273718551822E-2</v>
      </c>
      <c r="BC3373" s="148">
        <f t="shared" si="1119"/>
        <v>3.5505448138344053E-5</v>
      </c>
      <c r="BD3373" s="148">
        <f t="shared" si="1115"/>
        <v>3.5505448138344053E-5</v>
      </c>
      <c r="BE3373" s="140" t="str">
        <f t="shared" si="1116"/>
        <v/>
      </c>
    </row>
    <row r="3374" spans="52:57" ht="20.100000000000001" customHeight="1" x14ac:dyDescent="0.25">
      <c r="AZ3374" s="148"/>
      <c r="BA3374" s="148">
        <f t="shared" si="1117"/>
        <v>17.427199999999125</v>
      </c>
      <c r="BB3374" s="165">
        <f t="shared" si="1118"/>
        <v>1.4839768270413478E-2</v>
      </c>
      <c r="BC3374" s="148">
        <f t="shared" si="1119"/>
        <v>3.5424520806841275E-5</v>
      </c>
      <c r="BD3374" s="148">
        <f t="shared" si="1115"/>
        <v>3.5424520806841275E-5</v>
      </c>
      <c r="BE3374" s="140" t="str">
        <f t="shared" si="1116"/>
        <v/>
      </c>
    </row>
    <row r="3375" spans="52:57" ht="20.100000000000001" customHeight="1" x14ac:dyDescent="0.25">
      <c r="AZ3375" s="148"/>
      <c r="BA3375" s="148">
        <f t="shared" si="1117"/>
        <v>17.433599999999124</v>
      </c>
      <c r="BB3375" s="165">
        <f t="shared" si="1118"/>
        <v>1.4804343749606637E-2</v>
      </c>
      <c r="BC3375" s="148">
        <f t="shared" si="1119"/>
        <v>3.5343766020049655E-5</v>
      </c>
      <c r="BD3375" s="148">
        <f t="shared" si="1115"/>
        <v>3.5343766020049655E-5</v>
      </c>
      <c r="BE3375" s="140" t="str">
        <f t="shared" si="1116"/>
        <v/>
      </c>
    </row>
    <row r="3376" spans="52:57" ht="20.100000000000001" customHeight="1" x14ac:dyDescent="0.25">
      <c r="AZ3376" s="148"/>
      <c r="BA3376" s="148">
        <f t="shared" si="1117"/>
        <v>17.439999999999124</v>
      </c>
      <c r="BB3376" s="165">
        <f t="shared" si="1118"/>
        <v>1.4768999983586587E-2</v>
      </c>
      <c r="BC3376" s="148">
        <f t="shared" si="1119"/>
        <v>3.5263183447847846E-5</v>
      </c>
      <c r="BD3376" s="148">
        <f t="shared" si="1115"/>
        <v>3.5263183447847846E-5</v>
      </c>
      <c r="BE3376" s="140" t="str">
        <f t="shared" si="1116"/>
        <v/>
      </c>
    </row>
    <row r="3377" spans="52:57" ht="20.100000000000001" customHeight="1" x14ac:dyDescent="0.25">
      <c r="AZ3377" s="148"/>
      <c r="BA3377" s="148">
        <f t="shared" si="1117"/>
        <v>17.446399999999123</v>
      </c>
      <c r="BB3377" s="165">
        <f t="shared" si="1118"/>
        <v>1.4733736800138739E-2</v>
      </c>
      <c r="BC3377" s="148">
        <f t="shared" si="1119"/>
        <v>3.5182772760362566E-5</v>
      </c>
      <c r="BD3377" s="148">
        <f t="shared" si="1115"/>
        <v>3.5182772760362566E-5</v>
      </c>
      <c r="BE3377" s="140" t="str">
        <f t="shared" si="1116"/>
        <v/>
      </c>
    </row>
    <row r="3378" spans="52:57" ht="20.100000000000001" customHeight="1" x14ac:dyDescent="0.25">
      <c r="AZ3378" s="148"/>
      <c r="BA3378" s="148">
        <f t="shared" si="1117"/>
        <v>17.452799999999122</v>
      </c>
      <c r="BB3378" s="165">
        <f t="shared" si="1118"/>
        <v>1.4698554027378376E-2</v>
      </c>
      <c r="BC3378" s="148">
        <f t="shared" si="1119"/>
        <v>3.5102533628466465E-5</v>
      </c>
      <c r="BD3378" s="148">
        <f t="shared" si="1115"/>
        <v>3.5102533628466465E-5</v>
      </c>
      <c r="BE3378" s="140" t="str">
        <f t="shared" si="1116"/>
        <v/>
      </c>
    </row>
    <row r="3379" spans="52:57" ht="20.100000000000001" customHeight="1" x14ac:dyDescent="0.25">
      <c r="AZ3379" s="148"/>
      <c r="BA3379" s="148">
        <f t="shared" si="1117"/>
        <v>17.459199999999122</v>
      </c>
      <c r="BB3379" s="165">
        <f t="shared" si="1118"/>
        <v>1.466345149374991E-2</v>
      </c>
      <c r="BC3379" s="148">
        <f t="shared" si="1119"/>
        <v>3.5022465723408627E-5</v>
      </c>
      <c r="BD3379" s="148">
        <f t="shared" si="1115"/>
        <v>3.5022465723408627E-5</v>
      </c>
      <c r="BE3379" s="140" t="str">
        <f t="shared" si="1116"/>
        <v/>
      </c>
    </row>
    <row r="3380" spans="52:57" ht="20.100000000000001" customHeight="1" x14ac:dyDescent="0.25">
      <c r="AZ3380" s="148"/>
      <c r="BA3380" s="148">
        <f t="shared" si="1117"/>
        <v>17.465599999999121</v>
      </c>
      <c r="BB3380" s="165">
        <f t="shared" si="1118"/>
        <v>1.4628429028026501E-2</v>
      </c>
      <c r="BC3380" s="148">
        <f t="shared" si="1119"/>
        <v>3.4942568716984576E-5</v>
      </c>
      <c r="BD3380" s="148">
        <f t="shared" si="1115"/>
        <v>3.4942568716984576E-5</v>
      </c>
      <c r="BE3380" s="140" t="str">
        <f t="shared" si="1116"/>
        <v/>
      </c>
    </row>
    <row r="3381" spans="52:57" ht="20.100000000000001" customHeight="1" x14ac:dyDescent="0.25">
      <c r="AZ3381" s="148"/>
      <c r="BA3381" s="148">
        <f t="shared" si="1117"/>
        <v>17.47199999999912</v>
      </c>
      <c r="BB3381" s="165">
        <f t="shared" si="1118"/>
        <v>1.4593486459309517E-2</v>
      </c>
      <c r="BC3381" s="148">
        <f t="shared" si="1119"/>
        <v>3.4862842281557088E-5</v>
      </c>
      <c r="BD3381" s="148">
        <f t="shared" si="1115"/>
        <v>3.4862842281557088E-5</v>
      </c>
      <c r="BE3381" s="140" t="str">
        <f t="shared" si="1116"/>
        <v/>
      </c>
    </row>
    <row r="3382" spans="52:57" ht="20.100000000000001" customHeight="1" x14ac:dyDescent="0.25">
      <c r="AZ3382" s="148"/>
      <c r="BA3382" s="148">
        <f t="shared" si="1117"/>
        <v>17.47839999999912</v>
      </c>
      <c r="BB3382" s="165">
        <f t="shared" si="1118"/>
        <v>1.455862361702796E-2</v>
      </c>
      <c r="BC3382" s="148">
        <f t="shared" si="1119"/>
        <v>3.4783286089828946E-5</v>
      </c>
      <c r="BD3382" s="148">
        <f t="shared" si="1115"/>
        <v>3.4783286089828946E-5</v>
      </c>
      <c r="BE3382" s="140" t="str">
        <f t="shared" si="1116"/>
        <v/>
      </c>
    </row>
    <row r="3383" spans="52:57" ht="20.100000000000001" customHeight="1" x14ac:dyDescent="0.25">
      <c r="AZ3383" s="148"/>
      <c r="BA3383" s="148">
        <f t="shared" si="1117"/>
        <v>17.484799999999119</v>
      </c>
      <c r="BB3383" s="165">
        <f t="shared" si="1118"/>
        <v>1.4523840330938131E-2</v>
      </c>
      <c r="BC3383" s="148">
        <f t="shared" si="1119"/>
        <v>3.470389981518468E-5</v>
      </c>
      <c r="BD3383" s="148">
        <f t="shared" si="1115"/>
        <v>3.470389981518468E-5</v>
      </c>
      <c r="BE3383" s="140" t="str">
        <f t="shared" si="1116"/>
        <v/>
      </c>
    </row>
    <row r="3384" spans="52:57" ht="20.100000000000001" customHeight="1" x14ac:dyDescent="0.25">
      <c r="AZ3384" s="148"/>
      <c r="BA3384" s="148">
        <f t="shared" si="1117"/>
        <v>17.491199999999118</v>
      </c>
      <c r="BB3384" s="165">
        <f t="shared" si="1118"/>
        <v>1.4489136431122946E-2</v>
      </c>
      <c r="BC3384" s="148">
        <f t="shared" si="1119"/>
        <v>3.4624683131482398E-5</v>
      </c>
      <c r="BD3384" s="148">
        <f t="shared" si="1115"/>
        <v>3.4624683131482398E-5</v>
      </c>
      <c r="BE3384" s="140" t="str">
        <f t="shared" si="1116"/>
        <v/>
      </c>
    </row>
    <row r="3385" spans="52:57" ht="20.100000000000001" customHeight="1" x14ac:dyDescent="0.25">
      <c r="AZ3385" s="148"/>
      <c r="BA3385" s="148">
        <f t="shared" si="1117"/>
        <v>17.497599999999117</v>
      </c>
      <c r="BB3385" s="165">
        <f t="shared" si="1118"/>
        <v>1.4454511747991464E-2</v>
      </c>
      <c r="BC3385" s="148">
        <f t="shared" si="1119"/>
        <v>3.4545635712963582E-5</v>
      </c>
      <c r="BD3385" s="148">
        <f t="shared" si="1115"/>
        <v>3.4545635712963582E-5</v>
      </c>
      <c r="BE3385" s="140" t="str">
        <f t="shared" si="1116"/>
        <v/>
      </c>
    </row>
    <row r="3386" spans="52:57" ht="20.100000000000001" customHeight="1" x14ac:dyDescent="0.25">
      <c r="AZ3386" s="148"/>
      <c r="BA3386" s="148">
        <f t="shared" si="1117"/>
        <v>17.503999999999117</v>
      </c>
      <c r="BB3386" s="165">
        <f t="shared" si="1118"/>
        <v>1.44199661122785E-2</v>
      </c>
      <c r="BC3386" s="148">
        <f t="shared" si="1119"/>
        <v>3.4466757234544523E-5</v>
      </c>
      <c r="BD3386" s="148">
        <f t="shared" si="1115"/>
        <v>3.4466757234544523E-5</v>
      </c>
      <c r="BE3386" s="140" t="str">
        <f t="shared" si="1116"/>
        <v/>
      </c>
    </row>
    <row r="3387" spans="52:57" ht="20.100000000000001" customHeight="1" x14ac:dyDescent="0.25">
      <c r="AZ3387" s="148"/>
      <c r="BA3387" s="148">
        <f t="shared" si="1117"/>
        <v>17.510399999999116</v>
      </c>
      <c r="BB3387" s="165">
        <f t="shared" si="1118"/>
        <v>1.4385499355043956E-2</v>
      </c>
      <c r="BC3387" s="148">
        <f t="shared" si="1119"/>
        <v>3.4388047371550906E-5</v>
      </c>
      <c r="BD3387" s="148">
        <f t="shared" si="1115"/>
        <v>3.4388047371550906E-5</v>
      </c>
      <c r="BE3387" s="140" t="str">
        <f t="shared" si="1116"/>
        <v/>
      </c>
    </row>
    <row r="3388" spans="52:57" ht="20.100000000000001" customHeight="1" x14ac:dyDescent="0.25">
      <c r="AZ3388" s="148"/>
      <c r="BA3388" s="148">
        <f t="shared" si="1117"/>
        <v>17.516799999999115</v>
      </c>
      <c r="BB3388" s="165">
        <f t="shared" si="1118"/>
        <v>1.4351111307672405E-2</v>
      </c>
      <c r="BC3388" s="148">
        <f t="shared" si="1119"/>
        <v>3.4309505799816689E-5</v>
      </c>
      <c r="BD3388" s="148">
        <f t="shared" si="1115"/>
        <v>3.4309505799816689E-5</v>
      </c>
      <c r="BE3388" s="140" t="str">
        <f t="shared" si="1116"/>
        <v/>
      </c>
    </row>
    <row r="3389" spans="52:57" ht="20.100000000000001" customHeight="1" x14ac:dyDescent="0.25">
      <c r="AZ3389" s="148"/>
      <c r="BA3389" s="148">
        <f t="shared" si="1117"/>
        <v>17.523199999999115</v>
      </c>
      <c r="BB3389" s="165">
        <f t="shared" si="1118"/>
        <v>1.4316801801872588E-2</v>
      </c>
      <c r="BC3389" s="148">
        <f t="shared" si="1119"/>
        <v>3.423113219571533E-5</v>
      </c>
      <c r="BD3389" s="148">
        <f t="shared" si="1115"/>
        <v>3.423113219571533E-5</v>
      </c>
      <c r="BE3389" s="140" t="str">
        <f t="shared" si="1116"/>
        <v/>
      </c>
    </row>
    <row r="3390" spans="52:57" ht="20.100000000000001" customHeight="1" x14ac:dyDescent="0.25">
      <c r="AZ3390" s="148"/>
      <c r="BA3390" s="148">
        <f t="shared" si="1117"/>
        <v>17.529599999999114</v>
      </c>
      <c r="BB3390" s="165">
        <f t="shared" si="1118"/>
        <v>1.4282570669676873E-2</v>
      </c>
      <c r="BC3390" s="148">
        <f t="shared" si="1119"/>
        <v>3.4152926236093867E-5</v>
      </c>
      <c r="BD3390" s="148">
        <f t="shared" si="1115"/>
        <v>3.4152926236093867E-5</v>
      </c>
      <c r="BE3390" s="140" t="str">
        <f t="shared" si="1116"/>
        <v/>
      </c>
    </row>
    <row r="3391" spans="52:57" ht="20.100000000000001" customHeight="1" x14ac:dyDescent="0.25">
      <c r="AZ3391" s="148"/>
      <c r="BA3391" s="148">
        <f t="shared" si="1117"/>
        <v>17.535999999999113</v>
      </c>
      <c r="BB3391" s="165">
        <f t="shared" si="1118"/>
        <v>1.4248417743440779E-2</v>
      </c>
      <c r="BC3391" s="148">
        <f t="shared" si="1119"/>
        <v>3.4074887598316284E-5</v>
      </c>
      <c r="BD3391" s="148">
        <f t="shared" si="1115"/>
        <v>3.4074887598316284E-5</v>
      </c>
      <c r="BE3391" s="140" t="str">
        <f t="shared" si="1116"/>
        <v/>
      </c>
    </row>
    <row r="3392" spans="52:57" ht="20.100000000000001" customHeight="1" x14ac:dyDescent="0.25">
      <c r="AZ3392" s="148"/>
      <c r="BA3392" s="148">
        <f t="shared" si="1117"/>
        <v>17.542399999999112</v>
      </c>
      <c r="BB3392" s="165">
        <f t="shared" si="1118"/>
        <v>1.4214342855842462E-2</v>
      </c>
      <c r="BC3392" s="148">
        <f t="shared" si="1119"/>
        <v>3.3997015960268717E-5</v>
      </c>
      <c r="BD3392" s="148">
        <f t="shared" si="1115"/>
        <v>3.3997015960268717E-5</v>
      </c>
      <c r="BE3392" s="140" t="str">
        <f t="shared" si="1116"/>
        <v/>
      </c>
    </row>
    <row r="3393" spans="52:57" ht="20.100000000000001" customHeight="1" x14ac:dyDescent="0.25">
      <c r="AZ3393" s="148"/>
      <c r="BA3393" s="148">
        <f t="shared" si="1117"/>
        <v>17.548799999999112</v>
      </c>
      <c r="BB3393" s="165">
        <f t="shared" si="1118"/>
        <v>1.4180345839882194E-2</v>
      </c>
      <c r="BC3393" s="148">
        <f t="shared" si="1119"/>
        <v>3.3919311000333435E-5</v>
      </c>
      <c r="BD3393" s="148">
        <f t="shared" si="1115"/>
        <v>3.3919311000333435E-5</v>
      </c>
      <c r="BE3393" s="140" t="str">
        <f t="shared" si="1116"/>
        <v/>
      </c>
    </row>
    <row r="3394" spans="52:57" ht="20.100000000000001" customHeight="1" x14ac:dyDescent="0.25">
      <c r="AZ3394" s="148"/>
      <c r="BA3394" s="148">
        <f t="shared" si="1117"/>
        <v>17.555199999999111</v>
      </c>
      <c r="BB3394" s="165">
        <f t="shared" si="1118"/>
        <v>1.414642652888186E-2</v>
      </c>
      <c r="BC3394" s="148">
        <f t="shared" si="1119"/>
        <v>3.3841772397348938E-5</v>
      </c>
      <c r="BD3394" s="148">
        <f t="shared" si="1115"/>
        <v>3.3841772397348938E-5</v>
      </c>
      <c r="BE3394" s="140" t="str">
        <f t="shared" si="1116"/>
        <v/>
      </c>
    </row>
    <row r="3395" spans="52:57" ht="20.100000000000001" customHeight="1" x14ac:dyDescent="0.25">
      <c r="AZ3395" s="148"/>
      <c r="BA3395" s="148">
        <f t="shared" si="1117"/>
        <v>17.56159999999911</v>
      </c>
      <c r="BB3395" s="165">
        <f t="shared" si="1118"/>
        <v>1.4112584756484511E-2</v>
      </c>
      <c r="BC3395" s="148">
        <f t="shared" si="1119"/>
        <v>3.3764399830720979E-5</v>
      </c>
      <c r="BD3395" s="148">
        <f t="shared" si="1115"/>
        <v>3.3764399830720979E-5</v>
      </c>
      <c r="BE3395" s="140" t="str">
        <f t="shared" si="1116"/>
        <v/>
      </c>
    </row>
    <row r="3396" spans="52:57" ht="20.100000000000001" customHeight="1" x14ac:dyDescent="0.25">
      <c r="AZ3396" s="148"/>
      <c r="BA3396" s="148">
        <f t="shared" si="1117"/>
        <v>17.56799999999911</v>
      </c>
      <c r="BB3396" s="165">
        <f t="shared" si="1118"/>
        <v>1.407882035665379E-2</v>
      </c>
      <c r="BC3396" s="148">
        <f t="shared" si="1119"/>
        <v>3.3687192980327157E-5</v>
      </c>
      <c r="BD3396" s="148">
        <f t="shared" si="1115"/>
        <v>3.3687192980327157E-5</v>
      </c>
      <c r="BE3396" s="140" t="str">
        <f t="shared" si="1116"/>
        <v/>
      </c>
    </row>
    <row r="3397" spans="52:57" ht="20.100000000000001" customHeight="1" x14ac:dyDescent="0.25">
      <c r="AZ3397" s="148"/>
      <c r="BA3397" s="148">
        <f t="shared" si="1117"/>
        <v>17.574399999999109</v>
      </c>
      <c r="BB3397" s="165">
        <f t="shared" si="1118"/>
        <v>1.4045133163673463E-2</v>
      </c>
      <c r="BC3397" s="148">
        <f t="shared" si="1119"/>
        <v>3.3610151526541204E-5</v>
      </c>
      <c r="BD3397" s="148">
        <f t="shared" si="1115"/>
        <v>3.3610151526541204E-5</v>
      </c>
      <c r="BE3397" s="140" t="str">
        <f t="shared" si="1116"/>
        <v/>
      </c>
    </row>
    <row r="3398" spans="52:57" ht="20.100000000000001" customHeight="1" x14ac:dyDescent="0.25">
      <c r="AZ3398" s="148"/>
      <c r="BA3398" s="148">
        <f t="shared" si="1117"/>
        <v>17.580799999999108</v>
      </c>
      <c r="BB3398" s="165">
        <f t="shared" si="1118"/>
        <v>1.4011523012146922E-2</v>
      </c>
      <c r="BC3398" s="148">
        <f t="shared" si="1119"/>
        <v>3.3533275150300634E-5</v>
      </c>
      <c r="BD3398" s="148">
        <f t="shared" si="1115"/>
        <v>3.3533275150300634E-5</v>
      </c>
      <c r="BE3398" s="140" t="str">
        <f t="shared" si="1116"/>
        <v/>
      </c>
    </row>
    <row r="3399" spans="52:57" ht="20.100000000000001" customHeight="1" x14ac:dyDescent="0.25">
      <c r="AZ3399" s="148"/>
      <c r="BA3399" s="148">
        <f t="shared" si="1117"/>
        <v>17.587199999999108</v>
      </c>
      <c r="BB3399" s="165">
        <f t="shared" si="1118"/>
        <v>1.3977989736996621E-2</v>
      </c>
      <c r="BC3399" s="148">
        <f t="shared" si="1119"/>
        <v>3.3456563532895112E-5</v>
      </c>
      <c r="BD3399" s="148">
        <f t="shared" si="1115"/>
        <v>3.3456563532895112E-5</v>
      </c>
      <c r="BE3399" s="140" t="str">
        <f t="shared" si="1116"/>
        <v/>
      </c>
    </row>
    <row r="3400" spans="52:57" ht="20.100000000000001" customHeight="1" x14ac:dyDescent="0.25">
      <c r="AZ3400" s="148"/>
      <c r="BA3400" s="148">
        <f t="shared" si="1117"/>
        <v>17.593599999999107</v>
      </c>
      <c r="BB3400" s="165">
        <f t="shared" si="1118"/>
        <v>1.3944533173463726E-2</v>
      </c>
      <c r="BC3400" s="148">
        <f t="shared" si="1119"/>
        <v>3.3380016356289108E-5</v>
      </c>
      <c r="BD3400" s="148">
        <f t="shared" si="1115"/>
        <v>3.3380016356289108E-5</v>
      </c>
      <c r="BE3400" s="140" t="str">
        <f t="shared" si="1116"/>
        <v/>
      </c>
    </row>
    <row r="3401" spans="52:57" ht="20.100000000000001" customHeight="1" x14ac:dyDescent="0.25">
      <c r="AZ3401" s="148"/>
      <c r="BA3401" s="148">
        <f t="shared" si="1117"/>
        <v>17.599999999999106</v>
      </c>
      <c r="BB3401" s="165">
        <f t="shared" si="1118"/>
        <v>1.3911153157107437E-2</v>
      </c>
      <c r="BC3401" s="148">
        <f t="shared" si="1119"/>
        <v>3.3303633302865163E-5</v>
      </c>
      <c r="BD3401" s="148">
        <f t="shared" si="1115"/>
        <v>3.3303633302865163E-5</v>
      </c>
      <c r="BE3401" s="140" t="str">
        <f t="shared" si="1116"/>
        <v/>
      </c>
    </row>
    <row r="3402" spans="52:57" ht="20.100000000000001" customHeight="1" x14ac:dyDescent="0.25">
      <c r="AZ3402" s="148"/>
      <c r="BA3402" s="148">
        <f t="shared" si="1117"/>
        <v>17.606399999999105</v>
      </c>
      <c r="BB3402" s="165">
        <f t="shared" si="1118"/>
        <v>1.3877849523804572E-2</v>
      </c>
      <c r="BC3402" s="148">
        <f t="shared" si="1119"/>
        <v>3.3227414055486335E-5</v>
      </c>
      <c r="BD3402" s="148">
        <f t="shared" si="1115"/>
        <v>3.3227414055486335E-5</v>
      </c>
      <c r="BE3402" s="140" t="str">
        <f t="shared" si="1116"/>
        <v/>
      </c>
    </row>
    <row r="3403" spans="52:57" ht="20.100000000000001" customHeight="1" x14ac:dyDescent="0.25">
      <c r="AZ3403" s="148"/>
      <c r="BA3403" s="148">
        <f t="shared" si="1117"/>
        <v>17.612799999999105</v>
      </c>
      <c r="BB3403" s="165">
        <f t="shared" si="1118"/>
        <v>1.3844622109749086E-2</v>
      </c>
      <c r="BC3403" s="148">
        <f t="shared" si="1119"/>
        <v>3.3151358297570793E-5</v>
      </c>
      <c r="BD3403" s="148">
        <f t="shared" ref="BD3403:BD3466" si="1120">IF(BB3403&lt;(1-$AZ$655),BC3403,"")</f>
        <v>3.3151358297570793E-5</v>
      </c>
      <c r="BE3403" s="140" t="str">
        <f t="shared" ref="BE3403:BE3466" si="1121">IF(BB3403&lt;(1-$AZ$661),BC3403,"")</f>
        <v/>
      </c>
    </row>
    <row r="3404" spans="52:57" ht="20.100000000000001" customHeight="1" x14ac:dyDescent="0.25">
      <c r="AZ3404" s="148"/>
      <c r="BA3404" s="148">
        <f t="shared" ref="BA3404:BA3467" si="1122">BA3403+$BD$648</f>
        <v>17.619199999999104</v>
      </c>
      <c r="BB3404" s="165">
        <f t="shared" ref="BB3404:BB3467" si="1123">_xlfn.CHISQ.DIST.RT(BA3404,7)</f>
        <v>1.3811470751451515E-2</v>
      </c>
      <c r="BC3404" s="148">
        <f t="shared" ref="BC3404:BC3467" si="1124">BB3404-BB3405</f>
        <v>3.3075465713003349E-5</v>
      </c>
      <c r="BD3404" s="148">
        <f t="shared" si="1120"/>
        <v>3.3075465713003349E-5</v>
      </c>
      <c r="BE3404" s="140" t="str">
        <f t="shared" si="1121"/>
        <v/>
      </c>
    </row>
    <row r="3405" spans="52:57" ht="20.100000000000001" customHeight="1" x14ac:dyDescent="0.25">
      <c r="AZ3405" s="148"/>
      <c r="BA3405" s="148">
        <f t="shared" si="1122"/>
        <v>17.625599999999103</v>
      </c>
      <c r="BB3405" s="165">
        <f t="shared" si="1123"/>
        <v>1.3778395285738512E-2</v>
      </c>
      <c r="BC3405" s="148">
        <f t="shared" si="1124"/>
        <v>3.2999735986111167E-5</v>
      </c>
      <c r="BD3405" s="148">
        <f t="shared" si="1120"/>
        <v>3.2999735986111167E-5</v>
      </c>
      <c r="BE3405" s="140" t="str">
        <f t="shared" si="1121"/>
        <v/>
      </c>
    </row>
    <row r="3406" spans="52:57" ht="20.100000000000001" customHeight="1" x14ac:dyDescent="0.25">
      <c r="AZ3406" s="148"/>
      <c r="BA3406" s="148">
        <f t="shared" si="1122"/>
        <v>17.631999999999103</v>
      </c>
      <c r="BB3406" s="165">
        <f t="shared" si="1123"/>
        <v>1.37453955497524E-2</v>
      </c>
      <c r="BC3406" s="148">
        <f t="shared" si="1124"/>
        <v>3.2924168801873668E-5</v>
      </c>
      <c r="BD3406" s="148">
        <f t="shared" si="1120"/>
        <v>3.2924168801873668E-5</v>
      </c>
      <c r="BE3406" s="140" t="str">
        <f t="shared" si="1121"/>
        <v/>
      </c>
    </row>
    <row r="3407" spans="52:57" ht="20.100000000000001" customHeight="1" x14ac:dyDescent="0.25">
      <c r="AZ3407" s="148"/>
      <c r="BA3407" s="148">
        <f t="shared" si="1122"/>
        <v>17.638399999999102</v>
      </c>
      <c r="BB3407" s="165">
        <f t="shared" si="1123"/>
        <v>1.3712471380950527E-2</v>
      </c>
      <c r="BC3407" s="148">
        <f t="shared" si="1124"/>
        <v>3.284876384560334E-5</v>
      </c>
      <c r="BD3407" s="148">
        <f t="shared" si="1120"/>
        <v>3.284876384560334E-5</v>
      </c>
      <c r="BE3407" s="140" t="str">
        <f t="shared" si="1121"/>
        <v/>
      </c>
    </row>
    <row r="3408" spans="52:57" ht="20.100000000000001" customHeight="1" x14ac:dyDescent="0.25">
      <c r="AZ3408" s="148"/>
      <c r="BA3408" s="148">
        <f t="shared" si="1122"/>
        <v>17.644799999999101</v>
      </c>
      <c r="BB3408" s="165">
        <f t="shared" si="1123"/>
        <v>1.3679622617104923E-2</v>
      </c>
      <c r="BC3408" s="148">
        <f t="shared" si="1124"/>
        <v>3.2773520803251049E-5</v>
      </c>
      <c r="BD3408" s="148">
        <f t="shared" si="1120"/>
        <v>3.2773520803251049E-5</v>
      </c>
      <c r="BE3408" s="140" t="str">
        <f t="shared" si="1121"/>
        <v/>
      </c>
    </row>
    <row r="3409" spans="52:57" ht="20.100000000000001" customHeight="1" x14ac:dyDescent="0.25">
      <c r="AZ3409" s="148"/>
      <c r="BA3409" s="148">
        <f t="shared" si="1122"/>
        <v>17.6511999999991</v>
      </c>
      <c r="BB3409" s="165">
        <f t="shared" si="1123"/>
        <v>1.3646849096301672E-2</v>
      </c>
      <c r="BC3409" s="148">
        <f t="shared" si="1124"/>
        <v>3.2698439361097259E-5</v>
      </c>
      <c r="BD3409" s="148">
        <f t="shared" si="1120"/>
        <v>3.2698439361097259E-5</v>
      </c>
      <c r="BE3409" s="140" t="str">
        <f t="shared" si="1121"/>
        <v/>
      </c>
    </row>
    <row r="3410" spans="52:57" ht="20.100000000000001" customHeight="1" x14ac:dyDescent="0.25">
      <c r="AZ3410" s="148"/>
      <c r="BA3410" s="148">
        <f t="shared" si="1122"/>
        <v>17.6575999999991</v>
      </c>
      <c r="BB3410" s="165">
        <f t="shared" si="1123"/>
        <v>1.3614150656940575E-2</v>
      </c>
      <c r="BC3410" s="148">
        <f t="shared" si="1124"/>
        <v>3.2623519206140608E-5</v>
      </c>
      <c r="BD3410" s="148">
        <f t="shared" si="1120"/>
        <v>3.2623519206140608E-5</v>
      </c>
      <c r="BE3410" s="140" t="str">
        <f t="shared" si="1121"/>
        <v/>
      </c>
    </row>
    <row r="3411" spans="52:57" ht="20.100000000000001" customHeight="1" x14ac:dyDescent="0.25">
      <c r="AZ3411" s="148"/>
      <c r="BA3411" s="148">
        <f t="shared" si="1122"/>
        <v>17.663999999999099</v>
      </c>
      <c r="BB3411" s="165">
        <f t="shared" si="1123"/>
        <v>1.3581527137734434E-2</v>
      </c>
      <c r="BC3411" s="148">
        <f t="shared" si="1124"/>
        <v>3.2548760025633006E-5</v>
      </c>
      <c r="BD3411" s="148">
        <f t="shared" si="1120"/>
        <v>3.2548760025633006E-5</v>
      </c>
      <c r="BE3411" s="140" t="str">
        <f t="shared" si="1121"/>
        <v/>
      </c>
    </row>
    <row r="3412" spans="52:57" ht="20.100000000000001" customHeight="1" x14ac:dyDescent="0.25">
      <c r="AZ3412" s="148"/>
      <c r="BA3412" s="148">
        <f t="shared" si="1122"/>
        <v>17.670399999999098</v>
      </c>
      <c r="BB3412" s="165">
        <f t="shared" si="1123"/>
        <v>1.3548978377708801E-2</v>
      </c>
      <c r="BC3412" s="148">
        <f t="shared" si="1124"/>
        <v>3.2474161507563618E-5</v>
      </c>
      <c r="BD3412" s="148">
        <f t="shared" si="1120"/>
        <v>3.2474161507563618E-5</v>
      </c>
      <c r="BE3412" s="140" t="str">
        <f t="shared" si="1121"/>
        <v/>
      </c>
    </row>
    <row r="3413" spans="52:57" ht="20.100000000000001" customHeight="1" x14ac:dyDescent="0.25">
      <c r="AZ3413" s="148"/>
      <c r="BA3413" s="148">
        <f t="shared" si="1122"/>
        <v>17.676799999999098</v>
      </c>
      <c r="BB3413" s="165">
        <f t="shared" si="1123"/>
        <v>1.3516504216201238E-2</v>
      </c>
      <c r="BC3413" s="148">
        <f t="shared" si="1124"/>
        <v>3.2399723340190492E-5</v>
      </c>
      <c r="BD3413" s="148">
        <f t="shared" si="1120"/>
        <v>3.2399723340190492E-5</v>
      </c>
      <c r="BE3413" s="140" t="str">
        <f t="shared" si="1121"/>
        <v/>
      </c>
    </row>
    <row r="3414" spans="52:57" ht="20.100000000000001" customHeight="1" x14ac:dyDescent="0.25">
      <c r="AZ3414" s="148"/>
      <c r="BA3414" s="148">
        <f t="shared" si="1122"/>
        <v>17.683199999999097</v>
      </c>
      <c r="BB3414" s="165">
        <f t="shared" si="1123"/>
        <v>1.3484104492861047E-2</v>
      </c>
      <c r="BC3414" s="148">
        <f t="shared" si="1124"/>
        <v>3.2325445212436077E-5</v>
      </c>
      <c r="BD3414" s="148">
        <f t="shared" si="1120"/>
        <v>3.2325445212436077E-5</v>
      </c>
      <c r="BE3414" s="140" t="str">
        <f t="shared" si="1121"/>
        <v/>
      </c>
    </row>
    <row r="3415" spans="52:57" ht="20.100000000000001" customHeight="1" x14ac:dyDescent="0.25">
      <c r="AZ3415" s="148"/>
      <c r="BA3415" s="148">
        <f t="shared" si="1122"/>
        <v>17.689599999999096</v>
      </c>
      <c r="BB3415" s="165">
        <f t="shared" si="1123"/>
        <v>1.3451779047648611E-2</v>
      </c>
      <c r="BC3415" s="148">
        <f t="shared" si="1124"/>
        <v>3.2251326813635683E-5</v>
      </c>
      <c r="BD3415" s="148">
        <f t="shared" si="1120"/>
        <v>3.2251326813635683E-5</v>
      </c>
      <c r="BE3415" s="140" t="str">
        <f t="shared" si="1121"/>
        <v/>
      </c>
    </row>
    <row r="3416" spans="52:57" ht="20.100000000000001" customHeight="1" x14ac:dyDescent="0.25">
      <c r="AZ3416" s="148"/>
      <c r="BA3416" s="148">
        <f t="shared" si="1122"/>
        <v>17.695999999999096</v>
      </c>
      <c r="BB3416" s="165">
        <f t="shared" si="1123"/>
        <v>1.3419527720834976E-2</v>
      </c>
      <c r="BC3416" s="148">
        <f t="shared" si="1124"/>
        <v>3.2177367833646775E-5</v>
      </c>
      <c r="BD3416" s="148">
        <f t="shared" si="1120"/>
        <v>3.2177367833646775E-5</v>
      </c>
      <c r="BE3416" s="140" t="str">
        <f t="shared" si="1121"/>
        <v/>
      </c>
    </row>
    <row r="3417" spans="52:57" ht="20.100000000000001" customHeight="1" x14ac:dyDescent="0.25">
      <c r="AZ3417" s="148"/>
      <c r="BA3417" s="148">
        <f t="shared" si="1122"/>
        <v>17.702399999999095</v>
      </c>
      <c r="BB3417" s="165">
        <f t="shared" si="1123"/>
        <v>1.3387350353001329E-2</v>
      </c>
      <c r="BC3417" s="148">
        <f t="shared" si="1124"/>
        <v>3.2103567962821211E-5</v>
      </c>
      <c r="BD3417" s="148">
        <f t="shared" si="1120"/>
        <v>3.2103567962821211E-5</v>
      </c>
      <c r="BE3417" s="140" t="str">
        <f t="shared" si="1121"/>
        <v/>
      </c>
    </row>
    <row r="3418" spans="52:57" ht="20.100000000000001" customHeight="1" x14ac:dyDescent="0.25">
      <c r="AZ3418" s="148"/>
      <c r="BA3418" s="148">
        <f t="shared" si="1122"/>
        <v>17.708799999999094</v>
      </c>
      <c r="BB3418" s="165">
        <f t="shared" si="1123"/>
        <v>1.3355246785038508E-2</v>
      </c>
      <c r="BC3418" s="148">
        <f t="shared" si="1124"/>
        <v>3.2029926891998309E-5</v>
      </c>
      <c r="BD3418" s="148">
        <f t="shared" si="1120"/>
        <v>3.2029926891998309E-5</v>
      </c>
      <c r="BE3418" s="140" t="str">
        <f t="shared" si="1121"/>
        <v/>
      </c>
    </row>
    <row r="3419" spans="52:57" ht="20.100000000000001" customHeight="1" x14ac:dyDescent="0.25">
      <c r="AZ3419" s="148"/>
      <c r="BA3419" s="148">
        <f t="shared" si="1122"/>
        <v>17.715199999999093</v>
      </c>
      <c r="BB3419" s="165">
        <f t="shared" si="1123"/>
        <v>1.3323216858146509E-2</v>
      </c>
      <c r="BC3419" s="148">
        <f t="shared" si="1124"/>
        <v>3.1956444312459739E-5</v>
      </c>
      <c r="BD3419" s="148">
        <f t="shared" si="1120"/>
        <v>3.1956444312459739E-5</v>
      </c>
      <c r="BE3419" s="140" t="str">
        <f t="shared" si="1121"/>
        <v/>
      </c>
    </row>
    <row r="3420" spans="52:57" ht="20.100000000000001" customHeight="1" x14ac:dyDescent="0.25">
      <c r="AZ3420" s="148"/>
      <c r="BA3420" s="148">
        <f t="shared" si="1122"/>
        <v>17.721599999999093</v>
      </c>
      <c r="BB3420" s="165">
        <f t="shared" si="1123"/>
        <v>1.329126041383405E-2</v>
      </c>
      <c r="BC3420" s="148">
        <f t="shared" si="1124"/>
        <v>3.1883119916115144E-5</v>
      </c>
      <c r="BD3420" s="148">
        <f t="shared" si="1120"/>
        <v>3.1883119916115144E-5</v>
      </c>
      <c r="BE3420" s="140" t="str">
        <f t="shared" si="1121"/>
        <v/>
      </c>
    </row>
    <row r="3421" spans="52:57" ht="20.100000000000001" customHeight="1" x14ac:dyDescent="0.25">
      <c r="AZ3421" s="148"/>
      <c r="BA3421" s="148">
        <f t="shared" si="1122"/>
        <v>17.727999999999092</v>
      </c>
      <c r="BB3421" s="165">
        <f t="shared" si="1123"/>
        <v>1.3259377293917934E-2</v>
      </c>
      <c r="BC3421" s="148">
        <f t="shared" si="1124"/>
        <v>3.1809953395193352E-5</v>
      </c>
      <c r="BD3421" s="148">
        <f t="shared" si="1120"/>
        <v>3.1809953395193352E-5</v>
      </c>
      <c r="BE3421" s="140" t="str">
        <f t="shared" si="1121"/>
        <v/>
      </c>
    </row>
    <row r="3422" spans="52:57" ht="20.100000000000001" customHeight="1" x14ac:dyDescent="0.25">
      <c r="AZ3422" s="148"/>
      <c r="BA3422" s="148">
        <f t="shared" si="1122"/>
        <v>17.734399999999091</v>
      </c>
      <c r="BB3422" s="165">
        <f t="shared" si="1123"/>
        <v>1.3227567340522741E-2</v>
      </c>
      <c r="BC3422" s="148">
        <f t="shared" si="1124"/>
        <v>3.1736944442571982E-5</v>
      </c>
      <c r="BD3422" s="148">
        <f t="shared" si="1120"/>
        <v>3.1736944442571982E-5</v>
      </c>
      <c r="BE3422" s="140" t="str">
        <f t="shared" si="1121"/>
        <v/>
      </c>
    </row>
    <row r="3423" spans="52:57" ht="20.100000000000001" customHeight="1" x14ac:dyDescent="0.25">
      <c r="AZ3423" s="148"/>
      <c r="BA3423" s="148">
        <f t="shared" si="1122"/>
        <v>17.740799999999091</v>
      </c>
      <c r="BB3423" s="165">
        <f t="shared" si="1123"/>
        <v>1.3195830396080169E-2</v>
      </c>
      <c r="BC3423" s="148">
        <f t="shared" si="1124"/>
        <v>3.1664092751527637E-5</v>
      </c>
      <c r="BD3423" s="148">
        <f t="shared" si="1120"/>
        <v>3.1664092751527637E-5</v>
      </c>
      <c r="BE3423" s="140" t="str">
        <f t="shared" si="1121"/>
        <v/>
      </c>
    </row>
    <row r="3424" spans="52:57" ht="20.100000000000001" customHeight="1" x14ac:dyDescent="0.25">
      <c r="AZ3424" s="148"/>
      <c r="BA3424" s="148">
        <f t="shared" si="1122"/>
        <v>17.74719999999909</v>
      </c>
      <c r="BB3424" s="165">
        <f t="shared" si="1123"/>
        <v>1.3164166303328641E-2</v>
      </c>
      <c r="BC3424" s="148">
        <f t="shared" si="1124"/>
        <v>3.1591398015846928E-5</v>
      </c>
      <c r="BD3424" s="148">
        <f t="shared" si="1120"/>
        <v>3.1591398015846928E-5</v>
      </c>
      <c r="BE3424" s="140" t="str">
        <f t="shared" si="1121"/>
        <v/>
      </c>
    </row>
    <row r="3425" spans="52:57" ht="20.100000000000001" customHeight="1" x14ac:dyDescent="0.25">
      <c r="AZ3425" s="148"/>
      <c r="BA3425" s="148">
        <f t="shared" si="1122"/>
        <v>17.753599999999089</v>
      </c>
      <c r="BB3425" s="165">
        <f t="shared" si="1123"/>
        <v>1.3132574905312795E-2</v>
      </c>
      <c r="BC3425" s="148">
        <f t="shared" si="1124"/>
        <v>3.1518859929796986E-5</v>
      </c>
      <c r="BD3425" s="148">
        <f t="shared" si="1120"/>
        <v>3.1518859929796986E-5</v>
      </c>
      <c r="BE3425" s="140" t="str">
        <f t="shared" si="1121"/>
        <v/>
      </c>
    </row>
    <row r="3426" spans="52:57" ht="20.100000000000001" customHeight="1" x14ac:dyDescent="0.25">
      <c r="AZ3426" s="148"/>
      <c r="BA3426" s="148">
        <f t="shared" si="1122"/>
        <v>17.759999999999089</v>
      </c>
      <c r="BB3426" s="165">
        <f t="shared" si="1123"/>
        <v>1.3101056045382998E-2</v>
      </c>
      <c r="BC3426" s="148">
        <f t="shared" si="1124"/>
        <v>3.1446478188186175E-5</v>
      </c>
      <c r="BD3426" s="148">
        <f t="shared" si="1120"/>
        <v>3.1446478188186175E-5</v>
      </c>
      <c r="BE3426" s="140" t="str">
        <f t="shared" si="1121"/>
        <v/>
      </c>
    </row>
    <row r="3427" spans="52:57" ht="20.100000000000001" customHeight="1" x14ac:dyDescent="0.25">
      <c r="AZ3427" s="148"/>
      <c r="BA3427" s="148">
        <f t="shared" si="1122"/>
        <v>17.766399999999088</v>
      </c>
      <c r="BB3427" s="165">
        <f t="shared" si="1123"/>
        <v>1.3069609567194811E-2</v>
      </c>
      <c r="BC3427" s="148">
        <f t="shared" si="1124"/>
        <v>3.1374252486244397E-5</v>
      </c>
      <c r="BD3427" s="148">
        <f t="shared" si="1120"/>
        <v>3.1374252486244397E-5</v>
      </c>
      <c r="BE3427" s="140" t="str">
        <f t="shared" si="1121"/>
        <v/>
      </c>
    </row>
    <row r="3428" spans="52:57" ht="20.100000000000001" customHeight="1" x14ac:dyDescent="0.25">
      <c r="AZ3428" s="148"/>
      <c r="BA3428" s="148">
        <f t="shared" si="1122"/>
        <v>17.772799999999087</v>
      </c>
      <c r="BB3428" s="165">
        <f t="shared" si="1123"/>
        <v>1.3038235314708567E-2</v>
      </c>
      <c r="BC3428" s="148">
        <f t="shared" si="1124"/>
        <v>3.130218251976187E-5</v>
      </c>
      <c r="BD3428" s="148">
        <f t="shared" si="1120"/>
        <v>3.130218251976187E-5</v>
      </c>
      <c r="BE3428" s="140" t="str">
        <f t="shared" si="1121"/>
        <v/>
      </c>
    </row>
    <row r="3429" spans="52:57" ht="20.100000000000001" customHeight="1" x14ac:dyDescent="0.25">
      <c r="AZ3429" s="148"/>
      <c r="BA3429" s="148">
        <f t="shared" si="1122"/>
        <v>17.779199999999086</v>
      </c>
      <c r="BB3429" s="165">
        <f t="shared" si="1123"/>
        <v>1.3006933132188805E-2</v>
      </c>
      <c r="BC3429" s="148">
        <f t="shared" si="1124"/>
        <v>3.1230267984952084E-5</v>
      </c>
      <c r="BD3429" s="148">
        <f t="shared" si="1120"/>
        <v>3.1230267984952084E-5</v>
      </c>
      <c r="BE3429" s="140" t="str">
        <f t="shared" si="1121"/>
        <v/>
      </c>
    </row>
    <row r="3430" spans="52:57" ht="20.100000000000001" customHeight="1" x14ac:dyDescent="0.25">
      <c r="AZ3430" s="148"/>
      <c r="BA3430" s="148">
        <f t="shared" si="1122"/>
        <v>17.785599999999086</v>
      </c>
      <c r="BB3430" s="165">
        <f t="shared" si="1123"/>
        <v>1.2975702864203853E-2</v>
      </c>
      <c r="BC3430" s="148">
        <f t="shared" si="1124"/>
        <v>3.1158508578538538E-5</v>
      </c>
      <c r="BD3430" s="148">
        <f t="shared" si="1120"/>
        <v>3.1158508578538538E-5</v>
      </c>
      <c r="BE3430" s="140" t="str">
        <f t="shared" si="1121"/>
        <v/>
      </c>
    </row>
    <row r="3431" spans="52:57" ht="20.100000000000001" customHeight="1" x14ac:dyDescent="0.25">
      <c r="AZ3431" s="148"/>
      <c r="BA3431" s="148">
        <f t="shared" si="1122"/>
        <v>17.791999999999085</v>
      </c>
      <c r="BB3431" s="165">
        <f t="shared" si="1123"/>
        <v>1.2944544355625314E-2</v>
      </c>
      <c r="BC3431" s="148">
        <f t="shared" si="1124"/>
        <v>3.1086903997756474E-5</v>
      </c>
      <c r="BD3431" s="148">
        <f t="shared" si="1120"/>
        <v>3.1086903997756474E-5</v>
      </c>
      <c r="BE3431" s="140" t="str">
        <f t="shared" si="1121"/>
        <v/>
      </c>
    </row>
    <row r="3432" spans="52:57" ht="20.100000000000001" customHeight="1" x14ac:dyDescent="0.25">
      <c r="AZ3432" s="148"/>
      <c r="BA3432" s="148">
        <f t="shared" si="1122"/>
        <v>17.798399999999084</v>
      </c>
      <c r="BB3432" s="165">
        <f t="shared" si="1123"/>
        <v>1.2913457451627558E-2</v>
      </c>
      <c r="BC3432" s="148">
        <f t="shared" si="1124"/>
        <v>3.1015453940323387E-5</v>
      </c>
      <c r="BD3432" s="148">
        <f t="shared" si="1120"/>
        <v>3.1015453940323387E-5</v>
      </c>
      <c r="BE3432" s="140" t="str">
        <f t="shared" si="1121"/>
        <v/>
      </c>
    </row>
    <row r="3433" spans="52:57" ht="20.100000000000001" customHeight="1" x14ac:dyDescent="0.25">
      <c r="AZ3433" s="148"/>
      <c r="BA3433" s="148">
        <f t="shared" si="1122"/>
        <v>17.804799999999084</v>
      </c>
      <c r="BB3433" s="165">
        <f t="shared" si="1123"/>
        <v>1.2882441997687235E-2</v>
      </c>
      <c r="BC3433" s="148">
        <f t="shared" si="1124"/>
        <v>3.094415810438178E-5</v>
      </c>
      <c r="BD3433" s="148">
        <f t="shared" si="1120"/>
        <v>3.094415810438178E-5</v>
      </c>
      <c r="BE3433" s="140" t="str">
        <f t="shared" si="1121"/>
        <v/>
      </c>
    </row>
    <row r="3434" spans="52:57" ht="20.100000000000001" customHeight="1" x14ac:dyDescent="0.25">
      <c r="AZ3434" s="148"/>
      <c r="BA3434" s="148">
        <f t="shared" si="1122"/>
        <v>17.811199999999083</v>
      </c>
      <c r="BB3434" s="165">
        <f t="shared" si="1123"/>
        <v>1.2851497839582853E-2</v>
      </c>
      <c r="BC3434" s="148">
        <f t="shared" si="1124"/>
        <v>3.087301618868131E-5</v>
      </c>
      <c r="BD3434" s="148">
        <f t="shared" si="1120"/>
        <v>3.087301618868131E-5</v>
      </c>
      <c r="BE3434" s="140" t="str">
        <f t="shared" si="1121"/>
        <v/>
      </c>
    </row>
    <row r="3435" spans="52:57" ht="20.100000000000001" customHeight="1" x14ac:dyDescent="0.25">
      <c r="AZ3435" s="148"/>
      <c r="BA3435" s="148">
        <f t="shared" si="1122"/>
        <v>17.817599999999082</v>
      </c>
      <c r="BB3435" s="165">
        <f t="shared" si="1123"/>
        <v>1.2820624823394172E-2</v>
      </c>
      <c r="BC3435" s="148">
        <f t="shared" si="1124"/>
        <v>3.0802027892344597E-5</v>
      </c>
      <c r="BD3435" s="148">
        <f t="shared" si="1120"/>
        <v>3.0802027892344597E-5</v>
      </c>
      <c r="BE3435" s="140" t="str">
        <f t="shared" si="1121"/>
        <v/>
      </c>
    </row>
    <row r="3436" spans="52:57" ht="20.100000000000001" customHeight="1" x14ac:dyDescent="0.25">
      <c r="AZ3436" s="148"/>
      <c r="BA3436" s="148">
        <f t="shared" si="1122"/>
        <v>17.823999999999081</v>
      </c>
      <c r="BB3436" s="165">
        <f t="shared" si="1123"/>
        <v>1.2789822795501827E-2</v>
      </c>
      <c r="BC3436" s="148">
        <f t="shared" si="1124"/>
        <v>3.0731192915033761E-5</v>
      </c>
      <c r="BD3436" s="148">
        <f t="shared" si="1120"/>
        <v>3.0731192915033761E-5</v>
      </c>
      <c r="BE3436" s="140" t="str">
        <f t="shared" si="1121"/>
        <v/>
      </c>
    </row>
    <row r="3437" spans="52:57" ht="20.100000000000001" customHeight="1" x14ac:dyDescent="0.25">
      <c r="AZ3437" s="148"/>
      <c r="BA3437" s="148">
        <f t="shared" si="1122"/>
        <v>17.830399999999081</v>
      </c>
      <c r="BB3437" s="165">
        <f t="shared" si="1123"/>
        <v>1.2759091602586793E-2</v>
      </c>
      <c r="BC3437" s="148">
        <f t="shared" si="1124"/>
        <v>3.06605109568793E-5</v>
      </c>
      <c r="BD3437" s="148">
        <f t="shared" si="1120"/>
        <v>3.06605109568793E-5</v>
      </c>
      <c r="BE3437" s="140" t="str">
        <f t="shared" si="1121"/>
        <v/>
      </c>
    </row>
    <row r="3438" spans="52:57" ht="20.100000000000001" customHeight="1" x14ac:dyDescent="0.25">
      <c r="AZ3438" s="148"/>
      <c r="BA3438" s="148">
        <f t="shared" si="1122"/>
        <v>17.83679999999908</v>
      </c>
      <c r="BB3438" s="165">
        <f t="shared" si="1123"/>
        <v>1.2728431091629914E-2</v>
      </c>
      <c r="BC3438" s="148">
        <f t="shared" si="1124"/>
        <v>3.0589981718518247E-5</v>
      </c>
      <c r="BD3438" s="148">
        <f t="shared" si="1120"/>
        <v>3.0589981718518247E-5</v>
      </c>
      <c r="BE3438" s="140" t="str">
        <f t="shared" si="1121"/>
        <v/>
      </c>
    </row>
    <row r="3439" spans="52:57" ht="20.100000000000001" customHeight="1" x14ac:dyDescent="0.25">
      <c r="AZ3439" s="148"/>
      <c r="BA3439" s="148">
        <f t="shared" si="1122"/>
        <v>17.843199999999079</v>
      </c>
      <c r="BB3439" s="165">
        <f t="shared" si="1123"/>
        <v>1.2697841109911396E-2</v>
      </c>
      <c r="BC3439" s="148">
        <f t="shared" si="1124"/>
        <v>3.0519604901068156E-5</v>
      </c>
      <c r="BD3439" s="148">
        <f t="shared" si="1120"/>
        <v>3.0519604901068156E-5</v>
      </c>
      <c r="BE3439" s="140" t="str">
        <f t="shared" si="1121"/>
        <v/>
      </c>
    </row>
    <row r="3440" spans="52:57" ht="20.100000000000001" customHeight="1" x14ac:dyDescent="0.25">
      <c r="AZ3440" s="148"/>
      <c r="BA3440" s="148">
        <f t="shared" si="1122"/>
        <v>17.849599999999079</v>
      </c>
      <c r="BB3440" s="165">
        <f t="shared" si="1123"/>
        <v>1.2667321505010327E-2</v>
      </c>
      <c r="BC3440" s="148">
        <f t="shared" si="1124"/>
        <v>3.0449380206080262E-5</v>
      </c>
      <c r="BD3440" s="148">
        <f t="shared" si="1120"/>
        <v>3.0449380206080262E-5</v>
      </c>
      <c r="BE3440" s="140" t="str">
        <f t="shared" si="1121"/>
        <v/>
      </c>
    </row>
    <row r="3441" spans="52:57" ht="20.100000000000001" customHeight="1" x14ac:dyDescent="0.25">
      <c r="AZ3441" s="148"/>
      <c r="BA3441" s="148">
        <f t="shared" si="1122"/>
        <v>17.855999999999078</v>
      </c>
      <c r="BB3441" s="165">
        <f t="shared" si="1123"/>
        <v>1.2636872124804247E-2</v>
      </c>
      <c r="BC3441" s="148">
        <f t="shared" si="1124"/>
        <v>3.0379307335707748E-5</v>
      </c>
      <c r="BD3441" s="148">
        <f t="shared" si="1120"/>
        <v>3.0379307335707748E-5</v>
      </c>
      <c r="BE3441" s="140" t="str">
        <f t="shared" si="1121"/>
        <v/>
      </c>
    </row>
    <row r="3442" spans="52:57" ht="20.100000000000001" customHeight="1" x14ac:dyDescent="0.25">
      <c r="AZ3442" s="148"/>
      <c r="BA3442" s="148">
        <f t="shared" si="1122"/>
        <v>17.862399999999077</v>
      </c>
      <c r="BB3442" s="165">
        <f t="shared" si="1123"/>
        <v>1.2606492817468539E-2</v>
      </c>
      <c r="BC3442" s="148">
        <f t="shared" si="1124"/>
        <v>3.0309385992405638E-5</v>
      </c>
      <c r="BD3442" s="148">
        <f t="shared" si="1120"/>
        <v>3.0309385992405638E-5</v>
      </c>
      <c r="BE3442" s="140" t="str">
        <f t="shared" si="1121"/>
        <v/>
      </c>
    </row>
    <row r="3443" spans="52:57" ht="20.100000000000001" customHeight="1" x14ac:dyDescent="0.25">
      <c r="AZ3443" s="148"/>
      <c r="BA3443" s="148">
        <f t="shared" si="1122"/>
        <v>17.868799999999077</v>
      </c>
      <c r="BB3443" s="165">
        <f t="shared" si="1123"/>
        <v>1.2576183431476134E-2</v>
      </c>
      <c r="BC3443" s="148">
        <f t="shared" si="1124"/>
        <v>3.0239615879328052E-5</v>
      </c>
      <c r="BD3443" s="148">
        <f t="shared" si="1120"/>
        <v>3.0239615879328052E-5</v>
      </c>
      <c r="BE3443" s="140" t="str">
        <f t="shared" si="1121"/>
        <v/>
      </c>
    </row>
    <row r="3444" spans="52:57" ht="20.100000000000001" customHeight="1" x14ac:dyDescent="0.25">
      <c r="AZ3444" s="148"/>
      <c r="BA3444" s="148">
        <f t="shared" si="1122"/>
        <v>17.875199999999076</v>
      </c>
      <c r="BB3444" s="165">
        <f t="shared" si="1123"/>
        <v>1.2545943815596806E-2</v>
      </c>
      <c r="BC3444" s="148">
        <f t="shared" si="1124"/>
        <v>3.0169996699929216E-5</v>
      </c>
      <c r="BD3444" s="148">
        <f t="shared" si="1120"/>
        <v>3.0169996699929216E-5</v>
      </c>
      <c r="BE3444" s="140" t="str">
        <f t="shared" si="1121"/>
        <v/>
      </c>
    </row>
    <row r="3445" spans="52:57" ht="20.100000000000001" customHeight="1" x14ac:dyDescent="0.25">
      <c r="AZ3445" s="148"/>
      <c r="BA3445" s="148">
        <f t="shared" si="1122"/>
        <v>17.881599999999075</v>
      </c>
      <c r="BB3445" s="165">
        <f t="shared" si="1123"/>
        <v>1.2515773818896877E-2</v>
      </c>
      <c r="BC3445" s="148">
        <f t="shared" si="1124"/>
        <v>3.0100528158214998E-5</v>
      </c>
      <c r="BD3445" s="148">
        <f t="shared" si="1120"/>
        <v>3.0100528158214998E-5</v>
      </c>
      <c r="BE3445" s="140" t="str">
        <f t="shared" si="1121"/>
        <v/>
      </c>
    </row>
    <row r="3446" spans="52:57" ht="20.100000000000001" customHeight="1" x14ac:dyDescent="0.25">
      <c r="AZ3446" s="148"/>
      <c r="BA3446" s="148">
        <f t="shared" si="1122"/>
        <v>17.887999999999074</v>
      </c>
      <c r="BB3446" s="165">
        <f t="shared" si="1123"/>
        <v>1.2485673290738662E-2</v>
      </c>
      <c r="BC3446" s="148">
        <f t="shared" si="1124"/>
        <v>3.0031209958706478E-5</v>
      </c>
      <c r="BD3446" s="148">
        <f t="shared" si="1120"/>
        <v>3.0031209958706478E-5</v>
      </c>
      <c r="BE3446" s="140" t="str">
        <f t="shared" si="1121"/>
        <v/>
      </c>
    </row>
    <row r="3447" spans="52:57" ht="20.100000000000001" customHeight="1" x14ac:dyDescent="0.25">
      <c r="AZ3447" s="148"/>
      <c r="BA3447" s="148">
        <f t="shared" si="1122"/>
        <v>17.894399999999074</v>
      </c>
      <c r="BB3447" s="165">
        <f t="shared" si="1123"/>
        <v>1.2455642080779955E-2</v>
      </c>
      <c r="BC3447" s="148">
        <f t="shared" si="1124"/>
        <v>2.9962041806349746E-5</v>
      </c>
      <c r="BD3447" s="148">
        <f t="shared" si="1120"/>
        <v>2.9962041806349746E-5</v>
      </c>
      <c r="BE3447" s="140" t="str">
        <f t="shared" si="1121"/>
        <v/>
      </c>
    </row>
    <row r="3448" spans="52:57" ht="20.100000000000001" customHeight="1" x14ac:dyDescent="0.25">
      <c r="AZ3448" s="148"/>
      <c r="BA3448" s="148">
        <f t="shared" si="1122"/>
        <v>17.900799999999073</v>
      </c>
      <c r="BB3448" s="165">
        <f t="shared" si="1123"/>
        <v>1.2425680038973605E-2</v>
      </c>
      <c r="BC3448" s="148">
        <f t="shared" si="1124"/>
        <v>2.9893023406637326E-5</v>
      </c>
      <c r="BD3448" s="148">
        <f t="shared" si="1120"/>
        <v>2.9893023406637326E-5</v>
      </c>
      <c r="BE3448" s="140" t="str">
        <f t="shared" si="1121"/>
        <v/>
      </c>
    </row>
    <row r="3449" spans="52:57" ht="20.100000000000001" customHeight="1" x14ac:dyDescent="0.25">
      <c r="AZ3449" s="148"/>
      <c r="BA3449" s="148">
        <f t="shared" si="1122"/>
        <v>17.907199999999072</v>
      </c>
      <c r="BB3449" s="165">
        <f t="shared" si="1123"/>
        <v>1.2395787015566968E-2</v>
      </c>
      <c r="BC3449" s="148">
        <f t="shared" si="1124"/>
        <v>2.9824154465478078E-5</v>
      </c>
      <c r="BD3449" s="148">
        <f t="shared" si="1120"/>
        <v>2.9824154465478078E-5</v>
      </c>
      <c r="BE3449" s="140" t="str">
        <f t="shared" si="1121"/>
        <v/>
      </c>
    </row>
    <row r="3450" spans="52:57" ht="20.100000000000001" customHeight="1" x14ac:dyDescent="0.25">
      <c r="AZ3450" s="148"/>
      <c r="BA3450" s="148">
        <f t="shared" si="1122"/>
        <v>17.913599999999072</v>
      </c>
      <c r="BB3450" s="165">
        <f t="shared" si="1123"/>
        <v>1.236596286110149E-2</v>
      </c>
      <c r="BC3450" s="148">
        <f t="shared" si="1124"/>
        <v>2.9755434689242299E-5</v>
      </c>
      <c r="BD3450" s="148">
        <f t="shared" si="1120"/>
        <v>2.9755434689242299E-5</v>
      </c>
      <c r="BE3450" s="140" t="str">
        <f t="shared" si="1121"/>
        <v/>
      </c>
    </row>
    <row r="3451" spans="52:57" ht="20.100000000000001" customHeight="1" x14ac:dyDescent="0.25">
      <c r="AZ3451" s="148"/>
      <c r="BA3451" s="148">
        <f t="shared" si="1122"/>
        <v>17.919999999999071</v>
      </c>
      <c r="BB3451" s="165">
        <f t="shared" si="1123"/>
        <v>1.2336207426412248E-2</v>
      </c>
      <c r="BC3451" s="148">
        <f t="shared" si="1124"/>
        <v>2.9686863784872744E-5</v>
      </c>
      <c r="BD3451" s="148">
        <f t="shared" si="1120"/>
        <v>2.9686863784872744E-5</v>
      </c>
      <c r="BE3451" s="140" t="str">
        <f t="shared" si="1121"/>
        <v/>
      </c>
    </row>
    <row r="3452" spans="52:57" ht="20.100000000000001" customHeight="1" x14ac:dyDescent="0.25">
      <c r="AZ3452" s="148"/>
      <c r="BA3452" s="148">
        <f t="shared" si="1122"/>
        <v>17.92639999999907</v>
      </c>
      <c r="BB3452" s="165">
        <f t="shared" si="1123"/>
        <v>1.2306520562627375E-2</v>
      </c>
      <c r="BC3452" s="148">
        <f t="shared" si="1124"/>
        <v>2.9618441459747583E-5</v>
      </c>
      <c r="BD3452" s="148">
        <f t="shared" si="1120"/>
        <v>2.9618441459747583E-5</v>
      </c>
      <c r="BE3452" s="140" t="str">
        <f t="shared" si="1121"/>
        <v/>
      </c>
    </row>
    <row r="3453" spans="52:57" ht="20.100000000000001" customHeight="1" x14ac:dyDescent="0.25">
      <c r="AZ3453" s="148"/>
      <c r="BA3453" s="148">
        <f t="shared" si="1122"/>
        <v>17.932799999999069</v>
      </c>
      <c r="BB3453" s="165">
        <f t="shared" si="1123"/>
        <v>1.2276902121167627E-2</v>
      </c>
      <c r="BC3453" s="148">
        <f t="shared" si="1124"/>
        <v>2.9550167421664789E-5</v>
      </c>
      <c r="BD3453" s="148">
        <f t="shared" si="1120"/>
        <v>2.9550167421664789E-5</v>
      </c>
      <c r="BE3453" s="140" t="str">
        <f t="shared" si="1121"/>
        <v/>
      </c>
    </row>
    <row r="3454" spans="52:57" ht="20.100000000000001" customHeight="1" x14ac:dyDescent="0.25">
      <c r="AZ3454" s="148"/>
      <c r="BA3454" s="148">
        <f t="shared" si="1122"/>
        <v>17.939199999999069</v>
      </c>
      <c r="BB3454" s="165">
        <f t="shared" si="1123"/>
        <v>1.2247351953745962E-2</v>
      </c>
      <c r="BC3454" s="148">
        <f t="shared" si="1124"/>
        <v>2.9482041378973978E-5</v>
      </c>
      <c r="BD3454" s="148">
        <f t="shared" si="1120"/>
        <v>2.9482041378973978E-5</v>
      </c>
      <c r="BE3454" s="140" t="str">
        <f t="shared" si="1121"/>
        <v/>
      </c>
    </row>
    <row r="3455" spans="52:57" ht="20.100000000000001" customHeight="1" x14ac:dyDescent="0.25">
      <c r="AZ3455" s="148"/>
      <c r="BA3455" s="148">
        <f t="shared" si="1122"/>
        <v>17.945599999999068</v>
      </c>
      <c r="BB3455" s="165">
        <f t="shared" si="1123"/>
        <v>1.2217869912366989E-2</v>
      </c>
      <c r="BC3455" s="148">
        <f t="shared" si="1124"/>
        <v>2.9414063040513957E-5</v>
      </c>
      <c r="BD3455" s="148">
        <f t="shared" si="1120"/>
        <v>2.9414063040513957E-5</v>
      </c>
      <c r="BE3455" s="140" t="str">
        <f t="shared" si="1121"/>
        <v/>
      </c>
    </row>
    <row r="3456" spans="52:57" ht="20.100000000000001" customHeight="1" x14ac:dyDescent="0.25">
      <c r="AZ3456" s="148"/>
      <c r="BA3456" s="148">
        <f t="shared" si="1122"/>
        <v>17.951999999999067</v>
      </c>
      <c r="BB3456" s="165">
        <f t="shared" si="1123"/>
        <v>1.2188455849326475E-2</v>
      </c>
      <c r="BC3456" s="148">
        <f t="shared" si="1124"/>
        <v>2.9346232115513848E-5</v>
      </c>
      <c r="BD3456" s="148">
        <f t="shared" si="1120"/>
        <v>2.9346232115513848E-5</v>
      </c>
      <c r="BE3456" s="140" t="str">
        <f t="shared" si="1121"/>
        <v/>
      </c>
    </row>
    <row r="3457" spans="52:57" ht="20.100000000000001" customHeight="1" x14ac:dyDescent="0.25">
      <c r="AZ3457" s="148"/>
      <c r="BA3457" s="148">
        <f t="shared" si="1122"/>
        <v>17.958399999999067</v>
      </c>
      <c r="BB3457" s="165">
        <f t="shared" si="1123"/>
        <v>1.2159109617210961E-2</v>
      </c>
      <c r="BC3457" s="148">
        <f t="shared" si="1124"/>
        <v>2.9278548313745739E-5</v>
      </c>
      <c r="BD3457" s="148">
        <f t="shared" si="1120"/>
        <v>2.9278548313745739E-5</v>
      </c>
      <c r="BE3457" s="140" t="str">
        <f t="shared" si="1121"/>
        <v/>
      </c>
    </row>
    <row r="3458" spans="52:57" ht="20.100000000000001" customHeight="1" x14ac:dyDescent="0.25">
      <c r="AZ3458" s="148"/>
      <c r="BA3458" s="148">
        <f t="shared" si="1122"/>
        <v>17.964799999999066</v>
      </c>
      <c r="BB3458" s="165">
        <f t="shared" si="1123"/>
        <v>1.2129831068897215E-2</v>
      </c>
      <c r="BC3458" s="148">
        <f t="shared" si="1124"/>
        <v>2.9211011345484789E-5</v>
      </c>
      <c r="BD3458" s="148">
        <f t="shared" si="1120"/>
        <v>2.9211011345484789E-5</v>
      </c>
      <c r="BE3458" s="140" t="str">
        <f t="shared" si="1121"/>
        <v/>
      </c>
    </row>
    <row r="3459" spans="52:57" ht="20.100000000000001" customHeight="1" x14ac:dyDescent="0.25">
      <c r="AZ3459" s="148"/>
      <c r="BA3459" s="148">
        <f t="shared" si="1122"/>
        <v>17.971199999999065</v>
      </c>
      <c r="BB3459" s="165">
        <f t="shared" si="1123"/>
        <v>1.210062005755173E-2</v>
      </c>
      <c r="BC3459" s="148">
        <f t="shared" si="1124"/>
        <v>2.9143620921406876E-5</v>
      </c>
      <c r="BD3459" s="148">
        <f t="shared" si="1120"/>
        <v>2.9143620921406876E-5</v>
      </c>
      <c r="BE3459" s="140" t="str">
        <f t="shared" si="1121"/>
        <v/>
      </c>
    </row>
    <row r="3460" spans="52:57" ht="20.100000000000001" customHeight="1" x14ac:dyDescent="0.25">
      <c r="AZ3460" s="148"/>
      <c r="BA3460" s="148">
        <f t="shared" si="1122"/>
        <v>17.977599999999065</v>
      </c>
      <c r="BB3460" s="165">
        <f t="shared" si="1123"/>
        <v>1.2071476436630323E-2</v>
      </c>
      <c r="BC3460" s="148">
        <f t="shared" si="1124"/>
        <v>2.9076376752657992E-5</v>
      </c>
      <c r="BD3460" s="148">
        <f t="shared" si="1120"/>
        <v>2.9076376752657992E-5</v>
      </c>
      <c r="BE3460" s="140" t="str">
        <f t="shared" si="1121"/>
        <v/>
      </c>
    </row>
    <row r="3461" spans="52:57" ht="20.100000000000001" customHeight="1" x14ac:dyDescent="0.25">
      <c r="AZ3461" s="148"/>
      <c r="BA3461" s="148">
        <f t="shared" si="1122"/>
        <v>17.983999999999064</v>
      </c>
      <c r="BB3461" s="165">
        <f t="shared" si="1123"/>
        <v>1.2042400059877665E-2</v>
      </c>
      <c r="BC3461" s="148">
        <f t="shared" si="1124"/>
        <v>2.9009278550999953E-5</v>
      </c>
      <c r="BD3461" s="148">
        <f t="shared" si="1120"/>
        <v>2.9009278550999953E-5</v>
      </c>
      <c r="BE3461" s="140" t="str">
        <f t="shared" si="1121"/>
        <v/>
      </c>
    </row>
    <row r="3462" spans="52:57" ht="20.100000000000001" customHeight="1" x14ac:dyDescent="0.25">
      <c r="AZ3462" s="148"/>
      <c r="BA3462" s="148">
        <f t="shared" si="1122"/>
        <v>17.990399999999063</v>
      </c>
      <c r="BB3462" s="165">
        <f t="shared" si="1123"/>
        <v>1.2013390781326665E-2</v>
      </c>
      <c r="BC3462" s="148">
        <f t="shared" si="1124"/>
        <v>2.894232602844958E-5</v>
      </c>
      <c r="BD3462" s="148">
        <f t="shared" si="1120"/>
        <v>2.894232602844958E-5</v>
      </c>
      <c r="BE3462" s="140" t="str">
        <f t="shared" si="1121"/>
        <v/>
      </c>
    </row>
    <row r="3463" spans="52:57" ht="20.100000000000001" customHeight="1" x14ac:dyDescent="0.25">
      <c r="AZ3463" s="148"/>
      <c r="BA3463" s="148">
        <f t="shared" si="1122"/>
        <v>17.996799999999062</v>
      </c>
      <c r="BB3463" s="165">
        <f t="shared" si="1123"/>
        <v>1.1984448455298216E-2</v>
      </c>
      <c r="BC3463" s="148">
        <f t="shared" si="1124"/>
        <v>2.8875518897726257E-5</v>
      </c>
      <c r="BD3463" s="148">
        <f t="shared" si="1120"/>
        <v>2.8875518897726257E-5</v>
      </c>
      <c r="BE3463" s="140" t="str">
        <f t="shared" si="1121"/>
        <v/>
      </c>
    </row>
    <row r="3464" spans="52:57" ht="20.100000000000001" customHeight="1" x14ac:dyDescent="0.25">
      <c r="AZ3464" s="148"/>
      <c r="BA3464" s="148">
        <f t="shared" si="1122"/>
        <v>18.003199999999062</v>
      </c>
      <c r="BB3464" s="165">
        <f t="shared" si="1123"/>
        <v>1.195557293640049E-2</v>
      </c>
      <c r="BC3464" s="148">
        <f t="shared" si="1124"/>
        <v>2.8808856871828659E-5</v>
      </c>
      <c r="BD3464" s="148">
        <f t="shared" si="1120"/>
        <v>2.8808856871828659E-5</v>
      </c>
      <c r="BE3464" s="140" t="str">
        <f t="shared" si="1121"/>
        <v/>
      </c>
    </row>
    <row r="3465" spans="52:57" ht="20.100000000000001" customHeight="1" x14ac:dyDescent="0.25">
      <c r="AZ3465" s="148"/>
      <c r="BA3465" s="148">
        <f t="shared" si="1122"/>
        <v>18.009599999999061</v>
      </c>
      <c r="BB3465" s="165">
        <f t="shared" si="1123"/>
        <v>1.1926764079528661E-2</v>
      </c>
      <c r="BC3465" s="148">
        <f t="shared" si="1124"/>
        <v>2.8742339664364347E-5</v>
      </c>
      <c r="BD3465" s="148">
        <f t="shared" si="1120"/>
        <v>2.8742339664364347E-5</v>
      </c>
      <c r="BE3465" s="140" t="str">
        <f t="shared" si="1121"/>
        <v/>
      </c>
    </row>
    <row r="3466" spans="52:57" ht="20.100000000000001" customHeight="1" x14ac:dyDescent="0.25">
      <c r="AZ3466" s="148"/>
      <c r="BA3466" s="148">
        <f t="shared" si="1122"/>
        <v>18.01599999999906</v>
      </c>
      <c r="BB3466" s="165">
        <f t="shared" si="1123"/>
        <v>1.1898021739864297E-2</v>
      </c>
      <c r="BC3466" s="148">
        <f t="shared" si="1124"/>
        <v>2.867596698931732E-5</v>
      </c>
      <c r="BD3466" s="148">
        <f t="shared" si="1120"/>
        <v>2.867596698931732E-5</v>
      </c>
      <c r="BE3466" s="140" t="str">
        <f t="shared" si="1121"/>
        <v/>
      </c>
    </row>
    <row r="3467" spans="52:57" ht="20.100000000000001" customHeight="1" x14ac:dyDescent="0.25">
      <c r="AZ3467" s="148"/>
      <c r="BA3467" s="148">
        <f t="shared" si="1122"/>
        <v>18.02239999999906</v>
      </c>
      <c r="BB3467" s="165">
        <f t="shared" si="1123"/>
        <v>1.1869345772874979E-2</v>
      </c>
      <c r="BC3467" s="148">
        <f t="shared" si="1124"/>
        <v>2.8609738561245768E-5</v>
      </c>
      <c r="BD3467" s="148">
        <f t="shared" ref="BD3467:BD3530" si="1125">IF(BB3467&lt;(1-$AZ$655),BC3467,"")</f>
        <v>2.8609738561245768E-5</v>
      </c>
      <c r="BE3467" s="140" t="str">
        <f t="shared" ref="BE3467:BE3530" si="1126">IF(BB3467&lt;(1-$AZ$661),BC3467,"")</f>
        <v/>
      </c>
    </row>
    <row r="3468" spans="52:57" ht="20.100000000000001" customHeight="1" x14ac:dyDescent="0.25">
      <c r="AZ3468" s="148"/>
      <c r="BA3468" s="148">
        <f t="shared" ref="BA3468:BA3531" si="1127">BA3467+$BD$648</f>
        <v>18.028799999999059</v>
      </c>
      <c r="BB3468" s="165">
        <f t="shared" ref="BB3468:BB3531" si="1128">_xlfn.CHISQ.DIST.RT(BA3468,7)</f>
        <v>1.1840736034313733E-2</v>
      </c>
      <c r="BC3468" s="148">
        <f t="shared" ref="BC3468:BC3531" si="1129">BB3468-BB3469</f>
        <v>2.8543654095075643E-5</v>
      </c>
      <c r="BD3468" s="148">
        <f t="shared" si="1125"/>
        <v>2.8543654095075643E-5</v>
      </c>
      <c r="BE3468" s="140" t="str">
        <f t="shared" si="1126"/>
        <v/>
      </c>
    </row>
    <row r="3469" spans="52:57" ht="20.100000000000001" customHeight="1" x14ac:dyDescent="0.25">
      <c r="AZ3469" s="148"/>
      <c r="BA3469" s="148">
        <f t="shared" si="1127"/>
        <v>18.035199999999058</v>
      </c>
      <c r="BB3469" s="165">
        <f t="shared" si="1128"/>
        <v>1.1812192380218658E-2</v>
      </c>
      <c r="BC3469" s="148">
        <f t="shared" si="1129"/>
        <v>2.8477713306244642E-5</v>
      </c>
      <c r="BD3469" s="148">
        <f t="shared" si="1125"/>
        <v>2.8477713306244642E-5</v>
      </c>
      <c r="BE3469" s="140" t="str">
        <f t="shared" si="1126"/>
        <v/>
      </c>
    </row>
    <row r="3470" spans="52:57" ht="20.100000000000001" customHeight="1" x14ac:dyDescent="0.25">
      <c r="AZ3470" s="148"/>
      <c r="BA3470" s="148">
        <f t="shared" si="1127"/>
        <v>18.041599999999058</v>
      </c>
      <c r="BB3470" s="165">
        <f t="shared" si="1128"/>
        <v>1.1783714666912413E-2</v>
      </c>
      <c r="BC3470" s="148">
        <f t="shared" si="1129"/>
        <v>2.8411915910717817E-5</v>
      </c>
      <c r="BD3470" s="148">
        <f t="shared" si="1125"/>
        <v>2.8411915910717817E-5</v>
      </c>
      <c r="BE3470" s="140" t="str">
        <f t="shared" si="1126"/>
        <v/>
      </c>
    </row>
    <row r="3471" spans="52:57" ht="20.100000000000001" customHeight="1" x14ac:dyDescent="0.25">
      <c r="AZ3471" s="148"/>
      <c r="BA3471" s="148">
        <f t="shared" si="1127"/>
        <v>18.047999999999057</v>
      </c>
      <c r="BB3471" s="165">
        <f t="shared" si="1128"/>
        <v>1.1755302751001695E-2</v>
      </c>
      <c r="BC3471" s="148">
        <f t="shared" si="1129"/>
        <v>2.8346261624815836E-5</v>
      </c>
      <c r="BD3471" s="148">
        <f t="shared" si="1125"/>
        <v>2.8346261624815836E-5</v>
      </c>
      <c r="BE3471" s="140" t="str">
        <f t="shared" si="1126"/>
        <v/>
      </c>
    </row>
    <row r="3472" spans="52:57" ht="20.100000000000001" customHeight="1" x14ac:dyDescent="0.25">
      <c r="AZ3472" s="148"/>
      <c r="BA3472" s="148">
        <f t="shared" si="1127"/>
        <v>18.054399999999056</v>
      </c>
      <c r="BB3472" s="165">
        <f t="shared" si="1128"/>
        <v>1.1726956489376879E-2</v>
      </c>
      <c r="BC3472" s="148">
        <f t="shared" si="1129"/>
        <v>2.8280750165433563E-5</v>
      </c>
      <c r="BD3472" s="148">
        <f t="shared" si="1125"/>
        <v>2.8280750165433563E-5</v>
      </c>
      <c r="BE3472" s="140" t="str">
        <f t="shared" si="1126"/>
        <v/>
      </c>
    </row>
    <row r="3473" spans="52:57" ht="20.100000000000001" customHeight="1" x14ac:dyDescent="0.25">
      <c r="AZ3473" s="148"/>
      <c r="BA3473" s="148">
        <f t="shared" si="1127"/>
        <v>18.060799999999055</v>
      </c>
      <c r="BB3473" s="165">
        <f t="shared" si="1128"/>
        <v>1.1698675739211446E-2</v>
      </c>
      <c r="BC3473" s="148">
        <f t="shared" si="1129"/>
        <v>2.82153812498874E-5</v>
      </c>
      <c r="BD3473" s="148">
        <f t="shared" si="1125"/>
        <v>2.82153812498874E-5</v>
      </c>
      <c r="BE3473" s="140" t="str">
        <f t="shared" si="1126"/>
        <v/>
      </c>
    </row>
    <row r="3474" spans="52:57" ht="20.100000000000001" customHeight="1" x14ac:dyDescent="0.25">
      <c r="AZ3474" s="148"/>
      <c r="BA3474" s="148">
        <f t="shared" si="1127"/>
        <v>18.067199999999055</v>
      </c>
      <c r="BB3474" s="165">
        <f t="shared" si="1128"/>
        <v>1.1670460357961559E-2</v>
      </c>
      <c r="BC3474" s="148">
        <f t="shared" si="1129"/>
        <v>2.8150154595970797E-5</v>
      </c>
      <c r="BD3474" s="148">
        <f t="shared" si="1125"/>
        <v>2.8150154595970797E-5</v>
      </c>
      <c r="BE3474" s="140" t="str">
        <f t="shared" si="1126"/>
        <v/>
      </c>
    </row>
    <row r="3475" spans="52:57" ht="20.100000000000001" customHeight="1" x14ac:dyDescent="0.25">
      <c r="AZ3475" s="148"/>
      <c r="BA3475" s="148">
        <f t="shared" si="1127"/>
        <v>18.073599999999054</v>
      </c>
      <c r="BB3475" s="165">
        <f t="shared" si="1128"/>
        <v>1.1642310203365588E-2</v>
      </c>
      <c r="BC3475" s="148">
        <f t="shared" si="1129"/>
        <v>2.8085069921935171E-5</v>
      </c>
      <c r="BD3475" s="148">
        <f t="shared" si="1125"/>
        <v>2.8085069921935171E-5</v>
      </c>
      <c r="BE3475" s="140" t="str">
        <f t="shared" si="1126"/>
        <v/>
      </c>
    </row>
    <row r="3476" spans="52:57" ht="20.100000000000001" customHeight="1" x14ac:dyDescent="0.25">
      <c r="AZ3476" s="148"/>
      <c r="BA3476" s="148">
        <f t="shared" si="1127"/>
        <v>18.079999999999053</v>
      </c>
      <c r="BB3476" s="165">
        <f t="shared" si="1128"/>
        <v>1.1614225133443653E-2</v>
      </c>
      <c r="BC3476" s="148">
        <f t="shared" si="1129"/>
        <v>2.8020126946522866E-5</v>
      </c>
      <c r="BD3476" s="148">
        <f t="shared" si="1125"/>
        <v>2.8020126946522866E-5</v>
      </c>
      <c r="BE3476" s="140" t="str">
        <f t="shared" si="1126"/>
        <v/>
      </c>
    </row>
    <row r="3477" spans="52:57" ht="20.100000000000001" customHeight="1" x14ac:dyDescent="0.25">
      <c r="AZ3477" s="148"/>
      <c r="BA3477" s="148">
        <f t="shared" si="1127"/>
        <v>18.086399999999053</v>
      </c>
      <c r="BB3477" s="165">
        <f t="shared" si="1128"/>
        <v>1.158620500649713E-2</v>
      </c>
      <c r="BC3477" s="148">
        <f t="shared" si="1129"/>
        <v>2.7955325388908173E-5</v>
      </c>
      <c r="BD3477" s="148">
        <f t="shared" si="1125"/>
        <v>2.7955325388908173E-5</v>
      </c>
      <c r="BE3477" s="140" t="str">
        <f t="shared" si="1126"/>
        <v/>
      </c>
    </row>
    <row r="3478" spans="52:57" ht="20.100000000000001" customHeight="1" x14ac:dyDescent="0.25">
      <c r="AZ3478" s="148"/>
      <c r="BA3478" s="148">
        <f t="shared" si="1127"/>
        <v>18.092799999999052</v>
      </c>
      <c r="BB3478" s="165">
        <f t="shared" si="1128"/>
        <v>1.1558249681108222E-2</v>
      </c>
      <c r="BC3478" s="148">
        <f t="shared" si="1129"/>
        <v>2.789066496873896E-5</v>
      </c>
      <c r="BD3478" s="148">
        <f t="shared" si="1125"/>
        <v>2.789066496873896E-5</v>
      </c>
      <c r="BE3478" s="140" t="str">
        <f t="shared" si="1126"/>
        <v/>
      </c>
    </row>
    <row r="3479" spans="52:57" ht="20.100000000000001" customHeight="1" x14ac:dyDescent="0.25">
      <c r="AZ3479" s="148"/>
      <c r="BA3479" s="148">
        <f t="shared" si="1127"/>
        <v>18.099199999999051</v>
      </c>
      <c r="BB3479" s="165">
        <f t="shared" si="1128"/>
        <v>1.1530359016139483E-2</v>
      </c>
      <c r="BC3479" s="148">
        <f t="shared" si="1129"/>
        <v>2.7826145406232086E-5</v>
      </c>
      <c r="BD3479" s="148">
        <f t="shared" si="1125"/>
        <v>2.7826145406232086E-5</v>
      </c>
      <c r="BE3479" s="140" t="str">
        <f t="shared" si="1126"/>
        <v/>
      </c>
    </row>
    <row r="3480" spans="52:57" ht="20.100000000000001" customHeight="1" x14ac:dyDescent="0.25">
      <c r="AZ3480" s="148"/>
      <c r="BA3480" s="148">
        <f t="shared" si="1127"/>
        <v>18.10559999999905</v>
      </c>
      <c r="BB3480" s="165">
        <f t="shared" si="1128"/>
        <v>1.150253287073325E-2</v>
      </c>
      <c r="BC3480" s="148">
        <f t="shared" si="1129"/>
        <v>2.7761766421890641E-5</v>
      </c>
      <c r="BD3480" s="148">
        <f t="shared" si="1125"/>
        <v>2.7761766421890641E-5</v>
      </c>
      <c r="BE3480" s="140" t="str">
        <f t="shared" si="1126"/>
        <v/>
      </c>
    </row>
    <row r="3481" spans="52:57" ht="20.100000000000001" customHeight="1" x14ac:dyDescent="0.25">
      <c r="AZ3481" s="148"/>
      <c r="BA3481" s="148">
        <f t="shared" si="1127"/>
        <v>18.11199999999905</v>
      </c>
      <c r="BB3481" s="165">
        <f t="shared" si="1128"/>
        <v>1.147477110431136E-2</v>
      </c>
      <c r="BC3481" s="148">
        <f t="shared" si="1129"/>
        <v>2.7697527736814456E-5</v>
      </c>
      <c r="BD3481" s="148">
        <f t="shared" si="1125"/>
        <v>2.7697527736814456E-5</v>
      </c>
      <c r="BE3481" s="140" t="str">
        <f t="shared" si="1126"/>
        <v/>
      </c>
    </row>
    <row r="3482" spans="52:57" ht="20.100000000000001" customHeight="1" x14ac:dyDescent="0.25">
      <c r="AZ3482" s="148"/>
      <c r="BA3482" s="148">
        <f t="shared" si="1127"/>
        <v>18.118399999999049</v>
      </c>
      <c r="BB3482" s="165">
        <f t="shared" si="1128"/>
        <v>1.1447073576574545E-2</v>
      </c>
      <c r="BC3482" s="148">
        <f t="shared" si="1129"/>
        <v>2.7633429072511026E-5</v>
      </c>
      <c r="BD3482" s="148">
        <f t="shared" si="1125"/>
        <v>2.7633429072511026E-5</v>
      </c>
      <c r="BE3482" s="140" t="str">
        <f t="shared" si="1126"/>
        <v/>
      </c>
    </row>
    <row r="3483" spans="52:57" ht="20.100000000000001" customHeight="1" x14ac:dyDescent="0.25">
      <c r="AZ3483" s="148"/>
      <c r="BA3483" s="148">
        <f t="shared" si="1127"/>
        <v>18.124799999999048</v>
      </c>
      <c r="BB3483" s="165">
        <f t="shared" si="1128"/>
        <v>1.1419440147502034E-2</v>
      </c>
      <c r="BC3483" s="148">
        <f t="shared" si="1129"/>
        <v>2.7569470150980505E-5</v>
      </c>
      <c r="BD3483" s="148">
        <f t="shared" si="1125"/>
        <v>2.7569470150980505E-5</v>
      </c>
      <c r="BE3483" s="140" t="str">
        <f t="shared" si="1126"/>
        <v/>
      </c>
    </row>
    <row r="3484" spans="52:57" ht="20.100000000000001" customHeight="1" x14ac:dyDescent="0.25">
      <c r="AZ3484" s="148"/>
      <c r="BA3484" s="148">
        <f t="shared" si="1127"/>
        <v>18.131199999999048</v>
      </c>
      <c r="BB3484" s="165">
        <f t="shared" si="1128"/>
        <v>1.1391870677351054E-2</v>
      </c>
      <c r="BC3484" s="148">
        <f t="shared" si="1129"/>
        <v>2.750565069470183E-5</v>
      </c>
      <c r="BD3484" s="148">
        <f t="shared" si="1125"/>
        <v>2.750565069470183E-5</v>
      </c>
      <c r="BE3484" s="140" t="str">
        <f t="shared" si="1126"/>
        <v/>
      </c>
    </row>
    <row r="3485" spans="52:57" ht="20.100000000000001" customHeight="1" x14ac:dyDescent="0.25">
      <c r="AZ3485" s="148"/>
      <c r="BA3485" s="148">
        <f t="shared" si="1127"/>
        <v>18.137599999999047</v>
      </c>
      <c r="BB3485" s="165">
        <f t="shared" si="1128"/>
        <v>1.1364365026656352E-2</v>
      </c>
      <c r="BC3485" s="148">
        <f t="shared" si="1129"/>
        <v>2.7441970426559867E-5</v>
      </c>
      <c r="BD3485" s="148">
        <f t="shared" si="1125"/>
        <v>2.7441970426559867E-5</v>
      </c>
      <c r="BE3485" s="140" t="str">
        <f t="shared" si="1126"/>
        <v/>
      </c>
    </row>
    <row r="3486" spans="52:57" ht="20.100000000000001" customHeight="1" x14ac:dyDescent="0.25">
      <c r="AZ3486" s="148"/>
      <c r="BA3486" s="148">
        <f t="shared" si="1127"/>
        <v>18.143999999999046</v>
      </c>
      <c r="BB3486" s="165">
        <f t="shared" si="1128"/>
        <v>1.1336923056229792E-2</v>
      </c>
      <c r="BC3486" s="148">
        <f t="shared" si="1129"/>
        <v>2.7378429069956425E-5</v>
      </c>
      <c r="BD3486" s="148">
        <f t="shared" si="1125"/>
        <v>2.7378429069956425E-5</v>
      </c>
      <c r="BE3486" s="140" t="str">
        <f t="shared" si="1126"/>
        <v/>
      </c>
    </row>
    <row r="3487" spans="52:57" ht="20.100000000000001" customHeight="1" x14ac:dyDescent="0.25">
      <c r="AZ3487" s="148"/>
      <c r="BA3487" s="148">
        <f t="shared" si="1127"/>
        <v>18.150399999999046</v>
      </c>
      <c r="BB3487" s="165">
        <f t="shared" si="1128"/>
        <v>1.1309544627159836E-2</v>
      </c>
      <c r="BC3487" s="148">
        <f t="shared" si="1129"/>
        <v>2.7315026348721794E-5</v>
      </c>
      <c r="BD3487" s="148">
        <f t="shared" si="1125"/>
        <v>2.7315026348721794E-5</v>
      </c>
      <c r="BE3487" s="140" t="str">
        <f t="shared" si="1126"/>
        <v/>
      </c>
    </row>
    <row r="3488" spans="52:57" ht="20.100000000000001" customHeight="1" x14ac:dyDescent="0.25">
      <c r="AZ3488" s="148"/>
      <c r="BA3488" s="148">
        <f t="shared" si="1127"/>
        <v>18.156799999999045</v>
      </c>
      <c r="BB3488" s="165">
        <f t="shared" si="1128"/>
        <v>1.1282229600811114E-2</v>
      </c>
      <c r="BC3488" s="148">
        <f t="shared" si="1129"/>
        <v>2.7251761987182391E-5</v>
      </c>
      <c r="BD3488" s="148">
        <f t="shared" si="1125"/>
        <v>2.7251761987182391E-5</v>
      </c>
      <c r="BE3488" s="140" t="str">
        <f t="shared" si="1126"/>
        <v/>
      </c>
    </row>
    <row r="3489" spans="52:57" ht="20.100000000000001" customHeight="1" x14ac:dyDescent="0.25">
      <c r="AZ3489" s="148"/>
      <c r="BA3489" s="148">
        <f t="shared" si="1127"/>
        <v>18.163199999999044</v>
      </c>
      <c r="BB3489" s="165">
        <f t="shared" si="1128"/>
        <v>1.1254977838823932E-2</v>
      </c>
      <c r="BC3489" s="148">
        <f t="shared" si="1129"/>
        <v>2.7188635710070561E-5</v>
      </c>
      <c r="BD3489" s="148">
        <f t="shared" si="1125"/>
        <v>2.7188635710070561E-5</v>
      </c>
      <c r="BE3489" s="140" t="str">
        <f t="shared" si="1126"/>
        <v/>
      </c>
    </row>
    <row r="3490" spans="52:57" ht="20.100000000000001" customHeight="1" x14ac:dyDescent="0.25">
      <c r="AZ3490" s="148"/>
      <c r="BA3490" s="148">
        <f t="shared" si="1127"/>
        <v>18.169599999999043</v>
      </c>
      <c r="BB3490" s="165">
        <f t="shared" si="1128"/>
        <v>1.1227789203113861E-2</v>
      </c>
      <c r="BC3490" s="148">
        <f t="shared" si="1129"/>
        <v>2.7125647242649473E-5</v>
      </c>
      <c r="BD3490" s="148">
        <f t="shared" si="1125"/>
        <v>2.7125647242649473E-5</v>
      </c>
      <c r="BE3490" s="140" t="str">
        <f t="shared" si="1126"/>
        <v/>
      </c>
    </row>
    <row r="3491" spans="52:57" ht="20.100000000000001" customHeight="1" x14ac:dyDescent="0.25">
      <c r="AZ3491" s="148"/>
      <c r="BA3491" s="148">
        <f t="shared" si="1127"/>
        <v>18.175999999999043</v>
      </c>
      <c r="BB3491" s="165">
        <f t="shared" si="1128"/>
        <v>1.1200663555871211E-2</v>
      </c>
      <c r="BC3491" s="148">
        <f t="shared" si="1129"/>
        <v>2.7062796310612508E-5</v>
      </c>
      <c r="BD3491" s="148">
        <f t="shared" si="1125"/>
        <v>2.7062796310612508E-5</v>
      </c>
      <c r="BE3491" s="140" t="str">
        <f t="shared" si="1126"/>
        <v/>
      </c>
    </row>
    <row r="3492" spans="52:57" ht="20.100000000000001" customHeight="1" x14ac:dyDescent="0.25">
      <c r="AZ3492" s="148"/>
      <c r="BA3492" s="148">
        <f t="shared" si="1127"/>
        <v>18.182399999999042</v>
      </c>
      <c r="BB3492" s="165">
        <f t="shared" si="1128"/>
        <v>1.1173600759560599E-2</v>
      </c>
      <c r="BC3492" s="148">
        <f t="shared" si="1129"/>
        <v>2.7000082640078055E-5</v>
      </c>
      <c r="BD3492" s="148">
        <f t="shared" si="1125"/>
        <v>2.7000082640078055E-5</v>
      </c>
      <c r="BE3492" s="140" t="str">
        <f t="shared" si="1126"/>
        <v/>
      </c>
    </row>
    <row r="3493" spans="52:57" ht="20.100000000000001" customHeight="1" x14ac:dyDescent="0.25">
      <c r="AZ3493" s="148"/>
      <c r="BA3493" s="148">
        <f t="shared" si="1127"/>
        <v>18.188799999999041</v>
      </c>
      <c r="BB3493" s="165">
        <f t="shared" si="1128"/>
        <v>1.1146600676920521E-2</v>
      </c>
      <c r="BC3493" s="148">
        <f t="shared" si="1129"/>
        <v>2.6937505957697061E-5</v>
      </c>
      <c r="BD3493" s="148">
        <f t="shared" si="1125"/>
        <v>2.6937505957697061E-5</v>
      </c>
      <c r="BE3493" s="140" t="str">
        <f t="shared" si="1126"/>
        <v/>
      </c>
    </row>
    <row r="3494" spans="52:57" ht="20.100000000000001" customHeight="1" x14ac:dyDescent="0.25">
      <c r="AZ3494" s="148"/>
      <c r="BA3494" s="148">
        <f t="shared" si="1127"/>
        <v>18.195199999999041</v>
      </c>
      <c r="BB3494" s="165">
        <f t="shared" si="1128"/>
        <v>1.1119663170962824E-2</v>
      </c>
      <c r="BC3494" s="148">
        <f t="shared" si="1129"/>
        <v>2.6875065990509053E-5</v>
      </c>
      <c r="BD3494" s="148">
        <f t="shared" si="1125"/>
        <v>2.6875065990509053E-5</v>
      </c>
      <c r="BE3494" s="140" t="str">
        <f t="shared" si="1126"/>
        <v/>
      </c>
    </row>
    <row r="3495" spans="52:57" ht="20.100000000000001" customHeight="1" x14ac:dyDescent="0.25">
      <c r="AZ3495" s="148"/>
      <c r="BA3495" s="148">
        <f t="shared" si="1127"/>
        <v>18.20159999999904</v>
      </c>
      <c r="BB3495" s="165">
        <f t="shared" si="1128"/>
        <v>1.1092788104972315E-2</v>
      </c>
      <c r="BC3495" s="148">
        <f t="shared" si="1129"/>
        <v>2.681276246603928E-5</v>
      </c>
      <c r="BD3495" s="148">
        <f t="shared" si="1125"/>
        <v>2.681276246603928E-5</v>
      </c>
      <c r="BE3495" s="140" t="str">
        <f t="shared" si="1126"/>
        <v/>
      </c>
    </row>
    <row r="3496" spans="52:57" ht="20.100000000000001" customHeight="1" x14ac:dyDescent="0.25">
      <c r="AZ3496" s="148"/>
      <c r="BA3496" s="148">
        <f t="shared" si="1127"/>
        <v>18.207999999999039</v>
      </c>
      <c r="BB3496" s="165">
        <f t="shared" si="1128"/>
        <v>1.1065975342506276E-2</v>
      </c>
      <c r="BC3496" s="148">
        <f t="shared" si="1129"/>
        <v>2.6750595112323E-5</v>
      </c>
      <c r="BD3496" s="148">
        <f t="shared" si="1125"/>
        <v>2.6750595112323E-5</v>
      </c>
      <c r="BE3496" s="140" t="str">
        <f t="shared" si="1126"/>
        <v/>
      </c>
    </row>
    <row r="3497" spans="52:57" ht="20.100000000000001" customHeight="1" x14ac:dyDescent="0.25">
      <c r="AZ3497" s="148"/>
      <c r="BA3497" s="148">
        <f t="shared" si="1127"/>
        <v>18.214399999999038</v>
      </c>
      <c r="BB3497" s="165">
        <f t="shared" si="1128"/>
        <v>1.1039224747393953E-2</v>
      </c>
      <c r="BC3497" s="148">
        <f t="shared" si="1129"/>
        <v>2.6688563657744149E-5</v>
      </c>
      <c r="BD3497" s="148">
        <f t="shared" si="1125"/>
        <v>2.6688563657744149E-5</v>
      </c>
      <c r="BE3497" s="140" t="str">
        <f t="shared" si="1126"/>
        <v/>
      </c>
    </row>
    <row r="3498" spans="52:57" ht="20.100000000000001" customHeight="1" x14ac:dyDescent="0.25">
      <c r="AZ3498" s="148"/>
      <c r="BA3498" s="148">
        <f t="shared" si="1127"/>
        <v>18.220799999999038</v>
      </c>
      <c r="BB3498" s="165">
        <f t="shared" si="1128"/>
        <v>1.1012536183736208E-2</v>
      </c>
      <c r="BC3498" s="148">
        <f t="shared" si="1129"/>
        <v>2.6626667831255654E-5</v>
      </c>
      <c r="BD3498" s="148">
        <f t="shared" si="1125"/>
        <v>2.6626667831255654E-5</v>
      </c>
      <c r="BE3498" s="140" t="str">
        <f t="shared" si="1126"/>
        <v/>
      </c>
    </row>
    <row r="3499" spans="52:57" ht="20.100000000000001" customHeight="1" x14ac:dyDescent="0.25">
      <c r="AZ3499" s="148"/>
      <c r="BA3499" s="148">
        <f t="shared" si="1127"/>
        <v>18.227199999999037</v>
      </c>
      <c r="BB3499" s="165">
        <f t="shared" si="1128"/>
        <v>1.0985909515904953E-2</v>
      </c>
      <c r="BC3499" s="148">
        <f t="shared" si="1129"/>
        <v>2.656490736216259E-5</v>
      </c>
      <c r="BD3499" s="148">
        <f t="shared" si="1125"/>
        <v>2.656490736216259E-5</v>
      </c>
      <c r="BE3499" s="140" t="str">
        <f t="shared" si="1126"/>
        <v/>
      </c>
    </row>
    <row r="3500" spans="52:57" ht="20.100000000000001" customHeight="1" x14ac:dyDescent="0.25">
      <c r="AZ3500" s="148"/>
      <c r="BA3500" s="148">
        <f t="shared" si="1127"/>
        <v>18.233599999999036</v>
      </c>
      <c r="BB3500" s="165">
        <f t="shared" si="1128"/>
        <v>1.095934460854279E-2</v>
      </c>
      <c r="BC3500" s="148">
        <f t="shared" si="1129"/>
        <v>2.6503281980345961E-5</v>
      </c>
      <c r="BD3500" s="148">
        <f t="shared" si="1125"/>
        <v>2.6503281980345961E-5</v>
      </c>
      <c r="BE3500" s="140" t="str">
        <f t="shared" si="1126"/>
        <v/>
      </c>
    </row>
    <row r="3501" spans="52:57" ht="20.100000000000001" customHeight="1" x14ac:dyDescent="0.25">
      <c r="AZ3501" s="148"/>
      <c r="BA3501" s="148">
        <f t="shared" si="1127"/>
        <v>18.239999999999036</v>
      </c>
      <c r="BB3501" s="165">
        <f t="shared" si="1128"/>
        <v>1.0932841326562444E-2</v>
      </c>
      <c r="BC3501" s="148">
        <f t="shared" si="1129"/>
        <v>2.6441791416016366E-5</v>
      </c>
      <c r="BD3501" s="148">
        <f t="shared" si="1125"/>
        <v>2.6441791416016366E-5</v>
      </c>
      <c r="BE3501" s="140" t="str">
        <f t="shared" si="1126"/>
        <v/>
      </c>
    </row>
    <row r="3502" spans="52:57" ht="20.100000000000001" customHeight="1" x14ac:dyDescent="0.25">
      <c r="AZ3502" s="148"/>
      <c r="BA3502" s="148">
        <f t="shared" si="1127"/>
        <v>18.246399999999035</v>
      </c>
      <c r="BB3502" s="165">
        <f t="shared" si="1128"/>
        <v>1.0906399535146428E-2</v>
      </c>
      <c r="BC3502" s="148">
        <f t="shared" si="1129"/>
        <v>2.6380435399970745E-5</v>
      </c>
      <c r="BD3502" s="148">
        <f t="shared" si="1125"/>
        <v>2.6380435399970745E-5</v>
      </c>
      <c r="BE3502" s="140" t="str">
        <f t="shared" si="1126"/>
        <v/>
      </c>
    </row>
    <row r="3503" spans="52:57" ht="20.100000000000001" customHeight="1" x14ac:dyDescent="0.25">
      <c r="AZ3503" s="148"/>
      <c r="BA3503" s="148">
        <f t="shared" si="1127"/>
        <v>18.252799999999034</v>
      </c>
      <c r="BB3503" s="165">
        <f t="shared" si="1128"/>
        <v>1.0880019099746457E-2</v>
      </c>
      <c r="BC3503" s="148">
        <f t="shared" si="1129"/>
        <v>2.6319213663311344E-5</v>
      </c>
      <c r="BD3503" s="148">
        <f t="shared" si="1125"/>
        <v>2.6319213663311344E-5</v>
      </c>
      <c r="BE3503" s="140" t="str">
        <f t="shared" si="1126"/>
        <v/>
      </c>
    </row>
    <row r="3504" spans="52:57" ht="20.100000000000001" customHeight="1" x14ac:dyDescent="0.25">
      <c r="AZ3504" s="148"/>
      <c r="BA3504" s="148">
        <f t="shared" si="1127"/>
        <v>18.259199999999034</v>
      </c>
      <c r="BB3504" s="165">
        <f t="shared" si="1128"/>
        <v>1.0853699886083146E-2</v>
      </c>
      <c r="BC3504" s="148">
        <f t="shared" si="1129"/>
        <v>2.6258125937740628E-5</v>
      </c>
      <c r="BD3504" s="148">
        <f t="shared" si="1125"/>
        <v>2.6258125937740628E-5</v>
      </c>
      <c r="BE3504" s="140" t="str">
        <f t="shared" si="1126"/>
        <v/>
      </c>
    </row>
    <row r="3505" spans="52:57" ht="20.100000000000001" customHeight="1" x14ac:dyDescent="0.25">
      <c r="AZ3505" s="148"/>
      <c r="BA3505" s="148">
        <f t="shared" si="1127"/>
        <v>18.265599999999033</v>
      </c>
      <c r="BB3505" s="165">
        <f t="shared" si="1128"/>
        <v>1.0827441760145405E-2</v>
      </c>
      <c r="BC3505" s="148">
        <f t="shared" si="1129"/>
        <v>2.6197171955313209E-5</v>
      </c>
      <c r="BD3505" s="148">
        <f t="shared" si="1125"/>
        <v>2.6197171955313209E-5</v>
      </c>
      <c r="BE3505" s="140" t="str">
        <f t="shared" si="1126"/>
        <v/>
      </c>
    </row>
    <row r="3506" spans="52:57" ht="20.100000000000001" customHeight="1" x14ac:dyDescent="0.25">
      <c r="AZ3506" s="148"/>
      <c r="BA3506" s="148">
        <f t="shared" si="1127"/>
        <v>18.271999999999032</v>
      </c>
      <c r="BB3506" s="165">
        <f t="shared" si="1128"/>
        <v>1.0801244588190092E-2</v>
      </c>
      <c r="BC3506" s="148">
        <f t="shared" si="1129"/>
        <v>2.6136351448586767E-5</v>
      </c>
      <c r="BD3506" s="148">
        <f t="shared" si="1125"/>
        <v>2.6136351448586767E-5</v>
      </c>
      <c r="BE3506" s="140" t="str">
        <f t="shared" si="1126"/>
        <v/>
      </c>
    </row>
    <row r="3507" spans="52:57" ht="20.100000000000001" customHeight="1" x14ac:dyDescent="0.25">
      <c r="AZ3507" s="148"/>
      <c r="BA3507" s="148">
        <f t="shared" si="1127"/>
        <v>18.278399999999031</v>
      </c>
      <c r="BB3507" s="165">
        <f t="shared" si="1128"/>
        <v>1.0775108236741505E-2</v>
      </c>
      <c r="BC3507" s="148">
        <f t="shared" si="1129"/>
        <v>2.6075664150554401E-5</v>
      </c>
      <c r="BD3507" s="148">
        <f t="shared" si="1125"/>
        <v>2.6075664150554401E-5</v>
      </c>
      <c r="BE3507" s="140" t="str">
        <f t="shared" si="1126"/>
        <v/>
      </c>
    </row>
    <row r="3508" spans="52:57" ht="20.100000000000001" customHeight="1" x14ac:dyDescent="0.25">
      <c r="AZ3508" s="148"/>
      <c r="BA3508" s="148">
        <f t="shared" si="1127"/>
        <v>18.284799999999031</v>
      </c>
      <c r="BB3508" s="165">
        <f t="shared" si="1128"/>
        <v>1.0749032572590951E-2</v>
      </c>
      <c r="BC3508" s="148">
        <f t="shared" si="1129"/>
        <v>2.6015109794655031E-5</v>
      </c>
      <c r="BD3508" s="148">
        <f t="shared" si="1125"/>
        <v>2.6015109794655031E-5</v>
      </c>
      <c r="BE3508" s="140" t="str">
        <f t="shared" si="1126"/>
        <v/>
      </c>
    </row>
    <row r="3509" spans="52:57" ht="20.100000000000001" customHeight="1" x14ac:dyDescent="0.25">
      <c r="AZ3509" s="148"/>
      <c r="BA3509" s="148">
        <f t="shared" si="1127"/>
        <v>18.29119999999903</v>
      </c>
      <c r="BB3509" s="165">
        <f t="shared" si="1128"/>
        <v>1.0723017462796296E-2</v>
      </c>
      <c r="BC3509" s="148">
        <f t="shared" si="1129"/>
        <v>2.5954688114858404E-5</v>
      </c>
      <c r="BD3509" s="148">
        <f t="shared" si="1125"/>
        <v>2.5954688114858404E-5</v>
      </c>
      <c r="BE3509" s="140" t="str">
        <f t="shared" si="1126"/>
        <v/>
      </c>
    </row>
    <row r="3510" spans="52:57" ht="20.100000000000001" customHeight="1" x14ac:dyDescent="0.25">
      <c r="AZ3510" s="148"/>
      <c r="BA3510" s="148">
        <f t="shared" si="1127"/>
        <v>18.297599999999029</v>
      </c>
      <c r="BB3510" s="165">
        <f t="shared" si="1128"/>
        <v>1.0697062774681437E-2</v>
      </c>
      <c r="BC3510" s="148">
        <f t="shared" si="1129"/>
        <v>2.5894398845401415E-5</v>
      </c>
      <c r="BD3510" s="148">
        <f t="shared" si="1125"/>
        <v>2.5894398845401415E-5</v>
      </c>
      <c r="BE3510" s="140" t="str">
        <f t="shared" si="1126"/>
        <v/>
      </c>
    </row>
    <row r="3511" spans="52:57" ht="20.100000000000001" customHeight="1" x14ac:dyDescent="0.25">
      <c r="AZ3511" s="148"/>
      <c r="BA3511" s="148">
        <f t="shared" si="1127"/>
        <v>18.303999999999029</v>
      </c>
      <c r="BB3511" s="165">
        <f t="shared" si="1128"/>
        <v>1.0671168375836036E-2</v>
      </c>
      <c r="BC3511" s="148">
        <f t="shared" si="1129"/>
        <v>2.5834241721195764E-5</v>
      </c>
      <c r="BD3511" s="148">
        <f t="shared" si="1125"/>
        <v>2.5834241721195764E-5</v>
      </c>
      <c r="BE3511" s="140" t="str">
        <f t="shared" si="1126"/>
        <v/>
      </c>
    </row>
    <row r="3512" spans="52:57" ht="20.100000000000001" customHeight="1" x14ac:dyDescent="0.25">
      <c r="AZ3512" s="148"/>
      <c r="BA3512" s="148">
        <f t="shared" si="1127"/>
        <v>18.310399999999028</v>
      </c>
      <c r="BB3512" s="165">
        <f t="shared" si="1128"/>
        <v>1.064533413411484E-2</v>
      </c>
      <c r="BC3512" s="148">
        <f t="shared" si="1129"/>
        <v>2.5774216477444586E-5</v>
      </c>
      <c r="BD3512" s="148">
        <f t="shared" si="1125"/>
        <v>2.5774216477444586E-5</v>
      </c>
      <c r="BE3512" s="140" t="str">
        <f t="shared" si="1126"/>
        <v/>
      </c>
    </row>
    <row r="3513" spans="52:57" ht="20.100000000000001" customHeight="1" x14ac:dyDescent="0.25">
      <c r="AZ3513" s="148"/>
      <c r="BA3513" s="148">
        <f t="shared" si="1127"/>
        <v>18.316799999999027</v>
      </c>
      <c r="BB3513" s="165">
        <f t="shared" si="1128"/>
        <v>1.0619559917637396E-2</v>
      </c>
      <c r="BC3513" s="148">
        <f t="shared" si="1129"/>
        <v>2.5714322849878374E-5</v>
      </c>
      <c r="BD3513" s="148">
        <f t="shared" si="1125"/>
        <v>2.5714322849878374E-5</v>
      </c>
      <c r="BE3513" s="140" t="str">
        <f t="shared" si="1126"/>
        <v/>
      </c>
    </row>
    <row r="3514" spans="52:57" ht="20.100000000000001" customHeight="1" x14ac:dyDescent="0.25">
      <c r="AZ3514" s="148"/>
      <c r="BA3514" s="148">
        <f t="shared" si="1127"/>
        <v>18.323199999999026</v>
      </c>
      <c r="BB3514" s="165">
        <f t="shared" si="1128"/>
        <v>1.0593845594787517E-2</v>
      </c>
      <c r="BC3514" s="148">
        <f t="shared" si="1129"/>
        <v>2.5654560574607521E-5</v>
      </c>
      <c r="BD3514" s="148">
        <f t="shared" si="1125"/>
        <v>2.5654560574607521E-5</v>
      </c>
      <c r="BE3514" s="140" t="str">
        <f t="shared" si="1126"/>
        <v/>
      </c>
    </row>
    <row r="3515" spans="52:57" ht="20.100000000000001" customHeight="1" x14ac:dyDescent="0.25">
      <c r="AZ3515" s="148"/>
      <c r="BA3515" s="148">
        <f t="shared" si="1127"/>
        <v>18.329599999999026</v>
      </c>
      <c r="BB3515" s="165">
        <f t="shared" si="1128"/>
        <v>1.056819103421291E-2</v>
      </c>
      <c r="BC3515" s="148">
        <f t="shared" si="1129"/>
        <v>2.5594929388268045E-5</v>
      </c>
      <c r="BD3515" s="148">
        <f t="shared" si="1125"/>
        <v>2.5594929388268045E-5</v>
      </c>
      <c r="BE3515" s="140" t="str">
        <f t="shared" si="1126"/>
        <v/>
      </c>
    </row>
    <row r="3516" spans="52:57" ht="20.100000000000001" customHeight="1" x14ac:dyDescent="0.25">
      <c r="AZ3516" s="148"/>
      <c r="BA3516" s="148">
        <f t="shared" si="1127"/>
        <v>18.335999999999025</v>
      </c>
      <c r="BB3516" s="165">
        <f t="shared" si="1128"/>
        <v>1.0542596104824642E-2</v>
      </c>
      <c r="BC3516" s="148">
        <f t="shared" si="1129"/>
        <v>2.5535429027929643E-5</v>
      </c>
      <c r="BD3516" s="148">
        <f t="shared" si="1125"/>
        <v>2.5535429027929643E-5</v>
      </c>
      <c r="BE3516" s="140" t="str">
        <f t="shared" si="1126"/>
        <v/>
      </c>
    </row>
    <row r="3517" spans="52:57" ht="20.100000000000001" customHeight="1" x14ac:dyDescent="0.25">
      <c r="AZ3517" s="148"/>
      <c r="BA3517" s="148">
        <f t="shared" si="1127"/>
        <v>18.342399999999024</v>
      </c>
      <c r="BB3517" s="165">
        <f t="shared" si="1128"/>
        <v>1.0517060675796712E-2</v>
      </c>
      <c r="BC3517" s="148">
        <f t="shared" si="1129"/>
        <v>2.5476059231085285E-5</v>
      </c>
      <c r="BD3517" s="148">
        <f t="shared" si="1125"/>
        <v>2.5476059231085285E-5</v>
      </c>
      <c r="BE3517" s="140" t="str">
        <f t="shared" si="1126"/>
        <v/>
      </c>
    </row>
    <row r="3518" spans="52:57" ht="20.100000000000001" customHeight="1" x14ac:dyDescent="0.25">
      <c r="AZ3518" s="148"/>
      <c r="BA3518" s="148">
        <f t="shared" si="1127"/>
        <v>18.348799999999024</v>
      </c>
      <c r="BB3518" s="165">
        <f t="shared" si="1128"/>
        <v>1.0491584616565627E-2</v>
      </c>
      <c r="BC3518" s="148">
        <f t="shared" si="1129"/>
        <v>2.5416819735644275E-5</v>
      </c>
      <c r="BD3518" s="148">
        <f t="shared" si="1125"/>
        <v>2.5416819735644275E-5</v>
      </c>
      <c r="BE3518" s="140" t="str">
        <f t="shared" si="1126"/>
        <v/>
      </c>
    </row>
    <row r="3519" spans="52:57" ht="20.100000000000001" customHeight="1" x14ac:dyDescent="0.25">
      <c r="AZ3519" s="148"/>
      <c r="BA3519" s="148">
        <f t="shared" si="1127"/>
        <v>18.355199999999023</v>
      </c>
      <c r="BB3519" s="165">
        <f t="shared" si="1128"/>
        <v>1.0466167796829982E-2</v>
      </c>
      <c r="BC3519" s="148">
        <f t="shared" si="1129"/>
        <v>2.5357710280043272E-5</v>
      </c>
      <c r="BD3519" s="148">
        <f t="shared" si="1125"/>
        <v>2.5357710280043272E-5</v>
      </c>
      <c r="BE3519" s="140" t="str">
        <f t="shared" si="1126"/>
        <v/>
      </c>
    </row>
    <row r="3520" spans="52:57" ht="20.100000000000001" customHeight="1" x14ac:dyDescent="0.25">
      <c r="AZ3520" s="148"/>
      <c r="BA3520" s="148">
        <f t="shared" si="1127"/>
        <v>18.361599999999022</v>
      </c>
      <c r="BB3520" s="165">
        <f t="shared" si="1128"/>
        <v>1.0440810086549939E-2</v>
      </c>
      <c r="BC3520" s="148">
        <f t="shared" si="1129"/>
        <v>2.52987306031318E-5</v>
      </c>
      <c r="BD3520" s="148">
        <f t="shared" si="1125"/>
        <v>2.52987306031318E-5</v>
      </c>
      <c r="BE3520" s="140" t="str">
        <f t="shared" si="1126"/>
        <v/>
      </c>
    </row>
    <row r="3521" spans="52:57" ht="20.100000000000001" customHeight="1" x14ac:dyDescent="0.25">
      <c r="AZ3521" s="148"/>
      <c r="BA3521" s="148">
        <f t="shared" si="1127"/>
        <v>18.367999999999022</v>
      </c>
      <c r="BB3521" s="165">
        <f t="shared" si="1128"/>
        <v>1.0415511355946807E-2</v>
      </c>
      <c r="BC3521" s="148">
        <f t="shared" si="1129"/>
        <v>2.5239880444144491E-5</v>
      </c>
      <c r="BD3521" s="148">
        <f t="shared" si="1125"/>
        <v>2.5239880444144491E-5</v>
      </c>
      <c r="BE3521" s="140" t="str">
        <f t="shared" si="1126"/>
        <v/>
      </c>
    </row>
    <row r="3522" spans="52:57" ht="20.100000000000001" customHeight="1" x14ac:dyDescent="0.25">
      <c r="AZ3522" s="148"/>
      <c r="BA3522" s="148">
        <f t="shared" si="1127"/>
        <v>18.374399999999021</v>
      </c>
      <c r="BB3522" s="165">
        <f t="shared" si="1128"/>
        <v>1.0390271475502663E-2</v>
      </c>
      <c r="BC3522" s="148">
        <f t="shared" si="1129"/>
        <v>2.5181159542888437E-5</v>
      </c>
      <c r="BD3522" s="148">
        <f t="shared" si="1125"/>
        <v>2.5181159542888437E-5</v>
      </c>
      <c r="BE3522" s="140" t="str">
        <f t="shared" si="1126"/>
        <v/>
      </c>
    </row>
    <row r="3523" spans="52:57" ht="20.100000000000001" customHeight="1" x14ac:dyDescent="0.25">
      <c r="AZ3523" s="148"/>
      <c r="BA3523" s="148">
        <f t="shared" si="1127"/>
        <v>18.38079999999902</v>
      </c>
      <c r="BB3523" s="165">
        <f t="shared" si="1128"/>
        <v>1.0365090315959774E-2</v>
      </c>
      <c r="BC3523" s="148">
        <f t="shared" si="1129"/>
        <v>2.5122567639498591E-5</v>
      </c>
      <c r="BD3523" s="148">
        <f t="shared" si="1125"/>
        <v>2.5122567639498591E-5</v>
      </c>
      <c r="BE3523" s="140" t="str">
        <f t="shared" si="1126"/>
        <v/>
      </c>
    </row>
    <row r="3524" spans="52:57" ht="20.100000000000001" customHeight="1" x14ac:dyDescent="0.25">
      <c r="AZ3524" s="148"/>
      <c r="BA3524" s="148">
        <f t="shared" si="1127"/>
        <v>18.387199999999019</v>
      </c>
      <c r="BB3524" s="165">
        <f t="shared" si="1128"/>
        <v>1.0339967748320276E-2</v>
      </c>
      <c r="BC3524" s="148">
        <f t="shared" si="1129"/>
        <v>2.5064104474604304E-5</v>
      </c>
      <c r="BD3524" s="148">
        <f t="shared" si="1125"/>
        <v>2.5064104474604304E-5</v>
      </c>
      <c r="BE3524" s="140" t="str">
        <f t="shared" si="1126"/>
        <v/>
      </c>
    </row>
    <row r="3525" spans="52:57" ht="20.100000000000001" customHeight="1" x14ac:dyDescent="0.25">
      <c r="AZ3525" s="148"/>
      <c r="BA3525" s="148">
        <f t="shared" si="1127"/>
        <v>18.393599999999019</v>
      </c>
      <c r="BB3525" s="165">
        <f t="shared" si="1128"/>
        <v>1.0314903643845671E-2</v>
      </c>
      <c r="BC3525" s="148">
        <f t="shared" si="1129"/>
        <v>2.5005769789256463E-5</v>
      </c>
      <c r="BD3525" s="148">
        <f t="shared" si="1125"/>
        <v>2.5005769789256463E-5</v>
      </c>
      <c r="BE3525" s="140" t="str">
        <f t="shared" si="1126"/>
        <v/>
      </c>
    </row>
    <row r="3526" spans="52:57" ht="20.100000000000001" customHeight="1" x14ac:dyDescent="0.25">
      <c r="AZ3526" s="148"/>
      <c r="BA3526" s="148">
        <f t="shared" si="1127"/>
        <v>18.399999999999018</v>
      </c>
      <c r="BB3526" s="165">
        <f t="shared" si="1128"/>
        <v>1.0289897874056415E-2</v>
      </c>
      <c r="BC3526" s="148">
        <f t="shared" si="1129"/>
        <v>2.4947563325019434E-5</v>
      </c>
      <c r="BD3526" s="148">
        <f t="shared" si="1125"/>
        <v>2.4947563325019434E-5</v>
      </c>
      <c r="BE3526" s="140" t="str">
        <f t="shared" si="1126"/>
        <v/>
      </c>
    </row>
    <row r="3527" spans="52:57" ht="20.100000000000001" customHeight="1" x14ac:dyDescent="0.25">
      <c r="AZ3527" s="148"/>
      <c r="BA3527" s="148">
        <f t="shared" si="1127"/>
        <v>18.406399999999017</v>
      </c>
      <c r="BB3527" s="165">
        <f t="shared" si="1128"/>
        <v>1.0264950310731396E-2</v>
      </c>
      <c r="BC3527" s="148">
        <f t="shared" si="1129"/>
        <v>2.4889484823806263E-5</v>
      </c>
      <c r="BD3527" s="148">
        <f t="shared" si="1125"/>
        <v>2.4889484823806263E-5</v>
      </c>
      <c r="BE3527" s="140" t="str">
        <f t="shared" si="1126"/>
        <v/>
      </c>
    </row>
    <row r="3528" spans="52:57" ht="20.100000000000001" customHeight="1" x14ac:dyDescent="0.25">
      <c r="AZ3528" s="148"/>
      <c r="BA3528" s="148">
        <f t="shared" si="1127"/>
        <v>18.412799999999017</v>
      </c>
      <c r="BB3528" s="165">
        <f t="shared" si="1128"/>
        <v>1.0240060825907589E-2</v>
      </c>
      <c r="BC3528" s="148">
        <f t="shared" si="1129"/>
        <v>2.4831534028020921E-5</v>
      </c>
      <c r="BD3528" s="148">
        <f t="shared" si="1125"/>
        <v>2.4831534028020921E-5</v>
      </c>
      <c r="BE3528" s="140" t="str">
        <f t="shared" si="1126"/>
        <v/>
      </c>
    </row>
    <row r="3529" spans="52:57" ht="20.100000000000001" customHeight="1" x14ac:dyDescent="0.25">
      <c r="AZ3529" s="148"/>
      <c r="BA3529" s="148">
        <f t="shared" si="1127"/>
        <v>18.419199999999016</v>
      </c>
      <c r="BB3529" s="165">
        <f t="shared" si="1128"/>
        <v>1.0215229291879568E-2</v>
      </c>
      <c r="BC3529" s="148">
        <f t="shared" si="1129"/>
        <v>2.4773710680504532E-5</v>
      </c>
      <c r="BD3529" s="148">
        <f t="shared" si="1125"/>
        <v>2.4773710680504532E-5</v>
      </c>
      <c r="BE3529" s="140" t="str">
        <f t="shared" si="1126"/>
        <v/>
      </c>
    </row>
    <row r="3530" spans="52:57" ht="20.100000000000001" customHeight="1" x14ac:dyDescent="0.25">
      <c r="AZ3530" s="148"/>
      <c r="BA3530" s="148">
        <f t="shared" si="1127"/>
        <v>18.425599999999015</v>
      </c>
      <c r="BB3530" s="165">
        <f t="shared" si="1128"/>
        <v>1.0190455581199064E-2</v>
      </c>
      <c r="BC3530" s="148">
        <f t="shared" si="1129"/>
        <v>2.4716014524545776E-5</v>
      </c>
      <c r="BD3530" s="148">
        <f t="shared" si="1125"/>
        <v>2.4716014524545776E-5</v>
      </c>
      <c r="BE3530" s="140" t="str">
        <f t="shared" si="1126"/>
        <v/>
      </c>
    </row>
    <row r="3531" spans="52:57" ht="20.100000000000001" customHeight="1" x14ac:dyDescent="0.25">
      <c r="AZ3531" s="148"/>
      <c r="BA3531" s="148">
        <f t="shared" si="1127"/>
        <v>18.431999999999015</v>
      </c>
      <c r="BB3531" s="165">
        <f t="shared" si="1128"/>
        <v>1.0165739566674518E-2</v>
      </c>
      <c r="BC3531" s="148">
        <f t="shared" si="1129"/>
        <v>2.4658445303860077E-5</v>
      </c>
      <c r="BD3531" s="148">
        <f t="shared" ref="BD3531:BD3594" si="1130">IF(BB3531&lt;(1-$AZ$655),BC3531,"")</f>
        <v>2.4658445303860077E-5</v>
      </c>
      <c r="BE3531" s="140" t="str">
        <f t="shared" ref="BE3531:BE3594" si="1131">IF(BB3531&lt;(1-$AZ$661),BC3531,"")</f>
        <v/>
      </c>
    </row>
    <row r="3532" spans="52:57" ht="20.100000000000001" customHeight="1" x14ac:dyDescent="0.25">
      <c r="AZ3532" s="148"/>
      <c r="BA3532" s="148">
        <f t="shared" ref="BA3532:BA3595" si="1132">BA3531+$BD$648</f>
        <v>18.438399999999014</v>
      </c>
      <c r="BB3532" s="165">
        <f t="shared" ref="BB3532:BB3595" si="1133">_xlfn.CHISQ.DIST.RT(BA3532,7)</f>
        <v>1.0141081121370658E-2</v>
      </c>
      <c r="BC3532" s="148">
        <f t="shared" ref="BC3532:BC3595" si="1134">BB3532-BB3533</f>
        <v>2.460100276261909E-5</v>
      </c>
      <c r="BD3532" s="148">
        <f t="shared" si="1130"/>
        <v>2.460100276261909E-5</v>
      </c>
      <c r="BE3532" s="140" t="str">
        <f t="shared" si="1131"/>
        <v/>
      </c>
    </row>
    <row r="3533" spans="52:57" ht="20.100000000000001" customHeight="1" x14ac:dyDescent="0.25">
      <c r="AZ3533" s="148"/>
      <c r="BA3533" s="148">
        <f t="shared" si="1132"/>
        <v>18.444799999999013</v>
      </c>
      <c r="BB3533" s="165">
        <f t="shared" si="1133"/>
        <v>1.0116480118608039E-2</v>
      </c>
      <c r="BC3533" s="148">
        <f t="shared" si="1134"/>
        <v>2.4543686645429885E-5</v>
      </c>
      <c r="BD3533" s="148">
        <f t="shared" si="1130"/>
        <v>2.4543686645429885E-5</v>
      </c>
      <c r="BE3533" s="140" t="str">
        <f t="shared" si="1131"/>
        <v/>
      </c>
    </row>
    <row r="3534" spans="52:57" ht="20.100000000000001" customHeight="1" x14ac:dyDescent="0.25">
      <c r="AZ3534" s="148"/>
      <c r="BA3534" s="148">
        <f t="shared" si="1132"/>
        <v>18.451199999999012</v>
      </c>
      <c r="BB3534" s="165">
        <f t="shared" si="1133"/>
        <v>1.0091936431962609E-2</v>
      </c>
      <c r="BC3534" s="148">
        <f t="shared" si="1134"/>
        <v>2.4486496697308929E-5</v>
      </c>
      <c r="BD3534" s="148">
        <f t="shared" si="1130"/>
        <v>2.4486496697308929E-5</v>
      </c>
      <c r="BE3534" s="140" t="str">
        <f t="shared" si="1131"/>
        <v/>
      </c>
    </row>
    <row r="3535" spans="52:57" ht="20.100000000000001" customHeight="1" x14ac:dyDescent="0.25">
      <c r="AZ3535" s="148"/>
      <c r="BA3535" s="148">
        <f t="shared" si="1132"/>
        <v>18.457599999999012</v>
      </c>
      <c r="BB3535" s="165">
        <f t="shared" si="1133"/>
        <v>1.00674499352653E-2</v>
      </c>
      <c r="BC3535" s="148">
        <f t="shared" si="1134"/>
        <v>2.4429432663753206E-5</v>
      </c>
      <c r="BD3535" s="148">
        <f t="shared" si="1130"/>
        <v>2.4429432663753206E-5</v>
      </c>
      <c r="BE3535" s="140" t="str">
        <f t="shared" si="1131"/>
        <v/>
      </c>
    </row>
    <row r="3536" spans="52:57" ht="20.100000000000001" customHeight="1" x14ac:dyDescent="0.25">
      <c r="AZ3536" s="148"/>
      <c r="BA3536" s="148">
        <f t="shared" si="1132"/>
        <v>18.463999999999011</v>
      </c>
      <c r="BB3536" s="165">
        <f t="shared" si="1133"/>
        <v>1.0043020502601547E-2</v>
      </c>
      <c r="BC3536" s="148">
        <f t="shared" si="1134"/>
        <v>2.4372494290731544E-5</v>
      </c>
      <c r="BD3536" s="148">
        <f t="shared" si="1130"/>
        <v>2.4372494290731544E-5</v>
      </c>
      <c r="BE3536" s="140" t="str">
        <f t="shared" si="1131"/>
        <v/>
      </c>
    </row>
    <row r="3537" spans="52:57" ht="20.100000000000001" customHeight="1" x14ac:dyDescent="0.25">
      <c r="AZ3537" s="148"/>
      <c r="BA3537" s="148">
        <f t="shared" si="1132"/>
        <v>18.47039999999901</v>
      </c>
      <c r="BB3537" s="165">
        <f t="shared" si="1133"/>
        <v>1.0018648008310815E-2</v>
      </c>
      <c r="BC3537" s="148">
        <f t="shared" si="1134"/>
        <v>2.4315681324500737E-5</v>
      </c>
      <c r="BD3537" s="148">
        <f t="shared" si="1130"/>
        <v>2.4315681324500737E-5</v>
      </c>
      <c r="BE3537" s="140" t="str">
        <f t="shared" si="1131"/>
        <v/>
      </c>
    </row>
    <row r="3538" spans="52:57" ht="20.100000000000001" customHeight="1" x14ac:dyDescent="0.25">
      <c r="AZ3538" s="148"/>
      <c r="BA3538" s="148">
        <f t="shared" si="1132"/>
        <v>18.47679999999901</v>
      </c>
      <c r="BB3538" s="165">
        <f t="shared" si="1133"/>
        <v>9.9943323269863146E-3</v>
      </c>
      <c r="BC3538" s="148">
        <f t="shared" si="1134"/>
        <v>2.4258993511947283E-5</v>
      </c>
      <c r="BD3538" s="148">
        <f t="shared" si="1130"/>
        <v>2.4258993511947283E-5</v>
      </c>
      <c r="BE3538" s="140" t="str">
        <f t="shared" si="1131"/>
        <v/>
      </c>
    </row>
    <row r="3539" spans="52:57" ht="20.100000000000001" customHeight="1" x14ac:dyDescent="0.25">
      <c r="AZ3539" s="148"/>
      <c r="BA3539" s="148">
        <f t="shared" si="1132"/>
        <v>18.483199999999009</v>
      </c>
      <c r="BB3539" s="165">
        <f t="shared" si="1133"/>
        <v>9.9700733334743673E-3</v>
      </c>
      <c r="BC3539" s="148">
        <f t="shared" si="1134"/>
        <v>2.4202430600266459E-5</v>
      </c>
      <c r="BD3539" s="148">
        <f t="shared" si="1130"/>
        <v>2.4202430600266459E-5</v>
      </c>
      <c r="BE3539" s="140" t="str">
        <f t="shared" si="1131"/>
        <v/>
      </c>
    </row>
    <row r="3540" spans="52:57" ht="20.100000000000001" customHeight="1" x14ac:dyDescent="0.25">
      <c r="AZ3540" s="148"/>
      <c r="BA3540" s="148">
        <f t="shared" si="1132"/>
        <v>18.489599999999008</v>
      </c>
      <c r="BB3540" s="165">
        <f t="shared" si="1133"/>
        <v>9.9458709028741009E-3</v>
      </c>
      <c r="BC3540" s="148">
        <f t="shared" si="1134"/>
        <v>2.4145992337153144E-5</v>
      </c>
      <c r="BD3540" s="148">
        <f t="shared" si="1130"/>
        <v>2.4145992337153144E-5</v>
      </c>
      <c r="BE3540" s="140" t="str">
        <f t="shared" si="1131"/>
        <v/>
      </c>
    </row>
    <row r="3541" spans="52:57" ht="20.100000000000001" customHeight="1" x14ac:dyDescent="0.25">
      <c r="AZ3541" s="148"/>
      <c r="BA3541" s="148">
        <f t="shared" si="1132"/>
        <v>18.495999999999007</v>
      </c>
      <c r="BB3541" s="165">
        <f t="shared" si="1133"/>
        <v>9.9217249105369477E-3</v>
      </c>
      <c r="BC3541" s="148">
        <f t="shared" si="1134"/>
        <v>2.4089678470675183E-5</v>
      </c>
      <c r="BD3541" s="148">
        <f t="shared" si="1130"/>
        <v>2.4089678470675183E-5</v>
      </c>
      <c r="BE3541" s="140" t="str">
        <f t="shared" si="1131"/>
        <v/>
      </c>
    </row>
    <row r="3542" spans="52:57" ht="20.100000000000001" customHeight="1" x14ac:dyDescent="0.25">
      <c r="AZ3542" s="148"/>
      <c r="BA3542" s="148">
        <f t="shared" si="1132"/>
        <v>18.502399999999007</v>
      </c>
      <c r="BB3542" s="165">
        <f t="shared" si="1133"/>
        <v>9.8976352320662726E-3</v>
      </c>
      <c r="BC3542" s="148">
        <f t="shared" si="1134"/>
        <v>2.403348874939655E-5</v>
      </c>
      <c r="BD3542" s="148">
        <f t="shared" si="1130"/>
        <v>2.403348874939655E-5</v>
      </c>
      <c r="BE3542" s="140" t="str">
        <f t="shared" si="1131"/>
        <v/>
      </c>
    </row>
    <row r="3543" spans="52:57" ht="20.100000000000001" customHeight="1" x14ac:dyDescent="0.25">
      <c r="AZ3543" s="148"/>
      <c r="BA3543" s="148">
        <f t="shared" si="1132"/>
        <v>18.508799999999006</v>
      </c>
      <c r="BB3543" s="165">
        <f t="shared" si="1133"/>
        <v>9.873601743316876E-3</v>
      </c>
      <c r="BC3543" s="148">
        <f t="shared" si="1134"/>
        <v>2.3977422922295821E-5</v>
      </c>
      <c r="BD3543" s="148">
        <f t="shared" si="1130"/>
        <v>2.3977422922295821E-5</v>
      </c>
      <c r="BE3543" s="140" t="str">
        <f t="shared" si="1131"/>
        <v/>
      </c>
    </row>
    <row r="3544" spans="52:57" ht="20.100000000000001" customHeight="1" x14ac:dyDescent="0.25">
      <c r="AZ3544" s="148"/>
      <c r="BA3544" s="148">
        <f t="shared" si="1132"/>
        <v>18.515199999999005</v>
      </c>
      <c r="BB3544" s="165">
        <f t="shared" si="1133"/>
        <v>9.8496243203945802E-3</v>
      </c>
      <c r="BC3544" s="148">
        <f t="shared" si="1134"/>
        <v>2.3921480738799128E-5</v>
      </c>
      <c r="BD3544" s="148">
        <f t="shared" si="1130"/>
        <v>2.3921480738799128E-5</v>
      </c>
      <c r="BE3544" s="140" t="str">
        <f t="shared" si="1131"/>
        <v/>
      </c>
    </row>
    <row r="3545" spans="52:57" ht="20.100000000000001" customHeight="1" x14ac:dyDescent="0.25">
      <c r="AZ3545" s="148"/>
      <c r="BA3545" s="148">
        <f t="shared" si="1132"/>
        <v>18.521599999999005</v>
      </c>
      <c r="BB3545" s="165">
        <f t="shared" si="1133"/>
        <v>9.8257028396557811E-3</v>
      </c>
      <c r="BC3545" s="148">
        <f t="shared" si="1134"/>
        <v>2.3865661948733324E-5</v>
      </c>
      <c r="BD3545" s="148">
        <f t="shared" si="1130"/>
        <v>2.3865661948733324E-5</v>
      </c>
      <c r="BE3545" s="140" t="str">
        <f t="shared" si="1131"/>
        <v/>
      </c>
    </row>
    <row r="3546" spans="52:57" ht="20.100000000000001" customHeight="1" x14ac:dyDescent="0.25">
      <c r="AZ3546" s="148"/>
      <c r="BA3546" s="148">
        <f t="shared" si="1132"/>
        <v>18.527999999999004</v>
      </c>
      <c r="BB3546" s="165">
        <f t="shared" si="1133"/>
        <v>9.8018371777070477E-3</v>
      </c>
      <c r="BC3546" s="148">
        <f t="shared" si="1134"/>
        <v>2.3809966302367619E-5</v>
      </c>
      <c r="BD3546" s="148">
        <f t="shared" si="1130"/>
        <v>2.3809966302367619E-5</v>
      </c>
      <c r="BE3546" s="140" t="str">
        <f t="shared" si="1131"/>
        <v/>
      </c>
    </row>
    <row r="3547" spans="52:57" ht="20.100000000000001" customHeight="1" x14ac:dyDescent="0.25">
      <c r="AZ3547" s="148"/>
      <c r="BA3547" s="148">
        <f t="shared" si="1132"/>
        <v>18.534399999999003</v>
      </c>
      <c r="BB3547" s="165">
        <f t="shared" si="1133"/>
        <v>9.7780272114046801E-3</v>
      </c>
      <c r="BC3547" s="148">
        <f t="shared" si="1134"/>
        <v>2.3754393550448269E-5</v>
      </c>
      <c r="BD3547" s="148">
        <f t="shared" si="1130"/>
        <v>2.3754393550448269E-5</v>
      </c>
      <c r="BE3547" s="140" t="str">
        <f t="shared" si="1131"/>
        <v/>
      </c>
    </row>
    <row r="3548" spans="52:57" ht="20.100000000000001" customHeight="1" x14ac:dyDescent="0.25">
      <c r="AZ3548" s="148"/>
      <c r="BA3548" s="148">
        <f t="shared" si="1132"/>
        <v>18.540799999999003</v>
      </c>
      <c r="BB3548" s="165">
        <f t="shared" si="1133"/>
        <v>9.7542728178542319E-3</v>
      </c>
      <c r="BC3548" s="148">
        <f t="shared" si="1134"/>
        <v>2.3698943444084089E-5</v>
      </c>
      <c r="BD3548" s="148">
        <f t="shared" si="1130"/>
        <v>2.3698943444084089E-5</v>
      </c>
      <c r="BE3548" s="140" t="str">
        <f t="shared" si="1131"/>
        <v/>
      </c>
    </row>
    <row r="3549" spans="52:57" ht="20.100000000000001" customHeight="1" x14ac:dyDescent="0.25">
      <c r="AZ3549" s="148"/>
      <c r="BA3549" s="148">
        <f t="shared" si="1132"/>
        <v>18.547199999999002</v>
      </c>
      <c r="BB3549" s="165">
        <f t="shared" si="1133"/>
        <v>9.7305738744101478E-3</v>
      </c>
      <c r="BC3549" s="148">
        <f t="shared" si="1134"/>
        <v>2.364361573487829E-5</v>
      </c>
      <c r="BD3549" s="148">
        <f t="shared" si="1130"/>
        <v>2.364361573487829E-5</v>
      </c>
      <c r="BE3549" s="140" t="str">
        <f t="shared" si="1131"/>
        <v/>
      </c>
    </row>
    <row r="3550" spans="52:57" ht="20.100000000000001" customHeight="1" x14ac:dyDescent="0.25">
      <c r="AZ3550" s="148"/>
      <c r="BA3550" s="148">
        <f t="shared" si="1132"/>
        <v>18.553599999999001</v>
      </c>
      <c r="BB3550" s="165">
        <f t="shared" si="1133"/>
        <v>9.7069302586752695E-3</v>
      </c>
      <c r="BC3550" s="148">
        <f t="shared" si="1134"/>
        <v>2.3588410174836538E-5</v>
      </c>
      <c r="BD3550" s="148">
        <f t="shared" si="1130"/>
        <v>2.3588410174836538E-5</v>
      </c>
      <c r="BE3550" s="140" t="str">
        <f t="shared" si="1131"/>
        <v/>
      </c>
    </row>
    <row r="3551" spans="52:57" ht="20.100000000000001" customHeight="1" x14ac:dyDescent="0.25">
      <c r="AZ3551" s="148"/>
      <c r="BA3551" s="148">
        <f t="shared" si="1132"/>
        <v>18.559999999999</v>
      </c>
      <c r="BB3551" s="165">
        <f t="shared" si="1133"/>
        <v>9.6833418485004329E-3</v>
      </c>
      <c r="BC3551" s="148">
        <f t="shared" si="1134"/>
        <v>2.3533326516387773E-5</v>
      </c>
      <c r="BD3551" s="148">
        <f t="shared" si="1130"/>
        <v>2.3533326516387773E-5</v>
      </c>
      <c r="BE3551" s="140" t="str">
        <f t="shared" si="1131"/>
        <v/>
      </c>
    </row>
    <row r="3552" spans="52:57" ht="20.100000000000001" customHeight="1" x14ac:dyDescent="0.25">
      <c r="AZ3552" s="148"/>
      <c r="BA3552" s="148">
        <f t="shared" si="1132"/>
        <v>18.566399999999</v>
      </c>
      <c r="BB3552" s="165">
        <f t="shared" si="1133"/>
        <v>9.6598085219840452E-3</v>
      </c>
      <c r="BC3552" s="148">
        <f t="shared" si="1134"/>
        <v>2.3478364512396349E-5</v>
      </c>
      <c r="BD3552" s="148">
        <f t="shared" si="1130"/>
        <v>2.3478364512396349E-5</v>
      </c>
      <c r="BE3552" s="140" t="str">
        <f t="shared" si="1131"/>
        <v/>
      </c>
    </row>
    <row r="3553" spans="52:57" ht="20.100000000000001" customHeight="1" x14ac:dyDescent="0.25">
      <c r="AZ3553" s="148"/>
      <c r="BA3553" s="148">
        <f t="shared" si="1132"/>
        <v>18.572799999998999</v>
      </c>
      <c r="BB3553" s="165">
        <f t="shared" si="1133"/>
        <v>9.6363301574716488E-3</v>
      </c>
      <c r="BC3553" s="148">
        <f t="shared" si="1134"/>
        <v>2.3423523916214078E-5</v>
      </c>
      <c r="BD3553" s="148">
        <f t="shared" si="1130"/>
        <v>2.3423523916214078E-5</v>
      </c>
      <c r="BE3553" s="140" t="str">
        <f t="shared" si="1131"/>
        <v/>
      </c>
    </row>
    <row r="3554" spans="52:57" ht="20.100000000000001" customHeight="1" x14ac:dyDescent="0.25">
      <c r="AZ3554" s="148"/>
      <c r="BA3554" s="148">
        <f t="shared" si="1132"/>
        <v>18.579199999998998</v>
      </c>
      <c r="BB3554" s="165">
        <f t="shared" si="1133"/>
        <v>9.6129066335554347E-3</v>
      </c>
      <c r="BC3554" s="148">
        <f t="shared" si="1134"/>
        <v>2.3368804481498084E-5</v>
      </c>
      <c r="BD3554" s="148">
        <f t="shared" si="1130"/>
        <v>2.3368804481498084E-5</v>
      </c>
      <c r="BE3554" s="140" t="str">
        <f t="shared" si="1131"/>
        <v/>
      </c>
    </row>
    <row r="3555" spans="52:57" ht="20.100000000000001" customHeight="1" x14ac:dyDescent="0.25">
      <c r="AZ3555" s="148"/>
      <c r="BA3555" s="148">
        <f t="shared" si="1132"/>
        <v>18.585599999998998</v>
      </c>
      <c r="BB3555" s="165">
        <f t="shared" si="1133"/>
        <v>9.5895378290739366E-3</v>
      </c>
      <c r="BC3555" s="148">
        <f t="shared" si="1134"/>
        <v>2.3314205962434581E-5</v>
      </c>
      <c r="BD3555" s="148">
        <f t="shared" si="1130"/>
        <v>2.3314205962434581E-5</v>
      </c>
      <c r="BE3555" s="140" t="str">
        <f t="shared" si="1131"/>
        <v/>
      </c>
    </row>
    <row r="3556" spans="52:57" ht="20.100000000000001" customHeight="1" x14ac:dyDescent="0.25">
      <c r="AZ3556" s="148"/>
      <c r="BA3556" s="148">
        <f t="shared" si="1132"/>
        <v>18.591999999998997</v>
      </c>
      <c r="BB3556" s="165">
        <f t="shared" si="1133"/>
        <v>9.5662236231115021E-3</v>
      </c>
      <c r="BC3556" s="148">
        <f t="shared" si="1134"/>
        <v>2.325972811366428E-5</v>
      </c>
      <c r="BD3556" s="148">
        <f t="shared" si="1130"/>
        <v>2.325972811366428E-5</v>
      </c>
      <c r="BE3556" s="140" t="str">
        <f t="shared" si="1131"/>
        <v/>
      </c>
    </row>
    <row r="3557" spans="52:57" ht="20.100000000000001" customHeight="1" x14ac:dyDescent="0.25">
      <c r="AZ3557" s="148"/>
      <c r="BA3557" s="148">
        <f t="shared" si="1132"/>
        <v>18.598399999998996</v>
      </c>
      <c r="BB3557" s="165">
        <f t="shared" si="1133"/>
        <v>9.5429638949978378E-3</v>
      </c>
      <c r="BC3557" s="148">
        <f t="shared" si="1134"/>
        <v>2.3205370690122795E-5</v>
      </c>
      <c r="BD3557" s="148">
        <f t="shared" si="1130"/>
        <v>2.3205370690122795E-5</v>
      </c>
      <c r="BE3557" s="140" t="str">
        <f t="shared" si="1131"/>
        <v/>
      </c>
    </row>
    <row r="3558" spans="52:57" ht="20.100000000000001" customHeight="1" x14ac:dyDescent="0.25">
      <c r="AZ3558" s="148"/>
      <c r="BA3558" s="148">
        <f t="shared" si="1132"/>
        <v>18.604799999998995</v>
      </c>
      <c r="BB3558" s="165">
        <f t="shared" si="1133"/>
        <v>9.519758524307715E-3</v>
      </c>
      <c r="BC3558" s="148">
        <f t="shared" si="1134"/>
        <v>2.3151133447276567E-5</v>
      </c>
      <c r="BD3558" s="148">
        <f t="shared" si="1130"/>
        <v>2.3151133447276567E-5</v>
      </c>
      <c r="BE3558" s="140" t="str">
        <f t="shared" si="1131"/>
        <v/>
      </c>
    </row>
    <row r="3559" spans="52:57" ht="20.100000000000001" customHeight="1" x14ac:dyDescent="0.25">
      <c r="AZ3559" s="148"/>
      <c r="BA3559" s="148">
        <f t="shared" si="1132"/>
        <v>18.611199999998995</v>
      </c>
      <c r="BB3559" s="165">
        <f t="shared" si="1133"/>
        <v>9.4966073908604384E-3</v>
      </c>
      <c r="BC3559" s="148">
        <f t="shared" si="1134"/>
        <v>2.3097016141044799E-5</v>
      </c>
      <c r="BD3559" s="148">
        <f t="shared" si="1130"/>
        <v>2.3097016141044799E-5</v>
      </c>
      <c r="BE3559" s="140" t="str">
        <f t="shared" si="1131"/>
        <v/>
      </c>
    </row>
    <row r="3560" spans="52:57" ht="20.100000000000001" customHeight="1" x14ac:dyDescent="0.25">
      <c r="AZ3560" s="148"/>
      <c r="BA3560" s="148">
        <f t="shared" si="1132"/>
        <v>18.617599999998994</v>
      </c>
      <c r="BB3560" s="165">
        <f t="shared" si="1133"/>
        <v>9.4735103747193936E-3</v>
      </c>
      <c r="BC3560" s="148">
        <f t="shared" si="1134"/>
        <v>2.304301852767629E-5</v>
      </c>
      <c r="BD3560" s="148">
        <f t="shared" si="1130"/>
        <v>2.304301852767629E-5</v>
      </c>
      <c r="BE3560" s="140" t="str">
        <f t="shared" si="1131"/>
        <v/>
      </c>
    </row>
    <row r="3561" spans="52:57" ht="20.100000000000001" customHeight="1" x14ac:dyDescent="0.25">
      <c r="AZ3561" s="148"/>
      <c r="BA3561" s="148">
        <f t="shared" si="1132"/>
        <v>18.623999999998993</v>
      </c>
      <c r="BB3561" s="165">
        <f t="shared" si="1133"/>
        <v>9.4504673561917173E-3</v>
      </c>
      <c r="BC3561" s="148">
        <f t="shared" si="1134"/>
        <v>2.2989140363874339E-5</v>
      </c>
      <c r="BD3561" s="148">
        <f t="shared" si="1130"/>
        <v>2.2989140363874339E-5</v>
      </c>
      <c r="BE3561" s="140" t="str">
        <f t="shared" si="1131"/>
        <v/>
      </c>
    </row>
    <row r="3562" spans="52:57" ht="20.100000000000001" customHeight="1" x14ac:dyDescent="0.25">
      <c r="AZ3562" s="148"/>
      <c r="BA3562" s="148">
        <f t="shared" si="1132"/>
        <v>18.630399999998993</v>
      </c>
      <c r="BB3562" s="165">
        <f t="shared" si="1133"/>
        <v>9.427478215827843E-3</v>
      </c>
      <c r="BC3562" s="148">
        <f t="shared" si="1134"/>
        <v>2.2935381406853986E-5</v>
      </c>
      <c r="BD3562" s="148">
        <f t="shared" si="1130"/>
        <v>2.2935381406853986E-5</v>
      </c>
      <c r="BE3562" s="140" t="str">
        <f t="shared" si="1131"/>
        <v/>
      </c>
    </row>
    <row r="3563" spans="52:57" ht="20.100000000000001" customHeight="1" x14ac:dyDescent="0.25">
      <c r="AZ3563" s="148"/>
      <c r="BA3563" s="148">
        <f t="shared" si="1132"/>
        <v>18.636799999998992</v>
      </c>
      <c r="BB3563" s="165">
        <f t="shared" si="1133"/>
        <v>9.404542834420989E-3</v>
      </c>
      <c r="BC3563" s="148">
        <f t="shared" si="1134"/>
        <v>2.2881741414147727E-5</v>
      </c>
      <c r="BD3563" s="148">
        <f t="shared" si="1130"/>
        <v>2.2881741414147727E-5</v>
      </c>
      <c r="BE3563" s="140" t="str">
        <f t="shared" si="1131"/>
        <v/>
      </c>
    </row>
    <row r="3564" spans="52:57" ht="20.100000000000001" customHeight="1" x14ac:dyDescent="0.25">
      <c r="AZ3564" s="148"/>
      <c r="BA3564" s="148">
        <f t="shared" si="1132"/>
        <v>18.643199999998991</v>
      </c>
      <c r="BB3564" s="165">
        <f t="shared" si="1133"/>
        <v>9.3816610930068413E-3</v>
      </c>
      <c r="BC3564" s="148">
        <f t="shared" si="1134"/>
        <v>2.2828220143725209E-5</v>
      </c>
      <c r="BD3564" s="148">
        <f t="shared" si="1130"/>
        <v>2.2828220143725209E-5</v>
      </c>
      <c r="BE3564" s="140" t="str">
        <f t="shared" si="1131"/>
        <v/>
      </c>
    </row>
    <row r="3565" spans="52:57" ht="20.100000000000001" customHeight="1" x14ac:dyDescent="0.25">
      <c r="AZ3565" s="148"/>
      <c r="BA3565" s="148">
        <f t="shared" si="1132"/>
        <v>18.649599999998991</v>
      </c>
      <c r="BB3565" s="165">
        <f t="shared" si="1133"/>
        <v>9.3588328728631161E-3</v>
      </c>
      <c r="BC3565" s="148">
        <f t="shared" si="1134"/>
        <v>2.2774817354055676E-5</v>
      </c>
      <c r="BD3565" s="148">
        <f t="shared" si="1130"/>
        <v>2.2774817354055676E-5</v>
      </c>
      <c r="BE3565" s="140" t="str">
        <f t="shared" si="1131"/>
        <v/>
      </c>
    </row>
    <row r="3566" spans="52:57" ht="20.100000000000001" customHeight="1" x14ac:dyDescent="0.25">
      <c r="AZ3566" s="148"/>
      <c r="BA3566" s="148">
        <f t="shared" si="1132"/>
        <v>18.65599999999899</v>
      </c>
      <c r="BB3566" s="165">
        <f t="shared" si="1133"/>
        <v>9.3360580555090604E-3</v>
      </c>
      <c r="BC3566" s="148">
        <f t="shared" si="1134"/>
        <v>2.2721532803983077E-5</v>
      </c>
      <c r="BD3566" s="148">
        <f t="shared" si="1130"/>
        <v>2.2721532803983077E-5</v>
      </c>
      <c r="BE3566" s="140" t="str">
        <f t="shared" si="1131"/>
        <v/>
      </c>
    </row>
    <row r="3567" spans="52:57" ht="20.100000000000001" customHeight="1" x14ac:dyDescent="0.25">
      <c r="AZ3567" s="148"/>
      <c r="BA3567" s="148">
        <f t="shared" si="1132"/>
        <v>18.662399999998989</v>
      </c>
      <c r="BB3567" s="165">
        <f t="shared" si="1133"/>
        <v>9.3133365227050773E-3</v>
      </c>
      <c r="BC3567" s="148">
        <f t="shared" si="1134"/>
        <v>2.2668366252753813E-5</v>
      </c>
      <c r="BD3567" s="148">
        <f t="shared" si="1130"/>
        <v>2.2668366252753813E-5</v>
      </c>
      <c r="BE3567" s="140" t="str">
        <f t="shared" si="1131"/>
        <v/>
      </c>
    </row>
    <row r="3568" spans="52:57" ht="20.100000000000001" customHeight="1" x14ac:dyDescent="0.25">
      <c r="AZ3568" s="148"/>
      <c r="BA3568" s="148">
        <f t="shared" si="1132"/>
        <v>18.668799999998988</v>
      </c>
      <c r="BB3568" s="165">
        <f t="shared" si="1133"/>
        <v>9.2906681564523235E-3</v>
      </c>
      <c r="BC3568" s="148">
        <f t="shared" si="1134"/>
        <v>2.2615317460047968E-5</v>
      </c>
      <c r="BD3568" s="148">
        <f t="shared" si="1130"/>
        <v>2.2615317460047968E-5</v>
      </c>
      <c r="BE3568" s="140" t="str">
        <f t="shared" si="1131"/>
        <v/>
      </c>
    </row>
    <row r="3569" spans="52:57" ht="20.100000000000001" customHeight="1" x14ac:dyDescent="0.25">
      <c r="AZ3569" s="148"/>
      <c r="BA3569" s="148">
        <f t="shared" si="1132"/>
        <v>18.675199999998988</v>
      </c>
      <c r="BB3569" s="165">
        <f t="shared" si="1133"/>
        <v>9.2680528389922755E-3</v>
      </c>
      <c r="BC3569" s="148">
        <f t="shared" si="1134"/>
        <v>2.2562386185989713E-5</v>
      </c>
      <c r="BD3569" s="148">
        <f t="shared" si="1130"/>
        <v>2.2562386185989713E-5</v>
      </c>
      <c r="BE3569" s="140" t="str">
        <f t="shared" si="1131"/>
        <v/>
      </c>
    </row>
    <row r="3570" spans="52:57" ht="20.100000000000001" customHeight="1" x14ac:dyDescent="0.25">
      <c r="AZ3570" s="148"/>
      <c r="BA3570" s="148">
        <f t="shared" si="1132"/>
        <v>18.681599999998987</v>
      </c>
      <c r="BB3570" s="165">
        <f t="shared" si="1133"/>
        <v>9.2454904528062858E-3</v>
      </c>
      <c r="BC3570" s="148">
        <f t="shared" si="1134"/>
        <v>2.2509572191133434E-5</v>
      </c>
      <c r="BD3570" s="148">
        <f t="shared" si="1130"/>
        <v>2.2509572191133434E-5</v>
      </c>
      <c r="BE3570" s="140" t="str">
        <f t="shared" si="1131"/>
        <v/>
      </c>
    </row>
    <row r="3571" spans="52:57" ht="20.100000000000001" customHeight="1" x14ac:dyDescent="0.25">
      <c r="AZ3571" s="148"/>
      <c r="BA3571" s="148">
        <f t="shared" si="1132"/>
        <v>18.687999999998986</v>
      </c>
      <c r="BB3571" s="165">
        <f t="shared" si="1133"/>
        <v>9.2229808806151524E-3</v>
      </c>
      <c r="BC3571" s="148">
        <f t="shared" si="1134"/>
        <v>2.2456875236423826E-5</v>
      </c>
      <c r="BD3571" s="148">
        <f t="shared" si="1130"/>
        <v>2.2456875236423826E-5</v>
      </c>
      <c r="BE3571" s="140" t="str">
        <f t="shared" si="1131"/>
        <v/>
      </c>
    </row>
    <row r="3572" spans="52:57" ht="20.100000000000001" customHeight="1" x14ac:dyDescent="0.25">
      <c r="AZ3572" s="148"/>
      <c r="BA3572" s="148">
        <f t="shared" si="1132"/>
        <v>18.694399999998986</v>
      </c>
      <c r="BB3572" s="165">
        <f t="shared" si="1133"/>
        <v>9.2005240053787286E-3</v>
      </c>
      <c r="BC3572" s="148">
        <f t="shared" si="1134"/>
        <v>2.2404295083204573E-5</v>
      </c>
      <c r="BD3572" s="148">
        <f t="shared" si="1130"/>
        <v>2.2404295083204573E-5</v>
      </c>
      <c r="BE3572" s="140" t="str">
        <f t="shared" si="1131"/>
        <v/>
      </c>
    </row>
    <row r="3573" spans="52:57" ht="20.100000000000001" customHeight="1" x14ac:dyDescent="0.25">
      <c r="AZ3573" s="148"/>
      <c r="BA3573" s="148">
        <f t="shared" si="1132"/>
        <v>18.700799999998985</v>
      </c>
      <c r="BB3573" s="165">
        <f t="shared" si="1133"/>
        <v>9.178119710295524E-3</v>
      </c>
      <c r="BC3573" s="148">
        <f t="shared" si="1134"/>
        <v>2.2351831493294672E-5</v>
      </c>
      <c r="BD3573" s="148">
        <f t="shared" si="1130"/>
        <v>2.2351831493294672E-5</v>
      </c>
      <c r="BE3573" s="140" t="str">
        <f t="shared" si="1131"/>
        <v/>
      </c>
    </row>
    <row r="3574" spans="52:57" ht="20.100000000000001" customHeight="1" x14ac:dyDescent="0.25">
      <c r="AZ3574" s="148"/>
      <c r="BA3574" s="148">
        <f t="shared" si="1132"/>
        <v>18.707199999998984</v>
      </c>
      <c r="BB3574" s="165">
        <f t="shared" si="1133"/>
        <v>9.1557678788022293E-3</v>
      </c>
      <c r="BC3574" s="148">
        <f t="shared" si="1134"/>
        <v>2.2299484228913841E-5</v>
      </c>
      <c r="BD3574" s="148">
        <f t="shared" si="1130"/>
        <v>2.2299484228913841E-5</v>
      </c>
      <c r="BE3574" s="140" t="str">
        <f t="shared" si="1131"/>
        <v/>
      </c>
    </row>
    <row r="3575" spans="52:57" ht="20.100000000000001" customHeight="1" x14ac:dyDescent="0.25">
      <c r="AZ3575" s="148"/>
      <c r="BA3575" s="148">
        <f t="shared" si="1132"/>
        <v>18.713599999998983</v>
      </c>
      <c r="BB3575" s="165">
        <f t="shared" si="1133"/>
        <v>9.1334683945733155E-3</v>
      </c>
      <c r="BC3575" s="148">
        <f t="shared" si="1134"/>
        <v>2.2247253052666907E-5</v>
      </c>
      <c r="BD3575" s="148">
        <f t="shared" si="1130"/>
        <v>2.2247253052666907E-5</v>
      </c>
      <c r="BE3575" s="140" t="str">
        <f t="shared" si="1131"/>
        <v/>
      </c>
    </row>
    <row r="3576" spans="52:57" ht="20.100000000000001" customHeight="1" x14ac:dyDescent="0.25">
      <c r="AZ3576" s="148"/>
      <c r="BA3576" s="148">
        <f t="shared" si="1132"/>
        <v>18.719999999998983</v>
      </c>
      <c r="BB3576" s="165">
        <f t="shared" si="1133"/>
        <v>9.1112211415206486E-3</v>
      </c>
      <c r="BC3576" s="148">
        <f t="shared" si="1134"/>
        <v>2.219513772765136E-5</v>
      </c>
      <c r="BD3576" s="148">
        <f t="shared" si="1130"/>
        <v>2.219513772765136E-5</v>
      </c>
      <c r="BE3576" s="140" t="str">
        <f t="shared" si="1131"/>
        <v/>
      </c>
    </row>
    <row r="3577" spans="52:57" ht="20.100000000000001" customHeight="1" x14ac:dyDescent="0.25">
      <c r="AZ3577" s="148"/>
      <c r="BA3577" s="148">
        <f t="shared" si="1132"/>
        <v>18.726399999998982</v>
      </c>
      <c r="BB3577" s="165">
        <f t="shared" si="1133"/>
        <v>9.0890260037929972E-3</v>
      </c>
      <c r="BC3577" s="148">
        <f t="shared" si="1134"/>
        <v>2.2143138017302957E-5</v>
      </c>
      <c r="BD3577" s="148">
        <f t="shared" si="1130"/>
        <v>2.2143138017302957E-5</v>
      </c>
      <c r="BE3577" s="140" t="str">
        <f t="shared" si="1131"/>
        <v/>
      </c>
    </row>
    <row r="3578" spans="52:57" ht="20.100000000000001" customHeight="1" x14ac:dyDescent="0.25">
      <c r="AZ3578" s="148"/>
      <c r="BA3578" s="148">
        <f t="shared" si="1132"/>
        <v>18.732799999998981</v>
      </c>
      <c r="BB3578" s="165">
        <f t="shared" si="1133"/>
        <v>9.0668828657756943E-3</v>
      </c>
      <c r="BC3578" s="148">
        <f t="shared" si="1134"/>
        <v>2.2091253685484202E-5</v>
      </c>
      <c r="BD3578" s="148">
        <f t="shared" si="1130"/>
        <v>2.2091253685484202E-5</v>
      </c>
      <c r="BE3578" s="140" t="str">
        <f t="shared" si="1131"/>
        <v/>
      </c>
    </row>
    <row r="3579" spans="52:57" ht="20.100000000000001" customHeight="1" x14ac:dyDescent="0.25">
      <c r="AZ3579" s="148"/>
      <c r="BA3579" s="148">
        <f t="shared" si="1132"/>
        <v>18.739199999998981</v>
      </c>
      <c r="BB3579" s="165">
        <f t="shared" si="1133"/>
        <v>9.0447916120902101E-3</v>
      </c>
      <c r="BC3579" s="148">
        <f t="shared" si="1134"/>
        <v>2.2039484496548523E-5</v>
      </c>
      <c r="BD3579" s="148">
        <f t="shared" si="1130"/>
        <v>2.2039484496548523E-5</v>
      </c>
      <c r="BE3579" s="140" t="str">
        <f t="shared" si="1131"/>
        <v/>
      </c>
    </row>
    <row r="3580" spans="52:57" ht="20.100000000000001" customHeight="1" x14ac:dyDescent="0.25">
      <c r="AZ3580" s="148"/>
      <c r="BA3580" s="148">
        <f t="shared" si="1132"/>
        <v>18.74559999999898</v>
      </c>
      <c r="BB3580" s="165">
        <f t="shared" si="1133"/>
        <v>9.0227521275936615E-3</v>
      </c>
      <c r="BC3580" s="148">
        <f t="shared" si="1134"/>
        <v>2.1987830215189352E-5</v>
      </c>
      <c r="BD3580" s="148">
        <f t="shared" si="1130"/>
        <v>2.1987830215189352E-5</v>
      </c>
      <c r="BE3580" s="140" t="str">
        <f t="shared" si="1131"/>
        <v/>
      </c>
    </row>
    <row r="3581" spans="52:57" ht="20.100000000000001" customHeight="1" x14ac:dyDescent="0.25">
      <c r="AZ3581" s="148"/>
      <c r="BA3581" s="148">
        <f t="shared" si="1132"/>
        <v>18.751999999998979</v>
      </c>
      <c r="BB3581" s="165">
        <f t="shared" si="1133"/>
        <v>9.0007642973784722E-3</v>
      </c>
      <c r="BC3581" s="148">
        <f t="shared" si="1134"/>
        <v>2.1936290606535541E-5</v>
      </c>
      <c r="BD3581" s="148">
        <f t="shared" si="1130"/>
        <v>2.1936290606535541E-5</v>
      </c>
      <c r="BE3581" s="140" t="str">
        <f t="shared" si="1131"/>
        <v/>
      </c>
    </row>
    <row r="3582" spans="52:57" ht="20.100000000000001" customHeight="1" x14ac:dyDescent="0.25">
      <c r="AZ3582" s="148"/>
      <c r="BA3582" s="148">
        <f t="shared" si="1132"/>
        <v>18.758399999998979</v>
      </c>
      <c r="BB3582" s="165">
        <f t="shared" si="1133"/>
        <v>8.9788280067719366E-3</v>
      </c>
      <c r="BC3582" s="148">
        <f t="shared" si="1134"/>
        <v>2.1884865436151354E-5</v>
      </c>
      <c r="BD3582" s="148">
        <f t="shared" si="1130"/>
        <v>2.1884865436151354E-5</v>
      </c>
      <c r="BE3582" s="140" t="str">
        <f t="shared" si="1131"/>
        <v/>
      </c>
    </row>
    <row r="3583" spans="52:57" ht="20.100000000000001" customHeight="1" x14ac:dyDescent="0.25">
      <c r="AZ3583" s="148"/>
      <c r="BA3583" s="148">
        <f t="shared" si="1132"/>
        <v>18.764799999998978</v>
      </c>
      <c r="BB3583" s="165">
        <f t="shared" si="1133"/>
        <v>8.9569431413357853E-3</v>
      </c>
      <c r="BC3583" s="148">
        <f t="shared" si="1134"/>
        <v>2.1833554469982697E-5</v>
      </c>
      <c r="BD3583" s="148">
        <f t="shared" si="1130"/>
        <v>2.1833554469982697E-5</v>
      </c>
      <c r="BE3583" s="140" t="str">
        <f t="shared" si="1131"/>
        <v/>
      </c>
    </row>
    <row r="3584" spans="52:57" ht="20.100000000000001" customHeight="1" x14ac:dyDescent="0.25">
      <c r="AZ3584" s="148"/>
      <c r="BA3584" s="148">
        <f t="shared" si="1132"/>
        <v>18.771199999998977</v>
      </c>
      <c r="BB3584" s="165">
        <f t="shared" si="1133"/>
        <v>8.9351095868658026E-3</v>
      </c>
      <c r="BC3584" s="148">
        <f t="shared" si="1134"/>
        <v>2.1782357474416092E-5</v>
      </c>
      <c r="BD3584" s="148">
        <f t="shared" si="1130"/>
        <v>2.1782357474416092E-5</v>
      </c>
      <c r="BE3584" s="140" t="str">
        <f t="shared" si="1131"/>
        <v/>
      </c>
    </row>
    <row r="3585" spans="52:57" ht="20.100000000000001" customHeight="1" x14ac:dyDescent="0.25">
      <c r="AZ3585" s="148"/>
      <c r="BA3585" s="148">
        <f t="shared" si="1132"/>
        <v>18.777599999998976</v>
      </c>
      <c r="BB3585" s="165">
        <f t="shared" si="1133"/>
        <v>8.9133272293913865E-3</v>
      </c>
      <c r="BC3585" s="148">
        <f t="shared" si="1134"/>
        <v>2.1731274216249194E-5</v>
      </c>
      <c r="BD3585" s="148">
        <f t="shared" si="1130"/>
        <v>2.1731274216249194E-5</v>
      </c>
      <c r="BE3585" s="140" t="str">
        <f t="shared" si="1131"/>
        <v/>
      </c>
    </row>
    <row r="3586" spans="52:57" ht="20.100000000000001" customHeight="1" x14ac:dyDescent="0.25">
      <c r="AZ3586" s="148"/>
      <c r="BA3586" s="148">
        <f t="shared" si="1132"/>
        <v>18.783999999998976</v>
      </c>
      <c r="BB3586" s="165">
        <f t="shared" si="1133"/>
        <v>8.8915959551751373E-3</v>
      </c>
      <c r="BC3586" s="148">
        <f t="shared" si="1134"/>
        <v>2.1680304462676908E-5</v>
      </c>
      <c r="BD3586" s="148">
        <f t="shared" si="1130"/>
        <v>2.1680304462676908E-5</v>
      </c>
      <c r="BE3586" s="140" t="str">
        <f t="shared" si="1131"/>
        <v/>
      </c>
    </row>
    <row r="3587" spans="52:57" ht="20.100000000000001" customHeight="1" x14ac:dyDescent="0.25">
      <c r="AZ3587" s="148"/>
      <c r="BA3587" s="148">
        <f t="shared" si="1132"/>
        <v>18.790399999998975</v>
      </c>
      <c r="BB3587" s="165">
        <f t="shared" si="1133"/>
        <v>8.8699156507124604E-3</v>
      </c>
      <c r="BC3587" s="148">
        <f t="shared" si="1134"/>
        <v>2.1629447981341698E-5</v>
      </c>
      <c r="BD3587" s="148">
        <f t="shared" si="1130"/>
        <v>2.1629447981341698E-5</v>
      </c>
      <c r="BE3587" s="140" t="str">
        <f t="shared" si="1131"/>
        <v/>
      </c>
    </row>
    <row r="3588" spans="52:57" ht="20.100000000000001" customHeight="1" x14ac:dyDescent="0.25">
      <c r="AZ3588" s="148"/>
      <c r="BA3588" s="148">
        <f t="shared" si="1132"/>
        <v>18.796799999998974</v>
      </c>
      <c r="BB3588" s="165">
        <f t="shared" si="1133"/>
        <v>8.8482862027311187E-3</v>
      </c>
      <c r="BC3588" s="148">
        <f t="shared" si="1134"/>
        <v>2.1578704540232974E-5</v>
      </c>
      <c r="BD3588" s="148">
        <f t="shared" si="1130"/>
        <v>2.1578704540232974E-5</v>
      </c>
      <c r="BE3588" s="140" t="str">
        <f t="shared" si="1131"/>
        <v/>
      </c>
    </row>
    <row r="3589" spans="52:57" ht="20.100000000000001" customHeight="1" x14ac:dyDescent="0.25">
      <c r="AZ3589" s="148"/>
      <c r="BA3589" s="148">
        <f t="shared" si="1132"/>
        <v>18.803199999998974</v>
      </c>
      <c r="BB3589" s="165">
        <f t="shared" si="1133"/>
        <v>8.8267074981908857E-3</v>
      </c>
      <c r="BC3589" s="148">
        <f t="shared" si="1134"/>
        <v>2.1528073907808518E-5</v>
      </c>
      <c r="BD3589" s="148">
        <f t="shared" si="1130"/>
        <v>2.1528073907808518E-5</v>
      </c>
      <c r="BE3589" s="140" t="str">
        <f t="shared" si="1131"/>
        <v/>
      </c>
    </row>
    <row r="3590" spans="52:57" ht="20.100000000000001" customHeight="1" x14ac:dyDescent="0.25">
      <c r="AZ3590" s="148"/>
      <c r="BA3590" s="148">
        <f t="shared" si="1132"/>
        <v>18.809599999998973</v>
      </c>
      <c r="BB3590" s="165">
        <f t="shared" si="1133"/>
        <v>8.8051794242830772E-3</v>
      </c>
      <c r="BC3590" s="148">
        <f t="shared" si="1134"/>
        <v>2.1477555852947652E-5</v>
      </c>
      <c r="BD3590" s="148">
        <f t="shared" si="1130"/>
        <v>2.1477555852947652E-5</v>
      </c>
      <c r="BE3590" s="140" t="str">
        <f t="shared" si="1131"/>
        <v/>
      </c>
    </row>
    <row r="3591" spans="52:57" ht="20.100000000000001" customHeight="1" x14ac:dyDescent="0.25">
      <c r="AZ3591" s="148"/>
      <c r="BA3591" s="148">
        <f t="shared" si="1132"/>
        <v>18.815999999998972</v>
      </c>
      <c r="BB3591" s="165">
        <f t="shared" si="1133"/>
        <v>8.7837018684301296E-3</v>
      </c>
      <c r="BC3591" s="148">
        <f t="shared" si="1134"/>
        <v>2.1427150144867971E-5</v>
      </c>
      <c r="BD3591" s="148">
        <f t="shared" si="1130"/>
        <v>2.1427150144867971E-5</v>
      </c>
      <c r="BE3591" s="140" t="str">
        <f t="shared" si="1131"/>
        <v/>
      </c>
    </row>
    <row r="3592" spans="52:57" ht="20.100000000000001" customHeight="1" x14ac:dyDescent="0.25">
      <c r="AZ3592" s="148"/>
      <c r="BA3592" s="148">
        <f t="shared" si="1132"/>
        <v>18.822399999998972</v>
      </c>
      <c r="BB3592" s="165">
        <f t="shared" si="1133"/>
        <v>8.7622747182852616E-3</v>
      </c>
      <c r="BC3592" s="148">
        <f t="shared" si="1134"/>
        <v>2.1376856553277993E-5</v>
      </c>
      <c r="BD3592" s="148">
        <f t="shared" si="1130"/>
        <v>2.1376856553277993E-5</v>
      </c>
      <c r="BE3592" s="140" t="str">
        <f t="shared" si="1131"/>
        <v/>
      </c>
    </row>
    <row r="3593" spans="52:57" ht="20.100000000000001" customHeight="1" x14ac:dyDescent="0.25">
      <c r="AZ3593" s="148"/>
      <c r="BA3593" s="148">
        <f t="shared" si="1132"/>
        <v>18.828799999998971</v>
      </c>
      <c r="BB3593" s="165">
        <f t="shared" si="1133"/>
        <v>8.7408978617319836E-3</v>
      </c>
      <c r="BC3593" s="148">
        <f t="shared" si="1134"/>
        <v>2.1326674848238386E-5</v>
      </c>
      <c r="BD3593" s="148">
        <f t="shared" si="1130"/>
        <v>2.1326674848238386E-5</v>
      </c>
      <c r="BE3593" s="140" t="str">
        <f t="shared" si="1131"/>
        <v/>
      </c>
    </row>
    <row r="3594" spans="52:57" ht="20.100000000000001" customHeight="1" x14ac:dyDescent="0.25">
      <c r="AZ3594" s="148"/>
      <c r="BA3594" s="148">
        <f t="shared" si="1132"/>
        <v>18.83519999999897</v>
      </c>
      <c r="BB3594" s="165">
        <f t="shared" si="1133"/>
        <v>8.7195711868837452E-3</v>
      </c>
      <c r="BC3594" s="148">
        <f t="shared" si="1134"/>
        <v>2.127660480025044E-5</v>
      </c>
      <c r="BD3594" s="148">
        <f t="shared" si="1130"/>
        <v>2.127660480025044E-5</v>
      </c>
      <c r="BE3594" s="140" t="str">
        <f t="shared" si="1131"/>
        <v/>
      </c>
    </row>
    <row r="3595" spans="52:57" ht="20.100000000000001" customHeight="1" x14ac:dyDescent="0.25">
      <c r="AZ3595" s="148"/>
      <c r="BA3595" s="148">
        <f t="shared" si="1132"/>
        <v>18.841599999998969</v>
      </c>
      <c r="BB3595" s="165">
        <f t="shared" si="1133"/>
        <v>8.6982945820834948E-3</v>
      </c>
      <c r="BC3595" s="148">
        <f t="shared" si="1134"/>
        <v>2.1226646180195347E-5</v>
      </c>
      <c r="BD3595" s="148">
        <f t="shared" ref="BD3595:BD3658" si="1135">IF(BB3595&lt;(1-$AZ$655),BC3595,"")</f>
        <v>2.1226646180195347E-5</v>
      </c>
      <c r="BE3595" s="140" t="str">
        <f t="shared" ref="BE3595:BE3658" si="1136">IF(BB3595&lt;(1-$AZ$661),BC3595,"")</f>
        <v/>
      </c>
    </row>
    <row r="3596" spans="52:57" ht="20.100000000000001" customHeight="1" x14ac:dyDescent="0.25">
      <c r="AZ3596" s="148"/>
      <c r="BA3596" s="148">
        <f t="shared" ref="BA3596:BA3659" si="1137">BA3595+$BD$648</f>
        <v>18.847999999998969</v>
      </c>
      <c r="BB3596" s="165">
        <f t="shared" ref="BB3596:BB3659" si="1138">_xlfn.CHISQ.DIST.RT(BA3596,7)</f>
        <v>8.6770679359032994E-3</v>
      </c>
      <c r="BC3596" s="148">
        <f t="shared" ref="BC3596:BC3659" si="1139">BB3596-BB3597</f>
        <v>2.1176798759419205E-5</v>
      </c>
      <c r="BD3596" s="148">
        <f t="shared" si="1135"/>
        <v>2.1176798759419205E-5</v>
      </c>
      <c r="BE3596" s="140" t="str">
        <f t="shared" si="1136"/>
        <v/>
      </c>
    </row>
    <row r="3597" spans="52:57" ht="20.100000000000001" customHeight="1" x14ac:dyDescent="0.25">
      <c r="AZ3597" s="148"/>
      <c r="BA3597" s="148">
        <f t="shared" si="1137"/>
        <v>18.854399999998968</v>
      </c>
      <c r="BB3597" s="165">
        <f t="shared" si="1138"/>
        <v>8.6558911371438802E-3</v>
      </c>
      <c r="BC3597" s="148">
        <f t="shared" si="1139"/>
        <v>2.1127062309602915E-5</v>
      </c>
      <c r="BD3597" s="148">
        <f t="shared" si="1135"/>
        <v>2.1127062309602915E-5</v>
      </c>
      <c r="BE3597" s="140" t="str">
        <f t="shared" si="1136"/>
        <v/>
      </c>
    </row>
    <row r="3598" spans="52:57" ht="20.100000000000001" customHeight="1" x14ac:dyDescent="0.25">
      <c r="AZ3598" s="148"/>
      <c r="BA3598" s="148">
        <f t="shared" si="1137"/>
        <v>18.860799999998967</v>
      </c>
      <c r="BB3598" s="165">
        <f t="shared" si="1138"/>
        <v>8.6347640748342773E-3</v>
      </c>
      <c r="BC3598" s="148">
        <f t="shared" si="1139"/>
        <v>2.1077436602887079E-5</v>
      </c>
      <c r="BD3598" s="148">
        <f t="shared" si="1135"/>
        <v>2.1077436602887079E-5</v>
      </c>
      <c r="BE3598" s="140" t="str">
        <f t="shared" si="1136"/>
        <v/>
      </c>
    </row>
    <row r="3599" spans="52:57" ht="20.100000000000001" customHeight="1" x14ac:dyDescent="0.25">
      <c r="AZ3599" s="148"/>
      <c r="BA3599" s="148">
        <f t="shared" si="1137"/>
        <v>18.867199999998967</v>
      </c>
      <c r="BB3599" s="165">
        <f t="shared" si="1138"/>
        <v>8.6136866382313902E-3</v>
      </c>
      <c r="BC3599" s="148">
        <f t="shared" si="1139"/>
        <v>2.1027921411774855E-5</v>
      </c>
      <c r="BD3599" s="148">
        <f t="shared" si="1135"/>
        <v>2.1027921411774855E-5</v>
      </c>
      <c r="BE3599" s="140" t="str">
        <f t="shared" si="1136"/>
        <v/>
      </c>
    </row>
    <row r="3600" spans="52:57" ht="20.100000000000001" customHeight="1" x14ac:dyDescent="0.25">
      <c r="AZ3600" s="148"/>
      <c r="BA3600" s="148">
        <f t="shared" si="1137"/>
        <v>18.873599999998966</v>
      </c>
      <c r="BB3600" s="165">
        <f t="shared" si="1138"/>
        <v>8.5926587168196154E-3</v>
      </c>
      <c r="BC3600" s="148">
        <f t="shared" si="1139"/>
        <v>2.097851650923431E-5</v>
      </c>
      <c r="BD3600" s="148">
        <f t="shared" si="1135"/>
        <v>2.097851650923431E-5</v>
      </c>
      <c r="BE3600" s="140" t="str">
        <f t="shared" si="1136"/>
        <v/>
      </c>
    </row>
    <row r="3601" spans="52:57" ht="20.100000000000001" customHeight="1" x14ac:dyDescent="0.25">
      <c r="AZ3601" s="148"/>
      <c r="BA3601" s="148">
        <f t="shared" si="1137"/>
        <v>18.879999999998965</v>
      </c>
      <c r="BB3601" s="165">
        <f t="shared" si="1138"/>
        <v>8.5716802003103811E-3</v>
      </c>
      <c r="BC3601" s="148">
        <f t="shared" si="1139"/>
        <v>2.0929221668587392E-5</v>
      </c>
      <c r="BD3601" s="148">
        <f t="shared" si="1135"/>
        <v>2.0929221668587392E-5</v>
      </c>
      <c r="BE3601" s="140" t="str">
        <f t="shared" si="1136"/>
        <v/>
      </c>
    </row>
    <row r="3602" spans="52:57" ht="20.100000000000001" customHeight="1" x14ac:dyDescent="0.25">
      <c r="AZ3602" s="148"/>
      <c r="BA3602" s="148">
        <f t="shared" si="1137"/>
        <v>18.886399999998964</v>
      </c>
      <c r="BB3602" s="165">
        <f t="shared" si="1138"/>
        <v>8.5507509786417937E-3</v>
      </c>
      <c r="BC3602" s="148">
        <f t="shared" si="1139"/>
        <v>2.0880036663572382E-5</v>
      </c>
      <c r="BD3602" s="148">
        <f t="shared" si="1135"/>
        <v>2.0880036663572382E-5</v>
      </c>
      <c r="BE3602" s="140" t="str">
        <f t="shared" si="1136"/>
        <v/>
      </c>
    </row>
    <row r="3603" spans="52:57" ht="20.100000000000001" customHeight="1" x14ac:dyDescent="0.25">
      <c r="AZ3603" s="148"/>
      <c r="BA3603" s="148">
        <f t="shared" si="1137"/>
        <v>18.892799999998964</v>
      </c>
      <c r="BB3603" s="165">
        <f t="shared" si="1138"/>
        <v>8.5298709419782213E-3</v>
      </c>
      <c r="BC3603" s="148">
        <f t="shared" si="1139"/>
        <v>2.0830961268335224E-5</v>
      </c>
      <c r="BD3603" s="148">
        <f t="shared" si="1135"/>
        <v>2.0830961268335224E-5</v>
      </c>
      <c r="BE3603" s="140" t="str">
        <f t="shared" si="1136"/>
        <v/>
      </c>
    </row>
    <row r="3604" spans="52:57" ht="20.100000000000001" customHeight="1" x14ac:dyDescent="0.25">
      <c r="AZ3604" s="148"/>
      <c r="BA3604" s="148">
        <f t="shared" si="1137"/>
        <v>18.899199999998963</v>
      </c>
      <c r="BB3604" s="165">
        <f t="shared" si="1138"/>
        <v>8.5090399807098861E-3</v>
      </c>
      <c r="BC3604" s="148">
        <f t="shared" si="1139"/>
        <v>2.0781995257457275E-5</v>
      </c>
      <c r="BD3604" s="148">
        <f t="shared" si="1135"/>
        <v>2.0781995257457275E-5</v>
      </c>
      <c r="BE3604" s="140" t="str">
        <f t="shared" si="1136"/>
        <v/>
      </c>
    </row>
    <row r="3605" spans="52:57" ht="20.100000000000001" customHeight="1" x14ac:dyDescent="0.25">
      <c r="AZ3605" s="148"/>
      <c r="BA3605" s="148">
        <f t="shared" si="1137"/>
        <v>18.905599999998962</v>
      </c>
      <c r="BB3605" s="165">
        <f t="shared" si="1138"/>
        <v>8.4882579854524288E-3</v>
      </c>
      <c r="BC3605" s="148">
        <f t="shared" si="1139"/>
        <v>2.0733138405854695E-5</v>
      </c>
      <c r="BD3605" s="148">
        <f t="shared" si="1135"/>
        <v>2.0733138405854695E-5</v>
      </c>
      <c r="BE3605" s="140" t="str">
        <f t="shared" si="1136"/>
        <v/>
      </c>
    </row>
    <row r="3606" spans="52:57" ht="20.100000000000001" customHeight="1" x14ac:dyDescent="0.25">
      <c r="AZ3606" s="148"/>
      <c r="BA3606" s="148">
        <f t="shared" si="1137"/>
        <v>18.911999999998962</v>
      </c>
      <c r="BB3606" s="165">
        <f t="shared" si="1138"/>
        <v>8.4675248470465741E-3</v>
      </c>
      <c r="BC3606" s="148">
        <f t="shared" si="1139"/>
        <v>2.068439048893457E-5</v>
      </c>
      <c r="BD3606" s="148">
        <f t="shared" si="1135"/>
        <v>2.068439048893457E-5</v>
      </c>
      <c r="BE3606" s="140" t="str">
        <f t="shared" si="1136"/>
        <v/>
      </c>
    </row>
    <row r="3607" spans="52:57" ht="20.100000000000001" customHeight="1" x14ac:dyDescent="0.25">
      <c r="AZ3607" s="148"/>
      <c r="BA3607" s="148">
        <f t="shared" si="1137"/>
        <v>18.918399999998961</v>
      </c>
      <c r="BB3607" s="165">
        <f t="shared" si="1138"/>
        <v>8.4468404565576395E-3</v>
      </c>
      <c r="BC3607" s="148">
        <f t="shared" si="1139"/>
        <v>2.0635751282393686E-5</v>
      </c>
      <c r="BD3607" s="148">
        <f t="shared" si="1135"/>
        <v>2.0635751282393686E-5</v>
      </c>
      <c r="BE3607" s="140" t="str">
        <f t="shared" si="1136"/>
        <v/>
      </c>
    </row>
    <row r="3608" spans="52:57" ht="20.100000000000001" customHeight="1" x14ac:dyDescent="0.25">
      <c r="AZ3608" s="148"/>
      <c r="BA3608" s="148">
        <f t="shared" si="1137"/>
        <v>18.92479999999896</v>
      </c>
      <c r="BB3608" s="165">
        <f t="shared" si="1138"/>
        <v>8.4262047052752458E-3</v>
      </c>
      <c r="BC3608" s="148">
        <f t="shared" si="1139"/>
        <v>2.0587220562445774E-5</v>
      </c>
      <c r="BD3608" s="148">
        <f t="shared" si="1135"/>
        <v>2.0587220562445774E-5</v>
      </c>
      <c r="BE3608" s="140" t="str">
        <f t="shared" si="1136"/>
        <v/>
      </c>
    </row>
    <row r="3609" spans="52:57" ht="20.100000000000001" customHeight="1" x14ac:dyDescent="0.25">
      <c r="AZ3609" s="148"/>
      <c r="BA3609" s="148">
        <f t="shared" si="1137"/>
        <v>18.93119999999896</v>
      </c>
      <c r="BB3609" s="165">
        <f t="shared" si="1138"/>
        <v>8.4056174847128001E-3</v>
      </c>
      <c r="BC3609" s="148">
        <f t="shared" si="1139"/>
        <v>2.0538798105642839E-5</v>
      </c>
      <c r="BD3609" s="148">
        <f t="shared" si="1135"/>
        <v>2.0538798105642839E-5</v>
      </c>
      <c r="BE3609" s="140" t="str">
        <f t="shared" si="1136"/>
        <v/>
      </c>
    </row>
    <row r="3610" spans="52:57" ht="20.100000000000001" customHeight="1" x14ac:dyDescent="0.25">
      <c r="AZ3610" s="148"/>
      <c r="BA3610" s="148">
        <f t="shared" si="1137"/>
        <v>18.937599999998959</v>
      </c>
      <c r="BB3610" s="165">
        <f t="shared" si="1138"/>
        <v>8.3850786866071572E-3</v>
      </c>
      <c r="BC3610" s="148">
        <f t="shared" si="1139"/>
        <v>2.0490483688944544E-5</v>
      </c>
      <c r="BD3610" s="148">
        <f t="shared" si="1135"/>
        <v>2.0490483688944544E-5</v>
      </c>
      <c r="BE3610" s="140" t="str">
        <f t="shared" si="1136"/>
        <v/>
      </c>
    </row>
    <row r="3611" spans="52:57" ht="20.100000000000001" customHeight="1" x14ac:dyDescent="0.25">
      <c r="AZ3611" s="148"/>
      <c r="BA3611" s="148">
        <f t="shared" si="1137"/>
        <v>18.943999999998958</v>
      </c>
      <c r="BB3611" s="165">
        <f t="shared" si="1138"/>
        <v>8.3645882029182127E-3</v>
      </c>
      <c r="BC3611" s="148">
        <f t="shared" si="1139"/>
        <v>2.0442277089706071E-5</v>
      </c>
      <c r="BD3611" s="148">
        <f t="shared" si="1135"/>
        <v>2.0442277089706071E-5</v>
      </c>
      <c r="BE3611" s="140" t="str">
        <f t="shared" si="1136"/>
        <v/>
      </c>
    </row>
    <row r="3612" spans="52:57" ht="20.100000000000001" customHeight="1" x14ac:dyDescent="0.25">
      <c r="AZ3612" s="148"/>
      <c r="BA3612" s="148">
        <f t="shared" si="1137"/>
        <v>18.950399999998957</v>
      </c>
      <c r="BB3612" s="165">
        <f t="shared" si="1138"/>
        <v>8.3441459258285066E-3</v>
      </c>
      <c r="BC3612" s="148">
        <f t="shared" si="1139"/>
        <v>2.0394178085688525E-5</v>
      </c>
      <c r="BD3612" s="148">
        <f t="shared" si="1135"/>
        <v>2.0394178085688525E-5</v>
      </c>
      <c r="BE3612" s="140" t="str">
        <f t="shared" si="1136"/>
        <v/>
      </c>
    </row>
    <row r="3613" spans="52:57" ht="20.100000000000001" customHeight="1" x14ac:dyDescent="0.25">
      <c r="AZ3613" s="148"/>
      <c r="BA3613" s="148">
        <f t="shared" si="1137"/>
        <v>18.956799999998957</v>
      </c>
      <c r="BB3613" s="165">
        <f t="shared" si="1138"/>
        <v>8.3237517477428181E-3</v>
      </c>
      <c r="BC3613" s="148">
        <f t="shared" si="1139"/>
        <v>2.0346186455097101E-5</v>
      </c>
      <c r="BD3613" s="148">
        <f t="shared" si="1135"/>
        <v>2.0346186455097101E-5</v>
      </c>
      <c r="BE3613" s="140" t="str">
        <f t="shared" si="1136"/>
        <v/>
      </c>
    </row>
    <row r="3614" spans="52:57" ht="20.100000000000001" customHeight="1" x14ac:dyDescent="0.25">
      <c r="AZ3614" s="148"/>
      <c r="BA3614" s="148">
        <f t="shared" si="1137"/>
        <v>18.963199999998956</v>
      </c>
      <c r="BB3614" s="165">
        <f t="shared" si="1138"/>
        <v>8.303405561287721E-3</v>
      </c>
      <c r="BC3614" s="148">
        <f t="shared" si="1139"/>
        <v>2.0298301976435368E-5</v>
      </c>
      <c r="BD3614" s="148">
        <f t="shared" si="1135"/>
        <v>2.0298301976435368E-5</v>
      </c>
      <c r="BE3614" s="140" t="str">
        <f t="shared" si="1136"/>
        <v/>
      </c>
    </row>
    <row r="3615" spans="52:57" ht="20.100000000000001" customHeight="1" x14ac:dyDescent="0.25">
      <c r="AZ3615" s="148"/>
      <c r="BA3615" s="148">
        <f t="shared" si="1137"/>
        <v>18.969599999998955</v>
      </c>
      <c r="BB3615" s="165">
        <f t="shared" si="1138"/>
        <v>8.2831072593112856E-3</v>
      </c>
      <c r="BC3615" s="148">
        <f t="shared" si="1139"/>
        <v>2.0250524428709962E-5</v>
      </c>
      <c r="BD3615" s="148">
        <f t="shared" si="1135"/>
        <v>2.0250524428709962E-5</v>
      </c>
      <c r="BE3615" s="140" t="str">
        <f t="shared" si="1136"/>
        <v/>
      </c>
    </row>
    <row r="3616" spans="52:57" ht="20.100000000000001" customHeight="1" x14ac:dyDescent="0.25">
      <c r="AZ3616" s="148"/>
      <c r="BA3616" s="148">
        <f t="shared" si="1137"/>
        <v>18.975999999998955</v>
      </c>
      <c r="BB3616" s="165">
        <f t="shared" si="1138"/>
        <v>8.2628567348825756E-3</v>
      </c>
      <c r="BC3616" s="148">
        <f t="shared" si="1139"/>
        <v>2.0202853591255385E-5</v>
      </c>
      <c r="BD3616" s="148">
        <f t="shared" si="1135"/>
        <v>2.0202853591255385E-5</v>
      </c>
      <c r="BE3616" s="140" t="str">
        <f t="shared" si="1136"/>
        <v/>
      </c>
    </row>
    <row r="3617" spans="52:57" ht="20.100000000000001" customHeight="1" x14ac:dyDescent="0.25">
      <c r="AZ3617" s="148"/>
      <c r="BA3617" s="148">
        <f t="shared" si="1137"/>
        <v>18.982399999998954</v>
      </c>
      <c r="BB3617" s="165">
        <f t="shared" si="1138"/>
        <v>8.2426538812913203E-3</v>
      </c>
      <c r="BC3617" s="148">
        <f t="shared" si="1139"/>
        <v>2.015528924381553E-5</v>
      </c>
      <c r="BD3617" s="148">
        <f t="shared" si="1135"/>
        <v>2.015528924381553E-5</v>
      </c>
      <c r="BE3617" s="140" t="str">
        <f t="shared" si="1136"/>
        <v/>
      </c>
    </row>
    <row r="3618" spans="52:57" ht="20.100000000000001" customHeight="1" x14ac:dyDescent="0.25">
      <c r="AZ3618" s="148"/>
      <c r="BA3618" s="148">
        <f t="shared" si="1137"/>
        <v>18.988799999998953</v>
      </c>
      <c r="BB3618" s="165">
        <f t="shared" si="1138"/>
        <v>8.2224985920475047E-3</v>
      </c>
      <c r="BC3618" s="148">
        <f t="shared" si="1139"/>
        <v>2.0107831166559301E-5</v>
      </c>
      <c r="BD3618" s="148">
        <f t="shared" si="1135"/>
        <v>2.0107831166559301E-5</v>
      </c>
      <c r="BE3618" s="140" t="str">
        <f t="shared" si="1136"/>
        <v/>
      </c>
    </row>
    <row r="3619" spans="52:57" ht="20.100000000000001" customHeight="1" x14ac:dyDescent="0.25">
      <c r="AZ3619" s="148"/>
      <c r="BA3619" s="148">
        <f t="shared" si="1137"/>
        <v>18.995199999998952</v>
      </c>
      <c r="BB3619" s="165">
        <f t="shared" si="1138"/>
        <v>8.2023907608809454E-3</v>
      </c>
      <c r="BC3619" s="148">
        <f t="shared" si="1139"/>
        <v>2.0060479140038973E-5</v>
      </c>
      <c r="BD3619" s="148">
        <f t="shared" si="1135"/>
        <v>2.0060479140038973E-5</v>
      </c>
      <c r="BE3619" s="140" t="str">
        <f t="shared" si="1136"/>
        <v/>
      </c>
    </row>
    <row r="3620" spans="52:57" ht="20.100000000000001" customHeight="1" x14ac:dyDescent="0.25">
      <c r="AZ3620" s="148"/>
      <c r="BA3620" s="148">
        <f t="shared" si="1137"/>
        <v>19.001599999998952</v>
      </c>
      <c r="BB3620" s="165">
        <f t="shared" si="1138"/>
        <v>8.1823302817409065E-3</v>
      </c>
      <c r="BC3620" s="148">
        <f t="shared" si="1139"/>
        <v>2.0013232945188461E-5</v>
      </c>
      <c r="BD3620" s="148">
        <f t="shared" si="1135"/>
        <v>2.0013232945188461E-5</v>
      </c>
      <c r="BE3620" s="140" t="str">
        <f t="shared" si="1136"/>
        <v/>
      </c>
    </row>
    <row r="3621" spans="52:57" ht="20.100000000000001" customHeight="1" x14ac:dyDescent="0.25">
      <c r="AZ3621" s="148"/>
      <c r="BA3621" s="148">
        <f t="shared" si="1137"/>
        <v>19.007999999998951</v>
      </c>
      <c r="BB3621" s="165">
        <f t="shared" si="1138"/>
        <v>8.162317048795718E-3</v>
      </c>
      <c r="BC3621" s="148">
        <f t="shared" si="1139"/>
        <v>1.9966092363344137E-5</v>
      </c>
      <c r="BD3621" s="148">
        <f t="shared" si="1135"/>
        <v>1.9966092363344137E-5</v>
      </c>
      <c r="BE3621" s="140" t="str">
        <f t="shared" si="1136"/>
        <v/>
      </c>
    </row>
    <row r="3622" spans="52:57" ht="20.100000000000001" customHeight="1" x14ac:dyDescent="0.25">
      <c r="AZ3622" s="148"/>
      <c r="BA3622" s="148">
        <f t="shared" si="1137"/>
        <v>19.01439999999895</v>
      </c>
      <c r="BB3622" s="165">
        <f t="shared" si="1138"/>
        <v>8.1423509564323739E-3</v>
      </c>
      <c r="BC3622" s="148">
        <f t="shared" si="1139"/>
        <v>1.9919057176217073E-5</v>
      </c>
      <c r="BD3622" s="148">
        <f t="shared" si="1135"/>
        <v>1.9919057176217073E-5</v>
      </c>
      <c r="BE3622" s="140" t="str">
        <f t="shared" si="1136"/>
        <v/>
      </c>
    </row>
    <row r="3623" spans="52:57" ht="20.100000000000001" customHeight="1" x14ac:dyDescent="0.25">
      <c r="AZ3623" s="148"/>
      <c r="BA3623" s="148">
        <f t="shared" si="1137"/>
        <v>19.02079999999895</v>
      </c>
      <c r="BB3623" s="165">
        <f t="shared" si="1138"/>
        <v>8.1224318992561568E-3</v>
      </c>
      <c r="BC3623" s="148">
        <f t="shared" si="1139"/>
        <v>1.9872127165976305E-5</v>
      </c>
      <c r="BD3623" s="148">
        <f t="shared" si="1135"/>
        <v>1.9872127165976305E-5</v>
      </c>
      <c r="BE3623" s="140" t="str">
        <f t="shared" si="1136"/>
        <v/>
      </c>
    </row>
    <row r="3624" spans="52:57" ht="20.100000000000001" customHeight="1" x14ac:dyDescent="0.25">
      <c r="AZ3624" s="148"/>
      <c r="BA3624" s="148">
        <f t="shared" si="1137"/>
        <v>19.027199999998949</v>
      </c>
      <c r="BB3624" s="165">
        <f t="shared" si="1138"/>
        <v>8.1025597720901805E-3</v>
      </c>
      <c r="BC3624" s="148">
        <f t="shared" si="1139"/>
        <v>1.9825302115111798E-5</v>
      </c>
      <c r="BD3624" s="148">
        <f t="shared" si="1135"/>
        <v>1.9825302115111798E-5</v>
      </c>
      <c r="BE3624" s="140" t="str">
        <f t="shared" si="1136"/>
        <v/>
      </c>
    </row>
    <row r="3625" spans="52:57" ht="20.100000000000001" customHeight="1" x14ac:dyDescent="0.25">
      <c r="AZ3625" s="148"/>
      <c r="BA3625" s="148">
        <f t="shared" si="1137"/>
        <v>19.033599999998948</v>
      </c>
      <c r="BB3625" s="165">
        <f t="shared" si="1138"/>
        <v>8.0827344699750687E-3</v>
      </c>
      <c r="BC3625" s="148">
        <f t="shared" si="1139"/>
        <v>1.9778581806536785E-5</v>
      </c>
      <c r="BD3625" s="148">
        <f t="shared" si="1135"/>
        <v>1.9778581806536785E-5</v>
      </c>
      <c r="BE3625" s="140" t="str">
        <f t="shared" si="1136"/>
        <v/>
      </c>
    </row>
    <row r="3626" spans="52:57" ht="20.100000000000001" customHeight="1" x14ac:dyDescent="0.25">
      <c r="AZ3626" s="148"/>
      <c r="BA3626" s="148">
        <f t="shared" si="1137"/>
        <v>19.039999999998948</v>
      </c>
      <c r="BB3626" s="165">
        <f t="shared" si="1138"/>
        <v>8.0629558881685319E-3</v>
      </c>
      <c r="BC3626" s="148">
        <f t="shared" si="1139"/>
        <v>1.9731966023563488E-5</v>
      </c>
      <c r="BD3626" s="148">
        <f t="shared" si="1135"/>
        <v>1.9731966023563488E-5</v>
      </c>
      <c r="BE3626" s="140" t="str">
        <f t="shared" si="1136"/>
        <v/>
      </c>
    </row>
    <row r="3627" spans="52:57" ht="20.100000000000001" customHeight="1" x14ac:dyDescent="0.25">
      <c r="AZ3627" s="148"/>
      <c r="BA3627" s="148">
        <f t="shared" si="1137"/>
        <v>19.046399999998947</v>
      </c>
      <c r="BB3627" s="165">
        <f t="shared" si="1138"/>
        <v>8.0432239221449684E-3</v>
      </c>
      <c r="BC3627" s="148">
        <f t="shared" si="1139"/>
        <v>1.9685454549899645E-5</v>
      </c>
      <c r="BD3627" s="148">
        <f t="shared" si="1135"/>
        <v>1.9685454549899645E-5</v>
      </c>
      <c r="BE3627" s="140" t="str">
        <f t="shared" si="1136"/>
        <v/>
      </c>
    </row>
    <row r="3628" spans="52:57" ht="20.100000000000001" customHeight="1" x14ac:dyDescent="0.25">
      <c r="AZ3628" s="148"/>
      <c r="BA3628" s="148">
        <f t="shared" si="1137"/>
        <v>19.052799999998946</v>
      </c>
      <c r="BB3628" s="165">
        <f t="shared" si="1138"/>
        <v>8.0235384675950688E-3</v>
      </c>
      <c r="BC3628" s="148">
        <f t="shared" si="1139"/>
        <v>1.9639047169591264E-5</v>
      </c>
      <c r="BD3628" s="148">
        <f t="shared" si="1135"/>
        <v>1.9639047169591264E-5</v>
      </c>
      <c r="BE3628" s="140" t="str">
        <f t="shared" si="1136"/>
        <v/>
      </c>
    </row>
    <row r="3629" spans="52:57" ht="20.100000000000001" customHeight="1" x14ac:dyDescent="0.25">
      <c r="AZ3629" s="148"/>
      <c r="BA3629" s="148">
        <f t="shared" si="1137"/>
        <v>19.059199999998945</v>
      </c>
      <c r="BB3629" s="165">
        <f t="shared" si="1138"/>
        <v>8.0038994204254775E-3</v>
      </c>
      <c r="BC3629" s="148">
        <f t="shared" si="1139"/>
        <v>1.9592743667164875E-5</v>
      </c>
      <c r="BD3629" s="148">
        <f t="shared" si="1135"/>
        <v>1.9592743667164875E-5</v>
      </c>
      <c r="BE3629" s="140" t="str">
        <f t="shared" si="1136"/>
        <v/>
      </c>
    </row>
    <row r="3630" spans="52:57" ht="20.100000000000001" customHeight="1" x14ac:dyDescent="0.25">
      <c r="AZ3630" s="148"/>
      <c r="BA3630" s="148">
        <f t="shared" si="1137"/>
        <v>19.065599999998945</v>
      </c>
      <c r="BB3630" s="165">
        <f t="shared" si="1138"/>
        <v>7.9843066767583126E-3</v>
      </c>
      <c r="BC3630" s="148">
        <f t="shared" si="1139"/>
        <v>1.9546543827460988E-5</v>
      </c>
      <c r="BD3630" s="148">
        <f t="shared" si="1135"/>
        <v>1.9546543827460988E-5</v>
      </c>
      <c r="BE3630" s="140" t="str">
        <f t="shared" si="1136"/>
        <v/>
      </c>
    </row>
    <row r="3631" spans="52:57" ht="20.100000000000001" customHeight="1" x14ac:dyDescent="0.25">
      <c r="AZ3631" s="148"/>
      <c r="BA3631" s="148">
        <f t="shared" si="1137"/>
        <v>19.071999999998944</v>
      </c>
      <c r="BB3631" s="165">
        <f t="shared" si="1138"/>
        <v>7.9647601329308516E-3</v>
      </c>
      <c r="BC3631" s="148">
        <f t="shared" si="1139"/>
        <v>1.9500447435753798E-5</v>
      </c>
      <c r="BD3631" s="148">
        <f t="shared" si="1135"/>
        <v>1.9500447435753798E-5</v>
      </c>
      <c r="BE3631" s="140" t="str">
        <f t="shared" si="1136"/>
        <v/>
      </c>
    </row>
    <row r="3632" spans="52:57" ht="20.100000000000001" customHeight="1" x14ac:dyDescent="0.25">
      <c r="AZ3632" s="148"/>
      <c r="BA3632" s="148">
        <f t="shared" si="1137"/>
        <v>19.078399999998943</v>
      </c>
      <c r="BB3632" s="165">
        <f t="shared" si="1138"/>
        <v>7.9452596854950978E-3</v>
      </c>
      <c r="BC3632" s="148">
        <f t="shared" si="1139"/>
        <v>1.9454454277669647E-5</v>
      </c>
      <c r="BD3632" s="148">
        <f t="shared" si="1135"/>
        <v>1.9454454277669647E-5</v>
      </c>
      <c r="BE3632" s="140" t="str">
        <f t="shared" si="1136"/>
        <v/>
      </c>
    </row>
    <row r="3633" spans="52:57" ht="20.100000000000001" customHeight="1" x14ac:dyDescent="0.25">
      <c r="AZ3633" s="148"/>
      <c r="BA3633" s="148">
        <f t="shared" si="1137"/>
        <v>19.084799999998943</v>
      </c>
      <c r="BB3633" s="165">
        <f t="shared" si="1138"/>
        <v>7.9258052312174282E-3</v>
      </c>
      <c r="BC3633" s="148">
        <f t="shared" si="1139"/>
        <v>1.9408564139265089E-5</v>
      </c>
      <c r="BD3633" s="148">
        <f t="shared" si="1135"/>
        <v>1.9408564139265089E-5</v>
      </c>
      <c r="BE3633" s="140" t="str">
        <f t="shared" si="1136"/>
        <v/>
      </c>
    </row>
    <row r="3634" spans="52:57" ht="20.100000000000001" customHeight="1" x14ac:dyDescent="0.25">
      <c r="AZ3634" s="148"/>
      <c r="BA3634" s="148">
        <f t="shared" si="1137"/>
        <v>19.091199999998942</v>
      </c>
      <c r="BB3634" s="165">
        <f t="shared" si="1138"/>
        <v>7.9063966670781631E-3</v>
      </c>
      <c r="BC3634" s="148">
        <f t="shared" si="1139"/>
        <v>1.9362776806948825E-5</v>
      </c>
      <c r="BD3634" s="148">
        <f t="shared" si="1135"/>
        <v>1.9362776806948825E-5</v>
      </c>
      <c r="BE3634" s="140" t="str">
        <f t="shared" si="1136"/>
        <v/>
      </c>
    </row>
    <row r="3635" spans="52:57" ht="20.100000000000001" customHeight="1" x14ac:dyDescent="0.25">
      <c r="AZ3635" s="148"/>
      <c r="BA3635" s="148">
        <f t="shared" si="1137"/>
        <v>19.097599999998941</v>
      </c>
      <c r="BB3635" s="165">
        <f t="shared" si="1138"/>
        <v>7.8870338902712143E-3</v>
      </c>
      <c r="BC3635" s="148">
        <f t="shared" si="1139"/>
        <v>1.9317092067535485E-5</v>
      </c>
      <c r="BD3635" s="148">
        <f t="shared" si="1135"/>
        <v>1.9317092067535485E-5</v>
      </c>
      <c r="BE3635" s="140" t="str">
        <f t="shared" si="1136"/>
        <v/>
      </c>
    </row>
    <row r="3636" spans="52:57" ht="20.100000000000001" customHeight="1" x14ac:dyDescent="0.25">
      <c r="AZ3636" s="148"/>
      <c r="BA3636" s="148">
        <f t="shared" si="1137"/>
        <v>19.10399999999894</v>
      </c>
      <c r="BB3636" s="165">
        <f t="shared" si="1138"/>
        <v>7.8677167982036788E-3</v>
      </c>
      <c r="BC3636" s="148">
        <f t="shared" si="1139"/>
        <v>1.9271509708262968E-5</v>
      </c>
      <c r="BD3636" s="148">
        <f t="shared" si="1135"/>
        <v>1.9271509708262968E-5</v>
      </c>
      <c r="BE3636" s="140" t="str">
        <f t="shared" si="1136"/>
        <v/>
      </c>
    </row>
    <row r="3637" spans="52:57" ht="20.100000000000001" customHeight="1" x14ac:dyDescent="0.25">
      <c r="AZ3637" s="148"/>
      <c r="BA3637" s="148">
        <f t="shared" si="1137"/>
        <v>19.11039999999894</v>
      </c>
      <c r="BB3637" s="165">
        <f t="shared" si="1138"/>
        <v>7.8484452884954158E-3</v>
      </c>
      <c r="BC3637" s="148">
        <f t="shared" si="1139"/>
        <v>1.92260295166502E-5</v>
      </c>
      <c r="BD3637" s="148">
        <f t="shared" si="1135"/>
        <v>1.92260295166502E-5</v>
      </c>
      <c r="BE3637" s="140" t="str">
        <f t="shared" si="1136"/>
        <v/>
      </c>
    </row>
    <row r="3638" spans="52:57" ht="20.100000000000001" customHeight="1" x14ac:dyDescent="0.25">
      <c r="AZ3638" s="148"/>
      <c r="BA3638" s="148">
        <f t="shared" si="1137"/>
        <v>19.116799999998939</v>
      </c>
      <c r="BB3638" s="165">
        <f t="shared" si="1138"/>
        <v>7.8292192589787656E-3</v>
      </c>
      <c r="BC3638" s="148">
        <f t="shared" si="1139"/>
        <v>1.9180651280720044E-5</v>
      </c>
      <c r="BD3638" s="148">
        <f t="shared" si="1135"/>
        <v>1.9180651280720044E-5</v>
      </c>
      <c r="BE3638" s="140" t="str">
        <f t="shared" si="1136"/>
        <v/>
      </c>
    </row>
    <row r="3639" spans="52:57" ht="20.100000000000001" customHeight="1" x14ac:dyDescent="0.25">
      <c r="AZ3639" s="148"/>
      <c r="BA3639" s="148">
        <f t="shared" si="1137"/>
        <v>19.123199999998938</v>
      </c>
      <c r="BB3639" s="165">
        <f t="shared" si="1138"/>
        <v>7.8100386076980456E-3</v>
      </c>
      <c r="BC3639" s="148">
        <f t="shared" si="1139"/>
        <v>1.9135374788805011E-5</v>
      </c>
      <c r="BD3639" s="148">
        <f t="shared" si="1135"/>
        <v>1.9135374788805011E-5</v>
      </c>
      <c r="BE3639" s="140" t="str">
        <f t="shared" si="1136"/>
        <v/>
      </c>
    </row>
    <row r="3640" spans="52:57" ht="20.100000000000001" customHeight="1" x14ac:dyDescent="0.25">
      <c r="AZ3640" s="148"/>
      <c r="BA3640" s="148">
        <f t="shared" si="1137"/>
        <v>19.129599999998938</v>
      </c>
      <c r="BB3640" s="165">
        <f t="shared" si="1138"/>
        <v>7.7909032329092406E-3</v>
      </c>
      <c r="BC3640" s="148">
        <f t="shared" si="1139"/>
        <v>1.9090199829666955E-5</v>
      </c>
      <c r="BD3640" s="148">
        <f t="shared" si="1135"/>
        <v>1.9090199829666955E-5</v>
      </c>
      <c r="BE3640" s="140" t="str">
        <f t="shared" si="1136"/>
        <v/>
      </c>
    </row>
    <row r="3641" spans="52:57" ht="20.100000000000001" customHeight="1" x14ac:dyDescent="0.25">
      <c r="AZ3641" s="148"/>
      <c r="BA3641" s="148">
        <f t="shared" si="1137"/>
        <v>19.135999999998937</v>
      </c>
      <c r="BB3641" s="165">
        <f t="shared" si="1138"/>
        <v>7.7718130330795736E-3</v>
      </c>
      <c r="BC3641" s="148">
        <f t="shared" si="1139"/>
        <v>1.904512619241034E-5</v>
      </c>
      <c r="BD3641" s="148">
        <f t="shared" si="1135"/>
        <v>1.904512619241034E-5</v>
      </c>
      <c r="BE3641" s="140" t="str">
        <f t="shared" si="1136"/>
        <v/>
      </c>
    </row>
    <row r="3642" spans="52:57" ht="20.100000000000001" customHeight="1" x14ac:dyDescent="0.25">
      <c r="AZ3642" s="148"/>
      <c r="BA3642" s="148">
        <f t="shared" si="1137"/>
        <v>19.142399999998936</v>
      </c>
      <c r="BB3642" s="165">
        <f t="shared" si="1138"/>
        <v>7.7527679068871633E-3</v>
      </c>
      <c r="BC3642" s="148">
        <f t="shared" si="1139"/>
        <v>1.9000153666580248E-5</v>
      </c>
      <c r="BD3642" s="148">
        <f t="shared" si="1135"/>
        <v>1.9000153666580248E-5</v>
      </c>
      <c r="BE3642" s="140" t="str">
        <f t="shared" si="1136"/>
        <v/>
      </c>
    </row>
    <row r="3643" spans="52:57" ht="20.100000000000001" customHeight="1" x14ac:dyDescent="0.25">
      <c r="AZ3643" s="148"/>
      <c r="BA3643" s="148">
        <f t="shared" si="1137"/>
        <v>19.148799999998936</v>
      </c>
      <c r="BB3643" s="165">
        <f t="shared" si="1138"/>
        <v>7.733767753220583E-3</v>
      </c>
      <c r="BC3643" s="148">
        <f t="shared" si="1139"/>
        <v>1.8955282042019267E-5</v>
      </c>
      <c r="BD3643" s="148">
        <f t="shared" si="1135"/>
        <v>1.8955282042019267E-5</v>
      </c>
      <c r="BE3643" s="140" t="str">
        <f t="shared" si="1136"/>
        <v/>
      </c>
    </row>
    <row r="3644" spans="52:57" ht="20.100000000000001" customHeight="1" x14ac:dyDescent="0.25">
      <c r="AZ3644" s="148"/>
      <c r="BA3644" s="148">
        <f t="shared" si="1137"/>
        <v>19.155199999998935</v>
      </c>
      <c r="BB3644" s="165">
        <f t="shared" si="1138"/>
        <v>7.7148124711785638E-3</v>
      </c>
      <c r="BC3644" s="148">
        <f t="shared" si="1139"/>
        <v>1.8910511109061778E-5</v>
      </c>
      <c r="BD3644" s="148">
        <f t="shared" si="1135"/>
        <v>1.8910511109061778E-5</v>
      </c>
      <c r="BE3644" s="140" t="str">
        <f t="shared" si="1136"/>
        <v/>
      </c>
    </row>
    <row r="3645" spans="52:57" ht="20.100000000000001" customHeight="1" x14ac:dyDescent="0.25">
      <c r="AZ3645" s="148"/>
      <c r="BA3645" s="148">
        <f t="shared" si="1137"/>
        <v>19.161599999998934</v>
      </c>
      <c r="BB3645" s="165">
        <f t="shared" si="1138"/>
        <v>7.695901960069502E-3</v>
      </c>
      <c r="BC3645" s="148">
        <f t="shared" si="1139"/>
        <v>1.8865840658343139E-5</v>
      </c>
      <c r="BD3645" s="148">
        <f t="shared" si="1135"/>
        <v>1.8865840658343139E-5</v>
      </c>
      <c r="BE3645" s="140" t="str">
        <f t="shared" si="1136"/>
        <v/>
      </c>
    </row>
    <row r="3646" spans="52:57" ht="20.100000000000001" customHeight="1" x14ac:dyDescent="0.25">
      <c r="AZ3646" s="148"/>
      <c r="BA3646" s="148">
        <f t="shared" si="1137"/>
        <v>19.167999999998933</v>
      </c>
      <c r="BB3646" s="165">
        <f t="shared" si="1138"/>
        <v>7.6770361194111588E-3</v>
      </c>
      <c r="BC3646" s="148">
        <f t="shared" si="1139"/>
        <v>1.882127048088815E-5</v>
      </c>
      <c r="BD3646" s="148">
        <f t="shared" si="1135"/>
        <v>1.882127048088815E-5</v>
      </c>
      <c r="BE3646" s="140" t="str">
        <f t="shared" si="1136"/>
        <v/>
      </c>
    </row>
    <row r="3647" spans="52:57" ht="20.100000000000001" customHeight="1" x14ac:dyDescent="0.25">
      <c r="AZ3647" s="148"/>
      <c r="BA3647" s="148">
        <f t="shared" si="1137"/>
        <v>19.174399999998933</v>
      </c>
      <c r="BB3647" s="165">
        <f t="shared" si="1138"/>
        <v>7.6582148489302707E-3</v>
      </c>
      <c r="BC3647" s="148">
        <f t="shared" si="1139"/>
        <v>1.8776800368155294E-5</v>
      </c>
      <c r="BD3647" s="148">
        <f t="shared" si="1135"/>
        <v>1.8776800368155294E-5</v>
      </c>
      <c r="BE3647" s="140" t="str">
        <f t="shared" si="1136"/>
        <v/>
      </c>
    </row>
    <row r="3648" spans="52:57" ht="20.100000000000001" customHeight="1" x14ac:dyDescent="0.25">
      <c r="AZ3648" s="148"/>
      <c r="BA3648" s="148">
        <f t="shared" si="1137"/>
        <v>19.180799999998932</v>
      </c>
      <c r="BB3648" s="165">
        <f t="shared" si="1138"/>
        <v>7.6394380485621154E-3</v>
      </c>
      <c r="BC3648" s="148">
        <f t="shared" si="1139"/>
        <v>1.8732430111924846E-5</v>
      </c>
      <c r="BD3648" s="148">
        <f t="shared" si="1135"/>
        <v>1.8732430111924846E-5</v>
      </c>
      <c r="BE3648" s="140" t="str">
        <f t="shared" si="1136"/>
        <v/>
      </c>
    </row>
    <row r="3649" spans="52:57" ht="20.100000000000001" customHeight="1" x14ac:dyDescent="0.25">
      <c r="AZ3649" s="148"/>
      <c r="BA3649" s="148">
        <f t="shared" si="1137"/>
        <v>19.187199999998931</v>
      </c>
      <c r="BB3649" s="165">
        <f t="shared" si="1138"/>
        <v>7.6207056184501906E-3</v>
      </c>
      <c r="BC3649" s="148">
        <f t="shared" si="1139"/>
        <v>1.8688159504391677E-5</v>
      </c>
      <c r="BD3649" s="148">
        <f t="shared" si="1135"/>
        <v>1.8688159504391677E-5</v>
      </c>
      <c r="BE3649" s="140" t="str">
        <f t="shared" si="1136"/>
        <v/>
      </c>
    </row>
    <row r="3650" spans="52:57" ht="20.100000000000001" customHeight="1" x14ac:dyDescent="0.25">
      <c r="AZ3650" s="148"/>
      <c r="BA3650" s="148">
        <f t="shared" si="1137"/>
        <v>19.193599999998931</v>
      </c>
      <c r="BB3650" s="165">
        <f t="shared" si="1138"/>
        <v>7.6020174589457989E-3</v>
      </c>
      <c r="BC3650" s="148">
        <f t="shared" si="1139"/>
        <v>1.8643988338122759E-5</v>
      </c>
      <c r="BD3650" s="148">
        <f t="shared" si="1135"/>
        <v>1.8643988338122759E-5</v>
      </c>
      <c r="BE3650" s="140" t="str">
        <f t="shared" si="1136"/>
        <v/>
      </c>
    </row>
    <row r="3651" spans="52:57" ht="20.100000000000001" customHeight="1" x14ac:dyDescent="0.25">
      <c r="AZ3651" s="148"/>
      <c r="BA3651" s="148">
        <f t="shared" si="1137"/>
        <v>19.19999999999893</v>
      </c>
      <c r="BB3651" s="165">
        <f t="shared" si="1138"/>
        <v>7.5833734706076761E-3</v>
      </c>
      <c r="BC3651" s="148">
        <f t="shared" si="1139"/>
        <v>1.8599916406045885E-5</v>
      </c>
      <c r="BD3651" s="148">
        <f t="shared" si="1135"/>
        <v>1.8599916406045885E-5</v>
      </c>
      <c r="BE3651" s="140" t="str">
        <f t="shared" si="1136"/>
        <v/>
      </c>
    </row>
    <row r="3652" spans="52:57" ht="20.100000000000001" customHeight="1" x14ac:dyDescent="0.25">
      <c r="AZ3652" s="148"/>
      <c r="BA3652" s="148">
        <f t="shared" si="1137"/>
        <v>19.206399999998929</v>
      </c>
      <c r="BB3652" s="165">
        <f t="shared" si="1138"/>
        <v>7.5647735542016302E-3</v>
      </c>
      <c r="BC3652" s="148">
        <f t="shared" si="1139"/>
        <v>1.8555943501510387E-5</v>
      </c>
      <c r="BD3652" s="148">
        <f t="shared" si="1135"/>
        <v>1.8555943501510387E-5</v>
      </c>
      <c r="BE3652" s="140" t="str">
        <f t="shared" si="1136"/>
        <v/>
      </c>
    </row>
    <row r="3653" spans="52:57" ht="20.100000000000001" customHeight="1" x14ac:dyDescent="0.25">
      <c r="AZ3653" s="148"/>
      <c r="BA3653" s="148">
        <f t="shared" si="1137"/>
        <v>19.212799999998929</v>
      </c>
      <c r="BB3653" s="165">
        <f t="shared" si="1138"/>
        <v>7.5462176107001198E-3</v>
      </c>
      <c r="BC3653" s="148">
        <f t="shared" si="1139"/>
        <v>1.8512069418200397E-5</v>
      </c>
      <c r="BD3653" s="148">
        <f t="shared" si="1135"/>
        <v>1.8512069418200397E-5</v>
      </c>
      <c r="BE3653" s="140" t="str">
        <f t="shared" si="1136"/>
        <v/>
      </c>
    </row>
    <row r="3654" spans="52:57" ht="20.100000000000001" customHeight="1" x14ac:dyDescent="0.25">
      <c r="AZ3654" s="148"/>
      <c r="BA3654" s="148">
        <f t="shared" si="1137"/>
        <v>19.219199999998928</v>
      </c>
      <c r="BB3654" s="165">
        <f t="shared" si="1138"/>
        <v>7.5277055412819194E-3</v>
      </c>
      <c r="BC3654" s="148">
        <f t="shared" si="1139"/>
        <v>1.846829395019383E-5</v>
      </c>
      <c r="BD3654" s="148">
        <f t="shared" si="1135"/>
        <v>1.846829395019383E-5</v>
      </c>
      <c r="BE3654" s="140" t="str">
        <f t="shared" si="1136"/>
        <v/>
      </c>
    </row>
    <row r="3655" spans="52:57" ht="20.100000000000001" customHeight="1" x14ac:dyDescent="0.25">
      <c r="AZ3655" s="148"/>
      <c r="BA3655" s="148">
        <f t="shared" si="1137"/>
        <v>19.225599999998927</v>
      </c>
      <c r="BB3655" s="165">
        <f t="shared" si="1138"/>
        <v>7.5092372473317256E-3</v>
      </c>
      <c r="BC3655" s="148">
        <f t="shared" si="1139"/>
        <v>1.842461689195371E-5</v>
      </c>
      <c r="BD3655" s="148">
        <f t="shared" si="1135"/>
        <v>1.842461689195371E-5</v>
      </c>
      <c r="BE3655" s="140" t="str">
        <f t="shared" si="1136"/>
        <v/>
      </c>
    </row>
    <row r="3656" spans="52:57" ht="20.100000000000001" customHeight="1" x14ac:dyDescent="0.25">
      <c r="AZ3656" s="148"/>
      <c r="BA3656" s="148">
        <f t="shared" si="1137"/>
        <v>19.231999999998926</v>
      </c>
      <c r="BB3656" s="165">
        <f t="shared" si="1138"/>
        <v>7.4908126304397719E-3</v>
      </c>
      <c r="BC3656" s="148">
        <f t="shared" si="1139"/>
        <v>1.838103803832123E-5</v>
      </c>
      <c r="BD3656" s="148">
        <f t="shared" si="1135"/>
        <v>1.838103803832123E-5</v>
      </c>
      <c r="BE3656" s="140" t="str">
        <f t="shared" si="1136"/>
        <v/>
      </c>
    </row>
    <row r="3657" spans="52:57" ht="20.100000000000001" customHeight="1" x14ac:dyDescent="0.25">
      <c r="AZ3657" s="148"/>
      <c r="BA3657" s="148">
        <f t="shared" si="1137"/>
        <v>19.238399999998926</v>
      </c>
      <c r="BB3657" s="165">
        <f t="shared" si="1138"/>
        <v>7.4724315924014507E-3</v>
      </c>
      <c r="BC3657" s="148">
        <f t="shared" si="1139"/>
        <v>1.8337557184501009E-5</v>
      </c>
      <c r="BD3657" s="148">
        <f t="shared" si="1135"/>
        <v>1.8337557184501009E-5</v>
      </c>
      <c r="BE3657" s="140" t="str">
        <f t="shared" si="1136"/>
        <v/>
      </c>
    </row>
    <row r="3658" spans="52:57" ht="20.100000000000001" customHeight="1" x14ac:dyDescent="0.25">
      <c r="AZ3658" s="148"/>
      <c r="BA3658" s="148">
        <f t="shared" si="1137"/>
        <v>19.244799999998925</v>
      </c>
      <c r="BB3658" s="165">
        <f t="shared" si="1138"/>
        <v>7.4540940352169497E-3</v>
      </c>
      <c r="BC3658" s="148">
        <f t="shared" si="1139"/>
        <v>1.8294174126061956E-5</v>
      </c>
      <c r="BD3658" s="148">
        <f t="shared" si="1135"/>
        <v>1.8294174126061956E-5</v>
      </c>
      <c r="BE3658" s="140" t="str">
        <f t="shared" si="1136"/>
        <v/>
      </c>
    </row>
    <row r="3659" spans="52:57" ht="20.100000000000001" customHeight="1" x14ac:dyDescent="0.25">
      <c r="AZ3659" s="148"/>
      <c r="BA3659" s="148">
        <f t="shared" si="1137"/>
        <v>19.251199999998924</v>
      </c>
      <c r="BB3659" s="165">
        <f t="shared" si="1138"/>
        <v>7.4357998610908877E-3</v>
      </c>
      <c r="BC3659" s="148">
        <f t="shared" si="1139"/>
        <v>1.825088865900059E-5</v>
      </c>
      <c r="BD3659" s="148">
        <f t="shared" ref="BD3659:BD3722" si="1140">IF(BB3659&lt;(1-$AZ$655),BC3659,"")</f>
        <v>1.825088865900059E-5</v>
      </c>
      <c r="BE3659" s="140" t="str">
        <f t="shared" ref="BE3659:BE3722" si="1141">IF(BB3659&lt;(1-$AZ$661),BC3659,"")</f>
        <v/>
      </c>
    </row>
    <row r="3660" spans="52:57" ht="20.100000000000001" customHeight="1" x14ac:dyDescent="0.25">
      <c r="AZ3660" s="148"/>
      <c r="BA3660" s="148">
        <f t="shared" ref="BA3660:BA3723" si="1142">BA3659+$BD$648</f>
        <v>19.257599999998924</v>
      </c>
      <c r="BB3660" s="165">
        <f t="shared" ref="BB3660:BB3723" si="1143">_xlfn.CHISQ.DIST.RT(BA3660,7)</f>
        <v>7.4175489724318871E-3</v>
      </c>
      <c r="BC3660" s="148">
        <f t="shared" ref="BC3660:BC3723" si="1144">BB3660-BB3661</f>
        <v>1.8207700579600528E-5</v>
      </c>
      <c r="BD3660" s="148">
        <f t="shared" si="1140"/>
        <v>1.8207700579600528E-5</v>
      </c>
      <c r="BE3660" s="140" t="str">
        <f t="shared" si="1141"/>
        <v/>
      </c>
    </row>
    <row r="3661" spans="52:57" ht="20.100000000000001" customHeight="1" x14ac:dyDescent="0.25">
      <c r="AZ3661" s="148"/>
      <c r="BA3661" s="148">
        <f t="shared" si="1142"/>
        <v>19.263999999998923</v>
      </c>
      <c r="BB3661" s="165">
        <f t="shared" si="1143"/>
        <v>7.3993412718522866E-3</v>
      </c>
      <c r="BC3661" s="148">
        <f t="shared" si="1144"/>
        <v>1.8164609684621566E-5</v>
      </c>
      <c r="BD3661" s="148">
        <f t="shared" si="1140"/>
        <v>1.8164609684621566E-5</v>
      </c>
      <c r="BE3661" s="140" t="str">
        <f t="shared" si="1141"/>
        <v/>
      </c>
    </row>
    <row r="3662" spans="52:57" ht="20.100000000000001" customHeight="1" x14ac:dyDescent="0.25">
      <c r="AZ3662" s="148"/>
      <c r="BA3662" s="148">
        <f t="shared" si="1142"/>
        <v>19.270399999998922</v>
      </c>
      <c r="BB3662" s="165">
        <f t="shared" si="1143"/>
        <v>7.381176662167665E-3</v>
      </c>
      <c r="BC3662" s="148">
        <f t="shared" si="1144"/>
        <v>1.8121615771125345E-5</v>
      </c>
      <c r="BD3662" s="148">
        <f t="shared" si="1140"/>
        <v>1.8121615771125345E-5</v>
      </c>
      <c r="BE3662" s="140" t="str">
        <f t="shared" si="1141"/>
        <v/>
      </c>
    </row>
    <row r="3663" spans="52:57" ht="20.100000000000001" customHeight="1" x14ac:dyDescent="0.25">
      <c r="AZ3663" s="148"/>
      <c r="BA3663" s="148">
        <f t="shared" si="1142"/>
        <v>19.276799999998921</v>
      </c>
      <c r="BB3663" s="165">
        <f t="shared" si="1143"/>
        <v>7.3630550463965397E-3</v>
      </c>
      <c r="BC3663" s="148">
        <f t="shared" si="1144"/>
        <v>1.8078718636569888E-5</v>
      </c>
      <c r="BD3663" s="148">
        <f t="shared" si="1140"/>
        <v>1.8078718636569888E-5</v>
      </c>
      <c r="BE3663" s="140" t="str">
        <f t="shared" si="1141"/>
        <v/>
      </c>
    </row>
    <row r="3664" spans="52:57" ht="20.100000000000001" customHeight="1" x14ac:dyDescent="0.25">
      <c r="AZ3664" s="148"/>
      <c r="BA3664" s="148">
        <f t="shared" si="1142"/>
        <v>19.283199999998921</v>
      </c>
      <c r="BB3664" s="165">
        <f t="shared" si="1143"/>
        <v>7.3449763277599698E-3</v>
      </c>
      <c r="BC3664" s="148">
        <f t="shared" si="1144"/>
        <v>1.8035918078769704E-5</v>
      </c>
      <c r="BD3664" s="148">
        <f t="shared" si="1140"/>
        <v>1.8035918078769704E-5</v>
      </c>
      <c r="BE3664" s="140" t="str">
        <f t="shared" si="1141"/>
        <v/>
      </c>
    </row>
    <row r="3665" spans="52:57" ht="20.100000000000001" customHeight="1" x14ac:dyDescent="0.25">
      <c r="AZ3665" s="148"/>
      <c r="BA3665" s="148">
        <f t="shared" si="1142"/>
        <v>19.28959999999892</v>
      </c>
      <c r="BB3665" s="165">
        <f t="shared" si="1143"/>
        <v>7.3269404096812001E-3</v>
      </c>
      <c r="BC3665" s="148">
        <f t="shared" si="1144"/>
        <v>1.7993213895958239E-5</v>
      </c>
      <c r="BD3665" s="148">
        <f t="shared" si="1140"/>
        <v>1.7993213895958239E-5</v>
      </c>
      <c r="BE3665" s="140" t="str">
        <f t="shared" si="1141"/>
        <v/>
      </c>
    </row>
    <row r="3666" spans="52:57" ht="20.100000000000001" customHeight="1" x14ac:dyDescent="0.25">
      <c r="AZ3666" s="148"/>
      <c r="BA3666" s="148">
        <f t="shared" si="1142"/>
        <v>19.295999999998919</v>
      </c>
      <c r="BB3666" s="165">
        <f t="shared" si="1143"/>
        <v>7.3089471957852419E-3</v>
      </c>
      <c r="BC3666" s="148">
        <f t="shared" si="1144"/>
        <v>1.7950605886674249E-5</v>
      </c>
      <c r="BD3666" s="148">
        <f t="shared" si="1140"/>
        <v>1.7950605886674249E-5</v>
      </c>
      <c r="BE3666" s="140" t="str">
        <f t="shared" si="1141"/>
        <v/>
      </c>
    </row>
    <row r="3667" spans="52:57" ht="20.100000000000001" customHeight="1" x14ac:dyDescent="0.25">
      <c r="AZ3667" s="148"/>
      <c r="BA3667" s="148">
        <f t="shared" si="1142"/>
        <v>19.302399999998919</v>
      </c>
      <c r="BB3667" s="165">
        <f t="shared" si="1143"/>
        <v>7.2909965898985676E-3</v>
      </c>
      <c r="BC3667" s="148">
        <f t="shared" si="1144"/>
        <v>1.790809384990058E-5</v>
      </c>
      <c r="BD3667" s="148">
        <f t="shared" si="1140"/>
        <v>1.790809384990058E-5</v>
      </c>
      <c r="BE3667" s="140" t="str">
        <f t="shared" si="1141"/>
        <v/>
      </c>
    </row>
    <row r="3668" spans="52:57" ht="20.100000000000001" customHeight="1" x14ac:dyDescent="0.25">
      <c r="AZ3668" s="148"/>
      <c r="BA3668" s="148">
        <f t="shared" si="1142"/>
        <v>19.308799999998918</v>
      </c>
      <c r="BB3668" s="165">
        <f t="shared" si="1143"/>
        <v>7.273088496048667E-3</v>
      </c>
      <c r="BC3668" s="148">
        <f t="shared" si="1144"/>
        <v>1.7865677584908909E-5</v>
      </c>
      <c r="BD3668" s="148">
        <f t="shared" si="1140"/>
        <v>1.7865677584908909E-5</v>
      </c>
      <c r="BE3668" s="140" t="str">
        <f t="shared" si="1141"/>
        <v/>
      </c>
    </row>
    <row r="3669" spans="52:57" ht="20.100000000000001" customHeight="1" x14ac:dyDescent="0.25">
      <c r="AZ3669" s="148"/>
      <c r="BA3669" s="148">
        <f t="shared" si="1142"/>
        <v>19.315199999998917</v>
      </c>
      <c r="BB3669" s="165">
        <f t="shared" si="1143"/>
        <v>7.2552228184637581E-3</v>
      </c>
      <c r="BC3669" s="148">
        <f t="shared" si="1144"/>
        <v>1.7823356891408931E-5</v>
      </c>
      <c r="BD3669" s="148">
        <f t="shared" si="1140"/>
        <v>1.7823356891408931E-5</v>
      </c>
      <c r="BE3669" s="140" t="str">
        <f t="shared" si="1141"/>
        <v/>
      </c>
    </row>
    <row r="3670" spans="52:57" ht="20.100000000000001" customHeight="1" x14ac:dyDescent="0.25">
      <c r="AZ3670" s="148"/>
      <c r="BA3670" s="148">
        <f t="shared" si="1142"/>
        <v>19.321599999998917</v>
      </c>
      <c r="BB3670" s="165">
        <f t="shared" si="1143"/>
        <v>7.2373994615723492E-3</v>
      </c>
      <c r="BC3670" s="148">
        <f t="shared" si="1144"/>
        <v>1.7781131569451214E-5</v>
      </c>
      <c r="BD3670" s="148">
        <f t="shared" si="1140"/>
        <v>1.7781131569451214E-5</v>
      </c>
      <c r="BE3670" s="140" t="str">
        <f t="shared" si="1141"/>
        <v/>
      </c>
    </row>
    <row r="3671" spans="52:57" ht="20.100000000000001" customHeight="1" x14ac:dyDescent="0.25">
      <c r="AZ3671" s="148"/>
      <c r="BA3671" s="148">
        <f t="shared" si="1142"/>
        <v>19.327999999998916</v>
      </c>
      <c r="BB3671" s="165">
        <f t="shared" si="1143"/>
        <v>7.219618330002898E-3</v>
      </c>
      <c r="BC3671" s="148">
        <f t="shared" si="1144"/>
        <v>1.7739001419447148E-5</v>
      </c>
      <c r="BD3671" s="148">
        <f t="shared" si="1140"/>
        <v>1.7739001419447148E-5</v>
      </c>
      <c r="BE3671" s="140" t="str">
        <f t="shared" si="1141"/>
        <v/>
      </c>
    </row>
    <row r="3672" spans="52:57" ht="20.100000000000001" customHeight="1" x14ac:dyDescent="0.25">
      <c r="AZ3672" s="148"/>
      <c r="BA3672" s="148">
        <f t="shared" si="1142"/>
        <v>19.334399999998915</v>
      </c>
      <c r="BB3672" s="165">
        <f t="shared" si="1143"/>
        <v>7.2018793285834508E-3</v>
      </c>
      <c r="BC3672" s="148">
        <f t="shared" si="1144"/>
        <v>1.769696624222359E-5</v>
      </c>
      <c r="BD3672" s="148">
        <f t="shared" si="1140"/>
        <v>1.769696624222359E-5</v>
      </c>
      <c r="BE3672" s="140" t="str">
        <f t="shared" si="1141"/>
        <v/>
      </c>
    </row>
    <row r="3673" spans="52:57" ht="20.100000000000001" customHeight="1" x14ac:dyDescent="0.25">
      <c r="AZ3673" s="148"/>
      <c r="BA3673" s="148">
        <f t="shared" si="1142"/>
        <v>19.340799999998914</v>
      </c>
      <c r="BB3673" s="165">
        <f t="shared" si="1143"/>
        <v>7.1841823623412272E-3</v>
      </c>
      <c r="BC3673" s="148">
        <f t="shared" si="1144"/>
        <v>1.7655025838897095E-5</v>
      </c>
      <c r="BD3673" s="148">
        <f t="shared" si="1140"/>
        <v>1.7655025838897095E-5</v>
      </c>
      <c r="BE3673" s="140" t="str">
        <f t="shared" si="1141"/>
        <v/>
      </c>
    </row>
    <row r="3674" spans="52:57" ht="20.100000000000001" customHeight="1" x14ac:dyDescent="0.25">
      <c r="AZ3674" s="148"/>
      <c r="BA3674" s="148">
        <f t="shared" si="1142"/>
        <v>19.347199999998914</v>
      </c>
      <c r="BB3674" s="165">
        <f t="shared" si="1143"/>
        <v>7.1665273365023301E-3</v>
      </c>
      <c r="BC3674" s="148">
        <f t="shared" si="1144"/>
        <v>1.7613180010999686E-5</v>
      </c>
      <c r="BD3674" s="148">
        <f t="shared" si="1140"/>
        <v>1.7613180010999686E-5</v>
      </c>
      <c r="BE3674" s="140" t="str">
        <f t="shared" si="1141"/>
        <v/>
      </c>
    </row>
    <row r="3675" spans="52:57" ht="20.100000000000001" customHeight="1" x14ac:dyDescent="0.25">
      <c r="AZ3675" s="148"/>
      <c r="BA3675" s="148">
        <f t="shared" si="1142"/>
        <v>19.353599999998913</v>
      </c>
      <c r="BB3675" s="165">
        <f t="shared" si="1143"/>
        <v>7.1489141564913304E-3</v>
      </c>
      <c r="BC3675" s="148">
        <f t="shared" si="1144"/>
        <v>1.7571428560458902E-5</v>
      </c>
      <c r="BD3675" s="148">
        <f t="shared" si="1140"/>
        <v>1.7571428560458902E-5</v>
      </c>
      <c r="BE3675" s="140" t="str">
        <f t="shared" si="1141"/>
        <v/>
      </c>
    </row>
    <row r="3676" spans="52:57" ht="20.100000000000001" customHeight="1" x14ac:dyDescent="0.25">
      <c r="AZ3676" s="148"/>
      <c r="BA3676" s="148">
        <f t="shared" si="1142"/>
        <v>19.359999999998912</v>
      </c>
      <c r="BB3676" s="165">
        <f t="shared" si="1143"/>
        <v>7.1313427279308715E-3</v>
      </c>
      <c r="BC3676" s="148">
        <f t="shared" si="1144"/>
        <v>1.7529771289509326E-5</v>
      </c>
      <c r="BD3676" s="148">
        <f t="shared" si="1140"/>
        <v>1.7529771289509326E-5</v>
      </c>
      <c r="BE3676" s="140" t="str">
        <f t="shared" si="1141"/>
        <v/>
      </c>
    </row>
    <row r="3677" spans="52:57" ht="20.100000000000001" customHeight="1" x14ac:dyDescent="0.25">
      <c r="AZ3677" s="148"/>
      <c r="BA3677" s="148">
        <f t="shared" si="1142"/>
        <v>19.366399999998912</v>
      </c>
      <c r="BB3677" s="165">
        <f t="shared" si="1143"/>
        <v>7.1138129566413622E-3</v>
      </c>
      <c r="BC3677" s="148">
        <f t="shared" si="1144"/>
        <v>1.7488208000774122E-5</v>
      </c>
      <c r="BD3677" s="148">
        <f t="shared" si="1140"/>
        <v>1.7488208000774122E-5</v>
      </c>
      <c r="BE3677" s="140" t="str">
        <f t="shared" si="1141"/>
        <v/>
      </c>
    </row>
    <row r="3678" spans="52:57" ht="20.100000000000001" customHeight="1" x14ac:dyDescent="0.25">
      <c r="AZ3678" s="148"/>
      <c r="BA3678" s="148">
        <f t="shared" si="1142"/>
        <v>19.372799999998911</v>
      </c>
      <c r="BB3678" s="165">
        <f t="shared" si="1143"/>
        <v>7.0963247486405881E-3</v>
      </c>
      <c r="BC3678" s="148">
        <f t="shared" si="1144"/>
        <v>1.7446738497253755E-5</v>
      </c>
      <c r="BD3678" s="148">
        <f t="shared" si="1140"/>
        <v>1.7446738497253755E-5</v>
      </c>
      <c r="BE3678" s="140" t="str">
        <f t="shared" si="1141"/>
        <v/>
      </c>
    </row>
    <row r="3679" spans="52:57" ht="20.100000000000001" customHeight="1" x14ac:dyDescent="0.25">
      <c r="AZ3679" s="148"/>
      <c r="BA3679" s="148">
        <f t="shared" si="1142"/>
        <v>19.37919999999891</v>
      </c>
      <c r="BB3679" s="165">
        <f t="shared" si="1143"/>
        <v>7.0788780101433343E-3</v>
      </c>
      <c r="BC3679" s="148">
        <f t="shared" si="1144"/>
        <v>1.7405362582319055E-5</v>
      </c>
      <c r="BD3679" s="148">
        <f t="shared" si="1140"/>
        <v>1.7405362582319055E-5</v>
      </c>
      <c r="BE3679" s="140" t="str">
        <f t="shared" si="1141"/>
        <v/>
      </c>
    </row>
    <row r="3680" spans="52:57" ht="20.100000000000001" customHeight="1" x14ac:dyDescent="0.25">
      <c r="AZ3680" s="148"/>
      <c r="BA3680" s="148">
        <f t="shared" si="1142"/>
        <v>19.385599999998909</v>
      </c>
      <c r="BB3680" s="165">
        <f t="shared" si="1143"/>
        <v>7.0614726475610153E-3</v>
      </c>
      <c r="BC3680" s="148">
        <f t="shared" si="1144"/>
        <v>1.7364080059644425E-5</v>
      </c>
      <c r="BD3680" s="148">
        <f t="shared" si="1140"/>
        <v>1.7364080059644425E-5</v>
      </c>
      <c r="BE3680" s="140" t="str">
        <f t="shared" si="1141"/>
        <v/>
      </c>
    </row>
    <row r="3681" spans="52:57" ht="20.100000000000001" customHeight="1" x14ac:dyDescent="0.25">
      <c r="AZ3681" s="148"/>
      <c r="BA3681" s="148">
        <f t="shared" si="1142"/>
        <v>19.391999999998909</v>
      </c>
      <c r="BB3681" s="165">
        <f t="shared" si="1143"/>
        <v>7.0441085675013709E-3</v>
      </c>
      <c r="BC3681" s="148">
        <f t="shared" si="1144"/>
        <v>1.7322890733376985E-5</v>
      </c>
      <c r="BD3681" s="148">
        <f t="shared" si="1140"/>
        <v>1.7322890733376985E-5</v>
      </c>
      <c r="BE3681" s="140" t="str">
        <f t="shared" si="1141"/>
        <v/>
      </c>
    </row>
    <row r="3682" spans="52:57" ht="20.100000000000001" customHeight="1" x14ac:dyDescent="0.25">
      <c r="AZ3682" s="148"/>
      <c r="BA3682" s="148">
        <f t="shared" si="1142"/>
        <v>19.398399999998908</v>
      </c>
      <c r="BB3682" s="165">
        <f t="shared" si="1143"/>
        <v>7.0267856767679939E-3</v>
      </c>
      <c r="BC3682" s="148">
        <f t="shared" si="1144"/>
        <v>1.7281794407911048E-5</v>
      </c>
      <c r="BD3682" s="148">
        <f t="shared" si="1140"/>
        <v>1.7281794407911048E-5</v>
      </c>
      <c r="BE3682" s="140" t="str">
        <f t="shared" si="1141"/>
        <v/>
      </c>
    </row>
    <row r="3683" spans="52:57" ht="20.100000000000001" customHeight="1" x14ac:dyDescent="0.25">
      <c r="AZ3683" s="148"/>
      <c r="BA3683" s="148">
        <f t="shared" si="1142"/>
        <v>19.404799999998907</v>
      </c>
      <c r="BB3683" s="165">
        <f t="shared" si="1143"/>
        <v>7.0095038823600828E-3</v>
      </c>
      <c r="BC3683" s="148">
        <f t="shared" si="1144"/>
        <v>1.7240790888091093E-5</v>
      </c>
      <c r="BD3683" s="148">
        <f t="shared" si="1140"/>
        <v>1.7240790888091093E-5</v>
      </c>
      <c r="BE3683" s="140" t="str">
        <f t="shared" si="1141"/>
        <v/>
      </c>
    </row>
    <row r="3684" spans="52:57" ht="20.100000000000001" customHeight="1" x14ac:dyDescent="0.25">
      <c r="AZ3684" s="148"/>
      <c r="BA3684" s="148">
        <f t="shared" si="1142"/>
        <v>19.411199999998907</v>
      </c>
      <c r="BB3684" s="165">
        <f t="shared" si="1143"/>
        <v>6.9922630914719917E-3</v>
      </c>
      <c r="BC3684" s="148">
        <f t="shared" si="1144"/>
        <v>1.7199879979073844E-5</v>
      </c>
      <c r="BD3684" s="148">
        <f t="shared" si="1140"/>
        <v>1.7199879979073844E-5</v>
      </c>
      <c r="BE3684" s="140" t="str">
        <f t="shared" si="1141"/>
        <v/>
      </c>
    </row>
    <row r="3685" spans="52:57" ht="20.100000000000001" customHeight="1" x14ac:dyDescent="0.25">
      <c r="AZ3685" s="148"/>
      <c r="BA3685" s="148">
        <f t="shared" si="1142"/>
        <v>19.417599999998906</v>
      </c>
      <c r="BB3685" s="165">
        <f t="shared" si="1143"/>
        <v>6.9750632114929179E-3</v>
      </c>
      <c r="BC3685" s="148">
        <f t="shared" si="1144"/>
        <v>1.7159061486393332E-5</v>
      </c>
      <c r="BD3685" s="148">
        <f t="shared" si="1140"/>
        <v>1.7159061486393332E-5</v>
      </c>
      <c r="BE3685" s="140" t="str">
        <f t="shared" si="1141"/>
        <v/>
      </c>
    </row>
    <row r="3686" spans="52:57" ht="20.100000000000001" customHeight="1" x14ac:dyDescent="0.25">
      <c r="AZ3686" s="148"/>
      <c r="BA3686" s="148">
        <f t="shared" si="1142"/>
        <v>19.423999999998905</v>
      </c>
      <c r="BB3686" s="165">
        <f t="shared" si="1143"/>
        <v>6.9579041500065246E-3</v>
      </c>
      <c r="BC3686" s="148">
        <f t="shared" si="1144"/>
        <v>1.711833521595655E-5</v>
      </c>
      <c r="BD3686" s="148">
        <f t="shared" si="1140"/>
        <v>1.711833521595655E-5</v>
      </c>
      <c r="BE3686" s="140" t="str">
        <f t="shared" si="1141"/>
        <v/>
      </c>
    </row>
    <row r="3687" spans="52:57" ht="20.100000000000001" customHeight="1" x14ac:dyDescent="0.25">
      <c r="AZ3687" s="148"/>
      <c r="BA3687" s="148">
        <f t="shared" si="1142"/>
        <v>19.430399999998905</v>
      </c>
      <c r="BB3687" s="165">
        <f t="shared" si="1143"/>
        <v>6.940785814790568E-3</v>
      </c>
      <c r="BC3687" s="148">
        <f t="shared" si="1144"/>
        <v>1.707770097401657E-5</v>
      </c>
      <c r="BD3687" s="148">
        <f t="shared" si="1140"/>
        <v>1.707770097401657E-5</v>
      </c>
      <c r="BE3687" s="140" t="str">
        <f t="shared" si="1141"/>
        <v/>
      </c>
    </row>
    <row r="3688" spans="52:57" ht="20.100000000000001" customHeight="1" x14ac:dyDescent="0.25">
      <c r="AZ3688" s="148"/>
      <c r="BA3688" s="148">
        <f t="shared" si="1142"/>
        <v>19.436799999998904</v>
      </c>
      <c r="BB3688" s="165">
        <f t="shared" si="1143"/>
        <v>6.9237081138165514E-3</v>
      </c>
      <c r="BC3688" s="148">
        <f t="shared" si="1144"/>
        <v>1.7037158567185552E-5</v>
      </c>
      <c r="BD3688" s="148">
        <f t="shared" si="1140"/>
        <v>1.7037158567185552E-5</v>
      </c>
      <c r="BE3688" s="140" t="str">
        <f t="shared" si="1141"/>
        <v/>
      </c>
    </row>
    <row r="3689" spans="52:57" ht="20.100000000000001" customHeight="1" x14ac:dyDescent="0.25">
      <c r="AZ3689" s="148"/>
      <c r="BA3689" s="148">
        <f t="shared" si="1142"/>
        <v>19.443199999998903</v>
      </c>
      <c r="BB3689" s="165">
        <f t="shared" si="1143"/>
        <v>6.9066709552493659E-3</v>
      </c>
      <c r="BC3689" s="148">
        <f t="shared" si="1144"/>
        <v>1.6996707802452958E-5</v>
      </c>
      <c r="BD3689" s="148">
        <f t="shared" si="1140"/>
        <v>1.6996707802452958E-5</v>
      </c>
      <c r="BE3689" s="140" t="str">
        <f t="shared" si="1141"/>
        <v/>
      </c>
    </row>
    <row r="3690" spans="52:57" ht="20.100000000000001" customHeight="1" x14ac:dyDescent="0.25">
      <c r="AZ3690" s="148"/>
      <c r="BA3690" s="148">
        <f t="shared" si="1142"/>
        <v>19.449599999998902</v>
      </c>
      <c r="BB3690" s="165">
        <f t="shared" si="1143"/>
        <v>6.8896742474469129E-3</v>
      </c>
      <c r="BC3690" s="148">
        <f t="shared" si="1144"/>
        <v>1.6956348487137847E-5</v>
      </c>
      <c r="BD3690" s="148">
        <f t="shared" si="1140"/>
        <v>1.6956348487137847E-5</v>
      </c>
      <c r="BE3690" s="140" t="str">
        <f t="shared" si="1141"/>
        <v/>
      </c>
    </row>
    <row r="3691" spans="52:57" ht="20.100000000000001" customHeight="1" x14ac:dyDescent="0.25">
      <c r="AZ3691" s="148"/>
      <c r="BA3691" s="148">
        <f t="shared" si="1142"/>
        <v>19.455999999998902</v>
      </c>
      <c r="BB3691" s="165">
        <f t="shared" si="1143"/>
        <v>6.8727178989597751E-3</v>
      </c>
      <c r="BC3691" s="148">
        <f t="shared" si="1144"/>
        <v>1.6916080428937448E-5</v>
      </c>
      <c r="BD3691" s="148">
        <f t="shared" si="1140"/>
        <v>1.6916080428937448E-5</v>
      </c>
      <c r="BE3691" s="140" t="str">
        <f t="shared" si="1141"/>
        <v/>
      </c>
    </row>
    <row r="3692" spans="52:57" ht="20.100000000000001" customHeight="1" x14ac:dyDescent="0.25">
      <c r="AZ3692" s="148"/>
      <c r="BA3692" s="148">
        <f t="shared" si="1142"/>
        <v>19.462399999998901</v>
      </c>
      <c r="BB3692" s="165">
        <f t="shared" si="1143"/>
        <v>6.8558018185308376E-3</v>
      </c>
      <c r="BC3692" s="148">
        <f t="shared" si="1144"/>
        <v>1.6875903435924558E-5</v>
      </c>
      <c r="BD3692" s="148">
        <f t="shared" si="1140"/>
        <v>1.6875903435924558E-5</v>
      </c>
      <c r="BE3692" s="140" t="str">
        <f t="shared" si="1141"/>
        <v/>
      </c>
    </row>
    <row r="3693" spans="52:57" ht="20.100000000000001" customHeight="1" x14ac:dyDescent="0.25">
      <c r="AZ3693" s="148"/>
      <c r="BA3693" s="148">
        <f t="shared" si="1142"/>
        <v>19.4687999999989</v>
      </c>
      <c r="BB3693" s="165">
        <f t="shared" si="1143"/>
        <v>6.8389259150949131E-3</v>
      </c>
      <c r="BC3693" s="148">
        <f t="shared" si="1144"/>
        <v>1.6835817316480754E-5</v>
      </c>
      <c r="BD3693" s="148">
        <f t="shared" si="1140"/>
        <v>1.6835817316480754E-5</v>
      </c>
      <c r="BE3693" s="140" t="str">
        <f t="shared" si="1141"/>
        <v/>
      </c>
    </row>
    <row r="3694" spans="52:57" ht="20.100000000000001" customHeight="1" x14ac:dyDescent="0.25">
      <c r="AZ3694" s="148"/>
      <c r="BA3694" s="148">
        <f t="shared" si="1142"/>
        <v>19.4751999999989</v>
      </c>
      <c r="BB3694" s="165">
        <f t="shared" si="1143"/>
        <v>6.8220900977784323E-3</v>
      </c>
      <c r="BC3694" s="148">
        <f t="shared" si="1144"/>
        <v>1.679582187939354E-5</v>
      </c>
      <c r="BD3694" s="148">
        <f t="shared" si="1140"/>
        <v>1.679582187939354E-5</v>
      </c>
      <c r="BE3694" s="140" t="str">
        <f t="shared" si="1141"/>
        <v/>
      </c>
    </row>
    <row r="3695" spans="52:57" ht="20.100000000000001" customHeight="1" x14ac:dyDescent="0.25">
      <c r="AZ3695" s="148"/>
      <c r="BA3695" s="148">
        <f t="shared" si="1142"/>
        <v>19.481599999998899</v>
      </c>
      <c r="BB3695" s="165">
        <f t="shared" si="1143"/>
        <v>6.8052942758990388E-3</v>
      </c>
      <c r="BC3695" s="148">
        <f t="shared" si="1144"/>
        <v>1.6755916933788688E-5</v>
      </c>
      <c r="BD3695" s="148">
        <f t="shared" si="1140"/>
        <v>1.6755916933788688E-5</v>
      </c>
      <c r="BE3695" s="140" t="str">
        <f t="shared" si="1141"/>
        <v/>
      </c>
    </row>
    <row r="3696" spans="52:57" ht="20.100000000000001" customHeight="1" x14ac:dyDescent="0.25">
      <c r="AZ3696" s="148"/>
      <c r="BA3696" s="148">
        <f t="shared" si="1142"/>
        <v>19.487999999998898</v>
      </c>
      <c r="BB3696" s="165">
        <f t="shared" si="1143"/>
        <v>6.7885383589652501E-3</v>
      </c>
      <c r="BC3696" s="148">
        <f t="shared" si="1144"/>
        <v>1.6716102289126775E-5</v>
      </c>
      <c r="BD3696" s="148">
        <f t="shared" si="1140"/>
        <v>1.6716102289126775E-5</v>
      </c>
      <c r="BE3696" s="140" t="str">
        <f t="shared" si="1141"/>
        <v/>
      </c>
    </row>
    <row r="3697" spans="52:57" ht="20.100000000000001" customHeight="1" x14ac:dyDescent="0.25">
      <c r="AZ3697" s="148"/>
      <c r="BA3697" s="148">
        <f t="shared" si="1142"/>
        <v>19.494399999998897</v>
      </c>
      <c r="BB3697" s="165">
        <f t="shared" si="1143"/>
        <v>6.7718222566761233E-3</v>
      </c>
      <c r="BC3697" s="148">
        <f t="shared" si="1144"/>
        <v>1.6676377755276035E-5</v>
      </c>
      <c r="BD3697" s="148">
        <f t="shared" si="1140"/>
        <v>1.6676377755276035E-5</v>
      </c>
      <c r="BE3697" s="140" t="str">
        <f t="shared" si="1141"/>
        <v/>
      </c>
    </row>
    <row r="3698" spans="52:57" ht="20.100000000000001" customHeight="1" x14ac:dyDescent="0.25">
      <c r="AZ3698" s="148"/>
      <c r="BA3698" s="148">
        <f t="shared" si="1142"/>
        <v>19.500799999998897</v>
      </c>
      <c r="BB3698" s="165">
        <f t="shared" si="1143"/>
        <v>6.7551458789208473E-3</v>
      </c>
      <c r="BC3698" s="148">
        <f t="shared" si="1144"/>
        <v>1.6636743142388333E-5</v>
      </c>
      <c r="BD3698" s="148">
        <f t="shared" si="1140"/>
        <v>1.6636743142388333E-5</v>
      </c>
      <c r="BE3698" s="140" t="str">
        <f t="shared" si="1141"/>
        <v/>
      </c>
    </row>
    <row r="3699" spans="52:57" ht="20.100000000000001" customHeight="1" x14ac:dyDescent="0.25">
      <c r="AZ3699" s="148"/>
      <c r="BA3699" s="148">
        <f t="shared" si="1142"/>
        <v>19.507199999998896</v>
      </c>
      <c r="BB3699" s="165">
        <f t="shared" si="1143"/>
        <v>6.738509135778459E-3</v>
      </c>
      <c r="BC3699" s="148">
        <f t="shared" si="1144"/>
        <v>1.6597198261051813E-5</v>
      </c>
      <c r="BD3699" s="148">
        <f t="shared" si="1140"/>
        <v>1.6597198261051813E-5</v>
      </c>
      <c r="BE3699" s="140" t="str">
        <f t="shared" si="1141"/>
        <v/>
      </c>
    </row>
    <row r="3700" spans="52:57" ht="20.100000000000001" customHeight="1" x14ac:dyDescent="0.25">
      <c r="AZ3700" s="148"/>
      <c r="BA3700" s="148">
        <f t="shared" si="1142"/>
        <v>19.513599999998895</v>
      </c>
      <c r="BB3700" s="165">
        <f t="shared" si="1143"/>
        <v>6.7219119375174071E-3</v>
      </c>
      <c r="BC3700" s="148">
        <f t="shared" si="1144"/>
        <v>1.655774292212437E-5</v>
      </c>
      <c r="BD3700" s="148">
        <f t="shared" si="1140"/>
        <v>1.655774292212437E-5</v>
      </c>
      <c r="BE3700" s="140" t="str">
        <f t="shared" si="1141"/>
        <v/>
      </c>
    </row>
    <row r="3701" spans="52:57" ht="20.100000000000001" customHeight="1" x14ac:dyDescent="0.25">
      <c r="AZ3701" s="148"/>
      <c r="BA3701" s="148">
        <f t="shared" si="1142"/>
        <v>19.519999999998895</v>
      </c>
      <c r="BB3701" s="165">
        <f t="shared" si="1143"/>
        <v>6.7053541945952828E-3</v>
      </c>
      <c r="BC3701" s="148">
        <f t="shared" si="1144"/>
        <v>1.6518376936895847E-5</v>
      </c>
      <c r="BD3701" s="148">
        <f t="shared" si="1140"/>
        <v>1.6518376936895847E-5</v>
      </c>
      <c r="BE3701" s="140" t="str">
        <f t="shared" si="1141"/>
        <v/>
      </c>
    </row>
    <row r="3702" spans="52:57" ht="20.100000000000001" customHeight="1" x14ac:dyDescent="0.25">
      <c r="AZ3702" s="148"/>
      <c r="BA3702" s="148">
        <f t="shared" si="1142"/>
        <v>19.526399999998894</v>
      </c>
      <c r="BB3702" s="165">
        <f t="shared" si="1143"/>
        <v>6.6888358176583869E-3</v>
      </c>
      <c r="BC3702" s="148">
        <f t="shared" si="1144"/>
        <v>1.6479100116944916E-5</v>
      </c>
      <c r="BD3702" s="148">
        <f t="shared" si="1140"/>
        <v>1.6479100116944916E-5</v>
      </c>
      <c r="BE3702" s="140" t="str">
        <f t="shared" si="1141"/>
        <v/>
      </c>
    </row>
    <row r="3703" spans="52:57" ht="20.100000000000001" customHeight="1" x14ac:dyDescent="0.25">
      <c r="AZ3703" s="148"/>
      <c r="BA3703" s="148">
        <f t="shared" si="1142"/>
        <v>19.532799999998893</v>
      </c>
      <c r="BB3703" s="165">
        <f t="shared" si="1143"/>
        <v>6.672356717541442E-3</v>
      </c>
      <c r="BC3703" s="148">
        <f t="shared" si="1144"/>
        <v>1.6439912274244031E-5</v>
      </c>
      <c r="BD3703" s="148">
        <f t="shared" si="1140"/>
        <v>1.6439912274244031E-5</v>
      </c>
      <c r="BE3703" s="140" t="str">
        <f t="shared" si="1141"/>
        <v/>
      </c>
    </row>
    <row r="3704" spans="52:57" ht="20.100000000000001" customHeight="1" x14ac:dyDescent="0.25">
      <c r="AZ3704" s="148"/>
      <c r="BA3704" s="148">
        <f t="shared" si="1142"/>
        <v>19.539199999998893</v>
      </c>
      <c r="BB3704" s="165">
        <f t="shared" si="1143"/>
        <v>6.655916805267198E-3</v>
      </c>
      <c r="BC3704" s="148">
        <f t="shared" si="1144"/>
        <v>1.6400813221108257E-5</v>
      </c>
      <c r="BD3704" s="148">
        <f t="shared" si="1140"/>
        <v>1.6400813221108257E-5</v>
      </c>
      <c r="BE3704" s="140" t="str">
        <f t="shared" si="1141"/>
        <v/>
      </c>
    </row>
    <row r="3705" spans="52:57" ht="20.100000000000001" customHeight="1" x14ac:dyDescent="0.25">
      <c r="AZ3705" s="148"/>
      <c r="BA3705" s="148">
        <f t="shared" si="1142"/>
        <v>19.545599999998892</v>
      </c>
      <c r="BB3705" s="165">
        <f t="shared" si="1143"/>
        <v>6.6395159920460897E-3</v>
      </c>
      <c r="BC3705" s="148">
        <f t="shared" si="1144"/>
        <v>1.636180277020307E-5</v>
      </c>
      <c r="BD3705" s="148">
        <f t="shared" si="1140"/>
        <v>1.636180277020307E-5</v>
      </c>
      <c r="BE3705" s="140" t="str">
        <f t="shared" si="1141"/>
        <v/>
      </c>
    </row>
    <row r="3706" spans="52:57" ht="20.100000000000001" customHeight="1" x14ac:dyDescent="0.25">
      <c r="AZ3706" s="148"/>
      <c r="BA3706" s="148">
        <f t="shared" si="1142"/>
        <v>19.551999999998891</v>
      </c>
      <c r="BB3706" s="165">
        <f t="shared" si="1143"/>
        <v>6.6231541892758867E-3</v>
      </c>
      <c r="BC3706" s="148">
        <f t="shared" si="1144"/>
        <v>1.6322880734514003E-5</v>
      </c>
      <c r="BD3706" s="148">
        <f t="shared" si="1140"/>
        <v>1.6322880734514003E-5</v>
      </c>
      <c r="BE3706" s="140" t="str">
        <f t="shared" si="1141"/>
        <v/>
      </c>
    </row>
    <row r="3707" spans="52:57" ht="20.100000000000001" customHeight="1" x14ac:dyDescent="0.25">
      <c r="AZ3707" s="148"/>
      <c r="BA3707" s="148">
        <f t="shared" si="1142"/>
        <v>19.55839999999889</v>
      </c>
      <c r="BB3707" s="165">
        <f t="shared" si="1143"/>
        <v>6.6068313085413726E-3</v>
      </c>
      <c r="BC3707" s="148">
        <f t="shared" si="1144"/>
        <v>1.6284046927433384E-5</v>
      </c>
      <c r="BD3707" s="148">
        <f t="shared" si="1140"/>
        <v>1.6284046927433384E-5</v>
      </c>
      <c r="BE3707" s="140" t="str">
        <f t="shared" si="1141"/>
        <v/>
      </c>
    </row>
    <row r="3708" spans="52:57" ht="20.100000000000001" customHeight="1" x14ac:dyDescent="0.25">
      <c r="AZ3708" s="148"/>
      <c r="BA3708" s="148">
        <f t="shared" si="1142"/>
        <v>19.56479999999889</v>
      </c>
      <c r="BB3708" s="165">
        <f t="shared" si="1143"/>
        <v>6.5905472616139393E-3</v>
      </c>
      <c r="BC3708" s="148">
        <f t="shared" si="1144"/>
        <v>1.6245301162677063E-5</v>
      </c>
      <c r="BD3708" s="148">
        <f t="shared" si="1140"/>
        <v>1.6245301162677063E-5</v>
      </c>
      <c r="BE3708" s="140" t="str">
        <f t="shared" si="1141"/>
        <v/>
      </c>
    </row>
    <row r="3709" spans="52:57" ht="20.100000000000001" customHeight="1" x14ac:dyDescent="0.25">
      <c r="AZ3709" s="148"/>
      <c r="BA3709" s="148">
        <f t="shared" si="1142"/>
        <v>19.571199999998889</v>
      </c>
      <c r="BB3709" s="165">
        <f t="shared" si="1143"/>
        <v>6.5743019604512622E-3</v>
      </c>
      <c r="BC3709" s="148">
        <f t="shared" si="1144"/>
        <v>1.6206643254293093E-5</v>
      </c>
      <c r="BD3709" s="148">
        <f t="shared" si="1140"/>
        <v>1.6206643254293093E-5</v>
      </c>
      <c r="BE3709" s="140" t="str">
        <f t="shared" si="1141"/>
        <v/>
      </c>
    </row>
    <row r="3710" spans="52:57" ht="20.100000000000001" customHeight="1" x14ac:dyDescent="0.25">
      <c r="AZ3710" s="148"/>
      <c r="BA3710" s="148">
        <f t="shared" si="1142"/>
        <v>19.577599999998888</v>
      </c>
      <c r="BB3710" s="165">
        <f t="shared" si="1143"/>
        <v>6.5580953171969691E-3</v>
      </c>
      <c r="BC3710" s="148">
        <f t="shared" si="1144"/>
        <v>1.6168073016682542E-5</v>
      </c>
      <c r="BD3710" s="148">
        <f t="shared" si="1140"/>
        <v>1.6168073016682542E-5</v>
      </c>
      <c r="BE3710" s="140" t="str">
        <f t="shared" si="1141"/>
        <v/>
      </c>
    </row>
    <row r="3711" spans="52:57" ht="20.100000000000001" customHeight="1" x14ac:dyDescent="0.25">
      <c r="AZ3711" s="148"/>
      <c r="BA3711" s="148">
        <f t="shared" si="1142"/>
        <v>19.583999999998888</v>
      </c>
      <c r="BB3711" s="165">
        <f t="shared" si="1143"/>
        <v>6.5419272441802866E-3</v>
      </c>
      <c r="BC3711" s="148">
        <f t="shared" si="1144"/>
        <v>1.612959026464373E-5</v>
      </c>
      <c r="BD3711" s="148">
        <f t="shared" si="1140"/>
        <v>1.612959026464373E-5</v>
      </c>
      <c r="BE3711" s="140" t="str">
        <f t="shared" si="1141"/>
        <v/>
      </c>
    </row>
    <row r="3712" spans="52:57" ht="20.100000000000001" customHeight="1" x14ac:dyDescent="0.25">
      <c r="AZ3712" s="148"/>
      <c r="BA3712" s="148">
        <f t="shared" si="1142"/>
        <v>19.590399999998887</v>
      </c>
      <c r="BB3712" s="165">
        <f t="shared" si="1143"/>
        <v>6.5257976539156428E-3</v>
      </c>
      <c r="BC3712" s="148">
        <f t="shared" si="1144"/>
        <v>1.609119481325947E-5</v>
      </c>
      <c r="BD3712" s="148">
        <f t="shared" si="1140"/>
        <v>1.609119481325947E-5</v>
      </c>
      <c r="BE3712" s="140" t="str">
        <f t="shared" si="1141"/>
        <v/>
      </c>
    </row>
    <row r="3713" spans="52:57" ht="20.100000000000001" customHeight="1" x14ac:dyDescent="0.25">
      <c r="AZ3713" s="148"/>
      <c r="BA3713" s="148">
        <f t="shared" si="1142"/>
        <v>19.596799999998886</v>
      </c>
      <c r="BB3713" s="165">
        <f t="shared" si="1143"/>
        <v>6.5097064591023834E-3</v>
      </c>
      <c r="BC3713" s="148">
        <f t="shared" si="1144"/>
        <v>1.6052886477995951E-5</v>
      </c>
      <c r="BD3713" s="148">
        <f t="shared" si="1140"/>
        <v>1.6052886477995951E-5</v>
      </c>
      <c r="BE3713" s="140" t="str">
        <f t="shared" si="1141"/>
        <v/>
      </c>
    </row>
    <row r="3714" spans="52:57" ht="20.100000000000001" customHeight="1" x14ac:dyDescent="0.25">
      <c r="AZ3714" s="148"/>
      <c r="BA3714" s="148">
        <f t="shared" si="1142"/>
        <v>19.603199999998886</v>
      </c>
      <c r="BB3714" s="165">
        <f t="shared" si="1143"/>
        <v>6.4936535726243874E-3</v>
      </c>
      <c r="BC3714" s="148">
        <f t="shared" si="1144"/>
        <v>1.601466507463508E-5</v>
      </c>
      <c r="BD3714" s="148">
        <f t="shared" si="1140"/>
        <v>1.601466507463508E-5</v>
      </c>
      <c r="BE3714" s="140" t="str">
        <f t="shared" si="1141"/>
        <v/>
      </c>
    </row>
    <row r="3715" spans="52:57" ht="20.100000000000001" customHeight="1" x14ac:dyDescent="0.25">
      <c r="AZ3715" s="148"/>
      <c r="BA3715" s="148">
        <f t="shared" si="1142"/>
        <v>19.609599999998885</v>
      </c>
      <c r="BB3715" s="165">
        <f t="shared" si="1143"/>
        <v>6.4776389075497523E-3</v>
      </c>
      <c r="BC3715" s="148">
        <f t="shared" si="1144"/>
        <v>1.5976530419364691E-5</v>
      </c>
      <c r="BD3715" s="148">
        <f t="shared" si="1140"/>
        <v>1.5976530419364691E-5</v>
      </c>
      <c r="BE3715" s="140" t="str">
        <f t="shared" si="1141"/>
        <v/>
      </c>
    </row>
    <row r="3716" spans="52:57" ht="20.100000000000001" customHeight="1" x14ac:dyDescent="0.25">
      <c r="AZ3716" s="148"/>
      <c r="BA3716" s="148">
        <f t="shared" si="1142"/>
        <v>19.615999999998884</v>
      </c>
      <c r="BB3716" s="165">
        <f t="shared" si="1143"/>
        <v>6.4616623771303876E-3</v>
      </c>
      <c r="BC3716" s="148">
        <f t="shared" si="1144"/>
        <v>1.5938482328651041E-5</v>
      </c>
      <c r="BD3716" s="148">
        <f t="shared" si="1140"/>
        <v>1.5938482328651041E-5</v>
      </c>
      <c r="BE3716" s="140" t="str">
        <f t="shared" si="1141"/>
        <v/>
      </c>
    </row>
    <row r="3717" spans="52:57" ht="20.100000000000001" customHeight="1" x14ac:dyDescent="0.25">
      <c r="AZ3717" s="148"/>
      <c r="BA3717" s="148">
        <f t="shared" si="1142"/>
        <v>19.622399999998883</v>
      </c>
      <c r="BB3717" s="165">
        <f t="shared" si="1143"/>
        <v>6.4457238948017366E-3</v>
      </c>
      <c r="BC3717" s="148">
        <f t="shared" si="1144"/>
        <v>1.5900520619342023E-5</v>
      </c>
      <c r="BD3717" s="148">
        <f t="shared" si="1140"/>
        <v>1.5900520619342023E-5</v>
      </c>
      <c r="BE3717" s="140" t="str">
        <f t="shared" si="1141"/>
        <v/>
      </c>
    </row>
    <row r="3718" spans="52:57" ht="20.100000000000001" customHeight="1" x14ac:dyDescent="0.25">
      <c r="AZ3718" s="148"/>
      <c r="BA3718" s="148">
        <f t="shared" si="1142"/>
        <v>19.628799999998883</v>
      </c>
      <c r="BB3718" s="165">
        <f t="shared" si="1143"/>
        <v>6.4298233741823946E-3</v>
      </c>
      <c r="BC3718" s="148">
        <f t="shared" si="1144"/>
        <v>1.5862645108621204E-5</v>
      </c>
      <c r="BD3718" s="148">
        <f t="shared" si="1140"/>
        <v>1.5862645108621204E-5</v>
      </c>
      <c r="BE3718" s="140" t="str">
        <f t="shared" si="1141"/>
        <v/>
      </c>
    </row>
    <row r="3719" spans="52:57" ht="20.100000000000001" customHeight="1" x14ac:dyDescent="0.25">
      <c r="AZ3719" s="148"/>
      <c r="BA3719" s="148">
        <f t="shared" si="1142"/>
        <v>19.635199999998882</v>
      </c>
      <c r="BB3719" s="165">
        <f t="shared" si="1143"/>
        <v>6.4139607290737734E-3</v>
      </c>
      <c r="BC3719" s="148">
        <f t="shared" si="1144"/>
        <v>1.5824855614031234E-5</v>
      </c>
      <c r="BD3719" s="148">
        <f t="shared" si="1140"/>
        <v>1.5824855614031234E-5</v>
      </c>
      <c r="BE3719" s="140" t="str">
        <f t="shared" si="1141"/>
        <v/>
      </c>
    </row>
    <row r="3720" spans="52:57" ht="20.100000000000001" customHeight="1" x14ac:dyDescent="0.25">
      <c r="AZ3720" s="148"/>
      <c r="BA3720" s="148">
        <f t="shared" si="1142"/>
        <v>19.641599999998881</v>
      </c>
      <c r="BB3720" s="165">
        <f t="shared" si="1143"/>
        <v>6.3981358734597421E-3</v>
      </c>
      <c r="BC3720" s="148">
        <f t="shared" si="1144"/>
        <v>1.5787151953425282E-5</v>
      </c>
      <c r="BD3720" s="148">
        <f t="shared" si="1140"/>
        <v>1.5787151953425282E-5</v>
      </c>
      <c r="BE3720" s="140" t="str">
        <f t="shared" si="1141"/>
        <v/>
      </c>
    </row>
    <row r="3721" spans="52:57" ht="20.100000000000001" customHeight="1" x14ac:dyDescent="0.25">
      <c r="AZ3721" s="148"/>
      <c r="BA3721" s="148">
        <f t="shared" si="1142"/>
        <v>19.647999999998881</v>
      </c>
      <c r="BB3721" s="165">
        <f t="shared" si="1143"/>
        <v>6.3823487215063169E-3</v>
      </c>
      <c r="BC3721" s="148">
        <f t="shared" si="1144"/>
        <v>1.5749533945055502E-5</v>
      </c>
      <c r="BD3721" s="148">
        <f t="shared" si="1140"/>
        <v>1.5749533945055502E-5</v>
      </c>
      <c r="BE3721" s="140" t="str">
        <f t="shared" si="1141"/>
        <v/>
      </c>
    </row>
    <row r="3722" spans="52:57" ht="20.100000000000001" customHeight="1" x14ac:dyDescent="0.25">
      <c r="AZ3722" s="148"/>
      <c r="BA3722" s="148">
        <f t="shared" si="1142"/>
        <v>19.65439999999888</v>
      </c>
      <c r="BB3722" s="165">
        <f t="shared" si="1143"/>
        <v>6.3665991875612614E-3</v>
      </c>
      <c r="BC3722" s="148">
        <f t="shared" si="1144"/>
        <v>1.5712001407437726E-5</v>
      </c>
      <c r="BD3722" s="148">
        <f t="shared" si="1140"/>
        <v>1.5712001407437726E-5</v>
      </c>
      <c r="BE3722" s="140" t="str">
        <f t="shared" si="1141"/>
        <v/>
      </c>
    </row>
    <row r="3723" spans="52:57" ht="20.100000000000001" customHeight="1" x14ac:dyDescent="0.25">
      <c r="AZ3723" s="148"/>
      <c r="BA3723" s="148">
        <f t="shared" si="1142"/>
        <v>19.660799999998879</v>
      </c>
      <c r="BB3723" s="165">
        <f t="shared" si="1143"/>
        <v>6.3508871861538236E-3</v>
      </c>
      <c r="BC3723" s="148">
        <f t="shared" si="1144"/>
        <v>1.567455415951019E-5</v>
      </c>
      <c r="BD3723" s="148">
        <f t="shared" ref="BD3723:BD3786" si="1145">IF(BB3723&lt;(1-$AZ$655),BC3723,"")</f>
        <v>1.567455415951019E-5</v>
      </c>
      <c r="BE3723" s="140" t="str">
        <f t="shared" ref="BE3723:BE3786" si="1146">IF(BB3723&lt;(1-$AZ$661),BC3723,"")</f>
        <v/>
      </c>
    </row>
    <row r="3724" spans="52:57" ht="20.100000000000001" customHeight="1" x14ac:dyDescent="0.25">
      <c r="AZ3724" s="148"/>
      <c r="BA3724" s="148">
        <f t="shared" ref="BA3724:BA3787" si="1147">BA3723+$BD$648</f>
        <v>19.667199999998878</v>
      </c>
      <c r="BB3724" s="165">
        <f t="shared" ref="BB3724:BB3787" si="1148">_xlfn.CHISQ.DIST.RT(BA3724,7)</f>
        <v>6.3352126319943134E-3</v>
      </c>
      <c r="BC3724" s="148">
        <f t="shared" ref="BC3724:BC3787" si="1149">BB3724-BB3725</f>
        <v>1.5637192020495627E-5</v>
      </c>
      <c r="BD3724" s="148">
        <f t="shared" si="1145"/>
        <v>1.5637192020495627E-5</v>
      </c>
      <c r="BE3724" s="140" t="str">
        <f t="shared" si="1146"/>
        <v/>
      </c>
    </row>
    <row r="3725" spans="52:57" ht="20.100000000000001" customHeight="1" x14ac:dyDescent="0.25">
      <c r="AZ3725" s="148"/>
      <c r="BA3725" s="148">
        <f t="shared" si="1147"/>
        <v>19.673599999998878</v>
      </c>
      <c r="BB3725" s="165">
        <f t="shared" si="1148"/>
        <v>6.3195754399738178E-3</v>
      </c>
      <c r="BC3725" s="148">
        <f t="shared" si="1149"/>
        <v>1.5599914809993204E-5</v>
      </c>
      <c r="BD3725" s="148">
        <f t="shared" si="1145"/>
        <v>1.5599914809993204E-5</v>
      </c>
      <c r="BE3725" s="140" t="str">
        <f t="shared" si="1146"/>
        <v/>
      </c>
    </row>
    <row r="3726" spans="52:57" ht="20.100000000000001" customHeight="1" x14ac:dyDescent="0.25">
      <c r="AZ3726" s="148"/>
      <c r="BA3726" s="148">
        <f t="shared" si="1147"/>
        <v>19.679999999998877</v>
      </c>
      <c r="BB3726" s="165">
        <f t="shared" si="1148"/>
        <v>6.3039755251638246E-3</v>
      </c>
      <c r="BC3726" s="148">
        <f t="shared" si="1149"/>
        <v>1.5562722347930817E-5</v>
      </c>
      <c r="BD3726" s="148">
        <f t="shared" si="1145"/>
        <v>1.5562722347930817E-5</v>
      </c>
      <c r="BE3726" s="140" t="str">
        <f t="shared" si="1146"/>
        <v/>
      </c>
    </row>
    <row r="3727" spans="52:57" ht="20.100000000000001" customHeight="1" x14ac:dyDescent="0.25">
      <c r="AZ3727" s="148"/>
      <c r="BA3727" s="148">
        <f t="shared" si="1147"/>
        <v>19.686399999998876</v>
      </c>
      <c r="BB3727" s="165">
        <f t="shared" si="1148"/>
        <v>6.2884128028158938E-3</v>
      </c>
      <c r="BC3727" s="148">
        <f t="shared" si="1149"/>
        <v>1.5525614454557288E-5</v>
      </c>
      <c r="BD3727" s="148">
        <f t="shared" si="1145"/>
        <v>1.5525614454557288E-5</v>
      </c>
      <c r="BE3727" s="140" t="str">
        <f t="shared" si="1146"/>
        <v/>
      </c>
    </row>
    <row r="3728" spans="52:57" ht="20.100000000000001" customHeight="1" x14ac:dyDescent="0.25">
      <c r="AZ3728" s="148"/>
      <c r="BA3728" s="148">
        <f t="shared" si="1147"/>
        <v>19.692799999998876</v>
      </c>
      <c r="BB3728" s="165">
        <f t="shared" si="1148"/>
        <v>6.2728871883613365E-3</v>
      </c>
      <c r="BC3728" s="148">
        <f t="shared" si="1149"/>
        <v>1.5488590950503076E-5</v>
      </c>
      <c r="BD3728" s="148">
        <f t="shared" si="1145"/>
        <v>1.5488590950503076E-5</v>
      </c>
      <c r="BE3728" s="140" t="str">
        <f t="shared" si="1146"/>
        <v/>
      </c>
    </row>
    <row r="3729" spans="52:57" ht="20.100000000000001" customHeight="1" x14ac:dyDescent="0.25">
      <c r="AZ3729" s="148"/>
      <c r="BA3729" s="148">
        <f t="shared" si="1147"/>
        <v>19.699199999998875</v>
      </c>
      <c r="BB3729" s="165">
        <f t="shared" si="1148"/>
        <v>6.2573985974108334E-3</v>
      </c>
      <c r="BC3729" s="148">
        <f t="shared" si="1149"/>
        <v>1.5451651656703085E-5</v>
      </c>
      <c r="BD3729" s="148">
        <f t="shared" si="1145"/>
        <v>1.5451651656703085E-5</v>
      </c>
      <c r="BE3729" s="140" t="str">
        <f t="shared" si="1146"/>
        <v/>
      </c>
    </row>
    <row r="3730" spans="52:57" ht="20.100000000000001" customHeight="1" x14ac:dyDescent="0.25">
      <c r="AZ3730" s="148"/>
      <c r="BA3730" s="148">
        <f t="shared" si="1147"/>
        <v>19.705599999998874</v>
      </c>
      <c r="BB3730" s="165">
        <f t="shared" si="1148"/>
        <v>6.2419469457541303E-3</v>
      </c>
      <c r="BC3730" s="148">
        <f t="shared" si="1149"/>
        <v>1.5414796394426153E-5</v>
      </c>
      <c r="BD3730" s="148">
        <f t="shared" si="1145"/>
        <v>1.5414796394426153E-5</v>
      </c>
      <c r="BE3730" s="140" t="str">
        <f t="shared" si="1146"/>
        <v/>
      </c>
    </row>
    <row r="3731" spans="52:57" ht="20.100000000000001" customHeight="1" x14ac:dyDescent="0.25">
      <c r="AZ3731" s="148"/>
      <c r="BA3731" s="148">
        <f t="shared" si="1147"/>
        <v>19.711999999998874</v>
      </c>
      <c r="BB3731" s="165">
        <f t="shared" si="1148"/>
        <v>6.2265321493597042E-3</v>
      </c>
      <c r="BC3731" s="148">
        <f t="shared" si="1149"/>
        <v>1.5378024985328829E-5</v>
      </c>
      <c r="BD3731" s="148">
        <f t="shared" si="1145"/>
        <v>1.5378024985328829E-5</v>
      </c>
      <c r="BE3731" s="140" t="str">
        <f t="shared" si="1146"/>
        <v/>
      </c>
    </row>
    <row r="3732" spans="52:57" ht="20.100000000000001" customHeight="1" x14ac:dyDescent="0.25">
      <c r="AZ3732" s="148"/>
      <c r="BA3732" s="148">
        <f t="shared" si="1147"/>
        <v>19.718399999998873</v>
      </c>
      <c r="BB3732" s="165">
        <f t="shared" si="1148"/>
        <v>6.2111541243743754E-3</v>
      </c>
      <c r="BC3732" s="148">
        <f t="shared" si="1149"/>
        <v>1.5341337251346086E-5</v>
      </c>
      <c r="BD3732" s="148">
        <f t="shared" si="1145"/>
        <v>1.5341337251346086E-5</v>
      </c>
      <c r="BE3732" s="140" t="str">
        <f t="shared" si="1146"/>
        <v/>
      </c>
    </row>
    <row r="3733" spans="52:57" ht="20.100000000000001" customHeight="1" x14ac:dyDescent="0.25">
      <c r="AZ3733" s="148"/>
      <c r="BA3733" s="148">
        <f t="shared" si="1147"/>
        <v>19.724799999998872</v>
      </c>
      <c r="BB3733" s="165">
        <f t="shared" si="1148"/>
        <v>6.1958127871230293E-3</v>
      </c>
      <c r="BC3733" s="148">
        <f t="shared" si="1149"/>
        <v>1.5304733014795402E-5</v>
      </c>
      <c r="BD3733" s="148">
        <f t="shared" si="1145"/>
        <v>1.5304733014795402E-5</v>
      </c>
      <c r="BE3733" s="140" t="str">
        <f t="shared" si="1146"/>
        <v/>
      </c>
    </row>
    <row r="3734" spans="52:57" ht="20.100000000000001" customHeight="1" x14ac:dyDescent="0.25">
      <c r="AZ3734" s="148"/>
      <c r="BA3734" s="148">
        <f t="shared" si="1147"/>
        <v>19.731199999998871</v>
      </c>
      <c r="BB3734" s="165">
        <f t="shared" si="1148"/>
        <v>6.1805080541082339E-3</v>
      </c>
      <c r="BC3734" s="148">
        <f t="shared" si="1149"/>
        <v>1.5268212098290025E-5</v>
      </c>
      <c r="BD3734" s="148">
        <f t="shared" si="1145"/>
        <v>1.5268212098290025E-5</v>
      </c>
      <c r="BE3734" s="140" t="str">
        <f t="shared" si="1146"/>
        <v/>
      </c>
    </row>
    <row r="3735" spans="52:57" ht="20.100000000000001" customHeight="1" x14ac:dyDescent="0.25">
      <c r="AZ3735" s="148"/>
      <c r="BA3735" s="148">
        <f t="shared" si="1147"/>
        <v>19.737599999998871</v>
      </c>
      <c r="BB3735" s="165">
        <f t="shared" si="1148"/>
        <v>6.1652398420099438E-3</v>
      </c>
      <c r="BC3735" s="148">
        <f t="shared" si="1149"/>
        <v>1.5231774324823977E-5</v>
      </c>
      <c r="BD3735" s="148">
        <f t="shared" si="1145"/>
        <v>1.5231774324823977E-5</v>
      </c>
      <c r="BE3735" s="140" t="str">
        <f t="shared" si="1146"/>
        <v/>
      </c>
    </row>
    <row r="3736" spans="52:57" ht="20.100000000000001" customHeight="1" x14ac:dyDescent="0.25">
      <c r="AZ3736" s="148"/>
      <c r="BA3736" s="148">
        <f t="shared" si="1147"/>
        <v>19.74399999999887</v>
      </c>
      <c r="BB3736" s="165">
        <f t="shared" si="1148"/>
        <v>6.1500080676851199E-3</v>
      </c>
      <c r="BC3736" s="148">
        <f t="shared" si="1149"/>
        <v>1.5195419517687048E-5</v>
      </c>
      <c r="BD3736" s="148">
        <f t="shared" si="1145"/>
        <v>1.5195419517687048E-5</v>
      </c>
      <c r="BE3736" s="140" t="str">
        <f t="shared" si="1146"/>
        <v/>
      </c>
    </row>
    <row r="3737" spans="52:57" ht="20.100000000000001" customHeight="1" x14ac:dyDescent="0.25">
      <c r="AZ3737" s="148"/>
      <c r="BA3737" s="148">
        <f t="shared" si="1147"/>
        <v>19.750399999998869</v>
      </c>
      <c r="BB3737" s="165">
        <f t="shared" si="1148"/>
        <v>6.1348126481674328E-3</v>
      </c>
      <c r="BC3737" s="148">
        <f t="shared" si="1149"/>
        <v>1.5159147500522913E-5</v>
      </c>
      <c r="BD3737" s="148">
        <f t="shared" si="1145"/>
        <v>1.5159147500522913E-5</v>
      </c>
      <c r="BE3737" s="140" t="str">
        <f t="shared" si="1146"/>
        <v/>
      </c>
    </row>
    <row r="3738" spans="52:57" ht="20.100000000000001" customHeight="1" x14ac:dyDescent="0.25">
      <c r="AZ3738" s="148"/>
      <c r="BA3738" s="148">
        <f t="shared" si="1147"/>
        <v>19.756799999998869</v>
      </c>
      <c r="BB3738" s="165">
        <f t="shared" si="1148"/>
        <v>6.1196535006669099E-3</v>
      </c>
      <c r="BC3738" s="148">
        <f t="shared" si="1149"/>
        <v>1.5122958097332599E-5</v>
      </c>
      <c r="BD3738" s="148">
        <f t="shared" si="1145"/>
        <v>1.5122958097332599E-5</v>
      </c>
      <c r="BE3738" s="140" t="str">
        <f t="shared" si="1146"/>
        <v/>
      </c>
    </row>
    <row r="3739" spans="52:57" ht="20.100000000000001" customHeight="1" x14ac:dyDescent="0.25">
      <c r="AZ3739" s="148"/>
      <c r="BA3739" s="148">
        <f t="shared" si="1147"/>
        <v>19.763199999998868</v>
      </c>
      <c r="BB3739" s="165">
        <f t="shared" si="1148"/>
        <v>6.1045305425695773E-3</v>
      </c>
      <c r="BC3739" s="148">
        <f t="shared" si="1149"/>
        <v>1.5086851132392956E-5</v>
      </c>
      <c r="BD3739" s="148">
        <f t="shared" si="1145"/>
        <v>1.5086851132392956E-5</v>
      </c>
      <c r="BE3739" s="140" t="str">
        <f t="shared" si="1146"/>
        <v/>
      </c>
    </row>
    <row r="3740" spans="52:57" ht="20.100000000000001" customHeight="1" x14ac:dyDescent="0.25">
      <c r="AZ3740" s="148"/>
      <c r="BA3740" s="148">
        <f t="shared" si="1147"/>
        <v>19.769599999998867</v>
      </c>
      <c r="BB3740" s="165">
        <f t="shared" si="1148"/>
        <v>6.0894436914371844E-3</v>
      </c>
      <c r="BC3740" s="148">
        <f t="shared" si="1149"/>
        <v>1.5050826430371145E-5</v>
      </c>
      <c r="BD3740" s="148">
        <f t="shared" si="1145"/>
        <v>1.5050826430371145E-5</v>
      </c>
      <c r="BE3740" s="140" t="str">
        <f t="shared" si="1146"/>
        <v/>
      </c>
    </row>
    <row r="3741" spans="52:57" ht="20.100000000000001" customHeight="1" x14ac:dyDescent="0.25">
      <c r="AZ3741" s="148"/>
      <c r="BA3741" s="148">
        <f t="shared" si="1147"/>
        <v>19.775999999998866</v>
      </c>
      <c r="BB3741" s="165">
        <f t="shared" si="1148"/>
        <v>6.0743928650068132E-3</v>
      </c>
      <c r="BC3741" s="148">
        <f t="shared" si="1149"/>
        <v>1.5014883816233567E-5</v>
      </c>
      <c r="BD3741" s="148">
        <f t="shared" si="1145"/>
        <v>1.5014883816233567E-5</v>
      </c>
      <c r="BE3741" s="140" t="str">
        <f t="shared" si="1146"/>
        <v/>
      </c>
    </row>
    <row r="3742" spans="52:57" ht="20.100000000000001" customHeight="1" x14ac:dyDescent="0.25">
      <c r="AZ3742" s="148"/>
      <c r="BA3742" s="148">
        <f t="shared" si="1147"/>
        <v>19.782399999998866</v>
      </c>
      <c r="BB3742" s="165">
        <f t="shared" si="1148"/>
        <v>6.0593779811905796E-3</v>
      </c>
      <c r="BC3742" s="148">
        <f t="shared" si="1149"/>
        <v>1.4979023115324792E-5</v>
      </c>
      <c r="BD3742" s="148">
        <f t="shared" si="1145"/>
        <v>1.4979023115324792E-5</v>
      </c>
      <c r="BE3742" s="140" t="str">
        <f t="shared" si="1146"/>
        <v/>
      </c>
    </row>
    <row r="3743" spans="52:57" ht="20.100000000000001" customHeight="1" x14ac:dyDescent="0.25">
      <c r="AZ3743" s="148"/>
      <c r="BA3743" s="148">
        <f t="shared" si="1147"/>
        <v>19.788799999998865</v>
      </c>
      <c r="BB3743" s="165">
        <f t="shared" si="1148"/>
        <v>6.0443989580752549E-3</v>
      </c>
      <c r="BC3743" s="148">
        <f t="shared" si="1149"/>
        <v>1.4943244153228785E-5</v>
      </c>
      <c r="BD3743" s="148">
        <f t="shared" si="1145"/>
        <v>1.4943244153228785E-5</v>
      </c>
      <c r="BE3743" s="140" t="str">
        <f t="shared" si="1146"/>
        <v/>
      </c>
    </row>
    <row r="3744" spans="52:57" ht="20.100000000000001" customHeight="1" x14ac:dyDescent="0.25">
      <c r="AZ3744" s="148"/>
      <c r="BA3744" s="148">
        <f t="shared" si="1147"/>
        <v>19.795199999998864</v>
      </c>
      <c r="BB3744" s="165">
        <f t="shared" si="1148"/>
        <v>6.0294557139220261E-3</v>
      </c>
      <c r="BC3744" s="148">
        <f t="shared" si="1149"/>
        <v>1.4907546755970127E-5</v>
      </c>
      <c r="BD3744" s="148">
        <f t="shared" si="1145"/>
        <v>1.4907546755970127E-5</v>
      </c>
      <c r="BE3744" s="140" t="str">
        <f t="shared" si="1146"/>
        <v/>
      </c>
    </row>
    <row r="3745" spans="52:57" ht="20.100000000000001" customHeight="1" x14ac:dyDescent="0.25">
      <c r="AZ3745" s="148"/>
      <c r="BA3745" s="148">
        <f t="shared" si="1147"/>
        <v>19.801599999998864</v>
      </c>
      <c r="BB3745" s="165">
        <f t="shared" si="1148"/>
        <v>6.0145481671660559E-3</v>
      </c>
      <c r="BC3745" s="148">
        <f t="shared" si="1149"/>
        <v>1.4871930749831008E-5</v>
      </c>
      <c r="BD3745" s="148">
        <f t="shared" si="1145"/>
        <v>1.4871930749831008E-5</v>
      </c>
      <c r="BE3745" s="140" t="str">
        <f t="shared" si="1146"/>
        <v/>
      </c>
    </row>
    <row r="3746" spans="52:57" ht="20.100000000000001" customHeight="1" x14ac:dyDescent="0.25">
      <c r="AZ3746" s="148"/>
      <c r="BA3746" s="148">
        <f t="shared" si="1147"/>
        <v>19.807999999998863</v>
      </c>
      <c r="BB3746" s="165">
        <f t="shared" si="1148"/>
        <v>5.9996762364162249E-3</v>
      </c>
      <c r="BC3746" s="148">
        <f t="shared" si="1149"/>
        <v>1.4836395961469184E-5</v>
      </c>
      <c r="BD3746" s="148">
        <f t="shared" si="1145"/>
        <v>1.4836395961469184E-5</v>
      </c>
      <c r="BE3746" s="140" t="str">
        <f t="shared" si="1146"/>
        <v/>
      </c>
    </row>
    <row r="3747" spans="52:57" ht="20.100000000000001" customHeight="1" x14ac:dyDescent="0.25">
      <c r="AZ3747" s="148"/>
      <c r="BA3747" s="148">
        <f t="shared" si="1147"/>
        <v>19.814399999998862</v>
      </c>
      <c r="BB3747" s="165">
        <f t="shared" si="1148"/>
        <v>5.9848398404547557E-3</v>
      </c>
      <c r="BC3747" s="148">
        <f t="shared" si="1149"/>
        <v>1.4800942217841652E-5</v>
      </c>
      <c r="BD3747" s="148">
        <f t="shared" si="1145"/>
        <v>1.4800942217841652E-5</v>
      </c>
      <c r="BE3747" s="140" t="str">
        <f t="shared" si="1146"/>
        <v/>
      </c>
    </row>
    <row r="3748" spans="52:57" ht="20.100000000000001" customHeight="1" x14ac:dyDescent="0.25">
      <c r="AZ3748" s="148"/>
      <c r="BA3748" s="148">
        <f t="shared" si="1147"/>
        <v>19.820799999998862</v>
      </c>
      <c r="BB3748" s="165">
        <f t="shared" si="1148"/>
        <v>5.9700388982369141E-3</v>
      </c>
      <c r="BC3748" s="148">
        <f t="shared" si="1149"/>
        <v>1.4765569346235873E-5</v>
      </c>
      <c r="BD3748" s="148">
        <f t="shared" si="1145"/>
        <v>1.4765569346235873E-5</v>
      </c>
      <c r="BE3748" s="140" t="str">
        <f t="shared" si="1146"/>
        <v/>
      </c>
    </row>
    <row r="3749" spans="52:57" ht="20.100000000000001" customHeight="1" x14ac:dyDescent="0.25">
      <c r="AZ3749" s="148"/>
      <c r="BA3749" s="148">
        <f t="shared" si="1147"/>
        <v>19.827199999998861</v>
      </c>
      <c r="BB3749" s="165">
        <f t="shared" si="1148"/>
        <v>5.9552733288906782E-3</v>
      </c>
      <c r="BC3749" s="148">
        <f t="shared" si="1149"/>
        <v>1.4730277174277578E-5</v>
      </c>
      <c r="BD3749" s="148">
        <f t="shared" si="1145"/>
        <v>1.4730277174277578E-5</v>
      </c>
      <c r="BE3749" s="140" t="str">
        <f t="shared" si="1146"/>
        <v/>
      </c>
    </row>
    <row r="3750" spans="52:57" ht="20.100000000000001" customHeight="1" x14ac:dyDescent="0.25">
      <c r="AZ3750" s="148"/>
      <c r="BA3750" s="148">
        <f t="shared" si="1147"/>
        <v>19.83359999999886</v>
      </c>
      <c r="BB3750" s="165">
        <f t="shared" si="1148"/>
        <v>5.9405430517164006E-3</v>
      </c>
      <c r="BC3750" s="148">
        <f t="shared" si="1149"/>
        <v>1.469506552994812E-5</v>
      </c>
      <c r="BD3750" s="148">
        <f t="shared" si="1145"/>
        <v>1.469506552994812E-5</v>
      </c>
      <c r="BE3750" s="140" t="str">
        <f t="shared" si="1146"/>
        <v/>
      </c>
    </row>
    <row r="3751" spans="52:57" ht="20.100000000000001" customHeight="1" x14ac:dyDescent="0.25">
      <c r="AZ3751" s="148"/>
      <c r="BA3751" s="148">
        <f t="shared" si="1147"/>
        <v>19.839999999998859</v>
      </c>
      <c r="BB3751" s="165">
        <f t="shared" si="1148"/>
        <v>5.9258479861864525E-3</v>
      </c>
      <c r="BC3751" s="148">
        <f t="shared" si="1149"/>
        <v>1.4659934241514211E-5</v>
      </c>
      <c r="BD3751" s="148">
        <f t="shared" si="1145"/>
        <v>1.4659934241514211E-5</v>
      </c>
      <c r="BE3751" s="140" t="str">
        <f t="shared" si="1146"/>
        <v/>
      </c>
    </row>
    <row r="3752" spans="52:57" ht="20.100000000000001" customHeight="1" x14ac:dyDescent="0.25">
      <c r="AZ3752" s="148"/>
      <c r="BA3752" s="148">
        <f t="shared" si="1147"/>
        <v>19.846399999998859</v>
      </c>
      <c r="BB3752" s="165">
        <f t="shared" si="1148"/>
        <v>5.9111880519449383E-3</v>
      </c>
      <c r="BC3752" s="148">
        <f t="shared" si="1149"/>
        <v>1.4624883137578232E-5</v>
      </c>
      <c r="BD3752" s="148">
        <f t="shared" si="1145"/>
        <v>1.4624883137578232E-5</v>
      </c>
      <c r="BE3752" s="140" t="str">
        <f t="shared" si="1146"/>
        <v/>
      </c>
    </row>
    <row r="3753" spans="52:57" ht="20.100000000000001" customHeight="1" x14ac:dyDescent="0.25">
      <c r="AZ3753" s="148"/>
      <c r="BA3753" s="148">
        <f t="shared" si="1147"/>
        <v>19.852799999998858</v>
      </c>
      <c r="BB3753" s="165">
        <f t="shared" si="1148"/>
        <v>5.8965631688073601E-3</v>
      </c>
      <c r="BC3753" s="148">
        <f t="shared" si="1149"/>
        <v>1.4589912047092111E-5</v>
      </c>
      <c r="BD3753" s="148">
        <f t="shared" si="1145"/>
        <v>1.4589912047092111E-5</v>
      </c>
      <c r="BE3753" s="140" t="str">
        <f t="shared" si="1146"/>
        <v/>
      </c>
    </row>
    <row r="3754" spans="52:57" ht="20.100000000000001" customHeight="1" x14ac:dyDescent="0.25">
      <c r="AZ3754" s="148"/>
      <c r="BA3754" s="148">
        <f t="shared" si="1147"/>
        <v>19.859199999998857</v>
      </c>
      <c r="BB3754" s="165">
        <f t="shared" si="1148"/>
        <v>5.881973256760268E-3</v>
      </c>
      <c r="BC3754" s="148">
        <f t="shared" si="1149"/>
        <v>1.4555020799322631E-5</v>
      </c>
      <c r="BD3754" s="148">
        <f t="shared" si="1145"/>
        <v>1.4555020799322631E-5</v>
      </c>
      <c r="BE3754" s="140" t="str">
        <f t="shared" si="1146"/>
        <v/>
      </c>
    </row>
    <row r="3755" spans="52:57" ht="20.100000000000001" customHeight="1" x14ac:dyDescent="0.25">
      <c r="AZ3755" s="148"/>
      <c r="BA3755" s="148">
        <f t="shared" si="1147"/>
        <v>19.865599999998857</v>
      </c>
      <c r="BB3755" s="165">
        <f t="shared" si="1148"/>
        <v>5.8674182359609453E-3</v>
      </c>
      <c r="BC3755" s="148">
        <f t="shared" si="1149"/>
        <v>1.4520209223854025E-5</v>
      </c>
      <c r="BD3755" s="148">
        <f t="shared" si="1145"/>
        <v>1.4520209223854025E-5</v>
      </c>
      <c r="BE3755" s="140" t="str">
        <f t="shared" si="1146"/>
        <v/>
      </c>
    </row>
    <row r="3756" spans="52:57" ht="20.100000000000001" customHeight="1" x14ac:dyDescent="0.25">
      <c r="AZ3756" s="148"/>
      <c r="BA3756" s="148">
        <f t="shared" si="1147"/>
        <v>19.871999999998856</v>
      </c>
      <c r="BB3756" s="165">
        <f t="shared" si="1148"/>
        <v>5.8528980267370913E-3</v>
      </c>
      <c r="BC3756" s="148">
        <f t="shared" si="1149"/>
        <v>1.4485477150593187E-5</v>
      </c>
      <c r="BD3756" s="148">
        <f t="shared" si="1145"/>
        <v>1.4485477150593187E-5</v>
      </c>
      <c r="BE3756" s="140" t="str">
        <f t="shared" si="1146"/>
        <v/>
      </c>
    </row>
    <row r="3757" spans="52:57" ht="20.100000000000001" customHeight="1" x14ac:dyDescent="0.25">
      <c r="AZ3757" s="148"/>
      <c r="BA3757" s="148">
        <f t="shared" si="1147"/>
        <v>19.878399999998855</v>
      </c>
      <c r="BB3757" s="165">
        <f t="shared" si="1148"/>
        <v>5.8384125495864981E-3</v>
      </c>
      <c r="BC3757" s="148">
        <f t="shared" si="1149"/>
        <v>1.4450824409817375E-5</v>
      </c>
      <c r="BD3757" s="148">
        <f t="shared" si="1145"/>
        <v>1.4450824409817375E-5</v>
      </c>
      <c r="BE3757" s="140" t="str">
        <f t="shared" si="1146"/>
        <v/>
      </c>
    </row>
    <row r="3758" spans="52:57" ht="20.100000000000001" customHeight="1" x14ac:dyDescent="0.25">
      <c r="AZ3758" s="148"/>
      <c r="BA3758" s="148">
        <f t="shared" si="1147"/>
        <v>19.884799999998855</v>
      </c>
      <c r="BB3758" s="165">
        <f t="shared" si="1148"/>
        <v>5.8239617251766808E-3</v>
      </c>
      <c r="BC3758" s="148">
        <f t="shared" si="1149"/>
        <v>1.4416250832056249E-5</v>
      </c>
      <c r="BD3758" s="148">
        <f t="shared" si="1145"/>
        <v>1.4416250832056249E-5</v>
      </c>
      <c r="BE3758" s="140" t="str">
        <f t="shared" si="1146"/>
        <v/>
      </c>
    </row>
    <row r="3759" spans="52:57" ht="20.100000000000001" customHeight="1" x14ac:dyDescent="0.25">
      <c r="AZ3759" s="148"/>
      <c r="BA3759" s="148">
        <f t="shared" si="1147"/>
        <v>19.891199999998854</v>
      </c>
      <c r="BB3759" s="165">
        <f t="shared" si="1148"/>
        <v>5.8095454743446245E-3</v>
      </c>
      <c r="BC3759" s="148">
        <f t="shared" si="1149"/>
        <v>1.4381756248228912E-5</v>
      </c>
      <c r="BD3759" s="148">
        <f t="shared" si="1145"/>
        <v>1.4381756248228912E-5</v>
      </c>
      <c r="BE3759" s="140" t="str">
        <f t="shared" si="1146"/>
        <v/>
      </c>
    </row>
    <row r="3760" spans="52:57" ht="20.100000000000001" customHeight="1" x14ac:dyDescent="0.25">
      <c r="AZ3760" s="148"/>
      <c r="BA3760" s="148">
        <f t="shared" si="1147"/>
        <v>19.897599999998853</v>
      </c>
      <c r="BB3760" s="165">
        <f t="shared" si="1148"/>
        <v>5.7951637180963956E-3</v>
      </c>
      <c r="BC3760" s="148">
        <f t="shared" si="1149"/>
        <v>1.4347340489525955E-5</v>
      </c>
      <c r="BD3760" s="148">
        <f t="shared" si="1145"/>
        <v>1.4347340489525955E-5</v>
      </c>
      <c r="BE3760" s="140" t="str">
        <f t="shared" si="1146"/>
        <v/>
      </c>
    </row>
    <row r="3761" spans="52:57" ht="20.100000000000001" customHeight="1" x14ac:dyDescent="0.25">
      <c r="AZ3761" s="148"/>
      <c r="BA3761" s="148">
        <f t="shared" si="1147"/>
        <v>19.903999999998852</v>
      </c>
      <c r="BB3761" s="165">
        <f t="shared" si="1148"/>
        <v>5.7808163776068696E-3</v>
      </c>
      <c r="BC3761" s="148">
        <f t="shared" si="1149"/>
        <v>1.4313003387523074E-5</v>
      </c>
      <c r="BD3761" s="148">
        <f t="shared" si="1145"/>
        <v>1.4313003387523074E-5</v>
      </c>
      <c r="BE3761" s="140" t="str">
        <f t="shared" si="1146"/>
        <v/>
      </c>
    </row>
    <row r="3762" spans="52:57" ht="20.100000000000001" customHeight="1" x14ac:dyDescent="0.25">
      <c r="AZ3762" s="148"/>
      <c r="BA3762" s="148">
        <f t="shared" si="1147"/>
        <v>19.910399999998852</v>
      </c>
      <c r="BB3762" s="165">
        <f t="shared" si="1148"/>
        <v>5.7665033742193466E-3</v>
      </c>
      <c r="BC3762" s="148">
        <f t="shared" si="1149"/>
        <v>1.4278744774027553E-5</v>
      </c>
      <c r="BD3762" s="148">
        <f t="shared" si="1145"/>
        <v>1.4278744774027553E-5</v>
      </c>
      <c r="BE3762" s="140" t="str">
        <f t="shared" si="1146"/>
        <v/>
      </c>
    </row>
    <row r="3763" spans="52:57" ht="20.100000000000001" customHeight="1" x14ac:dyDescent="0.25">
      <c r="AZ3763" s="148"/>
      <c r="BA3763" s="148">
        <f t="shared" si="1147"/>
        <v>19.916799999998851</v>
      </c>
      <c r="BB3763" s="165">
        <f t="shared" si="1148"/>
        <v>5.752224629445319E-3</v>
      </c>
      <c r="BC3763" s="148">
        <f t="shared" si="1149"/>
        <v>1.4244564481276888E-5</v>
      </c>
      <c r="BD3763" s="148">
        <f t="shared" si="1145"/>
        <v>1.4244564481276888E-5</v>
      </c>
      <c r="BE3763" s="140" t="str">
        <f t="shared" si="1146"/>
        <v/>
      </c>
    </row>
    <row r="3764" spans="52:57" ht="20.100000000000001" customHeight="1" x14ac:dyDescent="0.25">
      <c r="AZ3764" s="148"/>
      <c r="BA3764" s="148">
        <f t="shared" si="1147"/>
        <v>19.92319999999885</v>
      </c>
      <c r="BB3764" s="165">
        <f t="shared" si="1148"/>
        <v>5.7379800649640421E-3</v>
      </c>
      <c r="BC3764" s="148">
        <f t="shared" si="1149"/>
        <v>1.421046234175577E-5</v>
      </c>
      <c r="BD3764" s="148">
        <f t="shared" si="1145"/>
        <v>1.421046234175577E-5</v>
      </c>
      <c r="BE3764" s="140" t="str">
        <f t="shared" si="1146"/>
        <v/>
      </c>
    </row>
    <row r="3765" spans="52:57" ht="20.100000000000001" customHeight="1" x14ac:dyDescent="0.25">
      <c r="AZ3765" s="148"/>
      <c r="BA3765" s="148">
        <f t="shared" si="1147"/>
        <v>19.92959999999885</v>
      </c>
      <c r="BB3765" s="165">
        <f t="shared" si="1148"/>
        <v>5.7237696026222864E-3</v>
      </c>
      <c r="BC3765" s="148">
        <f t="shared" si="1149"/>
        <v>1.4176438188279357E-5</v>
      </c>
      <c r="BD3765" s="148">
        <f t="shared" si="1145"/>
        <v>1.4176438188279357E-5</v>
      </c>
      <c r="BE3765" s="140" t="str">
        <f t="shared" si="1146"/>
        <v/>
      </c>
    </row>
    <row r="3766" spans="52:57" ht="20.100000000000001" customHeight="1" x14ac:dyDescent="0.25">
      <c r="AZ3766" s="148"/>
      <c r="BA3766" s="148">
        <f t="shared" si="1147"/>
        <v>19.935999999998849</v>
      </c>
      <c r="BB3766" s="165">
        <f t="shared" si="1148"/>
        <v>5.709593164434007E-3</v>
      </c>
      <c r="BC3766" s="148">
        <f t="shared" si="1149"/>
        <v>1.4142491854006282E-5</v>
      </c>
      <c r="BD3766" s="148">
        <f t="shared" si="1145"/>
        <v>1.4142491854006282E-5</v>
      </c>
      <c r="BE3766" s="140" t="str">
        <f t="shared" si="1146"/>
        <v/>
      </c>
    </row>
    <row r="3767" spans="52:57" ht="20.100000000000001" customHeight="1" x14ac:dyDescent="0.25">
      <c r="AZ3767" s="148"/>
      <c r="BA3767" s="148">
        <f t="shared" si="1147"/>
        <v>19.942399999998848</v>
      </c>
      <c r="BB3767" s="165">
        <f t="shared" si="1148"/>
        <v>5.6954506725800007E-3</v>
      </c>
      <c r="BC3767" s="148">
        <f t="shared" si="1149"/>
        <v>1.4108623172404827E-5</v>
      </c>
      <c r="BD3767" s="148">
        <f t="shared" si="1145"/>
        <v>1.4108623172404827E-5</v>
      </c>
      <c r="BE3767" s="140" t="str">
        <f t="shared" si="1146"/>
        <v/>
      </c>
    </row>
    <row r="3768" spans="52:57" ht="20.100000000000001" customHeight="1" x14ac:dyDescent="0.25">
      <c r="AZ3768" s="148"/>
      <c r="BA3768" s="148">
        <f t="shared" si="1147"/>
        <v>19.948799999998847</v>
      </c>
      <c r="BB3768" s="165">
        <f t="shared" si="1148"/>
        <v>5.6813420494075959E-3</v>
      </c>
      <c r="BC3768" s="148">
        <f t="shared" si="1149"/>
        <v>1.4074831977263329E-5</v>
      </c>
      <c r="BD3768" s="148">
        <f t="shared" si="1145"/>
        <v>1.4074831977263329E-5</v>
      </c>
      <c r="BE3768" s="140" t="str">
        <f t="shared" si="1146"/>
        <v/>
      </c>
    </row>
    <row r="3769" spans="52:57" ht="20.100000000000001" customHeight="1" x14ac:dyDescent="0.25">
      <c r="AZ3769" s="148"/>
      <c r="BA3769" s="148">
        <f t="shared" si="1147"/>
        <v>19.955199999998847</v>
      </c>
      <c r="BB3769" s="165">
        <f t="shared" si="1148"/>
        <v>5.6672672174303326E-3</v>
      </c>
      <c r="BC3769" s="148">
        <f t="shared" si="1149"/>
        <v>1.404111810269365E-5</v>
      </c>
      <c r="BD3769" s="148">
        <f t="shared" si="1145"/>
        <v>1.404111810269365E-5</v>
      </c>
      <c r="BE3769" s="140" t="str">
        <f t="shared" si="1146"/>
        <v/>
      </c>
    </row>
    <row r="3770" spans="52:57" ht="20.100000000000001" customHeight="1" x14ac:dyDescent="0.25">
      <c r="AZ3770" s="148"/>
      <c r="BA3770" s="148">
        <f t="shared" si="1147"/>
        <v>19.961599999998846</v>
      </c>
      <c r="BB3770" s="165">
        <f t="shared" si="1148"/>
        <v>5.6532260993276389E-3</v>
      </c>
      <c r="BC3770" s="148">
        <f t="shared" si="1149"/>
        <v>1.4007481383112967E-5</v>
      </c>
      <c r="BD3770" s="148">
        <f t="shared" si="1145"/>
        <v>1.4007481383112967E-5</v>
      </c>
      <c r="BE3770" s="140" t="str">
        <f t="shared" si="1146"/>
        <v/>
      </c>
    </row>
    <row r="3771" spans="52:57" ht="20.100000000000001" customHeight="1" x14ac:dyDescent="0.25">
      <c r="AZ3771" s="148"/>
      <c r="BA3771" s="148">
        <f t="shared" si="1147"/>
        <v>19.967999999998845</v>
      </c>
      <c r="BB3771" s="165">
        <f t="shared" si="1148"/>
        <v>5.6392186179445259E-3</v>
      </c>
      <c r="BC3771" s="148">
        <f t="shared" si="1149"/>
        <v>1.3973921653274123E-5</v>
      </c>
      <c r="BD3771" s="148">
        <f t="shared" si="1145"/>
        <v>1.3973921653274123E-5</v>
      </c>
      <c r="BE3771" s="140" t="str">
        <f t="shared" si="1146"/>
        <v/>
      </c>
    </row>
    <row r="3772" spans="52:57" ht="20.100000000000001" customHeight="1" x14ac:dyDescent="0.25">
      <c r="AZ3772" s="148"/>
      <c r="BA3772" s="148">
        <f t="shared" si="1147"/>
        <v>19.974399999998845</v>
      </c>
      <c r="BB3772" s="165">
        <f t="shared" si="1148"/>
        <v>5.6252446962912518E-3</v>
      </c>
      <c r="BC3772" s="148">
        <f t="shared" si="1149"/>
        <v>1.394043874821619E-5</v>
      </c>
      <c r="BD3772" s="148">
        <f t="shared" si="1145"/>
        <v>1.394043874821619E-5</v>
      </c>
      <c r="BE3772" s="140" t="str">
        <f t="shared" si="1146"/>
        <v/>
      </c>
    </row>
    <row r="3773" spans="52:57" ht="20.100000000000001" customHeight="1" x14ac:dyDescent="0.25">
      <c r="AZ3773" s="148"/>
      <c r="BA3773" s="148">
        <f t="shared" si="1147"/>
        <v>19.980799999998844</v>
      </c>
      <c r="BB3773" s="165">
        <f t="shared" si="1148"/>
        <v>5.6113042575430356E-3</v>
      </c>
      <c r="BC3773" s="148">
        <f t="shared" si="1149"/>
        <v>1.3907032503351208E-5</v>
      </c>
      <c r="BD3773" s="148">
        <f t="shared" si="1145"/>
        <v>1.3907032503351208E-5</v>
      </c>
      <c r="BE3773" s="140" t="str">
        <f t="shared" si="1146"/>
        <v/>
      </c>
    </row>
    <row r="3774" spans="52:57" ht="20.100000000000001" customHeight="1" x14ac:dyDescent="0.25">
      <c r="AZ3774" s="148"/>
      <c r="BA3774" s="148">
        <f t="shared" si="1147"/>
        <v>19.987199999998843</v>
      </c>
      <c r="BB3774" s="165">
        <f t="shared" si="1148"/>
        <v>5.5973972250396844E-3</v>
      </c>
      <c r="BC3774" s="148">
        <f t="shared" si="1149"/>
        <v>1.3873702754356627E-5</v>
      </c>
      <c r="BD3774" s="148">
        <f t="shared" si="1145"/>
        <v>1.3873702754356627E-5</v>
      </c>
      <c r="BE3774" s="140" t="str">
        <f t="shared" si="1146"/>
        <v/>
      </c>
    </row>
    <row r="3775" spans="52:57" ht="20.100000000000001" customHeight="1" x14ac:dyDescent="0.25">
      <c r="AZ3775" s="148"/>
      <c r="BA3775" s="148">
        <f t="shared" si="1147"/>
        <v>19.993599999998843</v>
      </c>
      <c r="BB3775" s="165">
        <f t="shared" si="1148"/>
        <v>5.5835235222853278E-3</v>
      </c>
      <c r="BC3775" s="148">
        <f t="shared" si="1149"/>
        <v>1.3840449337250774E-5</v>
      </c>
      <c r="BD3775" s="148">
        <f t="shared" si="1145"/>
        <v>1.3840449337250774E-5</v>
      </c>
      <c r="BE3775" s="140" t="str">
        <f t="shared" si="1146"/>
        <v/>
      </c>
    </row>
    <row r="3776" spans="52:57" ht="20.100000000000001" customHeight="1" x14ac:dyDescent="0.25">
      <c r="AZ3776" s="148"/>
      <c r="BA3776" s="148">
        <f t="shared" si="1147"/>
        <v>19.999999999998842</v>
      </c>
      <c r="BB3776" s="165">
        <f t="shared" si="1148"/>
        <v>5.569683072948077E-3</v>
      </c>
      <c r="BC3776" s="148">
        <f t="shared" si="1149"/>
        <v>1.3807272088372027E-5</v>
      </c>
      <c r="BD3776" s="148">
        <f t="shared" si="1145"/>
        <v>1.3807272088372027E-5</v>
      </c>
      <c r="BE3776" s="140" t="str">
        <f t="shared" si="1146"/>
        <v/>
      </c>
    </row>
    <row r="3777" spans="52:57" ht="20.100000000000001" customHeight="1" x14ac:dyDescent="0.25">
      <c r="AZ3777" s="148"/>
      <c r="BA3777" s="148">
        <f t="shared" si="1147"/>
        <v>20.006399999998841</v>
      </c>
      <c r="BB3777" s="165">
        <f t="shared" si="1148"/>
        <v>5.555875800859705E-3</v>
      </c>
      <c r="BC3777" s="148">
        <f t="shared" si="1149"/>
        <v>1.3774170844334591E-5</v>
      </c>
      <c r="BD3777" s="148">
        <f t="shared" si="1145"/>
        <v>1.3774170844334591E-5</v>
      </c>
      <c r="BE3777" s="140" t="str">
        <f t="shared" si="1146"/>
        <v/>
      </c>
    </row>
    <row r="3778" spans="52:57" ht="20.100000000000001" customHeight="1" x14ac:dyDescent="0.25">
      <c r="AZ3778" s="148"/>
      <c r="BA3778" s="148">
        <f t="shared" si="1147"/>
        <v>20.01279999999884</v>
      </c>
      <c r="BB3778" s="165">
        <f t="shared" si="1148"/>
        <v>5.5421016300153704E-3</v>
      </c>
      <c r="BC3778" s="148">
        <f t="shared" si="1149"/>
        <v>1.3741145442123896E-5</v>
      </c>
      <c r="BD3778" s="148">
        <f t="shared" si="1145"/>
        <v>1.3741145442123896E-5</v>
      </c>
      <c r="BE3778" s="140" t="str">
        <f t="shared" si="1146"/>
        <v/>
      </c>
    </row>
    <row r="3779" spans="52:57" ht="20.100000000000001" customHeight="1" x14ac:dyDescent="0.25">
      <c r="AZ3779" s="148"/>
      <c r="BA3779" s="148">
        <f t="shared" si="1147"/>
        <v>20.01919999999884</v>
      </c>
      <c r="BB3779" s="165">
        <f t="shared" si="1148"/>
        <v>5.5283604845732465E-3</v>
      </c>
      <c r="BC3779" s="148">
        <f t="shared" si="1149"/>
        <v>1.3708195719014209E-5</v>
      </c>
      <c r="BD3779" s="148">
        <f t="shared" si="1145"/>
        <v>1.3708195719014209E-5</v>
      </c>
      <c r="BE3779" s="140" t="str">
        <f t="shared" si="1146"/>
        <v/>
      </c>
    </row>
    <row r="3780" spans="52:57" ht="20.100000000000001" customHeight="1" x14ac:dyDescent="0.25">
      <c r="AZ3780" s="148"/>
      <c r="BA3780" s="148">
        <f t="shared" si="1147"/>
        <v>20.025599999998839</v>
      </c>
      <c r="BB3780" s="165">
        <f t="shared" si="1148"/>
        <v>5.5146522888542323E-3</v>
      </c>
      <c r="BC3780" s="148">
        <f t="shared" si="1149"/>
        <v>1.3675321512569491E-5</v>
      </c>
      <c r="BD3780" s="148">
        <f t="shared" si="1145"/>
        <v>1.3675321512569491E-5</v>
      </c>
      <c r="BE3780" s="140" t="str">
        <f t="shared" si="1146"/>
        <v/>
      </c>
    </row>
    <row r="3781" spans="52:57" ht="20.100000000000001" customHeight="1" x14ac:dyDescent="0.25">
      <c r="AZ3781" s="148"/>
      <c r="BA3781" s="148">
        <f t="shared" si="1147"/>
        <v>20.031999999998838</v>
      </c>
      <c r="BB3781" s="165">
        <f t="shared" si="1148"/>
        <v>5.5009769673416628E-3</v>
      </c>
      <c r="BC3781" s="148">
        <f t="shared" si="1149"/>
        <v>1.3642522660718866E-5</v>
      </c>
      <c r="BD3781" s="148">
        <f t="shared" si="1145"/>
        <v>1.3642522660718866E-5</v>
      </c>
      <c r="BE3781" s="140" t="str">
        <f t="shared" si="1146"/>
        <v/>
      </c>
    </row>
    <row r="3782" spans="52:57" ht="20.100000000000001" customHeight="1" x14ac:dyDescent="0.25">
      <c r="AZ3782" s="148"/>
      <c r="BA3782" s="148">
        <f t="shared" si="1147"/>
        <v>20.038399999998838</v>
      </c>
      <c r="BB3782" s="165">
        <f t="shared" si="1148"/>
        <v>5.4873344446809439E-3</v>
      </c>
      <c r="BC3782" s="148">
        <f t="shared" si="1149"/>
        <v>1.3609799001651664E-5</v>
      </c>
      <c r="BD3782" s="148">
        <f t="shared" si="1145"/>
        <v>1.3609799001651664E-5</v>
      </c>
      <c r="BE3782" s="140" t="str">
        <f t="shared" si="1146"/>
        <v/>
      </c>
    </row>
    <row r="3783" spans="52:57" ht="20.100000000000001" customHeight="1" x14ac:dyDescent="0.25">
      <c r="AZ3783" s="148"/>
      <c r="BA3783" s="148">
        <f t="shared" si="1147"/>
        <v>20.044799999998837</v>
      </c>
      <c r="BB3783" s="165">
        <f t="shared" si="1148"/>
        <v>5.4737246456792923E-3</v>
      </c>
      <c r="BC3783" s="148">
        <f t="shared" si="1149"/>
        <v>1.3577150373913702E-5</v>
      </c>
      <c r="BD3783" s="148">
        <f t="shared" si="1145"/>
        <v>1.3577150373913702E-5</v>
      </c>
      <c r="BE3783" s="140" t="str">
        <f t="shared" si="1146"/>
        <v/>
      </c>
    </row>
    <row r="3784" spans="52:57" ht="20.100000000000001" customHeight="1" x14ac:dyDescent="0.25">
      <c r="AZ3784" s="148"/>
      <c r="BA3784" s="148">
        <f t="shared" si="1147"/>
        <v>20.051199999998836</v>
      </c>
      <c r="BB3784" s="165">
        <f t="shared" si="1148"/>
        <v>5.4601474953053786E-3</v>
      </c>
      <c r="BC3784" s="148">
        <f t="shared" si="1149"/>
        <v>1.3544576616330087E-5</v>
      </c>
      <c r="BD3784" s="148">
        <f t="shared" si="1145"/>
        <v>1.3544576616330087E-5</v>
      </c>
      <c r="BE3784" s="140" t="str">
        <f t="shared" si="1146"/>
        <v/>
      </c>
    </row>
    <row r="3785" spans="52:57" ht="20.100000000000001" customHeight="1" x14ac:dyDescent="0.25">
      <c r="AZ3785" s="148"/>
      <c r="BA3785" s="148">
        <f t="shared" si="1147"/>
        <v>20.057599999998835</v>
      </c>
      <c r="BB3785" s="165">
        <f t="shared" si="1148"/>
        <v>5.4466029186890485E-3</v>
      </c>
      <c r="BC3785" s="148">
        <f t="shared" si="1149"/>
        <v>1.3512077568052921E-5</v>
      </c>
      <c r="BD3785" s="148">
        <f t="shared" si="1145"/>
        <v>1.3512077568052921E-5</v>
      </c>
      <c r="BE3785" s="140" t="str">
        <f t="shared" si="1146"/>
        <v/>
      </c>
    </row>
    <row r="3786" spans="52:57" ht="20.100000000000001" customHeight="1" x14ac:dyDescent="0.25">
      <c r="AZ3786" s="148"/>
      <c r="BA3786" s="148">
        <f t="shared" si="1147"/>
        <v>20.063999999998835</v>
      </c>
      <c r="BB3786" s="165">
        <f t="shared" si="1148"/>
        <v>5.4330908411209956E-3</v>
      </c>
      <c r="BC3786" s="148">
        <f t="shared" si="1149"/>
        <v>1.3479653068548293E-5</v>
      </c>
      <c r="BD3786" s="148">
        <f t="shared" si="1145"/>
        <v>1.3479653068548293E-5</v>
      </c>
      <c r="BE3786" s="140" t="str">
        <f t="shared" si="1146"/>
        <v/>
      </c>
    </row>
    <row r="3787" spans="52:57" ht="20.100000000000001" customHeight="1" x14ac:dyDescent="0.25">
      <c r="AZ3787" s="148"/>
      <c r="BA3787" s="148">
        <f t="shared" si="1147"/>
        <v>20.070399999998834</v>
      </c>
      <c r="BB3787" s="165">
        <f t="shared" si="1148"/>
        <v>5.4196111880524473E-3</v>
      </c>
      <c r="BC3787" s="148">
        <f t="shared" si="1149"/>
        <v>1.3447302957584131E-5</v>
      </c>
      <c r="BD3787" s="148">
        <f t="shared" ref="BD3787:BD3850" si="1150">IF(BB3787&lt;(1-$AZ$655),BC3787,"")</f>
        <v>1.3447302957584131E-5</v>
      </c>
      <c r="BE3787" s="140" t="str">
        <f t="shared" ref="BE3787:BE3850" si="1151">IF(BB3787&lt;(1-$AZ$661),BC3787,"")</f>
        <v/>
      </c>
    </row>
    <row r="3788" spans="52:57" ht="20.100000000000001" customHeight="1" x14ac:dyDescent="0.25">
      <c r="AZ3788" s="148"/>
      <c r="BA3788" s="148">
        <f t="shared" ref="BA3788:BA3851" si="1152">BA3787+$BD$648</f>
        <v>20.076799999998833</v>
      </c>
      <c r="BB3788" s="165">
        <f t="shared" ref="BB3788:BB3851" si="1153">_xlfn.CHISQ.DIST.RT(BA3788,7)</f>
        <v>5.4061638850948631E-3</v>
      </c>
      <c r="BC3788" s="148">
        <f t="shared" ref="BC3788:BC3851" si="1154">BB3788-BB3789</f>
        <v>1.3415027075225003E-5</v>
      </c>
      <c r="BD3788" s="148">
        <f t="shared" si="1150"/>
        <v>1.3415027075225003E-5</v>
      </c>
      <c r="BE3788" s="140" t="str">
        <f t="shared" si="1151"/>
        <v/>
      </c>
    </row>
    <row r="3789" spans="52:57" ht="20.100000000000001" customHeight="1" x14ac:dyDescent="0.25">
      <c r="AZ3789" s="148"/>
      <c r="BA3789" s="148">
        <f t="shared" si="1152"/>
        <v>20.083199999998833</v>
      </c>
      <c r="BB3789" s="165">
        <f t="shared" si="1153"/>
        <v>5.3927488580196381E-3</v>
      </c>
      <c r="BC3789" s="148">
        <f t="shared" si="1154"/>
        <v>1.3382825261901501E-5</v>
      </c>
      <c r="BD3789" s="148">
        <f t="shared" si="1150"/>
        <v>1.3382825261901501E-5</v>
      </c>
      <c r="BE3789" s="140" t="str">
        <f t="shared" si="1151"/>
        <v/>
      </c>
    </row>
    <row r="3790" spans="52:57" ht="20.100000000000001" customHeight="1" x14ac:dyDescent="0.25">
      <c r="AZ3790" s="148"/>
      <c r="BA3790" s="148">
        <f t="shared" si="1152"/>
        <v>20.089599999998832</v>
      </c>
      <c r="BB3790" s="165">
        <f t="shared" si="1153"/>
        <v>5.3793660327577366E-3</v>
      </c>
      <c r="BC3790" s="148">
        <f t="shared" si="1154"/>
        <v>1.3350697358275807E-5</v>
      </c>
      <c r="BD3790" s="148">
        <f t="shared" si="1150"/>
        <v>1.3350697358275807E-5</v>
      </c>
      <c r="BE3790" s="140" t="str">
        <f t="shared" si="1151"/>
        <v/>
      </c>
    </row>
    <row r="3791" spans="52:57" ht="20.100000000000001" customHeight="1" x14ac:dyDescent="0.25">
      <c r="AZ3791" s="148"/>
      <c r="BA3791" s="148">
        <f t="shared" si="1152"/>
        <v>20.095999999998831</v>
      </c>
      <c r="BB3791" s="165">
        <f t="shared" si="1153"/>
        <v>5.3660153353994608E-3</v>
      </c>
      <c r="BC3791" s="148">
        <f t="shared" si="1154"/>
        <v>1.3318643205359644E-5</v>
      </c>
      <c r="BD3791" s="148">
        <f t="shared" si="1150"/>
        <v>1.3318643205359644E-5</v>
      </c>
      <c r="BE3791" s="140" t="str">
        <f t="shared" si="1151"/>
        <v/>
      </c>
    </row>
    <row r="3792" spans="52:57" ht="20.100000000000001" customHeight="1" x14ac:dyDescent="0.25">
      <c r="AZ3792" s="148"/>
      <c r="BA3792" s="148">
        <f t="shared" si="1152"/>
        <v>20.102399999998831</v>
      </c>
      <c r="BB3792" s="165">
        <f t="shared" si="1153"/>
        <v>5.3526966921941012E-3</v>
      </c>
      <c r="BC3792" s="148">
        <f t="shared" si="1154"/>
        <v>1.3286662644483929E-5</v>
      </c>
      <c r="BD3792" s="148">
        <f t="shared" si="1150"/>
        <v>1.3286662644483929E-5</v>
      </c>
      <c r="BE3792" s="140" t="str">
        <f t="shared" si="1151"/>
        <v/>
      </c>
    </row>
    <row r="3793" spans="52:57" ht="20.100000000000001" customHeight="1" x14ac:dyDescent="0.25">
      <c r="AZ3793" s="148"/>
      <c r="BA3793" s="148">
        <f t="shared" si="1152"/>
        <v>20.10879999999883</v>
      </c>
      <c r="BB3793" s="165">
        <f t="shared" si="1153"/>
        <v>5.3394100295496173E-3</v>
      </c>
      <c r="BC3793" s="148">
        <f t="shared" si="1154"/>
        <v>1.3254755517276215E-5</v>
      </c>
      <c r="BD3793" s="148">
        <f t="shared" si="1150"/>
        <v>1.3254755517276215E-5</v>
      </c>
      <c r="BE3793" s="140" t="str">
        <f t="shared" si="1151"/>
        <v/>
      </c>
    </row>
    <row r="3794" spans="52:57" ht="20.100000000000001" customHeight="1" x14ac:dyDescent="0.25">
      <c r="AZ3794" s="148"/>
      <c r="BA3794" s="148">
        <f t="shared" si="1152"/>
        <v>20.115199999998829</v>
      </c>
      <c r="BB3794" s="165">
        <f t="shared" si="1153"/>
        <v>5.326155274032341E-3</v>
      </c>
      <c r="BC3794" s="148">
        <f t="shared" si="1154"/>
        <v>1.3222921665646814E-5</v>
      </c>
      <c r="BD3794" s="148">
        <f t="shared" si="1150"/>
        <v>1.3222921665646814E-5</v>
      </c>
      <c r="BE3794" s="140" t="str">
        <f t="shared" si="1151"/>
        <v/>
      </c>
    </row>
    <row r="3795" spans="52:57" ht="20.100000000000001" customHeight="1" x14ac:dyDescent="0.25">
      <c r="AZ3795" s="148"/>
      <c r="BA3795" s="148">
        <f t="shared" si="1152"/>
        <v>20.121599999998828</v>
      </c>
      <c r="BB3795" s="165">
        <f t="shared" si="1153"/>
        <v>5.3129323523666942E-3</v>
      </c>
      <c r="BC3795" s="148">
        <f t="shared" si="1154"/>
        <v>1.3191160931843443E-5</v>
      </c>
      <c r="BD3795" s="148">
        <f t="shared" si="1150"/>
        <v>1.3191160931843443E-5</v>
      </c>
      <c r="BE3795" s="140" t="str">
        <f t="shared" si="1151"/>
        <v/>
      </c>
    </row>
    <row r="3796" spans="52:57" ht="20.100000000000001" customHeight="1" x14ac:dyDescent="0.25">
      <c r="AZ3796" s="148"/>
      <c r="BA3796" s="148">
        <f t="shared" si="1152"/>
        <v>20.127999999998828</v>
      </c>
      <c r="BB3796" s="165">
        <f t="shared" si="1153"/>
        <v>5.2997411914348508E-3</v>
      </c>
      <c r="BC3796" s="148">
        <f t="shared" si="1154"/>
        <v>1.3159473158423467E-5</v>
      </c>
      <c r="BD3796" s="148">
        <f t="shared" si="1150"/>
        <v>1.3159473158423467E-5</v>
      </c>
      <c r="BE3796" s="140" t="str">
        <f t="shared" si="1151"/>
        <v/>
      </c>
    </row>
    <row r="3797" spans="52:57" ht="20.100000000000001" customHeight="1" x14ac:dyDescent="0.25">
      <c r="AZ3797" s="148"/>
      <c r="BA3797" s="148">
        <f t="shared" si="1152"/>
        <v>20.134399999998827</v>
      </c>
      <c r="BB3797" s="165">
        <f t="shared" si="1153"/>
        <v>5.2865817182764273E-3</v>
      </c>
      <c r="BC3797" s="148">
        <f t="shared" si="1154"/>
        <v>1.3127858188209662E-5</v>
      </c>
      <c r="BD3797" s="148">
        <f t="shared" si="1150"/>
        <v>1.3127858188209662E-5</v>
      </c>
      <c r="BE3797" s="140" t="str">
        <f t="shared" si="1151"/>
        <v/>
      </c>
    </row>
    <row r="3798" spans="52:57" ht="20.100000000000001" customHeight="1" x14ac:dyDescent="0.25">
      <c r="AZ3798" s="148"/>
      <c r="BA3798" s="148">
        <f t="shared" si="1152"/>
        <v>20.140799999998826</v>
      </c>
      <c r="BB3798" s="165">
        <f t="shared" si="1153"/>
        <v>5.2734538600882177E-3</v>
      </c>
      <c r="BC3798" s="148">
        <f t="shared" si="1154"/>
        <v>1.3096315864363946E-5</v>
      </c>
      <c r="BD3798" s="148">
        <f t="shared" si="1150"/>
        <v>1.3096315864363946E-5</v>
      </c>
      <c r="BE3798" s="140" t="str">
        <f t="shared" si="1151"/>
        <v/>
      </c>
    </row>
    <row r="3799" spans="52:57" ht="20.100000000000001" customHeight="1" x14ac:dyDescent="0.25">
      <c r="AZ3799" s="148"/>
      <c r="BA3799" s="148">
        <f t="shared" si="1152"/>
        <v>20.147199999998826</v>
      </c>
      <c r="BB3799" s="165">
        <f t="shared" si="1153"/>
        <v>5.2603575442238537E-3</v>
      </c>
      <c r="BC3799" s="148">
        <f t="shared" si="1154"/>
        <v>1.3064846030365687E-5</v>
      </c>
      <c r="BD3799" s="148">
        <f t="shared" si="1150"/>
        <v>1.3064846030365687E-5</v>
      </c>
      <c r="BE3799" s="140" t="str">
        <f t="shared" si="1151"/>
        <v/>
      </c>
    </row>
    <row r="3800" spans="52:57" ht="20.100000000000001" customHeight="1" x14ac:dyDescent="0.25">
      <c r="AZ3800" s="148"/>
      <c r="BA3800" s="148">
        <f t="shared" si="1152"/>
        <v>20.153599999998825</v>
      </c>
      <c r="BB3800" s="165">
        <f t="shared" si="1153"/>
        <v>5.247292698193488E-3</v>
      </c>
      <c r="BC3800" s="148">
        <f t="shared" si="1154"/>
        <v>1.3033448529959669E-5</v>
      </c>
      <c r="BD3800" s="148">
        <f t="shared" si="1150"/>
        <v>1.3033448529959669E-5</v>
      </c>
      <c r="BE3800" s="140" t="str">
        <f t="shared" si="1151"/>
        <v/>
      </c>
    </row>
    <row r="3801" spans="52:57" ht="20.100000000000001" customHeight="1" x14ac:dyDescent="0.25">
      <c r="AZ3801" s="148"/>
      <c r="BA3801" s="148">
        <f t="shared" si="1152"/>
        <v>20.159999999998824</v>
      </c>
      <c r="BB3801" s="165">
        <f t="shared" si="1153"/>
        <v>5.2342592496635284E-3</v>
      </c>
      <c r="BC3801" s="148">
        <f t="shared" si="1154"/>
        <v>1.3002123207206395E-5</v>
      </c>
      <c r="BD3801" s="148">
        <f t="shared" si="1150"/>
        <v>1.3002123207206395E-5</v>
      </c>
      <c r="BE3801" s="140" t="str">
        <f t="shared" si="1151"/>
        <v/>
      </c>
    </row>
    <row r="3802" spans="52:57" ht="20.100000000000001" customHeight="1" x14ac:dyDescent="0.25">
      <c r="AZ3802" s="148"/>
      <c r="BA3802" s="148">
        <f t="shared" si="1152"/>
        <v>20.166399999998823</v>
      </c>
      <c r="BB3802" s="165">
        <f t="shared" si="1153"/>
        <v>5.221257126456322E-3</v>
      </c>
      <c r="BC3802" s="148">
        <f t="shared" si="1154"/>
        <v>1.2970869906498567E-5</v>
      </c>
      <c r="BD3802" s="148">
        <f t="shared" si="1150"/>
        <v>1.2970869906498567E-5</v>
      </c>
      <c r="BE3802" s="140" t="str">
        <f t="shared" si="1151"/>
        <v/>
      </c>
    </row>
    <row r="3803" spans="52:57" ht="20.100000000000001" customHeight="1" x14ac:dyDescent="0.25">
      <c r="AZ3803" s="148"/>
      <c r="BA3803" s="148">
        <f t="shared" si="1152"/>
        <v>20.172799999998823</v>
      </c>
      <c r="BB3803" s="165">
        <f t="shared" si="1153"/>
        <v>5.2082862565498234E-3</v>
      </c>
      <c r="BC3803" s="148">
        <f t="shared" si="1154"/>
        <v>1.2939688472490829E-5</v>
      </c>
      <c r="BD3803" s="148">
        <f t="shared" si="1150"/>
        <v>1.2939688472490829E-5</v>
      </c>
      <c r="BE3803" s="140" t="str">
        <f t="shared" si="1151"/>
        <v/>
      </c>
    </row>
    <row r="3804" spans="52:57" ht="20.100000000000001" customHeight="1" x14ac:dyDescent="0.25">
      <c r="AZ3804" s="148"/>
      <c r="BA3804" s="148">
        <f t="shared" si="1152"/>
        <v>20.179199999998822</v>
      </c>
      <c r="BB3804" s="165">
        <f t="shared" si="1153"/>
        <v>5.1953465680773326E-3</v>
      </c>
      <c r="BC3804" s="148">
        <f t="shared" si="1154"/>
        <v>1.2908578750166558E-5</v>
      </c>
      <c r="BD3804" s="148">
        <f t="shared" si="1150"/>
        <v>1.2908578750166558E-5</v>
      </c>
      <c r="BE3804" s="140" t="str">
        <f t="shared" si="1151"/>
        <v/>
      </c>
    </row>
    <row r="3805" spans="52:57" ht="20.100000000000001" customHeight="1" x14ac:dyDescent="0.25">
      <c r="AZ3805" s="148"/>
      <c r="BA3805" s="148">
        <f t="shared" si="1152"/>
        <v>20.185599999998821</v>
      </c>
      <c r="BB3805" s="165">
        <f t="shared" si="1153"/>
        <v>5.182437989327166E-3</v>
      </c>
      <c r="BC3805" s="148">
        <f t="shared" si="1154"/>
        <v>1.2877540584784949E-5</v>
      </c>
      <c r="BD3805" s="148">
        <f t="shared" si="1150"/>
        <v>1.2877540584784949E-5</v>
      </c>
      <c r="BE3805" s="140" t="str">
        <f t="shared" si="1151"/>
        <v/>
      </c>
    </row>
    <row r="3806" spans="52:57" ht="20.100000000000001" customHeight="1" x14ac:dyDescent="0.25">
      <c r="AZ3806" s="148"/>
      <c r="BA3806" s="148">
        <f t="shared" si="1152"/>
        <v>20.191999999998821</v>
      </c>
      <c r="BB3806" s="165">
        <f t="shared" si="1153"/>
        <v>5.1695604487423811E-3</v>
      </c>
      <c r="BC3806" s="148">
        <f t="shared" si="1154"/>
        <v>1.2846573821962554E-5</v>
      </c>
      <c r="BD3806" s="148">
        <f t="shared" si="1150"/>
        <v>1.2846573821962554E-5</v>
      </c>
      <c r="BE3806" s="140" t="str">
        <f t="shared" si="1151"/>
        <v/>
      </c>
    </row>
    <row r="3807" spans="52:57" ht="20.100000000000001" customHeight="1" x14ac:dyDescent="0.25">
      <c r="AZ3807" s="148"/>
      <c r="BA3807" s="148">
        <f t="shared" si="1152"/>
        <v>20.19839999999882</v>
      </c>
      <c r="BB3807" s="165">
        <f t="shared" si="1153"/>
        <v>5.1567138749204185E-3</v>
      </c>
      <c r="BC3807" s="148">
        <f t="shared" si="1154"/>
        <v>1.2815678307543169E-5</v>
      </c>
      <c r="BD3807" s="148">
        <f t="shared" si="1150"/>
        <v>1.2815678307543169E-5</v>
      </c>
      <c r="BE3807" s="140" t="str">
        <f t="shared" si="1151"/>
        <v/>
      </c>
    </row>
    <row r="3808" spans="52:57" ht="20.100000000000001" customHeight="1" x14ac:dyDescent="0.25">
      <c r="AZ3808" s="148"/>
      <c r="BA3808" s="148">
        <f t="shared" si="1152"/>
        <v>20.204799999998819</v>
      </c>
      <c r="BB3808" s="165">
        <f t="shared" si="1153"/>
        <v>5.1438981966128753E-3</v>
      </c>
      <c r="BC3808" s="148">
        <f t="shared" si="1154"/>
        <v>1.2784853887718405E-5</v>
      </c>
      <c r="BD3808" s="148">
        <f t="shared" si="1150"/>
        <v>1.2784853887718405E-5</v>
      </c>
      <c r="BE3808" s="140" t="str">
        <f t="shared" si="1151"/>
        <v/>
      </c>
    </row>
    <row r="3809" spans="52:57" ht="20.100000000000001" customHeight="1" x14ac:dyDescent="0.25">
      <c r="AZ3809" s="148"/>
      <c r="BA3809" s="148">
        <f t="shared" si="1152"/>
        <v>20.211199999998819</v>
      </c>
      <c r="BB3809" s="165">
        <f t="shared" si="1153"/>
        <v>5.1311133427251569E-3</v>
      </c>
      <c r="BC3809" s="148">
        <f t="shared" si="1154"/>
        <v>1.2754100408966101E-5</v>
      </c>
      <c r="BD3809" s="148">
        <f t="shared" si="1150"/>
        <v>1.2754100408966101E-5</v>
      </c>
      <c r="BE3809" s="140" t="str">
        <f t="shared" si="1151"/>
        <v/>
      </c>
    </row>
    <row r="3810" spans="52:57" ht="20.100000000000001" customHeight="1" x14ac:dyDescent="0.25">
      <c r="AZ3810" s="148"/>
      <c r="BA3810" s="148">
        <f t="shared" si="1152"/>
        <v>20.217599999998818</v>
      </c>
      <c r="BB3810" s="165">
        <f t="shared" si="1153"/>
        <v>5.1183592423161908E-3</v>
      </c>
      <c r="BC3810" s="148">
        <f t="shared" si="1154"/>
        <v>1.2723417718059002E-5</v>
      </c>
      <c r="BD3810" s="148">
        <f t="shared" si="1150"/>
        <v>1.2723417718059002E-5</v>
      </c>
      <c r="BE3810" s="140" t="str">
        <f t="shared" si="1151"/>
        <v/>
      </c>
    </row>
    <row r="3811" spans="52:57" ht="20.100000000000001" customHeight="1" x14ac:dyDescent="0.25">
      <c r="AZ3811" s="148"/>
      <c r="BA3811" s="148">
        <f t="shared" si="1152"/>
        <v>20.223999999998817</v>
      </c>
      <c r="BB3811" s="165">
        <f t="shared" si="1153"/>
        <v>5.1056358245981318E-3</v>
      </c>
      <c r="BC3811" s="148">
        <f t="shared" si="1154"/>
        <v>1.2692805662107252E-5</v>
      </c>
      <c r="BD3811" s="148">
        <f t="shared" si="1150"/>
        <v>1.2692805662107252E-5</v>
      </c>
      <c r="BE3811" s="140" t="str">
        <f t="shared" si="1151"/>
        <v/>
      </c>
    </row>
    <row r="3812" spans="52:57" ht="20.100000000000001" customHeight="1" x14ac:dyDescent="0.25">
      <c r="AZ3812" s="148"/>
      <c r="BA3812" s="148">
        <f t="shared" si="1152"/>
        <v>20.230399999998816</v>
      </c>
      <c r="BB3812" s="165">
        <f t="shared" si="1153"/>
        <v>5.0929430189360246E-3</v>
      </c>
      <c r="BC3812" s="148">
        <f t="shared" si="1154"/>
        <v>1.2662264088436105E-5</v>
      </c>
      <c r="BD3812" s="148">
        <f t="shared" si="1150"/>
        <v>1.2662264088436105E-5</v>
      </c>
      <c r="BE3812" s="140" t="str">
        <f t="shared" si="1151"/>
        <v/>
      </c>
    </row>
    <row r="3813" spans="52:57" ht="20.100000000000001" customHeight="1" x14ac:dyDescent="0.25">
      <c r="AZ3813" s="148"/>
      <c r="BA3813" s="148">
        <f t="shared" si="1152"/>
        <v>20.236799999998816</v>
      </c>
      <c r="BB3813" s="165">
        <f t="shared" si="1153"/>
        <v>5.0802807548475885E-3</v>
      </c>
      <c r="BC3813" s="148">
        <f t="shared" si="1154"/>
        <v>1.2631792844747247E-5</v>
      </c>
      <c r="BD3813" s="148">
        <f t="shared" si="1150"/>
        <v>1.2631792844747247E-5</v>
      </c>
      <c r="BE3813" s="140" t="str">
        <f t="shared" si="1151"/>
        <v/>
      </c>
    </row>
    <row r="3814" spans="52:57" ht="20.100000000000001" customHeight="1" x14ac:dyDescent="0.25">
      <c r="AZ3814" s="148"/>
      <c r="BA3814" s="148">
        <f t="shared" si="1152"/>
        <v>20.243199999998815</v>
      </c>
      <c r="BB3814" s="165">
        <f t="shared" si="1153"/>
        <v>5.0676489620028412E-3</v>
      </c>
      <c r="BC3814" s="148">
        <f t="shared" si="1154"/>
        <v>1.260139177903033E-5</v>
      </c>
      <c r="BD3814" s="148">
        <f t="shared" si="1150"/>
        <v>1.260139177903033E-5</v>
      </c>
      <c r="BE3814" s="140" t="str">
        <f t="shared" si="1151"/>
        <v/>
      </c>
    </row>
    <row r="3815" spans="52:57" ht="20.100000000000001" customHeight="1" x14ac:dyDescent="0.25">
      <c r="AZ3815" s="148"/>
      <c r="BA3815" s="148">
        <f t="shared" si="1152"/>
        <v>20.249599999998814</v>
      </c>
      <c r="BB3815" s="165">
        <f t="shared" si="1153"/>
        <v>5.0550475702238109E-3</v>
      </c>
      <c r="BC3815" s="148">
        <f t="shared" si="1154"/>
        <v>1.2571060739505723E-5</v>
      </c>
      <c r="BD3815" s="148">
        <f t="shared" si="1150"/>
        <v>1.2571060739505723E-5</v>
      </c>
      <c r="BE3815" s="140" t="str">
        <f t="shared" si="1151"/>
        <v/>
      </c>
    </row>
    <row r="3816" spans="52:57" ht="20.100000000000001" customHeight="1" x14ac:dyDescent="0.25">
      <c r="AZ3816" s="148"/>
      <c r="BA3816" s="148">
        <f t="shared" si="1152"/>
        <v>20.255999999998814</v>
      </c>
      <c r="BB3816" s="165">
        <f t="shared" si="1153"/>
        <v>5.0424765094843052E-3</v>
      </c>
      <c r="BC3816" s="148">
        <f t="shared" si="1154"/>
        <v>1.2540799574782373E-5</v>
      </c>
      <c r="BD3816" s="148">
        <f t="shared" si="1150"/>
        <v>1.2540799574782373E-5</v>
      </c>
      <c r="BE3816" s="140" t="str">
        <f t="shared" si="1151"/>
        <v/>
      </c>
    </row>
    <row r="3817" spans="52:57" ht="20.100000000000001" customHeight="1" x14ac:dyDescent="0.25">
      <c r="AZ3817" s="148"/>
      <c r="BA3817" s="148">
        <f t="shared" si="1152"/>
        <v>20.262399999998813</v>
      </c>
      <c r="BB3817" s="165">
        <f t="shared" si="1153"/>
        <v>5.0299357099095228E-3</v>
      </c>
      <c r="BC3817" s="148">
        <f t="shared" si="1154"/>
        <v>1.2510608133698212E-5</v>
      </c>
      <c r="BD3817" s="148">
        <f t="shared" si="1150"/>
        <v>1.2510608133698212E-5</v>
      </c>
      <c r="BE3817" s="140" t="str">
        <f t="shared" si="1151"/>
        <v/>
      </c>
    </row>
    <row r="3818" spans="52:57" ht="20.100000000000001" customHeight="1" x14ac:dyDescent="0.25">
      <c r="AZ3818" s="148"/>
      <c r="BA3818" s="148">
        <f t="shared" si="1152"/>
        <v>20.268799999998812</v>
      </c>
      <c r="BB3818" s="165">
        <f t="shared" si="1153"/>
        <v>5.0174251017758246E-3</v>
      </c>
      <c r="BC3818" s="148">
        <f t="shared" si="1154"/>
        <v>1.2480486265413829E-5</v>
      </c>
      <c r="BD3818" s="148">
        <f t="shared" si="1150"/>
        <v>1.2480486265413829E-5</v>
      </c>
      <c r="BE3818" s="140" t="str">
        <f t="shared" si="1151"/>
        <v/>
      </c>
    </row>
    <row r="3819" spans="52:57" ht="20.100000000000001" customHeight="1" x14ac:dyDescent="0.25">
      <c r="AZ3819" s="148"/>
      <c r="BA3819" s="148">
        <f t="shared" si="1152"/>
        <v>20.275199999998812</v>
      </c>
      <c r="BB3819" s="165">
        <f t="shared" si="1153"/>
        <v>5.0049446155104108E-3</v>
      </c>
      <c r="BC3819" s="148">
        <f t="shared" si="1154"/>
        <v>1.2450433819391656E-5</v>
      </c>
      <c r="BD3819" s="148">
        <f t="shared" si="1150"/>
        <v>1.2450433819391656E-5</v>
      </c>
      <c r="BE3819" s="140" t="str">
        <f t="shared" si="1151"/>
        <v/>
      </c>
    </row>
    <row r="3820" spans="52:57" ht="20.100000000000001" customHeight="1" x14ac:dyDescent="0.25">
      <c r="AZ3820" s="148"/>
      <c r="BA3820" s="148">
        <f t="shared" si="1152"/>
        <v>20.281599999998811</v>
      </c>
      <c r="BB3820" s="165">
        <f t="shared" si="1153"/>
        <v>4.9924941816910191E-3</v>
      </c>
      <c r="BC3820" s="148">
        <f t="shared" si="1154"/>
        <v>1.242045064536821E-5</v>
      </c>
      <c r="BD3820" s="148">
        <f t="shared" si="1150"/>
        <v>1.242045064536821E-5</v>
      </c>
      <c r="BE3820" s="140" t="str">
        <f t="shared" si="1151"/>
        <v/>
      </c>
    </row>
    <row r="3821" spans="52:57" ht="20.100000000000001" customHeight="1" x14ac:dyDescent="0.25">
      <c r="AZ3821" s="148"/>
      <c r="BA3821" s="148">
        <f t="shared" si="1152"/>
        <v>20.28799999999881</v>
      </c>
      <c r="BB3821" s="165">
        <f t="shared" si="1153"/>
        <v>4.9800737310456509E-3</v>
      </c>
      <c r="BC3821" s="148">
        <f t="shared" si="1154"/>
        <v>1.2390536593377514E-5</v>
      </c>
      <c r="BD3821" s="148">
        <f t="shared" si="1150"/>
        <v>1.2390536593377514E-5</v>
      </c>
      <c r="BE3821" s="140" t="str">
        <f t="shared" si="1151"/>
        <v/>
      </c>
    </row>
    <row r="3822" spans="52:57" ht="20.100000000000001" customHeight="1" x14ac:dyDescent="0.25">
      <c r="AZ3822" s="148"/>
      <c r="BA3822" s="148">
        <f t="shared" si="1152"/>
        <v>20.294399999998809</v>
      </c>
      <c r="BB3822" s="165">
        <f t="shared" si="1153"/>
        <v>4.9676831944522734E-3</v>
      </c>
      <c r="BC3822" s="148">
        <f t="shared" si="1154"/>
        <v>1.2360691513761506E-5</v>
      </c>
      <c r="BD3822" s="148">
        <f t="shared" si="1150"/>
        <v>1.2360691513761506E-5</v>
      </c>
      <c r="BE3822" s="140" t="str">
        <f t="shared" si="1151"/>
        <v/>
      </c>
    </row>
    <row r="3823" spans="52:57" ht="20.100000000000001" customHeight="1" x14ac:dyDescent="0.25">
      <c r="AZ3823" s="148"/>
      <c r="BA3823" s="148">
        <f t="shared" si="1152"/>
        <v>20.300799999998809</v>
      </c>
      <c r="BB3823" s="165">
        <f t="shared" si="1153"/>
        <v>4.9553225029385119E-3</v>
      </c>
      <c r="BC3823" s="148">
        <f t="shared" si="1154"/>
        <v>1.2330915257157023E-5</v>
      </c>
      <c r="BD3823" s="148">
        <f t="shared" si="1150"/>
        <v>1.2330915257157023E-5</v>
      </c>
      <c r="BE3823" s="140" t="str">
        <f t="shared" si="1151"/>
        <v/>
      </c>
    </row>
    <row r="3824" spans="52:57" ht="20.100000000000001" customHeight="1" x14ac:dyDescent="0.25">
      <c r="AZ3824" s="148"/>
      <c r="BA3824" s="148">
        <f t="shared" si="1152"/>
        <v>20.307199999998808</v>
      </c>
      <c r="BB3824" s="165">
        <f t="shared" si="1153"/>
        <v>4.9429915876813548E-3</v>
      </c>
      <c r="BC3824" s="148">
        <f t="shared" si="1154"/>
        <v>1.230120767446892E-5</v>
      </c>
      <c r="BD3824" s="148">
        <f t="shared" si="1150"/>
        <v>1.230120767446892E-5</v>
      </c>
      <c r="BE3824" s="140" t="str">
        <f t="shared" si="1151"/>
        <v/>
      </c>
    </row>
    <row r="3825" spans="52:57" ht="20.100000000000001" customHeight="1" x14ac:dyDescent="0.25">
      <c r="AZ3825" s="148"/>
      <c r="BA3825" s="148">
        <f t="shared" si="1152"/>
        <v>20.313599999998807</v>
      </c>
      <c r="BB3825" s="165">
        <f t="shared" si="1153"/>
        <v>4.9306903800068859E-3</v>
      </c>
      <c r="BC3825" s="148">
        <f t="shared" si="1154"/>
        <v>1.2271568616913434E-5</v>
      </c>
      <c r="BD3825" s="148">
        <f t="shared" si="1150"/>
        <v>1.2271568616913434E-5</v>
      </c>
      <c r="BE3825" s="140" t="str">
        <f t="shared" si="1151"/>
        <v/>
      </c>
    </row>
    <row r="3826" spans="52:57" ht="20.100000000000001" customHeight="1" x14ac:dyDescent="0.25">
      <c r="AZ3826" s="148"/>
      <c r="BA3826" s="148">
        <f t="shared" si="1152"/>
        <v>20.319999999998807</v>
      </c>
      <c r="BB3826" s="165">
        <f t="shared" si="1153"/>
        <v>4.9184188113899725E-3</v>
      </c>
      <c r="BC3826" s="148">
        <f t="shared" si="1154"/>
        <v>1.2241997935998235E-5</v>
      </c>
      <c r="BD3826" s="148">
        <f t="shared" si="1150"/>
        <v>1.2241997935998235E-5</v>
      </c>
      <c r="BE3826" s="140" t="str">
        <f t="shared" si="1151"/>
        <v/>
      </c>
    </row>
    <row r="3827" spans="52:57" ht="20.100000000000001" customHeight="1" x14ac:dyDescent="0.25">
      <c r="AZ3827" s="148"/>
      <c r="BA3827" s="148">
        <f t="shared" si="1152"/>
        <v>20.326399999998806</v>
      </c>
      <c r="BB3827" s="165">
        <f t="shared" si="1153"/>
        <v>4.9061768134539743E-3</v>
      </c>
      <c r="BC3827" s="148">
        <f t="shared" si="1154"/>
        <v>1.2212495483506815E-5</v>
      </c>
      <c r="BD3827" s="148">
        <f t="shared" si="1150"/>
        <v>1.2212495483506815E-5</v>
      </c>
      <c r="BE3827" s="140" t="str">
        <f t="shared" si="1151"/>
        <v/>
      </c>
    </row>
    <row r="3828" spans="52:57" ht="20.100000000000001" customHeight="1" x14ac:dyDescent="0.25">
      <c r="AZ3828" s="148"/>
      <c r="BA3828" s="148">
        <f t="shared" si="1152"/>
        <v>20.332799999998805</v>
      </c>
      <c r="BB3828" s="165">
        <f t="shared" si="1153"/>
        <v>4.8939643179704674E-3</v>
      </c>
      <c r="BC3828" s="148">
        <f t="shared" si="1154"/>
        <v>1.2183061111555732E-5</v>
      </c>
      <c r="BD3828" s="148">
        <f t="shared" si="1150"/>
        <v>1.2183061111555732E-5</v>
      </c>
      <c r="BE3828" s="140" t="str">
        <f t="shared" si="1151"/>
        <v/>
      </c>
    </row>
    <row r="3829" spans="52:57" ht="20.100000000000001" customHeight="1" x14ac:dyDescent="0.25">
      <c r="AZ3829" s="148"/>
      <c r="BA3829" s="148">
        <f t="shared" si="1152"/>
        <v>20.339199999998804</v>
      </c>
      <c r="BB3829" s="165">
        <f t="shared" si="1153"/>
        <v>4.8817812568589117E-3</v>
      </c>
      <c r="BC3829" s="148">
        <f t="shared" si="1154"/>
        <v>1.2153694672478385E-5</v>
      </c>
      <c r="BD3829" s="148">
        <f t="shared" si="1150"/>
        <v>1.2153694672478385E-5</v>
      </c>
      <c r="BE3829" s="140" t="str">
        <f t="shared" si="1151"/>
        <v/>
      </c>
    </row>
    <row r="3830" spans="52:57" ht="20.100000000000001" customHeight="1" x14ac:dyDescent="0.25">
      <c r="AZ3830" s="148"/>
      <c r="BA3830" s="148">
        <f t="shared" si="1152"/>
        <v>20.345599999998804</v>
      </c>
      <c r="BB3830" s="165">
        <f t="shared" si="1153"/>
        <v>4.8696275621864333E-3</v>
      </c>
      <c r="BC3830" s="148">
        <f t="shared" si="1154"/>
        <v>1.2124396018973332E-5</v>
      </c>
      <c r="BD3830" s="148">
        <f t="shared" si="1150"/>
        <v>1.2124396018973332E-5</v>
      </c>
      <c r="BE3830" s="140" t="str">
        <f t="shared" si="1151"/>
        <v/>
      </c>
    </row>
    <row r="3831" spans="52:57" ht="20.100000000000001" customHeight="1" x14ac:dyDescent="0.25">
      <c r="AZ3831" s="148"/>
      <c r="BA3831" s="148">
        <f t="shared" si="1152"/>
        <v>20.351999999998803</v>
      </c>
      <c r="BB3831" s="165">
        <f t="shared" si="1153"/>
        <v>4.85750316616746E-3</v>
      </c>
      <c r="BC3831" s="148">
        <f t="shared" si="1154"/>
        <v>1.2095165003993269E-5</v>
      </c>
      <c r="BD3831" s="148">
        <f t="shared" si="1150"/>
        <v>1.2095165003993269E-5</v>
      </c>
      <c r="BE3831" s="140" t="str">
        <f t="shared" si="1151"/>
        <v/>
      </c>
    </row>
    <row r="3832" spans="52:57" ht="20.100000000000001" customHeight="1" x14ac:dyDescent="0.25">
      <c r="AZ3832" s="148"/>
      <c r="BA3832" s="148">
        <f t="shared" si="1152"/>
        <v>20.358399999998802</v>
      </c>
      <c r="BB3832" s="165">
        <f t="shared" si="1153"/>
        <v>4.8454080011634667E-3</v>
      </c>
      <c r="BC3832" s="148">
        <f t="shared" si="1154"/>
        <v>1.2066001480761507E-5</v>
      </c>
      <c r="BD3832" s="148">
        <f t="shared" si="1150"/>
        <v>1.2066001480761507E-5</v>
      </c>
      <c r="BE3832" s="140" t="str">
        <f t="shared" si="1151"/>
        <v/>
      </c>
    </row>
    <row r="3833" spans="52:57" ht="20.100000000000001" customHeight="1" x14ac:dyDescent="0.25">
      <c r="AZ3833" s="148"/>
      <c r="BA3833" s="148">
        <f t="shared" si="1152"/>
        <v>20.364799999998802</v>
      </c>
      <c r="BB3833" s="165">
        <f t="shared" si="1153"/>
        <v>4.8333419996827052E-3</v>
      </c>
      <c r="BC3833" s="148">
        <f t="shared" si="1154"/>
        <v>1.2036905302837894E-5</v>
      </c>
      <c r="BD3833" s="148">
        <f t="shared" si="1150"/>
        <v>1.2036905302837894E-5</v>
      </c>
      <c r="BE3833" s="140" t="str">
        <f t="shared" si="1151"/>
        <v/>
      </c>
    </row>
    <row r="3834" spans="52:57" ht="20.100000000000001" customHeight="1" x14ac:dyDescent="0.25">
      <c r="AZ3834" s="148"/>
      <c r="BA3834" s="148">
        <f t="shared" si="1152"/>
        <v>20.371199999998801</v>
      </c>
      <c r="BB3834" s="165">
        <f t="shared" si="1153"/>
        <v>4.8213050943798673E-3</v>
      </c>
      <c r="BC3834" s="148">
        <f t="shared" si="1154"/>
        <v>1.2007876324037284E-5</v>
      </c>
      <c r="BD3834" s="148">
        <f t="shared" si="1150"/>
        <v>1.2007876324037284E-5</v>
      </c>
      <c r="BE3834" s="140" t="str">
        <f t="shared" si="1151"/>
        <v/>
      </c>
    </row>
    <row r="3835" spans="52:57" ht="20.100000000000001" customHeight="1" x14ac:dyDescent="0.25">
      <c r="AZ3835" s="148"/>
      <c r="BA3835" s="148">
        <f t="shared" si="1152"/>
        <v>20.3775999999988</v>
      </c>
      <c r="BB3835" s="165">
        <f t="shared" si="1153"/>
        <v>4.80929721805583E-3</v>
      </c>
      <c r="BC3835" s="148">
        <f t="shared" si="1154"/>
        <v>1.1978914398439074E-5</v>
      </c>
      <c r="BD3835" s="148">
        <f t="shared" si="1150"/>
        <v>1.1978914398439074E-5</v>
      </c>
      <c r="BE3835" s="140" t="str">
        <f t="shared" si="1151"/>
        <v/>
      </c>
    </row>
    <row r="3836" spans="52:57" ht="20.100000000000001" customHeight="1" x14ac:dyDescent="0.25">
      <c r="AZ3836" s="148"/>
      <c r="BA3836" s="148">
        <f t="shared" si="1152"/>
        <v>20.3839999999988</v>
      </c>
      <c r="BB3836" s="165">
        <f t="shared" si="1153"/>
        <v>4.797318303657391E-3</v>
      </c>
      <c r="BC3836" s="148">
        <f t="shared" si="1154"/>
        <v>1.1950019380493893E-5</v>
      </c>
      <c r="BD3836" s="148">
        <f t="shared" si="1150"/>
        <v>1.1950019380493893E-5</v>
      </c>
      <c r="BE3836" s="140" t="str">
        <f t="shared" si="1151"/>
        <v/>
      </c>
    </row>
    <row r="3837" spans="52:57" ht="20.100000000000001" customHeight="1" x14ac:dyDescent="0.25">
      <c r="AZ3837" s="148"/>
      <c r="BA3837" s="148">
        <f t="shared" si="1152"/>
        <v>20.390399999998799</v>
      </c>
      <c r="BB3837" s="165">
        <f t="shared" si="1153"/>
        <v>4.7853682842768971E-3</v>
      </c>
      <c r="BC3837" s="148">
        <f t="shared" si="1154"/>
        <v>1.1921191124829311E-5</v>
      </c>
      <c r="BD3837" s="148">
        <f t="shared" si="1150"/>
        <v>1.1921191124829311E-5</v>
      </c>
      <c r="BE3837" s="140" t="str">
        <f t="shared" si="1151"/>
        <v/>
      </c>
    </row>
    <row r="3838" spans="52:57" ht="20.100000000000001" customHeight="1" x14ac:dyDescent="0.25">
      <c r="AZ3838" s="148"/>
      <c r="BA3838" s="148">
        <f t="shared" si="1152"/>
        <v>20.396799999998798</v>
      </c>
      <c r="BB3838" s="165">
        <f t="shared" si="1153"/>
        <v>4.7734470931520678E-3</v>
      </c>
      <c r="BC3838" s="148">
        <f t="shared" si="1154"/>
        <v>1.1892429486454539E-5</v>
      </c>
      <c r="BD3838" s="148">
        <f t="shared" si="1150"/>
        <v>1.1892429486454539E-5</v>
      </c>
      <c r="BE3838" s="140" t="str">
        <f t="shared" si="1151"/>
        <v/>
      </c>
    </row>
    <row r="3839" spans="52:57" ht="20.100000000000001" customHeight="1" x14ac:dyDescent="0.25">
      <c r="AZ3839" s="148"/>
      <c r="BA3839" s="148">
        <f t="shared" si="1152"/>
        <v>20.403199999998797</v>
      </c>
      <c r="BB3839" s="165">
        <f t="shared" si="1153"/>
        <v>4.7615546636656132E-3</v>
      </c>
      <c r="BC3839" s="148">
        <f t="shared" si="1154"/>
        <v>1.1863734320604301E-5</v>
      </c>
      <c r="BD3839" s="148">
        <f t="shared" si="1150"/>
        <v>1.1863734320604301E-5</v>
      </c>
      <c r="BE3839" s="140" t="str">
        <f t="shared" si="1151"/>
        <v/>
      </c>
    </row>
    <row r="3840" spans="52:57" ht="20.100000000000001" customHeight="1" x14ac:dyDescent="0.25">
      <c r="AZ3840" s="148"/>
      <c r="BA3840" s="148">
        <f t="shared" si="1152"/>
        <v>20.409599999998797</v>
      </c>
      <c r="BB3840" s="165">
        <f t="shared" si="1153"/>
        <v>4.7496909293450089E-3</v>
      </c>
      <c r="BC3840" s="148">
        <f t="shared" si="1154"/>
        <v>1.1835105482814294E-5</v>
      </c>
      <c r="BD3840" s="148">
        <f t="shared" si="1150"/>
        <v>1.1835105482814294E-5</v>
      </c>
      <c r="BE3840" s="140" t="str">
        <f t="shared" si="1151"/>
        <v/>
      </c>
    </row>
    <row r="3841" spans="52:57" ht="20.100000000000001" customHeight="1" x14ac:dyDescent="0.25">
      <c r="AZ3841" s="148"/>
      <c r="BA3841" s="148">
        <f t="shared" si="1152"/>
        <v>20.415999999998796</v>
      </c>
      <c r="BB3841" s="165">
        <f t="shared" si="1153"/>
        <v>4.7378558238621946E-3</v>
      </c>
      <c r="BC3841" s="148">
        <f t="shared" si="1154"/>
        <v>1.1806542828928998E-5</v>
      </c>
      <c r="BD3841" s="148">
        <f t="shared" si="1150"/>
        <v>1.1806542828928998E-5</v>
      </c>
      <c r="BE3841" s="140" t="str">
        <f t="shared" si="1151"/>
        <v/>
      </c>
    </row>
    <row r="3842" spans="52:57" ht="20.100000000000001" customHeight="1" x14ac:dyDescent="0.25">
      <c r="AZ3842" s="148"/>
      <c r="BA3842" s="148">
        <f t="shared" si="1152"/>
        <v>20.422399999998795</v>
      </c>
      <c r="BB3842" s="165">
        <f t="shared" si="1153"/>
        <v>4.7260492810332656E-3</v>
      </c>
      <c r="BC3842" s="148">
        <f t="shared" si="1154"/>
        <v>1.1778046215034019E-5</v>
      </c>
      <c r="BD3842" s="148">
        <f t="shared" si="1150"/>
        <v>1.1778046215034019E-5</v>
      </c>
      <c r="BE3842" s="140" t="str">
        <f t="shared" si="1151"/>
        <v/>
      </c>
    </row>
    <row r="3843" spans="52:57" ht="20.100000000000001" customHeight="1" x14ac:dyDescent="0.25">
      <c r="AZ3843" s="148"/>
      <c r="BA3843" s="148">
        <f t="shared" si="1152"/>
        <v>20.428799999998795</v>
      </c>
      <c r="BB3843" s="165">
        <f t="shared" si="1153"/>
        <v>4.7142712348182316E-3</v>
      </c>
      <c r="BC3843" s="148">
        <f t="shared" si="1154"/>
        <v>1.1749615497539355E-5</v>
      </c>
      <c r="BD3843" s="148">
        <f t="shared" si="1150"/>
        <v>1.1749615497539355E-5</v>
      </c>
      <c r="BE3843" s="140" t="str">
        <f t="shared" si="1151"/>
        <v/>
      </c>
    </row>
    <row r="3844" spans="52:57" ht="20.100000000000001" customHeight="1" x14ac:dyDescent="0.25">
      <c r="AZ3844" s="148"/>
      <c r="BA3844" s="148">
        <f t="shared" si="1152"/>
        <v>20.435199999998794</v>
      </c>
      <c r="BB3844" s="165">
        <f t="shared" si="1153"/>
        <v>4.7025216193206923E-3</v>
      </c>
      <c r="BC3844" s="148">
        <f t="shared" si="1154"/>
        <v>1.1721250533120418E-5</v>
      </c>
      <c r="BD3844" s="148">
        <f t="shared" si="1150"/>
        <v>1.1721250533120418E-5</v>
      </c>
      <c r="BE3844" s="140" t="str">
        <f t="shared" si="1151"/>
        <v/>
      </c>
    </row>
    <row r="3845" spans="52:57" ht="20.100000000000001" customHeight="1" x14ac:dyDescent="0.25">
      <c r="AZ3845" s="148"/>
      <c r="BA3845" s="148">
        <f t="shared" si="1152"/>
        <v>20.441599999998793</v>
      </c>
      <c r="BB3845" s="165">
        <f t="shared" si="1153"/>
        <v>4.6908003687875718E-3</v>
      </c>
      <c r="BC3845" s="148">
        <f t="shared" si="1154"/>
        <v>1.169295117870936E-5</v>
      </c>
      <c r="BD3845" s="148">
        <f t="shared" si="1150"/>
        <v>1.169295117870936E-5</v>
      </c>
      <c r="BE3845" s="140" t="str">
        <f t="shared" si="1151"/>
        <v/>
      </c>
    </row>
    <row r="3846" spans="52:57" ht="20.100000000000001" customHeight="1" x14ac:dyDescent="0.25">
      <c r="AZ3846" s="148"/>
      <c r="BA3846" s="148">
        <f t="shared" si="1152"/>
        <v>20.447999999998792</v>
      </c>
      <c r="BB3846" s="165">
        <f t="shared" si="1153"/>
        <v>4.6791074176088625E-3</v>
      </c>
      <c r="BC3846" s="148">
        <f t="shared" si="1154"/>
        <v>1.1664717291582673E-5</v>
      </c>
      <c r="BD3846" s="148">
        <f t="shared" si="1150"/>
        <v>1.1664717291582673E-5</v>
      </c>
      <c r="BE3846" s="140" t="str">
        <f t="shared" si="1151"/>
        <v/>
      </c>
    </row>
    <row r="3847" spans="52:57" ht="20.100000000000001" customHeight="1" x14ac:dyDescent="0.25">
      <c r="AZ3847" s="148"/>
      <c r="BA3847" s="148">
        <f t="shared" si="1152"/>
        <v>20.454399999998792</v>
      </c>
      <c r="BB3847" s="165">
        <f t="shared" si="1153"/>
        <v>4.6674427003172798E-3</v>
      </c>
      <c r="BC3847" s="148">
        <f t="shared" si="1154"/>
        <v>1.1636548729249303E-5</v>
      </c>
      <c r="BD3847" s="148">
        <f t="shared" si="1150"/>
        <v>1.1636548729249303E-5</v>
      </c>
      <c r="BE3847" s="140" t="str">
        <f t="shared" si="1151"/>
        <v/>
      </c>
    </row>
    <row r="3848" spans="52:57" ht="20.100000000000001" customHeight="1" x14ac:dyDescent="0.25">
      <c r="AZ3848" s="148"/>
      <c r="BA3848" s="148">
        <f t="shared" si="1152"/>
        <v>20.460799999998791</v>
      </c>
      <c r="BB3848" s="165">
        <f t="shared" si="1153"/>
        <v>4.6558061515880305E-3</v>
      </c>
      <c r="BC3848" s="148">
        <f t="shared" si="1154"/>
        <v>1.1608445349502693E-5</v>
      </c>
      <c r="BD3848" s="148">
        <f t="shared" si="1150"/>
        <v>1.1608445349502693E-5</v>
      </c>
      <c r="BE3848" s="140" t="str">
        <f t="shared" si="1151"/>
        <v/>
      </c>
    </row>
    <row r="3849" spans="52:57" ht="20.100000000000001" customHeight="1" x14ac:dyDescent="0.25">
      <c r="AZ3849" s="148"/>
      <c r="BA3849" s="148">
        <f t="shared" si="1152"/>
        <v>20.46719999999879</v>
      </c>
      <c r="BB3849" s="165">
        <f t="shared" si="1153"/>
        <v>4.6441977062385278E-3</v>
      </c>
      <c r="BC3849" s="148">
        <f t="shared" si="1154"/>
        <v>1.1580407010443328E-5</v>
      </c>
      <c r="BD3849" s="148">
        <f t="shared" si="1150"/>
        <v>1.1580407010443328E-5</v>
      </c>
      <c r="BE3849" s="140" t="str">
        <f t="shared" si="1151"/>
        <v/>
      </c>
    </row>
    <row r="3850" spans="52:57" ht="20.100000000000001" customHeight="1" x14ac:dyDescent="0.25">
      <c r="AZ3850" s="148"/>
      <c r="BA3850" s="148">
        <f t="shared" si="1152"/>
        <v>20.47359999999879</v>
      </c>
      <c r="BB3850" s="165">
        <f t="shared" si="1153"/>
        <v>4.6326172992280845E-3</v>
      </c>
      <c r="BC3850" s="148">
        <f t="shared" si="1154"/>
        <v>1.1552433570441445E-5</v>
      </c>
      <c r="BD3850" s="148">
        <f t="shared" si="1150"/>
        <v>1.1552433570441445E-5</v>
      </c>
      <c r="BE3850" s="140" t="str">
        <f t="shared" si="1151"/>
        <v/>
      </c>
    </row>
    <row r="3851" spans="52:57" ht="20.100000000000001" customHeight="1" x14ac:dyDescent="0.25">
      <c r="AZ3851" s="148"/>
      <c r="BA3851" s="148">
        <f t="shared" si="1152"/>
        <v>20.479999999998789</v>
      </c>
      <c r="BB3851" s="165">
        <f t="shared" si="1153"/>
        <v>4.621064865657643E-3</v>
      </c>
      <c r="BC3851" s="148">
        <f t="shared" si="1154"/>
        <v>1.1524524888119683E-5</v>
      </c>
      <c r="BD3851" s="148">
        <f t="shared" ref="BD3851:BD3914" si="1155">IF(BB3851&lt;(1-$AZ$655),BC3851,"")</f>
        <v>1.1524524888119683E-5</v>
      </c>
      <c r="BE3851" s="140" t="str">
        <f t="shared" ref="BE3851:BE3914" si="1156">IF(BB3851&lt;(1-$AZ$661),BC3851,"")</f>
        <v/>
      </c>
    </row>
    <row r="3852" spans="52:57" ht="20.100000000000001" customHeight="1" x14ac:dyDescent="0.25">
      <c r="AZ3852" s="148"/>
      <c r="BA3852" s="148">
        <f t="shared" ref="BA3852:BA3915" si="1157">BA3851+$BD$648</f>
        <v>20.486399999998788</v>
      </c>
      <c r="BB3852" s="165">
        <f t="shared" ref="BB3852:BB3915" si="1158">_xlfn.CHISQ.DIST.RT(BA3852,7)</f>
        <v>4.6095403407695234E-3</v>
      </c>
      <c r="BC3852" s="148">
        <f t="shared" ref="BC3852:BC3915" si="1159">BB3852-BB3853</f>
        <v>1.1496680822425075E-5</v>
      </c>
      <c r="BD3852" s="148">
        <f t="shared" si="1155"/>
        <v>1.1496680822425075E-5</v>
      </c>
      <c r="BE3852" s="140" t="str">
        <f t="shared" si="1156"/>
        <v/>
      </c>
    </row>
    <row r="3853" spans="52:57" ht="20.100000000000001" customHeight="1" x14ac:dyDescent="0.25">
      <c r="AZ3853" s="148"/>
      <c r="BA3853" s="148">
        <f t="shared" si="1157"/>
        <v>20.492799999998788</v>
      </c>
      <c r="BB3853" s="165">
        <f t="shared" si="1158"/>
        <v>4.5980436599470983E-3</v>
      </c>
      <c r="BC3853" s="148">
        <f t="shared" si="1159"/>
        <v>1.1468901232563125E-5</v>
      </c>
      <c r="BD3853" s="148">
        <f t="shared" si="1155"/>
        <v>1.1468901232563125E-5</v>
      </c>
      <c r="BE3853" s="140" t="str">
        <f t="shared" si="1156"/>
        <v/>
      </c>
    </row>
    <row r="3854" spans="52:57" ht="20.100000000000001" customHeight="1" x14ac:dyDescent="0.25">
      <c r="AZ3854" s="148"/>
      <c r="BA3854" s="148">
        <f t="shared" si="1157"/>
        <v>20.499199999998787</v>
      </c>
      <c r="BB3854" s="165">
        <f t="shared" si="1158"/>
        <v>4.5865747587145352E-3</v>
      </c>
      <c r="BC3854" s="148">
        <f t="shared" si="1159"/>
        <v>1.1441185978002151E-5</v>
      </c>
      <c r="BD3854" s="148">
        <f t="shared" si="1155"/>
        <v>1.1441185978002151E-5</v>
      </c>
      <c r="BE3854" s="140" t="str">
        <f t="shared" si="1156"/>
        <v/>
      </c>
    </row>
    <row r="3855" spans="52:57" ht="20.100000000000001" customHeight="1" x14ac:dyDescent="0.25">
      <c r="AZ3855" s="148"/>
      <c r="BA3855" s="148">
        <f t="shared" si="1157"/>
        <v>20.505599999998786</v>
      </c>
      <c r="BB3855" s="165">
        <f t="shared" si="1158"/>
        <v>4.575133572736533E-3</v>
      </c>
      <c r="BC3855" s="148">
        <f t="shared" si="1159"/>
        <v>1.1413534918508841E-5</v>
      </c>
      <c r="BD3855" s="148">
        <f t="shared" si="1155"/>
        <v>1.1413534918508841E-5</v>
      </c>
      <c r="BE3855" s="140" t="str">
        <f t="shared" si="1156"/>
        <v/>
      </c>
    </row>
    <row r="3856" spans="52:57" ht="20.100000000000001" customHeight="1" x14ac:dyDescent="0.25">
      <c r="AZ3856" s="148"/>
      <c r="BA3856" s="148">
        <f t="shared" si="1157"/>
        <v>20.511999999998785</v>
      </c>
      <c r="BB3856" s="165">
        <f t="shared" si="1158"/>
        <v>4.5637200378180242E-3</v>
      </c>
      <c r="BC3856" s="148">
        <f t="shared" si="1159"/>
        <v>1.138594791414739E-5</v>
      </c>
      <c r="BD3856" s="148">
        <f t="shared" si="1155"/>
        <v>1.138594791414739E-5</v>
      </c>
      <c r="BE3856" s="140" t="str">
        <f t="shared" si="1156"/>
        <v/>
      </c>
    </row>
    <row r="3857" spans="52:57" ht="20.100000000000001" customHeight="1" x14ac:dyDescent="0.25">
      <c r="AZ3857" s="148"/>
      <c r="BA3857" s="148">
        <f t="shared" si="1157"/>
        <v>20.518399999998785</v>
      </c>
      <c r="BB3857" s="165">
        <f t="shared" si="1158"/>
        <v>4.5523340899038768E-3</v>
      </c>
      <c r="BC3857" s="148">
        <f t="shared" si="1159"/>
        <v>1.1358424825194495E-5</v>
      </c>
      <c r="BD3857" s="148">
        <f t="shared" si="1155"/>
        <v>1.1358424825194495E-5</v>
      </c>
      <c r="BE3857" s="140" t="str">
        <f t="shared" si="1156"/>
        <v/>
      </c>
    </row>
    <row r="3858" spans="52:57" ht="20.100000000000001" customHeight="1" x14ac:dyDescent="0.25">
      <c r="AZ3858" s="148"/>
      <c r="BA3858" s="148">
        <f t="shared" si="1157"/>
        <v>20.524799999998784</v>
      </c>
      <c r="BB3858" s="165">
        <f t="shared" si="1158"/>
        <v>4.5409756650786823E-3</v>
      </c>
      <c r="BC3858" s="148">
        <f t="shared" si="1159"/>
        <v>1.1330965512266859E-5</v>
      </c>
      <c r="BD3858" s="148">
        <f t="shared" si="1155"/>
        <v>1.1330965512266859E-5</v>
      </c>
      <c r="BE3858" s="140" t="str">
        <f t="shared" si="1156"/>
        <v/>
      </c>
    </row>
    <row r="3859" spans="52:57" ht="20.100000000000001" customHeight="1" x14ac:dyDescent="0.25">
      <c r="AZ3859" s="148"/>
      <c r="BA3859" s="148">
        <f t="shared" si="1157"/>
        <v>20.531199999998783</v>
      </c>
      <c r="BB3859" s="165">
        <f t="shared" si="1158"/>
        <v>4.5296446995664154E-3</v>
      </c>
      <c r="BC3859" s="148">
        <f t="shared" si="1159"/>
        <v>1.1303569836245732E-5</v>
      </c>
      <c r="BD3859" s="148">
        <f t="shared" si="1155"/>
        <v>1.1303569836245732E-5</v>
      </c>
      <c r="BE3859" s="140" t="str">
        <f t="shared" si="1156"/>
        <v/>
      </c>
    </row>
    <row r="3860" spans="52:57" ht="20.100000000000001" customHeight="1" x14ac:dyDescent="0.25">
      <c r="AZ3860" s="148"/>
      <c r="BA3860" s="148">
        <f t="shared" si="1157"/>
        <v>20.537599999998783</v>
      </c>
      <c r="BB3860" s="165">
        <f t="shared" si="1158"/>
        <v>4.5183411297301697E-3</v>
      </c>
      <c r="BC3860" s="148">
        <f t="shared" si="1159"/>
        <v>1.1276237658257825E-5</v>
      </c>
      <c r="BD3860" s="148">
        <f t="shared" si="1155"/>
        <v>1.1276237658257825E-5</v>
      </c>
      <c r="BE3860" s="140" t="str">
        <f t="shared" si="1156"/>
        <v/>
      </c>
    </row>
    <row r="3861" spans="52:57" ht="20.100000000000001" customHeight="1" x14ac:dyDescent="0.25">
      <c r="AZ3861" s="148"/>
      <c r="BA3861" s="148">
        <f t="shared" si="1157"/>
        <v>20.543999999998782</v>
      </c>
      <c r="BB3861" s="165">
        <f t="shared" si="1158"/>
        <v>4.5070648920719119E-3</v>
      </c>
      <c r="BC3861" s="148">
        <f t="shared" si="1159"/>
        <v>1.1248968839735161E-5</v>
      </c>
      <c r="BD3861" s="148">
        <f t="shared" si="1155"/>
        <v>1.1248968839735161E-5</v>
      </c>
      <c r="BE3861" s="140" t="str">
        <f t="shared" si="1156"/>
        <v/>
      </c>
    </row>
    <row r="3862" spans="52:57" ht="20.100000000000001" customHeight="1" x14ac:dyDescent="0.25">
      <c r="AZ3862" s="148"/>
      <c r="BA3862" s="148">
        <f t="shared" si="1157"/>
        <v>20.550399999998781</v>
      </c>
      <c r="BB3862" s="165">
        <f t="shared" si="1158"/>
        <v>4.4958159232321767E-3</v>
      </c>
      <c r="BC3862" s="148">
        <f t="shared" si="1159"/>
        <v>1.1221763242365637E-5</v>
      </c>
      <c r="BD3862" s="148">
        <f t="shared" si="1155"/>
        <v>1.1221763242365637E-5</v>
      </c>
      <c r="BE3862" s="140" t="str">
        <f t="shared" si="1156"/>
        <v/>
      </c>
    </row>
    <row r="3863" spans="52:57" ht="20.100000000000001" customHeight="1" x14ac:dyDescent="0.25">
      <c r="AZ3863" s="148"/>
      <c r="BA3863" s="148">
        <f t="shared" si="1157"/>
        <v>20.55679999999878</v>
      </c>
      <c r="BB3863" s="165">
        <f t="shared" si="1158"/>
        <v>4.4845941599898111E-3</v>
      </c>
      <c r="BC3863" s="148">
        <f t="shared" si="1159"/>
        <v>1.1194620728136387E-5</v>
      </c>
      <c r="BD3863" s="148">
        <f t="shared" si="1155"/>
        <v>1.1194620728136387E-5</v>
      </c>
      <c r="BE3863" s="140" t="str">
        <f t="shared" si="1156"/>
        <v/>
      </c>
    </row>
    <row r="3864" spans="52:57" ht="20.100000000000001" customHeight="1" x14ac:dyDescent="0.25">
      <c r="AZ3864" s="148"/>
      <c r="BA3864" s="148">
        <f t="shared" si="1157"/>
        <v>20.56319999999878</v>
      </c>
      <c r="BB3864" s="165">
        <f t="shared" si="1158"/>
        <v>4.4733995392616747E-3</v>
      </c>
      <c r="BC3864" s="148">
        <f t="shared" si="1159"/>
        <v>1.1167541159273937E-5</v>
      </c>
      <c r="BD3864" s="148">
        <f t="shared" si="1155"/>
        <v>1.1167541159273937E-5</v>
      </c>
      <c r="BE3864" s="140" t="str">
        <f t="shared" si="1156"/>
        <v/>
      </c>
    </row>
    <row r="3865" spans="52:57" ht="20.100000000000001" customHeight="1" x14ac:dyDescent="0.25">
      <c r="AZ3865" s="148"/>
      <c r="BA3865" s="148">
        <f t="shared" si="1157"/>
        <v>20.569599999998779</v>
      </c>
      <c r="BB3865" s="165">
        <f t="shared" si="1158"/>
        <v>4.4622319981024007E-3</v>
      </c>
      <c r="BC3865" s="148">
        <f t="shared" si="1159"/>
        <v>1.1140524398314464E-5</v>
      </c>
      <c r="BD3865" s="148">
        <f t="shared" si="1155"/>
        <v>1.1140524398314464E-5</v>
      </c>
      <c r="BE3865" s="140" t="str">
        <f t="shared" si="1156"/>
        <v/>
      </c>
    </row>
    <row r="3866" spans="52:57" ht="20.100000000000001" customHeight="1" x14ac:dyDescent="0.25">
      <c r="AZ3866" s="148"/>
      <c r="BA3866" s="148">
        <f t="shared" si="1157"/>
        <v>20.575999999998778</v>
      </c>
      <c r="BB3866" s="165">
        <f t="shared" si="1158"/>
        <v>4.4510914737040863E-3</v>
      </c>
      <c r="BC3866" s="148">
        <f t="shared" si="1159"/>
        <v>1.1113570308051747E-5</v>
      </c>
      <c r="BD3866" s="148">
        <f t="shared" si="1155"/>
        <v>1.1113570308051747E-5</v>
      </c>
      <c r="BE3866" s="140" t="str">
        <f t="shared" si="1156"/>
        <v/>
      </c>
    </row>
    <row r="3867" spans="52:57" ht="20.100000000000001" customHeight="1" x14ac:dyDescent="0.25">
      <c r="AZ3867" s="148"/>
      <c r="BA3867" s="148">
        <f t="shared" si="1157"/>
        <v>20.582399999998778</v>
      </c>
      <c r="BB3867" s="165">
        <f t="shared" si="1158"/>
        <v>4.4399779033960345E-3</v>
      </c>
      <c r="BC3867" s="148">
        <f t="shared" si="1159"/>
        <v>1.1086678751529369E-5</v>
      </c>
      <c r="BD3867" s="148">
        <f t="shared" si="1155"/>
        <v>1.1086678751529369E-5</v>
      </c>
      <c r="BE3867" s="140" t="str">
        <f t="shared" si="1156"/>
        <v/>
      </c>
    </row>
    <row r="3868" spans="52:57" ht="20.100000000000001" customHeight="1" x14ac:dyDescent="0.25">
      <c r="AZ3868" s="148"/>
      <c r="BA3868" s="148">
        <f t="shared" si="1157"/>
        <v>20.588799999998777</v>
      </c>
      <c r="BB3868" s="165">
        <f t="shared" si="1158"/>
        <v>4.4288912246445052E-3</v>
      </c>
      <c r="BC3868" s="148">
        <f t="shared" si="1159"/>
        <v>1.1059849592119642E-5</v>
      </c>
      <c r="BD3868" s="148">
        <f t="shared" si="1155"/>
        <v>1.1059849592119642E-5</v>
      </c>
      <c r="BE3868" s="140" t="str">
        <f t="shared" si="1156"/>
        <v/>
      </c>
    </row>
    <row r="3869" spans="52:57" ht="20.100000000000001" customHeight="1" x14ac:dyDescent="0.25">
      <c r="AZ3869" s="148"/>
      <c r="BA3869" s="148">
        <f t="shared" si="1157"/>
        <v>20.595199999998776</v>
      </c>
      <c r="BB3869" s="165">
        <f t="shared" si="1158"/>
        <v>4.4178313750523855E-3</v>
      </c>
      <c r="BC3869" s="148">
        <f t="shared" si="1159"/>
        <v>1.1033082693395237E-5</v>
      </c>
      <c r="BD3869" s="148">
        <f t="shared" si="1155"/>
        <v>1.1033082693395237E-5</v>
      </c>
      <c r="BE3869" s="140" t="str">
        <f t="shared" si="1156"/>
        <v/>
      </c>
    </row>
    <row r="3870" spans="52:57" ht="20.100000000000001" customHeight="1" x14ac:dyDescent="0.25">
      <c r="AZ3870" s="148"/>
      <c r="BA3870" s="148">
        <f t="shared" si="1157"/>
        <v>20.601599999998776</v>
      </c>
      <c r="BB3870" s="165">
        <f t="shared" si="1158"/>
        <v>4.4067982923589903E-3</v>
      </c>
      <c r="BC3870" s="148">
        <f t="shared" si="1159"/>
        <v>1.1006377919267965E-5</v>
      </c>
      <c r="BD3870" s="148">
        <f t="shared" si="1155"/>
        <v>1.1006377919267965E-5</v>
      </c>
      <c r="BE3870" s="140" t="str">
        <f t="shared" si="1156"/>
        <v/>
      </c>
    </row>
    <row r="3871" spans="52:57" ht="20.100000000000001" customHeight="1" x14ac:dyDescent="0.25">
      <c r="AZ3871" s="148"/>
      <c r="BA3871" s="148">
        <f t="shared" si="1157"/>
        <v>20.607999999998775</v>
      </c>
      <c r="BB3871" s="165">
        <f t="shared" si="1158"/>
        <v>4.3957919144397223E-3</v>
      </c>
      <c r="BC3871" s="148">
        <f t="shared" si="1159"/>
        <v>1.0979735133866478E-5</v>
      </c>
      <c r="BD3871" s="148">
        <f t="shared" si="1155"/>
        <v>1.0979735133866478E-5</v>
      </c>
      <c r="BE3871" s="140" t="str">
        <f t="shared" si="1156"/>
        <v/>
      </c>
    </row>
    <row r="3872" spans="52:57" ht="20.100000000000001" customHeight="1" x14ac:dyDescent="0.25">
      <c r="AZ3872" s="148"/>
      <c r="BA3872" s="148">
        <f t="shared" si="1157"/>
        <v>20.614399999998774</v>
      </c>
      <c r="BB3872" s="165">
        <f t="shared" si="1158"/>
        <v>4.3848121793058558E-3</v>
      </c>
      <c r="BC3872" s="148">
        <f t="shared" si="1159"/>
        <v>1.0953154201633411E-5</v>
      </c>
      <c r="BD3872" s="148">
        <f t="shared" si="1155"/>
        <v>1.0953154201633411E-5</v>
      </c>
      <c r="BE3872" s="140" t="str">
        <f t="shared" si="1156"/>
        <v/>
      </c>
    </row>
    <row r="3873" spans="52:57" ht="20.100000000000001" customHeight="1" x14ac:dyDescent="0.25">
      <c r="AZ3873" s="148"/>
      <c r="BA3873" s="148">
        <f t="shared" si="1157"/>
        <v>20.620799999998773</v>
      </c>
      <c r="BB3873" s="165">
        <f t="shared" si="1158"/>
        <v>4.3738590251042224E-3</v>
      </c>
      <c r="BC3873" s="148">
        <f t="shared" si="1159"/>
        <v>1.0926634987242119E-5</v>
      </c>
      <c r="BD3873" s="148">
        <f t="shared" si="1155"/>
        <v>1.0926634987242119E-5</v>
      </c>
      <c r="BE3873" s="140" t="str">
        <f t="shared" si="1156"/>
        <v/>
      </c>
    </row>
    <row r="3874" spans="52:57" ht="20.100000000000001" customHeight="1" x14ac:dyDescent="0.25">
      <c r="AZ3874" s="148"/>
      <c r="BA3874" s="148">
        <f t="shared" si="1157"/>
        <v>20.627199999998773</v>
      </c>
      <c r="BB3874" s="165">
        <f t="shared" si="1158"/>
        <v>4.3629323901169803E-3</v>
      </c>
      <c r="BC3874" s="148">
        <f t="shared" si="1159"/>
        <v>1.0900177355684278E-5</v>
      </c>
      <c r="BD3874" s="148">
        <f t="shared" si="1155"/>
        <v>1.0900177355684278E-5</v>
      </c>
      <c r="BE3874" s="140" t="str">
        <f t="shared" si="1156"/>
        <v/>
      </c>
    </row>
    <row r="3875" spans="52:57" ht="20.100000000000001" customHeight="1" x14ac:dyDescent="0.25">
      <c r="AZ3875" s="148"/>
      <c r="BA3875" s="148">
        <f t="shared" si="1157"/>
        <v>20.633599999998772</v>
      </c>
      <c r="BB3875" s="165">
        <f t="shared" si="1158"/>
        <v>4.352032212761296E-3</v>
      </c>
      <c r="BC3875" s="148">
        <f t="shared" si="1159"/>
        <v>1.0873781172151924E-5</v>
      </c>
      <c r="BD3875" s="148">
        <f t="shared" si="1155"/>
        <v>1.0873781172151924E-5</v>
      </c>
      <c r="BE3875" s="140" t="str">
        <f t="shared" si="1156"/>
        <v/>
      </c>
    </row>
    <row r="3876" spans="52:57" ht="20.100000000000001" customHeight="1" x14ac:dyDescent="0.25">
      <c r="AZ3876" s="148"/>
      <c r="BA3876" s="148">
        <f t="shared" si="1157"/>
        <v>20.639999999998771</v>
      </c>
      <c r="BB3876" s="165">
        <f t="shared" si="1158"/>
        <v>4.3411584315891441E-3</v>
      </c>
      <c r="BC3876" s="148">
        <f t="shared" si="1159"/>
        <v>1.0847446302178834E-5</v>
      </c>
      <c r="BD3876" s="148">
        <f t="shared" si="1155"/>
        <v>1.0847446302178834E-5</v>
      </c>
      <c r="BE3876" s="140" t="str">
        <f t="shared" si="1156"/>
        <v/>
      </c>
    </row>
    <row r="3877" spans="52:57" ht="20.100000000000001" customHeight="1" x14ac:dyDescent="0.25">
      <c r="AZ3877" s="148"/>
      <c r="BA3877" s="148">
        <f t="shared" si="1157"/>
        <v>20.646399999998771</v>
      </c>
      <c r="BB3877" s="165">
        <f t="shared" si="1158"/>
        <v>4.3303109852869653E-3</v>
      </c>
      <c r="BC3877" s="148">
        <f t="shared" si="1159"/>
        <v>1.0821172611516494E-5</v>
      </c>
      <c r="BD3877" s="148">
        <f t="shared" si="1155"/>
        <v>1.0821172611516494E-5</v>
      </c>
      <c r="BE3877" s="140" t="str">
        <f t="shared" si="1156"/>
        <v/>
      </c>
    </row>
    <row r="3878" spans="52:57" ht="20.100000000000001" customHeight="1" x14ac:dyDescent="0.25">
      <c r="AZ3878" s="148"/>
      <c r="BA3878" s="148">
        <f t="shared" si="1157"/>
        <v>20.65279999999877</v>
      </c>
      <c r="BB3878" s="165">
        <f t="shared" si="1158"/>
        <v>4.3194898126754488E-3</v>
      </c>
      <c r="BC3878" s="148">
        <f t="shared" si="1159"/>
        <v>1.079495996620522E-5</v>
      </c>
      <c r="BD3878" s="148">
        <f t="shared" si="1155"/>
        <v>1.079495996620522E-5</v>
      </c>
      <c r="BE3878" s="140" t="str">
        <f t="shared" si="1156"/>
        <v/>
      </c>
    </row>
    <row r="3879" spans="52:57" ht="20.100000000000001" customHeight="1" x14ac:dyDescent="0.25">
      <c r="AZ3879" s="148"/>
      <c r="BA3879" s="148">
        <f t="shared" si="1157"/>
        <v>20.659199999998769</v>
      </c>
      <c r="BB3879" s="165">
        <f t="shared" si="1158"/>
        <v>4.3086948527092436E-3</v>
      </c>
      <c r="BC3879" s="148">
        <f t="shared" si="1159"/>
        <v>1.0768808232553342E-5</v>
      </c>
      <c r="BD3879" s="148">
        <f t="shared" si="1155"/>
        <v>1.0768808232553342E-5</v>
      </c>
      <c r="BE3879" s="140" t="str">
        <f t="shared" si="1156"/>
        <v/>
      </c>
    </row>
    <row r="3880" spans="52:57" ht="20.100000000000001" customHeight="1" x14ac:dyDescent="0.25">
      <c r="AZ3880" s="148"/>
      <c r="BA3880" s="148">
        <f t="shared" si="1157"/>
        <v>20.665599999998769</v>
      </c>
      <c r="BB3880" s="165">
        <f t="shared" si="1158"/>
        <v>4.2979260444766902E-3</v>
      </c>
      <c r="BC3880" s="148">
        <f t="shared" si="1159"/>
        <v>1.0742717277119861E-5</v>
      </c>
      <c r="BD3880" s="148">
        <f t="shared" si="1155"/>
        <v>1.0742717277119861E-5</v>
      </c>
      <c r="BE3880" s="140" t="str">
        <f t="shared" si="1156"/>
        <v/>
      </c>
    </row>
    <row r="3881" spans="52:57" ht="20.100000000000001" customHeight="1" x14ac:dyDescent="0.25">
      <c r="AZ3881" s="148"/>
      <c r="BA3881" s="148">
        <f t="shared" si="1157"/>
        <v>20.671999999998768</v>
      </c>
      <c r="BB3881" s="165">
        <f t="shared" si="1158"/>
        <v>4.2871833271995704E-3</v>
      </c>
      <c r="BC3881" s="148">
        <f t="shared" si="1159"/>
        <v>1.0716686966754339E-5</v>
      </c>
      <c r="BD3881" s="148">
        <f t="shared" si="1155"/>
        <v>1.0716686966754339E-5</v>
      </c>
      <c r="BE3881" s="140" t="str">
        <f t="shared" si="1156"/>
        <v/>
      </c>
    </row>
    <row r="3882" spans="52:57" ht="20.100000000000001" customHeight="1" x14ac:dyDescent="0.25">
      <c r="AZ3882" s="148"/>
      <c r="BA3882" s="148">
        <f t="shared" si="1157"/>
        <v>20.678399999998767</v>
      </c>
      <c r="BB3882" s="165">
        <f t="shared" si="1158"/>
        <v>4.276466640232816E-3</v>
      </c>
      <c r="BC3882" s="148">
        <f t="shared" si="1159"/>
        <v>1.0690717168556144E-5</v>
      </c>
      <c r="BD3882" s="148">
        <f t="shared" si="1155"/>
        <v>1.0690717168556144E-5</v>
      </c>
      <c r="BE3882" s="140" t="str">
        <f t="shared" si="1156"/>
        <v/>
      </c>
    </row>
    <row r="3883" spans="52:57" ht="20.100000000000001" customHeight="1" x14ac:dyDescent="0.25">
      <c r="AZ3883" s="148"/>
      <c r="BA3883" s="148">
        <f t="shared" si="1157"/>
        <v>20.684799999998766</v>
      </c>
      <c r="BB3883" s="165">
        <f t="shared" si="1158"/>
        <v>4.2657759230642599E-3</v>
      </c>
      <c r="BC3883" s="148">
        <f t="shared" si="1159"/>
        <v>1.0664807749890051E-5</v>
      </c>
      <c r="BD3883" s="148">
        <f t="shared" si="1155"/>
        <v>1.0664807749890051E-5</v>
      </c>
      <c r="BE3883" s="140" t="str">
        <f t="shared" si="1156"/>
        <v/>
      </c>
    </row>
    <row r="3884" spans="52:57" ht="20.100000000000001" customHeight="1" x14ac:dyDescent="0.25">
      <c r="AZ3884" s="148"/>
      <c r="BA3884" s="148">
        <f t="shared" si="1157"/>
        <v>20.691199999998766</v>
      </c>
      <c r="BB3884" s="165">
        <f t="shared" si="1158"/>
        <v>4.2551111153143698E-3</v>
      </c>
      <c r="BC3884" s="148">
        <f t="shared" si="1159"/>
        <v>1.0638958578393191E-5</v>
      </c>
      <c r="BD3884" s="148">
        <f t="shared" si="1155"/>
        <v>1.0638958578393191E-5</v>
      </c>
      <c r="BE3884" s="140" t="str">
        <f t="shared" si="1156"/>
        <v/>
      </c>
    </row>
    <row r="3885" spans="52:57" ht="20.100000000000001" customHeight="1" x14ac:dyDescent="0.25">
      <c r="AZ3885" s="148"/>
      <c r="BA3885" s="148">
        <f t="shared" si="1157"/>
        <v>20.697599999998765</v>
      </c>
      <c r="BB3885" s="165">
        <f t="shared" si="1158"/>
        <v>4.2444721567359766E-3</v>
      </c>
      <c r="BC3885" s="148">
        <f t="shared" si="1159"/>
        <v>1.0613169521968106E-5</v>
      </c>
      <c r="BD3885" s="148">
        <f t="shared" si="1155"/>
        <v>1.0613169521968106E-5</v>
      </c>
      <c r="BE3885" s="140" t="str">
        <f t="shared" si="1156"/>
        <v/>
      </c>
    </row>
    <row r="3886" spans="52:57" ht="20.100000000000001" customHeight="1" x14ac:dyDescent="0.25">
      <c r="AZ3886" s="148"/>
      <c r="BA3886" s="148">
        <f t="shared" si="1157"/>
        <v>20.703999999998764</v>
      </c>
      <c r="BB3886" s="165">
        <f t="shared" si="1158"/>
        <v>4.2338589872140085E-3</v>
      </c>
      <c r="BC3886" s="148">
        <f t="shared" si="1159"/>
        <v>1.0587440448757597E-5</v>
      </c>
      <c r="BD3886" s="148">
        <f t="shared" si="1155"/>
        <v>1.0587440448757597E-5</v>
      </c>
      <c r="BE3886" s="140" t="str">
        <f t="shared" si="1156"/>
        <v/>
      </c>
    </row>
    <row r="3887" spans="52:57" ht="20.100000000000001" customHeight="1" x14ac:dyDescent="0.25">
      <c r="AZ3887" s="148"/>
      <c r="BA3887" s="148">
        <f t="shared" si="1157"/>
        <v>20.710399999998764</v>
      </c>
      <c r="BB3887" s="165">
        <f t="shared" si="1158"/>
        <v>4.2232715467652509E-3</v>
      </c>
      <c r="BC3887" s="148">
        <f t="shared" si="1159"/>
        <v>1.0561771227221052E-5</v>
      </c>
      <c r="BD3887" s="148">
        <f t="shared" si="1155"/>
        <v>1.0561771227221052E-5</v>
      </c>
      <c r="BE3887" s="140" t="str">
        <f t="shared" si="1156"/>
        <v/>
      </c>
    </row>
    <row r="3888" spans="52:57" ht="20.100000000000001" customHeight="1" x14ac:dyDescent="0.25">
      <c r="AZ3888" s="148"/>
      <c r="BA3888" s="148">
        <f t="shared" si="1157"/>
        <v>20.716799999998763</v>
      </c>
      <c r="BB3888" s="165">
        <f t="shared" si="1158"/>
        <v>4.2127097755380299E-3</v>
      </c>
      <c r="BC3888" s="148">
        <f t="shared" si="1159"/>
        <v>1.0536161726023424E-5</v>
      </c>
      <c r="BD3888" s="148">
        <f t="shared" si="1155"/>
        <v>1.0536161726023424E-5</v>
      </c>
      <c r="BE3888" s="140" t="str">
        <f t="shared" si="1156"/>
        <v/>
      </c>
    </row>
    <row r="3889" spans="52:57" ht="20.100000000000001" customHeight="1" x14ac:dyDescent="0.25">
      <c r="AZ3889" s="148"/>
      <c r="BA3889" s="148">
        <f t="shared" si="1157"/>
        <v>20.723199999998762</v>
      </c>
      <c r="BB3889" s="165">
        <f t="shared" si="1158"/>
        <v>4.2021736138120065E-3</v>
      </c>
      <c r="BC3889" s="148">
        <f t="shared" si="1159"/>
        <v>1.0510611814115896E-5</v>
      </c>
      <c r="BD3889" s="148">
        <f t="shared" si="1155"/>
        <v>1.0510611814115896E-5</v>
      </c>
      <c r="BE3889" s="140" t="str">
        <f t="shared" si="1156"/>
        <v/>
      </c>
    </row>
    <row r="3890" spans="52:57" ht="20.100000000000001" customHeight="1" x14ac:dyDescent="0.25">
      <c r="AZ3890" s="148"/>
      <c r="BA3890" s="148">
        <f t="shared" si="1157"/>
        <v>20.729599999998761</v>
      </c>
      <c r="BB3890" s="165">
        <f t="shared" si="1158"/>
        <v>4.1916630019978906E-3</v>
      </c>
      <c r="BC3890" s="148">
        <f t="shared" si="1159"/>
        <v>1.0485121360737613E-5</v>
      </c>
      <c r="BD3890" s="148">
        <f t="shared" si="1155"/>
        <v>1.0485121360737613E-5</v>
      </c>
      <c r="BE3890" s="140" t="str">
        <f t="shared" si="1156"/>
        <v/>
      </c>
    </row>
    <row r="3891" spans="52:57" ht="20.100000000000001" customHeight="1" x14ac:dyDescent="0.25">
      <c r="AZ3891" s="148"/>
      <c r="BA3891" s="148">
        <f t="shared" si="1157"/>
        <v>20.735999999998761</v>
      </c>
      <c r="BB3891" s="165">
        <f t="shared" si="1158"/>
        <v>4.1811778806371529E-3</v>
      </c>
      <c r="BC3891" s="148">
        <f t="shared" si="1159"/>
        <v>1.0459690235341094E-5</v>
      </c>
      <c r="BD3891" s="148">
        <f t="shared" si="1155"/>
        <v>1.0459690235341094E-5</v>
      </c>
      <c r="BE3891" s="140" t="str">
        <f t="shared" si="1156"/>
        <v/>
      </c>
    </row>
    <row r="3892" spans="52:57" ht="20.100000000000001" customHeight="1" x14ac:dyDescent="0.25">
      <c r="AZ3892" s="148"/>
      <c r="BA3892" s="148">
        <f t="shared" si="1157"/>
        <v>20.74239999999876</v>
      </c>
      <c r="BB3892" s="165">
        <f t="shared" si="1158"/>
        <v>4.1707181904018118E-3</v>
      </c>
      <c r="BC3892" s="148">
        <f t="shared" si="1159"/>
        <v>1.0434318307684168E-5</v>
      </c>
      <c r="BD3892" s="148">
        <f t="shared" si="1155"/>
        <v>1.0434318307684168E-5</v>
      </c>
      <c r="BE3892" s="140" t="str">
        <f t="shared" si="1156"/>
        <v/>
      </c>
    </row>
    <row r="3893" spans="52:57" ht="20.100000000000001" customHeight="1" x14ac:dyDescent="0.25">
      <c r="AZ3893" s="148"/>
      <c r="BA3893" s="148">
        <f t="shared" si="1157"/>
        <v>20.748799999998759</v>
      </c>
      <c r="BB3893" s="165">
        <f t="shared" si="1158"/>
        <v>4.1602838720941277E-3</v>
      </c>
      <c r="BC3893" s="148">
        <f t="shared" si="1159"/>
        <v>1.04090054477389E-5</v>
      </c>
      <c r="BD3893" s="148">
        <f t="shared" si="1155"/>
        <v>1.04090054477389E-5</v>
      </c>
      <c r="BE3893" s="140" t="str">
        <f t="shared" si="1156"/>
        <v/>
      </c>
    </row>
    <row r="3894" spans="52:57" ht="20.100000000000001" customHeight="1" x14ac:dyDescent="0.25">
      <c r="AZ3894" s="148"/>
      <c r="BA3894" s="148">
        <f t="shared" si="1157"/>
        <v>20.755199999998759</v>
      </c>
      <c r="BB3894" s="165">
        <f t="shared" si="1158"/>
        <v>4.1498748666463888E-3</v>
      </c>
      <c r="BC3894" s="148">
        <f t="shared" si="1159"/>
        <v>1.0383751525804355E-5</v>
      </c>
      <c r="BD3894" s="148">
        <f t="shared" si="1155"/>
        <v>1.0383751525804355E-5</v>
      </c>
      <c r="BE3894" s="140" t="str">
        <f t="shared" si="1156"/>
        <v/>
      </c>
    </row>
    <row r="3895" spans="52:57" ht="20.100000000000001" customHeight="1" x14ac:dyDescent="0.25">
      <c r="AZ3895" s="148"/>
      <c r="BA3895" s="148">
        <f t="shared" si="1157"/>
        <v>20.761599999998758</v>
      </c>
      <c r="BB3895" s="165">
        <f t="shared" si="1158"/>
        <v>4.1394911151205844E-3</v>
      </c>
      <c r="BC3895" s="148">
        <f t="shared" si="1159"/>
        <v>1.0358556412368679E-5</v>
      </c>
      <c r="BD3895" s="148">
        <f t="shared" si="1155"/>
        <v>1.0358556412368679E-5</v>
      </c>
      <c r="BE3895" s="140" t="str">
        <f t="shared" si="1156"/>
        <v/>
      </c>
    </row>
    <row r="3896" spans="52:57" ht="20.100000000000001" customHeight="1" x14ac:dyDescent="0.25">
      <c r="AZ3896" s="148"/>
      <c r="BA3896" s="148">
        <f t="shared" si="1157"/>
        <v>20.767999999998757</v>
      </c>
      <c r="BB3896" s="165">
        <f t="shared" si="1158"/>
        <v>4.1291325587082157E-3</v>
      </c>
      <c r="BC3896" s="148">
        <f t="shared" si="1159"/>
        <v>1.0333419978227933E-5</v>
      </c>
      <c r="BD3896" s="148">
        <f t="shared" si="1155"/>
        <v>1.0333419978227933E-5</v>
      </c>
      <c r="BE3896" s="140" t="str">
        <f t="shared" si="1156"/>
        <v/>
      </c>
    </row>
    <row r="3897" spans="52:57" ht="20.100000000000001" customHeight="1" x14ac:dyDescent="0.25">
      <c r="AZ3897" s="148"/>
      <c r="BA3897" s="148">
        <f t="shared" si="1157"/>
        <v>20.774399999998757</v>
      </c>
      <c r="BB3897" s="165">
        <f t="shared" si="1158"/>
        <v>4.1187991387299878E-3</v>
      </c>
      <c r="BC3897" s="148">
        <f t="shared" si="1159"/>
        <v>1.0308342094423641E-5</v>
      </c>
      <c r="BD3897" s="148">
        <f t="shared" si="1155"/>
        <v>1.0308342094423641E-5</v>
      </c>
      <c r="BE3897" s="140" t="str">
        <f t="shared" si="1156"/>
        <v/>
      </c>
    </row>
    <row r="3898" spans="52:57" ht="20.100000000000001" customHeight="1" x14ac:dyDescent="0.25">
      <c r="AZ3898" s="148"/>
      <c r="BA3898" s="148">
        <f t="shared" si="1157"/>
        <v>20.780799999998756</v>
      </c>
      <c r="BB3898" s="165">
        <f t="shared" si="1158"/>
        <v>4.1084907966355642E-3</v>
      </c>
      <c r="BC3898" s="148">
        <f t="shared" si="1159"/>
        <v>1.0283322632239321E-5</v>
      </c>
      <c r="BD3898" s="148">
        <f t="shared" si="1155"/>
        <v>1.0283322632239321E-5</v>
      </c>
      <c r="BE3898" s="140" t="str">
        <f t="shared" si="1156"/>
        <v/>
      </c>
    </row>
    <row r="3899" spans="52:57" ht="20.100000000000001" customHeight="1" x14ac:dyDescent="0.25">
      <c r="AZ3899" s="148"/>
      <c r="BA3899" s="148">
        <f t="shared" si="1157"/>
        <v>20.787199999998755</v>
      </c>
      <c r="BB3899" s="165">
        <f t="shared" si="1158"/>
        <v>4.0982074740033249E-3</v>
      </c>
      <c r="BC3899" s="148">
        <f t="shared" si="1159"/>
        <v>1.025836146325166E-5</v>
      </c>
      <c r="BD3899" s="148">
        <f t="shared" si="1155"/>
        <v>1.025836146325166E-5</v>
      </c>
      <c r="BE3899" s="140" t="str">
        <f t="shared" si="1156"/>
        <v/>
      </c>
    </row>
    <row r="3900" spans="52:57" ht="20.100000000000001" customHeight="1" x14ac:dyDescent="0.25">
      <c r="AZ3900" s="148"/>
      <c r="BA3900" s="148">
        <f t="shared" si="1157"/>
        <v>20.793599999998754</v>
      </c>
      <c r="BB3900" s="165">
        <f t="shared" si="1158"/>
        <v>4.0879491125400732E-3</v>
      </c>
      <c r="BC3900" s="148">
        <f t="shared" si="1159"/>
        <v>1.0233458459268929E-5</v>
      </c>
      <c r="BD3900" s="148">
        <f t="shared" si="1155"/>
        <v>1.0233458459268929E-5</v>
      </c>
      <c r="BE3900" s="140" t="str">
        <f t="shared" si="1156"/>
        <v/>
      </c>
    </row>
    <row r="3901" spans="52:57" ht="20.100000000000001" customHeight="1" x14ac:dyDescent="0.25">
      <c r="AZ3901" s="148"/>
      <c r="BA3901" s="148">
        <f t="shared" si="1157"/>
        <v>20.799999999998754</v>
      </c>
      <c r="BB3901" s="165">
        <f t="shared" si="1158"/>
        <v>4.0777156540808043E-3</v>
      </c>
      <c r="BC3901" s="148">
        <f t="shared" si="1159"/>
        <v>1.0208613492358742E-5</v>
      </c>
      <c r="BD3901" s="148">
        <f t="shared" si="1155"/>
        <v>1.0208613492358742E-5</v>
      </c>
      <c r="BE3901" s="140" t="str">
        <f t="shared" si="1156"/>
        <v/>
      </c>
    </row>
    <row r="3902" spans="52:57" ht="20.100000000000001" customHeight="1" x14ac:dyDescent="0.25">
      <c r="AZ3902" s="148"/>
      <c r="BA3902" s="148">
        <f t="shared" si="1157"/>
        <v>20.806399999998753</v>
      </c>
      <c r="BB3902" s="165">
        <f t="shared" si="1158"/>
        <v>4.0675070405884455E-3</v>
      </c>
      <c r="BC3902" s="148">
        <f t="shared" si="1159"/>
        <v>1.0183826434858462E-5</v>
      </c>
      <c r="BD3902" s="148">
        <f t="shared" si="1155"/>
        <v>1.0183826434858462E-5</v>
      </c>
      <c r="BE3902" s="140" t="str">
        <f t="shared" si="1156"/>
        <v/>
      </c>
    </row>
    <row r="3903" spans="52:57" ht="20.100000000000001" customHeight="1" x14ac:dyDescent="0.25">
      <c r="AZ3903" s="148"/>
      <c r="BA3903" s="148">
        <f t="shared" si="1157"/>
        <v>20.812799999998752</v>
      </c>
      <c r="BB3903" s="165">
        <f t="shared" si="1158"/>
        <v>4.0573232141535871E-3</v>
      </c>
      <c r="BC3903" s="148">
        <f t="shared" si="1159"/>
        <v>1.0159097159347444E-5</v>
      </c>
      <c r="BD3903" s="148">
        <f t="shared" si="1155"/>
        <v>1.0159097159347444E-5</v>
      </c>
      <c r="BE3903" s="140" t="str">
        <f t="shared" si="1156"/>
        <v/>
      </c>
    </row>
    <row r="3904" spans="52:57" ht="20.100000000000001" customHeight="1" x14ac:dyDescent="0.25">
      <c r="AZ3904" s="148"/>
      <c r="BA3904" s="148">
        <f t="shared" si="1157"/>
        <v>20.819199999998752</v>
      </c>
      <c r="BB3904" s="165">
        <f t="shared" si="1158"/>
        <v>4.0471641169942396E-3</v>
      </c>
      <c r="BC3904" s="148">
        <f t="shared" si="1159"/>
        <v>1.0134425538672193E-5</v>
      </c>
      <c r="BD3904" s="148">
        <f t="shared" si="1155"/>
        <v>1.0134425538672193E-5</v>
      </c>
      <c r="BE3904" s="140" t="str">
        <f t="shared" si="1156"/>
        <v/>
      </c>
    </row>
    <row r="3905" spans="52:57" ht="20.100000000000001" customHeight="1" x14ac:dyDescent="0.25">
      <c r="AZ3905" s="148"/>
      <c r="BA3905" s="148">
        <f t="shared" si="1157"/>
        <v>20.825599999998751</v>
      </c>
      <c r="BB3905" s="165">
        <f t="shared" si="1158"/>
        <v>4.0370296914555674E-3</v>
      </c>
      <c r="BC3905" s="148">
        <f t="shared" si="1159"/>
        <v>1.0109811445937686E-5</v>
      </c>
      <c r="BD3905" s="148">
        <f t="shared" si="1155"/>
        <v>1.0109811445937686E-5</v>
      </c>
      <c r="BE3905" s="140" t="str">
        <f t="shared" si="1156"/>
        <v/>
      </c>
    </row>
    <row r="3906" spans="52:57" ht="20.100000000000001" customHeight="1" x14ac:dyDescent="0.25">
      <c r="AZ3906" s="148"/>
      <c r="BA3906" s="148">
        <f t="shared" si="1157"/>
        <v>20.83199999999875</v>
      </c>
      <c r="BB3906" s="165">
        <f t="shared" si="1158"/>
        <v>4.0269198800096297E-3</v>
      </c>
      <c r="BC3906" s="148">
        <f t="shared" si="1159"/>
        <v>1.0085254754494365E-5</v>
      </c>
      <c r="BD3906" s="148">
        <f t="shared" si="1155"/>
        <v>1.0085254754494365E-5</v>
      </c>
      <c r="BE3906" s="140" t="str">
        <f t="shared" si="1156"/>
        <v/>
      </c>
    </row>
    <row r="3907" spans="52:57" ht="20.100000000000001" customHeight="1" x14ac:dyDescent="0.25">
      <c r="AZ3907" s="148"/>
      <c r="BA3907" s="148">
        <f t="shared" si="1157"/>
        <v>20.838399999998749</v>
      </c>
      <c r="BB3907" s="165">
        <f t="shared" si="1158"/>
        <v>4.0168346252551354E-3</v>
      </c>
      <c r="BC3907" s="148">
        <f t="shared" si="1159"/>
        <v>1.0060755337947674E-5</v>
      </c>
      <c r="BD3907" s="148">
        <f t="shared" si="1155"/>
        <v>1.0060755337947674E-5</v>
      </c>
      <c r="BE3907" s="140" t="str">
        <f t="shared" si="1156"/>
        <v/>
      </c>
    </row>
    <row r="3908" spans="52:57" ht="20.100000000000001" customHeight="1" x14ac:dyDescent="0.25">
      <c r="AZ3908" s="148"/>
      <c r="BA3908" s="148">
        <f t="shared" si="1157"/>
        <v>20.844799999998749</v>
      </c>
      <c r="BB3908" s="165">
        <f t="shared" si="1158"/>
        <v>4.0067738699171877E-3</v>
      </c>
      <c r="BC3908" s="148">
        <f t="shared" si="1159"/>
        <v>1.0036313070164136E-5</v>
      </c>
      <c r="BD3908" s="148">
        <f t="shared" si="1155"/>
        <v>1.0036313070164136E-5</v>
      </c>
      <c r="BE3908" s="140" t="str">
        <f t="shared" si="1156"/>
        <v/>
      </c>
    </row>
    <row r="3909" spans="52:57" ht="20.100000000000001" customHeight="1" x14ac:dyDescent="0.25">
      <c r="AZ3909" s="148"/>
      <c r="BA3909" s="148">
        <f t="shared" si="1157"/>
        <v>20.851199999998748</v>
      </c>
      <c r="BB3909" s="165">
        <f t="shared" si="1158"/>
        <v>3.9967375568470236E-3</v>
      </c>
      <c r="BC3909" s="148">
        <f t="shared" si="1159"/>
        <v>1.0011927825261807E-5</v>
      </c>
      <c r="BD3909" s="148">
        <f t="shared" si="1155"/>
        <v>1.0011927825261807E-5</v>
      </c>
      <c r="BE3909" s="140" t="str">
        <f t="shared" si="1156"/>
        <v/>
      </c>
    </row>
    <row r="3910" spans="52:57" ht="20.100000000000001" customHeight="1" x14ac:dyDescent="0.25">
      <c r="AZ3910" s="148"/>
      <c r="BA3910" s="148">
        <f t="shared" si="1157"/>
        <v>20.857599999998747</v>
      </c>
      <c r="BB3910" s="165">
        <f t="shared" si="1158"/>
        <v>3.9867256290217618E-3</v>
      </c>
      <c r="BC3910" s="148">
        <f t="shared" si="1159"/>
        <v>9.9875994776189511E-6</v>
      </c>
      <c r="BD3910" s="148">
        <f t="shared" si="1155"/>
        <v>9.9875994776189511E-6</v>
      </c>
      <c r="BE3910" s="140" t="str">
        <f t="shared" si="1156"/>
        <v/>
      </c>
    </row>
    <row r="3911" spans="52:57" ht="20.100000000000001" customHeight="1" x14ac:dyDescent="0.25">
      <c r="AZ3911" s="148"/>
      <c r="BA3911" s="148">
        <f t="shared" si="1157"/>
        <v>20.863999999998747</v>
      </c>
      <c r="BB3911" s="165">
        <f t="shared" si="1158"/>
        <v>3.9767380295441428E-3</v>
      </c>
      <c r="BC3911" s="148">
        <f t="shared" si="1159"/>
        <v>9.9633279018402146E-6</v>
      </c>
      <c r="BD3911" s="148">
        <f t="shared" si="1155"/>
        <v>9.9633279018402146E-6</v>
      </c>
      <c r="BE3911" s="140" t="str">
        <f t="shared" si="1156"/>
        <v/>
      </c>
    </row>
    <row r="3912" spans="52:57" ht="20.100000000000001" customHeight="1" x14ac:dyDescent="0.25">
      <c r="AZ3912" s="148"/>
      <c r="BA3912" s="148">
        <f t="shared" si="1157"/>
        <v>20.870399999998746</v>
      </c>
      <c r="BB3912" s="165">
        <f t="shared" si="1158"/>
        <v>3.9667747016423026E-3</v>
      </c>
      <c r="BC3912" s="148">
        <f t="shared" si="1159"/>
        <v>9.9391129728320857E-6</v>
      </c>
      <c r="BD3912" s="148">
        <f t="shared" si="1155"/>
        <v>9.9391129728320857E-6</v>
      </c>
      <c r="BE3912" s="140" t="str">
        <f t="shared" si="1156"/>
        <v/>
      </c>
    </row>
    <row r="3913" spans="52:57" ht="20.100000000000001" customHeight="1" x14ac:dyDescent="0.25">
      <c r="AZ3913" s="148"/>
      <c r="BA3913" s="148">
        <f t="shared" si="1157"/>
        <v>20.876799999998745</v>
      </c>
      <c r="BB3913" s="165">
        <f t="shared" si="1158"/>
        <v>3.9568355886694705E-3</v>
      </c>
      <c r="BC3913" s="148">
        <f t="shared" si="1159"/>
        <v>9.914954565704015E-6</v>
      </c>
      <c r="BD3913" s="148">
        <f t="shared" si="1155"/>
        <v>9.914954565704015E-6</v>
      </c>
      <c r="BE3913" s="140" t="str">
        <f t="shared" si="1156"/>
        <v/>
      </c>
    </row>
    <row r="3914" spans="52:57" ht="20.100000000000001" customHeight="1" x14ac:dyDescent="0.25">
      <c r="AZ3914" s="148"/>
      <c r="BA3914" s="148">
        <f t="shared" si="1157"/>
        <v>20.883199999998745</v>
      </c>
      <c r="BB3914" s="165">
        <f t="shared" si="1158"/>
        <v>3.9469206341037665E-3</v>
      </c>
      <c r="BC3914" s="148">
        <f t="shared" si="1159"/>
        <v>9.8908525558447438E-6</v>
      </c>
      <c r="BD3914" s="148">
        <f t="shared" si="1155"/>
        <v>9.8908525558447438E-6</v>
      </c>
      <c r="BE3914" s="140" t="str">
        <f t="shared" si="1156"/>
        <v/>
      </c>
    </row>
    <row r="3915" spans="52:57" ht="20.100000000000001" customHeight="1" x14ac:dyDescent="0.25">
      <c r="AZ3915" s="148"/>
      <c r="BA3915" s="148">
        <f t="shared" si="1157"/>
        <v>20.889599999998744</v>
      </c>
      <c r="BB3915" s="165">
        <f t="shared" si="1158"/>
        <v>3.9370297815479217E-3</v>
      </c>
      <c r="BC3915" s="148">
        <f t="shared" si="1159"/>
        <v>9.8668068188928135E-6</v>
      </c>
      <c r="BD3915" s="148">
        <f t="shared" ref="BD3915:BD3978" si="1160">IF(BB3915&lt;(1-$AZ$655),BC3915,"")</f>
        <v>9.8668068188928135E-6</v>
      </c>
      <c r="BE3915" s="140" t="str">
        <f t="shared" ref="BE3915:BE3978" si="1161">IF(BB3915&lt;(1-$AZ$661),BC3915,"")</f>
        <v/>
      </c>
    </row>
    <row r="3916" spans="52:57" ht="20.100000000000001" customHeight="1" x14ac:dyDescent="0.25">
      <c r="AZ3916" s="148"/>
      <c r="BA3916" s="148">
        <f t="shared" ref="BA3916:BA3979" si="1162">BA3915+$BD$648</f>
        <v>20.895999999998743</v>
      </c>
      <c r="BB3916" s="165">
        <f t="shared" ref="BB3916:BB3979" si="1163">_xlfn.CHISQ.DIST.RT(BA3916,7)</f>
        <v>3.9271629747290289E-3</v>
      </c>
      <c r="BC3916" s="148">
        <f t="shared" ref="BC3916:BC3979" si="1164">BB3916-BB3917</f>
        <v>9.8428172307131467E-6</v>
      </c>
      <c r="BD3916" s="148">
        <f t="shared" si="1160"/>
        <v>9.8428172307131467E-6</v>
      </c>
      <c r="BE3916" s="140" t="str">
        <f t="shared" si="1161"/>
        <v/>
      </c>
    </row>
    <row r="3917" spans="52:57" ht="20.100000000000001" customHeight="1" x14ac:dyDescent="0.25">
      <c r="AZ3917" s="148"/>
      <c r="BA3917" s="148">
        <f t="shared" si="1162"/>
        <v>20.902399999998742</v>
      </c>
      <c r="BB3917" s="165">
        <f t="shared" si="1163"/>
        <v>3.9173201574983158E-3</v>
      </c>
      <c r="BC3917" s="148">
        <f t="shared" si="1164"/>
        <v>9.8188836674725083E-6</v>
      </c>
      <c r="BD3917" s="148">
        <f t="shared" si="1160"/>
        <v>9.8188836674725083E-6</v>
      </c>
      <c r="BE3917" s="140" t="str">
        <f t="shared" si="1161"/>
        <v/>
      </c>
    </row>
    <row r="3918" spans="52:57" ht="20.100000000000001" customHeight="1" x14ac:dyDescent="0.25">
      <c r="AZ3918" s="148"/>
      <c r="BA3918" s="148">
        <f t="shared" si="1162"/>
        <v>20.908799999998742</v>
      </c>
      <c r="BB3918" s="165">
        <f t="shared" si="1163"/>
        <v>3.9075012738308433E-3</v>
      </c>
      <c r="BC3918" s="148">
        <f t="shared" si="1164"/>
        <v>9.7950060055211098E-6</v>
      </c>
      <c r="BD3918" s="148">
        <f t="shared" si="1160"/>
        <v>9.7950060055211098E-6</v>
      </c>
      <c r="BE3918" s="140" t="str">
        <f t="shared" si="1161"/>
        <v/>
      </c>
    </row>
    <row r="3919" spans="52:57" ht="20.100000000000001" customHeight="1" x14ac:dyDescent="0.25">
      <c r="AZ3919" s="148"/>
      <c r="BA3919" s="148">
        <f t="shared" si="1162"/>
        <v>20.915199999998741</v>
      </c>
      <c r="BB3919" s="165">
        <f t="shared" si="1163"/>
        <v>3.8977062678253222E-3</v>
      </c>
      <c r="BC3919" s="148">
        <f t="shared" si="1164"/>
        <v>9.7711841215309542E-6</v>
      </c>
      <c r="BD3919" s="148">
        <f t="shared" si="1160"/>
        <v>9.7711841215309542E-6</v>
      </c>
      <c r="BE3919" s="140" t="str">
        <f t="shared" si="1161"/>
        <v/>
      </c>
    </row>
    <row r="3920" spans="52:57" ht="20.100000000000001" customHeight="1" x14ac:dyDescent="0.25">
      <c r="AZ3920" s="148"/>
      <c r="BA3920" s="148">
        <f t="shared" si="1162"/>
        <v>20.92159999999874</v>
      </c>
      <c r="BB3920" s="165">
        <f t="shared" si="1163"/>
        <v>3.8879350837037912E-3</v>
      </c>
      <c r="BC3920" s="148">
        <f t="shared" si="1164"/>
        <v>9.7474178923518534E-6</v>
      </c>
      <c r="BD3920" s="148">
        <f t="shared" si="1160"/>
        <v>9.7474178923518534E-6</v>
      </c>
      <c r="BE3920" s="140" t="str">
        <f t="shared" si="1161"/>
        <v/>
      </c>
    </row>
    <row r="3921" spans="52:57" ht="20.100000000000001" customHeight="1" x14ac:dyDescent="0.25">
      <c r="AZ3921" s="148"/>
      <c r="BA3921" s="148">
        <f t="shared" si="1162"/>
        <v>20.92799999999874</v>
      </c>
      <c r="BB3921" s="165">
        <f t="shared" si="1163"/>
        <v>3.8781876658114394E-3</v>
      </c>
      <c r="BC3921" s="148">
        <f t="shared" si="1164"/>
        <v>9.7237071951406656E-6</v>
      </c>
      <c r="BD3921" s="148">
        <f t="shared" si="1160"/>
        <v>9.7237071951406656E-6</v>
      </c>
      <c r="BE3921" s="140" t="str">
        <f t="shared" si="1161"/>
        <v/>
      </c>
    </row>
    <row r="3922" spans="52:57" ht="20.100000000000001" customHeight="1" x14ac:dyDescent="0.25">
      <c r="AZ3922" s="148"/>
      <c r="BA3922" s="148">
        <f t="shared" si="1162"/>
        <v>20.934399999998739</v>
      </c>
      <c r="BB3922" s="165">
        <f t="shared" si="1163"/>
        <v>3.8684639586162987E-3</v>
      </c>
      <c r="BC3922" s="148">
        <f t="shared" si="1164"/>
        <v>9.7000519072710893E-6</v>
      </c>
      <c r="BD3922" s="148">
        <f t="shared" si="1160"/>
        <v>9.7000519072710893E-6</v>
      </c>
      <c r="BE3922" s="140" t="str">
        <f t="shared" si="1161"/>
        <v/>
      </c>
    </row>
    <row r="3923" spans="52:57" ht="20.100000000000001" customHeight="1" x14ac:dyDescent="0.25">
      <c r="AZ3923" s="148"/>
      <c r="BA3923" s="148">
        <f t="shared" si="1162"/>
        <v>20.940799999998738</v>
      </c>
      <c r="BB3923" s="165">
        <f t="shared" si="1163"/>
        <v>3.8587639067090276E-3</v>
      </c>
      <c r="BC3923" s="148">
        <f t="shared" si="1164"/>
        <v>9.676451906369659E-6</v>
      </c>
      <c r="BD3923" s="148">
        <f t="shared" si="1160"/>
        <v>9.676451906369659E-6</v>
      </c>
      <c r="BE3923" s="140" t="str">
        <f t="shared" si="1161"/>
        <v/>
      </c>
    </row>
    <row r="3924" spans="52:57" ht="20.100000000000001" customHeight="1" x14ac:dyDescent="0.25">
      <c r="AZ3924" s="148"/>
      <c r="BA3924" s="148">
        <f t="shared" si="1162"/>
        <v>20.947199999998737</v>
      </c>
      <c r="BB3924" s="165">
        <f t="shared" si="1163"/>
        <v>3.8490874548026579E-3</v>
      </c>
      <c r="BC3924" s="148">
        <f t="shared" si="1164"/>
        <v>9.6529070703322249E-6</v>
      </c>
      <c r="BD3924" s="148">
        <f t="shared" si="1160"/>
        <v>9.6529070703322249E-6</v>
      </c>
      <c r="BE3924" s="140" t="str">
        <f t="shared" si="1161"/>
        <v/>
      </c>
    </row>
    <row r="3925" spans="52:57" ht="20.100000000000001" customHeight="1" x14ac:dyDescent="0.25">
      <c r="AZ3925" s="148"/>
      <c r="BA3925" s="148">
        <f t="shared" si="1162"/>
        <v>20.953599999998737</v>
      </c>
      <c r="BB3925" s="165">
        <f t="shared" si="1163"/>
        <v>3.8394345477323257E-3</v>
      </c>
      <c r="BC3925" s="148">
        <f t="shared" si="1164"/>
        <v>9.6294172772571664E-6</v>
      </c>
      <c r="BD3925" s="148">
        <f t="shared" si="1160"/>
        <v>9.6294172772571664E-6</v>
      </c>
      <c r="BE3925" s="140" t="str">
        <f t="shared" si="1161"/>
        <v/>
      </c>
    </row>
    <row r="3926" spans="52:57" ht="20.100000000000001" customHeight="1" x14ac:dyDescent="0.25">
      <c r="AZ3926" s="148"/>
      <c r="BA3926" s="148">
        <f t="shared" si="1162"/>
        <v>20.959999999998736</v>
      </c>
      <c r="BB3926" s="165">
        <f t="shared" si="1163"/>
        <v>3.8298051304550686E-3</v>
      </c>
      <c r="BC3926" s="148">
        <f t="shared" si="1164"/>
        <v>9.6059824055338625E-6</v>
      </c>
      <c r="BD3926" s="148">
        <f t="shared" si="1160"/>
        <v>9.6059824055338625E-6</v>
      </c>
      <c r="BE3926" s="140" t="str">
        <f t="shared" si="1161"/>
        <v/>
      </c>
    </row>
    <row r="3927" spans="52:57" ht="20.100000000000001" customHeight="1" x14ac:dyDescent="0.25">
      <c r="AZ3927" s="148"/>
      <c r="BA3927" s="148">
        <f t="shared" si="1162"/>
        <v>20.966399999998735</v>
      </c>
      <c r="BB3927" s="165">
        <f t="shared" si="1163"/>
        <v>3.8201991480495347E-3</v>
      </c>
      <c r="BC3927" s="148">
        <f t="shared" si="1164"/>
        <v>9.582602333765497E-6</v>
      </c>
      <c r="BD3927" s="148">
        <f t="shared" si="1160"/>
        <v>9.582602333765497E-6</v>
      </c>
      <c r="BE3927" s="140" t="str">
        <f t="shared" si="1161"/>
        <v/>
      </c>
    </row>
    <row r="3928" spans="52:57" ht="20.100000000000001" customHeight="1" x14ac:dyDescent="0.25">
      <c r="AZ3928" s="148"/>
      <c r="BA3928" s="148">
        <f t="shared" si="1162"/>
        <v>20.972799999998735</v>
      </c>
      <c r="BB3928" s="165">
        <f t="shared" si="1163"/>
        <v>3.8106165457157692E-3</v>
      </c>
      <c r="BC3928" s="148">
        <f t="shared" si="1164"/>
        <v>9.559276940848422E-6</v>
      </c>
      <c r="BD3928" s="148">
        <f t="shared" si="1160"/>
        <v>9.559276940848422E-6</v>
      </c>
      <c r="BE3928" s="140" t="str">
        <f t="shared" si="1161"/>
        <v/>
      </c>
    </row>
    <row r="3929" spans="52:57" ht="20.100000000000001" customHeight="1" x14ac:dyDescent="0.25">
      <c r="AZ3929" s="148"/>
      <c r="BA3929" s="148">
        <f t="shared" si="1162"/>
        <v>20.979199999998734</v>
      </c>
      <c r="BB3929" s="165">
        <f t="shared" si="1163"/>
        <v>3.8010572687749208E-3</v>
      </c>
      <c r="BC3929" s="148">
        <f t="shared" si="1164"/>
        <v>9.5360061058541966E-6</v>
      </c>
      <c r="BD3929" s="148">
        <f t="shared" si="1160"/>
        <v>9.5360061058541966E-6</v>
      </c>
      <c r="BE3929" s="140" t="str">
        <f t="shared" si="1161"/>
        <v/>
      </c>
    </row>
    <row r="3930" spans="52:57" ht="20.100000000000001" customHeight="1" x14ac:dyDescent="0.25">
      <c r="AZ3930" s="148"/>
      <c r="BA3930" s="148">
        <f t="shared" si="1162"/>
        <v>20.985599999998733</v>
      </c>
      <c r="BB3930" s="165">
        <f t="shared" si="1163"/>
        <v>3.7915212626690666E-3</v>
      </c>
      <c r="BC3930" s="148">
        <f t="shared" si="1164"/>
        <v>9.5127897081449461E-6</v>
      </c>
      <c r="BD3930" s="148">
        <f t="shared" si="1160"/>
        <v>9.5127897081449461E-6</v>
      </c>
      <c r="BE3930" s="140" t="str">
        <f t="shared" si="1161"/>
        <v/>
      </c>
    </row>
    <row r="3931" spans="52:57" ht="20.100000000000001" customHeight="1" x14ac:dyDescent="0.25">
      <c r="AZ3931" s="148"/>
      <c r="BA3931" s="148">
        <f t="shared" si="1162"/>
        <v>20.991999999998733</v>
      </c>
      <c r="BB3931" s="165">
        <f t="shared" si="1163"/>
        <v>3.7820084729609216E-3</v>
      </c>
      <c r="BC3931" s="148">
        <f t="shared" si="1164"/>
        <v>9.4896276273486423E-6</v>
      </c>
      <c r="BD3931" s="148">
        <f t="shared" si="1160"/>
        <v>9.4896276273486423E-6</v>
      </c>
      <c r="BE3931" s="140" t="str">
        <f t="shared" si="1161"/>
        <v/>
      </c>
    </row>
    <row r="3932" spans="52:57" ht="20.100000000000001" customHeight="1" x14ac:dyDescent="0.25">
      <c r="AZ3932" s="148"/>
      <c r="BA3932" s="148">
        <f t="shared" si="1162"/>
        <v>20.998399999998732</v>
      </c>
      <c r="BB3932" s="165">
        <f t="shared" si="1163"/>
        <v>3.772518845333573E-3</v>
      </c>
      <c r="BC3932" s="148">
        <f t="shared" si="1164"/>
        <v>9.4665197432775711E-6</v>
      </c>
      <c r="BD3932" s="148">
        <f t="shared" si="1160"/>
        <v>9.4665197432775711E-6</v>
      </c>
      <c r="BE3932" s="140" t="str">
        <f t="shared" si="1161"/>
        <v/>
      </c>
    </row>
    <row r="3933" spans="52:57" ht="20.100000000000001" customHeight="1" x14ac:dyDescent="0.25">
      <c r="AZ3933" s="148"/>
      <c r="BA3933" s="148">
        <f t="shared" si="1162"/>
        <v>21.004799999998731</v>
      </c>
      <c r="BB3933" s="165">
        <f t="shared" si="1163"/>
        <v>3.7630523255902954E-3</v>
      </c>
      <c r="BC3933" s="148">
        <f t="shared" si="1164"/>
        <v>9.4434659360311153E-6</v>
      </c>
      <c r="BD3933" s="148">
        <f t="shared" si="1160"/>
        <v>9.4434659360311153E-6</v>
      </c>
      <c r="BE3933" s="140" t="str">
        <f t="shared" si="1161"/>
        <v/>
      </c>
    </row>
    <row r="3934" spans="52:57" ht="20.100000000000001" customHeight="1" x14ac:dyDescent="0.25">
      <c r="AZ3934" s="148"/>
      <c r="BA3934" s="148">
        <f t="shared" si="1162"/>
        <v>21.01119999999873</v>
      </c>
      <c r="BB3934" s="165">
        <f t="shared" si="1163"/>
        <v>3.7536088596542643E-3</v>
      </c>
      <c r="BC3934" s="148">
        <f t="shared" si="1164"/>
        <v>9.4204660859376413E-6</v>
      </c>
      <c r="BD3934" s="148">
        <f t="shared" si="1160"/>
        <v>9.4204660859376413E-6</v>
      </c>
      <c r="BE3934" s="140" t="str">
        <f t="shared" si="1161"/>
        <v/>
      </c>
    </row>
    <row r="3935" spans="52:57" ht="20.100000000000001" customHeight="1" x14ac:dyDescent="0.25">
      <c r="AZ3935" s="148"/>
      <c r="BA3935" s="148">
        <f t="shared" si="1162"/>
        <v>21.01759999999873</v>
      </c>
      <c r="BB3935" s="165">
        <f t="shared" si="1163"/>
        <v>3.7441883935683267E-3</v>
      </c>
      <c r="BC3935" s="148">
        <f t="shared" si="1164"/>
        <v>9.3975200735692439E-6</v>
      </c>
      <c r="BD3935" s="148">
        <f t="shared" si="1160"/>
        <v>9.3975200735692439E-6</v>
      </c>
      <c r="BE3935" s="140" t="str">
        <f t="shared" si="1161"/>
        <v/>
      </c>
    </row>
    <row r="3936" spans="52:57" ht="20.100000000000001" customHeight="1" x14ac:dyDescent="0.25">
      <c r="AZ3936" s="148"/>
      <c r="BA3936" s="148">
        <f t="shared" si="1162"/>
        <v>21.023999999998729</v>
      </c>
      <c r="BB3936" s="165">
        <f t="shared" si="1163"/>
        <v>3.7347908734947574E-3</v>
      </c>
      <c r="BC3936" s="148">
        <f t="shared" si="1164"/>
        <v>9.374627779746951E-6</v>
      </c>
      <c r="BD3936" s="148">
        <f t="shared" si="1160"/>
        <v>9.374627779746951E-6</v>
      </c>
      <c r="BE3936" s="140" t="str">
        <f t="shared" si="1161"/>
        <v/>
      </c>
    </row>
    <row r="3937" spans="52:57" ht="20.100000000000001" customHeight="1" x14ac:dyDescent="0.25">
      <c r="AZ3937" s="148"/>
      <c r="BA3937" s="148">
        <f t="shared" si="1162"/>
        <v>21.030399999998728</v>
      </c>
      <c r="BB3937" s="165">
        <f t="shared" si="1163"/>
        <v>3.7254162457150105E-3</v>
      </c>
      <c r="BC3937" s="148">
        <f t="shared" si="1164"/>
        <v>9.3517890855255442E-6</v>
      </c>
      <c r="BD3937" s="148">
        <f t="shared" si="1160"/>
        <v>9.3517890855255442E-6</v>
      </c>
      <c r="BE3937" s="140" t="str">
        <f t="shared" si="1161"/>
        <v/>
      </c>
    </row>
    <row r="3938" spans="52:57" ht="20.100000000000001" customHeight="1" x14ac:dyDescent="0.25">
      <c r="AZ3938" s="148"/>
      <c r="BA3938" s="148">
        <f t="shared" si="1162"/>
        <v>21.036799999998728</v>
      </c>
      <c r="BB3938" s="165">
        <f t="shared" si="1163"/>
        <v>3.7160644566294849E-3</v>
      </c>
      <c r="BC3938" s="148">
        <f t="shared" si="1164"/>
        <v>9.3290038722044014E-6</v>
      </c>
      <c r="BD3938" s="148">
        <f t="shared" si="1160"/>
        <v>9.3290038722044014E-6</v>
      </c>
      <c r="BE3938" s="140" t="str">
        <f t="shared" si="1161"/>
        <v/>
      </c>
    </row>
    <row r="3939" spans="52:57" ht="20.100000000000001" customHeight="1" x14ac:dyDescent="0.25">
      <c r="AZ3939" s="148"/>
      <c r="BA3939" s="148">
        <f t="shared" si="1162"/>
        <v>21.043199999998727</v>
      </c>
      <c r="BB3939" s="165">
        <f t="shared" si="1163"/>
        <v>3.7067354527572805E-3</v>
      </c>
      <c r="BC3939" s="148">
        <f t="shared" si="1164"/>
        <v>9.3062720213279299E-6</v>
      </c>
      <c r="BD3939" s="148">
        <f t="shared" si="1160"/>
        <v>9.3062720213279299E-6</v>
      </c>
      <c r="BE3939" s="140" t="str">
        <f t="shared" si="1161"/>
        <v/>
      </c>
    </row>
    <row r="3940" spans="52:57" ht="20.100000000000001" customHeight="1" x14ac:dyDescent="0.25">
      <c r="AZ3940" s="148"/>
      <c r="BA3940" s="148">
        <f t="shared" si="1162"/>
        <v>21.049599999998726</v>
      </c>
      <c r="BB3940" s="165">
        <f t="shared" si="1163"/>
        <v>3.6974291807359526E-3</v>
      </c>
      <c r="BC3940" s="148">
        <f t="shared" si="1164"/>
        <v>9.2835934146760259E-6</v>
      </c>
      <c r="BD3940" s="148">
        <f t="shared" si="1160"/>
        <v>9.2835934146760259E-6</v>
      </c>
      <c r="BE3940" s="140" t="str">
        <f t="shared" si="1161"/>
        <v/>
      </c>
    </row>
    <row r="3941" spans="52:57" ht="20.100000000000001" customHeight="1" x14ac:dyDescent="0.25">
      <c r="AZ3941" s="148"/>
      <c r="BA3941" s="148">
        <f t="shared" si="1162"/>
        <v>21.055999999998726</v>
      </c>
      <c r="BB3941" s="165">
        <f t="shared" si="1163"/>
        <v>3.6881455873212766E-3</v>
      </c>
      <c r="BC3941" s="148">
        <f t="shared" si="1164"/>
        <v>9.2609679342744826E-6</v>
      </c>
      <c r="BD3941" s="148">
        <f t="shared" si="1160"/>
        <v>9.2609679342744826E-6</v>
      </c>
      <c r="BE3941" s="140" t="str">
        <f t="shared" si="1161"/>
        <v/>
      </c>
    </row>
    <row r="3942" spans="52:57" ht="20.100000000000001" customHeight="1" x14ac:dyDescent="0.25">
      <c r="AZ3942" s="148"/>
      <c r="BA3942" s="148">
        <f t="shared" si="1162"/>
        <v>21.062399999998725</v>
      </c>
      <c r="BB3942" s="165">
        <f t="shared" si="1163"/>
        <v>3.6788846193870021E-3</v>
      </c>
      <c r="BC3942" s="148">
        <f t="shared" si="1164"/>
        <v>9.2383954623780767E-6</v>
      </c>
      <c r="BD3942" s="148">
        <f t="shared" si="1160"/>
        <v>9.2383954623780767E-6</v>
      </c>
      <c r="BE3942" s="140" t="str">
        <f t="shared" si="1161"/>
        <v/>
      </c>
    </row>
    <row r="3943" spans="52:57" ht="20.100000000000001" customHeight="1" x14ac:dyDescent="0.25">
      <c r="AZ3943" s="148"/>
      <c r="BA3943" s="148">
        <f t="shared" si="1162"/>
        <v>21.068799999998724</v>
      </c>
      <c r="BB3943" s="165">
        <f t="shared" si="1163"/>
        <v>3.669646223924624E-3</v>
      </c>
      <c r="BC3943" s="148">
        <f t="shared" si="1164"/>
        <v>9.2158758815004925E-6</v>
      </c>
      <c r="BD3943" s="148">
        <f t="shared" si="1160"/>
        <v>9.2158758815004925E-6</v>
      </c>
      <c r="BE3943" s="140" t="str">
        <f t="shared" si="1161"/>
        <v/>
      </c>
    </row>
    <row r="3944" spans="52:57" ht="20.100000000000001" customHeight="1" x14ac:dyDescent="0.25">
      <c r="AZ3944" s="148"/>
      <c r="BA3944" s="148">
        <f t="shared" si="1162"/>
        <v>21.075199999998723</v>
      </c>
      <c r="BB3944" s="165">
        <f t="shared" si="1163"/>
        <v>3.6604303480431235E-3</v>
      </c>
      <c r="BC3944" s="148">
        <f t="shared" si="1164"/>
        <v>9.1934090743653156E-6</v>
      </c>
      <c r="BD3944" s="148">
        <f t="shared" si="1160"/>
        <v>9.1934090743653156E-6</v>
      </c>
      <c r="BE3944" s="140" t="str">
        <f t="shared" si="1161"/>
        <v/>
      </c>
    </row>
    <row r="3945" spans="52:57" ht="20.100000000000001" customHeight="1" x14ac:dyDescent="0.25">
      <c r="AZ3945" s="148"/>
      <c r="BA3945" s="148">
        <f t="shared" si="1162"/>
        <v>21.081599999998723</v>
      </c>
      <c r="BB3945" s="165">
        <f t="shared" si="1163"/>
        <v>3.6512369389687582E-3</v>
      </c>
      <c r="BC3945" s="148">
        <f t="shared" si="1164"/>
        <v>9.1709949239741212E-6</v>
      </c>
      <c r="BD3945" s="148">
        <f t="shared" si="1160"/>
        <v>9.1709949239741212E-6</v>
      </c>
      <c r="BE3945" s="140" t="str">
        <f t="shared" si="1161"/>
        <v/>
      </c>
    </row>
    <row r="3946" spans="52:57" ht="20.100000000000001" customHeight="1" x14ac:dyDescent="0.25">
      <c r="AZ3946" s="148"/>
      <c r="BA3946" s="148">
        <f t="shared" si="1162"/>
        <v>21.087999999998722</v>
      </c>
      <c r="BB3946" s="165">
        <f t="shared" si="1163"/>
        <v>3.6420659440447841E-3</v>
      </c>
      <c r="BC3946" s="148">
        <f t="shared" si="1164"/>
        <v>9.148633313528845E-6</v>
      </c>
      <c r="BD3946" s="148">
        <f t="shared" si="1160"/>
        <v>9.148633313528845E-6</v>
      </c>
      <c r="BE3946" s="140" t="str">
        <f t="shared" si="1161"/>
        <v/>
      </c>
    </row>
    <row r="3947" spans="52:57" ht="20.100000000000001" customHeight="1" x14ac:dyDescent="0.25">
      <c r="AZ3947" s="148"/>
      <c r="BA3947" s="148">
        <f t="shared" si="1162"/>
        <v>21.094399999998721</v>
      </c>
      <c r="BB3947" s="165">
        <f t="shared" si="1163"/>
        <v>3.6329173107312552E-3</v>
      </c>
      <c r="BC3947" s="148">
        <f t="shared" si="1164"/>
        <v>9.1263241264946671E-6</v>
      </c>
      <c r="BD3947" s="148">
        <f t="shared" si="1160"/>
        <v>9.1263241264946671E-6</v>
      </c>
      <c r="BE3947" s="140" t="str">
        <f t="shared" si="1161"/>
        <v/>
      </c>
    </row>
    <row r="3948" spans="52:57" ht="20.100000000000001" customHeight="1" x14ac:dyDescent="0.25">
      <c r="AZ3948" s="148"/>
      <c r="BA3948" s="148">
        <f t="shared" si="1162"/>
        <v>21.100799999998721</v>
      </c>
      <c r="BB3948" s="165">
        <f t="shared" si="1163"/>
        <v>3.6237909866047606E-3</v>
      </c>
      <c r="BC3948" s="148">
        <f t="shared" si="1164"/>
        <v>9.1040672465557762E-6</v>
      </c>
      <c r="BD3948" s="148">
        <f t="shared" si="1160"/>
        <v>9.1040672465557762E-6</v>
      </c>
      <c r="BE3948" s="140" t="str">
        <f t="shared" si="1161"/>
        <v/>
      </c>
    </row>
    <row r="3949" spans="52:57" ht="20.100000000000001" customHeight="1" x14ac:dyDescent="0.25">
      <c r="AZ3949" s="148"/>
      <c r="BA3949" s="148">
        <f t="shared" si="1162"/>
        <v>21.10719999999872</v>
      </c>
      <c r="BB3949" s="165">
        <f t="shared" si="1163"/>
        <v>3.6146869193582048E-3</v>
      </c>
      <c r="BC3949" s="148">
        <f t="shared" si="1164"/>
        <v>9.0818625576622077E-6</v>
      </c>
      <c r="BD3949" s="148">
        <f t="shared" si="1160"/>
        <v>9.0818625576622077E-6</v>
      </c>
      <c r="BE3949" s="140" t="str">
        <f t="shared" si="1161"/>
        <v/>
      </c>
    </row>
    <row r="3950" spans="52:57" ht="20.100000000000001" customHeight="1" x14ac:dyDescent="0.25">
      <c r="AZ3950" s="148"/>
      <c r="BA3950" s="148">
        <f t="shared" si="1162"/>
        <v>21.113599999998719</v>
      </c>
      <c r="BB3950" s="165">
        <f t="shared" si="1163"/>
        <v>3.6056050568005426E-3</v>
      </c>
      <c r="BC3950" s="148">
        <f t="shared" si="1164"/>
        <v>9.059709943957852E-6</v>
      </c>
      <c r="BD3950" s="148">
        <f t="shared" si="1160"/>
        <v>9.059709943957852E-6</v>
      </c>
      <c r="BE3950" s="140" t="str">
        <f t="shared" si="1161"/>
        <v/>
      </c>
    </row>
    <row r="3951" spans="52:57" ht="20.100000000000001" customHeight="1" x14ac:dyDescent="0.25">
      <c r="AZ3951" s="148"/>
      <c r="BA3951" s="148">
        <f t="shared" si="1162"/>
        <v>21.119999999998718</v>
      </c>
      <c r="BB3951" s="165">
        <f t="shared" si="1163"/>
        <v>3.5965453468565847E-3</v>
      </c>
      <c r="BC3951" s="148">
        <f t="shared" si="1164"/>
        <v>9.0376092898671913E-6</v>
      </c>
      <c r="BD3951" s="148">
        <f t="shared" si="1160"/>
        <v>9.0376092898671913E-6</v>
      </c>
      <c r="BE3951" s="140" t="str">
        <f t="shared" si="1161"/>
        <v/>
      </c>
    </row>
    <row r="3952" spans="52:57" ht="20.100000000000001" customHeight="1" x14ac:dyDescent="0.25">
      <c r="AZ3952" s="148"/>
      <c r="BA3952" s="148">
        <f t="shared" si="1162"/>
        <v>21.126399999998718</v>
      </c>
      <c r="BB3952" s="165">
        <f t="shared" si="1163"/>
        <v>3.5875077375667175E-3</v>
      </c>
      <c r="BC3952" s="148">
        <f t="shared" si="1164"/>
        <v>9.0155604800128998E-6</v>
      </c>
      <c r="BD3952" s="148">
        <f t="shared" si="1160"/>
        <v>9.0155604800128998E-6</v>
      </c>
      <c r="BE3952" s="140" t="str">
        <f t="shared" si="1161"/>
        <v/>
      </c>
    </row>
    <row r="3953" spans="52:57" ht="20.100000000000001" customHeight="1" x14ac:dyDescent="0.25">
      <c r="AZ3953" s="148"/>
      <c r="BA3953" s="148">
        <f t="shared" si="1162"/>
        <v>21.132799999998717</v>
      </c>
      <c r="BB3953" s="165">
        <f t="shared" si="1163"/>
        <v>3.5784921770867046E-3</v>
      </c>
      <c r="BC3953" s="148">
        <f t="shared" si="1164"/>
        <v>8.9935633992821971E-6</v>
      </c>
      <c r="BD3953" s="148">
        <f t="shared" si="1160"/>
        <v>8.9935633992821971E-6</v>
      </c>
      <c r="BE3953" s="140" t="str">
        <f t="shared" si="1161"/>
        <v/>
      </c>
    </row>
    <row r="3954" spans="52:57" ht="20.100000000000001" customHeight="1" x14ac:dyDescent="0.25">
      <c r="AZ3954" s="148"/>
      <c r="BA3954" s="148">
        <f t="shared" si="1162"/>
        <v>21.139199999998716</v>
      </c>
      <c r="BB3954" s="165">
        <f t="shared" si="1163"/>
        <v>3.5694986136874224E-3</v>
      </c>
      <c r="BC3954" s="148">
        <f t="shared" si="1164"/>
        <v>8.9716179327782759E-6</v>
      </c>
      <c r="BD3954" s="148">
        <f t="shared" si="1160"/>
        <v>8.9716179327782759E-6</v>
      </c>
      <c r="BE3954" s="140" t="str">
        <f t="shared" si="1161"/>
        <v/>
      </c>
    </row>
    <row r="3955" spans="52:57" ht="20.100000000000001" customHeight="1" x14ac:dyDescent="0.25">
      <c r="AZ3955" s="148"/>
      <c r="BA3955" s="148">
        <f t="shared" si="1162"/>
        <v>21.145599999998716</v>
      </c>
      <c r="BB3955" s="165">
        <f t="shared" si="1163"/>
        <v>3.5605269957546442E-3</v>
      </c>
      <c r="BC3955" s="148">
        <f t="shared" si="1164"/>
        <v>8.9497239658471901E-6</v>
      </c>
      <c r="BD3955" s="148">
        <f t="shared" si="1160"/>
        <v>8.9497239658471901E-6</v>
      </c>
      <c r="BE3955" s="140" t="str">
        <f t="shared" si="1161"/>
        <v/>
      </c>
    </row>
    <row r="3956" spans="52:57" ht="20.100000000000001" customHeight="1" x14ac:dyDescent="0.25">
      <c r="AZ3956" s="148"/>
      <c r="BA3956" s="148">
        <f t="shared" si="1162"/>
        <v>21.151999999998715</v>
      </c>
      <c r="BB3956" s="165">
        <f t="shared" si="1163"/>
        <v>3.551577271788797E-3</v>
      </c>
      <c r="BC3956" s="148">
        <f t="shared" si="1164"/>
        <v>8.9278813840765539E-6</v>
      </c>
      <c r="BD3956" s="148">
        <f t="shared" si="1160"/>
        <v>8.9278813840765539E-6</v>
      </c>
      <c r="BE3956" s="140" t="str">
        <f t="shared" si="1161"/>
        <v/>
      </c>
    </row>
    <row r="3957" spans="52:57" ht="20.100000000000001" customHeight="1" x14ac:dyDescent="0.25">
      <c r="AZ3957" s="148"/>
      <c r="BA3957" s="148">
        <f t="shared" si="1162"/>
        <v>21.158399999998714</v>
      </c>
      <c r="BB3957" s="165">
        <f t="shared" si="1163"/>
        <v>3.5426493904047204E-3</v>
      </c>
      <c r="BC3957" s="148">
        <f t="shared" si="1164"/>
        <v>8.9060900732673524E-6</v>
      </c>
      <c r="BD3957" s="148">
        <f t="shared" si="1160"/>
        <v>8.9060900732673524E-6</v>
      </c>
      <c r="BE3957" s="140" t="str">
        <f t="shared" si="1161"/>
        <v/>
      </c>
    </row>
    <row r="3958" spans="52:57" ht="20.100000000000001" customHeight="1" x14ac:dyDescent="0.25">
      <c r="AZ3958" s="148"/>
      <c r="BA3958" s="148">
        <f t="shared" si="1162"/>
        <v>21.164799999998714</v>
      </c>
      <c r="BB3958" s="165">
        <f t="shared" si="1163"/>
        <v>3.5337433003314531E-3</v>
      </c>
      <c r="BC3958" s="148">
        <f t="shared" si="1164"/>
        <v>8.8843499194777437E-6</v>
      </c>
      <c r="BD3958" s="148">
        <f t="shared" si="1160"/>
        <v>8.8843499194777437E-6</v>
      </c>
      <c r="BE3958" s="140" t="str">
        <f t="shared" si="1161"/>
        <v/>
      </c>
    </row>
    <row r="3959" spans="52:57" ht="20.100000000000001" customHeight="1" x14ac:dyDescent="0.25">
      <c r="AZ3959" s="148"/>
      <c r="BA3959" s="148">
        <f t="shared" si="1162"/>
        <v>21.171199999998713</v>
      </c>
      <c r="BB3959" s="165">
        <f t="shared" si="1163"/>
        <v>3.5248589504119753E-3</v>
      </c>
      <c r="BC3959" s="148">
        <f t="shared" si="1164"/>
        <v>8.8626608089627766E-6</v>
      </c>
      <c r="BD3959" s="148">
        <f t="shared" si="1160"/>
        <v>8.8626608089627766E-6</v>
      </c>
      <c r="BE3959" s="140" t="str">
        <f t="shared" si="1161"/>
        <v/>
      </c>
    </row>
    <row r="3960" spans="52:57" ht="20.100000000000001" customHeight="1" x14ac:dyDescent="0.25">
      <c r="AZ3960" s="148"/>
      <c r="BA3960" s="148">
        <f t="shared" si="1162"/>
        <v>21.177599999998712</v>
      </c>
      <c r="BB3960" s="165">
        <f t="shared" si="1163"/>
        <v>3.5159962896030125E-3</v>
      </c>
      <c r="BC3960" s="148">
        <f t="shared" si="1164"/>
        <v>8.8410226282676328E-6</v>
      </c>
      <c r="BD3960" s="148">
        <f t="shared" si="1160"/>
        <v>8.8410226282676328E-6</v>
      </c>
      <c r="BE3960" s="140" t="str">
        <f t="shared" si="1161"/>
        <v/>
      </c>
    </row>
    <row r="3961" spans="52:57" ht="20.100000000000001" customHeight="1" x14ac:dyDescent="0.25">
      <c r="AZ3961" s="148"/>
      <c r="BA3961" s="148">
        <f t="shared" si="1162"/>
        <v>21.183999999998711</v>
      </c>
      <c r="BB3961" s="165">
        <f t="shared" si="1163"/>
        <v>3.5071552669747449E-3</v>
      </c>
      <c r="BC3961" s="148">
        <f t="shared" si="1164"/>
        <v>8.8194352641100988E-6</v>
      </c>
      <c r="BD3961" s="148">
        <f t="shared" si="1160"/>
        <v>8.8194352641100988E-6</v>
      </c>
      <c r="BE3961" s="140" t="str">
        <f t="shared" si="1161"/>
        <v/>
      </c>
    </row>
    <row r="3962" spans="52:57" ht="20.100000000000001" customHeight="1" x14ac:dyDescent="0.25">
      <c r="AZ3962" s="148"/>
      <c r="BA3962" s="148">
        <f t="shared" si="1162"/>
        <v>21.190399999998711</v>
      </c>
      <c r="BB3962" s="165">
        <f t="shared" si="1163"/>
        <v>3.4983358317106348E-3</v>
      </c>
      <c r="BC3962" s="148">
        <f t="shared" si="1164"/>
        <v>8.7978986034863843E-6</v>
      </c>
      <c r="BD3962" s="148">
        <f t="shared" si="1160"/>
        <v>8.7978986034863843E-6</v>
      </c>
      <c r="BE3962" s="140" t="str">
        <f t="shared" si="1161"/>
        <v/>
      </c>
    </row>
    <row r="3963" spans="52:57" ht="20.100000000000001" customHeight="1" x14ac:dyDescent="0.25">
      <c r="AZ3963" s="148"/>
      <c r="BA3963" s="148">
        <f t="shared" si="1162"/>
        <v>21.19679999999871</v>
      </c>
      <c r="BB3963" s="165">
        <f t="shared" si="1163"/>
        <v>3.4895379331071484E-3</v>
      </c>
      <c r="BC3963" s="148">
        <f t="shared" si="1164"/>
        <v>8.7764125335778806E-6</v>
      </c>
      <c r="BD3963" s="148">
        <f t="shared" si="1160"/>
        <v>8.7764125335778806E-6</v>
      </c>
      <c r="BE3963" s="140" t="str">
        <f t="shared" si="1161"/>
        <v/>
      </c>
    </row>
    <row r="3964" spans="52:57" ht="20.100000000000001" customHeight="1" x14ac:dyDescent="0.25">
      <c r="AZ3964" s="148"/>
      <c r="BA3964" s="148">
        <f t="shared" si="1162"/>
        <v>21.203199999998709</v>
      </c>
      <c r="BB3964" s="165">
        <f t="shared" si="1163"/>
        <v>3.4807615205735705E-3</v>
      </c>
      <c r="BC3964" s="148">
        <f t="shared" si="1164"/>
        <v>8.7549769418465706E-6</v>
      </c>
      <c r="BD3964" s="148">
        <f t="shared" si="1160"/>
        <v>8.7549769418465706E-6</v>
      </c>
      <c r="BE3964" s="140" t="str">
        <f t="shared" si="1161"/>
        <v/>
      </c>
    </row>
    <row r="3965" spans="52:57" ht="20.100000000000001" customHeight="1" x14ac:dyDescent="0.25">
      <c r="AZ3965" s="148"/>
      <c r="BA3965" s="148">
        <f t="shared" si="1162"/>
        <v>21.209599999998709</v>
      </c>
      <c r="BB3965" s="165">
        <f t="shared" si="1163"/>
        <v>3.472006543631724E-3</v>
      </c>
      <c r="BC3965" s="148">
        <f t="shared" si="1164"/>
        <v>8.7335917159452568E-6</v>
      </c>
      <c r="BD3965" s="148">
        <f t="shared" si="1160"/>
        <v>8.7335917159452568E-6</v>
      </c>
      <c r="BE3965" s="140" t="str">
        <f t="shared" si="1161"/>
        <v/>
      </c>
    </row>
    <row r="3966" spans="52:57" ht="20.100000000000001" customHeight="1" x14ac:dyDescent="0.25">
      <c r="AZ3966" s="148"/>
      <c r="BA3966" s="148">
        <f t="shared" si="1162"/>
        <v>21.215999999998708</v>
      </c>
      <c r="BB3966" s="165">
        <f t="shared" si="1163"/>
        <v>3.4632729519157787E-3</v>
      </c>
      <c r="BC3966" s="148">
        <f t="shared" si="1164"/>
        <v>8.7122567437813124E-6</v>
      </c>
      <c r="BD3966" s="148">
        <f t="shared" si="1160"/>
        <v>8.7122567437813124E-6</v>
      </c>
      <c r="BE3966" s="140" t="str">
        <f t="shared" si="1161"/>
        <v/>
      </c>
    </row>
    <row r="3967" spans="52:57" ht="20.100000000000001" customHeight="1" x14ac:dyDescent="0.25">
      <c r="AZ3967" s="148"/>
      <c r="BA3967" s="148">
        <f t="shared" si="1162"/>
        <v>21.222399999998707</v>
      </c>
      <c r="BB3967" s="165">
        <f t="shared" si="1163"/>
        <v>3.4545606951719974E-3</v>
      </c>
      <c r="BC3967" s="148">
        <f t="shared" si="1164"/>
        <v>8.6909719134780836E-6</v>
      </c>
      <c r="BD3967" s="148">
        <f t="shared" si="1160"/>
        <v>8.6909719134780836E-6</v>
      </c>
      <c r="BE3967" s="140" t="str">
        <f t="shared" si="1161"/>
        <v/>
      </c>
    </row>
    <row r="3968" spans="52:57" ht="20.100000000000001" customHeight="1" x14ac:dyDescent="0.25">
      <c r="AZ3968" s="148"/>
      <c r="BA3968" s="148">
        <f t="shared" si="1162"/>
        <v>21.228799999998706</v>
      </c>
      <c r="BB3968" s="165">
        <f t="shared" si="1163"/>
        <v>3.4458697232585193E-3</v>
      </c>
      <c r="BC3968" s="148">
        <f t="shared" si="1164"/>
        <v>8.6697371133948389E-6</v>
      </c>
      <c r="BD3968" s="148">
        <f t="shared" si="1160"/>
        <v>8.6697371133948389E-6</v>
      </c>
      <c r="BE3968" s="140" t="str">
        <f t="shared" si="1161"/>
        <v/>
      </c>
    </row>
    <row r="3969" spans="52:57" ht="20.100000000000001" customHeight="1" x14ac:dyDescent="0.25">
      <c r="AZ3969" s="148"/>
      <c r="BA3969" s="148">
        <f t="shared" si="1162"/>
        <v>21.235199999998706</v>
      </c>
      <c r="BB3969" s="165">
        <f t="shared" si="1163"/>
        <v>3.4371999861451245E-3</v>
      </c>
      <c r="BC3969" s="148">
        <f t="shared" si="1164"/>
        <v>8.6485522321193969E-6</v>
      </c>
      <c r="BD3969" s="148">
        <f t="shared" si="1160"/>
        <v>8.6485522321193969E-6</v>
      </c>
      <c r="BE3969" s="140" t="str">
        <f t="shared" si="1161"/>
        <v/>
      </c>
    </row>
    <row r="3970" spans="52:57" ht="20.100000000000001" customHeight="1" x14ac:dyDescent="0.25">
      <c r="AZ3970" s="148"/>
      <c r="BA3970" s="148">
        <f t="shared" si="1162"/>
        <v>21.241599999998705</v>
      </c>
      <c r="BB3970" s="165">
        <f t="shared" si="1163"/>
        <v>3.4285514339130051E-3</v>
      </c>
      <c r="BC3970" s="148">
        <f t="shared" si="1164"/>
        <v>8.6274171584633554E-6</v>
      </c>
      <c r="BD3970" s="148">
        <f t="shared" si="1160"/>
        <v>8.6274171584633554E-6</v>
      </c>
      <c r="BE3970" s="140" t="str">
        <f t="shared" si="1161"/>
        <v/>
      </c>
    </row>
    <row r="3971" spans="52:57" ht="20.100000000000001" customHeight="1" x14ac:dyDescent="0.25">
      <c r="AZ3971" s="148"/>
      <c r="BA3971" s="148">
        <f t="shared" si="1162"/>
        <v>21.247999999998704</v>
      </c>
      <c r="BB3971" s="165">
        <f t="shared" si="1163"/>
        <v>3.4199240167545417E-3</v>
      </c>
      <c r="BC3971" s="148">
        <f t="shared" si="1164"/>
        <v>8.6063317814677291E-6</v>
      </c>
      <c r="BD3971" s="148">
        <f t="shared" si="1160"/>
        <v>8.6063317814677291E-6</v>
      </c>
      <c r="BE3971" s="140" t="str">
        <f t="shared" si="1161"/>
        <v/>
      </c>
    </row>
    <row r="3972" spans="52:57" ht="20.100000000000001" customHeight="1" x14ac:dyDescent="0.25">
      <c r="AZ3972" s="148"/>
      <c r="BA3972" s="148">
        <f t="shared" si="1162"/>
        <v>21.254399999998704</v>
      </c>
      <c r="BB3972" s="165">
        <f t="shared" si="1163"/>
        <v>3.411317684973074E-3</v>
      </c>
      <c r="BC3972" s="148">
        <f t="shared" si="1164"/>
        <v>8.5852959904103229E-6</v>
      </c>
      <c r="BD3972" s="148">
        <f t="shared" si="1160"/>
        <v>8.5852959904103229E-6</v>
      </c>
      <c r="BE3972" s="140" t="str">
        <f t="shared" si="1161"/>
        <v/>
      </c>
    </row>
    <row r="3973" spans="52:57" ht="20.100000000000001" customHeight="1" x14ac:dyDescent="0.25">
      <c r="AZ3973" s="148"/>
      <c r="BA3973" s="148">
        <f t="shared" si="1162"/>
        <v>21.260799999998703</v>
      </c>
      <c r="BB3973" s="165">
        <f t="shared" si="1163"/>
        <v>3.4027323889826637E-3</v>
      </c>
      <c r="BC3973" s="148">
        <f t="shared" si="1164"/>
        <v>8.5643096747844809E-6</v>
      </c>
      <c r="BD3973" s="148">
        <f t="shared" si="1160"/>
        <v>8.5643096747844809E-6</v>
      </c>
      <c r="BE3973" s="140" t="str">
        <f t="shared" si="1161"/>
        <v/>
      </c>
    </row>
    <row r="3974" spans="52:57" ht="20.100000000000001" customHeight="1" x14ac:dyDescent="0.25">
      <c r="AZ3974" s="148"/>
      <c r="BA3974" s="148">
        <f t="shared" si="1162"/>
        <v>21.267199999998702</v>
      </c>
      <c r="BB3974" s="165">
        <f t="shared" si="1163"/>
        <v>3.3941680793078792E-3</v>
      </c>
      <c r="BC3974" s="148">
        <f t="shared" si="1164"/>
        <v>8.5433727243186021E-6</v>
      </c>
      <c r="BD3974" s="148">
        <f t="shared" si="1160"/>
        <v>8.5433727243186021E-6</v>
      </c>
      <c r="BE3974" s="140" t="str">
        <f t="shared" si="1161"/>
        <v/>
      </c>
    </row>
    <row r="3975" spans="52:57" ht="20.100000000000001" customHeight="1" x14ac:dyDescent="0.25">
      <c r="AZ3975" s="148"/>
      <c r="BA3975" s="148">
        <f t="shared" si="1162"/>
        <v>21.273599999998702</v>
      </c>
      <c r="BB3975" s="165">
        <f t="shared" si="1163"/>
        <v>3.3856247065835606E-3</v>
      </c>
      <c r="BC3975" s="148">
        <f t="shared" si="1164"/>
        <v>8.5224850289535893E-6</v>
      </c>
      <c r="BD3975" s="148">
        <f t="shared" si="1160"/>
        <v>8.5224850289535893E-6</v>
      </c>
      <c r="BE3975" s="140" t="str">
        <f t="shared" si="1161"/>
        <v/>
      </c>
    </row>
    <row r="3976" spans="52:57" ht="20.100000000000001" customHeight="1" x14ac:dyDescent="0.25">
      <c r="AZ3976" s="148"/>
      <c r="BA3976" s="148">
        <f t="shared" si="1162"/>
        <v>21.279999999998701</v>
      </c>
      <c r="BB3976" s="165">
        <f t="shared" si="1163"/>
        <v>3.377102221554607E-3</v>
      </c>
      <c r="BC3976" s="148">
        <f t="shared" si="1164"/>
        <v>8.5016464788792781E-6</v>
      </c>
      <c r="BD3976" s="148">
        <f t="shared" si="1160"/>
        <v>8.5016464788792781E-6</v>
      </c>
      <c r="BE3976" s="140" t="str">
        <f t="shared" si="1161"/>
        <v/>
      </c>
    </row>
    <row r="3977" spans="52:57" ht="20.100000000000001" customHeight="1" x14ac:dyDescent="0.25">
      <c r="AZ3977" s="148"/>
      <c r="BA3977" s="148">
        <f t="shared" si="1162"/>
        <v>21.2863999999987</v>
      </c>
      <c r="BB3977" s="165">
        <f t="shared" si="1163"/>
        <v>3.3686005750757277E-3</v>
      </c>
      <c r="BC3977" s="148">
        <f t="shared" si="1164"/>
        <v>8.4808569644849972E-6</v>
      </c>
      <c r="BD3977" s="148">
        <f t="shared" si="1160"/>
        <v>8.4808569644849972E-6</v>
      </c>
      <c r="BE3977" s="140" t="str">
        <f t="shared" si="1161"/>
        <v/>
      </c>
    </row>
    <row r="3978" spans="52:57" ht="20.100000000000001" customHeight="1" x14ac:dyDescent="0.25">
      <c r="AZ3978" s="148"/>
      <c r="BA3978" s="148">
        <f t="shared" si="1162"/>
        <v>21.292799999998699</v>
      </c>
      <c r="BB3978" s="165">
        <f t="shared" si="1163"/>
        <v>3.3601197181112427E-3</v>
      </c>
      <c r="BC3978" s="148">
        <f t="shared" si="1164"/>
        <v>8.4601163764159472E-6</v>
      </c>
      <c r="BD3978" s="148">
        <f t="shared" si="1160"/>
        <v>8.4601163764159472E-6</v>
      </c>
      <c r="BE3978" s="140" t="str">
        <f t="shared" si="1161"/>
        <v/>
      </c>
    </row>
    <row r="3979" spans="52:57" ht="20.100000000000001" customHeight="1" x14ac:dyDescent="0.25">
      <c r="AZ3979" s="148"/>
      <c r="BA3979" s="148">
        <f t="shared" si="1162"/>
        <v>21.299199999998699</v>
      </c>
      <c r="BB3979" s="165">
        <f t="shared" si="1163"/>
        <v>3.3516596017348268E-3</v>
      </c>
      <c r="BC3979" s="148">
        <f t="shared" si="1164"/>
        <v>8.4394246055159543E-6</v>
      </c>
      <c r="BD3979" s="148">
        <f t="shared" ref="BD3979:BD4042" si="1165">IF(BB3979&lt;(1-$AZ$655),BC3979,"")</f>
        <v>8.4394246055159543E-6</v>
      </c>
      <c r="BE3979" s="140" t="str">
        <f t="shared" ref="BE3979:BE4042" si="1166">IF(BB3979&lt;(1-$AZ$661),BC3979,"")</f>
        <v/>
      </c>
    </row>
    <row r="3980" spans="52:57" ht="20.100000000000001" customHeight="1" x14ac:dyDescent="0.25">
      <c r="AZ3980" s="148"/>
      <c r="BA3980" s="148">
        <f t="shared" ref="BA3980:BA4043" si="1167">BA3979+$BD$648</f>
        <v>21.305599999998698</v>
      </c>
      <c r="BB3980" s="165">
        <f t="shared" ref="BB3980:BB4043" si="1168">_xlfn.CHISQ.DIST.RT(BA3980,7)</f>
        <v>3.3432201771293108E-3</v>
      </c>
      <c r="BC3980" s="148">
        <f t="shared" ref="BC3980:BC4043" si="1169">BB3980-BB3981</f>
        <v>8.4187815428500221E-6</v>
      </c>
      <c r="BD3980" s="148">
        <f t="shared" si="1165"/>
        <v>8.4187815428500221E-6</v>
      </c>
      <c r="BE3980" s="140" t="str">
        <f t="shared" si="1166"/>
        <v/>
      </c>
    </row>
    <row r="3981" spans="52:57" ht="20.100000000000001" customHeight="1" x14ac:dyDescent="0.25">
      <c r="AZ3981" s="148"/>
      <c r="BA3981" s="148">
        <f t="shared" si="1167"/>
        <v>21.311999999998697</v>
      </c>
      <c r="BB3981" s="165">
        <f t="shared" si="1168"/>
        <v>3.3348013955864608E-3</v>
      </c>
      <c r="BC3981" s="148">
        <f t="shared" si="1169"/>
        <v>8.3981870797472657E-6</v>
      </c>
      <c r="BD3981" s="148">
        <f t="shared" si="1165"/>
        <v>8.3981870797472657E-6</v>
      </c>
      <c r="BE3981" s="140" t="str">
        <f t="shared" si="1166"/>
        <v/>
      </c>
    </row>
    <row r="3982" spans="52:57" ht="20.100000000000001" customHeight="1" x14ac:dyDescent="0.25">
      <c r="AZ3982" s="148"/>
      <c r="BA3982" s="148">
        <f t="shared" si="1167"/>
        <v>21.318399999998697</v>
      </c>
      <c r="BB3982" s="165">
        <f t="shared" si="1168"/>
        <v>3.3264032085067135E-3</v>
      </c>
      <c r="BC3982" s="148">
        <f t="shared" si="1169"/>
        <v>8.377641107703334E-6</v>
      </c>
      <c r="BD3982" s="148">
        <f t="shared" si="1165"/>
        <v>8.377641107703334E-6</v>
      </c>
      <c r="BE3982" s="140" t="str">
        <f t="shared" si="1166"/>
        <v/>
      </c>
    </row>
    <row r="3983" spans="52:57" ht="20.100000000000001" customHeight="1" x14ac:dyDescent="0.25">
      <c r="AZ3983" s="148"/>
      <c r="BA3983" s="148">
        <f t="shared" si="1167"/>
        <v>21.324799999998696</v>
      </c>
      <c r="BB3983" s="165">
        <f t="shared" si="1168"/>
        <v>3.3180255673990102E-3</v>
      </c>
      <c r="BC3983" s="148">
        <f t="shared" si="1169"/>
        <v>8.3571435184975028E-6</v>
      </c>
      <c r="BD3983" s="148">
        <f t="shared" si="1165"/>
        <v>8.3571435184975028E-6</v>
      </c>
      <c r="BE3983" s="140" t="str">
        <f t="shared" si="1166"/>
        <v/>
      </c>
    </row>
    <row r="3984" spans="52:57" ht="20.100000000000001" customHeight="1" x14ac:dyDescent="0.25">
      <c r="AZ3984" s="148"/>
      <c r="BA3984" s="148">
        <f t="shared" si="1167"/>
        <v>21.331199999998695</v>
      </c>
      <c r="BB3984" s="165">
        <f t="shared" si="1168"/>
        <v>3.3096684238805127E-3</v>
      </c>
      <c r="BC3984" s="148">
        <f t="shared" si="1169"/>
        <v>8.3366942040699436E-6</v>
      </c>
      <c r="BD3984" s="148">
        <f t="shared" si="1165"/>
        <v>8.3366942040699436E-6</v>
      </c>
      <c r="BE3984" s="140" t="str">
        <f t="shared" si="1166"/>
        <v/>
      </c>
    </row>
    <row r="3985" spans="52:57" ht="20.100000000000001" customHeight="1" x14ac:dyDescent="0.25">
      <c r="AZ3985" s="148"/>
      <c r="BA3985" s="148">
        <f t="shared" si="1167"/>
        <v>21.337599999998694</v>
      </c>
      <c r="BB3985" s="165">
        <f t="shared" si="1168"/>
        <v>3.3013317296764428E-3</v>
      </c>
      <c r="BC3985" s="148">
        <f t="shared" si="1169"/>
        <v>8.3162930566275418E-6</v>
      </c>
      <c r="BD3985" s="148">
        <f t="shared" si="1165"/>
        <v>8.3162930566275418E-6</v>
      </c>
      <c r="BE3985" s="140" t="str">
        <f t="shared" si="1166"/>
        <v/>
      </c>
    </row>
    <row r="3986" spans="52:57" ht="20.100000000000001" customHeight="1" x14ac:dyDescent="0.25">
      <c r="AZ3986" s="148"/>
      <c r="BA3986" s="148">
        <f t="shared" si="1167"/>
        <v>21.343999999998694</v>
      </c>
      <c r="BB3986" s="165">
        <f t="shared" si="1168"/>
        <v>3.2930154366198152E-3</v>
      </c>
      <c r="BC3986" s="148">
        <f t="shared" si="1169"/>
        <v>8.295939968600962E-6</v>
      </c>
      <c r="BD3986" s="148">
        <f t="shared" si="1165"/>
        <v>8.295939968600962E-6</v>
      </c>
      <c r="BE3986" s="140" t="str">
        <f t="shared" si="1166"/>
        <v/>
      </c>
    </row>
    <row r="3987" spans="52:57" ht="20.100000000000001" customHeight="1" x14ac:dyDescent="0.25">
      <c r="AZ3987" s="148"/>
      <c r="BA3987" s="148">
        <f t="shared" si="1167"/>
        <v>21.350399999998693</v>
      </c>
      <c r="BB3987" s="165">
        <f t="shared" si="1168"/>
        <v>3.2847194966512143E-3</v>
      </c>
      <c r="BC3987" s="148">
        <f t="shared" si="1169"/>
        <v>8.2756348326008464E-6</v>
      </c>
      <c r="BD3987" s="148">
        <f t="shared" si="1165"/>
        <v>8.2756348326008464E-6</v>
      </c>
      <c r="BE3987" s="140" t="str">
        <f t="shared" si="1166"/>
        <v/>
      </c>
    </row>
    <row r="3988" spans="52:57" ht="20.100000000000001" customHeight="1" x14ac:dyDescent="0.25">
      <c r="AZ3988" s="148"/>
      <c r="BA3988" s="148">
        <f t="shared" si="1167"/>
        <v>21.356799999998692</v>
      </c>
      <c r="BB3988" s="165">
        <f t="shared" si="1168"/>
        <v>3.2764438618186134E-3</v>
      </c>
      <c r="BC3988" s="148">
        <f t="shared" si="1169"/>
        <v>8.2553775415088876E-6</v>
      </c>
      <c r="BD3988" s="148">
        <f t="shared" si="1165"/>
        <v>8.2553775415088876E-6</v>
      </c>
      <c r="BE3988" s="140" t="str">
        <f t="shared" si="1166"/>
        <v/>
      </c>
    </row>
    <row r="3989" spans="52:57" ht="20.100000000000001" customHeight="1" x14ac:dyDescent="0.25">
      <c r="AZ3989" s="148"/>
      <c r="BA3989" s="148">
        <f t="shared" si="1167"/>
        <v>21.363199999998692</v>
      </c>
      <c r="BB3989" s="165">
        <f t="shared" si="1168"/>
        <v>3.2681884842771045E-3</v>
      </c>
      <c r="BC3989" s="148">
        <f t="shared" si="1169"/>
        <v>8.2351679883910928E-6</v>
      </c>
      <c r="BD3989" s="148">
        <f t="shared" si="1165"/>
        <v>8.2351679883910928E-6</v>
      </c>
      <c r="BE3989" s="140" t="str">
        <f t="shared" si="1166"/>
        <v/>
      </c>
    </row>
    <row r="3990" spans="52:57" ht="20.100000000000001" customHeight="1" x14ac:dyDescent="0.25">
      <c r="AZ3990" s="148"/>
      <c r="BA3990" s="148">
        <f t="shared" si="1167"/>
        <v>21.369599999998691</v>
      </c>
      <c r="BB3990" s="165">
        <f t="shared" si="1168"/>
        <v>3.2599533162887134E-3</v>
      </c>
      <c r="BC3990" s="148">
        <f t="shared" si="1169"/>
        <v>8.2150060665415851E-6</v>
      </c>
      <c r="BD3990" s="148">
        <f t="shared" si="1165"/>
        <v>8.2150060665415851E-6</v>
      </c>
      <c r="BE3990" s="140" t="str">
        <f t="shared" si="1166"/>
        <v/>
      </c>
    </row>
    <row r="3991" spans="52:57" ht="20.100000000000001" customHeight="1" x14ac:dyDescent="0.25">
      <c r="AZ3991" s="148"/>
      <c r="BA3991" s="148">
        <f t="shared" si="1167"/>
        <v>21.37599999999869</v>
      </c>
      <c r="BB3991" s="165">
        <f t="shared" si="1168"/>
        <v>3.2517383102221718E-3</v>
      </c>
      <c r="BC3991" s="148">
        <f t="shared" si="1169"/>
        <v>8.1948916695060228E-6</v>
      </c>
      <c r="BD3991" s="148">
        <f t="shared" si="1165"/>
        <v>8.1948916695060228E-6</v>
      </c>
      <c r="BE3991" s="140" t="str">
        <f t="shared" si="1166"/>
        <v/>
      </c>
    </row>
    <row r="3992" spans="52:57" ht="20.100000000000001" customHeight="1" x14ac:dyDescent="0.25">
      <c r="AZ3992" s="148"/>
      <c r="BA3992" s="148">
        <f t="shared" si="1167"/>
        <v>21.38239999999869</v>
      </c>
      <c r="BB3992" s="165">
        <f t="shared" si="1168"/>
        <v>3.2435434185526658E-3</v>
      </c>
      <c r="BC3992" s="148">
        <f t="shared" si="1169"/>
        <v>8.1748246909952964E-6</v>
      </c>
      <c r="BD3992" s="148">
        <f t="shared" si="1165"/>
        <v>8.1748246909952964E-6</v>
      </c>
      <c r="BE3992" s="140" t="str">
        <f t="shared" si="1166"/>
        <v/>
      </c>
    </row>
    <row r="3993" spans="52:57" ht="20.100000000000001" customHeight="1" x14ac:dyDescent="0.25">
      <c r="AZ3993" s="148"/>
      <c r="BA3993" s="148">
        <f t="shared" si="1167"/>
        <v>21.388799999998689</v>
      </c>
      <c r="BB3993" s="165">
        <f t="shared" si="1168"/>
        <v>3.2353685938616705E-3</v>
      </c>
      <c r="BC3993" s="148">
        <f t="shared" si="1169"/>
        <v>8.1548050249926479E-6</v>
      </c>
      <c r="BD3993" s="148">
        <f t="shared" si="1165"/>
        <v>8.1548050249926479E-6</v>
      </c>
      <c r="BE3993" s="140" t="str">
        <f t="shared" si="1166"/>
        <v/>
      </c>
    </row>
    <row r="3994" spans="52:57" ht="20.100000000000001" customHeight="1" x14ac:dyDescent="0.25">
      <c r="AZ3994" s="148"/>
      <c r="BA3994" s="148">
        <f t="shared" si="1167"/>
        <v>21.395199999998688</v>
      </c>
      <c r="BB3994" s="165">
        <f t="shared" si="1168"/>
        <v>3.2272137888366779E-3</v>
      </c>
      <c r="BC3994" s="148">
        <f t="shared" si="1169"/>
        <v>8.1348325656521898E-6</v>
      </c>
      <c r="BD3994" s="148">
        <f t="shared" si="1165"/>
        <v>8.1348325656521898E-6</v>
      </c>
      <c r="BE3994" s="140" t="str">
        <f t="shared" si="1166"/>
        <v/>
      </c>
    </row>
    <row r="3995" spans="52:57" ht="20.100000000000001" customHeight="1" x14ac:dyDescent="0.25">
      <c r="AZ3995" s="148"/>
      <c r="BA3995" s="148">
        <f t="shared" si="1167"/>
        <v>21.401599999998687</v>
      </c>
      <c r="BB3995" s="165">
        <f t="shared" si="1168"/>
        <v>3.2190789562710257E-3</v>
      </c>
      <c r="BC3995" s="148">
        <f t="shared" si="1169"/>
        <v>8.1149072073973504E-6</v>
      </c>
      <c r="BD3995" s="148">
        <f t="shared" si="1165"/>
        <v>8.1149072073973504E-6</v>
      </c>
      <c r="BE3995" s="140" t="str">
        <f t="shared" si="1166"/>
        <v/>
      </c>
    </row>
    <row r="3996" spans="52:57" ht="20.100000000000001" customHeight="1" x14ac:dyDescent="0.25">
      <c r="AZ3996" s="148"/>
      <c r="BA3996" s="148">
        <f t="shared" si="1167"/>
        <v>21.407999999998687</v>
      </c>
      <c r="BB3996" s="165">
        <f t="shared" si="1168"/>
        <v>3.2109640490636283E-3</v>
      </c>
      <c r="BC3996" s="148">
        <f t="shared" si="1169"/>
        <v>8.0950288448189585E-6</v>
      </c>
      <c r="BD3996" s="148">
        <f t="shared" si="1165"/>
        <v>8.0950288448189585E-6</v>
      </c>
      <c r="BE3996" s="140" t="str">
        <f t="shared" si="1166"/>
        <v/>
      </c>
    </row>
    <row r="3997" spans="52:57" ht="20.100000000000001" customHeight="1" x14ac:dyDescent="0.25">
      <c r="AZ3997" s="148"/>
      <c r="BA3997" s="148">
        <f t="shared" si="1167"/>
        <v>21.414399999998686</v>
      </c>
      <c r="BB3997" s="165">
        <f t="shared" si="1168"/>
        <v>3.2028690202188094E-3</v>
      </c>
      <c r="BC3997" s="148">
        <f t="shared" si="1169"/>
        <v>8.0751973727624139E-6</v>
      </c>
      <c r="BD3997" s="148">
        <f t="shared" si="1165"/>
        <v>8.0751973727624139E-6</v>
      </c>
      <c r="BE3997" s="140" t="str">
        <f t="shared" si="1166"/>
        <v/>
      </c>
    </row>
    <row r="3998" spans="52:57" ht="20.100000000000001" customHeight="1" x14ac:dyDescent="0.25">
      <c r="AZ3998" s="148"/>
      <c r="BA3998" s="148">
        <f t="shared" si="1167"/>
        <v>21.420799999998685</v>
      </c>
      <c r="BB3998" s="165">
        <f t="shared" si="1168"/>
        <v>3.194793822846047E-3</v>
      </c>
      <c r="BC3998" s="148">
        <f t="shared" si="1169"/>
        <v>8.055412686274778E-6</v>
      </c>
      <c r="BD3998" s="148">
        <f t="shared" si="1165"/>
        <v>8.055412686274778E-6</v>
      </c>
      <c r="BE3998" s="140" t="str">
        <f t="shared" si="1166"/>
        <v/>
      </c>
    </row>
    <row r="3999" spans="52:57" ht="20.100000000000001" customHeight="1" x14ac:dyDescent="0.25">
      <c r="AZ3999" s="148"/>
      <c r="BA3999" s="148">
        <f t="shared" si="1167"/>
        <v>21.427199999998685</v>
      </c>
      <c r="BB3999" s="165">
        <f t="shared" si="1168"/>
        <v>3.1867384101597722E-3</v>
      </c>
      <c r="BC3999" s="148">
        <f t="shared" si="1169"/>
        <v>8.0356746806186513E-6</v>
      </c>
      <c r="BD3999" s="148">
        <f t="shared" si="1165"/>
        <v>8.0356746806186513E-6</v>
      </c>
      <c r="BE3999" s="140" t="str">
        <f t="shared" si="1166"/>
        <v/>
      </c>
    </row>
    <row r="4000" spans="52:57" ht="20.100000000000001" customHeight="1" x14ac:dyDescent="0.25">
      <c r="AZ4000" s="148"/>
      <c r="BA4000" s="148">
        <f t="shared" si="1167"/>
        <v>21.433599999998684</v>
      </c>
      <c r="BB4000" s="165">
        <f t="shared" si="1168"/>
        <v>3.1787027354791535E-3</v>
      </c>
      <c r="BC4000" s="148">
        <f t="shared" si="1169"/>
        <v>8.0159832512869192E-6</v>
      </c>
      <c r="BD4000" s="148">
        <f t="shared" si="1165"/>
        <v>8.0159832512869192E-6</v>
      </c>
      <c r="BE4000" s="140" t="str">
        <f t="shared" si="1166"/>
        <v/>
      </c>
    </row>
    <row r="4001" spans="52:57" ht="20.100000000000001" customHeight="1" x14ac:dyDescent="0.25">
      <c r="AZ4001" s="148"/>
      <c r="BA4001" s="148">
        <f t="shared" si="1167"/>
        <v>21.439999999998683</v>
      </c>
      <c r="BB4001" s="165">
        <f t="shared" si="1168"/>
        <v>3.1706867522278666E-3</v>
      </c>
      <c r="BC4001" s="148">
        <f t="shared" si="1169"/>
        <v>7.9963382939637201E-6</v>
      </c>
      <c r="BD4001" s="148">
        <f t="shared" si="1165"/>
        <v>7.9963382939637201E-6</v>
      </c>
      <c r="BE4001" s="140" t="str">
        <f t="shared" si="1166"/>
        <v/>
      </c>
    </row>
    <row r="4002" spans="52:57" ht="20.100000000000001" customHeight="1" x14ac:dyDescent="0.25">
      <c r="AZ4002" s="148"/>
      <c r="BA4002" s="148">
        <f t="shared" si="1167"/>
        <v>21.446399999998683</v>
      </c>
      <c r="BB4002" s="165">
        <f t="shared" si="1168"/>
        <v>3.1626904139339029E-3</v>
      </c>
      <c r="BC4002" s="148">
        <f t="shared" si="1169"/>
        <v>7.9767397045886305E-6</v>
      </c>
      <c r="BD4002" s="148">
        <f t="shared" si="1165"/>
        <v>7.9767397045886305E-6</v>
      </c>
      <c r="BE4002" s="140" t="str">
        <f t="shared" si="1166"/>
        <v/>
      </c>
    </row>
    <row r="4003" spans="52:57" ht="20.100000000000001" customHeight="1" x14ac:dyDescent="0.25">
      <c r="AZ4003" s="148"/>
      <c r="BA4003" s="148">
        <f t="shared" si="1167"/>
        <v>21.452799999998682</v>
      </c>
      <c r="BB4003" s="165">
        <f t="shared" si="1168"/>
        <v>3.1547136742293143E-3</v>
      </c>
      <c r="BC4003" s="148">
        <f t="shared" si="1169"/>
        <v>7.957187379261689E-6</v>
      </c>
      <c r="BD4003" s="148">
        <f t="shared" si="1165"/>
        <v>7.957187379261689E-6</v>
      </c>
      <c r="BE4003" s="140" t="str">
        <f t="shared" si="1166"/>
        <v/>
      </c>
    </row>
    <row r="4004" spans="52:57" ht="20.100000000000001" customHeight="1" x14ac:dyDescent="0.25">
      <c r="AZ4004" s="148"/>
      <c r="BA4004" s="148">
        <f t="shared" si="1167"/>
        <v>21.459199999998681</v>
      </c>
      <c r="BB4004" s="165">
        <f t="shared" si="1168"/>
        <v>3.1467564868500526E-3</v>
      </c>
      <c r="BC4004" s="148">
        <f t="shared" si="1169"/>
        <v>7.9376812143526834E-6</v>
      </c>
      <c r="BD4004" s="148">
        <f t="shared" si="1165"/>
        <v>7.9376812143526834E-6</v>
      </c>
      <c r="BE4004" s="140" t="str">
        <f t="shared" si="1166"/>
        <v/>
      </c>
    </row>
    <row r="4005" spans="52:57" ht="20.100000000000001" customHeight="1" x14ac:dyDescent="0.25">
      <c r="AZ4005" s="148"/>
      <c r="BA4005" s="148">
        <f t="shared" si="1167"/>
        <v>21.46559999999868</v>
      </c>
      <c r="BB4005" s="165">
        <f t="shared" si="1168"/>
        <v>3.1388188056356999E-3</v>
      </c>
      <c r="BC4005" s="148">
        <f t="shared" si="1169"/>
        <v>7.9182211064057414E-6</v>
      </c>
      <c r="BD4005" s="148">
        <f t="shared" si="1165"/>
        <v>7.9182211064057414E-6</v>
      </c>
      <c r="BE4005" s="140" t="str">
        <f t="shared" si="1166"/>
        <v/>
      </c>
    </row>
    <row r="4006" spans="52:57" ht="20.100000000000001" customHeight="1" x14ac:dyDescent="0.25">
      <c r="AZ4006" s="148"/>
      <c r="BA4006" s="148">
        <f t="shared" si="1167"/>
        <v>21.47199999999868</v>
      </c>
      <c r="BB4006" s="165">
        <f t="shared" si="1168"/>
        <v>3.1309005845292942E-3</v>
      </c>
      <c r="BC4006" s="148">
        <f t="shared" si="1169"/>
        <v>7.8988069522117552E-6</v>
      </c>
      <c r="BD4006" s="148">
        <f t="shared" si="1165"/>
        <v>7.8988069522117552E-6</v>
      </c>
      <c r="BE4006" s="140" t="str">
        <f t="shared" si="1166"/>
        <v/>
      </c>
    </row>
    <row r="4007" spans="52:57" ht="20.100000000000001" customHeight="1" x14ac:dyDescent="0.25">
      <c r="AZ4007" s="148"/>
      <c r="BA4007" s="148">
        <f t="shared" si="1167"/>
        <v>21.478399999998679</v>
      </c>
      <c r="BB4007" s="165">
        <f t="shared" si="1168"/>
        <v>3.1230017775770824E-3</v>
      </c>
      <c r="BC4007" s="148">
        <f t="shared" si="1169"/>
        <v>7.8794386487450636E-6</v>
      </c>
      <c r="BD4007" s="148">
        <f t="shared" si="1165"/>
        <v>7.8794386487450636E-6</v>
      </c>
      <c r="BE4007" s="140" t="str">
        <f t="shared" si="1166"/>
        <v/>
      </c>
    </row>
    <row r="4008" spans="52:57" ht="20.100000000000001" customHeight="1" x14ac:dyDescent="0.25">
      <c r="AZ4008" s="148"/>
      <c r="BA4008" s="148">
        <f t="shared" si="1167"/>
        <v>21.484799999998678</v>
      </c>
      <c r="BB4008" s="165">
        <f t="shared" si="1168"/>
        <v>3.1151223389283373E-3</v>
      </c>
      <c r="BC4008" s="148">
        <f t="shared" si="1169"/>
        <v>7.8601160932059537E-6</v>
      </c>
      <c r="BD4008" s="148">
        <f t="shared" si="1165"/>
        <v>7.8601160932059537E-6</v>
      </c>
      <c r="BE4008" s="140" t="str">
        <f t="shared" si="1166"/>
        <v/>
      </c>
    </row>
    <row r="4009" spans="52:57" ht="20.100000000000001" customHeight="1" x14ac:dyDescent="0.25">
      <c r="AZ4009" s="148"/>
      <c r="BA4009" s="148">
        <f t="shared" si="1167"/>
        <v>21.491199999998678</v>
      </c>
      <c r="BB4009" s="165">
        <f t="shared" si="1168"/>
        <v>3.1072622228351314E-3</v>
      </c>
      <c r="BC4009" s="148">
        <f t="shared" si="1169"/>
        <v>7.8408391830288998E-6</v>
      </c>
      <c r="BD4009" s="148">
        <f t="shared" si="1165"/>
        <v>7.8408391830288998E-6</v>
      </c>
      <c r="BE4009" s="140" t="str">
        <f t="shared" si="1166"/>
        <v/>
      </c>
    </row>
    <row r="4010" spans="52:57" ht="20.100000000000001" customHeight="1" x14ac:dyDescent="0.25">
      <c r="AZ4010" s="148"/>
      <c r="BA4010" s="148">
        <f t="shared" si="1167"/>
        <v>21.497599999998677</v>
      </c>
      <c r="BB4010" s="165">
        <f t="shared" si="1168"/>
        <v>3.0994213836521025E-3</v>
      </c>
      <c r="BC4010" s="148">
        <f t="shared" si="1169"/>
        <v>7.8216078158123079E-6</v>
      </c>
      <c r="BD4010" s="148">
        <f t="shared" si="1165"/>
        <v>7.8216078158123079E-6</v>
      </c>
      <c r="BE4010" s="140" t="str">
        <f t="shared" si="1166"/>
        <v/>
      </c>
    </row>
    <row r="4011" spans="52:57" ht="20.100000000000001" customHeight="1" x14ac:dyDescent="0.25">
      <c r="AZ4011" s="148"/>
      <c r="BA4011" s="148">
        <f t="shared" si="1167"/>
        <v>21.503999999998676</v>
      </c>
      <c r="BB4011" s="165">
        <f t="shared" si="1168"/>
        <v>3.0915997758362902E-3</v>
      </c>
      <c r="BC4011" s="148">
        <f t="shared" si="1169"/>
        <v>7.8024218894221647E-6</v>
      </c>
      <c r="BD4011" s="148">
        <f t="shared" si="1165"/>
        <v>7.8024218894221647E-6</v>
      </c>
      <c r="BE4011" s="140" t="str">
        <f t="shared" si="1166"/>
        <v/>
      </c>
    </row>
    <row r="4012" spans="52:57" ht="20.100000000000001" customHeight="1" x14ac:dyDescent="0.25">
      <c r="AZ4012" s="148"/>
      <c r="BA4012" s="148">
        <f t="shared" si="1167"/>
        <v>21.510399999998675</v>
      </c>
      <c r="BB4012" s="165">
        <f t="shared" si="1168"/>
        <v>3.083797353946868E-3</v>
      </c>
      <c r="BC4012" s="148">
        <f t="shared" si="1169"/>
        <v>7.7832813018927256E-6</v>
      </c>
      <c r="BD4012" s="148">
        <f t="shared" si="1165"/>
        <v>7.7832813018927256E-6</v>
      </c>
      <c r="BE4012" s="140" t="str">
        <f t="shared" si="1166"/>
        <v/>
      </c>
    </row>
    <row r="4013" spans="52:57" ht="20.100000000000001" customHeight="1" x14ac:dyDescent="0.25">
      <c r="AZ4013" s="148"/>
      <c r="BA4013" s="148">
        <f t="shared" si="1167"/>
        <v>21.516799999998675</v>
      </c>
      <c r="BB4013" s="165">
        <f t="shared" si="1168"/>
        <v>3.0760140726449753E-3</v>
      </c>
      <c r="BC4013" s="148">
        <f t="shared" si="1169"/>
        <v>7.7641859515015406E-6</v>
      </c>
      <c r="BD4013" s="148">
        <f t="shared" si="1165"/>
        <v>7.7641859515015406E-6</v>
      </c>
      <c r="BE4013" s="140" t="str">
        <f t="shared" si="1166"/>
        <v/>
      </c>
    </row>
    <row r="4014" spans="52:57" ht="20.100000000000001" customHeight="1" x14ac:dyDescent="0.25">
      <c r="AZ4014" s="148"/>
      <c r="BA4014" s="148">
        <f t="shared" si="1167"/>
        <v>21.523199999998674</v>
      </c>
      <c r="BB4014" s="165">
        <f t="shared" si="1168"/>
        <v>3.0682498866934737E-3</v>
      </c>
      <c r="BC4014" s="148">
        <f t="shared" si="1169"/>
        <v>7.7451357367052699E-6</v>
      </c>
      <c r="BD4014" s="148">
        <f t="shared" si="1165"/>
        <v>7.7451357367052699E-6</v>
      </c>
      <c r="BE4014" s="140" t="str">
        <f t="shared" si="1166"/>
        <v/>
      </c>
    </row>
    <row r="4015" spans="52:57" ht="20.100000000000001" customHeight="1" x14ac:dyDescent="0.25">
      <c r="AZ4015" s="148"/>
      <c r="BA4015" s="148">
        <f t="shared" si="1167"/>
        <v>21.529599999998673</v>
      </c>
      <c r="BB4015" s="165">
        <f t="shared" si="1168"/>
        <v>3.0605047509567685E-3</v>
      </c>
      <c r="BC4015" s="148">
        <f t="shared" si="1169"/>
        <v>7.7261305562030015E-6</v>
      </c>
      <c r="BD4015" s="148">
        <f t="shared" si="1165"/>
        <v>7.7261305562030015E-6</v>
      </c>
      <c r="BE4015" s="140" t="str">
        <f t="shared" si="1166"/>
        <v/>
      </c>
    </row>
    <row r="4016" spans="52:57" ht="20.100000000000001" customHeight="1" x14ac:dyDescent="0.25">
      <c r="AZ4016" s="148"/>
      <c r="BA4016" s="148">
        <f t="shared" si="1167"/>
        <v>21.535999999998673</v>
      </c>
      <c r="BB4016" s="165">
        <f t="shared" si="1168"/>
        <v>3.0527786204005655E-3</v>
      </c>
      <c r="BC4016" s="148">
        <f t="shared" si="1169"/>
        <v>7.7071703088911481E-6</v>
      </c>
      <c r="BD4016" s="148">
        <f t="shared" si="1165"/>
        <v>7.7071703088911481E-6</v>
      </c>
      <c r="BE4016" s="140" t="str">
        <f t="shared" si="1166"/>
        <v/>
      </c>
    </row>
    <row r="4017" spans="52:57" ht="20.100000000000001" customHeight="1" x14ac:dyDescent="0.25">
      <c r="AZ4017" s="148"/>
      <c r="BA4017" s="148">
        <f t="shared" si="1167"/>
        <v>21.542399999998672</v>
      </c>
      <c r="BB4017" s="165">
        <f t="shared" si="1168"/>
        <v>3.0450714500916743E-3</v>
      </c>
      <c r="BC4017" s="148">
        <f t="shared" si="1169"/>
        <v>7.6882548938582429E-6</v>
      </c>
      <c r="BD4017" s="148">
        <f t="shared" si="1165"/>
        <v>7.6882548938582429E-6</v>
      </c>
      <c r="BE4017" s="140" t="str">
        <f t="shared" si="1166"/>
        <v/>
      </c>
    </row>
    <row r="4018" spans="52:57" ht="20.100000000000001" customHeight="1" x14ac:dyDescent="0.25">
      <c r="AZ4018" s="148"/>
      <c r="BA4018" s="148">
        <f t="shared" si="1167"/>
        <v>21.548799999998671</v>
      </c>
      <c r="BB4018" s="165">
        <f t="shared" si="1168"/>
        <v>3.0373831951978161E-3</v>
      </c>
      <c r="BC4018" s="148">
        <f t="shared" si="1169"/>
        <v>7.6693842104439205E-6</v>
      </c>
      <c r="BD4018" s="148">
        <f t="shared" si="1165"/>
        <v>7.6693842104439205E-6</v>
      </c>
      <c r="BE4018" s="140" t="str">
        <f t="shared" si="1166"/>
        <v/>
      </c>
    </row>
    <row r="4019" spans="52:57" ht="20.100000000000001" customHeight="1" x14ac:dyDescent="0.25">
      <c r="AZ4019" s="148"/>
      <c r="BA4019" s="148">
        <f t="shared" si="1167"/>
        <v>21.555199999998671</v>
      </c>
      <c r="BB4019" s="165">
        <f t="shared" si="1168"/>
        <v>3.0297138109873722E-3</v>
      </c>
      <c r="BC4019" s="148">
        <f t="shared" si="1169"/>
        <v>7.6505581581552164E-6</v>
      </c>
      <c r="BD4019" s="148">
        <f t="shared" si="1165"/>
        <v>7.6505581581552164E-6</v>
      </c>
      <c r="BE4019" s="140" t="str">
        <f t="shared" si="1166"/>
        <v/>
      </c>
    </row>
    <row r="4020" spans="52:57" ht="20.100000000000001" customHeight="1" x14ac:dyDescent="0.25">
      <c r="AZ4020" s="148"/>
      <c r="BA4020" s="148">
        <f t="shared" si="1167"/>
        <v>21.56159999999867</v>
      </c>
      <c r="BB4020" s="165">
        <f t="shared" si="1168"/>
        <v>3.0220632528292169E-3</v>
      </c>
      <c r="BC4020" s="148">
        <f t="shared" si="1169"/>
        <v>7.6317766367264145E-6</v>
      </c>
      <c r="BD4020" s="148">
        <f t="shared" si="1165"/>
        <v>7.6317766367264145E-6</v>
      </c>
      <c r="BE4020" s="140" t="str">
        <f t="shared" si="1166"/>
        <v/>
      </c>
    </row>
    <row r="4021" spans="52:57" ht="20.100000000000001" customHeight="1" x14ac:dyDescent="0.25">
      <c r="AZ4021" s="148"/>
      <c r="BA4021" s="148">
        <f t="shared" si="1167"/>
        <v>21.567999999998669</v>
      </c>
      <c r="BB4021" s="165">
        <f t="shared" si="1168"/>
        <v>3.0144314761924905E-3</v>
      </c>
      <c r="BC4021" s="148">
        <f t="shared" si="1169"/>
        <v>7.6130395461012669E-6</v>
      </c>
      <c r="BD4021" s="148">
        <f t="shared" si="1165"/>
        <v>7.6130395461012669E-6</v>
      </c>
      <c r="BE4021" s="140" t="str">
        <f t="shared" si="1166"/>
        <v/>
      </c>
    </row>
    <row r="4022" spans="52:57" ht="20.100000000000001" customHeight="1" x14ac:dyDescent="0.25">
      <c r="AZ4022" s="148"/>
      <c r="BA4022" s="148">
        <f t="shared" si="1167"/>
        <v>21.574399999998668</v>
      </c>
      <c r="BB4022" s="165">
        <f t="shared" si="1168"/>
        <v>3.0068184366463893E-3</v>
      </c>
      <c r="BC4022" s="148">
        <f t="shared" si="1169"/>
        <v>7.5943467864394987E-6</v>
      </c>
      <c r="BD4022" s="148">
        <f t="shared" si="1165"/>
        <v>7.5943467864394987E-6</v>
      </c>
      <c r="BE4022" s="140" t="str">
        <f t="shared" si="1166"/>
        <v/>
      </c>
    </row>
    <row r="4023" spans="52:57" ht="20.100000000000001" customHeight="1" x14ac:dyDescent="0.25">
      <c r="AZ4023" s="148"/>
      <c r="BA4023" s="148">
        <f t="shared" si="1167"/>
        <v>21.580799999998668</v>
      </c>
      <c r="BB4023" s="165">
        <f t="shared" si="1168"/>
        <v>2.9992240898599498E-3</v>
      </c>
      <c r="BC4023" s="148">
        <f t="shared" si="1169"/>
        <v>7.575698258077343E-6</v>
      </c>
      <c r="BD4023" s="148">
        <f t="shared" si="1165"/>
        <v>7.575698258077343E-6</v>
      </c>
      <c r="BE4023" s="140" t="str">
        <f t="shared" si="1166"/>
        <v/>
      </c>
    </row>
    <row r="4024" spans="52:57" ht="20.100000000000001" customHeight="1" x14ac:dyDescent="0.25">
      <c r="AZ4024" s="148"/>
      <c r="BA4024" s="148">
        <f t="shared" si="1167"/>
        <v>21.587199999998667</v>
      </c>
      <c r="BB4024" s="165">
        <f t="shared" si="1168"/>
        <v>2.9916483916018724E-3</v>
      </c>
      <c r="BC4024" s="148">
        <f t="shared" si="1169"/>
        <v>7.557093861606471E-6</v>
      </c>
      <c r="BD4024" s="148">
        <f t="shared" si="1165"/>
        <v>7.557093861606471E-6</v>
      </c>
      <c r="BE4024" s="140" t="str">
        <f t="shared" si="1166"/>
        <v/>
      </c>
    </row>
    <row r="4025" spans="52:57" ht="20.100000000000001" customHeight="1" x14ac:dyDescent="0.25">
      <c r="AZ4025" s="148"/>
      <c r="BA4025" s="148">
        <f t="shared" si="1167"/>
        <v>21.593599999998666</v>
      </c>
      <c r="BB4025" s="165">
        <f t="shared" si="1168"/>
        <v>2.9840912977402659E-3</v>
      </c>
      <c r="BC4025" s="148">
        <f t="shared" si="1169"/>
        <v>7.5385334977746792E-6</v>
      </c>
      <c r="BD4025" s="148">
        <f t="shared" si="1165"/>
        <v>7.5385334977746792E-6</v>
      </c>
      <c r="BE4025" s="140" t="str">
        <f t="shared" si="1166"/>
        <v/>
      </c>
    </row>
    <row r="4026" spans="52:57" ht="20.100000000000001" customHeight="1" x14ac:dyDescent="0.25">
      <c r="AZ4026" s="148"/>
      <c r="BA4026" s="148">
        <f t="shared" si="1167"/>
        <v>21.599999999998666</v>
      </c>
      <c r="BB4026" s="165">
        <f t="shared" si="1168"/>
        <v>2.9765527642424913E-3</v>
      </c>
      <c r="BC4026" s="148">
        <f t="shared" si="1169"/>
        <v>7.5200170675726249E-6</v>
      </c>
      <c r="BD4026" s="148">
        <f t="shared" si="1165"/>
        <v>7.5200170675726249E-6</v>
      </c>
      <c r="BE4026" s="140" t="str">
        <f t="shared" si="1166"/>
        <v/>
      </c>
    </row>
    <row r="4027" spans="52:57" ht="20.100000000000001" customHeight="1" x14ac:dyDescent="0.25">
      <c r="AZ4027" s="148"/>
      <c r="BA4027" s="148">
        <f t="shared" si="1167"/>
        <v>21.606399999998665</v>
      </c>
      <c r="BB4027" s="165">
        <f t="shared" si="1168"/>
        <v>2.9690327471749186E-3</v>
      </c>
      <c r="BC4027" s="148">
        <f t="shared" si="1169"/>
        <v>7.5015444721830866E-6</v>
      </c>
      <c r="BD4027" s="148">
        <f t="shared" si="1165"/>
        <v>7.5015444721830866E-6</v>
      </c>
      <c r="BE4027" s="140" t="str">
        <f t="shared" si="1166"/>
        <v/>
      </c>
    </row>
    <row r="4028" spans="52:57" ht="20.100000000000001" customHeight="1" x14ac:dyDescent="0.25">
      <c r="AZ4028" s="148"/>
      <c r="BA4028" s="148">
        <f t="shared" si="1167"/>
        <v>21.612799999998664</v>
      </c>
      <c r="BB4028" s="165">
        <f t="shared" si="1168"/>
        <v>2.9615312027027356E-3</v>
      </c>
      <c r="BC4028" s="148">
        <f t="shared" si="1169"/>
        <v>7.4831156129944072E-6</v>
      </c>
      <c r="BD4028" s="148">
        <f t="shared" si="1165"/>
        <v>7.4831156129944072E-6</v>
      </c>
      <c r="BE4028" s="140" t="str">
        <f t="shared" si="1166"/>
        <v/>
      </c>
    </row>
    <row r="4029" spans="52:57" ht="20.100000000000001" customHeight="1" x14ac:dyDescent="0.25">
      <c r="AZ4029" s="148"/>
      <c r="BA4029" s="148">
        <f t="shared" si="1167"/>
        <v>21.619199999998663</v>
      </c>
      <c r="BB4029" s="165">
        <f t="shared" si="1168"/>
        <v>2.9540480870897412E-3</v>
      </c>
      <c r="BC4029" s="148">
        <f t="shared" si="1169"/>
        <v>7.4647303916030965E-6</v>
      </c>
      <c r="BD4029" s="148">
        <f t="shared" si="1165"/>
        <v>7.4647303916030965E-6</v>
      </c>
      <c r="BE4029" s="140" t="str">
        <f t="shared" si="1166"/>
        <v/>
      </c>
    </row>
    <row r="4030" spans="52:57" ht="20.100000000000001" customHeight="1" x14ac:dyDescent="0.25">
      <c r="AZ4030" s="148"/>
      <c r="BA4030" s="148">
        <f t="shared" si="1167"/>
        <v>21.625599999998663</v>
      </c>
      <c r="BB4030" s="165">
        <f t="shared" si="1168"/>
        <v>2.9465833566981381E-3</v>
      </c>
      <c r="BC4030" s="148">
        <f t="shared" si="1169"/>
        <v>7.4463887098159993E-6</v>
      </c>
      <c r="BD4030" s="148">
        <f t="shared" si="1165"/>
        <v>7.4463887098159993E-6</v>
      </c>
      <c r="BE4030" s="140" t="str">
        <f t="shared" si="1166"/>
        <v/>
      </c>
    </row>
    <row r="4031" spans="52:57" ht="20.100000000000001" customHeight="1" x14ac:dyDescent="0.25">
      <c r="AZ4031" s="148"/>
      <c r="BA4031" s="148">
        <f t="shared" si="1167"/>
        <v>21.631999999998662</v>
      </c>
      <c r="BB4031" s="165">
        <f t="shared" si="1168"/>
        <v>2.9391369679883221E-3</v>
      </c>
      <c r="BC4031" s="148">
        <f t="shared" si="1169"/>
        <v>7.4280904696264437E-6</v>
      </c>
      <c r="BD4031" s="148">
        <f t="shared" si="1165"/>
        <v>7.4280904696264437E-6</v>
      </c>
      <c r="BE4031" s="140" t="str">
        <f t="shared" si="1166"/>
        <v/>
      </c>
    </row>
    <row r="4032" spans="52:57" ht="20.100000000000001" customHeight="1" x14ac:dyDescent="0.25">
      <c r="AZ4032" s="148"/>
      <c r="BA4032" s="148">
        <f t="shared" si="1167"/>
        <v>21.638399999998661</v>
      </c>
      <c r="BB4032" s="165">
        <f t="shared" si="1168"/>
        <v>2.9317088775186956E-3</v>
      </c>
      <c r="BC4032" s="148">
        <f t="shared" si="1169"/>
        <v>7.4098355732545723E-6</v>
      </c>
      <c r="BD4032" s="148">
        <f t="shared" si="1165"/>
        <v>7.4098355732545723E-6</v>
      </c>
      <c r="BE4032" s="140" t="str">
        <f t="shared" si="1166"/>
        <v/>
      </c>
    </row>
    <row r="4033" spans="52:57" ht="20.100000000000001" customHeight="1" x14ac:dyDescent="0.25">
      <c r="AZ4033" s="148"/>
      <c r="BA4033" s="148">
        <f t="shared" si="1167"/>
        <v>21.644799999998661</v>
      </c>
      <c r="BB4033" s="165">
        <f t="shared" si="1168"/>
        <v>2.924299041945441E-3</v>
      </c>
      <c r="BC4033" s="148">
        <f t="shared" si="1169"/>
        <v>7.3916239231122151E-6</v>
      </c>
      <c r="BD4033" s="148">
        <f t="shared" si="1165"/>
        <v>7.3916239231122151E-6</v>
      </c>
      <c r="BE4033" s="140" t="str">
        <f t="shared" si="1166"/>
        <v/>
      </c>
    </row>
    <row r="4034" spans="52:57" ht="20.100000000000001" customHeight="1" x14ac:dyDescent="0.25">
      <c r="AZ4034" s="148"/>
      <c r="BA4034" s="148">
        <f t="shared" si="1167"/>
        <v>21.65119999999866</v>
      </c>
      <c r="BB4034" s="165">
        <f t="shared" si="1168"/>
        <v>2.9169074180223288E-3</v>
      </c>
      <c r="BC4034" s="148">
        <f t="shared" si="1169"/>
        <v>7.3734554218163328E-6</v>
      </c>
      <c r="BD4034" s="148">
        <f t="shared" si="1165"/>
        <v>7.3734554218163328E-6</v>
      </c>
      <c r="BE4034" s="140" t="str">
        <f t="shared" si="1166"/>
        <v/>
      </c>
    </row>
    <row r="4035" spans="52:57" ht="20.100000000000001" customHeight="1" x14ac:dyDescent="0.25">
      <c r="AZ4035" s="148"/>
      <c r="BA4035" s="148">
        <f t="shared" si="1167"/>
        <v>21.657599999998659</v>
      </c>
      <c r="BB4035" s="165">
        <f t="shared" si="1168"/>
        <v>2.9095339626005125E-3</v>
      </c>
      <c r="BC4035" s="148">
        <f t="shared" si="1169"/>
        <v>7.3553299721851144E-6</v>
      </c>
      <c r="BD4035" s="148">
        <f t="shared" si="1165"/>
        <v>7.3553299721851144E-6</v>
      </c>
      <c r="BE4035" s="140" t="str">
        <f t="shared" si="1166"/>
        <v/>
      </c>
    </row>
    <row r="4036" spans="52:57" ht="20.100000000000001" customHeight="1" x14ac:dyDescent="0.25">
      <c r="AZ4036" s="148"/>
      <c r="BA4036" s="148">
        <f t="shared" si="1167"/>
        <v>21.663999999998659</v>
      </c>
      <c r="BB4036" s="165">
        <f t="shared" si="1168"/>
        <v>2.9021786326283274E-3</v>
      </c>
      <c r="BC4036" s="148">
        <f t="shared" si="1169"/>
        <v>7.3372474772423132E-6</v>
      </c>
      <c r="BD4036" s="148">
        <f t="shared" si="1165"/>
        <v>7.3372474772423132E-6</v>
      </c>
      <c r="BE4036" s="140" t="str">
        <f t="shared" si="1166"/>
        <v/>
      </c>
    </row>
    <row r="4037" spans="52:57" ht="20.100000000000001" customHeight="1" x14ac:dyDescent="0.25">
      <c r="AZ4037" s="148"/>
      <c r="BA4037" s="148">
        <f t="shared" si="1167"/>
        <v>21.670399999998658</v>
      </c>
      <c r="BB4037" s="165">
        <f t="shared" si="1168"/>
        <v>2.8948413851510851E-3</v>
      </c>
      <c r="BC4037" s="148">
        <f t="shared" si="1169"/>
        <v>7.319207840226355E-6</v>
      </c>
      <c r="BD4037" s="148">
        <f t="shared" si="1165"/>
        <v>7.319207840226355E-6</v>
      </c>
      <c r="BE4037" s="140" t="str">
        <f t="shared" si="1166"/>
        <v/>
      </c>
    </row>
    <row r="4038" spans="52:57" ht="20.100000000000001" customHeight="1" x14ac:dyDescent="0.25">
      <c r="AZ4038" s="148"/>
      <c r="BA4038" s="148">
        <f t="shared" si="1167"/>
        <v>21.676799999998657</v>
      </c>
      <c r="BB4038" s="165">
        <f t="shared" si="1168"/>
        <v>2.8875221773108587E-3</v>
      </c>
      <c r="BC4038" s="148">
        <f t="shared" si="1169"/>
        <v>7.3012109645404638E-6</v>
      </c>
      <c r="BD4038" s="148">
        <f t="shared" si="1165"/>
        <v>7.3012109645404638E-6</v>
      </c>
      <c r="BE4038" s="140" t="str">
        <f t="shared" si="1166"/>
        <v/>
      </c>
    </row>
    <row r="4039" spans="52:57" ht="20.100000000000001" customHeight="1" x14ac:dyDescent="0.25">
      <c r="AZ4039" s="148"/>
      <c r="BA4039" s="148">
        <f t="shared" si="1167"/>
        <v>21.683199999998656</v>
      </c>
      <c r="BB4039" s="165">
        <f t="shared" si="1168"/>
        <v>2.8802209663463182E-3</v>
      </c>
      <c r="BC4039" s="148">
        <f t="shared" si="1169"/>
        <v>7.2832567538446032E-6</v>
      </c>
      <c r="BD4039" s="148">
        <f t="shared" si="1165"/>
        <v>7.2832567538446032E-6</v>
      </c>
      <c r="BE4039" s="140" t="str">
        <f t="shared" si="1166"/>
        <v/>
      </c>
    </row>
    <row r="4040" spans="52:57" ht="20.100000000000001" customHeight="1" x14ac:dyDescent="0.25">
      <c r="AZ4040" s="148"/>
      <c r="BA4040" s="148">
        <f t="shared" si="1167"/>
        <v>21.689599999998656</v>
      </c>
      <c r="BB4040" s="165">
        <f t="shared" si="1168"/>
        <v>2.8729377095924736E-3</v>
      </c>
      <c r="BC4040" s="148">
        <f t="shared" si="1169"/>
        <v>7.2653451119466216E-6</v>
      </c>
      <c r="BD4040" s="148">
        <f t="shared" si="1165"/>
        <v>7.2653451119466216E-6</v>
      </c>
      <c r="BE4040" s="140" t="str">
        <f t="shared" si="1166"/>
        <v/>
      </c>
    </row>
    <row r="4041" spans="52:57" ht="20.100000000000001" customHeight="1" x14ac:dyDescent="0.25">
      <c r="AZ4041" s="148"/>
      <c r="BA4041" s="148">
        <f t="shared" si="1167"/>
        <v>21.695999999998655</v>
      </c>
      <c r="BB4041" s="165">
        <f t="shared" si="1168"/>
        <v>2.865672364480527E-3</v>
      </c>
      <c r="BC4041" s="148">
        <f t="shared" si="1169"/>
        <v>7.2474759428816163E-6</v>
      </c>
      <c r="BD4041" s="148">
        <f t="shared" si="1165"/>
        <v>7.2474759428816163E-6</v>
      </c>
      <c r="BE4041" s="140" t="str">
        <f t="shared" si="1166"/>
        <v/>
      </c>
    </row>
    <row r="4042" spans="52:57" ht="20.100000000000001" customHeight="1" x14ac:dyDescent="0.25">
      <c r="AZ4042" s="148"/>
      <c r="BA4042" s="148">
        <f t="shared" si="1167"/>
        <v>21.702399999998654</v>
      </c>
      <c r="BB4042" s="165">
        <f t="shared" si="1168"/>
        <v>2.8584248885376454E-3</v>
      </c>
      <c r="BC4042" s="148">
        <f t="shared" si="1169"/>
        <v>7.229649150897622E-6</v>
      </c>
      <c r="BD4042" s="148">
        <f t="shared" si="1165"/>
        <v>7.229649150897622E-6</v>
      </c>
      <c r="BE4042" s="140" t="str">
        <f t="shared" si="1166"/>
        <v/>
      </c>
    </row>
    <row r="4043" spans="52:57" ht="20.100000000000001" customHeight="1" x14ac:dyDescent="0.25">
      <c r="AZ4043" s="148"/>
      <c r="BA4043" s="148">
        <f t="shared" si="1167"/>
        <v>21.708799999998654</v>
      </c>
      <c r="BB4043" s="165">
        <f t="shared" si="1168"/>
        <v>2.8511952393867478E-3</v>
      </c>
      <c r="BC4043" s="148">
        <f t="shared" si="1169"/>
        <v>7.2118646404135435E-6</v>
      </c>
      <c r="BD4043" s="148">
        <f t="shared" ref="BD4043:BD4106" si="1170">IF(BB4043&lt;(1-$AZ$655),BC4043,"")</f>
        <v>7.2118646404135435E-6</v>
      </c>
      <c r="BE4043" s="140" t="str">
        <f t="shared" ref="BE4043:BE4106" si="1171">IF(BB4043&lt;(1-$AZ$661),BC4043,"")</f>
        <v/>
      </c>
    </row>
    <row r="4044" spans="52:57" ht="20.100000000000001" customHeight="1" x14ac:dyDescent="0.25">
      <c r="AZ4044" s="148"/>
      <c r="BA4044" s="148">
        <f t="shared" ref="BA4044:BA4107" si="1172">BA4043+$BD$648</f>
        <v>21.715199999998653</v>
      </c>
      <c r="BB4044" s="165">
        <f t="shared" ref="BB4044:BB4107" si="1173">_xlfn.CHISQ.DIST.RT(BA4044,7)</f>
        <v>2.8439833747463342E-3</v>
      </c>
      <c r="BC4044" s="148">
        <f t="shared" ref="BC4044:BC4107" si="1174">BB4044-BB4045</f>
        <v>7.1941223160716314E-6</v>
      </c>
      <c r="BD4044" s="148">
        <f t="shared" si="1170"/>
        <v>7.1941223160716314E-6</v>
      </c>
      <c r="BE4044" s="140" t="str">
        <f t="shared" si="1171"/>
        <v/>
      </c>
    </row>
    <row r="4045" spans="52:57" ht="20.100000000000001" customHeight="1" x14ac:dyDescent="0.25">
      <c r="AZ4045" s="148"/>
      <c r="BA4045" s="148">
        <f t="shared" si="1172"/>
        <v>21.721599999998652</v>
      </c>
      <c r="BB4045" s="165">
        <f t="shared" si="1173"/>
        <v>2.8367892524302626E-3</v>
      </c>
      <c r="BC4045" s="148">
        <f t="shared" si="1174"/>
        <v>7.1764220826919453E-6</v>
      </c>
      <c r="BD4045" s="148">
        <f t="shared" si="1170"/>
        <v>7.1764220826919453E-6</v>
      </c>
      <c r="BE4045" s="140" t="str">
        <f t="shared" si="1171"/>
        <v/>
      </c>
    </row>
    <row r="4046" spans="52:57" ht="20.100000000000001" customHeight="1" x14ac:dyDescent="0.25">
      <c r="AZ4046" s="148"/>
      <c r="BA4046" s="148">
        <f t="shared" si="1172"/>
        <v>21.727999999998652</v>
      </c>
      <c r="BB4046" s="165">
        <f t="shared" si="1173"/>
        <v>2.8296128303475707E-3</v>
      </c>
      <c r="BC4046" s="148">
        <f t="shared" si="1174"/>
        <v>7.1587638453157222E-6</v>
      </c>
      <c r="BD4046" s="148">
        <f t="shared" si="1170"/>
        <v>7.1587638453157222E-6</v>
      </c>
      <c r="BE4046" s="140" t="str">
        <f t="shared" si="1171"/>
        <v/>
      </c>
    </row>
    <row r="4047" spans="52:57" ht="20.100000000000001" customHeight="1" x14ac:dyDescent="0.25">
      <c r="AZ4047" s="148"/>
      <c r="BA4047" s="148">
        <f t="shared" si="1172"/>
        <v>21.734399999998651</v>
      </c>
      <c r="BB4047" s="165">
        <f t="shared" si="1173"/>
        <v>2.8224540665022549E-3</v>
      </c>
      <c r="BC4047" s="148">
        <f t="shared" si="1174"/>
        <v>7.1411475091758859E-6</v>
      </c>
      <c r="BD4047" s="148">
        <f t="shared" si="1170"/>
        <v>7.1411475091758859E-6</v>
      </c>
      <c r="BE4047" s="140" t="str">
        <f t="shared" si="1171"/>
        <v/>
      </c>
    </row>
    <row r="4048" spans="52:57" ht="20.100000000000001" customHeight="1" x14ac:dyDescent="0.25">
      <c r="AZ4048" s="148"/>
      <c r="BA4048" s="148">
        <f t="shared" si="1172"/>
        <v>21.74079999999865</v>
      </c>
      <c r="BB4048" s="165">
        <f t="shared" si="1173"/>
        <v>2.8153129189930791E-3</v>
      </c>
      <c r="BC4048" s="148">
        <f t="shared" si="1174"/>
        <v>7.1235729796914095E-6</v>
      </c>
      <c r="BD4048" s="148">
        <f t="shared" si="1170"/>
        <v>7.1235729796914095E-6</v>
      </c>
      <c r="BE4048" s="140" t="str">
        <f t="shared" si="1171"/>
        <v/>
      </c>
    </row>
    <row r="4049" spans="52:57" ht="20.100000000000001" customHeight="1" x14ac:dyDescent="0.25">
      <c r="AZ4049" s="148"/>
      <c r="BA4049" s="148">
        <f t="shared" si="1172"/>
        <v>21.747199999998649</v>
      </c>
      <c r="BB4049" s="165">
        <f t="shared" si="1173"/>
        <v>2.8081893460133876E-3</v>
      </c>
      <c r="BC4049" s="148">
        <f t="shared" si="1174"/>
        <v>7.1060401625015757E-6</v>
      </c>
      <c r="BD4049" s="148">
        <f t="shared" si="1170"/>
        <v>7.1060401625015757E-6</v>
      </c>
      <c r="BE4049" s="140" t="str">
        <f t="shared" si="1171"/>
        <v/>
      </c>
    </row>
    <row r="4050" spans="52:57" ht="20.100000000000001" customHeight="1" x14ac:dyDescent="0.25">
      <c r="AZ4050" s="148"/>
      <c r="BA4050" s="148">
        <f t="shared" si="1172"/>
        <v>21.753599999998649</v>
      </c>
      <c r="BB4050" s="165">
        <f t="shared" si="1173"/>
        <v>2.8010833058508861E-3</v>
      </c>
      <c r="BC4050" s="148">
        <f t="shared" si="1174"/>
        <v>7.0885489634195734E-6</v>
      </c>
      <c r="BD4050" s="148">
        <f t="shared" si="1170"/>
        <v>7.0885489634195734E-6</v>
      </c>
      <c r="BE4050" s="140" t="str">
        <f t="shared" si="1171"/>
        <v/>
      </c>
    </row>
    <row r="4051" spans="52:57" ht="20.100000000000001" customHeight="1" x14ac:dyDescent="0.25">
      <c r="AZ4051" s="148"/>
      <c r="BA4051" s="148">
        <f t="shared" si="1172"/>
        <v>21.759999999998648</v>
      </c>
      <c r="BB4051" s="165">
        <f t="shared" si="1173"/>
        <v>2.7939947568874665E-3</v>
      </c>
      <c r="BC4051" s="148">
        <f t="shared" si="1174"/>
        <v>7.0710992884762992E-6</v>
      </c>
      <c r="BD4051" s="148">
        <f t="shared" si="1170"/>
        <v>7.0710992884762992E-6</v>
      </c>
      <c r="BE4051" s="140" t="str">
        <f t="shared" si="1171"/>
        <v/>
      </c>
    </row>
    <row r="4052" spans="52:57" ht="20.100000000000001" customHeight="1" x14ac:dyDescent="0.25">
      <c r="AZ4052" s="148"/>
      <c r="BA4052" s="148">
        <f t="shared" si="1172"/>
        <v>21.766399999998647</v>
      </c>
      <c r="BB4052" s="165">
        <f t="shared" si="1173"/>
        <v>2.7869236575989902E-3</v>
      </c>
      <c r="BC4052" s="148">
        <f t="shared" si="1174"/>
        <v>7.053691043877857E-6</v>
      </c>
      <c r="BD4052" s="148">
        <f t="shared" si="1170"/>
        <v>7.053691043877857E-6</v>
      </c>
      <c r="BE4052" s="140" t="str">
        <f t="shared" si="1171"/>
        <v/>
      </c>
    </row>
    <row r="4053" spans="52:57" ht="20.100000000000001" customHeight="1" x14ac:dyDescent="0.25">
      <c r="AZ4053" s="148"/>
      <c r="BA4053" s="148">
        <f t="shared" si="1172"/>
        <v>21.772799999998647</v>
      </c>
      <c r="BB4053" s="165">
        <f t="shared" si="1173"/>
        <v>2.7798699665551123E-3</v>
      </c>
      <c r="BC4053" s="148">
        <f t="shared" si="1174"/>
        <v>7.0363241360580329E-6</v>
      </c>
      <c r="BD4053" s="148">
        <f t="shared" si="1170"/>
        <v>7.0363241360580329E-6</v>
      </c>
      <c r="BE4053" s="140" t="str">
        <f t="shared" si="1171"/>
        <v/>
      </c>
    </row>
    <row r="4054" spans="52:57" ht="20.100000000000001" customHeight="1" x14ac:dyDescent="0.25">
      <c r="AZ4054" s="148"/>
      <c r="BA4054" s="148">
        <f t="shared" si="1172"/>
        <v>21.779199999998646</v>
      </c>
      <c r="BB4054" s="165">
        <f t="shared" si="1173"/>
        <v>2.7728336424190543E-3</v>
      </c>
      <c r="BC4054" s="148">
        <f t="shared" si="1174"/>
        <v>7.0189984716167129E-6</v>
      </c>
      <c r="BD4054" s="148">
        <f t="shared" si="1170"/>
        <v>7.0189984716167129E-6</v>
      </c>
      <c r="BE4054" s="140" t="str">
        <f t="shared" si="1171"/>
        <v/>
      </c>
    </row>
    <row r="4055" spans="52:57" ht="20.100000000000001" customHeight="1" x14ac:dyDescent="0.25">
      <c r="AZ4055" s="148"/>
      <c r="BA4055" s="148">
        <f t="shared" si="1172"/>
        <v>21.785599999998645</v>
      </c>
      <c r="BB4055" s="165">
        <f t="shared" si="1173"/>
        <v>2.7658146439474376E-3</v>
      </c>
      <c r="BC4055" s="148">
        <f t="shared" si="1174"/>
        <v>7.0017139573610825E-6</v>
      </c>
      <c r="BD4055" s="148">
        <f t="shared" si="1170"/>
        <v>7.0017139573610825E-6</v>
      </c>
      <c r="BE4055" s="140" t="str">
        <f t="shared" si="1171"/>
        <v/>
      </c>
    </row>
    <row r="4056" spans="52:57" ht="20.100000000000001" customHeight="1" x14ac:dyDescent="0.25">
      <c r="AZ4056" s="148"/>
      <c r="BA4056" s="148">
        <f t="shared" si="1172"/>
        <v>21.791999999998644</v>
      </c>
      <c r="BB4056" s="165">
        <f t="shared" si="1173"/>
        <v>2.7588129299900765E-3</v>
      </c>
      <c r="BC4056" s="148">
        <f t="shared" si="1174"/>
        <v>6.9844705002947843E-6</v>
      </c>
      <c r="BD4056" s="148">
        <f t="shared" si="1170"/>
        <v>6.9844705002947843E-6</v>
      </c>
      <c r="BE4056" s="140" t="str">
        <f t="shared" si="1171"/>
        <v/>
      </c>
    </row>
    <row r="4057" spans="52:57" ht="20.100000000000001" customHeight="1" x14ac:dyDescent="0.25">
      <c r="AZ4057" s="148"/>
      <c r="BA4057" s="148">
        <f t="shared" si="1172"/>
        <v>21.798399999998644</v>
      </c>
      <c r="BB4057" s="165">
        <f t="shared" si="1173"/>
        <v>2.7518284594897817E-3</v>
      </c>
      <c r="BC4057" s="148">
        <f t="shared" si="1174"/>
        <v>6.9672680076252914E-6</v>
      </c>
      <c r="BD4057" s="148">
        <f t="shared" si="1170"/>
        <v>6.9672680076252914E-6</v>
      </c>
      <c r="BE4057" s="140">
        <f t="shared" si="1171"/>
        <v>6.9672680076252914E-6</v>
      </c>
    </row>
    <row r="4058" spans="52:57" ht="20.100000000000001" customHeight="1" x14ac:dyDescent="0.25">
      <c r="AZ4058" s="148"/>
      <c r="BA4058" s="148">
        <f t="shared" si="1172"/>
        <v>21.804799999998643</v>
      </c>
      <c r="BB4058" s="165">
        <f t="shared" si="1173"/>
        <v>2.7448611914821564E-3</v>
      </c>
      <c r="BC4058" s="148">
        <f t="shared" si="1174"/>
        <v>6.9501063867378858E-6</v>
      </c>
      <c r="BD4058" s="148">
        <f t="shared" si="1170"/>
        <v>6.9501063867378858E-6</v>
      </c>
      <c r="BE4058" s="140">
        <f t="shared" si="1171"/>
        <v>6.9501063867378858E-6</v>
      </c>
    </row>
    <row r="4059" spans="52:57" ht="20.100000000000001" customHeight="1" x14ac:dyDescent="0.25">
      <c r="AZ4059" s="148"/>
      <c r="BA4059" s="148">
        <f t="shared" si="1172"/>
        <v>21.811199999998642</v>
      </c>
      <c r="BB4059" s="165">
        <f t="shared" si="1173"/>
        <v>2.7379110850954185E-3</v>
      </c>
      <c r="BC4059" s="148">
        <f t="shared" si="1174"/>
        <v>6.9329855452186437E-6</v>
      </c>
      <c r="BD4059" s="148">
        <f t="shared" si="1170"/>
        <v>6.9329855452186437E-6</v>
      </c>
      <c r="BE4059" s="140">
        <f t="shared" si="1171"/>
        <v>6.9329855452186437E-6</v>
      </c>
    </row>
    <row r="4060" spans="52:57" ht="20.100000000000001" customHeight="1" x14ac:dyDescent="0.25">
      <c r="AZ4060" s="148"/>
      <c r="BA4060" s="148">
        <f t="shared" si="1172"/>
        <v>21.817599999998642</v>
      </c>
      <c r="BB4060" s="165">
        <f t="shared" si="1173"/>
        <v>2.7309780995501999E-3</v>
      </c>
      <c r="BC4060" s="148">
        <f t="shared" si="1174"/>
        <v>6.9159053908440273E-6</v>
      </c>
      <c r="BD4060" s="148">
        <f t="shared" si="1170"/>
        <v>6.9159053908440273E-6</v>
      </c>
      <c r="BE4060" s="140">
        <f t="shared" si="1171"/>
        <v>6.9159053908440273E-6</v>
      </c>
    </row>
    <row r="4061" spans="52:57" ht="20.100000000000001" customHeight="1" x14ac:dyDescent="0.25">
      <c r="AZ4061" s="148"/>
      <c r="BA4061" s="148">
        <f t="shared" si="1172"/>
        <v>21.823999999998641</v>
      </c>
      <c r="BB4061" s="165">
        <f t="shared" si="1173"/>
        <v>2.7240621941593559E-3</v>
      </c>
      <c r="BC4061" s="148">
        <f t="shared" si="1174"/>
        <v>6.8988658316121096E-6</v>
      </c>
      <c r="BD4061" s="148">
        <f t="shared" si="1170"/>
        <v>6.8988658316121096E-6</v>
      </c>
      <c r="BE4061" s="140">
        <f t="shared" si="1171"/>
        <v>6.8988658316121096E-6</v>
      </c>
    </row>
    <row r="4062" spans="52:57" ht="20.100000000000001" customHeight="1" x14ac:dyDescent="0.25">
      <c r="AZ4062" s="148"/>
      <c r="BA4062" s="148">
        <f t="shared" si="1172"/>
        <v>21.83039999999864</v>
      </c>
      <c r="BB4062" s="165">
        <f t="shared" si="1173"/>
        <v>2.7171633283277438E-3</v>
      </c>
      <c r="BC4062" s="148">
        <f t="shared" si="1174"/>
        <v>6.8818667756684153E-6</v>
      </c>
      <c r="BD4062" s="148">
        <f t="shared" si="1170"/>
        <v>6.8818667756684153E-6</v>
      </c>
      <c r="BE4062" s="140">
        <f t="shared" si="1171"/>
        <v>6.8818667756684153E-6</v>
      </c>
    </row>
    <row r="4063" spans="52:57" ht="20.100000000000001" customHeight="1" x14ac:dyDescent="0.25">
      <c r="AZ4063" s="148"/>
      <c r="BA4063" s="148">
        <f t="shared" si="1172"/>
        <v>21.83679999999864</v>
      </c>
      <c r="BB4063" s="165">
        <f t="shared" si="1173"/>
        <v>2.7102814615520754E-3</v>
      </c>
      <c r="BC4063" s="148">
        <f t="shared" si="1174"/>
        <v>6.8649081313809472E-6</v>
      </c>
      <c r="BD4063" s="148">
        <f t="shared" si="1170"/>
        <v>6.8649081313809472E-6</v>
      </c>
      <c r="BE4063" s="140">
        <f t="shared" si="1171"/>
        <v>6.8649081313809472E-6</v>
      </c>
    </row>
    <row r="4064" spans="52:57" ht="20.100000000000001" customHeight="1" x14ac:dyDescent="0.25">
      <c r="AZ4064" s="148"/>
      <c r="BA4064" s="148">
        <f t="shared" si="1172"/>
        <v>21.843199999998639</v>
      </c>
      <c r="BB4064" s="165">
        <f t="shared" si="1173"/>
        <v>2.7034165534206944E-3</v>
      </c>
      <c r="BC4064" s="148">
        <f t="shared" si="1174"/>
        <v>6.8479898073020226E-6</v>
      </c>
      <c r="BD4064" s="148">
        <f t="shared" si="1170"/>
        <v>6.8479898073020226E-6</v>
      </c>
      <c r="BE4064" s="140">
        <f t="shared" si="1171"/>
        <v>6.8479898073020226E-6</v>
      </c>
    </row>
    <row r="4065" spans="52:57" ht="20.100000000000001" customHeight="1" x14ac:dyDescent="0.25">
      <c r="AZ4065" s="148"/>
      <c r="BA4065" s="148">
        <f t="shared" si="1172"/>
        <v>21.849599999998638</v>
      </c>
      <c r="BB4065" s="165">
        <f t="shared" si="1173"/>
        <v>2.6965685636133924E-3</v>
      </c>
      <c r="BC4065" s="148">
        <f t="shared" si="1174"/>
        <v>6.8311117121903908E-6</v>
      </c>
      <c r="BD4065" s="148">
        <f t="shared" si="1170"/>
        <v>6.8311117121903908E-6</v>
      </c>
      <c r="BE4065" s="140">
        <f t="shared" si="1171"/>
        <v>6.8311117121903908E-6</v>
      </c>
    </row>
    <row r="4066" spans="52:57" ht="20.100000000000001" customHeight="1" x14ac:dyDescent="0.25">
      <c r="AZ4066" s="148"/>
      <c r="BA4066" s="148">
        <f t="shared" si="1172"/>
        <v>21.855999999998637</v>
      </c>
      <c r="BB4066" s="165">
        <f t="shared" si="1173"/>
        <v>2.689737451901202E-3</v>
      </c>
      <c r="BC4066" s="148">
        <f t="shared" si="1174"/>
        <v>6.814273754973503E-6</v>
      </c>
      <c r="BD4066" s="148">
        <f t="shared" si="1170"/>
        <v>6.814273754973503E-6</v>
      </c>
      <c r="BE4066" s="140">
        <f t="shared" si="1171"/>
        <v>6.814273754973503E-6</v>
      </c>
    </row>
    <row r="4067" spans="52:57" ht="20.100000000000001" customHeight="1" x14ac:dyDescent="0.25">
      <c r="AZ4067" s="148"/>
      <c r="BA4067" s="148">
        <f t="shared" si="1172"/>
        <v>21.862399999998637</v>
      </c>
      <c r="BB4067" s="165">
        <f t="shared" si="1173"/>
        <v>2.6829231781462285E-3</v>
      </c>
      <c r="BC4067" s="148">
        <f t="shared" si="1174"/>
        <v>6.7974758447796046E-6</v>
      </c>
      <c r="BD4067" s="148">
        <f t="shared" si="1170"/>
        <v>6.7974758447796046E-6</v>
      </c>
      <c r="BE4067" s="140">
        <f t="shared" si="1171"/>
        <v>6.7974758447796046E-6</v>
      </c>
    </row>
    <row r="4068" spans="52:57" ht="20.100000000000001" customHeight="1" x14ac:dyDescent="0.25">
      <c r="AZ4068" s="148"/>
      <c r="BA4068" s="148">
        <f t="shared" si="1172"/>
        <v>21.868799999998636</v>
      </c>
      <c r="BB4068" s="165">
        <f t="shared" si="1173"/>
        <v>2.6761257023014489E-3</v>
      </c>
      <c r="BC4068" s="148">
        <f t="shared" si="1174"/>
        <v>6.780717890935567E-6</v>
      </c>
      <c r="BD4068" s="148">
        <f t="shared" si="1170"/>
        <v>6.780717890935567E-6</v>
      </c>
      <c r="BE4068" s="140">
        <f t="shared" si="1171"/>
        <v>6.780717890935567E-6</v>
      </c>
    </row>
    <row r="4069" spans="52:57" ht="20.100000000000001" customHeight="1" x14ac:dyDescent="0.25">
      <c r="AZ4069" s="148"/>
      <c r="BA4069" s="148">
        <f t="shared" si="1172"/>
        <v>21.875199999998635</v>
      </c>
      <c r="BB4069" s="165">
        <f t="shared" si="1173"/>
        <v>2.6693449844105133E-3</v>
      </c>
      <c r="BC4069" s="148">
        <f t="shared" si="1174"/>
        <v>6.7639998029530093E-6</v>
      </c>
      <c r="BD4069" s="148">
        <f t="shared" si="1170"/>
        <v>6.7639998029530093E-6</v>
      </c>
      <c r="BE4069" s="140">
        <f t="shared" si="1171"/>
        <v>6.7639998029530093E-6</v>
      </c>
    </row>
    <row r="4070" spans="52:57" ht="20.100000000000001" customHeight="1" x14ac:dyDescent="0.25">
      <c r="AZ4070" s="148"/>
      <c r="BA4070" s="148">
        <f t="shared" si="1172"/>
        <v>21.881599999998635</v>
      </c>
      <c r="BB4070" s="165">
        <f t="shared" si="1173"/>
        <v>2.6625809846075603E-3</v>
      </c>
      <c r="BC4070" s="148">
        <f t="shared" si="1174"/>
        <v>6.7473214905322022E-6</v>
      </c>
      <c r="BD4070" s="148">
        <f t="shared" si="1170"/>
        <v>6.7473214905322022E-6</v>
      </c>
      <c r="BE4070" s="140">
        <f t="shared" si="1171"/>
        <v>6.7473214905322022E-6</v>
      </c>
    </row>
    <row r="4071" spans="52:57" ht="20.100000000000001" customHeight="1" x14ac:dyDescent="0.25">
      <c r="AZ4071" s="148"/>
      <c r="BA4071" s="148">
        <f t="shared" si="1172"/>
        <v>21.887999999998634</v>
      </c>
      <c r="BB4071" s="165">
        <f t="shared" si="1173"/>
        <v>2.6558336631170281E-3</v>
      </c>
      <c r="BC4071" s="148">
        <f t="shared" si="1174"/>
        <v>6.7306828635677052E-6</v>
      </c>
      <c r="BD4071" s="148">
        <f t="shared" si="1170"/>
        <v>6.7306828635677052E-6</v>
      </c>
      <c r="BE4071" s="140">
        <f t="shared" si="1171"/>
        <v>6.7306828635677052E-6</v>
      </c>
    </row>
    <row r="4072" spans="52:57" ht="20.100000000000001" customHeight="1" x14ac:dyDescent="0.25">
      <c r="AZ4072" s="148"/>
      <c r="BA4072" s="148">
        <f t="shared" si="1172"/>
        <v>21.894399999998633</v>
      </c>
      <c r="BB4072" s="165">
        <f t="shared" si="1173"/>
        <v>2.6491029802534604E-3</v>
      </c>
      <c r="BC4072" s="148">
        <f t="shared" si="1174"/>
        <v>6.7140838321344889E-6</v>
      </c>
      <c r="BD4072" s="148">
        <f t="shared" si="1170"/>
        <v>6.7140838321344889E-6</v>
      </c>
      <c r="BE4072" s="140">
        <f t="shared" si="1171"/>
        <v>6.7140838321344889E-6</v>
      </c>
    </row>
    <row r="4073" spans="52:57" ht="20.100000000000001" customHeight="1" x14ac:dyDescent="0.25">
      <c r="AZ4073" s="148"/>
      <c r="BA4073" s="148">
        <f t="shared" si="1172"/>
        <v>21.900799999998632</v>
      </c>
      <c r="BB4073" s="165">
        <f t="shared" si="1173"/>
        <v>2.6423888964213259E-3</v>
      </c>
      <c r="BC4073" s="148">
        <f t="shared" si="1174"/>
        <v>6.6975243065239311E-6</v>
      </c>
      <c r="BD4073" s="148">
        <f t="shared" si="1170"/>
        <v>6.6975243065239311E-6</v>
      </c>
      <c r="BE4073" s="140">
        <f t="shared" si="1171"/>
        <v>6.6975243065239311E-6</v>
      </c>
    </row>
    <row r="4074" spans="52:57" ht="20.100000000000001" customHeight="1" x14ac:dyDescent="0.25">
      <c r="AZ4074" s="148"/>
      <c r="BA4074" s="148">
        <f t="shared" si="1172"/>
        <v>21.907199999998632</v>
      </c>
      <c r="BB4074" s="165">
        <f t="shared" si="1173"/>
        <v>2.635691372114802E-3</v>
      </c>
      <c r="BC4074" s="148">
        <f t="shared" si="1174"/>
        <v>6.6810041971718248E-6</v>
      </c>
      <c r="BD4074" s="148">
        <f t="shared" si="1170"/>
        <v>6.6810041971718248E-6</v>
      </c>
      <c r="BE4074" s="140">
        <f t="shared" si="1171"/>
        <v>6.6810041971718248E-6</v>
      </c>
    </row>
    <row r="4075" spans="52:57" ht="20.100000000000001" customHeight="1" x14ac:dyDescent="0.25">
      <c r="AZ4075" s="148"/>
      <c r="BA4075" s="148">
        <f t="shared" si="1172"/>
        <v>21.913599999998631</v>
      </c>
      <c r="BB4075" s="165">
        <f t="shared" si="1173"/>
        <v>2.6290103679176302E-3</v>
      </c>
      <c r="BC4075" s="148">
        <f t="shared" si="1174"/>
        <v>6.6645234147494521E-6</v>
      </c>
      <c r="BD4075" s="148">
        <f t="shared" si="1170"/>
        <v>6.6645234147494521E-6</v>
      </c>
      <c r="BE4075" s="140">
        <f t="shared" si="1171"/>
        <v>6.6645234147494521E-6</v>
      </c>
    </row>
    <row r="4076" spans="52:57" ht="20.100000000000001" customHeight="1" x14ac:dyDescent="0.25">
      <c r="AZ4076" s="148"/>
      <c r="BA4076" s="148">
        <f t="shared" si="1172"/>
        <v>21.91999999999863</v>
      </c>
      <c r="BB4076" s="165">
        <f t="shared" si="1173"/>
        <v>2.6223458445028807E-3</v>
      </c>
      <c r="BC4076" s="148">
        <f t="shared" si="1174"/>
        <v>6.6480818700790159E-6</v>
      </c>
      <c r="BD4076" s="148">
        <f t="shared" si="1170"/>
        <v>6.6480818700790159E-6</v>
      </c>
      <c r="BE4076" s="140">
        <f t="shared" si="1171"/>
        <v>6.6480818700790159E-6</v>
      </c>
    </row>
    <row r="4077" spans="52:57" ht="20.100000000000001" customHeight="1" x14ac:dyDescent="0.25">
      <c r="AZ4077" s="148"/>
      <c r="BA4077" s="148">
        <f t="shared" si="1172"/>
        <v>21.92639999999863</v>
      </c>
      <c r="BB4077" s="165">
        <f t="shared" si="1173"/>
        <v>2.6156977626328017E-3</v>
      </c>
      <c r="BC4077" s="148">
        <f t="shared" si="1174"/>
        <v>6.6316794741939217E-6</v>
      </c>
      <c r="BD4077" s="148">
        <f t="shared" si="1170"/>
        <v>6.6316794741939217E-6</v>
      </c>
      <c r="BE4077" s="140">
        <f t="shared" si="1171"/>
        <v>6.6316794741939217E-6</v>
      </c>
    </row>
    <row r="4078" spans="52:57" ht="20.100000000000001" customHeight="1" x14ac:dyDescent="0.25">
      <c r="AZ4078" s="148"/>
      <c r="BA4078" s="148">
        <f t="shared" si="1172"/>
        <v>21.932799999998629</v>
      </c>
      <c r="BB4078" s="165">
        <f t="shared" si="1173"/>
        <v>2.6090660831586078E-3</v>
      </c>
      <c r="BC4078" s="148">
        <f t="shared" si="1174"/>
        <v>6.6153161383131903E-6</v>
      </c>
      <c r="BD4078" s="148">
        <f t="shared" si="1170"/>
        <v>6.6153161383131903E-6</v>
      </c>
      <c r="BE4078" s="140">
        <f t="shared" si="1171"/>
        <v>6.6153161383131903E-6</v>
      </c>
    </row>
    <row r="4079" spans="52:57" ht="20.100000000000001" customHeight="1" x14ac:dyDescent="0.25">
      <c r="AZ4079" s="148"/>
      <c r="BA4079" s="148">
        <f t="shared" si="1172"/>
        <v>21.939199999998628</v>
      </c>
      <c r="BB4079" s="165">
        <f t="shared" si="1173"/>
        <v>2.6024507670202946E-3</v>
      </c>
      <c r="BC4079" s="148">
        <f t="shared" si="1174"/>
        <v>6.5989917738310498E-6</v>
      </c>
      <c r="BD4079" s="148">
        <f t="shared" si="1170"/>
        <v>6.5989917738310498E-6</v>
      </c>
      <c r="BE4079" s="140">
        <f t="shared" si="1171"/>
        <v>6.5989917738310498E-6</v>
      </c>
    </row>
    <row r="4080" spans="52:57" ht="20.100000000000001" customHeight="1" x14ac:dyDescent="0.25">
      <c r="AZ4080" s="148"/>
      <c r="BA4080" s="148">
        <f t="shared" si="1172"/>
        <v>21.945599999998628</v>
      </c>
      <c r="BB4080" s="165">
        <f t="shared" si="1173"/>
        <v>2.5958517752464635E-3</v>
      </c>
      <c r="BC4080" s="148">
        <f t="shared" si="1174"/>
        <v>6.5827062923273436E-6</v>
      </c>
      <c r="BD4080" s="148">
        <f t="shared" si="1170"/>
        <v>6.5827062923273436E-6</v>
      </c>
      <c r="BE4080" s="140">
        <f t="shared" si="1171"/>
        <v>6.5827062923273436E-6</v>
      </c>
    </row>
    <row r="4081" spans="52:57" ht="20.100000000000001" customHeight="1" x14ac:dyDescent="0.25">
      <c r="AZ4081" s="148"/>
      <c r="BA4081" s="148">
        <f t="shared" si="1172"/>
        <v>21.951999999998627</v>
      </c>
      <c r="BB4081" s="165">
        <f t="shared" si="1173"/>
        <v>2.5892690689541362E-3</v>
      </c>
      <c r="BC4081" s="148">
        <f t="shared" si="1174"/>
        <v>6.5664596055961533E-6</v>
      </c>
      <c r="BD4081" s="148">
        <f t="shared" si="1170"/>
        <v>6.5664596055961533E-6</v>
      </c>
      <c r="BE4081" s="140">
        <f t="shared" si="1171"/>
        <v>6.5664596055961533E-6</v>
      </c>
    </row>
    <row r="4082" spans="52:57" ht="20.100000000000001" customHeight="1" x14ac:dyDescent="0.25">
      <c r="AZ4082" s="148"/>
      <c r="BA4082" s="148">
        <f t="shared" si="1172"/>
        <v>21.958399999998626</v>
      </c>
      <c r="BB4082" s="165">
        <f t="shared" si="1173"/>
        <v>2.58270260934854E-3</v>
      </c>
      <c r="BC4082" s="148">
        <f t="shared" si="1174"/>
        <v>6.5502516255889869E-6</v>
      </c>
      <c r="BD4082" s="148">
        <f t="shared" si="1170"/>
        <v>6.5502516255889869E-6</v>
      </c>
      <c r="BE4082" s="140">
        <f t="shared" si="1171"/>
        <v>6.5502516255889869E-6</v>
      </c>
    </row>
    <row r="4083" spans="52:57" ht="20.100000000000001" customHeight="1" x14ac:dyDescent="0.25">
      <c r="AZ4083" s="148"/>
      <c r="BA4083" s="148">
        <f t="shared" si="1172"/>
        <v>21.964799999998625</v>
      </c>
      <c r="BB4083" s="165">
        <f t="shared" si="1173"/>
        <v>2.576152357722951E-3</v>
      </c>
      <c r="BC4083" s="148">
        <f t="shared" si="1174"/>
        <v>6.534082264443835E-6</v>
      </c>
      <c r="BD4083" s="148">
        <f t="shared" si="1170"/>
        <v>6.534082264443835E-6</v>
      </c>
      <c r="BE4083" s="140">
        <f t="shared" si="1171"/>
        <v>6.534082264443835E-6</v>
      </c>
    </row>
    <row r="4084" spans="52:57" ht="20.100000000000001" customHeight="1" x14ac:dyDescent="0.25">
      <c r="AZ4084" s="148"/>
      <c r="BA4084" s="148">
        <f t="shared" si="1172"/>
        <v>21.971199999998625</v>
      </c>
      <c r="BB4084" s="165">
        <f t="shared" si="1173"/>
        <v>2.5696182754585072E-3</v>
      </c>
      <c r="BC4084" s="148">
        <f t="shared" si="1174"/>
        <v>6.5179514345111919E-6</v>
      </c>
      <c r="BD4084" s="148">
        <f t="shared" si="1170"/>
        <v>6.5179514345111919E-6</v>
      </c>
      <c r="BE4084" s="140">
        <f t="shared" si="1171"/>
        <v>6.5179514345111919E-6</v>
      </c>
    </row>
    <row r="4085" spans="52:57" ht="20.100000000000001" customHeight="1" x14ac:dyDescent="0.25">
      <c r="AZ4085" s="148"/>
      <c r="BA4085" s="148">
        <f t="shared" si="1172"/>
        <v>21.977599999998624</v>
      </c>
      <c r="BB4085" s="165">
        <f t="shared" si="1173"/>
        <v>2.563100324023996E-3</v>
      </c>
      <c r="BC4085" s="148">
        <f t="shared" si="1174"/>
        <v>6.5018590482946413E-6</v>
      </c>
      <c r="BD4085" s="148">
        <f t="shared" si="1170"/>
        <v>6.5018590482946413E-6</v>
      </c>
      <c r="BE4085" s="140">
        <f t="shared" si="1171"/>
        <v>6.5018590482946413E-6</v>
      </c>
    </row>
    <row r="4086" spans="52:57" ht="20.100000000000001" customHeight="1" x14ac:dyDescent="0.25">
      <c r="AZ4086" s="148"/>
      <c r="BA4086" s="148">
        <f t="shared" si="1172"/>
        <v>21.983999999998623</v>
      </c>
      <c r="BB4086" s="165">
        <f t="shared" si="1173"/>
        <v>2.5565984649757014E-3</v>
      </c>
      <c r="BC4086" s="148">
        <f t="shared" si="1174"/>
        <v>6.4858050184989947E-6</v>
      </c>
      <c r="BD4086" s="148">
        <f t="shared" si="1170"/>
        <v>6.4858050184989947E-6</v>
      </c>
      <c r="BE4086" s="140">
        <f t="shared" si="1171"/>
        <v>6.4858050184989947E-6</v>
      </c>
    </row>
    <row r="4087" spans="52:57" ht="20.100000000000001" customHeight="1" x14ac:dyDescent="0.25">
      <c r="AZ4087" s="148"/>
      <c r="BA4087" s="148">
        <f t="shared" si="1172"/>
        <v>21.990399999998623</v>
      </c>
      <c r="BB4087" s="165">
        <f t="shared" si="1173"/>
        <v>2.5501126599572024E-3</v>
      </c>
      <c r="BC4087" s="148">
        <f t="shared" si="1174"/>
        <v>6.4697892580159802E-6</v>
      </c>
      <c r="BD4087" s="148">
        <f t="shared" si="1170"/>
        <v>6.4697892580159802E-6</v>
      </c>
      <c r="BE4087" s="140">
        <f t="shared" si="1171"/>
        <v>6.4697892580159802E-6</v>
      </c>
    </row>
    <row r="4088" spans="52:57" ht="20.100000000000001" customHeight="1" x14ac:dyDescent="0.25">
      <c r="AZ4088" s="148"/>
      <c r="BA4088" s="148">
        <f t="shared" si="1172"/>
        <v>21.996799999998622</v>
      </c>
      <c r="BB4088" s="165">
        <f t="shared" si="1173"/>
        <v>2.5436428706991864E-3</v>
      </c>
      <c r="BC4088" s="148">
        <f t="shared" si="1174"/>
        <v>6.4538116799181706E-6</v>
      </c>
      <c r="BD4088" s="148">
        <f t="shared" si="1170"/>
        <v>6.4538116799181706E-6</v>
      </c>
      <c r="BE4088" s="140">
        <f t="shared" si="1171"/>
        <v>6.4538116799181706E-6</v>
      </c>
    </row>
    <row r="4089" spans="52:57" ht="20.100000000000001" customHeight="1" x14ac:dyDescent="0.25">
      <c r="AZ4089" s="148"/>
      <c r="BA4089" s="148">
        <f t="shared" si="1172"/>
        <v>22.003199999998621</v>
      </c>
      <c r="BB4089" s="165">
        <f t="shared" si="1173"/>
        <v>2.5371890590192682E-3</v>
      </c>
      <c r="BC4089" s="148">
        <f t="shared" si="1174"/>
        <v>6.4378721974550808E-6</v>
      </c>
      <c r="BD4089" s="148">
        <f t="shared" si="1170"/>
        <v>6.4378721974550808E-6</v>
      </c>
      <c r="BE4089" s="140">
        <f t="shared" si="1171"/>
        <v>6.4378721974550808E-6</v>
      </c>
    </row>
    <row r="4090" spans="52:57" ht="20.100000000000001" customHeight="1" x14ac:dyDescent="0.25">
      <c r="AZ4090" s="148"/>
      <c r="BA4090" s="148">
        <f t="shared" si="1172"/>
        <v>22.00959999999862</v>
      </c>
      <c r="BB4090" s="165">
        <f t="shared" si="1173"/>
        <v>2.5307511868218131E-3</v>
      </c>
      <c r="BC4090" s="148">
        <f t="shared" si="1174"/>
        <v>6.421970724067045E-6</v>
      </c>
      <c r="BD4090" s="148">
        <f t="shared" si="1170"/>
        <v>6.421970724067045E-6</v>
      </c>
      <c r="BE4090" s="140">
        <f t="shared" si="1171"/>
        <v>6.421970724067045E-6</v>
      </c>
    </row>
    <row r="4091" spans="52:57" ht="20.100000000000001" customHeight="1" x14ac:dyDescent="0.25">
      <c r="AZ4091" s="148"/>
      <c r="BA4091" s="148">
        <f t="shared" si="1172"/>
        <v>22.01599999999862</v>
      </c>
      <c r="BB4091" s="165">
        <f t="shared" si="1173"/>
        <v>2.5243292160977461E-3</v>
      </c>
      <c r="BC4091" s="148">
        <f t="shared" si="1174"/>
        <v>6.4061071733769771E-6</v>
      </c>
      <c r="BD4091" s="148">
        <f t="shared" si="1170"/>
        <v>6.4061071733769771E-6</v>
      </c>
      <c r="BE4091" s="140">
        <f t="shared" si="1171"/>
        <v>6.4061071733769771E-6</v>
      </c>
    </row>
    <row r="4092" spans="52:57" ht="20.100000000000001" customHeight="1" x14ac:dyDescent="0.25">
      <c r="AZ4092" s="148"/>
      <c r="BA4092" s="148">
        <f t="shared" si="1172"/>
        <v>22.022399999998619</v>
      </c>
      <c r="BB4092" s="165">
        <f t="shared" si="1173"/>
        <v>2.5179231089243691E-3</v>
      </c>
      <c r="BC4092" s="148">
        <f t="shared" si="1174"/>
        <v>6.3902814591921056E-6</v>
      </c>
      <c r="BD4092" s="148">
        <f t="shared" si="1170"/>
        <v>6.3902814591921056E-6</v>
      </c>
      <c r="BE4092" s="140">
        <f t="shared" si="1171"/>
        <v>6.3902814591921056E-6</v>
      </c>
    </row>
    <row r="4093" spans="52:57" ht="20.100000000000001" customHeight="1" x14ac:dyDescent="0.25">
      <c r="AZ4093" s="148"/>
      <c r="BA4093" s="148">
        <f t="shared" si="1172"/>
        <v>22.028799999998618</v>
      </c>
      <c r="BB4093" s="165">
        <f t="shared" si="1173"/>
        <v>2.511532827465177E-3</v>
      </c>
      <c r="BC4093" s="148">
        <f t="shared" si="1174"/>
        <v>6.3744934954931311E-6</v>
      </c>
      <c r="BD4093" s="148">
        <f t="shared" si="1170"/>
        <v>6.3744934954931311E-6</v>
      </c>
      <c r="BE4093" s="140">
        <f t="shared" si="1171"/>
        <v>6.3744934954931311E-6</v>
      </c>
    </row>
    <row r="4094" spans="52:57" ht="20.100000000000001" customHeight="1" x14ac:dyDescent="0.25">
      <c r="AZ4094" s="148"/>
      <c r="BA4094" s="148">
        <f t="shared" si="1172"/>
        <v>22.035199999998618</v>
      </c>
      <c r="BB4094" s="165">
        <f t="shared" si="1173"/>
        <v>2.5051583339696839E-3</v>
      </c>
      <c r="BC4094" s="148">
        <f t="shared" si="1174"/>
        <v>6.3587431964576453E-6</v>
      </c>
      <c r="BD4094" s="148">
        <f t="shared" si="1170"/>
        <v>6.3587431964576453E-6</v>
      </c>
      <c r="BE4094" s="140">
        <f t="shared" si="1171"/>
        <v>6.3587431964576453E-6</v>
      </c>
    </row>
    <row r="4095" spans="52:57" ht="20.100000000000001" customHeight="1" x14ac:dyDescent="0.25">
      <c r="AZ4095" s="148"/>
      <c r="BA4095" s="148">
        <f t="shared" si="1172"/>
        <v>22.041599999998617</v>
      </c>
      <c r="BB4095" s="165">
        <f t="shared" si="1173"/>
        <v>2.4987995907732262E-3</v>
      </c>
      <c r="BC4095" s="148">
        <f t="shared" si="1174"/>
        <v>6.3430304764271715E-6</v>
      </c>
      <c r="BD4095" s="148">
        <f t="shared" si="1170"/>
        <v>6.3430304764271715E-6</v>
      </c>
      <c r="BE4095" s="140">
        <f t="shared" si="1171"/>
        <v>6.3430304764271715E-6</v>
      </c>
    </row>
    <row r="4096" spans="52:57" ht="20.100000000000001" customHeight="1" x14ac:dyDescent="0.25">
      <c r="AZ4096" s="148"/>
      <c r="BA4096" s="148">
        <f t="shared" si="1172"/>
        <v>22.047999999998616</v>
      </c>
      <c r="BB4096" s="165">
        <f t="shared" si="1173"/>
        <v>2.4924565602967991E-3</v>
      </c>
      <c r="BC4096" s="148">
        <f t="shared" si="1174"/>
        <v>6.3273552499379555E-6</v>
      </c>
      <c r="BD4096" s="148">
        <f t="shared" si="1170"/>
        <v>6.3273552499379555E-6</v>
      </c>
      <c r="BE4096" s="140">
        <f t="shared" si="1171"/>
        <v>6.3273552499379555E-6</v>
      </c>
    </row>
    <row r="4097" spans="52:57" ht="20.100000000000001" customHeight="1" x14ac:dyDescent="0.25">
      <c r="AZ4097" s="148"/>
      <c r="BA4097" s="148">
        <f t="shared" si="1172"/>
        <v>22.054399999998616</v>
      </c>
      <c r="BB4097" s="165">
        <f t="shared" si="1173"/>
        <v>2.4861292050468611E-3</v>
      </c>
      <c r="BC4097" s="148">
        <f t="shared" si="1174"/>
        <v>6.3117174317122923E-6</v>
      </c>
      <c r="BD4097" s="148">
        <f t="shared" si="1170"/>
        <v>6.3117174317122923E-6</v>
      </c>
      <c r="BE4097" s="140">
        <f t="shared" si="1171"/>
        <v>6.3117174317122923E-6</v>
      </c>
    </row>
    <row r="4098" spans="52:57" ht="20.100000000000001" customHeight="1" x14ac:dyDescent="0.25">
      <c r="AZ4098" s="148"/>
      <c r="BA4098" s="148">
        <f t="shared" si="1172"/>
        <v>22.060799999998615</v>
      </c>
      <c r="BB4098" s="165">
        <f t="shared" si="1173"/>
        <v>2.4798174876151488E-3</v>
      </c>
      <c r="BC4098" s="148">
        <f t="shared" si="1174"/>
        <v>6.2961169366294693E-6</v>
      </c>
      <c r="BD4098" s="148">
        <f t="shared" si="1170"/>
        <v>6.2961169366294693E-6</v>
      </c>
      <c r="BE4098" s="140">
        <f t="shared" si="1171"/>
        <v>6.2961169366294693E-6</v>
      </c>
    </row>
    <row r="4099" spans="52:57" ht="20.100000000000001" customHeight="1" x14ac:dyDescent="0.25">
      <c r="AZ4099" s="148"/>
      <c r="BA4099" s="148">
        <f t="shared" si="1172"/>
        <v>22.067199999998614</v>
      </c>
      <c r="BB4099" s="165">
        <f t="shared" si="1173"/>
        <v>2.4735213706785194E-3</v>
      </c>
      <c r="BC4099" s="148">
        <f t="shared" si="1174"/>
        <v>6.2805536797739051E-6</v>
      </c>
      <c r="BD4099" s="148">
        <f t="shared" si="1170"/>
        <v>6.2805536797739051E-6</v>
      </c>
      <c r="BE4099" s="140">
        <f t="shared" si="1171"/>
        <v>6.2805536797739051E-6</v>
      </c>
    </row>
    <row r="4100" spans="52:57" ht="20.100000000000001" customHeight="1" x14ac:dyDescent="0.25">
      <c r="AZ4100" s="148"/>
      <c r="BA4100" s="148">
        <f t="shared" si="1172"/>
        <v>22.073599999998613</v>
      </c>
      <c r="BB4100" s="165">
        <f t="shared" si="1173"/>
        <v>2.4672408169987455E-3</v>
      </c>
      <c r="BC4100" s="148">
        <f t="shared" si="1174"/>
        <v>6.2650275764047914E-6</v>
      </c>
      <c r="BD4100" s="148">
        <f t="shared" si="1170"/>
        <v>6.2650275764047914E-6</v>
      </c>
      <c r="BE4100" s="140">
        <f t="shared" si="1171"/>
        <v>6.2650275764047914E-6</v>
      </c>
    </row>
    <row r="4101" spans="52:57" ht="20.100000000000001" customHeight="1" x14ac:dyDescent="0.25">
      <c r="AZ4101" s="148"/>
      <c r="BA4101" s="148">
        <f t="shared" si="1172"/>
        <v>22.079999999998613</v>
      </c>
      <c r="BB4101" s="165">
        <f t="shared" si="1173"/>
        <v>2.4609757894223407E-3</v>
      </c>
      <c r="BC4101" s="148">
        <f t="shared" si="1174"/>
        <v>6.2495385419430831E-6</v>
      </c>
      <c r="BD4101" s="148">
        <f t="shared" si="1170"/>
        <v>6.2495385419430831E-6</v>
      </c>
      <c r="BE4101" s="140">
        <f t="shared" si="1171"/>
        <v>6.2495385419430831E-6</v>
      </c>
    </row>
    <row r="4102" spans="52:57" ht="20.100000000000001" customHeight="1" x14ac:dyDescent="0.25">
      <c r="AZ4102" s="148"/>
      <c r="BA4102" s="148">
        <f t="shared" si="1172"/>
        <v>22.086399999998612</v>
      </c>
      <c r="BB4102" s="165">
        <f t="shared" si="1173"/>
        <v>2.4547262508803976E-3</v>
      </c>
      <c r="BC4102" s="148">
        <f t="shared" si="1174"/>
        <v>6.2340864920074936E-6</v>
      </c>
      <c r="BD4102" s="148">
        <f t="shared" si="1170"/>
        <v>6.2340864920074936E-6</v>
      </c>
      <c r="BE4102" s="140">
        <f t="shared" si="1171"/>
        <v>6.2340864920074936E-6</v>
      </c>
    </row>
    <row r="4103" spans="52:57" ht="20.100000000000001" customHeight="1" x14ac:dyDescent="0.25">
      <c r="AZ4103" s="148"/>
      <c r="BA4103" s="148">
        <f t="shared" si="1172"/>
        <v>22.092799999998611</v>
      </c>
      <c r="BB4103" s="165">
        <f t="shared" si="1173"/>
        <v>2.4484921643883901E-3</v>
      </c>
      <c r="BC4103" s="148">
        <f t="shared" si="1174"/>
        <v>6.2186713424062547E-6</v>
      </c>
      <c r="BD4103" s="148">
        <f t="shared" si="1170"/>
        <v>6.2186713424062547E-6</v>
      </c>
      <c r="BE4103" s="140">
        <f t="shared" si="1171"/>
        <v>6.2186713424062547E-6</v>
      </c>
    </row>
    <row r="4104" spans="52:57" ht="20.100000000000001" customHeight="1" x14ac:dyDescent="0.25">
      <c r="AZ4104" s="148"/>
      <c r="BA4104" s="148">
        <f t="shared" si="1172"/>
        <v>22.099199999998611</v>
      </c>
      <c r="BB4104" s="165">
        <f t="shared" si="1173"/>
        <v>2.4422734930459838E-3</v>
      </c>
      <c r="BC4104" s="148">
        <f t="shared" si="1174"/>
        <v>6.2032930090872435E-6</v>
      </c>
      <c r="BD4104" s="148">
        <f t="shared" si="1170"/>
        <v>6.2032930090872435E-6</v>
      </c>
      <c r="BE4104" s="140">
        <f t="shared" si="1171"/>
        <v>6.2032930090872435E-6</v>
      </c>
    </row>
    <row r="4105" spans="52:57" ht="20.100000000000001" customHeight="1" x14ac:dyDescent="0.25">
      <c r="AZ4105" s="148"/>
      <c r="BA4105" s="148">
        <f t="shared" si="1172"/>
        <v>22.10559999999861</v>
      </c>
      <c r="BB4105" s="165">
        <f t="shared" si="1173"/>
        <v>2.4360702000368966E-3</v>
      </c>
      <c r="BC4105" s="148">
        <f t="shared" si="1174"/>
        <v>6.1879514082195143E-6</v>
      </c>
      <c r="BD4105" s="148">
        <f t="shared" si="1170"/>
        <v>6.1879514082195143E-6</v>
      </c>
      <c r="BE4105" s="140">
        <f t="shared" si="1171"/>
        <v>6.1879514082195143E-6</v>
      </c>
    </row>
    <row r="4106" spans="52:57" ht="20.100000000000001" customHeight="1" x14ac:dyDescent="0.25">
      <c r="AZ4106" s="148"/>
      <c r="BA4106" s="148">
        <f t="shared" si="1172"/>
        <v>22.111999999998609</v>
      </c>
      <c r="BB4106" s="165">
        <f t="shared" si="1173"/>
        <v>2.4298822486286771E-3</v>
      </c>
      <c r="BC4106" s="148">
        <f t="shared" si="1174"/>
        <v>6.1726464561148026E-6</v>
      </c>
      <c r="BD4106" s="148">
        <f t="shared" si="1170"/>
        <v>6.1726464561148026E-6</v>
      </c>
      <c r="BE4106" s="140">
        <f t="shared" si="1171"/>
        <v>6.1726464561148026E-6</v>
      </c>
    </row>
    <row r="4107" spans="52:57" ht="20.100000000000001" customHeight="1" x14ac:dyDescent="0.25">
      <c r="AZ4107" s="148"/>
      <c r="BA4107" s="148">
        <f t="shared" si="1172"/>
        <v>22.118399999998609</v>
      </c>
      <c r="BB4107" s="165">
        <f t="shared" si="1173"/>
        <v>2.4237096021725623E-3</v>
      </c>
      <c r="BC4107" s="148">
        <f t="shared" si="1174"/>
        <v>6.1573780692999493E-6</v>
      </c>
      <c r="BD4107" s="148">
        <f t="shared" ref="BD4107:BD4170" si="1175">IF(BB4107&lt;(1-$AZ$655),BC4107,"")</f>
        <v>6.1573780692999493E-6</v>
      </c>
      <c r="BE4107" s="140">
        <f t="shared" ref="BE4107:BE4170" si="1176">IF(BB4107&lt;(1-$AZ$661),BC4107,"")</f>
        <v>6.1573780692999493E-6</v>
      </c>
    </row>
    <row r="4108" spans="52:57" ht="20.100000000000001" customHeight="1" x14ac:dyDescent="0.25">
      <c r="AZ4108" s="148"/>
      <c r="BA4108" s="148">
        <f t="shared" ref="BA4108:BA4171" si="1177">BA4107+$BD$648</f>
        <v>22.124799999998608</v>
      </c>
      <c r="BB4108" s="165">
        <f t="shared" ref="BB4108:BB4171" si="1178">_xlfn.CHISQ.DIST.RT(BA4108,7)</f>
        <v>2.4175522241032623E-3</v>
      </c>
      <c r="BC4108" s="148">
        <f t="shared" ref="BC4108:BC4171" si="1179">BB4108-BB4109</f>
        <v>6.1421461644401397E-6</v>
      </c>
      <c r="BD4108" s="148">
        <f t="shared" si="1175"/>
        <v>6.1421461644401397E-6</v>
      </c>
      <c r="BE4108" s="140">
        <f t="shared" si="1176"/>
        <v>6.1421461644401397E-6</v>
      </c>
    </row>
    <row r="4109" spans="52:57" ht="20.100000000000001" customHeight="1" x14ac:dyDescent="0.25">
      <c r="AZ4109" s="148"/>
      <c r="BA4109" s="148">
        <f t="shared" si="1177"/>
        <v>22.131199999998607</v>
      </c>
      <c r="BB4109" s="165">
        <f t="shared" si="1178"/>
        <v>2.4114100779388222E-3</v>
      </c>
      <c r="BC4109" s="148">
        <f t="shared" si="1179"/>
        <v>6.1269506583983176E-6</v>
      </c>
      <c r="BD4109" s="148">
        <f t="shared" si="1175"/>
        <v>6.1269506583983176E-6</v>
      </c>
      <c r="BE4109" s="140">
        <f t="shared" si="1176"/>
        <v>6.1269506583983176E-6</v>
      </c>
    </row>
    <row r="4110" spans="52:57" ht="20.100000000000001" customHeight="1" x14ac:dyDescent="0.25">
      <c r="AZ4110" s="148"/>
      <c r="BA4110" s="148">
        <f t="shared" si="1177"/>
        <v>22.137599999998606</v>
      </c>
      <c r="BB4110" s="165">
        <f t="shared" si="1178"/>
        <v>2.4052831272804239E-3</v>
      </c>
      <c r="BC4110" s="148">
        <f t="shared" si="1179"/>
        <v>6.1117914682260778E-6</v>
      </c>
      <c r="BD4110" s="148">
        <f t="shared" si="1175"/>
        <v>6.1117914682260778E-6</v>
      </c>
      <c r="BE4110" s="140">
        <f t="shared" si="1176"/>
        <v>6.1117914682260778E-6</v>
      </c>
    </row>
    <row r="4111" spans="52:57" ht="20.100000000000001" customHeight="1" x14ac:dyDescent="0.25">
      <c r="AZ4111" s="148"/>
      <c r="BA4111" s="148">
        <f t="shared" si="1177"/>
        <v>22.143999999998606</v>
      </c>
      <c r="BB4111" s="165">
        <f t="shared" si="1178"/>
        <v>2.3991713358121978E-3</v>
      </c>
      <c r="BC4111" s="148">
        <f t="shared" si="1179"/>
        <v>6.0966685111159616E-6</v>
      </c>
      <c r="BD4111" s="148">
        <f t="shared" si="1175"/>
        <v>6.0966685111159616E-6</v>
      </c>
      <c r="BE4111" s="140">
        <f t="shared" si="1176"/>
        <v>6.0966685111159616E-6</v>
      </c>
    </row>
    <row r="4112" spans="52:57" ht="20.100000000000001" customHeight="1" x14ac:dyDescent="0.25">
      <c r="AZ4112" s="148"/>
      <c r="BA4112" s="148">
        <f t="shared" si="1177"/>
        <v>22.150399999998605</v>
      </c>
      <c r="BB4112" s="165">
        <f t="shared" si="1178"/>
        <v>2.3930746673010818E-3</v>
      </c>
      <c r="BC4112" s="148">
        <f t="shared" si="1179"/>
        <v>6.0815817044769169E-6</v>
      </c>
      <c r="BD4112" s="148">
        <f t="shared" si="1175"/>
        <v>6.0815817044769169E-6</v>
      </c>
      <c r="BE4112" s="140">
        <f t="shared" si="1176"/>
        <v>6.0815817044769169E-6</v>
      </c>
    </row>
    <row r="4113" spans="52:57" ht="20.100000000000001" customHeight="1" x14ac:dyDescent="0.25">
      <c r="AZ4113" s="148"/>
      <c r="BA4113" s="148">
        <f t="shared" si="1177"/>
        <v>22.156799999998604</v>
      </c>
      <c r="BB4113" s="165">
        <f t="shared" si="1178"/>
        <v>2.3869930855966049E-3</v>
      </c>
      <c r="BC4113" s="148">
        <f t="shared" si="1179"/>
        <v>6.0665309658575368E-6</v>
      </c>
      <c r="BD4113" s="148">
        <f t="shared" si="1175"/>
        <v>6.0665309658575368E-6</v>
      </c>
      <c r="BE4113" s="140">
        <f t="shared" si="1176"/>
        <v>6.0665309658575368E-6</v>
      </c>
    </row>
    <row r="4114" spans="52:57" ht="20.100000000000001" customHeight="1" x14ac:dyDescent="0.25">
      <c r="AZ4114" s="148"/>
      <c r="BA4114" s="148">
        <f t="shared" si="1177"/>
        <v>22.163199999998604</v>
      </c>
      <c r="BB4114" s="165">
        <f t="shared" si="1178"/>
        <v>2.3809265546307474E-3</v>
      </c>
      <c r="BC4114" s="148">
        <f t="shared" si="1179"/>
        <v>6.0515162130119794E-6</v>
      </c>
      <c r="BD4114" s="148">
        <f t="shared" si="1175"/>
        <v>6.0515162130119794E-6</v>
      </c>
      <c r="BE4114" s="140">
        <f t="shared" si="1176"/>
        <v>6.0515162130119794E-6</v>
      </c>
    </row>
    <row r="4115" spans="52:57" ht="20.100000000000001" customHeight="1" x14ac:dyDescent="0.25">
      <c r="AZ4115" s="148"/>
      <c r="BA4115" s="148">
        <f t="shared" si="1177"/>
        <v>22.169599999998603</v>
      </c>
      <c r="BB4115" s="165">
        <f t="shared" si="1178"/>
        <v>2.3748750384177354E-3</v>
      </c>
      <c r="BC4115" s="148">
        <f t="shared" si="1179"/>
        <v>6.0365373638435887E-6</v>
      </c>
      <c r="BD4115" s="148">
        <f t="shared" si="1175"/>
        <v>6.0365373638435887E-6</v>
      </c>
      <c r="BE4115" s="140">
        <f t="shared" si="1176"/>
        <v>6.0365373638435887E-6</v>
      </c>
    </row>
    <row r="4116" spans="52:57" ht="20.100000000000001" customHeight="1" x14ac:dyDescent="0.25">
      <c r="AZ4116" s="148"/>
      <c r="BA4116" s="148">
        <f t="shared" si="1177"/>
        <v>22.175999999998602</v>
      </c>
      <c r="BB4116" s="165">
        <f t="shared" si="1178"/>
        <v>2.3688385010538918E-3</v>
      </c>
      <c r="BC4116" s="148">
        <f t="shared" si="1179"/>
        <v>6.0215943364565032E-6</v>
      </c>
      <c r="BD4116" s="148">
        <f t="shared" si="1175"/>
        <v>6.0215943364565032E-6</v>
      </c>
      <c r="BE4116" s="140">
        <f t="shared" si="1176"/>
        <v>6.0215943364565032E-6</v>
      </c>
    </row>
    <row r="4117" spans="52:57" ht="20.100000000000001" customHeight="1" x14ac:dyDescent="0.25">
      <c r="AZ4117" s="148"/>
      <c r="BA4117" s="148">
        <f t="shared" si="1177"/>
        <v>22.182399999998601</v>
      </c>
      <c r="BB4117" s="165">
        <f t="shared" si="1178"/>
        <v>2.3628169067174353E-3</v>
      </c>
      <c r="BC4117" s="148">
        <f t="shared" si="1179"/>
        <v>6.0066870491049147E-6</v>
      </c>
      <c r="BD4117" s="148">
        <f t="shared" si="1175"/>
        <v>6.0066870491049147E-6</v>
      </c>
      <c r="BE4117" s="140">
        <f t="shared" si="1176"/>
        <v>6.0066870491049147E-6</v>
      </c>
    </row>
    <row r="4118" spans="52:57" ht="20.100000000000001" customHeight="1" x14ac:dyDescent="0.25">
      <c r="AZ4118" s="148"/>
      <c r="BA4118" s="148">
        <f t="shared" si="1177"/>
        <v>22.188799999998601</v>
      </c>
      <c r="BB4118" s="165">
        <f t="shared" si="1178"/>
        <v>2.3568102196683304E-3</v>
      </c>
      <c r="BC4118" s="148">
        <f t="shared" si="1179"/>
        <v>5.9918154202316665E-6</v>
      </c>
      <c r="BD4118" s="148">
        <f t="shared" si="1175"/>
        <v>5.9918154202316665E-6</v>
      </c>
      <c r="BE4118" s="140">
        <f t="shared" si="1176"/>
        <v>5.9918154202316665E-6</v>
      </c>
    </row>
    <row r="4119" spans="52:57" ht="20.100000000000001" customHeight="1" x14ac:dyDescent="0.25">
      <c r="AZ4119" s="148"/>
      <c r="BA4119" s="148">
        <f t="shared" si="1177"/>
        <v>22.1951999999986</v>
      </c>
      <c r="BB4119" s="165">
        <f t="shared" si="1178"/>
        <v>2.3508184042480987E-3</v>
      </c>
      <c r="BC4119" s="148">
        <f t="shared" si="1179"/>
        <v>5.9769793684435329E-6</v>
      </c>
      <c r="BD4119" s="148">
        <f t="shared" si="1175"/>
        <v>5.9769793684435329E-6</v>
      </c>
      <c r="BE4119" s="140">
        <f t="shared" si="1176"/>
        <v>5.9769793684435329E-6</v>
      </c>
    </row>
    <row r="4120" spans="52:57" ht="20.100000000000001" customHeight="1" x14ac:dyDescent="0.25">
      <c r="AZ4120" s="148"/>
      <c r="BA4120" s="148">
        <f t="shared" si="1177"/>
        <v>22.201599999998599</v>
      </c>
      <c r="BB4120" s="165">
        <f t="shared" si="1178"/>
        <v>2.3448414248796552E-3</v>
      </c>
      <c r="BC4120" s="148">
        <f t="shared" si="1179"/>
        <v>5.962178812541144E-6</v>
      </c>
      <c r="BD4120" s="148">
        <f t="shared" si="1175"/>
        <v>5.962178812541144E-6</v>
      </c>
      <c r="BE4120" s="140">
        <f t="shared" si="1176"/>
        <v>5.962178812541144E-6</v>
      </c>
    </row>
    <row r="4121" spans="52:57" ht="20.100000000000001" customHeight="1" x14ac:dyDescent="0.25">
      <c r="AZ4121" s="148"/>
      <c r="BA4121" s="148">
        <f t="shared" si="1177"/>
        <v>22.207999999998599</v>
      </c>
      <c r="BB4121" s="165">
        <f t="shared" si="1178"/>
        <v>2.338879246067114E-3</v>
      </c>
      <c r="BC4121" s="148">
        <f t="shared" si="1179"/>
        <v>5.94741367146304E-6</v>
      </c>
      <c r="BD4121" s="148">
        <f t="shared" si="1175"/>
        <v>5.94741367146304E-6</v>
      </c>
      <c r="BE4121" s="140">
        <f t="shared" si="1176"/>
        <v>5.94741367146304E-6</v>
      </c>
    </row>
    <row r="4122" spans="52:57" ht="20.100000000000001" customHeight="1" x14ac:dyDescent="0.25">
      <c r="AZ4122" s="148"/>
      <c r="BA4122" s="148">
        <f t="shared" si="1177"/>
        <v>22.214399999998598</v>
      </c>
      <c r="BB4122" s="165">
        <f t="shared" si="1178"/>
        <v>2.332931832395651E-3</v>
      </c>
      <c r="BC4122" s="148">
        <f t="shared" si="1179"/>
        <v>5.9326838643615661E-6</v>
      </c>
      <c r="BD4122" s="148">
        <f t="shared" si="1175"/>
        <v>5.9326838643615661E-6</v>
      </c>
      <c r="BE4122" s="140">
        <f t="shared" si="1176"/>
        <v>5.9326838643615661E-6</v>
      </c>
    </row>
    <row r="4123" spans="52:57" ht="20.100000000000001" customHeight="1" x14ac:dyDescent="0.25">
      <c r="AZ4123" s="148"/>
      <c r="BA4123" s="148">
        <f t="shared" si="1177"/>
        <v>22.220799999998597</v>
      </c>
      <c r="BB4123" s="165">
        <f t="shared" si="1178"/>
        <v>2.3269991485312894E-3</v>
      </c>
      <c r="BC4123" s="148">
        <f t="shared" si="1179"/>
        <v>5.9179893105222071E-6</v>
      </c>
      <c r="BD4123" s="148">
        <f t="shared" si="1175"/>
        <v>5.9179893105222071E-6</v>
      </c>
      <c r="BE4123" s="140">
        <f t="shared" si="1176"/>
        <v>5.9179893105222071E-6</v>
      </c>
    </row>
    <row r="4124" spans="52:57" ht="20.100000000000001" customHeight="1" x14ac:dyDescent="0.25">
      <c r="AZ4124" s="148"/>
      <c r="BA4124" s="148">
        <f t="shared" si="1177"/>
        <v>22.227199999998597</v>
      </c>
      <c r="BB4124" s="165">
        <f t="shared" si="1178"/>
        <v>2.3210811592207672E-3</v>
      </c>
      <c r="BC4124" s="148">
        <f t="shared" si="1179"/>
        <v>5.9033299294316763E-6</v>
      </c>
      <c r="BD4124" s="148">
        <f t="shared" si="1175"/>
        <v>5.9033299294316763E-6</v>
      </c>
      <c r="BE4124" s="140">
        <f t="shared" si="1176"/>
        <v>5.9033299294316763E-6</v>
      </c>
    </row>
    <row r="4125" spans="52:57" ht="20.100000000000001" customHeight="1" x14ac:dyDescent="0.25">
      <c r="AZ4125" s="148"/>
      <c r="BA4125" s="148">
        <f t="shared" si="1177"/>
        <v>22.233599999998596</v>
      </c>
      <c r="BB4125" s="165">
        <f t="shared" si="1178"/>
        <v>2.3151778292913355E-3</v>
      </c>
      <c r="BC4125" s="148">
        <f t="shared" si="1179"/>
        <v>5.8887056407410515E-6</v>
      </c>
      <c r="BD4125" s="148">
        <f t="shared" si="1175"/>
        <v>5.8887056407410515E-6</v>
      </c>
      <c r="BE4125" s="140">
        <f t="shared" si="1176"/>
        <v>5.8887056407410515E-6</v>
      </c>
    </row>
    <row r="4126" spans="52:57" ht="20.100000000000001" customHeight="1" x14ac:dyDescent="0.25">
      <c r="AZ4126" s="148"/>
      <c r="BA4126" s="148">
        <f t="shared" si="1177"/>
        <v>22.239999999998595</v>
      </c>
      <c r="BB4126" s="165">
        <f t="shared" si="1178"/>
        <v>2.3092891236505945E-3</v>
      </c>
      <c r="BC4126" s="148">
        <f t="shared" si="1179"/>
        <v>5.874116364258837E-6</v>
      </c>
      <c r="BD4126" s="148">
        <f t="shared" si="1175"/>
        <v>5.874116364258837E-6</v>
      </c>
      <c r="BE4126" s="140">
        <f t="shared" si="1176"/>
        <v>5.874116364258837E-6</v>
      </c>
    </row>
    <row r="4127" spans="52:57" ht="20.100000000000001" customHeight="1" x14ac:dyDescent="0.25">
      <c r="AZ4127" s="148"/>
      <c r="BA4127" s="148">
        <f t="shared" si="1177"/>
        <v>22.246399999998594</v>
      </c>
      <c r="BB4127" s="165">
        <f t="shared" si="1178"/>
        <v>2.3034150072863357E-3</v>
      </c>
      <c r="BC4127" s="148">
        <f t="shared" si="1179"/>
        <v>5.8595620199843566E-6</v>
      </c>
      <c r="BD4127" s="148">
        <f t="shared" si="1175"/>
        <v>5.8595620199843566E-6</v>
      </c>
      <c r="BE4127" s="140">
        <f t="shared" si="1176"/>
        <v>5.8595620199843566E-6</v>
      </c>
    </row>
    <row r="4128" spans="52:57" ht="20.100000000000001" customHeight="1" x14ac:dyDescent="0.25">
      <c r="AZ4128" s="148"/>
      <c r="BA4128" s="148">
        <f t="shared" si="1177"/>
        <v>22.252799999998594</v>
      </c>
      <c r="BB4128" s="165">
        <f t="shared" si="1178"/>
        <v>2.2975554452663513E-3</v>
      </c>
      <c r="BC4128" s="148">
        <f t="shared" si="1179"/>
        <v>5.8450425280769623E-6</v>
      </c>
      <c r="BD4128" s="148">
        <f t="shared" si="1175"/>
        <v>5.8450425280769623E-6</v>
      </c>
      <c r="BE4128" s="140">
        <f t="shared" si="1176"/>
        <v>5.8450425280769623E-6</v>
      </c>
    </row>
    <row r="4129" spans="52:57" ht="20.100000000000001" customHeight="1" x14ac:dyDescent="0.25">
      <c r="AZ4129" s="148"/>
      <c r="BA4129" s="148">
        <f t="shared" si="1177"/>
        <v>22.259199999998593</v>
      </c>
      <c r="BB4129" s="165">
        <f t="shared" si="1178"/>
        <v>2.2917104027382743E-3</v>
      </c>
      <c r="BC4129" s="148">
        <f t="shared" si="1179"/>
        <v>5.8305578088616722E-6</v>
      </c>
      <c r="BD4129" s="148">
        <f t="shared" si="1175"/>
        <v>5.8305578088616722E-6</v>
      </c>
      <c r="BE4129" s="140">
        <f t="shared" si="1176"/>
        <v>5.8305578088616722E-6</v>
      </c>
    </row>
    <row r="4130" spans="52:57" ht="20.100000000000001" customHeight="1" x14ac:dyDescent="0.25">
      <c r="AZ4130" s="148"/>
      <c r="BA4130" s="148">
        <f t="shared" si="1177"/>
        <v>22.265599999998592</v>
      </c>
      <c r="BB4130" s="165">
        <f t="shared" si="1178"/>
        <v>2.2858798449294127E-3</v>
      </c>
      <c r="BC4130" s="148">
        <f t="shared" si="1179"/>
        <v>5.8161077828504208E-6</v>
      </c>
      <c r="BD4130" s="148">
        <f t="shared" si="1175"/>
        <v>5.8161077828504208E-6</v>
      </c>
      <c r="BE4130" s="140">
        <f t="shared" si="1176"/>
        <v>5.8161077828504208E-6</v>
      </c>
    </row>
    <row r="4131" spans="52:57" ht="20.100000000000001" customHeight="1" x14ac:dyDescent="0.25">
      <c r="AZ4131" s="148"/>
      <c r="BA4131" s="148">
        <f t="shared" si="1177"/>
        <v>22.271999999998592</v>
      </c>
      <c r="BB4131" s="165">
        <f t="shared" si="1178"/>
        <v>2.2800637371465622E-3</v>
      </c>
      <c r="BC4131" s="148">
        <f t="shared" si="1179"/>
        <v>5.8016923707060637E-6</v>
      </c>
      <c r="BD4131" s="148">
        <f t="shared" si="1175"/>
        <v>5.8016923707060637E-6</v>
      </c>
      <c r="BE4131" s="140">
        <f t="shared" si="1176"/>
        <v>5.8016923707060637E-6</v>
      </c>
    </row>
    <row r="4132" spans="52:57" ht="20.100000000000001" customHeight="1" x14ac:dyDescent="0.25">
      <c r="AZ4132" s="148"/>
      <c r="BA4132" s="148">
        <f t="shared" si="1177"/>
        <v>22.278399999998591</v>
      </c>
      <c r="BB4132" s="165">
        <f t="shared" si="1178"/>
        <v>2.2742620447758562E-3</v>
      </c>
      <c r="BC4132" s="148">
        <f t="shared" si="1179"/>
        <v>5.7873114932801076E-6</v>
      </c>
      <c r="BD4132" s="148">
        <f t="shared" si="1175"/>
        <v>5.7873114932801076E-6</v>
      </c>
      <c r="BE4132" s="140">
        <f t="shared" si="1176"/>
        <v>5.7873114932801076E-6</v>
      </c>
    </row>
    <row r="4133" spans="52:57" ht="20.100000000000001" customHeight="1" x14ac:dyDescent="0.25">
      <c r="AZ4133" s="148"/>
      <c r="BA4133" s="148">
        <f t="shared" si="1177"/>
        <v>22.28479999999859</v>
      </c>
      <c r="BB4133" s="165">
        <f t="shared" si="1178"/>
        <v>2.2684747332825761E-3</v>
      </c>
      <c r="BC4133" s="148">
        <f t="shared" si="1179"/>
        <v>5.7729650715684748E-6</v>
      </c>
      <c r="BD4133" s="148">
        <f t="shared" si="1175"/>
        <v>5.7729650715684748E-6</v>
      </c>
      <c r="BE4133" s="140">
        <f t="shared" si="1176"/>
        <v>5.7729650715684748E-6</v>
      </c>
    </row>
    <row r="4134" spans="52:57" ht="20.100000000000001" customHeight="1" x14ac:dyDescent="0.25">
      <c r="AZ4134" s="148"/>
      <c r="BA4134" s="148">
        <f t="shared" si="1177"/>
        <v>22.291199999998589</v>
      </c>
      <c r="BB4134" s="165">
        <f t="shared" si="1178"/>
        <v>2.2627017682110076E-3</v>
      </c>
      <c r="BC4134" s="148">
        <f t="shared" si="1179"/>
        <v>5.7586530267579074E-6</v>
      </c>
      <c r="BD4134" s="148">
        <f t="shared" si="1175"/>
        <v>5.7586530267579074E-6</v>
      </c>
      <c r="BE4134" s="140">
        <f t="shared" si="1176"/>
        <v>5.7586530267579074E-6</v>
      </c>
    </row>
    <row r="4135" spans="52:57" ht="20.100000000000001" customHeight="1" x14ac:dyDescent="0.25">
      <c r="AZ4135" s="148"/>
      <c r="BA4135" s="148">
        <f t="shared" si="1177"/>
        <v>22.297599999998589</v>
      </c>
      <c r="BB4135" s="165">
        <f t="shared" si="1178"/>
        <v>2.2569431151842497E-3</v>
      </c>
      <c r="BC4135" s="148">
        <f t="shared" si="1179"/>
        <v>5.7443752802012471E-6</v>
      </c>
      <c r="BD4135" s="148">
        <f t="shared" si="1175"/>
        <v>5.7443752802012471E-6</v>
      </c>
      <c r="BE4135" s="140">
        <f t="shared" si="1176"/>
        <v>5.7443752802012471E-6</v>
      </c>
    </row>
    <row r="4136" spans="52:57" ht="20.100000000000001" customHeight="1" x14ac:dyDescent="0.25">
      <c r="AZ4136" s="148"/>
      <c r="BA4136" s="148">
        <f t="shared" si="1177"/>
        <v>22.303999999998588</v>
      </c>
      <c r="BB4136" s="165">
        <f t="shared" si="1178"/>
        <v>2.2511987399040484E-3</v>
      </c>
      <c r="BC4136" s="148">
        <f t="shared" si="1179"/>
        <v>5.7301317534052924E-6</v>
      </c>
      <c r="BD4136" s="148">
        <f t="shared" si="1175"/>
        <v>5.7301317534052924E-6</v>
      </c>
      <c r="BE4136" s="140">
        <f t="shared" si="1176"/>
        <v>5.7301317534052924E-6</v>
      </c>
    </row>
    <row r="4137" spans="52:57" ht="20.100000000000001" customHeight="1" x14ac:dyDescent="0.25">
      <c r="AZ4137" s="148"/>
      <c r="BA4137" s="148">
        <f t="shared" si="1177"/>
        <v>22.310399999998587</v>
      </c>
      <c r="BB4137" s="165">
        <f t="shared" si="1178"/>
        <v>2.2454686081506432E-3</v>
      </c>
      <c r="BC4137" s="148">
        <f t="shared" si="1179"/>
        <v>5.7159223680542173E-6</v>
      </c>
      <c r="BD4137" s="148">
        <f t="shared" si="1175"/>
        <v>5.7159223680542173E-6</v>
      </c>
      <c r="BE4137" s="140">
        <f t="shared" si="1176"/>
        <v>5.7159223680542173E-6</v>
      </c>
    </row>
    <row r="4138" spans="52:57" ht="20.100000000000001" customHeight="1" x14ac:dyDescent="0.25">
      <c r="AZ4138" s="148"/>
      <c r="BA4138" s="148">
        <f t="shared" si="1177"/>
        <v>22.316799999998587</v>
      </c>
      <c r="BB4138" s="165">
        <f t="shared" si="1178"/>
        <v>2.2397526857825889E-3</v>
      </c>
      <c r="BC4138" s="148">
        <f t="shared" si="1179"/>
        <v>5.7017470460087039E-6</v>
      </c>
      <c r="BD4138" s="148">
        <f t="shared" si="1175"/>
        <v>5.7017470460087039E-6</v>
      </c>
      <c r="BE4138" s="140">
        <f t="shared" si="1176"/>
        <v>5.7017470460087039E-6</v>
      </c>
    </row>
    <row r="4139" spans="52:57" ht="20.100000000000001" customHeight="1" x14ac:dyDescent="0.25">
      <c r="AZ4139" s="148"/>
      <c r="BA4139" s="148">
        <f t="shared" si="1177"/>
        <v>22.323199999998586</v>
      </c>
      <c r="BB4139" s="165">
        <f t="shared" si="1178"/>
        <v>2.2340509387365802E-3</v>
      </c>
      <c r="BC4139" s="148">
        <f t="shared" si="1179"/>
        <v>5.6876057092729825E-6</v>
      </c>
      <c r="BD4139" s="148">
        <f t="shared" si="1175"/>
        <v>5.6876057092729825E-6</v>
      </c>
      <c r="BE4139" s="140">
        <f t="shared" si="1176"/>
        <v>5.6876057092729825E-6</v>
      </c>
    </row>
    <row r="4140" spans="52:57" ht="20.100000000000001" customHeight="1" x14ac:dyDescent="0.25">
      <c r="AZ4140" s="148"/>
      <c r="BA4140" s="148">
        <f t="shared" si="1177"/>
        <v>22.329599999998585</v>
      </c>
      <c r="BB4140" s="165">
        <f t="shared" si="1178"/>
        <v>2.2283633330273073E-3</v>
      </c>
      <c r="BC4140" s="148">
        <f t="shared" si="1179"/>
        <v>5.6734982800421031E-6</v>
      </c>
      <c r="BD4140" s="148">
        <f t="shared" si="1175"/>
        <v>5.6734982800421031E-6</v>
      </c>
      <c r="BE4140" s="140">
        <f t="shared" si="1176"/>
        <v>5.6734982800421031E-6</v>
      </c>
    </row>
    <row r="4141" spans="52:57" ht="20.100000000000001" customHeight="1" x14ac:dyDescent="0.25">
      <c r="AZ4141" s="148"/>
      <c r="BA4141" s="148">
        <f t="shared" si="1177"/>
        <v>22.335999999998585</v>
      </c>
      <c r="BB4141" s="165">
        <f t="shared" si="1178"/>
        <v>2.2226898347472651E-3</v>
      </c>
      <c r="BC4141" s="148">
        <f t="shared" si="1179"/>
        <v>5.6594246806607358E-6</v>
      </c>
      <c r="BD4141" s="148">
        <f t="shared" si="1175"/>
        <v>5.6594246806607358E-6</v>
      </c>
      <c r="BE4141" s="140">
        <f t="shared" si="1176"/>
        <v>5.6594246806607358E-6</v>
      </c>
    </row>
    <row r="4142" spans="52:57" ht="20.100000000000001" customHeight="1" x14ac:dyDescent="0.25">
      <c r="AZ4142" s="148"/>
      <c r="BA4142" s="148">
        <f t="shared" si="1177"/>
        <v>22.342399999998584</v>
      </c>
      <c r="BB4142" s="165">
        <f t="shared" si="1178"/>
        <v>2.2170304100666044E-3</v>
      </c>
      <c r="BC4142" s="148">
        <f t="shared" si="1179"/>
        <v>5.6453848336578648E-6</v>
      </c>
      <c r="BD4142" s="148">
        <f t="shared" si="1175"/>
        <v>5.6453848336578648E-6</v>
      </c>
      <c r="BE4142" s="140">
        <f t="shared" si="1176"/>
        <v>5.6453848336578648E-6</v>
      </c>
    </row>
    <row r="4143" spans="52:57" ht="20.100000000000001" customHeight="1" x14ac:dyDescent="0.25">
      <c r="AZ4143" s="148"/>
      <c r="BA4143" s="148">
        <f t="shared" si="1177"/>
        <v>22.348799999998583</v>
      </c>
      <c r="BB4143" s="165">
        <f t="shared" si="1178"/>
        <v>2.2113850252329465E-3</v>
      </c>
      <c r="BC4143" s="148">
        <f t="shared" si="1179"/>
        <v>5.631378661704288E-6</v>
      </c>
      <c r="BD4143" s="148">
        <f t="shared" si="1175"/>
        <v>5.631378661704288E-6</v>
      </c>
      <c r="BE4143" s="140">
        <f t="shared" si="1176"/>
        <v>5.631378661704288E-6</v>
      </c>
    </row>
    <row r="4144" spans="52:57" ht="20.100000000000001" customHeight="1" x14ac:dyDescent="0.25">
      <c r="AZ4144" s="148"/>
      <c r="BA4144" s="148">
        <f t="shared" si="1177"/>
        <v>22.355199999998582</v>
      </c>
      <c r="BB4144" s="165">
        <f t="shared" si="1178"/>
        <v>2.2057536465712423E-3</v>
      </c>
      <c r="BC4144" s="148">
        <f t="shared" si="1179"/>
        <v>5.6174060876611892E-6</v>
      </c>
      <c r="BD4144" s="148">
        <f t="shared" si="1175"/>
        <v>5.6174060876611892E-6</v>
      </c>
      <c r="BE4144" s="140">
        <f t="shared" si="1176"/>
        <v>5.6174060876611892E-6</v>
      </c>
    </row>
    <row r="4145" spans="52:57" ht="20.100000000000001" customHeight="1" x14ac:dyDescent="0.25">
      <c r="AZ4145" s="148"/>
      <c r="BA4145" s="148">
        <f t="shared" si="1177"/>
        <v>22.361599999998582</v>
      </c>
      <c r="BB4145" s="165">
        <f t="shared" si="1178"/>
        <v>2.2001362404835811E-3</v>
      </c>
      <c r="BC4145" s="148">
        <f t="shared" si="1179"/>
        <v>5.6034670345311323E-6</v>
      </c>
      <c r="BD4145" s="148">
        <f t="shared" si="1175"/>
        <v>5.6034670345311323E-6</v>
      </c>
      <c r="BE4145" s="140">
        <f t="shared" si="1176"/>
        <v>5.6034670345311323E-6</v>
      </c>
    </row>
    <row r="4146" spans="52:57" ht="20.100000000000001" customHeight="1" x14ac:dyDescent="0.25">
      <c r="AZ4146" s="148"/>
      <c r="BA4146" s="148">
        <f t="shared" si="1177"/>
        <v>22.367999999998581</v>
      </c>
      <c r="BB4146" s="165">
        <f t="shared" si="1178"/>
        <v>2.1945327734490499E-3</v>
      </c>
      <c r="BC4146" s="148">
        <f t="shared" si="1179"/>
        <v>5.5895614255088016E-6</v>
      </c>
      <c r="BD4146" s="148">
        <f t="shared" si="1175"/>
        <v>5.5895614255088016E-6</v>
      </c>
      <c r="BE4146" s="140">
        <f t="shared" si="1176"/>
        <v>5.5895614255088016E-6</v>
      </c>
    </row>
    <row r="4147" spans="52:57" ht="20.100000000000001" customHeight="1" x14ac:dyDescent="0.25">
      <c r="AZ4147" s="148"/>
      <c r="BA4147" s="148">
        <f t="shared" si="1177"/>
        <v>22.37439999999858</v>
      </c>
      <c r="BB4147" s="165">
        <f t="shared" si="1178"/>
        <v>2.1889432120235411E-3</v>
      </c>
      <c r="BC4147" s="148">
        <f t="shared" si="1179"/>
        <v>5.5756891839220217E-6</v>
      </c>
      <c r="BD4147" s="148">
        <f t="shared" si="1175"/>
        <v>5.5756891839220217E-6</v>
      </c>
      <c r="BE4147" s="140">
        <f t="shared" si="1176"/>
        <v>5.5756891839220217E-6</v>
      </c>
    </row>
    <row r="4148" spans="52:57" ht="20.100000000000001" customHeight="1" x14ac:dyDescent="0.25">
      <c r="AZ4148" s="148"/>
      <c r="BA4148" s="148">
        <f t="shared" si="1177"/>
        <v>22.38079999999858</v>
      </c>
      <c r="BB4148" s="165">
        <f t="shared" si="1178"/>
        <v>2.1833675228396191E-3</v>
      </c>
      <c r="BC4148" s="148">
        <f t="shared" si="1179"/>
        <v>5.5618502332916049E-6</v>
      </c>
      <c r="BD4148" s="148">
        <f t="shared" si="1175"/>
        <v>5.5618502332916049E-6</v>
      </c>
      <c r="BE4148" s="140">
        <f t="shared" si="1176"/>
        <v>5.5618502332916049E-6</v>
      </c>
    </row>
    <row r="4149" spans="52:57" ht="20.100000000000001" customHeight="1" x14ac:dyDescent="0.25">
      <c r="AZ4149" s="148"/>
      <c r="BA4149" s="148">
        <f t="shared" si="1177"/>
        <v>22.387199999998579</v>
      </c>
      <c r="BB4149" s="165">
        <f t="shared" si="1178"/>
        <v>2.1778056726063275E-3</v>
      </c>
      <c r="BC4149" s="148">
        <f t="shared" si="1179"/>
        <v>5.5480444972845142E-6</v>
      </c>
      <c r="BD4149" s="148">
        <f t="shared" si="1175"/>
        <v>5.5480444972845142E-6</v>
      </c>
      <c r="BE4149" s="140">
        <f t="shared" si="1176"/>
        <v>5.5480444972845142E-6</v>
      </c>
    </row>
    <row r="4150" spans="52:57" ht="20.100000000000001" customHeight="1" x14ac:dyDescent="0.25">
      <c r="AZ4150" s="148"/>
      <c r="BA4150" s="148">
        <f t="shared" si="1177"/>
        <v>22.393599999998578</v>
      </c>
      <c r="BB4150" s="165">
        <f t="shared" si="1178"/>
        <v>2.172257628109043E-3</v>
      </c>
      <c r="BC4150" s="148">
        <f t="shared" si="1179"/>
        <v>5.5342718997442204E-6</v>
      </c>
      <c r="BD4150" s="148">
        <f t="shared" si="1175"/>
        <v>5.5342718997442204E-6</v>
      </c>
      <c r="BE4150" s="140">
        <f t="shared" si="1176"/>
        <v>5.5342718997442204E-6</v>
      </c>
    </row>
    <row r="4151" spans="52:57" ht="20.100000000000001" customHeight="1" x14ac:dyDescent="0.25">
      <c r="AZ4151" s="148"/>
      <c r="BA4151" s="148">
        <f t="shared" si="1177"/>
        <v>22.399999999998577</v>
      </c>
      <c r="BB4151" s="165">
        <f t="shared" si="1178"/>
        <v>2.1667233562092988E-3</v>
      </c>
      <c r="BC4151" s="148">
        <f t="shared" si="1179"/>
        <v>5.5205323646603452E-6</v>
      </c>
      <c r="BD4151" s="148">
        <f t="shared" si="1175"/>
        <v>5.5205323646603452E-6</v>
      </c>
      <c r="BE4151" s="140">
        <f t="shared" si="1176"/>
        <v>5.5205323646603452E-6</v>
      </c>
    </row>
    <row r="4152" spans="52:57" ht="20.100000000000001" customHeight="1" x14ac:dyDescent="0.25">
      <c r="AZ4152" s="148"/>
      <c r="BA4152" s="148">
        <f t="shared" si="1177"/>
        <v>22.406399999998577</v>
      </c>
      <c r="BB4152" s="165">
        <f t="shared" si="1178"/>
        <v>2.1612028238446384E-3</v>
      </c>
      <c r="BC4152" s="148">
        <f t="shared" si="1179"/>
        <v>5.5068258162063906E-6</v>
      </c>
      <c r="BD4152" s="148">
        <f t="shared" si="1175"/>
        <v>5.5068258162063906E-6</v>
      </c>
      <c r="BE4152" s="140">
        <f t="shared" si="1176"/>
        <v>5.5068258162063906E-6</v>
      </c>
    </row>
    <row r="4153" spans="52:57" ht="20.100000000000001" customHeight="1" x14ac:dyDescent="0.25">
      <c r="AZ4153" s="148"/>
      <c r="BA4153" s="148">
        <f t="shared" si="1177"/>
        <v>22.412799999998576</v>
      </c>
      <c r="BB4153" s="165">
        <f t="shared" si="1178"/>
        <v>2.155695998028432E-3</v>
      </c>
      <c r="BC4153" s="148">
        <f t="shared" si="1179"/>
        <v>5.4931521787033102E-6</v>
      </c>
      <c r="BD4153" s="148">
        <f t="shared" si="1175"/>
        <v>5.4931521787033102E-6</v>
      </c>
      <c r="BE4153" s="140">
        <f t="shared" si="1176"/>
        <v>5.4931521787033102E-6</v>
      </c>
    </row>
    <row r="4154" spans="52:57" ht="20.100000000000001" customHeight="1" x14ac:dyDescent="0.25">
      <c r="AZ4154" s="148"/>
      <c r="BA4154" s="148">
        <f t="shared" si="1177"/>
        <v>22.419199999998575</v>
      </c>
      <c r="BB4154" s="165">
        <f t="shared" si="1178"/>
        <v>2.1502028458497287E-3</v>
      </c>
      <c r="BC4154" s="148">
        <f t="shared" si="1179"/>
        <v>5.4795113766355555E-6</v>
      </c>
      <c r="BD4154" s="148">
        <f t="shared" si="1175"/>
        <v>5.4795113766355555E-6</v>
      </c>
      <c r="BE4154" s="140">
        <f t="shared" si="1176"/>
        <v>5.4795113766355555E-6</v>
      </c>
    </row>
    <row r="4155" spans="52:57" ht="20.100000000000001" customHeight="1" x14ac:dyDescent="0.25">
      <c r="AZ4155" s="148"/>
      <c r="BA4155" s="148">
        <f t="shared" si="1177"/>
        <v>22.425599999998575</v>
      </c>
      <c r="BB4155" s="165">
        <f t="shared" si="1178"/>
        <v>2.1447233344730932E-3</v>
      </c>
      <c r="BC4155" s="148">
        <f t="shared" si="1179"/>
        <v>5.4659033346584479E-6</v>
      </c>
      <c r="BD4155" s="148">
        <f t="shared" si="1175"/>
        <v>5.4659033346584479E-6</v>
      </c>
      <c r="BE4155" s="140">
        <f t="shared" si="1176"/>
        <v>5.4659033346584479E-6</v>
      </c>
    </row>
    <row r="4156" spans="52:57" ht="20.100000000000001" customHeight="1" x14ac:dyDescent="0.25">
      <c r="AZ4156" s="148"/>
      <c r="BA4156" s="148">
        <f t="shared" si="1177"/>
        <v>22.431999999998574</v>
      </c>
      <c r="BB4156" s="165">
        <f t="shared" si="1178"/>
        <v>2.1392574311384347E-3</v>
      </c>
      <c r="BC4156" s="148">
        <f t="shared" si="1179"/>
        <v>5.4523279775843016E-6</v>
      </c>
      <c r="BD4156" s="148">
        <f t="shared" si="1175"/>
        <v>5.4523279775843016E-6</v>
      </c>
      <c r="BE4156" s="140">
        <f t="shared" si="1176"/>
        <v>5.4523279775843016E-6</v>
      </c>
    </row>
    <row r="4157" spans="52:57" ht="20.100000000000001" customHeight="1" x14ac:dyDescent="0.25">
      <c r="AZ4157" s="148"/>
      <c r="BA4157" s="148">
        <f t="shared" si="1177"/>
        <v>22.438399999998573</v>
      </c>
      <c r="BB4157" s="165">
        <f t="shared" si="1178"/>
        <v>2.1338051031608504E-3</v>
      </c>
      <c r="BC4157" s="148">
        <f t="shared" si="1179"/>
        <v>5.4387852303819893E-6</v>
      </c>
      <c r="BD4157" s="148">
        <f t="shared" si="1175"/>
        <v>5.4387852303819893E-6</v>
      </c>
      <c r="BE4157" s="140">
        <f t="shared" si="1176"/>
        <v>5.4387852303819893E-6</v>
      </c>
    </row>
    <row r="4158" spans="52:57" ht="20.100000000000001" customHeight="1" x14ac:dyDescent="0.25">
      <c r="AZ4158" s="148"/>
      <c r="BA4158" s="148">
        <f t="shared" si="1177"/>
        <v>22.444799999998573</v>
      </c>
      <c r="BB4158" s="165">
        <f t="shared" si="1178"/>
        <v>2.1283663179304684E-3</v>
      </c>
      <c r="BC4158" s="148">
        <f t="shared" si="1179"/>
        <v>5.4252750181960248E-6</v>
      </c>
      <c r="BD4158" s="148">
        <f t="shared" si="1175"/>
        <v>5.4252750181960248E-6</v>
      </c>
      <c r="BE4158" s="140">
        <f t="shared" si="1176"/>
        <v>5.4252750181960248E-6</v>
      </c>
    </row>
    <row r="4159" spans="52:57" ht="20.100000000000001" customHeight="1" x14ac:dyDescent="0.25">
      <c r="AZ4159" s="148"/>
      <c r="BA4159" s="148">
        <f t="shared" si="1177"/>
        <v>22.451199999998572</v>
      </c>
      <c r="BB4159" s="165">
        <f t="shared" si="1178"/>
        <v>2.1229410429122724E-3</v>
      </c>
      <c r="BC4159" s="148">
        <f t="shared" si="1179"/>
        <v>5.4117972663175057E-6</v>
      </c>
      <c r="BD4159" s="148">
        <f t="shared" si="1175"/>
        <v>5.4117972663175057E-6</v>
      </c>
      <c r="BE4159" s="140">
        <f t="shared" si="1176"/>
        <v>5.4117972663175057E-6</v>
      </c>
    </row>
    <row r="4160" spans="52:57" ht="20.100000000000001" customHeight="1" x14ac:dyDescent="0.25">
      <c r="AZ4160" s="148"/>
      <c r="BA4160" s="148">
        <f t="shared" si="1177"/>
        <v>22.457599999998571</v>
      </c>
      <c r="BB4160" s="165">
        <f t="shared" si="1178"/>
        <v>2.1175292456459549E-3</v>
      </c>
      <c r="BC4160" s="148">
        <f t="shared" si="1179"/>
        <v>5.3983519001945222E-6</v>
      </c>
      <c r="BD4160" s="148">
        <f t="shared" si="1175"/>
        <v>5.3983519001945222E-6</v>
      </c>
      <c r="BE4160" s="140">
        <f t="shared" si="1176"/>
        <v>5.3983519001945222E-6</v>
      </c>
    </row>
    <row r="4161" spans="52:57" ht="20.100000000000001" customHeight="1" x14ac:dyDescent="0.25">
      <c r="AZ4161" s="148"/>
      <c r="BA4161" s="148">
        <f t="shared" si="1177"/>
        <v>22.46399999999857</v>
      </c>
      <c r="BB4161" s="165">
        <f t="shared" si="1178"/>
        <v>2.1121308937457604E-3</v>
      </c>
      <c r="BC4161" s="148">
        <f t="shared" si="1179"/>
        <v>5.3849388454521065E-6</v>
      </c>
      <c r="BD4161" s="148">
        <f t="shared" si="1175"/>
        <v>5.3849388454521065E-6</v>
      </c>
      <c r="BE4161" s="140">
        <f t="shared" si="1176"/>
        <v>5.3849388454521065E-6</v>
      </c>
    </row>
    <row r="4162" spans="52:57" ht="20.100000000000001" customHeight="1" x14ac:dyDescent="0.25">
      <c r="AZ4162" s="148"/>
      <c r="BA4162" s="148">
        <f t="shared" si="1177"/>
        <v>22.47039999999857</v>
      </c>
      <c r="BB4162" s="165">
        <f t="shared" si="1178"/>
        <v>2.1067459549003083E-3</v>
      </c>
      <c r="BC4162" s="148">
        <f t="shared" si="1179"/>
        <v>5.3715580278727165E-6</v>
      </c>
      <c r="BD4162" s="148">
        <f t="shared" si="1175"/>
        <v>5.3715580278727165E-6</v>
      </c>
      <c r="BE4162" s="140">
        <f t="shared" si="1176"/>
        <v>5.3715580278727165E-6</v>
      </c>
    </row>
    <row r="4163" spans="52:57" ht="20.100000000000001" customHeight="1" x14ac:dyDescent="0.25">
      <c r="AZ4163" s="148"/>
      <c r="BA4163" s="148">
        <f t="shared" si="1177"/>
        <v>22.476799999998569</v>
      </c>
      <c r="BB4163" s="165">
        <f t="shared" si="1178"/>
        <v>2.1013743968724356E-3</v>
      </c>
      <c r="BC4163" s="148">
        <f t="shared" si="1179"/>
        <v>5.3582093733827926E-6</v>
      </c>
      <c r="BD4163" s="148">
        <f t="shared" si="1175"/>
        <v>5.3582093733827926E-6</v>
      </c>
      <c r="BE4163" s="140">
        <f t="shared" si="1176"/>
        <v>5.3582093733827926E-6</v>
      </c>
    </row>
    <row r="4164" spans="52:57" ht="20.100000000000001" customHeight="1" x14ac:dyDescent="0.25">
      <c r="AZ4164" s="148"/>
      <c r="BA4164" s="148">
        <f t="shared" si="1177"/>
        <v>22.483199999998568</v>
      </c>
      <c r="BB4164" s="165">
        <f t="shared" si="1178"/>
        <v>2.0960161874990528E-3</v>
      </c>
      <c r="BC4164" s="148">
        <f t="shared" si="1179"/>
        <v>5.3448928080774769E-6</v>
      </c>
      <c r="BD4164" s="148">
        <f t="shared" si="1175"/>
        <v>5.3448928080774769E-6</v>
      </c>
      <c r="BE4164" s="140">
        <f t="shared" si="1176"/>
        <v>5.3448928080774769E-6</v>
      </c>
    </row>
    <row r="4165" spans="52:57" ht="20.100000000000001" customHeight="1" x14ac:dyDescent="0.25">
      <c r="AZ4165" s="148"/>
      <c r="BA4165" s="148">
        <f t="shared" si="1177"/>
        <v>22.489599999998568</v>
      </c>
      <c r="BB4165" s="165">
        <f t="shared" si="1178"/>
        <v>2.0906712946909753E-3</v>
      </c>
      <c r="BC4165" s="148">
        <f t="shared" si="1179"/>
        <v>5.3316082582210468E-6</v>
      </c>
      <c r="BD4165" s="148">
        <f t="shared" si="1175"/>
        <v>5.3316082582210468E-6</v>
      </c>
      <c r="BE4165" s="140">
        <f t="shared" si="1176"/>
        <v>5.3316082582210468E-6</v>
      </c>
    </row>
    <row r="4166" spans="52:57" ht="20.100000000000001" customHeight="1" x14ac:dyDescent="0.25">
      <c r="AZ4166" s="148"/>
      <c r="BA4166" s="148">
        <f t="shared" si="1177"/>
        <v>22.495999999998567</v>
      </c>
      <c r="BB4166" s="165">
        <f t="shared" si="1178"/>
        <v>2.0853396864327542E-3</v>
      </c>
      <c r="BC4166" s="148">
        <f t="shared" si="1179"/>
        <v>5.3183556502213285E-6</v>
      </c>
      <c r="BD4166" s="148">
        <f t="shared" si="1175"/>
        <v>5.3183556502213285E-6</v>
      </c>
      <c r="BE4166" s="140">
        <f t="shared" si="1176"/>
        <v>5.3183556502213285E-6</v>
      </c>
    </row>
    <row r="4167" spans="52:57" ht="20.100000000000001" customHeight="1" x14ac:dyDescent="0.25">
      <c r="AZ4167" s="148"/>
      <c r="BA4167" s="148">
        <f t="shared" si="1177"/>
        <v>22.502399999998566</v>
      </c>
      <c r="BB4167" s="165">
        <f t="shared" si="1178"/>
        <v>2.0800213307825329E-3</v>
      </c>
      <c r="BC4167" s="148">
        <f t="shared" si="1179"/>
        <v>5.3051349106431403E-6</v>
      </c>
      <c r="BD4167" s="148">
        <f t="shared" si="1175"/>
        <v>5.3051349106431403E-6</v>
      </c>
      <c r="BE4167" s="140">
        <f t="shared" si="1176"/>
        <v>5.3051349106431403E-6</v>
      </c>
    </row>
    <row r="4168" spans="52:57" ht="20.100000000000001" customHeight="1" x14ac:dyDescent="0.25">
      <c r="AZ4168" s="148"/>
      <c r="BA4168" s="148">
        <f t="shared" si="1177"/>
        <v>22.508799999998566</v>
      </c>
      <c r="BB4168" s="165">
        <f t="shared" si="1178"/>
        <v>2.0747161958718898E-3</v>
      </c>
      <c r="BC4168" s="148">
        <f t="shared" si="1179"/>
        <v>5.2919459662334467E-6</v>
      </c>
      <c r="BD4168" s="148">
        <f t="shared" si="1175"/>
        <v>5.2919459662334467E-6</v>
      </c>
      <c r="BE4168" s="140">
        <f t="shared" si="1176"/>
        <v>5.2919459662334467E-6</v>
      </c>
    </row>
    <row r="4169" spans="52:57" ht="20.100000000000001" customHeight="1" x14ac:dyDescent="0.25">
      <c r="AZ4169" s="148"/>
      <c r="BA4169" s="148">
        <f t="shared" si="1177"/>
        <v>22.515199999998565</v>
      </c>
      <c r="BB4169" s="165">
        <f t="shared" si="1178"/>
        <v>2.0694242499056563E-3</v>
      </c>
      <c r="BC4169" s="148">
        <f t="shared" si="1179"/>
        <v>5.2787887438636785E-6</v>
      </c>
      <c r="BD4169" s="148">
        <f t="shared" si="1175"/>
        <v>5.2787887438636785E-6</v>
      </c>
      <c r="BE4169" s="140">
        <f t="shared" si="1176"/>
        <v>5.2787887438636785E-6</v>
      </c>
    </row>
    <row r="4170" spans="52:57" ht="20.100000000000001" customHeight="1" x14ac:dyDescent="0.25">
      <c r="AZ4170" s="148"/>
      <c r="BA4170" s="148">
        <f t="shared" si="1177"/>
        <v>22.521599999998564</v>
      </c>
      <c r="BB4170" s="165">
        <f t="shared" si="1178"/>
        <v>2.0641454611617926E-3</v>
      </c>
      <c r="BC4170" s="148">
        <f t="shared" si="1179"/>
        <v>5.2656631705904483E-6</v>
      </c>
      <c r="BD4170" s="148">
        <f t="shared" si="1175"/>
        <v>5.2656631705904483E-6</v>
      </c>
      <c r="BE4170" s="140">
        <f t="shared" si="1176"/>
        <v>5.2656631705904483E-6</v>
      </c>
    </row>
    <row r="4171" spans="52:57" ht="20.100000000000001" customHeight="1" x14ac:dyDescent="0.25">
      <c r="AZ4171" s="148"/>
      <c r="BA4171" s="148">
        <f t="shared" si="1177"/>
        <v>22.527999999998563</v>
      </c>
      <c r="BB4171" s="165">
        <f t="shared" si="1178"/>
        <v>2.0588797979912022E-3</v>
      </c>
      <c r="BC4171" s="148">
        <f t="shared" si="1179"/>
        <v>5.2525691736100139E-6</v>
      </c>
      <c r="BD4171" s="148">
        <f t="shared" ref="BD4171:BD4234" si="1180">IF(BB4171&lt;(1-$AZ$655),BC4171,"")</f>
        <v>5.2525691736100139E-6</v>
      </c>
      <c r="BE4171" s="140">
        <f t="shared" ref="BE4171:BE4234" si="1181">IF(BB4171&lt;(1-$AZ$661),BC4171,"")</f>
        <v>5.2525691736100139E-6</v>
      </c>
    </row>
    <row r="4172" spans="52:57" ht="20.100000000000001" customHeight="1" x14ac:dyDescent="0.25">
      <c r="AZ4172" s="148"/>
      <c r="BA4172" s="148">
        <f t="shared" ref="BA4172:BA4235" si="1182">BA4171+$BD$648</f>
        <v>22.534399999998563</v>
      </c>
      <c r="BB4172" s="165">
        <f t="shared" ref="BB4172:BB4235" si="1183">_xlfn.CHISQ.DIST.RT(BA4172,7)</f>
        <v>2.0536272288175922E-3</v>
      </c>
      <c r="BC4172" s="148">
        <f t="shared" ref="BC4172:BC4235" si="1184">BB4172-BB4173</f>
        <v>5.2395066802821307E-6</v>
      </c>
      <c r="BD4172" s="148">
        <f t="shared" si="1180"/>
        <v>5.2395066802821307E-6</v>
      </c>
      <c r="BE4172" s="140">
        <f t="shared" si="1181"/>
        <v>5.2395066802821307E-6</v>
      </c>
    </row>
    <row r="4173" spans="52:57" ht="20.100000000000001" customHeight="1" x14ac:dyDescent="0.25">
      <c r="AZ4173" s="148"/>
      <c r="BA4173" s="148">
        <f t="shared" si="1182"/>
        <v>22.540799999998562</v>
      </c>
      <c r="BB4173" s="165">
        <f t="shared" si="1183"/>
        <v>2.0483877221373101E-3</v>
      </c>
      <c r="BC4173" s="148">
        <f t="shared" si="1184"/>
        <v>5.2264756181278835E-6</v>
      </c>
      <c r="BD4173" s="148">
        <f t="shared" si="1180"/>
        <v>5.2264756181278835E-6</v>
      </c>
      <c r="BE4173" s="140">
        <f t="shared" si="1181"/>
        <v>5.2264756181278835E-6</v>
      </c>
    </row>
    <row r="4174" spans="52:57" ht="20.100000000000001" customHeight="1" x14ac:dyDescent="0.25">
      <c r="AZ4174" s="148"/>
      <c r="BA4174" s="148">
        <f t="shared" si="1182"/>
        <v>22.547199999998561</v>
      </c>
      <c r="BB4174" s="165">
        <f t="shared" si="1183"/>
        <v>2.0431612465191822E-3</v>
      </c>
      <c r="BC4174" s="148">
        <f t="shared" si="1184"/>
        <v>5.2134759148153749E-6</v>
      </c>
      <c r="BD4174" s="148">
        <f t="shared" si="1180"/>
        <v>5.2134759148153749E-6</v>
      </c>
      <c r="BE4174" s="140">
        <f t="shared" si="1181"/>
        <v>5.2134759148153749E-6</v>
      </c>
    </row>
    <row r="4175" spans="52:57" ht="20.100000000000001" customHeight="1" x14ac:dyDescent="0.25">
      <c r="AZ4175" s="148"/>
      <c r="BA4175" s="148">
        <f t="shared" si="1182"/>
        <v>22.553599999998561</v>
      </c>
      <c r="BB4175" s="165">
        <f t="shared" si="1183"/>
        <v>2.0379477706043668E-3</v>
      </c>
      <c r="BC4175" s="148">
        <f t="shared" si="1184"/>
        <v>5.2005074981714347E-6</v>
      </c>
      <c r="BD4175" s="148">
        <f t="shared" si="1180"/>
        <v>5.2005074981714347E-6</v>
      </c>
      <c r="BE4175" s="140">
        <f t="shared" si="1181"/>
        <v>5.2005074981714347E-6</v>
      </c>
    </row>
    <row r="4176" spans="52:57" ht="20.100000000000001" customHeight="1" x14ac:dyDescent="0.25">
      <c r="AZ4176" s="148"/>
      <c r="BA4176" s="148">
        <f t="shared" si="1182"/>
        <v>22.55999999999856</v>
      </c>
      <c r="BB4176" s="165">
        <f t="shared" si="1183"/>
        <v>2.0327472631061954E-3</v>
      </c>
      <c r="BC4176" s="148">
        <f t="shared" si="1184"/>
        <v>5.1875702961894261E-6</v>
      </c>
      <c r="BD4176" s="148">
        <f t="shared" si="1180"/>
        <v>5.1875702961894261E-6</v>
      </c>
      <c r="BE4176" s="140">
        <f t="shared" si="1181"/>
        <v>5.1875702961894261E-6</v>
      </c>
    </row>
    <row r="4177" spans="52:57" ht="20.100000000000001" customHeight="1" x14ac:dyDescent="0.25">
      <c r="AZ4177" s="148"/>
      <c r="BA4177" s="148">
        <f t="shared" si="1182"/>
        <v>22.566399999998559</v>
      </c>
      <c r="BB4177" s="165">
        <f t="shared" si="1183"/>
        <v>2.0275596928100059E-3</v>
      </c>
      <c r="BC4177" s="148">
        <f t="shared" si="1184"/>
        <v>5.1746642369975872E-6</v>
      </c>
      <c r="BD4177" s="148">
        <f t="shared" si="1180"/>
        <v>5.1746642369975872E-6</v>
      </c>
      <c r="BE4177" s="140">
        <f t="shared" si="1181"/>
        <v>5.1746642369975872E-6</v>
      </c>
    </row>
    <row r="4178" spans="52:57" ht="20.100000000000001" customHeight="1" x14ac:dyDescent="0.25">
      <c r="AZ4178" s="148"/>
      <c r="BA4178" s="148">
        <f t="shared" si="1182"/>
        <v>22.572799999998558</v>
      </c>
      <c r="BB4178" s="165">
        <f t="shared" si="1183"/>
        <v>2.0223850285730084E-3</v>
      </c>
      <c r="BC4178" s="148">
        <f t="shared" si="1184"/>
        <v>5.1617892488902556E-6</v>
      </c>
      <c r="BD4178" s="148">
        <f t="shared" si="1180"/>
        <v>5.1617892488902556E-6</v>
      </c>
      <c r="BE4178" s="140">
        <f t="shared" si="1181"/>
        <v>5.1617892488902556E-6</v>
      </c>
    </row>
    <row r="4179" spans="52:57" ht="20.100000000000001" customHeight="1" x14ac:dyDescent="0.25">
      <c r="AZ4179" s="148"/>
      <c r="BA4179" s="148">
        <f t="shared" si="1182"/>
        <v>22.579199999998558</v>
      </c>
      <c r="BB4179" s="165">
        <f t="shared" si="1183"/>
        <v>2.0172232393241181E-3</v>
      </c>
      <c r="BC4179" s="148">
        <f t="shared" si="1184"/>
        <v>5.1489452603326394E-6</v>
      </c>
      <c r="BD4179" s="148">
        <f t="shared" si="1180"/>
        <v>5.1489452603326394E-6</v>
      </c>
      <c r="BE4179" s="140">
        <f t="shared" si="1181"/>
        <v>5.1489452603326394E-6</v>
      </c>
    </row>
    <row r="4180" spans="52:57" ht="20.100000000000001" customHeight="1" x14ac:dyDescent="0.25">
      <c r="AZ4180" s="148"/>
      <c r="BA4180" s="148">
        <f t="shared" si="1182"/>
        <v>22.585599999998557</v>
      </c>
      <c r="BB4180" s="165">
        <f t="shared" si="1183"/>
        <v>2.0120742940637855E-3</v>
      </c>
      <c r="BC4180" s="148">
        <f t="shared" si="1184"/>
        <v>5.1361321999066067E-6</v>
      </c>
      <c r="BD4180" s="148">
        <f t="shared" si="1180"/>
        <v>5.1361321999066067E-6</v>
      </c>
      <c r="BE4180" s="140">
        <f t="shared" si="1181"/>
        <v>5.1361321999066067E-6</v>
      </c>
    </row>
    <row r="4181" spans="52:57" ht="20.100000000000001" customHeight="1" x14ac:dyDescent="0.25">
      <c r="AZ4181" s="148"/>
      <c r="BA4181" s="148">
        <f t="shared" si="1182"/>
        <v>22.591999999998556</v>
      </c>
      <c r="BB4181" s="165">
        <f t="shared" si="1183"/>
        <v>2.0069381618638788E-3</v>
      </c>
      <c r="BC4181" s="148">
        <f t="shared" si="1184"/>
        <v>5.1233499963917843E-6</v>
      </c>
      <c r="BD4181" s="148">
        <f t="shared" si="1180"/>
        <v>5.1233499963917843E-6</v>
      </c>
      <c r="BE4181" s="140">
        <f t="shared" si="1181"/>
        <v>5.1233499963917843E-6</v>
      </c>
    </row>
    <row r="4182" spans="52:57" ht="20.100000000000001" customHeight="1" x14ac:dyDescent="0.25">
      <c r="AZ4182" s="148"/>
      <c r="BA4182" s="148">
        <f t="shared" si="1182"/>
        <v>22.598399999998556</v>
      </c>
      <c r="BB4182" s="165">
        <f t="shared" si="1183"/>
        <v>2.0018148118674871E-3</v>
      </c>
      <c r="BC4182" s="148">
        <f t="shared" si="1184"/>
        <v>5.1105985786788211E-6</v>
      </c>
      <c r="BD4182" s="148">
        <f t="shared" si="1180"/>
        <v>5.1105985786788211E-6</v>
      </c>
      <c r="BE4182" s="140">
        <f t="shared" si="1181"/>
        <v>5.1105985786788211E-6</v>
      </c>
    </row>
    <row r="4183" spans="52:57" ht="20.100000000000001" customHeight="1" x14ac:dyDescent="0.25">
      <c r="AZ4183" s="148"/>
      <c r="BA4183" s="148">
        <f t="shared" si="1182"/>
        <v>22.604799999998555</v>
      </c>
      <c r="BB4183" s="165">
        <f t="shared" si="1183"/>
        <v>1.9967042132888082E-3</v>
      </c>
      <c r="BC4183" s="148">
        <f t="shared" si="1184"/>
        <v>5.0978778758522213E-6</v>
      </c>
      <c r="BD4183" s="148">
        <f t="shared" si="1180"/>
        <v>5.0978778758522213E-6</v>
      </c>
      <c r="BE4183" s="140">
        <f t="shared" si="1181"/>
        <v>5.0978778758522213E-6</v>
      </c>
    </row>
    <row r="4184" spans="52:57" ht="20.100000000000001" customHeight="1" x14ac:dyDescent="0.25">
      <c r="AZ4184" s="148"/>
      <c r="BA4184" s="148">
        <f t="shared" si="1182"/>
        <v>22.611199999998554</v>
      </c>
      <c r="BB4184" s="165">
        <f t="shared" si="1183"/>
        <v>1.991606335412956E-3</v>
      </c>
      <c r="BC4184" s="148">
        <f t="shared" si="1184"/>
        <v>5.0851878171183536E-6</v>
      </c>
      <c r="BD4184" s="148">
        <f t="shared" si="1180"/>
        <v>5.0851878171183536E-6</v>
      </c>
      <c r="BE4184" s="140">
        <f t="shared" si="1181"/>
        <v>5.0851878171183536E-6</v>
      </c>
    </row>
    <row r="4185" spans="52:57" ht="20.100000000000001" customHeight="1" x14ac:dyDescent="0.25">
      <c r="AZ4185" s="148"/>
      <c r="BA4185" s="148">
        <f t="shared" si="1182"/>
        <v>22.617599999998554</v>
      </c>
      <c r="BB4185" s="165">
        <f t="shared" si="1183"/>
        <v>1.9865211475958377E-3</v>
      </c>
      <c r="BC4185" s="148">
        <f t="shared" si="1184"/>
        <v>5.0725283318522885E-6</v>
      </c>
      <c r="BD4185" s="148">
        <f t="shared" si="1180"/>
        <v>5.0725283318522885E-6</v>
      </c>
      <c r="BE4185" s="140">
        <f t="shared" si="1181"/>
        <v>5.0725283318522885E-6</v>
      </c>
    </row>
    <row r="4186" spans="52:57" ht="20.100000000000001" customHeight="1" x14ac:dyDescent="0.25">
      <c r="AZ4186" s="148"/>
      <c r="BA4186" s="148">
        <f t="shared" si="1182"/>
        <v>22.623999999998553</v>
      </c>
      <c r="BB4186" s="165">
        <f t="shared" si="1183"/>
        <v>1.9814486192639854E-3</v>
      </c>
      <c r="BC4186" s="148">
        <f t="shared" si="1184"/>
        <v>5.0598993495774153E-6</v>
      </c>
      <c r="BD4186" s="148">
        <f t="shared" si="1180"/>
        <v>5.0598993495774153E-6</v>
      </c>
      <c r="BE4186" s="140">
        <f t="shared" si="1181"/>
        <v>5.0598993495774153E-6</v>
      </c>
    </row>
    <row r="4187" spans="52:57" ht="20.100000000000001" customHeight="1" x14ac:dyDescent="0.25">
      <c r="AZ4187" s="148"/>
      <c r="BA4187" s="148">
        <f t="shared" si="1182"/>
        <v>22.630399999998552</v>
      </c>
      <c r="BB4187" s="165">
        <f t="shared" si="1183"/>
        <v>1.976388719914408E-3</v>
      </c>
      <c r="BC4187" s="148">
        <f t="shared" si="1184"/>
        <v>5.0473007999754169E-6</v>
      </c>
      <c r="BD4187" s="148">
        <f t="shared" si="1180"/>
        <v>5.0473007999754169E-6</v>
      </c>
      <c r="BE4187" s="140">
        <f t="shared" si="1181"/>
        <v>5.0473007999754169E-6</v>
      </c>
    </row>
    <row r="4188" spans="52:57" ht="20.100000000000001" customHeight="1" x14ac:dyDescent="0.25">
      <c r="AZ4188" s="148"/>
      <c r="BA4188" s="148">
        <f t="shared" si="1182"/>
        <v>22.636799999998551</v>
      </c>
      <c r="BB4188" s="165">
        <f t="shared" si="1183"/>
        <v>1.9713414191144325E-3</v>
      </c>
      <c r="BC4188" s="148">
        <f t="shared" si="1184"/>
        <v>5.0347326128723918E-6</v>
      </c>
      <c r="BD4188" s="148">
        <f t="shared" si="1180"/>
        <v>5.0347326128723918E-6</v>
      </c>
      <c r="BE4188" s="140">
        <f t="shared" si="1181"/>
        <v>5.0347326128723918E-6</v>
      </c>
    </row>
    <row r="4189" spans="52:57" ht="20.100000000000001" customHeight="1" x14ac:dyDescent="0.25">
      <c r="AZ4189" s="148"/>
      <c r="BA4189" s="148">
        <f t="shared" si="1182"/>
        <v>22.643199999998551</v>
      </c>
      <c r="BB4189" s="165">
        <f t="shared" si="1183"/>
        <v>1.9663066865015602E-3</v>
      </c>
      <c r="BC4189" s="148">
        <f t="shared" si="1184"/>
        <v>5.0221947182483954E-6</v>
      </c>
      <c r="BD4189" s="148">
        <f t="shared" si="1180"/>
        <v>5.0221947182483954E-6</v>
      </c>
      <c r="BE4189" s="140">
        <f t="shared" si="1181"/>
        <v>5.0221947182483954E-6</v>
      </c>
    </row>
    <row r="4190" spans="52:57" ht="20.100000000000001" customHeight="1" x14ac:dyDescent="0.25">
      <c r="AZ4190" s="148"/>
      <c r="BA4190" s="148">
        <f t="shared" si="1182"/>
        <v>22.64959999999855</v>
      </c>
      <c r="BB4190" s="165">
        <f t="shared" si="1183"/>
        <v>1.9612844917833118E-3</v>
      </c>
      <c r="BC4190" s="148">
        <f t="shared" si="1184"/>
        <v>5.0096870462322356E-6</v>
      </c>
      <c r="BD4190" s="148">
        <f t="shared" si="1180"/>
        <v>5.0096870462322356E-6</v>
      </c>
      <c r="BE4190" s="140">
        <f t="shared" si="1181"/>
        <v>5.0096870462322356E-6</v>
      </c>
    </row>
    <row r="4191" spans="52:57" ht="20.100000000000001" customHeight="1" x14ac:dyDescent="0.25">
      <c r="AZ4191" s="148"/>
      <c r="BA4191" s="148">
        <f t="shared" si="1182"/>
        <v>22.655999999998549</v>
      </c>
      <c r="BB4191" s="165">
        <f t="shared" si="1183"/>
        <v>1.9562748047370795E-3</v>
      </c>
      <c r="BC4191" s="148">
        <f t="shared" si="1184"/>
        <v>4.9972095271129651E-6</v>
      </c>
      <c r="BD4191" s="148">
        <f t="shared" si="1180"/>
        <v>4.9972095271129651E-6</v>
      </c>
      <c r="BE4191" s="140">
        <f t="shared" si="1181"/>
        <v>4.9972095271129651E-6</v>
      </c>
    </row>
    <row r="4192" spans="52:57" ht="20.100000000000001" customHeight="1" x14ac:dyDescent="0.25">
      <c r="AZ4192" s="148"/>
      <c r="BA4192" s="148">
        <f t="shared" si="1182"/>
        <v>22.662399999998549</v>
      </c>
      <c r="BB4192" s="165">
        <f t="shared" si="1183"/>
        <v>1.9512775952099666E-3</v>
      </c>
      <c r="BC4192" s="148">
        <f t="shared" si="1184"/>
        <v>4.9847620913208001E-6</v>
      </c>
      <c r="BD4192" s="148">
        <f t="shared" si="1180"/>
        <v>4.9847620913208001E-6</v>
      </c>
      <c r="BE4192" s="140">
        <f t="shared" si="1181"/>
        <v>4.9847620913208001E-6</v>
      </c>
    </row>
    <row r="4193" spans="52:57" ht="20.100000000000001" customHeight="1" x14ac:dyDescent="0.25">
      <c r="AZ4193" s="148"/>
      <c r="BA4193" s="148">
        <f t="shared" si="1182"/>
        <v>22.668799999998548</v>
      </c>
      <c r="BB4193" s="165">
        <f t="shared" si="1183"/>
        <v>1.9462928331186458E-3</v>
      </c>
      <c r="BC4193" s="148">
        <f t="shared" si="1184"/>
        <v>4.9723446694464185E-6</v>
      </c>
      <c r="BD4193" s="148">
        <f t="shared" si="1180"/>
        <v>4.9723446694464185E-6</v>
      </c>
      <c r="BE4193" s="140">
        <f t="shared" si="1181"/>
        <v>4.9723446694464185E-6</v>
      </c>
    </row>
    <row r="4194" spans="52:57" ht="20.100000000000001" customHeight="1" x14ac:dyDescent="0.25">
      <c r="AZ4194" s="148"/>
      <c r="BA4194" s="148">
        <f t="shared" si="1182"/>
        <v>22.675199999998547</v>
      </c>
      <c r="BB4194" s="165">
        <f t="shared" si="1183"/>
        <v>1.9413204884491993E-3</v>
      </c>
      <c r="BC4194" s="148">
        <f t="shared" si="1184"/>
        <v>4.9599571922175414E-6</v>
      </c>
      <c r="BD4194" s="148">
        <f t="shared" si="1180"/>
        <v>4.9599571922175414E-6</v>
      </c>
      <c r="BE4194" s="140">
        <f t="shared" si="1181"/>
        <v>4.9599571922175414E-6</v>
      </c>
    </row>
    <row r="4195" spans="52:57" ht="20.100000000000001" customHeight="1" x14ac:dyDescent="0.25">
      <c r="AZ4195" s="148"/>
      <c r="BA4195" s="148">
        <f t="shared" si="1182"/>
        <v>22.681599999998546</v>
      </c>
      <c r="BB4195" s="165">
        <f t="shared" si="1183"/>
        <v>1.9363605312569818E-3</v>
      </c>
      <c r="BC4195" s="148">
        <f t="shared" si="1184"/>
        <v>4.947599590524954E-6</v>
      </c>
      <c r="BD4195" s="148">
        <f t="shared" si="1180"/>
        <v>4.947599590524954E-6</v>
      </c>
      <c r="BE4195" s="140">
        <f t="shared" si="1181"/>
        <v>4.947599590524954E-6</v>
      </c>
    </row>
    <row r="4196" spans="52:57" ht="20.100000000000001" customHeight="1" x14ac:dyDescent="0.25">
      <c r="AZ4196" s="148"/>
      <c r="BA4196" s="148">
        <f t="shared" si="1182"/>
        <v>22.687999999998546</v>
      </c>
      <c r="BB4196" s="165">
        <f t="shared" si="1183"/>
        <v>1.9314129316664568E-3</v>
      </c>
      <c r="BC4196" s="148">
        <f t="shared" si="1184"/>
        <v>4.9352717954032066E-6</v>
      </c>
      <c r="BD4196" s="148">
        <f t="shared" si="1180"/>
        <v>4.9352717954032066E-6</v>
      </c>
      <c r="BE4196" s="140">
        <f t="shared" si="1181"/>
        <v>4.9352717954032066E-6</v>
      </c>
    </row>
    <row r="4197" spans="52:57" ht="20.100000000000001" customHeight="1" x14ac:dyDescent="0.25">
      <c r="AZ4197" s="148"/>
      <c r="BA4197" s="148">
        <f t="shared" si="1182"/>
        <v>22.694399999998545</v>
      </c>
      <c r="BB4197" s="165">
        <f t="shared" si="1183"/>
        <v>1.9264776598710536E-3</v>
      </c>
      <c r="BC4197" s="148">
        <f t="shared" si="1184"/>
        <v>4.9229737380310484E-6</v>
      </c>
      <c r="BD4197" s="148">
        <f t="shared" si="1180"/>
        <v>4.9229737380310484E-6</v>
      </c>
      <c r="BE4197" s="140">
        <f t="shared" si="1181"/>
        <v>4.9229737380310484E-6</v>
      </c>
    </row>
    <row r="4198" spans="52:57" ht="20.100000000000001" customHeight="1" x14ac:dyDescent="0.25">
      <c r="AZ4198" s="148"/>
      <c r="BA4198" s="148">
        <f t="shared" si="1182"/>
        <v>22.700799999998544</v>
      </c>
      <c r="BB4198" s="165">
        <f t="shared" si="1183"/>
        <v>1.9215546861330226E-3</v>
      </c>
      <c r="BC4198" s="148">
        <f t="shared" si="1184"/>
        <v>4.9107053497492083E-6</v>
      </c>
      <c r="BD4198" s="148">
        <f t="shared" si="1180"/>
        <v>4.9107053497492083E-6</v>
      </c>
      <c r="BE4198" s="140">
        <f t="shared" si="1181"/>
        <v>4.9107053497492083E-6</v>
      </c>
    </row>
    <row r="4199" spans="52:57" ht="20.100000000000001" customHeight="1" x14ac:dyDescent="0.25">
      <c r="AZ4199" s="148"/>
      <c r="BA4199" s="148">
        <f t="shared" si="1182"/>
        <v>22.707199999998544</v>
      </c>
      <c r="BB4199" s="165">
        <f t="shared" si="1183"/>
        <v>1.9166439807832734E-3</v>
      </c>
      <c r="BC4199" s="148">
        <f t="shared" si="1184"/>
        <v>4.8984665620348082E-6</v>
      </c>
      <c r="BD4199" s="148">
        <f t="shared" si="1180"/>
        <v>4.8984665620348082E-6</v>
      </c>
      <c r="BE4199" s="140">
        <f t="shared" si="1181"/>
        <v>4.8984665620348082E-6</v>
      </c>
    </row>
    <row r="4200" spans="52:57" ht="20.100000000000001" customHeight="1" x14ac:dyDescent="0.25">
      <c r="AZ4200" s="148"/>
      <c r="BA4200" s="148">
        <f t="shared" si="1182"/>
        <v>22.713599999998543</v>
      </c>
      <c r="BB4200" s="165">
        <f t="shared" si="1183"/>
        <v>1.9117455142212386E-3</v>
      </c>
      <c r="BC4200" s="148">
        <f t="shared" si="1184"/>
        <v>4.8862573065243473E-6</v>
      </c>
      <c r="BD4200" s="148">
        <f t="shared" si="1180"/>
        <v>4.8862573065243473E-6</v>
      </c>
      <c r="BE4200" s="140">
        <f t="shared" si="1181"/>
        <v>4.8862573065243473E-6</v>
      </c>
    </row>
    <row r="4201" spans="52:57" ht="20.100000000000001" customHeight="1" x14ac:dyDescent="0.25">
      <c r="AZ4201" s="148"/>
      <c r="BA4201" s="148">
        <f t="shared" si="1182"/>
        <v>22.719999999998542</v>
      </c>
      <c r="BB4201" s="165">
        <f t="shared" si="1183"/>
        <v>1.9068592569147142E-3</v>
      </c>
      <c r="BC4201" s="148">
        <f t="shared" si="1184"/>
        <v>4.8740775149898503E-6</v>
      </c>
      <c r="BD4201" s="148">
        <f t="shared" si="1180"/>
        <v>4.8740775149898503E-6</v>
      </c>
      <c r="BE4201" s="140">
        <f t="shared" si="1181"/>
        <v>4.8740775149898503E-6</v>
      </c>
    </row>
    <row r="4202" spans="52:57" ht="20.100000000000001" customHeight="1" x14ac:dyDescent="0.25">
      <c r="AZ4202" s="148"/>
      <c r="BA4202" s="148">
        <f t="shared" si="1182"/>
        <v>22.726399999998542</v>
      </c>
      <c r="BB4202" s="165">
        <f t="shared" si="1183"/>
        <v>1.9019851793997244E-3</v>
      </c>
      <c r="BC4202" s="148">
        <f t="shared" si="1184"/>
        <v>4.8619271193661891E-6</v>
      </c>
      <c r="BD4202" s="148">
        <f t="shared" si="1180"/>
        <v>4.8619271193661891E-6</v>
      </c>
      <c r="BE4202" s="140">
        <f t="shared" si="1181"/>
        <v>4.8619271193661891E-6</v>
      </c>
    </row>
    <row r="4203" spans="52:57" ht="20.100000000000001" customHeight="1" x14ac:dyDescent="0.25">
      <c r="AZ4203" s="148"/>
      <c r="BA4203" s="148">
        <f t="shared" si="1182"/>
        <v>22.732799999998541</v>
      </c>
      <c r="BB4203" s="165">
        <f t="shared" si="1183"/>
        <v>1.8971232522803582E-3</v>
      </c>
      <c r="BC4203" s="148">
        <f t="shared" si="1184"/>
        <v>4.8498060517254953E-6</v>
      </c>
      <c r="BD4203" s="148">
        <f t="shared" si="1180"/>
        <v>4.8498060517254953E-6</v>
      </c>
      <c r="BE4203" s="140">
        <f t="shared" si="1181"/>
        <v>4.8498060517254953E-6</v>
      </c>
    </row>
    <row r="4204" spans="52:57" ht="20.100000000000001" customHeight="1" x14ac:dyDescent="0.25">
      <c r="AZ4204" s="148"/>
      <c r="BA4204" s="148">
        <f t="shared" si="1182"/>
        <v>22.73919999999854</v>
      </c>
      <c r="BB4204" s="165">
        <f t="shared" si="1183"/>
        <v>1.8922734462286327E-3</v>
      </c>
      <c r="BC4204" s="148">
        <f t="shared" si="1184"/>
        <v>4.8377142442834493E-6</v>
      </c>
      <c r="BD4204" s="148">
        <f t="shared" si="1180"/>
        <v>4.8377142442834493E-6</v>
      </c>
      <c r="BE4204" s="140">
        <f t="shared" si="1181"/>
        <v>4.8377142442834493E-6</v>
      </c>
    </row>
    <row r="4205" spans="52:57" ht="20.100000000000001" customHeight="1" x14ac:dyDescent="0.25">
      <c r="AZ4205" s="148"/>
      <c r="BA4205" s="148">
        <f t="shared" si="1182"/>
        <v>22.745599999998539</v>
      </c>
      <c r="BB4205" s="165">
        <f t="shared" si="1183"/>
        <v>1.8874357319843492E-3</v>
      </c>
      <c r="BC4205" s="148">
        <f t="shared" si="1184"/>
        <v>4.8256516294224814E-6</v>
      </c>
      <c r="BD4205" s="148">
        <f t="shared" si="1180"/>
        <v>4.8256516294224814E-6</v>
      </c>
      <c r="BE4205" s="140">
        <f t="shared" si="1181"/>
        <v>4.8256516294224814E-6</v>
      </c>
    </row>
    <row r="4206" spans="52:57" ht="20.100000000000001" customHeight="1" x14ac:dyDescent="0.25">
      <c r="AZ4206" s="148"/>
      <c r="BA4206" s="148">
        <f t="shared" si="1182"/>
        <v>22.751999999998539</v>
      </c>
      <c r="BB4206" s="165">
        <f t="shared" si="1183"/>
        <v>1.8826100803549268E-3</v>
      </c>
      <c r="BC4206" s="148">
        <f t="shared" si="1184"/>
        <v>4.8136181396471033E-6</v>
      </c>
      <c r="BD4206" s="148">
        <f t="shared" si="1180"/>
        <v>4.8136181396471033E-6</v>
      </c>
      <c r="BE4206" s="140">
        <f t="shared" si="1181"/>
        <v>4.8136181396471033E-6</v>
      </c>
    </row>
    <row r="4207" spans="52:57" ht="20.100000000000001" customHeight="1" x14ac:dyDescent="0.25">
      <c r="AZ4207" s="148"/>
      <c r="BA4207" s="148">
        <f t="shared" si="1182"/>
        <v>22.758399999998538</v>
      </c>
      <c r="BB4207" s="165">
        <f t="shared" si="1183"/>
        <v>1.8777964622152797E-3</v>
      </c>
      <c r="BC4207" s="148">
        <f t="shared" si="1184"/>
        <v>4.8016137076233728E-6</v>
      </c>
      <c r="BD4207" s="148">
        <f t="shared" si="1180"/>
        <v>4.8016137076233728E-6</v>
      </c>
      <c r="BE4207" s="140">
        <f t="shared" si="1181"/>
        <v>4.8016137076233728E-6</v>
      </c>
    </row>
    <row r="4208" spans="52:57" ht="20.100000000000001" customHeight="1" x14ac:dyDescent="0.25">
      <c r="AZ4208" s="148"/>
      <c r="BA4208" s="148">
        <f t="shared" si="1182"/>
        <v>22.764799999998537</v>
      </c>
      <c r="BB4208" s="165">
        <f t="shared" si="1183"/>
        <v>1.8729948485076563E-3</v>
      </c>
      <c r="BC4208" s="148">
        <f t="shared" si="1184"/>
        <v>4.7896382661671844E-6</v>
      </c>
      <c r="BD4208" s="148">
        <f t="shared" si="1180"/>
        <v>4.7896382661671844E-6</v>
      </c>
      <c r="BE4208" s="140">
        <f t="shared" si="1181"/>
        <v>4.7896382661671844E-6</v>
      </c>
    </row>
    <row r="4209" spans="52:57" ht="20.100000000000001" customHeight="1" x14ac:dyDescent="0.25">
      <c r="AZ4209" s="148"/>
      <c r="BA4209" s="148">
        <f t="shared" si="1182"/>
        <v>22.771199999998537</v>
      </c>
      <c r="BB4209" s="165">
        <f t="shared" si="1183"/>
        <v>1.8682052102414891E-3</v>
      </c>
      <c r="BC4209" s="148">
        <f t="shared" si="1184"/>
        <v>4.7776917482223683E-6</v>
      </c>
      <c r="BD4209" s="148">
        <f t="shared" si="1180"/>
        <v>4.7776917482223683E-6</v>
      </c>
      <c r="BE4209" s="140">
        <f t="shared" si="1181"/>
        <v>4.7776917482223683E-6</v>
      </c>
    </row>
    <row r="4210" spans="52:57" ht="20.100000000000001" customHeight="1" x14ac:dyDescent="0.25">
      <c r="AZ4210" s="148"/>
      <c r="BA4210" s="148">
        <f t="shared" si="1182"/>
        <v>22.777599999998536</v>
      </c>
      <c r="BB4210" s="165">
        <f t="shared" si="1183"/>
        <v>1.8634275184932667E-3</v>
      </c>
      <c r="BC4210" s="148">
        <f t="shared" si="1184"/>
        <v>4.7657740868982043E-6</v>
      </c>
      <c r="BD4210" s="148">
        <f t="shared" si="1180"/>
        <v>4.7657740868982043E-6</v>
      </c>
      <c r="BE4210" s="140">
        <f t="shared" si="1181"/>
        <v>4.7657740868982043E-6</v>
      </c>
    </row>
    <row r="4211" spans="52:57" ht="20.100000000000001" customHeight="1" x14ac:dyDescent="0.25">
      <c r="AZ4211" s="148"/>
      <c r="BA4211" s="148">
        <f t="shared" si="1182"/>
        <v>22.783999999998535</v>
      </c>
      <c r="BB4211" s="165">
        <f t="shared" si="1183"/>
        <v>1.8586617444063685E-3</v>
      </c>
      <c r="BC4211" s="148">
        <f t="shared" si="1184"/>
        <v>4.7538852154362446E-6</v>
      </c>
      <c r="BD4211" s="148">
        <f t="shared" si="1180"/>
        <v>4.7538852154362446E-6</v>
      </c>
      <c r="BE4211" s="140">
        <f t="shared" si="1181"/>
        <v>4.7538852154362446E-6</v>
      </c>
    </row>
    <row r="4212" spans="52:57" ht="20.100000000000001" customHeight="1" x14ac:dyDescent="0.25">
      <c r="AZ4212" s="148"/>
      <c r="BA4212" s="148">
        <f t="shared" si="1182"/>
        <v>22.790399999998534</v>
      </c>
      <c r="BB4212" s="165">
        <f t="shared" si="1183"/>
        <v>1.8539078591909323E-3</v>
      </c>
      <c r="BC4212" s="148">
        <f t="shared" si="1184"/>
        <v>4.7420250672298297E-6</v>
      </c>
      <c r="BD4212" s="148">
        <f t="shared" si="1180"/>
        <v>4.7420250672298297E-6</v>
      </c>
      <c r="BE4212" s="140">
        <f t="shared" si="1181"/>
        <v>4.7420250672298297E-6</v>
      </c>
    </row>
    <row r="4213" spans="52:57" ht="20.100000000000001" customHeight="1" x14ac:dyDescent="0.25">
      <c r="AZ4213" s="148"/>
      <c r="BA4213" s="148">
        <f t="shared" si="1182"/>
        <v>22.796799999998534</v>
      </c>
      <c r="BB4213" s="165">
        <f t="shared" si="1183"/>
        <v>1.8491658341237025E-3</v>
      </c>
      <c r="BC4213" s="148">
        <f t="shared" si="1184"/>
        <v>4.7301935758143308E-6</v>
      </c>
      <c r="BD4213" s="148">
        <f t="shared" si="1180"/>
        <v>4.7301935758143308E-6</v>
      </c>
      <c r="BE4213" s="140">
        <f t="shared" si="1181"/>
        <v>4.7301935758143308E-6</v>
      </c>
    </row>
    <row r="4214" spans="52:57" ht="20.100000000000001" customHeight="1" x14ac:dyDescent="0.25">
      <c r="AZ4214" s="148"/>
      <c r="BA4214" s="148">
        <f t="shared" si="1182"/>
        <v>22.803199999998533</v>
      </c>
      <c r="BB4214" s="165">
        <f t="shared" si="1183"/>
        <v>1.8444356405478881E-3</v>
      </c>
      <c r="BC4214" s="148">
        <f t="shared" si="1184"/>
        <v>4.718390674874522E-6</v>
      </c>
      <c r="BD4214" s="148">
        <f t="shared" si="1180"/>
        <v>4.718390674874522E-6</v>
      </c>
      <c r="BE4214" s="140">
        <f t="shared" si="1181"/>
        <v>4.718390674874522E-6</v>
      </c>
    </row>
    <row r="4215" spans="52:57" ht="20.100000000000001" customHeight="1" x14ac:dyDescent="0.25">
      <c r="AZ4215" s="148"/>
      <c r="BA4215" s="148">
        <f t="shared" si="1182"/>
        <v>22.809599999998532</v>
      </c>
      <c r="BB4215" s="165">
        <f t="shared" si="1183"/>
        <v>1.8397172498730136E-3</v>
      </c>
      <c r="BC4215" s="148">
        <f t="shared" si="1184"/>
        <v>4.7066162982220289E-6</v>
      </c>
      <c r="BD4215" s="148">
        <f t="shared" si="1180"/>
        <v>4.7066162982220289E-6</v>
      </c>
      <c r="BE4215" s="140">
        <f t="shared" si="1181"/>
        <v>4.7066162982220289E-6</v>
      </c>
    </row>
    <row r="4216" spans="52:57" ht="20.100000000000001" customHeight="1" x14ac:dyDescent="0.25">
      <c r="AZ4216" s="148"/>
      <c r="BA4216" s="148">
        <f t="shared" si="1182"/>
        <v>22.815999999998532</v>
      </c>
      <c r="BB4216" s="165">
        <f t="shared" si="1183"/>
        <v>1.8350106335747916E-3</v>
      </c>
      <c r="BC4216" s="148">
        <f t="shared" si="1184"/>
        <v>4.694870379840432E-6</v>
      </c>
      <c r="BD4216" s="148">
        <f t="shared" si="1180"/>
        <v>4.694870379840432E-6</v>
      </c>
      <c r="BE4216" s="140">
        <f t="shared" si="1181"/>
        <v>4.694870379840432E-6</v>
      </c>
    </row>
    <row r="4217" spans="52:57" ht="20.100000000000001" customHeight="1" x14ac:dyDescent="0.25">
      <c r="AZ4217" s="148"/>
      <c r="BA4217" s="148">
        <f t="shared" si="1182"/>
        <v>22.822399999998531</v>
      </c>
      <c r="BB4217" s="165">
        <f t="shared" si="1183"/>
        <v>1.8303157631949511E-3</v>
      </c>
      <c r="BC4217" s="148">
        <f t="shared" si="1184"/>
        <v>4.6831528538343083E-6</v>
      </c>
      <c r="BD4217" s="148">
        <f t="shared" si="1180"/>
        <v>4.6831528538343083E-6</v>
      </c>
      <c r="BE4217" s="140">
        <f t="shared" si="1181"/>
        <v>4.6831528538343083E-6</v>
      </c>
    </row>
    <row r="4218" spans="52:57" ht="20.100000000000001" customHeight="1" x14ac:dyDescent="0.25">
      <c r="AZ4218" s="148"/>
      <c r="BA4218" s="148">
        <f t="shared" si="1182"/>
        <v>22.82879999999853</v>
      </c>
      <c r="BB4218" s="165">
        <f t="shared" si="1183"/>
        <v>1.8256326103411168E-3</v>
      </c>
      <c r="BC4218" s="148">
        <f t="shared" si="1184"/>
        <v>4.6714636544606739E-6</v>
      </c>
      <c r="BD4218" s="148">
        <f t="shared" si="1180"/>
        <v>4.6714636544606739E-6</v>
      </c>
      <c r="BE4218" s="140">
        <f t="shared" si="1181"/>
        <v>4.6714636544606739E-6</v>
      </c>
    </row>
    <row r="4219" spans="52:57" ht="20.100000000000001" customHeight="1" x14ac:dyDescent="0.25">
      <c r="AZ4219" s="148"/>
      <c r="BA4219" s="148">
        <f t="shared" si="1182"/>
        <v>22.83519999999853</v>
      </c>
      <c r="BB4219" s="165">
        <f t="shared" si="1183"/>
        <v>1.8209611466866562E-3</v>
      </c>
      <c r="BC4219" s="148">
        <f t="shared" si="1184"/>
        <v>4.6598027161194426E-6</v>
      </c>
      <c r="BD4219" s="148">
        <f t="shared" si="1180"/>
        <v>4.6598027161194426E-6</v>
      </c>
      <c r="BE4219" s="140">
        <f t="shared" si="1181"/>
        <v>4.6598027161194426E-6</v>
      </c>
    </row>
    <row r="4220" spans="52:57" ht="20.100000000000001" customHeight="1" x14ac:dyDescent="0.25">
      <c r="AZ4220" s="148"/>
      <c r="BA4220" s="148">
        <f t="shared" si="1182"/>
        <v>22.841599999998529</v>
      </c>
      <c r="BB4220" s="165">
        <f t="shared" si="1183"/>
        <v>1.8163013439705367E-3</v>
      </c>
      <c r="BC4220" s="148">
        <f t="shared" si="1184"/>
        <v>4.6481699733506073E-6</v>
      </c>
      <c r="BD4220" s="148">
        <f t="shared" si="1180"/>
        <v>4.6481699733506073E-6</v>
      </c>
      <c r="BE4220" s="140">
        <f t="shared" si="1181"/>
        <v>4.6481699733506073E-6</v>
      </c>
    </row>
    <row r="4221" spans="52:57" ht="20.100000000000001" customHeight="1" x14ac:dyDescent="0.25">
      <c r="AZ4221" s="148"/>
      <c r="BA4221" s="148">
        <f t="shared" si="1182"/>
        <v>22.847999999998528</v>
      </c>
      <c r="BB4221" s="165">
        <f t="shared" si="1183"/>
        <v>1.8116531739971861E-3</v>
      </c>
      <c r="BC4221" s="148">
        <f t="shared" si="1184"/>
        <v>4.636565360843347E-6</v>
      </c>
      <c r="BD4221" s="148">
        <f t="shared" si="1180"/>
        <v>4.636565360843347E-6</v>
      </c>
      <c r="BE4221" s="140">
        <f t="shared" si="1181"/>
        <v>4.636565360843347E-6</v>
      </c>
    </row>
    <row r="4222" spans="52:57" ht="20.100000000000001" customHeight="1" x14ac:dyDescent="0.25">
      <c r="AZ4222" s="148"/>
      <c r="BA4222" s="148">
        <f t="shared" si="1182"/>
        <v>22.854399999998527</v>
      </c>
      <c r="BB4222" s="165">
        <f t="shared" si="1183"/>
        <v>1.8070166086363428E-3</v>
      </c>
      <c r="BC4222" s="148">
        <f t="shared" si="1184"/>
        <v>4.6249888134186797E-6</v>
      </c>
      <c r="BD4222" s="148">
        <f t="shared" si="1180"/>
        <v>4.6249888134186797E-6</v>
      </c>
      <c r="BE4222" s="140">
        <f t="shared" si="1181"/>
        <v>4.6249888134186797E-6</v>
      </c>
    </row>
    <row r="4223" spans="52:57" ht="20.100000000000001" customHeight="1" x14ac:dyDescent="0.25">
      <c r="AZ4223" s="148"/>
      <c r="BA4223" s="148">
        <f t="shared" si="1182"/>
        <v>22.860799999998527</v>
      </c>
      <c r="BB4223" s="165">
        <f t="shared" si="1183"/>
        <v>1.8023916198229241E-3</v>
      </c>
      <c r="BC4223" s="148">
        <f t="shared" si="1184"/>
        <v>4.6134402660435569E-6</v>
      </c>
      <c r="BD4223" s="148">
        <f t="shared" si="1180"/>
        <v>4.6134402660435569E-6</v>
      </c>
      <c r="BE4223" s="140">
        <f t="shared" si="1181"/>
        <v>4.6134402660435569E-6</v>
      </c>
    </row>
    <row r="4224" spans="52:57" ht="20.100000000000001" customHeight="1" x14ac:dyDescent="0.25">
      <c r="AZ4224" s="148"/>
      <c r="BA4224" s="148">
        <f t="shared" si="1182"/>
        <v>22.867199999998526</v>
      </c>
      <c r="BB4224" s="165">
        <f t="shared" si="1183"/>
        <v>1.7977781795568805E-3</v>
      </c>
      <c r="BC4224" s="148">
        <f t="shared" si="1184"/>
        <v>4.6019196538356344E-6</v>
      </c>
      <c r="BD4224" s="148">
        <f t="shared" si="1180"/>
        <v>4.6019196538356344E-6</v>
      </c>
      <c r="BE4224" s="140">
        <f t="shared" si="1181"/>
        <v>4.6019196538356344E-6</v>
      </c>
    </row>
    <row r="4225" spans="52:57" ht="20.100000000000001" customHeight="1" x14ac:dyDescent="0.25">
      <c r="AZ4225" s="148"/>
      <c r="BA4225" s="148">
        <f t="shared" si="1182"/>
        <v>22.873599999998525</v>
      </c>
      <c r="BB4225" s="165">
        <f t="shared" si="1183"/>
        <v>1.7931762599030449E-3</v>
      </c>
      <c r="BC4225" s="148">
        <f t="shared" si="1184"/>
        <v>4.5904269120402869E-6</v>
      </c>
      <c r="BD4225" s="148">
        <f t="shared" si="1180"/>
        <v>4.5904269120402869E-6</v>
      </c>
      <c r="BE4225" s="140">
        <f t="shared" si="1181"/>
        <v>4.5904269120402869E-6</v>
      </c>
    </row>
    <row r="4226" spans="52:57" ht="20.100000000000001" customHeight="1" x14ac:dyDescent="0.25">
      <c r="AZ4226" s="148"/>
      <c r="BA4226" s="148">
        <f t="shared" si="1182"/>
        <v>22.879999999998525</v>
      </c>
      <c r="BB4226" s="165">
        <f t="shared" si="1183"/>
        <v>1.7885858329910046E-3</v>
      </c>
      <c r="BC4226" s="148">
        <f t="shared" si="1184"/>
        <v>4.5789619760566291E-6</v>
      </c>
      <c r="BD4226" s="148">
        <f t="shared" si="1180"/>
        <v>4.5789619760566291E-6</v>
      </c>
      <c r="BE4226" s="140">
        <f t="shared" si="1181"/>
        <v>4.5789619760566291E-6</v>
      </c>
    </row>
    <row r="4227" spans="52:57" ht="20.100000000000001" customHeight="1" x14ac:dyDescent="0.25">
      <c r="AZ4227" s="148"/>
      <c r="BA4227" s="148">
        <f t="shared" si="1182"/>
        <v>22.886399999998524</v>
      </c>
      <c r="BB4227" s="165">
        <f t="shared" si="1183"/>
        <v>1.784006871014948E-3</v>
      </c>
      <c r="BC4227" s="148">
        <f t="shared" si="1184"/>
        <v>4.5675247814084587E-6</v>
      </c>
      <c r="BD4227" s="148">
        <f t="shared" si="1180"/>
        <v>4.5675247814084587E-6</v>
      </c>
      <c r="BE4227" s="140">
        <f t="shared" si="1181"/>
        <v>4.5675247814084587E-6</v>
      </c>
    </row>
    <row r="4228" spans="52:57" ht="20.100000000000001" customHeight="1" x14ac:dyDescent="0.25">
      <c r="AZ4228" s="148"/>
      <c r="BA4228" s="148">
        <f t="shared" si="1182"/>
        <v>22.892799999998523</v>
      </c>
      <c r="BB4228" s="165">
        <f t="shared" si="1183"/>
        <v>1.7794393462335395E-3</v>
      </c>
      <c r="BC4228" s="148">
        <f t="shared" si="1184"/>
        <v>4.5561152637780839E-6</v>
      </c>
      <c r="BD4228" s="148">
        <f t="shared" si="1180"/>
        <v>4.5561152637780839E-6</v>
      </c>
      <c r="BE4228" s="140">
        <f t="shared" si="1181"/>
        <v>4.5561152637780839E-6</v>
      </c>
    </row>
    <row r="4229" spans="52:57" ht="20.100000000000001" customHeight="1" x14ac:dyDescent="0.25">
      <c r="AZ4229" s="148"/>
      <c r="BA4229" s="148">
        <f t="shared" si="1182"/>
        <v>22.899199999998523</v>
      </c>
      <c r="BB4229" s="165">
        <f t="shared" si="1183"/>
        <v>1.7748832309697614E-3</v>
      </c>
      <c r="BC4229" s="148">
        <f t="shared" si="1184"/>
        <v>4.5447333589798689E-6</v>
      </c>
      <c r="BD4229" s="148">
        <f t="shared" si="1180"/>
        <v>4.5447333589798689E-6</v>
      </c>
      <c r="BE4229" s="140">
        <f t="shared" si="1181"/>
        <v>4.5447333589798689E-6</v>
      </c>
    </row>
    <row r="4230" spans="52:57" ht="20.100000000000001" customHeight="1" x14ac:dyDescent="0.25">
      <c r="AZ4230" s="148"/>
      <c r="BA4230" s="148">
        <f t="shared" si="1182"/>
        <v>22.905599999998522</v>
      </c>
      <c r="BB4230" s="165">
        <f t="shared" si="1183"/>
        <v>1.7703384976107816E-3</v>
      </c>
      <c r="BC4230" s="148">
        <f t="shared" si="1184"/>
        <v>4.5333790029650038E-6</v>
      </c>
      <c r="BD4230" s="148">
        <f t="shared" si="1180"/>
        <v>4.5333790029650038E-6</v>
      </c>
      <c r="BE4230" s="140">
        <f t="shared" si="1181"/>
        <v>4.5333790029650038E-6</v>
      </c>
    </row>
    <row r="4231" spans="52:57" ht="20.100000000000001" customHeight="1" x14ac:dyDescent="0.25">
      <c r="AZ4231" s="148"/>
      <c r="BA4231" s="148">
        <f t="shared" si="1182"/>
        <v>22.911999999998521</v>
      </c>
      <c r="BB4231" s="165">
        <f t="shared" si="1183"/>
        <v>1.7658051186078166E-3</v>
      </c>
      <c r="BC4231" s="148">
        <f t="shared" si="1184"/>
        <v>4.5220521318271433E-6</v>
      </c>
      <c r="BD4231" s="148">
        <f t="shared" si="1180"/>
        <v>4.5220521318271433E-6</v>
      </c>
      <c r="BE4231" s="140">
        <f t="shared" si="1181"/>
        <v>4.5220521318271433E-6</v>
      </c>
    </row>
    <row r="4232" spans="52:57" ht="20.100000000000001" customHeight="1" x14ac:dyDescent="0.25">
      <c r="AZ4232" s="148"/>
      <c r="BA4232" s="148">
        <f t="shared" si="1182"/>
        <v>22.91839999999852</v>
      </c>
      <c r="BB4232" s="165">
        <f t="shared" si="1183"/>
        <v>1.7612830664759894E-3</v>
      </c>
      <c r="BC4232" s="148">
        <f t="shared" si="1184"/>
        <v>4.5107526818050081E-6</v>
      </c>
      <c r="BD4232" s="148">
        <f t="shared" si="1180"/>
        <v>4.5107526818050081E-6</v>
      </c>
      <c r="BE4232" s="140">
        <f t="shared" si="1181"/>
        <v>4.5107526818050081E-6</v>
      </c>
    </row>
    <row r="4233" spans="52:57" ht="20.100000000000001" customHeight="1" x14ac:dyDescent="0.25">
      <c r="AZ4233" s="148"/>
      <c r="BA4233" s="148">
        <f t="shared" si="1182"/>
        <v>22.92479999999852</v>
      </c>
      <c r="BB4233" s="165">
        <f t="shared" si="1183"/>
        <v>1.7567723137941844E-3</v>
      </c>
      <c r="BC4233" s="148">
        <f t="shared" si="1184"/>
        <v>4.4994805892661222E-6</v>
      </c>
      <c r="BD4233" s="148">
        <f t="shared" si="1180"/>
        <v>4.4994805892661222E-6</v>
      </c>
      <c r="BE4233" s="140">
        <f t="shared" si="1181"/>
        <v>4.4994805892661222E-6</v>
      </c>
    </row>
    <row r="4234" spans="52:57" ht="20.100000000000001" customHeight="1" x14ac:dyDescent="0.25">
      <c r="AZ4234" s="148"/>
      <c r="BA4234" s="148">
        <f t="shared" si="1182"/>
        <v>22.931199999998519</v>
      </c>
      <c r="BB4234" s="165">
        <f t="shared" si="1183"/>
        <v>1.7522728332049183E-3</v>
      </c>
      <c r="BC4234" s="148">
        <f t="shared" si="1184"/>
        <v>4.4882357907287136E-6</v>
      </c>
      <c r="BD4234" s="148">
        <f t="shared" si="1180"/>
        <v>4.4882357907287136E-6</v>
      </c>
      <c r="BE4234" s="140">
        <f t="shared" si="1181"/>
        <v>4.4882357907287136E-6</v>
      </c>
    </row>
    <row r="4235" spans="52:57" ht="20.100000000000001" customHeight="1" x14ac:dyDescent="0.25">
      <c r="AZ4235" s="148"/>
      <c r="BA4235" s="148">
        <f t="shared" si="1182"/>
        <v>22.937599999998518</v>
      </c>
      <c r="BB4235" s="165">
        <f t="shared" si="1183"/>
        <v>1.7477845974141896E-3</v>
      </c>
      <c r="BC4235" s="148">
        <f t="shared" si="1184"/>
        <v>4.4770182228391631E-6</v>
      </c>
      <c r="BD4235" s="148">
        <f t="shared" ref="BD4235:BD4298" si="1185">IF(BB4235&lt;(1-$AZ$655),BC4235,"")</f>
        <v>4.4770182228391631E-6</v>
      </c>
      <c r="BE4235" s="140">
        <f t="shared" ref="BE4235:BE4298" si="1186">IF(BB4235&lt;(1-$AZ$661),BC4235,"")</f>
        <v>4.4770182228391631E-6</v>
      </c>
    </row>
    <row r="4236" spans="52:57" ht="20.100000000000001" customHeight="1" x14ac:dyDescent="0.25">
      <c r="AZ4236" s="148"/>
      <c r="BA4236" s="148">
        <f t="shared" ref="BA4236:BA4299" si="1187">BA4235+$BD$648</f>
        <v>22.943999999998518</v>
      </c>
      <c r="BB4236" s="165">
        <f t="shared" ref="BB4236:BB4299" si="1188">_xlfn.CHISQ.DIST.RT(BA4236,7)</f>
        <v>1.7433075791913504E-3</v>
      </c>
      <c r="BC4236" s="148">
        <f t="shared" ref="BC4236:BC4299" si="1189">BB4236-BB4237</f>
        <v>4.465827822383063E-6</v>
      </c>
      <c r="BD4236" s="148">
        <f t="shared" si="1185"/>
        <v>4.465827822383063E-6</v>
      </c>
      <c r="BE4236" s="140">
        <f t="shared" si="1186"/>
        <v>4.465827822383063E-6</v>
      </c>
    </row>
    <row r="4237" spans="52:57" ht="20.100000000000001" customHeight="1" x14ac:dyDescent="0.25">
      <c r="AZ4237" s="148"/>
      <c r="BA4237" s="148">
        <f t="shared" si="1187"/>
        <v>22.950399999998517</v>
      </c>
      <c r="BB4237" s="165">
        <f t="shared" si="1188"/>
        <v>1.7388417513689673E-3</v>
      </c>
      <c r="BC4237" s="148">
        <f t="shared" si="1189"/>
        <v>4.4546645262954088E-6</v>
      </c>
      <c r="BD4237" s="148">
        <f t="shared" si="1185"/>
        <v>4.4546645262954088E-6</v>
      </c>
      <c r="BE4237" s="140">
        <f t="shared" si="1186"/>
        <v>4.4546645262954088E-6</v>
      </c>
    </row>
    <row r="4238" spans="52:57" ht="20.100000000000001" customHeight="1" x14ac:dyDescent="0.25">
      <c r="AZ4238" s="148"/>
      <c r="BA4238" s="148">
        <f t="shared" si="1187"/>
        <v>22.956799999998516</v>
      </c>
      <c r="BB4238" s="165">
        <f t="shared" si="1188"/>
        <v>1.7343870868426719E-3</v>
      </c>
      <c r="BC4238" s="148">
        <f t="shared" si="1189"/>
        <v>4.4435282716371802E-6</v>
      </c>
      <c r="BD4238" s="148">
        <f t="shared" si="1185"/>
        <v>4.4435282716371802E-6</v>
      </c>
      <c r="BE4238" s="140">
        <f t="shared" si="1186"/>
        <v>4.4435282716371802E-6</v>
      </c>
    </row>
    <row r="4239" spans="52:57" ht="20.100000000000001" customHeight="1" x14ac:dyDescent="0.25">
      <c r="AZ4239" s="148"/>
      <c r="BA4239" s="148">
        <f t="shared" si="1187"/>
        <v>22.963199999998515</v>
      </c>
      <c r="BB4239" s="165">
        <f t="shared" si="1188"/>
        <v>1.7299435585710348E-3</v>
      </c>
      <c r="BC4239" s="148">
        <f t="shared" si="1189"/>
        <v>4.4324189956105198E-6</v>
      </c>
      <c r="BD4239" s="148">
        <f t="shared" si="1185"/>
        <v>4.4324189956105198E-6</v>
      </c>
      <c r="BE4239" s="140">
        <f t="shared" si="1186"/>
        <v>4.4324189956105198E-6</v>
      </c>
    </row>
    <row r="4240" spans="52:57" ht="20.100000000000001" customHeight="1" x14ac:dyDescent="0.25">
      <c r="AZ4240" s="148"/>
      <c r="BA4240" s="148">
        <f t="shared" si="1187"/>
        <v>22.969599999998515</v>
      </c>
      <c r="BB4240" s="165">
        <f t="shared" si="1188"/>
        <v>1.7255111395754242E-3</v>
      </c>
      <c r="BC4240" s="148">
        <f t="shared" si="1189"/>
        <v>4.4213366355535296E-6</v>
      </c>
      <c r="BD4240" s="148">
        <f t="shared" si="1185"/>
        <v>4.4213366355535296E-6</v>
      </c>
      <c r="BE4240" s="140">
        <f t="shared" si="1186"/>
        <v>4.4213366355535296E-6</v>
      </c>
    </row>
    <row r="4241" spans="52:57" ht="20.100000000000001" customHeight="1" x14ac:dyDescent="0.25">
      <c r="AZ4241" s="148"/>
      <c r="BA4241" s="148">
        <f t="shared" si="1187"/>
        <v>22.975999999998514</v>
      </c>
      <c r="BB4241" s="165">
        <f t="shared" si="1188"/>
        <v>1.7210898029398707E-3</v>
      </c>
      <c r="BC4241" s="148">
        <f t="shared" si="1189"/>
        <v>4.4102811289480764E-6</v>
      </c>
      <c r="BD4241" s="148">
        <f t="shared" si="1185"/>
        <v>4.4102811289480764E-6</v>
      </c>
      <c r="BE4241" s="140">
        <f t="shared" si="1186"/>
        <v>4.4102811289480764E-6</v>
      </c>
    </row>
    <row r="4242" spans="52:57" ht="20.100000000000001" customHeight="1" x14ac:dyDescent="0.25">
      <c r="AZ4242" s="148"/>
      <c r="BA4242" s="148">
        <f t="shared" si="1187"/>
        <v>22.982399999998513</v>
      </c>
      <c r="BB4242" s="165">
        <f t="shared" si="1188"/>
        <v>1.7166795218109226E-3</v>
      </c>
      <c r="BC4242" s="148">
        <f t="shared" si="1189"/>
        <v>4.3992524134043968E-6</v>
      </c>
      <c r="BD4242" s="148">
        <f t="shared" si="1185"/>
        <v>4.3992524134043968E-6</v>
      </c>
      <c r="BE4242" s="140">
        <f t="shared" si="1186"/>
        <v>4.3992524134043968E-6</v>
      </c>
    </row>
    <row r="4243" spans="52:57" ht="20.100000000000001" customHeight="1" x14ac:dyDescent="0.25">
      <c r="AZ4243" s="148"/>
      <c r="BA4243" s="148">
        <f t="shared" si="1187"/>
        <v>22.988799999998513</v>
      </c>
      <c r="BB4243" s="165">
        <f t="shared" si="1188"/>
        <v>1.7122802693975182E-3</v>
      </c>
      <c r="BC4243" s="148">
        <f t="shared" si="1189"/>
        <v>4.3882504266710715E-6</v>
      </c>
      <c r="BD4243" s="148">
        <f t="shared" si="1185"/>
        <v>4.3882504266710715E-6</v>
      </c>
      <c r="BE4243" s="140">
        <f t="shared" si="1186"/>
        <v>4.3882504266710715E-6</v>
      </c>
    </row>
    <row r="4244" spans="52:57" ht="20.100000000000001" customHeight="1" x14ac:dyDescent="0.25">
      <c r="AZ4244" s="148"/>
      <c r="BA4244" s="148">
        <f t="shared" si="1187"/>
        <v>22.995199999998512</v>
      </c>
      <c r="BB4244" s="165">
        <f t="shared" si="1188"/>
        <v>1.7078920189708472E-3</v>
      </c>
      <c r="BC4244" s="148">
        <f t="shared" si="1189"/>
        <v>4.3772751066354591E-6</v>
      </c>
      <c r="BD4244" s="148">
        <f t="shared" si="1185"/>
        <v>4.3772751066354591E-6</v>
      </c>
      <c r="BE4244" s="140">
        <f t="shared" si="1186"/>
        <v>4.3772751066354591E-6</v>
      </c>
    </row>
    <row r="4245" spans="52:57" ht="20.100000000000001" customHeight="1" x14ac:dyDescent="0.25">
      <c r="AZ4245" s="148"/>
      <c r="BA4245" s="148">
        <f t="shared" si="1187"/>
        <v>23.001599999998511</v>
      </c>
      <c r="BB4245" s="165">
        <f t="shared" si="1188"/>
        <v>1.7035147438642117E-3</v>
      </c>
      <c r="BC4245" s="148">
        <f t="shared" si="1189"/>
        <v>4.366326391322178E-6</v>
      </c>
      <c r="BD4245" s="148">
        <f t="shared" si="1185"/>
        <v>4.366326391322178E-6</v>
      </c>
      <c r="BE4245" s="140">
        <f t="shared" si="1186"/>
        <v>4.366326391322178E-6</v>
      </c>
    </row>
    <row r="4246" spans="52:57" ht="20.100000000000001" customHeight="1" x14ac:dyDescent="0.25">
      <c r="AZ4246" s="148"/>
      <c r="BA4246" s="148">
        <f t="shared" si="1187"/>
        <v>23.007999999998511</v>
      </c>
      <c r="BB4246" s="165">
        <f t="shared" si="1188"/>
        <v>1.6991484174728895E-3</v>
      </c>
      <c r="BC4246" s="148">
        <f t="shared" si="1189"/>
        <v>4.3554042188859513E-6</v>
      </c>
      <c r="BD4246" s="148">
        <f t="shared" si="1185"/>
        <v>4.3554042188859513E-6</v>
      </c>
      <c r="BE4246" s="140">
        <f t="shared" si="1186"/>
        <v>4.3554042188859513E-6</v>
      </c>
    </row>
    <row r="4247" spans="52:57" ht="20.100000000000001" customHeight="1" x14ac:dyDescent="0.25">
      <c r="AZ4247" s="148"/>
      <c r="BA4247" s="148">
        <f t="shared" si="1187"/>
        <v>23.01439999999851</v>
      </c>
      <c r="BB4247" s="165">
        <f t="shared" si="1188"/>
        <v>1.6947930132540036E-3</v>
      </c>
      <c r="BC4247" s="148">
        <f t="shared" si="1189"/>
        <v>4.3445085276224479E-6</v>
      </c>
      <c r="BD4247" s="148">
        <f t="shared" si="1185"/>
        <v>4.3445085276224479E-6</v>
      </c>
      <c r="BE4247" s="140">
        <f t="shared" si="1186"/>
        <v>4.3445085276224479E-6</v>
      </c>
    </row>
    <row r="4248" spans="52:57" ht="20.100000000000001" customHeight="1" x14ac:dyDescent="0.25">
      <c r="AZ4248" s="148"/>
      <c r="BA4248" s="148">
        <f t="shared" si="1187"/>
        <v>23.020799999998509</v>
      </c>
      <c r="BB4248" s="165">
        <f t="shared" si="1188"/>
        <v>1.6904485047263811E-3</v>
      </c>
      <c r="BC4248" s="148">
        <f t="shared" si="1189"/>
        <v>4.3336392559574412E-6</v>
      </c>
      <c r="BD4248" s="148">
        <f t="shared" si="1185"/>
        <v>4.3336392559574412E-6</v>
      </c>
      <c r="BE4248" s="140">
        <f t="shared" si="1186"/>
        <v>4.3336392559574412E-6</v>
      </c>
    </row>
    <row r="4249" spans="52:57" ht="20.100000000000001" customHeight="1" x14ac:dyDescent="0.25">
      <c r="AZ4249" s="148"/>
      <c r="BA4249" s="148">
        <f t="shared" si="1187"/>
        <v>23.027199999998508</v>
      </c>
      <c r="BB4249" s="165">
        <f t="shared" si="1188"/>
        <v>1.6861148654704237E-3</v>
      </c>
      <c r="BC4249" s="148">
        <f t="shared" si="1189"/>
        <v>4.3227963424511458E-6</v>
      </c>
      <c r="BD4249" s="148">
        <f t="shared" si="1185"/>
        <v>4.3227963424511458E-6</v>
      </c>
      <c r="BE4249" s="140">
        <f t="shared" si="1186"/>
        <v>4.3227963424511458E-6</v>
      </c>
    </row>
    <row r="4250" spans="52:57" ht="20.100000000000001" customHeight="1" x14ac:dyDescent="0.25">
      <c r="AZ4250" s="148"/>
      <c r="BA4250" s="148">
        <f t="shared" si="1187"/>
        <v>23.033599999998508</v>
      </c>
      <c r="BB4250" s="165">
        <f t="shared" si="1188"/>
        <v>1.6817920691279725E-3</v>
      </c>
      <c r="BC4250" s="148">
        <f t="shared" si="1189"/>
        <v>4.3119797258086255E-6</v>
      </c>
      <c r="BD4250" s="148">
        <f t="shared" si="1185"/>
        <v>4.3119797258086255E-6</v>
      </c>
      <c r="BE4250" s="140">
        <f t="shared" si="1186"/>
        <v>4.3119797258086255E-6</v>
      </c>
    </row>
    <row r="4251" spans="52:57" ht="20.100000000000001" customHeight="1" x14ac:dyDescent="0.25">
      <c r="AZ4251" s="148"/>
      <c r="BA4251" s="148">
        <f t="shared" si="1187"/>
        <v>23.039999999998507</v>
      </c>
      <c r="BB4251" s="165">
        <f t="shared" si="1188"/>
        <v>1.6774800894021639E-3</v>
      </c>
      <c r="BC4251" s="148">
        <f t="shared" si="1189"/>
        <v>4.301189344857459E-6</v>
      </c>
      <c r="BD4251" s="148">
        <f t="shared" si="1185"/>
        <v>4.301189344857459E-6</v>
      </c>
      <c r="BE4251" s="140">
        <f t="shared" si="1186"/>
        <v>4.301189344857459E-6</v>
      </c>
    </row>
    <row r="4252" spans="52:57" ht="20.100000000000001" customHeight="1" x14ac:dyDescent="0.25">
      <c r="AZ4252" s="148"/>
      <c r="BA4252" s="148">
        <f t="shared" si="1187"/>
        <v>23.046399999998506</v>
      </c>
      <c r="BB4252" s="165">
        <f t="shared" si="1188"/>
        <v>1.6731789000573065E-3</v>
      </c>
      <c r="BC4252" s="148">
        <f t="shared" si="1189"/>
        <v>4.2904251385653038E-6</v>
      </c>
      <c r="BD4252" s="148">
        <f t="shared" si="1185"/>
        <v>4.2904251385653038E-6</v>
      </c>
      <c r="BE4252" s="140">
        <f t="shared" si="1186"/>
        <v>4.2904251385653038E-6</v>
      </c>
    </row>
    <row r="4253" spans="52:57" ht="20.100000000000001" customHeight="1" x14ac:dyDescent="0.25">
      <c r="AZ4253" s="148"/>
      <c r="BA4253" s="148">
        <f t="shared" si="1187"/>
        <v>23.052799999998506</v>
      </c>
      <c r="BB4253" s="165">
        <f t="shared" si="1188"/>
        <v>1.6688884749187412E-3</v>
      </c>
      <c r="BC4253" s="148">
        <f t="shared" si="1189"/>
        <v>4.279687046029922E-6</v>
      </c>
      <c r="BD4253" s="148">
        <f t="shared" si="1185"/>
        <v>4.279687046029922E-6</v>
      </c>
      <c r="BE4253" s="140">
        <f t="shared" si="1186"/>
        <v>4.279687046029922E-6</v>
      </c>
    </row>
    <row r="4254" spans="52:57" ht="20.100000000000001" customHeight="1" x14ac:dyDescent="0.25">
      <c r="AZ4254" s="148"/>
      <c r="BA4254" s="148">
        <f t="shared" si="1187"/>
        <v>23.059199999998505</v>
      </c>
      <c r="BB4254" s="165">
        <f t="shared" si="1188"/>
        <v>1.6646087878727112E-3</v>
      </c>
      <c r="BC4254" s="148">
        <f t="shared" si="1189"/>
        <v>4.2689750064869858E-6</v>
      </c>
      <c r="BD4254" s="148">
        <f t="shared" si="1185"/>
        <v>4.2689750064869858E-6</v>
      </c>
      <c r="BE4254" s="140">
        <f t="shared" si="1186"/>
        <v>4.2689750064869858E-6</v>
      </c>
    </row>
    <row r="4255" spans="52:57" ht="20.100000000000001" customHeight="1" x14ac:dyDescent="0.25">
      <c r="AZ4255" s="148"/>
      <c r="BA4255" s="148">
        <f t="shared" si="1187"/>
        <v>23.065599999998504</v>
      </c>
      <c r="BB4255" s="165">
        <f t="shared" si="1188"/>
        <v>1.6603398128662242E-3</v>
      </c>
      <c r="BC4255" s="148">
        <f t="shared" si="1189"/>
        <v>4.2582889592988026E-6</v>
      </c>
      <c r="BD4255" s="148">
        <f t="shared" si="1185"/>
        <v>4.2582889592988026E-6</v>
      </c>
      <c r="BE4255" s="140">
        <f t="shared" si="1186"/>
        <v>4.2582889592988026E-6</v>
      </c>
    </row>
    <row r="4256" spans="52:57" ht="20.100000000000001" customHeight="1" x14ac:dyDescent="0.25">
      <c r="AZ4256" s="148"/>
      <c r="BA4256" s="148">
        <f t="shared" si="1187"/>
        <v>23.071999999998503</v>
      </c>
      <c r="BB4256" s="165">
        <f t="shared" si="1188"/>
        <v>1.6560815239069254E-3</v>
      </c>
      <c r="BC4256" s="148">
        <f t="shared" si="1189"/>
        <v>4.2476288439714446E-6</v>
      </c>
      <c r="BD4256" s="148">
        <f t="shared" si="1185"/>
        <v>4.2476288439714446E-6</v>
      </c>
      <c r="BE4256" s="140">
        <f t="shared" si="1186"/>
        <v>4.2476288439714446E-6</v>
      </c>
    </row>
    <row r="4257" spans="52:57" ht="20.100000000000001" customHeight="1" x14ac:dyDescent="0.25">
      <c r="AZ4257" s="148"/>
      <c r="BA4257" s="148">
        <f t="shared" si="1187"/>
        <v>23.078399999998503</v>
      </c>
      <c r="BB4257" s="165">
        <f t="shared" si="1188"/>
        <v>1.651833895062954E-3</v>
      </c>
      <c r="BC4257" s="148">
        <f t="shared" si="1189"/>
        <v>4.2369946001274278E-6</v>
      </c>
      <c r="BD4257" s="148">
        <f t="shared" si="1185"/>
        <v>4.2369946001274278E-6</v>
      </c>
      <c r="BE4257" s="140">
        <f t="shared" si="1186"/>
        <v>4.2369946001274278E-6</v>
      </c>
    </row>
    <row r="4258" spans="52:57" ht="20.100000000000001" customHeight="1" x14ac:dyDescent="0.25">
      <c r="AZ4258" s="148"/>
      <c r="BA4258" s="148">
        <f t="shared" si="1187"/>
        <v>23.084799999998502</v>
      </c>
      <c r="BB4258" s="165">
        <f t="shared" si="1188"/>
        <v>1.6475969004628266E-3</v>
      </c>
      <c r="BC4258" s="148">
        <f t="shared" si="1189"/>
        <v>4.226386167543875E-6</v>
      </c>
      <c r="BD4258" s="148">
        <f t="shared" si="1185"/>
        <v>4.226386167543875E-6</v>
      </c>
      <c r="BE4258" s="140">
        <f t="shared" si="1186"/>
        <v>4.226386167543875E-6</v>
      </c>
    </row>
    <row r="4259" spans="52:57" ht="20.100000000000001" customHeight="1" x14ac:dyDescent="0.25">
      <c r="AZ4259" s="148"/>
      <c r="BA4259" s="148">
        <f t="shared" si="1187"/>
        <v>23.091199999998501</v>
      </c>
      <c r="BB4259" s="165">
        <f t="shared" si="1188"/>
        <v>1.6433705142952827E-3</v>
      </c>
      <c r="BC4259" s="148">
        <f t="shared" si="1189"/>
        <v>4.2158034861087147E-6</v>
      </c>
      <c r="BD4259" s="148">
        <f t="shared" si="1185"/>
        <v>4.2158034861087147E-6</v>
      </c>
      <c r="BE4259" s="140">
        <f t="shared" si="1186"/>
        <v>4.2158034861087147E-6</v>
      </c>
    </row>
    <row r="4260" spans="52:57" ht="20.100000000000001" customHeight="1" x14ac:dyDescent="0.25">
      <c r="AZ4260" s="148"/>
      <c r="BA4260" s="148">
        <f t="shared" si="1187"/>
        <v>23.097599999998501</v>
      </c>
      <c r="BB4260" s="165">
        <f t="shared" si="1188"/>
        <v>1.639154710809174E-3</v>
      </c>
      <c r="BC4260" s="148">
        <f t="shared" si="1189"/>
        <v>4.2052464958499541E-6</v>
      </c>
      <c r="BD4260" s="148">
        <f t="shared" si="1185"/>
        <v>4.2052464958499541E-6</v>
      </c>
      <c r="BE4260" s="140">
        <f t="shared" si="1186"/>
        <v>4.2052464958499541E-6</v>
      </c>
    </row>
    <row r="4261" spans="52:57" ht="20.100000000000001" customHeight="1" x14ac:dyDescent="0.25">
      <c r="AZ4261" s="148"/>
      <c r="BA4261" s="148">
        <f t="shared" si="1187"/>
        <v>23.1039999999985</v>
      </c>
      <c r="BB4261" s="165">
        <f t="shared" si="1188"/>
        <v>1.634949464313324E-3</v>
      </c>
      <c r="BC4261" s="148">
        <f t="shared" si="1189"/>
        <v>4.1947151369371976E-6</v>
      </c>
      <c r="BD4261" s="148">
        <f t="shared" si="1185"/>
        <v>4.1947151369371976E-6</v>
      </c>
      <c r="BE4261" s="140">
        <f t="shared" si="1186"/>
        <v>4.1947151369371976E-6</v>
      </c>
    </row>
    <row r="4262" spans="52:57" ht="20.100000000000001" customHeight="1" x14ac:dyDescent="0.25">
      <c r="AZ4262" s="148"/>
      <c r="BA4262" s="148">
        <f t="shared" si="1187"/>
        <v>23.110399999998499</v>
      </c>
      <c r="BB4262" s="165">
        <f t="shared" si="1188"/>
        <v>1.6307547491763868E-3</v>
      </c>
      <c r="BC4262" s="148">
        <f t="shared" si="1189"/>
        <v>4.1842093496499873E-6</v>
      </c>
      <c r="BD4262" s="148">
        <f t="shared" si="1185"/>
        <v>4.1842093496499873E-6</v>
      </c>
      <c r="BE4262" s="140">
        <f t="shared" si="1186"/>
        <v>4.1842093496499873E-6</v>
      </c>
    </row>
    <row r="4263" spans="52:57" ht="20.100000000000001" customHeight="1" x14ac:dyDescent="0.25">
      <c r="AZ4263" s="148"/>
      <c r="BA4263" s="148">
        <f t="shared" si="1187"/>
        <v>23.116799999998499</v>
      </c>
      <c r="BB4263" s="165">
        <f t="shared" si="1188"/>
        <v>1.6265705398267368E-3</v>
      </c>
      <c r="BC4263" s="148">
        <f t="shared" si="1189"/>
        <v>4.1737290744198706E-6</v>
      </c>
      <c r="BD4263" s="148">
        <f t="shared" si="1185"/>
        <v>4.1737290744198706E-6</v>
      </c>
      <c r="BE4263" s="140">
        <f t="shared" si="1186"/>
        <v>4.1737290744198706E-6</v>
      </c>
    </row>
    <row r="4264" spans="52:57" ht="20.100000000000001" customHeight="1" x14ac:dyDescent="0.25">
      <c r="AZ4264" s="148"/>
      <c r="BA4264" s="148">
        <f t="shared" si="1187"/>
        <v>23.123199999998498</v>
      </c>
      <c r="BB4264" s="165">
        <f t="shared" si="1188"/>
        <v>1.622396810752317E-3</v>
      </c>
      <c r="BC4264" s="148">
        <f t="shared" si="1189"/>
        <v>4.1632742517950551E-6</v>
      </c>
      <c r="BD4264" s="148">
        <f t="shared" si="1185"/>
        <v>4.1632742517950551E-6</v>
      </c>
      <c r="BE4264" s="140">
        <f t="shared" si="1186"/>
        <v>4.1632742517950551E-6</v>
      </c>
    </row>
    <row r="4265" spans="52:57" ht="20.100000000000001" customHeight="1" x14ac:dyDescent="0.25">
      <c r="AZ4265" s="148"/>
      <c r="BA4265" s="148">
        <f t="shared" si="1187"/>
        <v>23.129599999998497</v>
      </c>
      <c r="BB4265" s="165">
        <f t="shared" si="1188"/>
        <v>1.6182335365005219E-3</v>
      </c>
      <c r="BC4265" s="148">
        <f t="shared" si="1189"/>
        <v>4.1528448224701156E-6</v>
      </c>
      <c r="BD4265" s="148">
        <f t="shared" si="1185"/>
        <v>4.1528448224701156E-6</v>
      </c>
      <c r="BE4265" s="140">
        <f t="shared" si="1186"/>
        <v>4.1528448224701156E-6</v>
      </c>
    </row>
    <row r="4266" spans="52:57" ht="20.100000000000001" customHeight="1" x14ac:dyDescent="0.25">
      <c r="AZ4266" s="148"/>
      <c r="BA4266" s="148">
        <f t="shared" si="1187"/>
        <v>23.135999999998496</v>
      </c>
      <c r="BB4266" s="165">
        <f t="shared" si="1188"/>
        <v>1.6140806916780518E-3</v>
      </c>
      <c r="BC4266" s="148">
        <f t="shared" si="1189"/>
        <v>4.1424407272460956E-6</v>
      </c>
      <c r="BD4266" s="148">
        <f t="shared" si="1185"/>
        <v>4.1424407272460956E-6</v>
      </c>
      <c r="BE4266" s="140">
        <f t="shared" si="1186"/>
        <v>4.1424407272460956E-6</v>
      </c>
    </row>
    <row r="4267" spans="52:57" ht="20.100000000000001" customHeight="1" x14ac:dyDescent="0.25">
      <c r="AZ4267" s="148"/>
      <c r="BA4267" s="148">
        <f t="shared" si="1187"/>
        <v>23.142399999998496</v>
      </c>
      <c r="BB4267" s="165">
        <f t="shared" si="1188"/>
        <v>1.6099382509508057E-3</v>
      </c>
      <c r="BC4267" s="148">
        <f t="shared" si="1189"/>
        <v>4.1320619070721407E-6</v>
      </c>
      <c r="BD4267" s="148">
        <f t="shared" si="1185"/>
        <v>4.1320619070721407E-6</v>
      </c>
      <c r="BE4267" s="140">
        <f t="shared" si="1186"/>
        <v>4.1320619070721407E-6</v>
      </c>
    </row>
    <row r="4268" spans="52:57" ht="20.100000000000001" customHeight="1" x14ac:dyDescent="0.25">
      <c r="AZ4268" s="148"/>
      <c r="BA4268" s="148">
        <f t="shared" si="1187"/>
        <v>23.148799999998495</v>
      </c>
      <c r="BB4268" s="165">
        <f t="shared" si="1188"/>
        <v>1.6058061890437336E-3</v>
      </c>
      <c r="BC4268" s="148">
        <f t="shared" si="1189"/>
        <v>4.121708303032488E-6</v>
      </c>
      <c r="BD4268" s="148">
        <f t="shared" si="1185"/>
        <v>4.121708303032488E-6</v>
      </c>
      <c r="BE4268" s="140">
        <f t="shared" si="1186"/>
        <v>4.121708303032488E-6</v>
      </c>
    </row>
    <row r="4269" spans="52:57" ht="20.100000000000001" customHeight="1" x14ac:dyDescent="0.25">
      <c r="AZ4269" s="148"/>
      <c r="BA4269" s="148">
        <f t="shared" si="1187"/>
        <v>23.155199999998494</v>
      </c>
      <c r="BB4269" s="165">
        <f t="shared" si="1188"/>
        <v>1.6016844807407011E-3</v>
      </c>
      <c r="BC4269" s="148">
        <f t="shared" si="1189"/>
        <v>4.1113798563182768E-6</v>
      </c>
      <c r="BD4269" s="148">
        <f t="shared" si="1185"/>
        <v>4.1113798563182768E-6</v>
      </c>
      <c r="BE4269" s="140">
        <f t="shared" si="1186"/>
        <v>4.1113798563182768E-6</v>
      </c>
    </row>
    <row r="4270" spans="52:57" ht="20.100000000000001" customHeight="1" x14ac:dyDescent="0.25">
      <c r="AZ4270" s="148"/>
      <c r="BA4270" s="148">
        <f t="shared" si="1187"/>
        <v>23.161599999998494</v>
      </c>
      <c r="BB4270" s="165">
        <f t="shared" si="1188"/>
        <v>1.5975731008843828E-3</v>
      </c>
      <c r="BC4270" s="148">
        <f t="shared" si="1189"/>
        <v>4.1010765082687486E-6</v>
      </c>
      <c r="BD4270" s="148">
        <f t="shared" si="1185"/>
        <v>4.1010765082687486E-6</v>
      </c>
      <c r="BE4270" s="140">
        <f t="shared" si="1186"/>
        <v>4.1010765082687486E-6</v>
      </c>
    </row>
    <row r="4271" spans="52:57" ht="20.100000000000001" customHeight="1" x14ac:dyDescent="0.25">
      <c r="AZ4271" s="148"/>
      <c r="BA4271" s="148">
        <f t="shared" si="1187"/>
        <v>23.167999999998493</v>
      </c>
      <c r="BB4271" s="165">
        <f t="shared" si="1188"/>
        <v>1.593472024376114E-3</v>
      </c>
      <c r="BC4271" s="148">
        <f t="shared" si="1189"/>
        <v>4.0907982003447925E-6</v>
      </c>
      <c r="BD4271" s="148">
        <f t="shared" si="1185"/>
        <v>4.0907982003447925E-6</v>
      </c>
      <c r="BE4271" s="140">
        <f t="shared" si="1186"/>
        <v>4.0907982003447925E-6</v>
      </c>
    </row>
    <row r="4272" spans="52:57" ht="20.100000000000001" customHeight="1" x14ac:dyDescent="0.25">
      <c r="AZ4272" s="148"/>
      <c r="BA4272" s="148">
        <f t="shared" si="1187"/>
        <v>23.174399999998492</v>
      </c>
      <c r="BB4272" s="165">
        <f t="shared" si="1188"/>
        <v>1.5893812261757693E-3</v>
      </c>
      <c r="BC4272" s="148">
        <f t="shared" si="1189"/>
        <v>4.080544874142172E-6</v>
      </c>
      <c r="BD4272" s="148">
        <f t="shared" si="1185"/>
        <v>4.080544874142172E-6</v>
      </c>
      <c r="BE4272" s="140">
        <f t="shared" si="1186"/>
        <v>4.080544874142172E-6</v>
      </c>
    </row>
    <row r="4273" spans="52:57" ht="20.100000000000001" customHeight="1" x14ac:dyDescent="0.25">
      <c r="AZ4273" s="148"/>
      <c r="BA4273" s="148">
        <f t="shared" si="1187"/>
        <v>23.180799999998492</v>
      </c>
      <c r="BB4273" s="165">
        <f t="shared" si="1188"/>
        <v>1.5853006813016271E-3</v>
      </c>
      <c r="BC4273" s="148">
        <f t="shared" si="1189"/>
        <v>4.0703164713726606E-6</v>
      </c>
      <c r="BD4273" s="148">
        <f t="shared" si="1185"/>
        <v>4.0703164713726606E-6</v>
      </c>
      <c r="BE4273" s="140">
        <f t="shared" si="1186"/>
        <v>4.0703164713726606E-6</v>
      </c>
    </row>
    <row r="4274" spans="52:57" ht="20.100000000000001" customHeight="1" x14ac:dyDescent="0.25">
      <c r="AZ4274" s="148"/>
      <c r="BA4274" s="148">
        <f t="shared" si="1187"/>
        <v>23.187199999998491</v>
      </c>
      <c r="BB4274" s="165">
        <f t="shared" si="1188"/>
        <v>1.5812303648302544E-3</v>
      </c>
      <c r="BC4274" s="148">
        <f t="shared" si="1189"/>
        <v>4.0601129338930977E-6</v>
      </c>
      <c r="BD4274" s="148">
        <f t="shared" si="1185"/>
        <v>4.0601129338930977E-6</v>
      </c>
      <c r="BE4274" s="140">
        <f t="shared" si="1186"/>
        <v>4.0601129338930977E-6</v>
      </c>
    </row>
    <row r="4275" spans="52:57" ht="20.100000000000001" customHeight="1" x14ac:dyDescent="0.25">
      <c r="AZ4275" s="148"/>
      <c r="BA4275" s="148">
        <f t="shared" si="1187"/>
        <v>23.19359999999849</v>
      </c>
      <c r="BB4275" s="165">
        <f t="shared" si="1188"/>
        <v>1.5771702518963613E-3</v>
      </c>
      <c r="BC4275" s="148">
        <f t="shared" si="1189"/>
        <v>4.0499342036728631E-6</v>
      </c>
      <c r="BD4275" s="148">
        <f t="shared" si="1185"/>
        <v>4.0499342036728631E-6</v>
      </c>
      <c r="BE4275" s="140">
        <f t="shared" si="1186"/>
        <v>4.0499342036728631E-6</v>
      </c>
    </row>
    <row r="4276" spans="52:57" ht="20.100000000000001" customHeight="1" x14ac:dyDescent="0.25">
      <c r="AZ4276" s="148"/>
      <c r="BA4276" s="148">
        <f t="shared" si="1187"/>
        <v>23.199999999998489</v>
      </c>
      <c r="BB4276" s="165">
        <f t="shared" si="1188"/>
        <v>1.5731203176926885E-3</v>
      </c>
      <c r="BC4276" s="148">
        <f t="shared" si="1189"/>
        <v>4.0397802228155609E-6</v>
      </c>
      <c r="BD4276" s="148">
        <f t="shared" si="1185"/>
        <v>4.0397802228155609E-6</v>
      </c>
      <c r="BE4276" s="140">
        <f t="shared" si="1186"/>
        <v>4.0397802228155609E-6</v>
      </c>
    </row>
    <row r="4277" spans="52:57" ht="20.100000000000001" customHeight="1" x14ac:dyDescent="0.25">
      <c r="AZ4277" s="148"/>
      <c r="BA4277" s="148">
        <f t="shared" si="1187"/>
        <v>23.206399999998489</v>
      </c>
      <c r="BB4277" s="165">
        <f t="shared" si="1188"/>
        <v>1.5690805374698729E-3</v>
      </c>
      <c r="BC4277" s="148">
        <f t="shared" si="1189"/>
        <v>4.0296509335598866E-6</v>
      </c>
      <c r="BD4277" s="148">
        <f t="shared" si="1185"/>
        <v>4.0296509335598866E-6</v>
      </c>
      <c r="BE4277" s="140">
        <f t="shared" si="1186"/>
        <v>4.0296509335598866E-6</v>
      </c>
    </row>
    <row r="4278" spans="52:57" ht="20.100000000000001" customHeight="1" x14ac:dyDescent="0.25">
      <c r="AZ4278" s="148"/>
      <c r="BA4278" s="148">
        <f t="shared" si="1187"/>
        <v>23.212799999998488</v>
      </c>
      <c r="BB4278" s="165">
        <f t="shared" si="1188"/>
        <v>1.565050886536313E-3</v>
      </c>
      <c r="BC4278" s="148">
        <f t="shared" si="1189"/>
        <v>4.0195462782553412E-6</v>
      </c>
      <c r="BD4278" s="148">
        <f t="shared" si="1185"/>
        <v>4.0195462782553412E-6</v>
      </c>
      <c r="BE4278" s="140">
        <f t="shared" si="1186"/>
        <v>4.0195462782553412E-6</v>
      </c>
    </row>
    <row r="4279" spans="52:57" ht="20.100000000000001" customHeight="1" x14ac:dyDescent="0.25">
      <c r="AZ4279" s="148"/>
      <c r="BA4279" s="148">
        <f t="shared" si="1187"/>
        <v>23.219199999998487</v>
      </c>
      <c r="BB4279" s="165">
        <f t="shared" si="1188"/>
        <v>1.5610313402580577E-3</v>
      </c>
      <c r="BC4279" s="148">
        <f t="shared" si="1189"/>
        <v>4.009466199392589E-6</v>
      </c>
      <c r="BD4279" s="148">
        <f t="shared" si="1185"/>
        <v>4.009466199392589E-6</v>
      </c>
      <c r="BE4279" s="140">
        <f t="shared" si="1186"/>
        <v>4.009466199392589E-6</v>
      </c>
    </row>
    <row r="4280" spans="52:57" ht="20.100000000000001" customHeight="1" x14ac:dyDescent="0.25">
      <c r="AZ4280" s="148"/>
      <c r="BA4280" s="148">
        <f t="shared" si="1187"/>
        <v>23.225599999998487</v>
      </c>
      <c r="BB4280" s="165">
        <f t="shared" si="1188"/>
        <v>1.5570218740586651E-3</v>
      </c>
      <c r="BC4280" s="148">
        <f t="shared" si="1189"/>
        <v>3.9994106395824236E-6</v>
      </c>
      <c r="BD4280" s="148">
        <f t="shared" si="1185"/>
        <v>3.9994106395824236E-6</v>
      </c>
      <c r="BE4280" s="140">
        <f t="shared" si="1186"/>
        <v>3.9994106395824236E-6</v>
      </c>
    </row>
    <row r="4281" spans="52:57" ht="20.100000000000001" customHeight="1" x14ac:dyDescent="0.25">
      <c r="AZ4281" s="148"/>
      <c r="BA4281" s="148">
        <f t="shared" si="1187"/>
        <v>23.231999999998486</v>
      </c>
      <c r="BB4281" s="165">
        <f t="shared" si="1188"/>
        <v>1.5530224634190827E-3</v>
      </c>
      <c r="BC4281" s="148">
        <f t="shared" si="1189"/>
        <v>3.9893795415666105E-6</v>
      </c>
      <c r="BD4281" s="148">
        <f t="shared" si="1185"/>
        <v>3.9893795415666105E-6</v>
      </c>
      <c r="BE4281" s="140">
        <f t="shared" si="1186"/>
        <v>3.9893795415666105E-6</v>
      </c>
    </row>
    <row r="4282" spans="52:57" ht="20.100000000000001" customHeight="1" x14ac:dyDescent="0.25">
      <c r="AZ4282" s="148"/>
      <c r="BA4282" s="148">
        <f t="shared" si="1187"/>
        <v>23.238399999998485</v>
      </c>
      <c r="BB4282" s="165">
        <f t="shared" si="1188"/>
        <v>1.5490330838775161E-3</v>
      </c>
      <c r="BC4282" s="148">
        <f t="shared" si="1189"/>
        <v>3.979372848202491E-6</v>
      </c>
      <c r="BD4282" s="148">
        <f t="shared" si="1185"/>
        <v>3.979372848202491E-6</v>
      </c>
      <c r="BE4282" s="140">
        <f t="shared" si="1186"/>
        <v>3.979372848202491E-6</v>
      </c>
    </row>
    <row r="4283" spans="52:57" ht="20.100000000000001" customHeight="1" x14ac:dyDescent="0.25">
      <c r="AZ4283" s="148"/>
      <c r="BA4283" s="148">
        <f t="shared" si="1187"/>
        <v>23.244799999998484</v>
      </c>
      <c r="BB4283" s="165">
        <f t="shared" si="1188"/>
        <v>1.5450537110293136E-3</v>
      </c>
      <c r="BC4283" s="148">
        <f t="shared" si="1189"/>
        <v>3.9693905024874854E-6</v>
      </c>
      <c r="BD4283" s="148">
        <f t="shared" si="1185"/>
        <v>3.9693905024874854E-6</v>
      </c>
      <c r="BE4283" s="140">
        <f t="shared" si="1186"/>
        <v>3.9693905024874854E-6</v>
      </c>
    </row>
    <row r="4284" spans="52:57" ht="20.100000000000001" customHeight="1" x14ac:dyDescent="0.25">
      <c r="AZ4284" s="148"/>
      <c r="BA4284" s="148">
        <f t="shared" si="1187"/>
        <v>23.251199999998484</v>
      </c>
      <c r="BB4284" s="165">
        <f t="shared" si="1188"/>
        <v>1.5410843205268261E-3</v>
      </c>
      <c r="BC4284" s="148">
        <f t="shared" si="1189"/>
        <v>3.9594324475350235E-6</v>
      </c>
      <c r="BD4284" s="148">
        <f t="shared" si="1185"/>
        <v>3.9594324475350235E-6</v>
      </c>
      <c r="BE4284" s="140">
        <f t="shared" si="1186"/>
        <v>3.9594324475350235E-6</v>
      </c>
    </row>
    <row r="4285" spans="52:57" ht="20.100000000000001" customHeight="1" x14ac:dyDescent="0.25">
      <c r="AZ4285" s="148"/>
      <c r="BA4285" s="148">
        <f t="shared" si="1187"/>
        <v>23.257599999998483</v>
      </c>
      <c r="BB4285" s="165">
        <f t="shared" si="1188"/>
        <v>1.5371248880792911E-3</v>
      </c>
      <c r="BC4285" s="148">
        <f t="shared" si="1189"/>
        <v>3.94949862659341E-6</v>
      </c>
      <c r="BD4285" s="148">
        <f t="shared" si="1185"/>
        <v>3.94949862659341E-6</v>
      </c>
      <c r="BE4285" s="140">
        <f t="shared" si="1186"/>
        <v>3.94949862659341E-6</v>
      </c>
    </row>
    <row r="4286" spans="52:57" ht="20.100000000000001" customHeight="1" x14ac:dyDescent="0.25">
      <c r="AZ4286" s="148"/>
      <c r="BA4286" s="148">
        <f t="shared" si="1187"/>
        <v>23.263999999998482</v>
      </c>
      <c r="BB4286" s="165">
        <f t="shared" si="1188"/>
        <v>1.5331753894526976E-3</v>
      </c>
      <c r="BC4286" s="148">
        <f t="shared" si="1189"/>
        <v>3.9395889830165509E-6</v>
      </c>
      <c r="BD4286" s="148">
        <f t="shared" si="1185"/>
        <v>3.9395889830165509E-6</v>
      </c>
      <c r="BE4286" s="140">
        <f t="shared" si="1186"/>
        <v>3.9395889830165509E-6</v>
      </c>
    </row>
    <row r="4287" spans="52:57" ht="20.100000000000001" customHeight="1" x14ac:dyDescent="0.25">
      <c r="AZ4287" s="148"/>
      <c r="BA4287" s="148">
        <f t="shared" si="1187"/>
        <v>23.270399999998482</v>
      </c>
      <c r="BB4287" s="165">
        <f t="shared" si="1188"/>
        <v>1.5292358004696811E-3</v>
      </c>
      <c r="BC4287" s="148">
        <f t="shared" si="1189"/>
        <v>3.9297034603086225E-6</v>
      </c>
      <c r="BD4287" s="148">
        <f t="shared" si="1185"/>
        <v>3.9297034603086225E-6</v>
      </c>
      <c r="BE4287" s="140">
        <f t="shared" si="1186"/>
        <v>3.9297034603086225E-6</v>
      </c>
    </row>
    <row r="4288" spans="52:57" ht="20.100000000000001" customHeight="1" x14ac:dyDescent="0.25">
      <c r="AZ4288" s="148"/>
      <c r="BA4288" s="148">
        <f t="shared" si="1187"/>
        <v>23.276799999998481</v>
      </c>
      <c r="BB4288" s="165">
        <f t="shared" si="1188"/>
        <v>1.5253060970093725E-3</v>
      </c>
      <c r="BC4288" s="148">
        <f t="shared" si="1189"/>
        <v>3.9198420020841729E-6</v>
      </c>
      <c r="BD4288" s="148">
        <f t="shared" si="1185"/>
        <v>3.9198420020841729E-6</v>
      </c>
      <c r="BE4288" s="140">
        <f t="shared" si="1186"/>
        <v>3.9198420020841729E-6</v>
      </c>
    </row>
    <row r="4289" spans="52:57" ht="20.100000000000001" customHeight="1" x14ac:dyDescent="0.25">
      <c r="AZ4289" s="148"/>
      <c r="BA4289" s="148">
        <f t="shared" si="1187"/>
        <v>23.28319999999848</v>
      </c>
      <c r="BB4289" s="165">
        <f t="shared" si="1188"/>
        <v>1.5213862550072883E-3</v>
      </c>
      <c r="BC4289" s="148">
        <f t="shared" si="1189"/>
        <v>3.9100045520806988E-6</v>
      </c>
      <c r="BD4289" s="148">
        <f t="shared" si="1185"/>
        <v>3.9100045520806988E-6</v>
      </c>
      <c r="BE4289" s="140">
        <f t="shared" si="1186"/>
        <v>3.9100045520806988E-6</v>
      </c>
    </row>
    <row r="4290" spans="52:57" ht="20.100000000000001" customHeight="1" x14ac:dyDescent="0.25">
      <c r="AZ4290" s="148"/>
      <c r="BA4290" s="148">
        <f t="shared" si="1187"/>
        <v>23.28959999999848</v>
      </c>
      <c r="BB4290" s="165">
        <f t="shared" si="1188"/>
        <v>1.5174762504552076E-3</v>
      </c>
      <c r="BC4290" s="148">
        <f t="shared" si="1189"/>
        <v>3.9001910541653674E-6</v>
      </c>
      <c r="BD4290" s="148">
        <f t="shared" si="1185"/>
        <v>3.9001910541653674E-6</v>
      </c>
      <c r="BE4290" s="140">
        <f t="shared" si="1186"/>
        <v>3.9001910541653674E-6</v>
      </c>
    </row>
    <row r="4291" spans="52:57" ht="20.100000000000001" customHeight="1" x14ac:dyDescent="0.25">
      <c r="AZ4291" s="148"/>
      <c r="BA4291" s="148">
        <f t="shared" si="1187"/>
        <v>23.295999999998479</v>
      </c>
      <c r="BB4291" s="165">
        <f t="shared" si="1188"/>
        <v>1.5135760594010422E-3</v>
      </c>
      <c r="BC4291" s="148">
        <f t="shared" si="1189"/>
        <v>3.8904014523278609E-6</v>
      </c>
      <c r="BD4291" s="148">
        <f t="shared" si="1185"/>
        <v>3.8904014523278609E-6</v>
      </c>
      <c r="BE4291" s="140">
        <f t="shared" si="1186"/>
        <v>3.8904014523278609E-6</v>
      </c>
    </row>
    <row r="4292" spans="52:57" ht="20.100000000000001" customHeight="1" x14ac:dyDescent="0.25">
      <c r="AZ4292" s="148"/>
      <c r="BA4292" s="148">
        <f t="shared" si="1187"/>
        <v>23.302399999998478</v>
      </c>
      <c r="BB4292" s="165">
        <f t="shared" si="1188"/>
        <v>1.5096856579487144E-3</v>
      </c>
      <c r="BC4292" s="148">
        <f t="shared" si="1189"/>
        <v>3.8806356906816771E-6</v>
      </c>
      <c r="BD4292" s="148">
        <f t="shared" si="1185"/>
        <v>3.8806356906816771E-6</v>
      </c>
      <c r="BE4292" s="140">
        <f t="shared" si="1186"/>
        <v>3.8806356906816771E-6</v>
      </c>
    </row>
    <row r="4293" spans="52:57" ht="20.100000000000001" customHeight="1" x14ac:dyDescent="0.25">
      <c r="AZ4293" s="148"/>
      <c r="BA4293" s="148">
        <f t="shared" si="1187"/>
        <v>23.308799999998477</v>
      </c>
      <c r="BB4293" s="165">
        <f t="shared" si="1188"/>
        <v>1.5058050222580327E-3</v>
      </c>
      <c r="BC4293" s="148">
        <f t="shared" si="1189"/>
        <v>3.8708937134649974E-6</v>
      </c>
      <c r="BD4293" s="148">
        <f t="shared" si="1185"/>
        <v>3.8708937134649974E-6</v>
      </c>
      <c r="BE4293" s="140">
        <f t="shared" si="1186"/>
        <v>3.8708937134649974E-6</v>
      </c>
    </row>
    <row r="4294" spans="52:57" ht="20.100000000000001" customHeight="1" x14ac:dyDescent="0.25">
      <c r="AZ4294" s="148"/>
      <c r="BA4294" s="148">
        <f t="shared" si="1187"/>
        <v>23.315199999998477</v>
      </c>
      <c r="BB4294" s="165">
        <f t="shared" si="1188"/>
        <v>1.5019341285445677E-3</v>
      </c>
      <c r="BC4294" s="148">
        <f t="shared" si="1189"/>
        <v>3.8611754650317957E-6</v>
      </c>
      <c r="BD4294" s="148">
        <f t="shared" si="1185"/>
        <v>3.8611754650317957E-6</v>
      </c>
      <c r="BE4294" s="140">
        <f t="shared" si="1186"/>
        <v>3.8611754650317957E-6</v>
      </c>
    </row>
    <row r="4295" spans="52:57" ht="20.100000000000001" customHeight="1" x14ac:dyDescent="0.25">
      <c r="AZ4295" s="148"/>
      <c r="BA4295" s="148">
        <f t="shared" si="1187"/>
        <v>23.321599999998476</v>
      </c>
      <c r="BB4295" s="165">
        <f t="shared" si="1188"/>
        <v>1.4980729530795359E-3</v>
      </c>
      <c r="BC4295" s="148">
        <f t="shared" si="1189"/>
        <v>3.8514808898711377E-6</v>
      </c>
      <c r="BD4295" s="148">
        <f t="shared" si="1185"/>
        <v>3.8514808898711377E-6</v>
      </c>
      <c r="BE4295" s="140">
        <f t="shared" si="1186"/>
        <v>3.8514808898711377E-6</v>
      </c>
    </row>
    <row r="4296" spans="52:57" ht="20.100000000000001" customHeight="1" x14ac:dyDescent="0.25">
      <c r="AZ4296" s="148"/>
      <c r="BA4296" s="148">
        <f t="shared" si="1187"/>
        <v>23.327999999998475</v>
      </c>
      <c r="BB4296" s="165">
        <f t="shared" si="1188"/>
        <v>1.4942214721896648E-3</v>
      </c>
      <c r="BC4296" s="148">
        <f t="shared" si="1189"/>
        <v>3.8418099325878818E-6</v>
      </c>
      <c r="BD4296" s="148">
        <f t="shared" si="1185"/>
        <v>3.8418099325878818E-6</v>
      </c>
      <c r="BE4296" s="140">
        <f t="shared" si="1186"/>
        <v>3.8418099325878818E-6</v>
      </c>
    </row>
    <row r="4297" spans="52:57" ht="20.100000000000001" customHeight="1" x14ac:dyDescent="0.25">
      <c r="AZ4297" s="148"/>
      <c r="BA4297" s="148">
        <f t="shared" si="1187"/>
        <v>23.334399999998475</v>
      </c>
      <c r="BB4297" s="165">
        <f t="shared" si="1188"/>
        <v>1.4903796622570769E-3</v>
      </c>
      <c r="BC4297" s="148">
        <f t="shared" si="1189"/>
        <v>3.8321625379028959E-6</v>
      </c>
      <c r="BD4297" s="148">
        <f t="shared" si="1185"/>
        <v>3.8321625379028959E-6</v>
      </c>
      <c r="BE4297" s="140">
        <f t="shared" si="1186"/>
        <v>3.8321625379028959E-6</v>
      </c>
    </row>
    <row r="4298" spans="52:57" ht="20.100000000000001" customHeight="1" x14ac:dyDescent="0.25">
      <c r="AZ4298" s="148"/>
      <c r="BA4298" s="148">
        <f t="shared" si="1187"/>
        <v>23.340799999998474</v>
      </c>
      <c r="BB4298" s="165">
        <f t="shared" si="1188"/>
        <v>1.486547499719174E-3</v>
      </c>
      <c r="BC4298" s="148">
        <f t="shared" si="1189"/>
        <v>3.8225386506721398E-6</v>
      </c>
      <c r="BD4298" s="148">
        <f t="shared" si="1185"/>
        <v>3.8225386506721398E-6</v>
      </c>
      <c r="BE4298" s="140">
        <f t="shared" si="1186"/>
        <v>3.8225386506721398E-6</v>
      </c>
    </row>
    <row r="4299" spans="52:57" ht="20.100000000000001" customHeight="1" x14ac:dyDescent="0.25">
      <c r="AZ4299" s="148"/>
      <c r="BA4299" s="148">
        <f t="shared" si="1187"/>
        <v>23.347199999998473</v>
      </c>
      <c r="BB4299" s="165">
        <f t="shared" si="1188"/>
        <v>1.4827249610685018E-3</v>
      </c>
      <c r="BC4299" s="148">
        <f t="shared" si="1189"/>
        <v>3.8129382158706183E-6</v>
      </c>
      <c r="BD4299" s="148">
        <f t="shared" ref="BD4299:BD4362" si="1190">IF(BB4299&lt;(1-$AZ$655),BC4299,"")</f>
        <v>3.8129382158706183E-6</v>
      </c>
      <c r="BE4299" s="140">
        <f t="shared" ref="BE4299:BE4362" si="1191">IF(BB4299&lt;(1-$AZ$661),BC4299,"")</f>
        <v>3.8129382158706183E-6</v>
      </c>
    </row>
    <row r="4300" spans="52:57" ht="20.100000000000001" customHeight="1" x14ac:dyDescent="0.25">
      <c r="AZ4300" s="148"/>
      <c r="BA4300" s="148">
        <f t="shared" ref="BA4300:BA4363" si="1192">BA4299+$BD$648</f>
        <v>23.353599999998472</v>
      </c>
      <c r="BB4300" s="165">
        <f t="shared" ref="BB4300:BB4363" si="1193">_xlfn.CHISQ.DIST.RT(BA4300,7)</f>
        <v>1.4789120228526312E-3</v>
      </c>
      <c r="BC4300" s="148">
        <f t="shared" ref="BC4300:BC4363" si="1194">BB4300-BB4301</f>
        <v>3.8033611785819738E-6</v>
      </c>
      <c r="BD4300" s="148">
        <f t="shared" si="1190"/>
        <v>3.8033611785819738E-6</v>
      </c>
      <c r="BE4300" s="140">
        <f t="shared" si="1191"/>
        <v>3.8033611785819738E-6</v>
      </c>
    </row>
    <row r="4301" spans="52:57" ht="20.100000000000001" customHeight="1" x14ac:dyDescent="0.25">
      <c r="AZ4301" s="148"/>
      <c r="BA4301" s="148">
        <f t="shared" si="1192"/>
        <v>23.359999999998472</v>
      </c>
      <c r="BB4301" s="165">
        <f t="shared" si="1193"/>
        <v>1.4751086616740493E-3</v>
      </c>
      <c r="BC4301" s="148">
        <f t="shared" si="1194"/>
        <v>3.7938074840303607E-6</v>
      </c>
      <c r="BD4301" s="148">
        <f t="shared" si="1190"/>
        <v>3.7938074840303607E-6</v>
      </c>
      <c r="BE4301" s="140">
        <f t="shared" si="1191"/>
        <v>3.7938074840303607E-6</v>
      </c>
    </row>
    <row r="4302" spans="52:57" ht="20.100000000000001" customHeight="1" x14ac:dyDescent="0.25">
      <c r="AZ4302" s="148"/>
      <c r="BA4302" s="148">
        <f t="shared" si="1192"/>
        <v>23.366399999998471</v>
      </c>
      <c r="BB4302" s="165">
        <f t="shared" si="1193"/>
        <v>1.4713148541900189E-3</v>
      </c>
      <c r="BC4302" s="148">
        <f t="shared" si="1194"/>
        <v>3.7842770775468361E-6</v>
      </c>
      <c r="BD4302" s="148">
        <f t="shared" si="1190"/>
        <v>3.7842770775468361E-6</v>
      </c>
      <c r="BE4302" s="140">
        <f t="shared" si="1191"/>
        <v>3.7842770775468361E-6</v>
      </c>
    </row>
    <row r="4303" spans="52:57" ht="20.100000000000001" customHeight="1" x14ac:dyDescent="0.25">
      <c r="AZ4303" s="148"/>
      <c r="BA4303" s="148">
        <f t="shared" si="1192"/>
        <v>23.37279999999847</v>
      </c>
      <c r="BB4303" s="165">
        <f t="shared" si="1193"/>
        <v>1.4675305771124721E-3</v>
      </c>
      <c r="BC4303" s="148">
        <f t="shared" si="1194"/>
        <v>3.7747699045936455E-6</v>
      </c>
      <c r="BD4303" s="148">
        <f t="shared" si="1190"/>
        <v>3.7747699045936455E-6</v>
      </c>
      <c r="BE4303" s="140">
        <f t="shared" si="1191"/>
        <v>3.7747699045936455E-6</v>
      </c>
    </row>
    <row r="4304" spans="52:57" ht="20.100000000000001" customHeight="1" x14ac:dyDescent="0.25">
      <c r="AZ4304" s="148"/>
      <c r="BA4304" s="148">
        <f t="shared" si="1192"/>
        <v>23.37919999999847</v>
      </c>
      <c r="BB4304" s="165">
        <f t="shared" si="1193"/>
        <v>1.4637558072078784E-3</v>
      </c>
      <c r="BC4304" s="148">
        <f t="shared" si="1194"/>
        <v>3.7652859107431894E-6</v>
      </c>
      <c r="BD4304" s="148">
        <f t="shared" si="1190"/>
        <v>3.7652859107431894E-6</v>
      </c>
      <c r="BE4304" s="140">
        <f t="shared" si="1191"/>
        <v>3.7652859107431894E-6</v>
      </c>
    </row>
    <row r="4305" spans="52:57" ht="20.100000000000001" customHeight="1" x14ac:dyDescent="0.25">
      <c r="AZ4305" s="148"/>
      <c r="BA4305" s="148">
        <f t="shared" si="1192"/>
        <v>23.385599999998469</v>
      </c>
      <c r="BB4305" s="165">
        <f t="shared" si="1193"/>
        <v>1.4599905212971352E-3</v>
      </c>
      <c r="BC4305" s="148">
        <f t="shared" si="1194"/>
        <v>3.7558250417003575E-6</v>
      </c>
      <c r="BD4305" s="148">
        <f t="shared" si="1190"/>
        <v>3.7558250417003575E-6</v>
      </c>
      <c r="BE4305" s="140">
        <f t="shared" si="1191"/>
        <v>3.7558250417003575E-6</v>
      </c>
    </row>
    <row r="4306" spans="52:57" ht="20.100000000000001" customHeight="1" x14ac:dyDescent="0.25">
      <c r="AZ4306" s="148"/>
      <c r="BA4306" s="148">
        <f t="shared" si="1192"/>
        <v>23.391999999998468</v>
      </c>
      <c r="BB4306" s="165">
        <f t="shared" si="1193"/>
        <v>1.4562346962554349E-3</v>
      </c>
      <c r="BC4306" s="148">
        <f t="shared" si="1194"/>
        <v>3.7463872432747739E-6</v>
      </c>
      <c r="BD4306" s="148">
        <f t="shared" si="1190"/>
        <v>3.7463872432747739E-6</v>
      </c>
      <c r="BE4306" s="140">
        <f t="shared" si="1191"/>
        <v>3.7463872432747739E-6</v>
      </c>
    </row>
    <row r="4307" spans="52:57" ht="20.100000000000001" customHeight="1" x14ac:dyDescent="0.25">
      <c r="AZ4307" s="148"/>
      <c r="BA4307" s="148">
        <f t="shared" si="1192"/>
        <v>23.398399999998468</v>
      </c>
      <c r="BB4307" s="165">
        <f t="shared" si="1193"/>
        <v>1.4524883090121601E-3</v>
      </c>
      <c r="BC4307" s="148">
        <f t="shared" si="1194"/>
        <v>3.7369724614163581E-6</v>
      </c>
      <c r="BD4307" s="148">
        <f t="shared" si="1190"/>
        <v>3.7369724614163581E-6</v>
      </c>
      <c r="BE4307" s="140">
        <f t="shared" si="1191"/>
        <v>3.7369724614163581E-6</v>
      </c>
    </row>
    <row r="4308" spans="52:57" ht="20.100000000000001" customHeight="1" x14ac:dyDescent="0.25">
      <c r="AZ4308" s="148"/>
      <c r="BA4308" s="148">
        <f t="shared" si="1192"/>
        <v>23.404799999998467</v>
      </c>
      <c r="BB4308" s="165">
        <f t="shared" si="1193"/>
        <v>1.4487513365507437E-3</v>
      </c>
      <c r="BC4308" s="148">
        <f t="shared" si="1194"/>
        <v>3.7275806421743427E-6</v>
      </c>
      <c r="BD4308" s="148">
        <f t="shared" si="1190"/>
        <v>3.7275806421743427E-6</v>
      </c>
      <c r="BE4308" s="140">
        <f t="shared" si="1191"/>
        <v>3.7275806421743427E-6</v>
      </c>
    </row>
    <row r="4309" spans="52:57" ht="20.100000000000001" customHeight="1" x14ac:dyDescent="0.25">
      <c r="AZ4309" s="148"/>
      <c r="BA4309" s="148">
        <f t="shared" si="1192"/>
        <v>23.411199999998466</v>
      </c>
      <c r="BB4309" s="165">
        <f t="shared" si="1193"/>
        <v>1.4450237559085694E-3</v>
      </c>
      <c r="BC4309" s="148">
        <f t="shared" si="1194"/>
        <v>3.7182117317306664E-6</v>
      </c>
      <c r="BD4309" s="148">
        <f t="shared" si="1190"/>
        <v>3.7182117317306664E-6</v>
      </c>
      <c r="BE4309" s="140">
        <f t="shared" si="1191"/>
        <v>3.7182117317306664E-6</v>
      </c>
    </row>
    <row r="4310" spans="52:57" ht="20.100000000000001" customHeight="1" x14ac:dyDescent="0.25">
      <c r="AZ4310" s="148"/>
      <c r="BA4310" s="148">
        <f t="shared" si="1192"/>
        <v>23.417599999998465</v>
      </c>
      <c r="BB4310" s="165">
        <f t="shared" si="1193"/>
        <v>1.4413055441768387E-3</v>
      </c>
      <c r="BC4310" s="148">
        <f t="shared" si="1194"/>
        <v>3.7088656763817601E-6</v>
      </c>
      <c r="BD4310" s="148">
        <f t="shared" si="1190"/>
        <v>3.7088656763817601E-6</v>
      </c>
      <c r="BE4310" s="140">
        <f t="shared" si="1191"/>
        <v>3.7088656763817601E-6</v>
      </c>
    </row>
    <row r="4311" spans="52:57" ht="20.100000000000001" customHeight="1" x14ac:dyDescent="0.25">
      <c r="AZ4311" s="148"/>
      <c r="BA4311" s="148">
        <f t="shared" si="1192"/>
        <v>23.423999999998465</v>
      </c>
      <c r="BB4311" s="165">
        <f t="shared" si="1193"/>
        <v>1.437596678500457E-3</v>
      </c>
      <c r="BC4311" s="148">
        <f t="shared" si="1194"/>
        <v>3.6995424225463522E-6</v>
      </c>
      <c r="BD4311" s="148">
        <f t="shared" si="1190"/>
        <v>3.6995424225463522E-6</v>
      </c>
      <c r="BE4311" s="140">
        <f t="shared" si="1191"/>
        <v>3.6995424225463522E-6</v>
      </c>
    </row>
    <row r="4312" spans="52:57" ht="20.100000000000001" customHeight="1" x14ac:dyDescent="0.25">
      <c r="AZ4312" s="148"/>
      <c r="BA4312" s="148">
        <f t="shared" si="1192"/>
        <v>23.430399999998464</v>
      </c>
      <c r="BB4312" s="165">
        <f t="shared" si="1193"/>
        <v>1.4338971360779106E-3</v>
      </c>
      <c r="BC4312" s="148">
        <f t="shared" si="1194"/>
        <v>3.6902419167533264E-6</v>
      </c>
      <c r="BD4312" s="148">
        <f t="shared" si="1190"/>
        <v>3.6902419167533264E-6</v>
      </c>
      <c r="BE4312" s="140">
        <f t="shared" si="1191"/>
        <v>3.6902419167533264E-6</v>
      </c>
    </row>
    <row r="4313" spans="52:57" ht="20.100000000000001" customHeight="1" x14ac:dyDescent="0.25">
      <c r="AZ4313" s="148"/>
      <c r="BA4313" s="148">
        <f t="shared" si="1192"/>
        <v>23.436799999998463</v>
      </c>
      <c r="BB4313" s="165">
        <f t="shared" si="1193"/>
        <v>1.4302068941611573E-3</v>
      </c>
      <c r="BC4313" s="148">
        <f t="shared" si="1194"/>
        <v>3.6809641056653568E-6</v>
      </c>
      <c r="BD4313" s="148">
        <f t="shared" si="1190"/>
        <v>3.6809641056653568E-6</v>
      </c>
      <c r="BE4313" s="140">
        <f t="shared" si="1191"/>
        <v>3.6809641056653568E-6</v>
      </c>
    </row>
    <row r="4314" spans="52:57" ht="20.100000000000001" customHeight="1" x14ac:dyDescent="0.25">
      <c r="AZ4314" s="148"/>
      <c r="BA4314" s="148">
        <f t="shared" si="1192"/>
        <v>23.443199999998463</v>
      </c>
      <c r="BB4314" s="165">
        <f t="shared" si="1193"/>
        <v>1.4265259300554919E-3</v>
      </c>
      <c r="BC4314" s="148">
        <f t="shared" si="1194"/>
        <v>3.6717089360439967E-6</v>
      </c>
      <c r="BD4314" s="148">
        <f t="shared" si="1190"/>
        <v>3.6717089360439967E-6</v>
      </c>
      <c r="BE4314" s="140">
        <f t="shared" si="1191"/>
        <v>3.6717089360439967E-6</v>
      </c>
    </row>
    <row r="4315" spans="52:57" ht="20.100000000000001" customHeight="1" x14ac:dyDescent="0.25">
      <c r="AZ4315" s="148"/>
      <c r="BA4315" s="148">
        <f t="shared" si="1192"/>
        <v>23.449599999998462</v>
      </c>
      <c r="BB4315" s="165">
        <f t="shared" si="1193"/>
        <v>1.4228542211194479E-3</v>
      </c>
      <c r="BC4315" s="148">
        <f t="shared" si="1194"/>
        <v>3.6624763547863249E-6</v>
      </c>
      <c r="BD4315" s="148">
        <f t="shared" si="1190"/>
        <v>3.6624763547863249E-6</v>
      </c>
      <c r="BE4315" s="140">
        <f t="shared" si="1191"/>
        <v>3.6624763547863249E-6</v>
      </c>
    </row>
    <row r="4316" spans="52:57" ht="20.100000000000001" customHeight="1" x14ac:dyDescent="0.25">
      <c r="AZ4316" s="148"/>
      <c r="BA4316" s="148">
        <f t="shared" si="1192"/>
        <v>23.455999999998461</v>
      </c>
      <c r="BB4316" s="165">
        <f t="shared" si="1193"/>
        <v>1.4191917447646616E-3</v>
      </c>
      <c r="BC4316" s="148">
        <f t="shared" si="1194"/>
        <v>3.6532663088978401E-6</v>
      </c>
      <c r="BD4316" s="148">
        <f t="shared" si="1190"/>
        <v>3.6532663088978401E-6</v>
      </c>
      <c r="BE4316" s="140">
        <f t="shared" si="1191"/>
        <v>3.6532663088978401E-6</v>
      </c>
    </row>
    <row r="4317" spans="52:57" ht="20.100000000000001" customHeight="1" x14ac:dyDescent="0.25">
      <c r="AZ4317" s="148"/>
      <c r="BA4317" s="148">
        <f t="shared" si="1192"/>
        <v>23.46239999999846</v>
      </c>
      <c r="BB4317" s="165">
        <f t="shared" si="1193"/>
        <v>1.4155384784557638E-3</v>
      </c>
      <c r="BC4317" s="148">
        <f t="shared" si="1194"/>
        <v>3.644078745505255E-6</v>
      </c>
      <c r="BD4317" s="148">
        <f t="shared" si="1190"/>
        <v>3.644078745505255E-6</v>
      </c>
      <c r="BE4317" s="140">
        <f t="shared" si="1191"/>
        <v>3.644078745505255E-6</v>
      </c>
    </row>
    <row r="4318" spans="52:57" ht="20.100000000000001" customHeight="1" x14ac:dyDescent="0.25">
      <c r="AZ4318" s="148"/>
      <c r="BA4318" s="148">
        <f t="shared" si="1192"/>
        <v>23.46879999999846</v>
      </c>
      <c r="BB4318" s="165">
        <f t="shared" si="1193"/>
        <v>1.4118943997102585E-3</v>
      </c>
      <c r="BC4318" s="148">
        <f t="shared" si="1194"/>
        <v>3.6349136118486898E-6</v>
      </c>
      <c r="BD4318" s="148">
        <f t="shared" si="1190"/>
        <v>3.6349136118486898E-6</v>
      </c>
      <c r="BE4318" s="140">
        <f t="shared" si="1191"/>
        <v>3.6349136118486898E-6</v>
      </c>
    </row>
    <row r="4319" spans="52:57" ht="20.100000000000001" customHeight="1" x14ac:dyDescent="0.25">
      <c r="AZ4319" s="148"/>
      <c r="BA4319" s="148">
        <f t="shared" si="1192"/>
        <v>23.475199999998459</v>
      </c>
      <c r="BB4319" s="165">
        <f t="shared" si="1193"/>
        <v>1.4082594860984098E-3</v>
      </c>
      <c r="BC4319" s="148">
        <f t="shared" si="1194"/>
        <v>3.6257708552896954E-6</v>
      </c>
      <c r="BD4319" s="148">
        <f t="shared" si="1190"/>
        <v>3.6257708552896954E-6</v>
      </c>
      <c r="BE4319" s="140">
        <f t="shared" si="1191"/>
        <v>3.6257708552896954E-6</v>
      </c>
    </row>
    <row r="4320" spans="52:57" ht="20.100000000000001" customHeight="1" x14ac:dyDescent="0.25">
      <c r="AZ4320" s="148"/>
      <c r="BA4320" s="148">
        <f t="shared" si="1192"/>
        <v>23.481599999998458</v>
      </c>
      <c r="BB4320" s="165">
        <f t="shared" si="1193"/>
        <v>1.4046337152431201E-3</v>
      </c>
      <c r="BC4320" s="148">
        <f t="shared" si="1194"/>
        <v>3.6166504233043142E-6</v>
      </c>
      <c r="BD4320" s="148">
        <f t="shared" si="1190"/>
        <v>3.6166504233043142E-6</v>
      </c>
      <c r="BE4320" s="140">
        <f t="shared" si="1191"/>
        <v>3.6166504233043142E-6</v>
      </c>
    </row>
    <row r="4321" spans="52:57" ht="20.100000000000001" customHeight="1" x14ac:dyDescent="0.25">
      <c r="AZ4321" s="148"/>
      <c r="BA4321" s="148">
        <f t="shared" si="1192"/>
        <v>23.487999999998458</v>
      </c>
      <c r="BB4321" s="165">
        <f t="shared" si="1193"/>
        <v>1.4010170648198158E-3</v>
      </c>
      <c r="BC4321" s="148">
        <f t="shared" si="1194"/>
        <v>3.6075522634837313E-6</v>
      </c>
      <c r="BD4321" s="148">
        <f t="shared" si="1190"/>
        <v>3.6075522634837313E-6</v>
      </c>
      <c r="BE4321" s="140">
        <f t="shared" si="1191"/>
        <v>3.6075522634837313E-6</v>
      </c>
    </row>
    <row r="4322" spans="52:57" ht="20.100000000000001" customHeight="1" x14ac:dyDescent="0.25">
      <c r="AZ4322" s="148"/>
      <c r="BA4322" s="148">
        <f t="shared" si="1192"/>
        <v>23.494399999998457</v>
      </c>
      <c r="BB4322" s="165">
        <f t="shared" si="1193"/>
        <v>1.3974095125563321E-3</v>
      </c>
      <c r="BC4322" s="148">
        <f t="shared" si="1194"/>
        <v>3.5984763235405622E-6</v>
      </c>
      <c r="BD4322" s="148">
        <f t="shared" si="1190"/>
        <v>3.5984763235405622E-6</v>
      </c>
      <c r="BE4322" s="140">
        <f t="shared" si="1191"/>
        <v>3.5984763235405622E-6</v>
      </c>
    </row>
    <row r="4323" spans="52:57" ht="20.100000000000001" customHeight="1" x14ac:dyDescent="0.25">
      <c r="AZ4323" s="148"/>
      <c r="BA4323" s="148">
        <f t="shared" si="1192"/>
        <v>23.500799999998456</v>
      </c>
      <c r="BB4323" s="165">
        <f t="shared" si="1193"/>
        <v>1.3938110362327915E-3</v>
      </c>
      <c r="BC4323" s="148">
        <f t="shared" si="1194"/>
        <v>3.5894225512984445E-6</v>
      </c>
      <c r="BD4323" s="148">
        <f t="shared" si="1190"/>
        <v>3.5894225512984445E-6</v>
      </c>
      <c r="BE4323" s="140">
        <f t="shared" si="1191"/>
        <v>3.5894225512984445E-6</v>
      </c>
    </row>
    <row r="4324" spans="52:57" ht="20.100000000000001" customHeight="1" x14ac:dyDescent="0.25">
      <c r="AZ4324" s="148"/>
      <c r="BA4324" s="148">
        <f t="shared" si="1192"/>
        <v>23.507199999998456</v>
      </c>
      <c r="BB4324" s="165">
        <f t="shared" si="1193"/>
        <v>1.3902216136814931E-3</v>
      </c>
      <c r="BC4324" s="148">
        <f t="shared" si="1194"/>
        <v>3.5803908947039647E-6</v>
      </c>
      <c r="BD4324" s="148">
        <f t="shared" si="1190"/>
        <v>3.5803908947039647E-6</v>
      </c>
      <c r="BE4324" s="140">
        <f t="shared" si="1191"/>
        <v>3.5803908947039647E-6</v>
      </c>
    </row>
    <row r="4325" spans="52:57" ht="20.100000000000001" customHeight="1" x14ac:dyDescent="0.25">
      <c r="AZ4325" s="148"/>
      <c r="BA4325" s="148">
        <f t="shared" si="1192"/>
        <v>23.513599999998455</v>
      </c>
      <c r="BB4325" s="165">
        <f t="shared" si="1193"/>
        <v>1.3866412227867891E-3</v>
      </c>
      <c r="BC4325" s="148">
        <f t="shared" si="1194"/>
        <v>3.5713813018047567E-6</v>
      </c>
      <c r="BD4325" s="148">
        <f t="shared" si="1190"/>
        <v>3.5713813018047567E-6</v>
      </c>
      <c r="BE4325" s="140">
        <f t="shared" si="1191"/>
        <v>3.5713813018047567E-6</v>
      </c>
    </row>
    <row r="4326" spans="52:57" ht="20.100000000000001" customHeight="1" x14ac:dyDescent="0.25">
      <c r="AZ4326" s="148"/>
      <c r="BA4326" s="148">
        <f t="shared" si="1192"/>
        <v>23.519999999998454</v>
      </c>
      <c r="BB4326" s="165">
        <f t="shared" si="1193"/>
        <v>1.3830698414849843E-3</v>
      </c>
      <c r="BC4326" s="148">
        <f t="shared" si="1194"/>
        <v>3.5623937207822452E-6</v>
      </c>
      <c r="BD4326" s="148">
        <f t="shared" si="1190"/>
        <v>3.5623937207822452E-6</v>
      </c>
      <c r="BE4326" s="140">
        <f t="shared" si="1191"/>
        <v>3.5623937207822452E-6</v>
      </c>
    </row>
    <row r="4327" spans="52:57" ht="20.100000000000001" customHeight="1" x14ac:dyDescent="0.25">
      <c r="AZ4327" s="148"/>
      <c r="BA4327" s="148">
        <f t="shared" si="1192"/>
        <v>23.526399999998453</v>
      </c>
      <c r="BB4327" s="165">
        <f t="shared" si="1193"/>
        <v>1.3795074477642021E-3</v>
      </c>
      <c r="BC4327" s="148">
        <f t="shared" si="1194"/>
        <v>3.553428099921721E-6</v>
      </c>
      <c r="BD4327" s="148">
        <f t="shared" si="1190"/>
        <v>3.553428099921721E-6</v>
      </c>
      <c r="BE4327" s="140">
        <f t="shared" si="1191"/>
        <v>3.553428099921721E-6</v>
      </c>
    </row>
    <row r="4328" spans="52:57" ht="20.100000000000001" customHeight="1" x14ac:dyDescent="0.25">
      <c r="AZ4328" s="148"/>
      <c r="BA4328" s="148">
        <f t="shared" si="1192"/>
        <v>23.532799999998453</v>
      </c>
      <c r="BB4328" s="165">
        <f t="shared" si="1193"/>
        <v>1.3759540196642804E-3</v>
      </c>
      <c r="BC4328" s="148">
        <f t="shared" si="1194"/>
        <v>3.5444843876229672E-6</v>
      </c>
      <c r="BD4328" s="148">
        <f t="shared" si="1190"/>
        <v>3.5444843876229672E-6</v>
      </c>
      <c r="BE4328" s="140">
        <f t="shared" si="1191"/>
        <v>3.5444843876229672E-6</v>
      </c>
    </row>
    <row r="4329" spans="52:57" ht="20.100000000000001" customHeight="1" x14ac:dyDescent="0.25">
      <c r="AZ4329" s="148"/>
      <c r="BA4329" s="148">
        <f t="shared" si="1192"/>
        <v>23.539199999998452</v>
      </c>
      <c r="BB4329" s="165">
        <f t="shared" si="1193"/>
        <v>1.3724095352766574E-3</v>
      </c>
      <c r="BC4329" s="148">
        <f t="shared" si="1194"/>
        <v>3.5355625324106667E-6</v>
      </c>
      <c r="BD4329" s="148">
        <f t="shared" si="1190"/>
        <v>3.5355625324106667E-6</v>
      </c>
      <c r="BE4329" s="140">
        <f t="shared" si="1191"/>
        <v>3.5355625324106667E-6</v>
      </c>
    </row>
    <row r="4330" spans="52:57" ht="20.100000000000001" customHeight="1" x14ac:dyDescent="0.25">
      <c r="AZ4330" s="148"/>
      <c r="BA4330" s="148">
        <f t="shared" si="1192"/>
        <v>23.545599999998451</v>
      </c>
      <c r="BB4330" s="165">
        <f t="shared" si="1193"/>
        <v>1.3688739727442467E-3</v>
      </c>
      <c r="BC4330" s="148">
        <f t="shared" si="1194"/>
        <v>3.5266624829075142E-6</v>
      </c>
      <c r="BD4330" s="148">
        <f t="shared" si="1190"/>
        <v>3.5266624829075142E-6</v>
      </c>
      <c r="BE4330" s="140">
        <f t="shared" si="1191"/>
        <v>3.5266624829075142E-6</v>
      </c>
    </row>
    <row r="4331" spans="52:57" ht="20.100000000000001" customHeight="1" x14ac:dyDescent="0.25">
      <c r="AZ4331" s="148"/>
      <c r="BA4331" s="148">
        <f t="shared" si="1192"/>
        <v>23.551999999998451</v>
      </c>
      <c r="BB4331" s="165">
        <f t="shared" si="1193"/>
        <v>1.3653473102613392E-3</v>
      </c>
      <c r="BC4331" s="148">
        <f t="shared" si="1194"/>
        <v>3.5177841878665256E-6</v>
      </c>
      <c r="BD4331" s="148">
        <f t="shared" si="1190"/>
        <v>3.5177841878665256E-6</v>
      </c>
      <c r="BE4331" s="140">
        <f t="shared" si="1191"/>
        <v>3.5177841878665256E-6</v>
      </c>
    </row>
    <row r="4332" spans="52:57" ht="20.100000000000001" customHeight="1" x14ac:dyDescent="0.25">
      <c r="AZ4332" s="148"/>
      <c r="BA4332" s="148">
        <f t="shared" si="1192"/>
        <v>23.55839999999845</v>
      </c>
      <c r="BB4332" s="165">
        <f t="shared" si="1193"/>
        <v>1.3618295260734727E-3</v>
      </c>
      <c r="BC4332" s="148">
        <f t="shared" si="1194"/>
        <v>3.5089275961476193E-6</v>
      </c>
      <c r="BD4332" s="148">
        <f t="shared" si="1190"/>
        <v>3.5089275961476193E-6</v>
      </c>
      <c r="BE4332" s="140">
        <f t="shared" si="1191"/>
        <v>3.5089275961476193E-6</v>
      </c>
    </row>
    <row r="4333" spans="52:57" ht="20.100000000000001" customHeight="1" x14ac:dyDescent="0.25">
      <c r="AZ4333" s="148"/>
      <c r="BA4333" s="148">
        <f t="shared" si="1192"/>
        <v>23.564799999998449</v>
      </c>
      <c r="BB4333" s="165">
        <f t="shared" si="1193"/>
        <v>1.3583205984773251E-3</v>
      </c>
      <c r="BC4333" s="148">
        <f t="shared" si="1194"/>
        <v>3.5000926567226032E-6</v>
      </c>
      <c r="BD4333" s="148">
        <f t="shared" si="1190"/>
        <v>3.5000926567226032E-6</v>
      </c>
      <c r="BE4333" s="140">
        <f t="shared" si="1191"/>
        <v>3.5000926567226032E-6</v>
      </c>
    </row>
    <row r="4334" spans="52:57" ht="20.100000000000001" customHeight="1" x14ac:dyDescent="0.25">
      <c r="AZ4334" s="148"/>
      <c r="BA4334" s="148">
        <f t="shared" si="1192"/>
        <v>23.571199999998449</v>
      </c>
      <c r="BB4334" s="165">
        <f t="shared" si="1193"/>
        <v>1.3548205058206025E-3</v>
      </c>
      <c r="BC4334" s="148">
        <f t="shared" si="1194"/>
        <v>3.4912793186838483E-6</v>
      </c>
      <c r="BD4334" s="148">
        <f t="shared" si="1190"/>
        <v>3.4912793186838483E-6</v>
      </c>
      <c r="BE4334" s="140">
        <f t="shared" si="1191"/>
        <v>3.4912793186838483E-6</v>
      </c>
    </row>
    <row r="4335" spans="52:57" ht="20.100000000000001" customHeight="1" x14ac:dyDescent="0.25">
      <c r="AZ4335" s="148"/>
      <c r="BA4335" s="148">
        <f t="shared" si="1192"/>
        <v>23.577599999998448</v>
      </c>
      <c r="BB4335" s="165">
        <f t="shared" si="1193"/>
        <v>1.3513292265019186E-3</v>
      </c>
      <c r="BC4335" s="148">
        <f t="shared" si="1194"/>
        <v>3.4824875312226052E-6</v>
      </c>
      <c r="BD4335" s="148">
        <f t="shared" si="1190"/>
        <v>3.4824875312226052E-6</v>
      </c>
      <c r="BE4335" s="140">
        <f t="shared" si="1191"/>
        <v>3.4824875312226052E-6</v>
      </c>
    </row>
    <row r="4336" spans="52:57" ht="20.100000000000001" customHeight="1" x14ac:dyDescent="0.25">
      <c r="AZ4336" s="148"/>
      <c r="BA4336" s="148">
        <f t="shared" si="1192"/>
        <v>23.583999999998447</v>
      </c>
      <c r="BB4336" s="165">
        <f t="shared" si="1193"/>
        <v>1.347846738970696E-3</v>
      </c>
      <c r="BC4336" s="148">
        <f t="shared" si="1194"/>
        <v>3.4737172436643485E-6</v>
      </c>
      <c r="BD4336" s="148">
        <f t="shared" si="1190"/>
        <v>3.4737172436643485E-6</v>
      </c>
      <c r="BE4336" s="140">
        <f t="shared" si="1191"/>
        <v>3.4737172436643485E-6</v>
      </c>
    </row>
    <row r="4337" spans="52:57" ht="20.100000000000001" customHeight="1" x14ac:dyDescent="0.25">
      <c r="AZ4337" s="148"/>
      <c r="BA4337" s="148">
        <f t="shared" si="1192"/>
        <v>23.590399999998446</v>
      </c>
      <c r="BB4337" s="165">
        <f t="shared" si="1193"/>
        <v>1.3443730217270317E-3</v>
      </c>
      <c r="BC4337" s="148">
        <f t="shared" si="1194"/>
        <v>3.4649684054293122E-6</v>
      </c>
      <c r="BD4337" s="148">
        <f t="shared" si="1190"/>
        <v>3.4649684054293122E-6</v>
      </c>
      <c r="BE4337" s="140">
        <f t="shared" si="1191"/>
        <v>3.4649684054293122E-6</v>
      </c>
    </row>
    <row r="4338" spans="52:57" ht="20.100000000000001" customHeight="1" x14ac:dyDescent="0.25">
      <c r="AZ4338" s="148"/>
      <c r="BA4338" s="148">
        <f t="shared" si="1192"/>
        <v>23.596799999998446</v>
      </c>
      <c r="BB4338" s="165">
        <f t="shared" si="1193"/>
        <v>1.3409080533216024E-3</v>
      </c>
      <c r="BC4338" s="148">
        <f t="shared" si="1194"/>
        <v>3.4562409660600282E-6</v>
      </c>
      <c r="BD4338" s="148">
        <f t="shared" si="1190"/>
        <v>3.4562409660600282E-6</v>
      </c>
      <c r="BE4338" s="140">
        <f t="shared" si="1191"/>
        <v>3.4562409660600282E-6</v>
      </c>
    </row>
    <row r="4339" spans="52:57" ht="20.100000000000001" customHeight="1" x14ac:dyDescent="0.25">
      <c r="AZ4339" s="148"/>
      <c r="BA4339" s="148">
        <f t="shared" si="1192"/>
        <v>23.603199999998445</v>
      </c>
      <c r="BB4339" s="165">
        <f t="shared" si="1193"/>
        <v>1.3374518123555423E-3</v>
      </c>
      <c r="BC4339" s="148">
        <f t="shared" si="1194"/>
        <v>3.4475348752078822E-6</v>
      </c>
      <c r="BD4339" s="148">
        <f t="shared" si="1190"/>
        <v>3.4475348752078822E-6</v>
      </c>
      <c r="BE4339" s="140">
        <f t="shared" si="1191"/>
        <v>3.4475348752078822E-6</v>
      </c>
    </row>
    <row r="4340" spans="52:57" ht="20.100000000000001" customHeight="1" x14ac:dyDescent="0.25">
      <c r="AZ4340" s="148"/>
      <c r="BA4340" s="148">
        <f t="shared" si="1192"/>
        <v>23.609599999998444</v>
      </c>
      <c r="BB4340" s="165">
        <f t="shared" si="1193"/>
        <v>1.3340042774803345E-3</v>
      </c>
      <c r="BC4340" s="148">
        <f t="shared" si="1194"/>
        <v>3.4388500826365836E-6</v>
      </c>
      <c r="BD4340" s="148">
        <f t="shared" si="1190"/>
        <v>3.4388500826365836E-6</v>
      </c>
      <c r="BE4340" s="140">
        <f t="shared" si="1191"/>
        <v>3.4388500826365836E-6</v>
      </c>
    </row>
    <row r="4341" spans="52:57" ht="20.100000000000001" customHeight="1" x14ac:dyDescent="0.25">
      <c r="AZ4341" s="148"/>
      <c r="BA4341" s="148">
        <f t="shared" si="1192"/>
        <v>23.615999999998444</v>
      </c>
      <c r="BB4341" s="165">
        <f t="shared" si="1193"/>
        <v>1.3305654273976979E-3</v>
      </c>
      <c r="BC4341" s="148">
        <f t="shared" si="1194"/>
        <v>3.4301865382221648E-6</v>
      </c>
      <c r="BD4341" s="148">
        <f t="shared" si="1190"/>
        <v>3.4301865382221648E-6</v>
      </c>
      <c r="BE4341" s="140">
        <f t="shared" si="1191"/>
        <v>3.4301865382221648E-6</v>
      </c>
    </row>
    <row r="4342" spans="52:57" ht="20.100000000000001" customHeight="1" x14ac:dyDescent="0.25">
      <c r="AZ4342" s="148"/>
      <c r="BA4342" s="148">
        <f t="shared" si="1192"/>
        <v>23.622399999998443</v>
      </c>
      <c r="BB4342" s="165">
        <f t="shared" si="1193"/>
        <v>1.3271352408594757E-3</v>
      </c>
      <c r="BC4342" s="148">
        <f t="shared" si="1194"/>
        <v>3.4215441919512469E-6</v>
      </c>
      <c r="BD4342" s="148">
        <f t="shared" si="1190"/>
        <v>3.4215441919512469E-6</v>
      </c>
      <c r="BE4342" s="140">
        <f t="shared" si="1191"/>
        <v>3.4215441919512469E-6</v>
      </c>
    </row>
    <row r="4343" spans="52:57" ht="20.100000000000001" customHeight="1" x14ac:dyDescent="0.25">
      <c r="AZ4343" s="148"/>
      <c r="BA4343" s="148">
        <f t="shared" si="1192"/>
        <v>23.628799999998442</v>
      </c>
      <c r="BB4343" s="165">
        <f t="shared" si="1193"/>
        <v>1.3237136966675245E-3</v>
      </c>
      <c r="BC4343" s="148">
        <f t="shared" si="1194"/>
        <v>3.412922993930147E-6</v>
      </c>
      <c r="BD4343" s="148">
        <f t="shared" si="1190"/>
        <v>3.412922993930147E-6</v>
      </c>
      <c r="BE4343" s="140">
        <f t="shared" si="1191"/>
        <v>3.412922993930147E-6</v>
      </c>
    </row>
    <row r="4344" spans="52:57" ht="20.100000000000001" customHeight="1" x14ac:dyDescent="0.25">
      <c r="AZ4344" s="148"/>
      <c r="BA4344" s="148">
        <f t="shared" si="1192"/>
        <v>23.635199999998441</v>
      </c>
      <c r="BB4344" s="165">
        <f t="shared" si="1193"/>
        <v>1.3203007736735943E-3</v>
      </c>
      <c r="BC4344" s="148">
        <f t="shared" si="1194"/>
        <v>3.4043228943608089E-6</v>
      </c>
      <c r="BD4344" s="148">
        <f t="shared" si="1190"/>
        <v>3.4043228943608089E-6</v>
      </c>
      <c r="BE4344" s="140">
        <f t="shared" si="1191"/>
        <v>3.4043228943608089E-6</v>
      </c>
    </row>
    <row r="4345" spans="52:57" ht="20.100000000000001" customHeight="1" x14ac:dyDescent="0.25">
      <c r="AZ4345" s="148"/>
      <c r="BA4345" s="148">
        <f t="shared" si="1192"/>
        <v>23.641599999998441</v>
      </c>
      <c r="BB4345" s="165">
        <f t="shared" si="1193"/>
        <v>1.3168964507792335E-3</v>
      </c>
      <c r="BC4345" s="148">
        <f t="shared" si="1194"/>
        <v>3.3957438435687753E-6</v>
      </c>
      <c r="BD4345" s="148">
        <f t="shared" si="1190"/>
        <v>3.3957438435687753E-6</v>
      </c>
      <c r="BE4345" s="140">
        <f t="shared" si="1191"/>
        <v>3.3957438435687753E-6</v>
      </c>
    </row>
    <row r="4346" spans="52:57" ht="20.100000000000001" customHeight="1" x14ac:dyDescent="0.25">
      <c r="AZ4346" s="148"/>
      <c r="BA4346" s="148">
        <f t="shared" si="1192"/>
        <v>23.64799999999844</v>
      </c>
      <c r="BB4346" s="165">
        <f t="shared" si="1193"/>
        <v>1.3135007069356647E-3</v>
      </c>
      <c r="BC4346" s="148">
        <f t="shared" si="1194"/>
        <v>3.3871857919873585E-6</v>
      </c>
      <c r="BD4346" s="148">
        <f t="shared" si="1190"/>
        <v>3.3871857919873585E-6</v>
      </c>
      <c r="BE4346" s="140">
        <f t="shared" si="1191"/>
        <v>3.3871857919873585E-6</v>
      </c>
    </row>
    <row r="4347" spans="52:57" ht="20.100000000000001" customHeight="1" x14ac:dyDescent="0.25">
      <c r="AZ4347" s="148"/>
      <c r="BA4347" s="148">
        <f t="shared" si="1192"/>
        <v>23.654399999998439</v>
      </c>
      <c r="BB4347" s="165">
        <f t="shared" si="1193"/>
        <v>1.3101135211436774E-3</v>
      </c>
      <c r="BC4347" s="148">
        <f t="shared" si="1194"/>
        <v>3.3786486901559061E-6</v>
      </c>
      <c r="BD4347" s="148">
        <f t="shared" si="1190"/>
        <v>3.3786486901559061E-6</v>
      </c>
      <c r="BE4347" s="140">
        <f t="shared" si="1191"/>
        <v>3.3786486901559061E-6</v>
      </c>
    </row>
    <row r="4348" spans="52:57" ht="20.100000000000001" customHeight="1" x14ac:dyDescent="0.25">
      <c r="AZ4348" s="148"/>
      <c r="BA4348" s="148">
        <f t="shared" si="1192"/>
        <v>23.660799999998439</v>
      </c>
      <c r="BB4348" s="165">
        <f t="shared" si="1193"/>
        <v>1.3067348724535215E-3</v>
      </c>
      <c r="BC4348" s="148">
        <f t="shared" si="1194"/>
        <v>3.3701324887356297E-6</v>
      </c>
      <c r="BD4348" s="148">
        <f t="shared" si="1190"/>
        <v>3.3701324887356297E-6</v>
      </c>
      <c r="BE4348" s="140">
        <f t="shared" si="1191"/>
        <v>3.3701324887356297E-6</v>
      </c>
    </row>
    <row r="4349" spans="52:57" ht="20.100000000000001" customHeight="1" x14ac:dyDescent="0.25">
      <c r="AZ4349" s="148"/>
      <c r="BA4349" s="148">
        <f t="shared" si="1192"/>
        <v>23.667199999998438</v>
      </c>
      <c r="BB4349" s="165">
        <f t="shared" si="1193"/>
        <v>1.3033647399647858E-3</v>
      </c>
      <c r="BC4349" s="148">
        <f t="shared" si="1194"/>
        <v>3.3616371384798983E-6</v>
      </c>
      <c r="BD4349" s="148">
        <f t="shared" si="1190"/>
        <v>3.3616371384798983E-6</v>
      </c>
      <c r="BE4349" s="140">
        <f t="shared" si="1191"/>
        <v>3.3616371384798983E-6</v>
      </c>
    </row>
    <row r="4350" spans="52:57" ht="20.100000000000001" customHeight="1" x14ac:dyDescent="0.25">
      <c r="AZ4350" s="148"/>
      <c r="BA4350" s="148">
        <f t="shared" si="1192"/>
        <v>23.673599999998437</v>
      </c>
      <c r="BB4350" s="165">
        <f t="shared" si="1193"/>
        <v>1.3000031028263059E-3</v>
      </c>
      <c r="BC4350" s="148">
        <f t="shared" si="1194"/>
        <v>3.3531625902711009E-6</v>
      </c>
      <c r="BD4350" s="148">
        <f t="shared" si="1190"/>
        <v>3.3531625902711009E-6</v>
      </c>
      <c r="BE4350" s="140">
        <f t="shared" si="1191"/>
        <v>3.3531625902711009E-6</v>
      </c>
    </row>
    <row r="4351" spans="52:57" ht="20.100000000000001" customHeight="1" x14ac:dyDescent="0.25">
      <c r="AZ4351" s="148"/>
      <c r="BA4351" s="148">
        <f t="shared" si="1192"/>
        <v>23.679999999998437</v>
      </c>
      <c r="BB4351" s="165">
        <f t="shared" si="1193"/>
        <v>1.2966499402360348E-3</v>
      </c>
      <c r="BC4351" s="148">
        <f t="shared" si="1194"/>
        <v>3.3447087950868194E-6</v>
      </c>
      <c r="BD4351" s="148">
        <f t="shared" si="1190"/>
        <v>3.3447087950868194E-6</v>
      </c>
      <c r="BE4351" s="140">
        <f t="shared" si="1191"/>
        <v>3.3447087950868194E-6</v>
      </c>
    </row>
    <row r="4352" spans="52:57" ht="20.100000000000001" customHeight="1" x14ac:dyDescent="0.25">
      <c r="AZ4352" s="148"/>
      <c r="BA4352" s="148">
        <f t="shared" si="1192"/>
        <v>23.686399999998436</v>
      </c>
      <c r="BB4352" s="165">
        <f t="shared" si="1193"/>
        <v>1.293305231440948E-3</v>
      </c>
      <c r="BC4352" s="148">
        <f t="shared" si="1194"/>
        <v>3.3362757040189105E-6</v>
      </c>
      <c r="BD4352" s="148">
        <f t="shared" si="1190"/>
        <v>3.3362757040189105E-6</v>
      </c>
      <c r="BE4352" s="140">
        <f t="shared" si="1191"/>
        <v>3.3362757040189105E-6</v>
      </c>
    </row>
    <row r="4353" spans="52:57" ht="20.100000000000001" customHeight="1" x14ac:dyDescent="0.25">
      <c r="AZ4353" s="148"/>
      <c r="BA4353" s="148">
        <f t="shared" si="1192"/>
        <v>23.692799999998435</v>
      </c>
      <c r="BB4353" s="165">
        <f t="shared" si="1193"/>
        <v>1.2899689557369291E-3</v>
      </c>
      <c r="BC4353" s="148">
        <f t="shared" si="1194"/>
        <v>3.3278632682776262E-6</v>
      </c>
      <c r="BD4353" s="148">
        <f t="shared" si="1190"/>
        <v>3.3278632682776262E-6</v>
      </c>
      <c r="BE4353" s="140">
        <f t="shared" si="1191"/>
        <v>3.3278632682776262E-6</v>
      </c>
    </row>
    <row r="4354" spans="52:57" ht="20.100000000000001" customHeight="1" x14ac:dyDescent="0.25">
      <c r="AZ4354" s="148"/>
      <c r="BA4354" s="148">
        <f t="shared" si="1192"/>
        <v>23.699199999998434</v>
      </c>
      <c r="BB4354" s="165">
        <f t="shared" si="1193"/>
        <v>1.2866410924686515E-3</v>
      </c>
      <c r="BC4354" s="148">
        <f t="shared" si="1194"/>
        <v>3.3194714391595204E-6</v>
      </c>
      <c r="BD4354" s="148">
        <f t="shared" si="1190"/>
        <v>3.3194714391595204E-6</v>
      </c>
      <c r="BE4354" s="140">
        <f t="shared" si="1191"/>
        <v>3.3194714391595204E-6</v>
      </c>
    </row>
    <row r="4355" spans="52:57" ht="20.100000000000001" customHeight="1" x14ac:dyDescent="0.25">
      <c r="AZ4355" s="148"/>
      <c r="BA4355" s="148">
        <f t="shared" si="1192"/>
        <v>23.705599999998434</v>
      </c>
      <c r="BB4355" s="165">
        <f t="shared" si="1193"/>
        <v>1.283321621029492E-3</v>
      </c>
      <c r="BC4355" s="148">
        <f t="shared" si="1194"/>
        <v>3.3111001681003591E-6</v>
      </c>
      <c r="BD4355" s="148">
        <f t="shared" si="1190"/>
        <v>3.3111001681003591E-6</v>
      </c>
      <c r="BE4355" s="140">
        <f t="shared" si="1191"/>
        <v>3.3111001681003591E-6</v>
      </c>
    </row>
    <row r="4356" spans="52:57" ht="20.100000000000001" customHeight="1" x14ac:dyDescent="0.25">
      <c r="AZ4356" s="148"/>
      <c r="BA4356" s="148">
        <f t="shared" si="1192"/>
        <v>23.711999999998433</v>
      </c>
      <c r="BB4356" s="165">
        <f t="shared" si="1193"/>
        <v>1.2800105208613916E-3</v>
      </c>
      <c r="BC4356" s="148">
        <f t="shared" si="1194"/>
        <v>3.302749406612019E-6</v>
      </c>
      <c r="BD4356" s="148">
        <f t="shared" si="1190"/>
        <v>3.302749406612019E-6</v>
      </c>
      <c r="BE4356" s="140">
        <f t="shared" si="1191"/>
        <v>3.302749406612019E-6</v>
      </c>
    </row>
    <row r="4357" spans="52:57" ht="20.100000000000001" customHeight="1" x14ac:dyDescent="0.25">
      <c r="AZ4357" s="148"/>
      <c r="BA4357" s="148">
        <f t="shared" si="1192"/>
        <v>23.718399999998432</v>
      </c>
      <c r="BB4357" s="165">
        <f t="shared" si="1193"/>
        <v>1.2767077714547796E-3</v>
      </c>
      <c r="BC4357" s="148">
        <f t="shared" si="1194"/>
        <v>3.2944191063460221E-6</v>
      </c>
      <c r="BD4357" s="148">
        <f t="shared" si="1190"/>
        <v>3.2944191063460221E-6</v>
      </c>
      <c r="BE4357" s="140">
        <f t="shared" si="1191"/>
        <v>3.2944191063460221E-6</v>
      </c>
    </row>
    <row r="4358" spans="52:57" ht="20.100000000000001" customHeight="1" x14ac:dyDescent="0.25">
      <c r="AZ4358" s="148"/>
      <c r="BA4358" s="148">
        <f t="shared" si="1192"/>
        <v>23.724799999998432</v>
      </c>
      <c r="BB4358" s="165">
        <f t="shared" si="1193"/>
        <v>1.2734133523484336E-3</v>
      </c>
      <c r="BC4358" s="148">
        <f t="shared" si="1194"/>
        <v>3.2861092190354223E-6</v>
      </c>
      <c r="BD4358" s="148">
        <f t="shared" si="1190"/>
        <v>3.2861092190354223E-6</v>
      </c>
      <c r="BE4358" s="140">
        <f t="shared" si="1191"/>
        <v>3.2861092190354223E-6</v>
      </c>
    </row>
    <row r="4359" spans="52:57" ht="20.100000000000001" customHeight="1" x14ac:dyDescent="0.25">
      <c r="AZ4359" s="148"/>
      <c r="BA4359" s="148">
        <f t="shared" si="1192"/>
        <v>23.731199999998431</v>
      </c>
      <c r="BB4359" s="165">
        <f t="shared" si="1193"/>
        <v>1.2701272431293981E-3</v>
      </c>
      <c r="BC4359" s="148">
        <f t="shared" si="1194"/>
        <v>3.2778196965401254E-6</v>
      </c>
      <c r="BD4359" s="148">
        <f t="shared" si="1190"/>
        <v>3.2778196965401254E-6</v>
      </c>
      <c r="BE4359" s="140">
        <f t="shared" si="1191"/>
        <v>3.2778196965401254E-6</v>
      </c>
    </row>
    <row r="4360" spans="52:57" ht="20.100000000000001" customHeight="1" x14ac:dyDescent="0.25">
      <c r="AZ4360" s="148"/>
      <c r="BA4360" s="148">
        <f t="shared" si="1192"/>
        <v>23.73759999999843</v>
      </c>
      <c r="BB4360" s="165">
        <f t="shared" si="1193"/>
        <v>1.266849423432858E-3</v>
      </c>
      <c r="BC4360" s="148">
        <f t="shared" si="1194"/>
        <v>3.2695504908134953E-6</v>
      </c>
      <c r="BD4360" s="148">
        <f t="shared" si="1190"/>
        <v>3.2695504908134953E-6</v>
      </c>
      <c r="BE4360" s="140">
        <f t="shared" si="1191"/>
        <v>3.2695504908134953E-6</v>
      </c>
    </row>
    <row r="4361" spans="52:57" ht="20.100000000000001" customHeight="1" x14ac:dyDescent="0.25">
      <c r="AZ4361" s="148"/>
      <c r="BA4361" s="148">
        <f t="shared" si="1192"/>
        <v>23.743999999998429</v>
      </c>
      <c r="BB4361" s="165">
        <f t="shared" si="1193"/>
        <v>1.2635798729420445E-3</v>
      </c>
      <c r="BC4361" s="148">
        <f t="shared" si="1194"/>
        <v>3.2613015539275075E-6</v>
      </c>
      <c r="BD4361" s="148">
        <f t="shared" si="1190"/>
        <v>3.2613015539275075E-6</v>
      </c>
      <c r="BE4361" s="140">
        <f t="shared" si="1191"/>
        <v>3.2613015539275075E-6</v>
      </c>
    </row>
    <row r="4362" spans="52:57" ht="20.100000000000001" customHeight="1" x14ac:dyDescent="0.25">
      <c r="AZ4362" s="148"/>
      <c r="BA4362" s="148">
        <f t="shared" si="1192"/>
        <v>23.750399999998429</v>
      </c>
      <c r="BB4362" s="165">
        <f t="shared" si="1193"/>
        <v>1.260318571388117E-3</v>
      </c>
      <c r="BC4362" s="148">
        <f t="shared" si="1194"/>
        <v>3.2530728380560526E-6</v>
      </c>
      <c r="BD4362" s="148">
        <f t="shared" si="1190"/>
        <v>3.2530728380560526E-6</v>
      </c>
      <c r="BE4362" s="140">
        <f t="shared" si="1191"/>
        <v>3.2530728380560526E-6</v>
      </c>
    </row>
    <row r="4363" spans="52:57" ht="20.100000000000001" customHeight="1" x14ac:dyDescent="0.25">
      <c r="AZ4363" s="148"/>
      <c r="BA4363" s="148">
        <f t="shared" si="1192"/>
        <v>23.756799999998428</v>
      </c>
      <c r="BB4363" s="165">
        <f t="shared" si="1193"/>
        <v>1.257065498550061E-3</v>
      </c>
      <c r="BC4363" s="148">
        <f t="shared" si="1194"/>
        <v>3.2448642954831762E-6</v>
      </c>
      <c r="BD4363" s="148">
        <f t="shared" ref="BD4363:BD4426" si="1195">IF(BB4363&lt;(1-$AZ$655),BC4363,"")</f>
        <v>3.2448642954831762E-6</v>
      </c>
      <c r="BE4363" s="140">
        <f t="shared" ref="BE4363:BE4426" si="1196">IF(BB4363&lt;(1-$AZ$661),BC4363,"")</f>
        <v>3.2448642954831762E-6</v>
      </c>
    </row>
    <row r="4364" spans="52:57" ht="20.100000000000001" customHeight="1" x14ac:dyDescent="0.25">
      <c r="AZ4364" s="148"/>
      <c r="BA4364" s="148">
        <f t="shared" ref="BA4364:BA4427" si="1197">BA4363+$BD$648</f>
        <v>23.763199999998427</v>
      </c>
      <c r="BB4364" s="165">
        <f t="shared" ref="BB4364:BB4427" si="1198">_xlfn.CHISQ.DIST.RT(BA4364,7)</f>
        <v>1.2538206342545778E-3</v>
      </c>
      <c r="BC4364" s="148">
        <f t="shared" ref="BC4364:BC4427" si="1199">BB4364-BB4365</f>
        <v>3.2366758785898515E-6</v>
      </c>
      <c r="BD4364" s="148">
        <f t="shared" si="1195"/>
        <v>3.2366758785898515E-6</v>
      </c>
      <c r="BE4364" s="140">
        <f t="shared" si="1196"/>
        <v>3.2366758785898515E-6</v>
      </c>
    </row>
    <row r="4365" spans="52:57" ht="20.100000000000001" customHeight="1" x14ac:dyDescent="0.25">
      <c r="AZ4365" s="148"/>
      <c r="BA4365" s="148">
        <f t="shared" si="1197"/>
        <v>23.769599999998427</v>
      </c>
      <c r="BB4365" s="165">
        <f t="shared" si="1198"/>
        <v>1.2505839583759879E-3</v>
      </c>
      <c r="BC4365" s="148">
        <f t="shared" si="1199"/>
        <v>3.2285075398780488E-6</v>
      </c>
      <c r="BD4365" s="148">
        <f t="shared" si="1195"/>
        <v>3.2285075398780488E-6</v>
      </c>
      <c r="BE4365" s="140">
        <f t="shared" si="1196"/>
        <v>3.2285075398780488E-6</v>
      </c>
    </row>
    <row r="4366" spans="52:57" ht="20.100000000000001" customHeight="1" x14ac:dyDescent="0.25">
      <c r="AZ4366" s="148"/>
      <c r="BA4366" s="148">
        <f t="shared" si="1197"/>
        <v>23.775999999998426</v>
      </c>
      <c r="BB4366" s="165">
        <f t="shared" si="1198"/>
        <v>1.2473554508361099E-3</v>
      </c>
      <c r="BC4366" s="148">
        <f t="shared" si="1199"/>
        <v>3.2203592319494847E-6</v>
      </c>
      <c r="BD4366" s="148">
        <f t="shared" si="1195"/>
        <v>3.2203592319494847E-6</v>
      </c>
      <c r="BE4366" s="140">
        <f t="shared" si="1196"/>
        <v>3.2203592319494847E-6</v>
      </c>
    </row>
    <row r="4367" spans="52:57" ht="20.100000000000001" customHeight="1" x14ac:dyDescent="0.25">
      <c r="AZ4367" s="148"/>
      <c r="BA4367" s="148">
        <f t="shared" si="1197"/>
        <v>23.782399999998425</v>
      </c>
      <c r="BB4367" s="165">
        <f t="shared" si="1198"/>
        <v>1.2441350916041604E-3</v>
      </c>
      <c r="BC4367" s="148">
        <f t="shared" si="1199"/>
        <v>3.2122309075045385E-6</v>
      </c>
      <c r="BD4367" s="148">
        <f t="shared" si="1195"/>
        <v>3.2122309075045385E-6</v>
      </c>
      <c r="BE4367" s="140">
        <f t="shared" si="1196"/>
        <v>3.2122309075045385E-6</v>
      </c>
    </row>
    <row r="4368" spans="52:57" ht="20.100000000000001" customHeight="1" x14ac:dyDescent="0.25">
      <c r="AZ4368" s="148"/>
      <c r="BA4368" s="148">
        <f t="shared" si="1197"/>
        <v>23.788799999998425</v>
      </c>
      <c r="BB4368" s="165">
        <f t="shared" si="1198"/>
        <v>1.2409228606966559E-3</v>
      </c>
      <c r="BC4368" s="148">
        <f t="shared" si="1199"/>
        <v>3.2041225193635021E-6</v>
      </c>
      <c r="BD4368" s="148">
        <f t="shared" si="1195"/>
        <v>3.2041225193635021E-6</v>
      </c>
      <c r="BE4368" s="140">
        <f t="shared" si="1196"/>
        <v>3.2041225193635021E-6</v>
      </c>
    </row>
    <row r="4369" spans="52:57" ht="20.100000000000001" customHeight="1" x14ac:dyDescent="0.25">
      <c r="AZ4369" s="148"/>
      <c r="BA4369" s="148">
        <f t="shared" si="1197"/>
        <v>23.795199999998424</v>
      </c>
      <c r="BB4369" s="165">
        <f t="shared" si="1198"/>
        <v>1.2377187381772924E-3</v>
      </c>
      <c r="BC4369" s="148">
        <f t="shared" si="1199"/>
        <v>3.1960340204429446E-6</v>
      </c>
      <c r="BD4369" s="148">
        <f t="shared" si="1195"/>
        <v>3.1960340204429446E-6</v>
      </c>
      <c r="BE4369" s="140">
        <f t="shared" si="1196"/>
        <v>3.1960340204429446E-6</v>
      </c>
    </row>
    <row r="4370" spans="52:57" ht="20.100000000000001" customHeight="1" x14ac:dyDescent="0.25">
      <c r="AZ4370" s="148"/>
      <c r="BA4370" s="148">
        <f t="shared" si="1197"/>
        <v>23.801599999998423</v>
      </c>
      <c r="BB4370" s="165">
        <f t="shared" si="1198"/>
        <v>1.2345227041568494E-3</v>
      </c>
      <c r="BC4370" s="148">
        <f t="shared" si="1199"/>
        <v>3.187965363766988E-6</v>
      </c>
      <c r="BD4370" s="148">
        <f t="shared" si="1195"/>
        <v>3.187965363766988E-6</v>
      </c>
      <c r="BE4370" s="140">
        <f t="shared" si="1196"/>
        <v>3.187965363766988E-6</v>
      </c>
    </row>
    <row r="4371" spans="52:57" ht="20.100000000000001" customHeight="1" x14ac:dyDescent="0.25">
      <c r="AZ4371" s="148"/>
      <c r="BA4371" s="148">
        <f t="shared" si="1197"/>
        <v>23.807999999998422</v>
      </c>
      <c r="BB4371" s="165">
        <f t="shared" si="1198"/>
        <v>1.2313347387930824E-3</v>
      </c>
      <c r="BC4371" s="148">
        <f t="shared" si="1199"/>
        <v>3.1799165024623197E-6</v>
      </c>
      <c r="BD4371" s="148">
        <f t="shared" si="1195"/>
        <v>3.1799165024623197E-6</v>
      </c>
      <c r="BE4371" s="140">
        <f t="shared" si="1196"/>
        <v>3.1799165024623197E-6</v>
      </c>
    </row>
    <row r="4372" spans="52:57" ht="20.100000000000001" customHeight="1" x14ac:dyDescent="0.25">
      <c r="AZ4372" s="148"/>
      <c r="BA4372" s="148">
        <f t="shared" si="1197"/>
        <v>23.814399999998422</v>
      </c>
      <c r="BB4372" s="165">
        <f t="shared" si="1198"/>
        <v>1.2281548222906201E-3</v>
      </c>
      <c r="BC4372" s="148">
        <f t="shared" si="1199"/>
        <v>3.1718873897731547E-6</v>
      </c>
      <c r="BD4372" s="148">
        <f t="shared" si="1195"/>
        <v>3.1718873897731547E-6</v>
      </c>
      <c r="BE4372" s="140">
        <f t="shared" si="1196"/>
        <v>3.1718873897731547E-6</v>
      </c>
    </row>
    <row r="4373" spans="52:57" ht="20.100000000000001" customHeight="1" x14ac:dyDescent="0.25">
      <c r="AZ4373" s="148"/>
      <c r="BA4373" s="148">
        <f t="shared" si="1197"/>
        <v>23.820799999998421</v>
      </c>
      <c r="BB4373" s="165">
        <f t="shared" si="1198"/>
        <v>1.224982934900847E-3</v>
      </c>
      <c r="BC4373" s="148">
        <f t="shared" si="1199"/>
        <v>3.1638779790263243E-6</v>
      </c>
      <c r="BD4373" s="148">
        <f t="shared" si="1195"/>
        <v>3.1638779790263243E-6</v>
      </c>
      <c r="BE4373" s="140">
        <f t="shared" si="1196"/>
        <v>3.1638779790263243E-6</v>
      </c>
    </row>
    <row r="4374" spans="52:57" ht="20.100000000000001" customHeight="1" x14ac:dyDescent="0.25">
      <c r="AZ4374" s="148"/>
      <c r="BA4374" s="148">
        <f t="shared" si="1197"/>
        <v>23.82719999999842</v>
      </c>
      <c r="BB4374" s="165">
        <f t="shared" si="1198"/>
        <v>1.2218190569218206E-3</v>
      </c>
      <c r="BC4374" s="148">
        <f t="shared" si="1199"/>
        <v>3.1558882236763786E-6</v>
      </c>
      <c r="BD4374" s="148">
        <f t="shared" si="1195"/>
        <v>3.1558882236763786E-6</v>
      </c>
      <c r="BE4374" s="140">
        <f t="shared" si="1196"/>
        <v>3.1558882236763786E-6</v>
      </c>
    </row>
    <row r="4375" spans="52:57" ht="20.100000000000001" customHeight="1" x14ac:dyDescent="0.25">
      <c r="AZ4375" s="148"/>
      <c r="BA4375" s="148">
        <f t="shared" si="1197"/>
        <v>23.83359999999842</v>
      </c>
      <c r="BB4375" s="165">
        <f t="shared" si="1198"/>
        <v>1.2186631686981443E-3</v>
      </c>
      <c r="BC4375" s="148">
        <f t="shared" si="1199"/>
        <v>3.1479180772676398E-6</v>
      </c>
      <c r="BD4375" s="148">
        <f t="shared" si="1195"/>
        <v>3.1479180772676398E-6</v>
      </c>
      <c r="BE4375" s="140">
        <f t="shared" si="1196"/>
        <v>3.1479180772676398E-6</v>
      </c>
    </row>
    <row r="4376" spans="52:57" ht="20.100000000000001" customHeight="1" x14ac:dyDescent="0.25">
      <c r="AZ4376" s="148"/>
      <c r="BA4376" s="148">
        <f t="shared" si="1197"/>
        <v>23.839999999998419</v>
      </c>
      <c r="BB4376" s="165">
        <f t="shared" si="1198"/>
        <v>1.2155152506208766E-3</v>
      </c>
      <c r="BC4376" s="148">
        <f t="shared" si="1199"/>
        <v>3.1399674934491639E-6</v>
      </c>
      <c r="BD4376" s="148">
        <f t="shared" si="1195"/>
        <v>3.1399674934491639E-6</v>
      </c>
      <c r="BE4376" s="140">
        <f t="shared" si="1196"/>
        <v>3.1399674934491639E-6</v>
      </c>
    </row>
    <row r="4377" spans="52:57" ht="20.100000000000001" customHeight="1" x14ac:dyDescent="0.25">
      <c r="AZ4377" s="148"/>
      <c r="BA4377" s="148">
        <f t="shared" si="1197"/>
        <v>23.846399999998418</v>
      </c>
      <c r="BB4377" s="165">
        <f t="shared" si="1198"/>
        <v>1.2123752831274274E-3</v>
      </c>
      <c r="BC4377" s="148">
        <f t="shared" si="1199"/>
        <v>3.1320364259838484E-6</v>
      </c>
      <c r="BD4377" s="148">
        <f t="shared" si="1195"/>
        <v>3.1320364259838484E-6</v>
      </c>
      <c r="BE4377" s="140">
        <f t="shared" si="1196"/>
        <v>3.1320364259838484E-6</v>
      </c>
    </row>
    <row r="4378" spans="52:57" ht="20.100000000000001" customHeight="1" x14ac:dyDescent="0.25">
      <c r="AZ4378" s="148"/>
      <c r="BA4378" s="148">
        <f t="shared" si="1197"/>
        <v>23.852799999998417</v>
      </c>
      <c r="BB4378" s="165">
        <f t="shared" si="1198"/>
        <v>1.2092432467014436E-3</v>
      </c>
      <c r="BC4378" s="148">
        <f t="shared" si="1199"/>
        <v>3.124124828728916E-6</v>
      </c>
      <c r="BD4378" s="148">
        <f t="shared" si="1195"/>
        <v>3.124124828728916E-6</v>
      </c>
      <c r="BE4378" s="140">
        <f t="shared" si="1196"/>
        <v>3.124124828728916E-6</v>
      </c>
    </row>
    <row r="4379" spans="52:57" ht="20.100000000000001" customHeight="1" x14ac:dyDescent="0.25">
      <c r="AZ4379" s="148"/>
      <c r="BA4379" s="148">
        <f t="shared" si="1197"/>
        <v>23.859199999998417</v>
      </c>
      <c r="BB4379" s="165">
        <f t="shared" si="1198"/>
        <v>1.2061191218727147E-3</v>
      </c>
      <c r="BC4379" s="148">
        <f t="shared" si="1199"/>
        <v>3.1162326556469742E-6</v>
      </c>
      <c r="BD4379" s="148">
        <f t="shared" si="1195"/>
        <v>3.1162326556469742E-6</v>
      </c>
      <c r="BE4379" s="140">
        <f t="shared" si="1196"/>
        <v>3.1162326556469742E-6</v>
      </c>
    </row>
    <row r="4380" spans="52:57" ht="20.100000000000001" customHeight="1" x14ac:dyDescent="0.25">
      <c r="AZ4380" s="148"/>
      <c r="BA4380" s="148">
        <f t="shared" si="1197"/>
        <v>23.865599999998416</v>
      </c>
      <c r="BB4380" s="165">
        <f t="shared" si="1198"/>
        <v>1.2030028892170677E-3</v>
      </c>
      <c r="BC4380" s="148">
        <f t="shared" si="1199"/>
        <v>3.1083598608077495E-6</v>
      </c>
      <c r="BD4380" s="148">
        <f t="shared" si="1195"/>
        <v>3.1083598608077495E-6</v>
      </c>
      <c r="BE4380" s="140">
        <f t="shared" si="1196"/>
        <v>3.1083598608077495E-6</v>
      </c>
    </row>
    <row r="4381" spans="52:57" ht="20.100000000000001" customHeight="1" x14ac:dyDescent="0.25">
      <c r="AZ4381" s="148"/>
      <c r="BA4381" s="148">
        <f t="shared" si="1197"/>
        <v>23.871999999998415</v>
      </c>
      <c r="BB4381" s="165">
        <f t="shared" si="1198"/>
        <v>1.19989452935626E-3</v>
      </c>
      <c r="BC4381" s="148">
        <f t="shared" si="1199"/>
        <v>3.1005063983785466E-6</v>
      </c>
      <c r="BD4381" s="148">
        <f t="shared" si="1195"/>
        <v>3.1005063983785466E-6</v>
      </c>
      <c r="BE4381" s="140">
        <f t="shared" si="1196"/>
        <v>3.1005063983785466E-6</v>
      </c>
    </row>
    <row r="4382" spans="52:57" ht="20.100000000000001" customHeight="1" x14ac:dyDescent="0.25">
      <c r="AZ4382" s="148"/>
      <c r="BA4382" s="148">
        <f t="shared" si="1197"/>
        <v>23.878399999998415</v>
      </c>
      <c r="BB4382" s="165">
        <f t="shared" si="1198"/>
        <v>1.1967940229578814E-3</v>
      </c>
      <c r="BC4382" s="148">
        <f t="shared" si="1199"/>
        <v>3.0926722226366082E-6</v>
      </c>
      <c r="BD4382" s="148">
        <f t="shared" si="1195"/>
        <v>3.0926722226366082E-6</v>
      </c>
      <c r="BE4382" s="140">
        <f t="shared" si="1196"/>
        <v>3.0926722226366082E-6</v>
      </c>
    </row>
    <row r="4383" spans="52:57" ht="20.100000000000001" customHeight="1" x14ac:dyDescent="0.25">
      <c r="AZ4383" s="148"/>
      <c r="BA4383" s="148">
        <f t="shared" si="1197"/>
        <v>23.884799999998414</v>
      </c>
      <c r="BB4383" s="165">
        <f t="shared" si="1198"/>
        <v>1.1937013507352448E-3</v>
      </c>
      <c r="BC4383" s="148">
        <f t="shared" si="1199"/>
        <v>3.0848572879517682E-6</v>
      </c>
      <c r="BD4383" s="148">
        <f t="shared" si="1195"/>
        <v>3.0848572879517682E-6</v>
      </c>
      <c r="BE4383" s="140">
        <f t="shared" si="1196"/>
        <v>3.0848572879517682E-6</v>
      </c>
    </row>
    <row r="4384" spans="52:57" ht="20.100000000000001" customHeight="1" x14ac:dyDescent="0.25">
      <c r="AZ4384" s="148"/>
      <c r="BA4384" s="148">
        <f t="shared" si="1197"/>
        <v>23.891199999998413</v>
      </c>
      <c r="BB4384" s="165">
        <f t="shared" si="1198"/>
        <v>1.190616493447293E-3</v>
      </c>
      <c r="BC4384" s="148">
        <f t="shared" si="1199"/>
        <v>3.0770615488085688E-6</v>
      </c>
      <c r="BD4384" s="148">
        <f t="shared" si="1195"/>
        <v>3.0770615488085688E-6</v>
      </c>
      <c r="BE4384" s="140">
        <f t="shared" si="1196"/>
        <v>3.0770615488085688E-6</v>
      </c>
    </row>
    <row r="4385" spans="52:57" ht="20.100000000000001" customHeight="1" x14ac:dyDescent="0.25">
      <c r="AZ4385" s="148"/>
      <c r="BA4385" s="148">
        <f t="shared" si="1197"/>
        <v>23.897599999998413</v>
      </c>
      <c r="BB4385" s="165">
        <f t="shared" si="1198"/>
        <v>1.1875394318984845E-3</v>
      </c>
      <c r="BC4385" s="148">
        <f t="shared" si="1199"/>
        <v>3.0692849597811073E-6</v>
      </c>
      <c r="BD4385" s="148">
        <f t="shared" si="1195"/>
        <v>3.0692849597811073E-6</v>
      </c>
      <c r="BE4385" s="140">
        <f t="shared" si="1196"/>
        <v>3.0692849597811073E-6</v>
      </c>
    </row>
    <row r="4386" spans="52:57" ht="20.100000000000001" customHeight="1" x14ac:dyDescent="0.25">
      <c r="AZ4386" s="148"/>
      <c r="BA4386" s="148">
        <f t="shared" si="1197"/>
        <v>23.903999999998412</v>
      </c>
      <c r="BB4386" s="165">
        <f t="shared" si="1198"/>
        <v>1.1844701469387034E-3</v>
      </c>
      <c r="BC4386" s="148">
        <f t="shared" si="1199"/>
        <v>3.0615274755560213E-6</v>
      </c>
      <c r="BD4386" s="148">
        <f t="shared" si="1195"/>
        <v>3.0615274755560213E-6</v>
      </c>
      <c r="BE4386" s="140">
        <f t="shared" si="1196"/>
        <v>3.0615274755560213E-6</v>
      </c>
    </row>
    <row r="4387" spans="52:57" ht="20.100000000000001" customHeight="1" x14ac:dyDescent="0.25">
      <c r="AZ4387" s="148"/>
      <c r="BA4387" s="148">
        <f t="shared" si="1197"/>
        <v>23.910399999998411</v>
      </c>
      <c r="BB4387" s="165">
        <f t="shared" si="1198"/>
        <v>1.1814086194631473E-3</v>
      </c>
      <c r="BC4387" s="148">
        <f t="shared" si="1199"/>
        <v>3.053789050915575E-6</v>
      </c>
      <c r="BD4387" s="148">
        <f t="shared" si="1195"/>
        <v>3.053789050915575E-6</v>
      </c>
      <c r="BE4387" s="140">
        <f t="shared" si="1196"/>
        <v>3.053789050915575E-6</v>
      </c>
    </row>
    <row r="4388" spans="52:57" ht="20.100000000000001" customHeight="1" x14ac:dyDescent="0.25">
      <c r="AZ4388" s="148"/>
      <c r="BA4388" s="148">
        <f t="shared" si="1197"/>
        <v>23.91679999999841</v>
      </c>
      <c r="BB4388" s="165">
        <f t="shared" si="1198"/>
        <v>1.1783548304122318E-3</v>
      </c>
      <c r="BC4388" s="148">
        <f t="shared" si="1199"/>
        <v>3.0460696407448151E-6</v>
      </c>
      <c r="BD4388" s="148">
        <f t="shared" si="1195"/>
        <v>3.0460696407448151E-6</v>
      </c>
      <c r="BE4388" s="140">
        <f t="shared" si="1196"/>
        <v>3.0460696407448151E-6</v>
      </c>
    </row>
    <row r="4389" spans="52:57" ht="20.100000000000001" customHeight="1" x14ac:dyDescent="0.25">
      <c r="AZ4389" s="148"/>
      <c r="BA4389" s="148">
        <f t="shared" si="1197"/>
        <v>23.92319999999841</v>
      </c>
      <c r="BB4389" s="165">
        <f t="shared" si="1198"/>
        <v>1.1753087607714869E-3</v>
      </c>
      <c r="BC4389" s="148">
        <f t="shared" si="1199"/>
        <v>3.0383692000341724E-6</v>
      </c>
      <c r="BD4389" s="148">
        <f t="shared" si="1195"/>
        <v>3.0383692000341724E-6</v>
      </c>
      <c r="BE4389" s="140">
        <f t="shared" si="1196"/>
        <v>3.0383692000341724E-6</v>
      </c>
    </row>
    <row r="4390" spans="52:57" ht="20.100000000000001" customHeight="1" x14ac:dyDescent="0.25">
      <c r="AZ4390" s="148"/>
      <c r="BA4390" s="148">
        <f t="shared" si="1197"/>
        <v>23.929599999998409</v>
      </c>
      <c r="BB4390" s="165">
        <f t="shared" si="1198"/>
        <v>1.1722703915714528E-3</v>
      </c>
      <c r="BC4390" s="148">
        <f t="shared" si="1199"/>
        <v>3.0306876838699214E-6</v>
      </c>
      <c r="BD4390" s="148">
        <f t="shared" si="1195"/>
        <v>3.0306876838699214E-6</v>
      </c>
      <c r="BE4390" s="140">
        <f t="shared" si="1196"/>
        <v>3.0306876838699214E-6</v>
      </c>
    </row>
    <row r="4391" spans="52:57" ht="20.100000000000001" customHeight="1" x14ac:dyDescent="0.25">
      <c r="AZ4391" s="148"/>
      <c r="BA4391" s="148">
        <f t="shared" si="1197"/>
        <v>23.935999999998408</v>
      </c>
      <c r="BB4391" s="165">
        <f t="shared" si="1198"/>
        <v>1.1692397038875829E-3</v>
      </c>
      <c r="BC4391" s="148">
        <f t="shared" si="1199"/>
        <v>3.0230250474376497E-6</v>
      </c>
      <c r="BD4391" s="148">
        <f t="shared" si="1195"/>
        <v>3.0230250474376497E-6</v>
      </c>
      <c r="BE4391" s="140">
        <f t="shared" si="1196"/>
        <v>3.0230250474376497E-6</v>
      </c>
    </row>
    <row r="4392" spans="52:57" ht="20.100000000000001" customHeight="1" x14ac:dyDescent="0.25">
      <c r="AZ4392" s="148"/>
      <c r="BA4392" s="148">
        <f t="shared" si="1197"/>
        <v>23.942399999998408</v>
      </c>
      <c r="BB4392" s="165">
        <f t="shared" si="1198"/>
        <v>1.1662166788401452E-3</v>
      </c>
      <c r="BC4392" s="148">
        <f t="shared" si="1199"/>
        <v>3.0153812460367857E-6</v>
      </c>
      <c r="BD4392" s="148">
        <f t="shared" si="1195"/>
        <v>3.0153812460367857E-6</v>
      </c>
      <c r="BE4392" s="140">
        <f t="shared" si="1196"/>
        <v>3.0153812460367857E-6</v>
      </c>
    </row>
    <row r="4393" spans="52:57" ht="20.100000000000001" customHeight="1" x14ac:dyDescent="0.25">
      <c r="AZ4393" s="148"/>
      <c r="BA4393" s="148">
        <f t="shared" si="1197"/>
        <v>23.948799999998407</v>
      </c>
      <c r="BB4393" s="165">
        <f t="shared" si="1198"/>
        <v>1.1632012975941084E-3</v>
      </c>
      <c r="BC4393" s="148">
        <f t="shared" si="1199"/>
        <v>3.0077562350461218E-6</v>
      </c>
      <c r="BD4393" s="148">
        <f t="shared" si="1195"/>
        <v>3.0077562350461218E-6</v>
      </c>
      <c r="BE4393" s="140">
        <f t="shared" si="1196"/>
        <v>3.0077562350461218E-6</v>
      </c>
    </row>
    <row r="4394" spans="52:57" ht="20.100000000000001" customHeight="1" x14ac:dyDescent="0.25">
      <c r="AZ4394" s="148"/>
      <c r="BA4394" s="148">
        <f t="shared" si="1197"/>
        <v>23.955199999998406</v>
      </c>
      <c r="BB4394" s="165">
        <f t="shared" si="1198"/>
        <v>1.1601935413590623E-3</v>
      </c>
      <c r="BC4394" s="148">
        <f t="shared" si="1199"/>
        <v>3.0001499699645797E-6</v>
      </c>
      <c r="BD4394" s="148">
        <f t="shared" si="1195"/>
        <v>3.0001499699645797E-6</v>
      </c>
      <c r="BE4394" s="140">
        <f t="shared" si="1196"/>
        <v>3.0001499699645797E-6</v>
      </c>
    </row>
    <row r="4395" spans="52:57" ht="20.100000000000001" customHeight="1" x14ac:dyDescent="0.25">
      <c r="AZ4395" s="148"/>
      <c r="BA4395" s="148">
        <f t="shared" si="1197"/>
        <v>23.961599999998406</v>
      </c>
      <c r="BB4395" s="165">
        <f t="shared" si="1198"/>
        <v>1.1571933913890977E-3</v>
      </c>
      <c r="BC4395" s="148">
        <f t="shared" si="1199"/>
        <v>2.9925624063793354E-6</v>
      </c>
      <c r="BD4395" s="148">
        <f t="shared" si="1195"/>
        <v>2.9925624063793354E-6</v>
      </c>
      <c r="BE4395" s="140">
        <f t="shared" si="1196"/>
        <v>2.9925624063793354E-6</v>
      </c>
    </row>
    <row r="4396" spans="52:57" ht="20.100000000000001" customHeight="1" x14ac:dyDescent="0.25">
      <c r="AZ4396" s="148"/>
      <c r="BA4396" s="148">
        <f t="shared" si="1197"/>
        <v>23.967999999998405</v>
      </c>
      <c r="BB4396" s="165">
        <f t="shared" si="1198"/>
        <v>1.1542008289827184E-3</v>
      </c>
      <c r="BC4396" s="148">
        <f t="shared" si="1199"/>
        <v>2.9849934999868523E-6</v>
      </c>
      <c r="BD4396" s="148">
        <f t="shared" si="1195"/>
        <v>2.9849934999868523E-6</v>
      </c>
      <c r="BE4396" s="140">
        <f t="shared" si="1196"/>
        <v>2.9849934999868523E-6</v>
      </c>
    </row>
    <row r="4397" spans="52:57" ht="20.100000000000001" customHeight="1" x14ac:dyDescent="0.25">
      <c r="AZ4397" s="148"/>
      <c r="BA4397" s="148">
        <f t="shared" si="1197"/>
        <v>23.974399999998404</v>
      </c>
      <c r="BB4397" s="165">
        <f t="shared" si="1198"/>
        <v>1.1512158354827315E-3</v>
      </c>
      <c r="BC4397" s="148">
        <f t="shared" si="1199"/>
        <v>2.9774432065716311E-6</v>
      </c>
      <c r="BD4397" s="148">
        <f t="shared" si="1195"/>
        <v>2.9774432065716311E-6</v>
      </c>
      <c r="BE4397" s="140">
        <f t="shared" si="1196"/>
        <v>2.9774432065716311E-6</v>
      </c>
    </row>
    <row r="4398" spans="52:57" ht="20.100000000000001" customHeight="1" x14ac:dyDescent="0.25">
      <c r="AZ4398" s="148"/>
      <c r="BA4398" s="148">
        <f t="shared" si="1197"/>
        <v>23.980799999998403</v>
      </c>
      <c r="BB4398" s="165">
        <f t="shared" si="1198"/>
        <v>1.1482383922761599E-3</v>
      </c>
      <c r="BC4398" s="148">
        <f t="shared" si="1199"/>
        <v>2.9699114820235569E-6</v>
      </c>
      <c r="BD4398" s="148">
        <f t="shared" si="1195"/>
        <v>2.9699114820235569E-6</v>
      </c>
      <c r="BE4398" s="140">
        <f t="shared" si="1196"/>
        <v>2.9699114820235569E-6</v>
      </c>
    </row>
    <row r="4399" spans="52:57" ht="20.100000000000001" customHeight="1" x14ac:dyDescent="0.25">
      <c r="AZ4399" s="148"/>
      <c r="BA4399" s="148">
        <f t="shared" si="1197"/>
        <v>23.987199999998403</v>
      </c>
      <c r="BB4399" s="165">
        <f t="shared" si="1198"/>
        <v>1.1452684807941363E-3</v>
      </c>
      <c r="BC4399" s="148">
        <f t="shared" si="1199"/>
        <v>2.9623982823374657E-6</v>
      </c>
      <c r="BD4399" s="148">
        <f t="shared" si="1195"/>
        <v>2.9623982823374657E-6</v>
      </c>
      <c r="BE4399" s="140">
        <f t="shared" si="1196"/>
        <v>2.9623982823374657E-6</v>
      </c>
    </row>
    <row r="4400" spans="52:57" ht="20.100000000000001" customHeight="1" x14ac:dyDescent="0.25">
      <c r="AZ4400" s="148"/>
      <c r="BA4400" s="148">
        <f t="shared" si="1197"/>
        <v>23.993599999998402</v>
      </c>
      <c r="BB4400" s="165">
        <f t="shared" si="1198"/>
        <v>1.1423060825117989E-3</v>
      </c>
      <c r="BC4400" s="148">
        <f t="shared" si="1199"/>
        <v>2.9549035635962305E-6</v>
      </c>
      <c r="BD4400" s="148">
        <f t="shared" si="1195"/>
        <v>2.9549035635962305E-6</v>
      </c>
      <c r="BE4400" s="140">
        <f t="shared" si="1196"/>
        <v>2.9549035635962305E-6</v>
      </c>
    </row>
    <row r="4401" spans="52:57" ht="20.100000000000001" customHeight="1" x14ac:dyDescent="0.25">
      <c r="AZ4401" s="148"/>
      <c r="BA4401" s="148">
        <f t="shared" si="1197"/>
        <v>23.999999999998401</v>
      </c>
      <c r="BB4401" s="165">
        <f t="shared" si="1198"/>
        <v>1.1393511789482026E-3</v>
      </c>
      <c r="BC4401" s="148">
        <f t="shared" si="1199"/>
        <v>2.9474272819913615E-6</v>
      </c>
      <c r="BD4401" s="148">
        <f t="shared" si="1195"/>
        <v>2.9474272819913615E-6</v>
      </c>
      <c r="BE4401" s="140">
        <f t="shared" si="1196"/>
        <v>2.9474272819913615E-6</v>
      </c>
    </row>
    <row r="4402" spans="52:57" ht="20.100000000000001" customHeight="1" x14ac:dyDescent="0.25">
      <c r="AZ4402" s="148"/>
      <c r="BA4402" s="148">
        <f t="shared" si="1197"/>
        <v>24.006399999998401</v>
      </c>
      <c r="BB4402" s="165">
        <f t="shared" si="1198"/>
        <v>1.1364037516662113E-3</v>
      </c>
      <c r="BC4402" s="148">
        <f t="shared" si="1199"/>
        <v>2.9399693938073936E-6</v>
      </c>
      <c r="BD4402" s="148">
        <f t="shared" si="1195"/>
        <v>2.9399693938073936E-6</v>
      </c>
      <c r="BE4402" s="140">
        <f t="shared" si="1196"/>
        <v>2.9399693938073936E-6</v>
      </c>
    </row>
    <row r="4403" spans="52:57" ht="20.100000000000001" customHeight="1" x14ac:dyDescent="0.25">
      <c r="AZ4403" s="148"/>
      <c r="BA4403" s="148">
        <f t="shared" si="1197"/>
        <v>24.0127999999984</v>
      </c>
      <c r="BB4403" s="165">
        <f t="shared" si="1198"/>
        <v>1.1334637822724039E-3</v>
      </c>
      <c r="BC4403" s="148">
        <f t="shared" si="1199"/>
        <v>2.9325298554275236E-6</v>
      </c>
      <c r="BD4403" s="148">
        <f t="shared" si="1195"/>
        <v>2.9325298554275236E-6</v>
      </c>
      <c r="BE4403" s="140">
        <f t="shared" si="1196"/>
        <v>2.9325298554275236E-6</v>
      </c>
    </row>
    <row r="4404" spans="52:57" ht="20.100000000000001" customHeight="1" x14ac:dyDescent="0.25">
      <c r="AZ4404" s="148"/>
      <c r="BA4404" s="148">
        <f t="shared" si="1197"/>
        <v>24.019199999998399</v>
      </c>
      <c r="BB4404" s="165">
        <f t="shared" si="1198"/>
        <v>1.1305312524169764E-3</v>
      </c>
      <c r="BC4404" s="148">
        <f t="shared" si="1199"/>
        <v>2.9251086233377313E-6</v>
      </c>
      <c r="BD4404" s="148">
        <f t="shared" si="1195"/>
        <v>2.9251086233377313E-6</v>
      </c>
      <c r="BE4404" s="140">
        <f t="shared" si="1196"/>
        <v>2.9251086233377313E-6</v>
      </c>
    </row>
    <row r="4405" spans="52:57" ht="20.100000000000001" customHeight="1" x14ac:dyDescent="0.25">
      <c r="AZ4405" s="148"/>
      <c r="BA4405" s="148">
        <f t="shared" si="1197"/>
        <v>24.025599999998398</v>
      </c>
      <c r="BB4405" s="165">
        <f t="shared" si="1198"/>
        <v>1.1276061437936386E-3</v>
      </c>
      <c r="BC4405" s="148">
        <f t="shared" si="1199"/>
        <v>2.9177056541144185E-6</v>
      </c>
      <c r="BD4405" s="148">
        <f t="shared" si="1195"/>
        <v>2.9177056541144185E-6</v>
      </c>
      <c r="BE4405" s="140">
        <f t="shared" si="1196"/>
        <v>2.9177056541144185E-6</v>
      </c>
    </row>
    <row r="4406" spans="52:57" ht="20.100000000000001" customHeight="1" x14ac:dyDescent="0.25">
      <c r="AZ4406" s="148"/>
      <c r="BA4406" s="148">
        <f t="shared" si="1197"/>
        <v>24.031999999998398</v>
      </c>
      <c r="BB4406" s="165">
        <f t="shared" si="1198"/>
        <v>1.1246884381395242E-3</v>
      </c>
      <c r="BC4406" s="148">
        <f t="shared" si="1199"/>
        <v>2.9103209044387211E-6</v>
      </c>
      <c r="BD4406" s="148">
        <f t="shared" si="1195"/>
        <v>2.9103209044387211E-6</v>
      </c>
      <c r="BE4406" s="140">
        <f t="shared" si="1196"/>
        <v>2.9103209044387211E-6</v>
      </c>
    </row>
    <row r="4407" spans="52:57" ht="20.100000000000001" customHeight="1" x14ac:dyDescent="0.25">
      <c r="AZ4407" s="148"/>
      <c r="BA4407" s="148">
        <f t="shared" si="1197"/>
        <v>24.038399999998397</v>
      </c>
      <c r="BB4407" s="165">
        <f t="shared" si="1198"/>
        <v>1.1217781172350855E-3</v>
      </c>
      <c r="BC4407" s="148">
        <f t="shared" si="1199"/>
        <v>2.9029543310882689E-6</v>
      </c>
      <c r="BD4407" s="148">
        <f t="shared" si="1195"/>
        <v>2.9029543310882689E-6</v>
      </c>
      <c r="BE4407" s="140">
        <f t="shared" si="1196"/>
        <v>2.9029543310882689E-6</v>
      </c>
    </row>
    <row r="4408" spans="52:57" ht="20.100000000000001" customHeight="1" x14ac:dyDescent="0.25">
      <c r="AZ4408" s="148"/>
      <c r="BA4408" s="148">
        <f t="shared" si="1197"/>
        <v>24.044799999998396</v>
      </c>
      <c r="BB4408" s="165">
        <f t="shared" si="1198"/>
        <v>1.1188751629039972E-3</v>
      </c>
      <c r="BC4408" s="148">
        <f t="shared" si="1199"/>
        <v>2.895605890935668E-6</v>
      </c>
      <c r="BD4408" s="148">
        <f t="shared" si="1195"/>
        <v>2.895605890935668E-6</v>
      </c>
      <c r="BE4408" s="140">
        <f t="shared" si="1196"/>
        <v>2.895605890935668E-6</v>
      </c>
    </row>
    <row r="4409" spans="52:57" ht="20.100000000000001" customHeight="1" x14ac:dyDescent="0.25">
      <c r="AZ4409" s="148"/>
      <c r="BA4409" s="148">
        <f t="shared" si="1197"/>
        <v>24.051199999998396</v>
      </c>
      <c r="BB4409" s="165">
        <f t="shared" si="1198"/>
        <v>1.1159795570130616E-3</v>
      </c>
      <c r="BC4409" s="148">
        <f t="shared" si="1199"/>
        <v>2.8882755409508857E-6</v>
      </c>
      <c r="BD4409" s="148">
        <f t="shared" si="1195"/>
        <v>2.8882755409508857E-6</v>
      </c>
      <c r="BE4409" s="140">
        <f t="shared" si="1196"/>
        <v>2.8882755409508857E-6</v>
      </c>
    </row>
    <row r="4410" spans="52:57" ht="20.100000000000001" customHeight="1" x14ac:dyDescent="0.25">
      <c r="AZ4410" s="148"/>
      <c r="BA4410" s="148">
        <f t="shared" si="1197"/>
        <v>24.057599999998395</v>
      </c>
      <c r="BB4410" s="165">
        <f t="shared" si="1198"/>
        <v>1.1130912814721107E-3</v>
      </c>
      <c r="BC4410" s="148">
        <f t="shared" si="1199"/>
        <v>2.8809632382025517E-6</v>
      </c>
      <c r="BD4410" s="148">
        <f t="shared" si="1195"/>
        <v>2.8809632382025517E-6</v>
      </c>
      <c r="BE4410" s="140">
        <f t="shared" si="1196"/>
        <v>2.8809632382025517E-6</v>
      </c>
    </row>
    <row r="4411" spans="52:57" ht="20.100000000000001" customHeight="1" x14ac:dyDescent="0.25">
      <c r="AZ4411" s="148"/>
      <c r="BA4411" s="148">
        <f t="shared" si="1197"/>
        <v>24.063999999998394</v>
      </c>
      <c r="BB4411" s="165">
        <f t="shared" si="1198"/>
        <v>1.1102103182339081E-3</v>
      </c>
      <c r="BC4411" s="148">
        <f t="shared" si="1199"/>
        <v>2.8736689398553561E-6</v>
      </c>
      <c r="BD4411" s="148">
        <f t="shared" si="1195"/>
        <v>2.8736689398553561E-6</v>
      </c>
      <c r="BE4411" s="140">
        <f t="shared" si="1196"/>
        <v>2.8736689398553561E-6</v>
      </c>
    </row>
    <row r="4412" spans="52:57" ht="20.100000000000001" customHeight="1" x14ac:dyDescent="0.25">
      <c r="AZ4412" s="148"/>
      <c r="BA4412" s="148">
        <f t="shared" si="1197"/>
        <v>24.070399999998394</v>
      </c>
      <c r="BB4412" s="165">
        <f t="shared" si="1198"/>
        <v>1.1073366492940528E-3</v>
      </c>
      <c r="BC4412" s="148">
        <f t="shared" si="1199"/>
        <v>2.866392603173085E-6</v>
      </c>
      <c r="BD4412" s="148">
        <f t="shared" si="1195"/>
        <v>2.866392603173085E-6</v>
      </c>
      <c r="BE4412" s="140">
        <f t="shared" si="1196"/>
        <v>2.866392603173085E-6</v>
      </c>
    </row>
    <row r="4413" spans="52:57" ht="20.100000000000001" customHeight="1" x14ac:dyDescent="0.25">
      <c r="AZ4413" s="148"/>
      <c r="BA4413" s="148">
        <f t="shared" si="1197"/>
        <v>24.076799999998393</v>
      </c>
      <c r="BB4413" s="165">
        <f t="shared" si="1198"/>
        <v>1.1044702566908797E-3</v>
      </c>
      <c r="BC4413" s="148">
        <f t="shared" si="1199"/>
        <v>2.8591341855079954E-6</v>
      </c>
      <c r="BD4413" s="148">
        <f t="shared" si="1195"/>
        <v>2.8591341855079954E-6</v>
      </c>
      <c r="BE4413" s="140">
        <f t="shared" si="1196"/>
        <v>2.8591341855079954E-6</v>
      </c>
    </row>
    <row r="4414" spans="52:57" ht="20.100000000000001" customHeight="1" x14ac:dyDescent="0.25">
      <c r="AZ4414" s="148"/>
      <c r="BA4414" s="148">
        <f t="shared" si="1197"/>
        <v>24.083199999998392</v>
      </c>
      <c r="BB4414" s="165">
        <f t="shared" si="1198"/>
        <v>1.1016111225053717E-3</v>
      </c>
      <c r="BC4414" s="148">
        <f t="shared" si="1199"/>
        <v>2.8518936443227162E-6</v>
      </c>
      <c r="BD4414" s="148">
        <f t="shared" si="1195"/>
        <v>2.8518936443227162E-6</v>
      </c>
      <c r="BE4414" s="140">
        <f t="shared" si="1196"/>
        <v>2.8518936443227162E-6</v>
      </c>
    </row>
    <row r="4415" spans="52:57" ht="20.100000000000001" customHeight="1" x14ac:dyDescent="0.25">
      <c r="AZ4415" s="148"/>
      <c r="BA4415" s="148">
        <f t="shared" si="1197"/>
        <v>24.089599999998391</v>
      </c>
      <c r="BB4415" s="165">
        <f t="shared" si="1198"/>
        <v>1.098759228861049E-3</v>
      </c>
      <c r="BC4415" s="148">
        <f t="shared" si="1199"/>
        <v>2.8446709371611912E-6</v>
      </c>
      <c r="BD4415" s="148">
        <f t="shared" si="1195"/>
        <v>2.8446709371611912E-6</v>
      </c>
      <c r="BE4415" s="140">
        <f t="shared" si="1196"/>
        <v>2.8446709371611912E-6</v>
      </c>
    </row>
    <row r="4416" spans="52:57" ht="20.100000000000001" customHeight="1" x14ac:dyDescent="0.25">
      <c r="AZ4416" s="148"/>
      <c r="BA4416" s="148">
        <f t="shared" si="1197"/>
        <v>24.095999999998391</v>
      </c>
      <c r="BB4416" s="165">
        <f t="shared" si="1198"/>
        <v>1.0959145579238878E-3</v>
      </c>
      <c r="BC4416" s="148">
        <f t="shared" si="1199"/>
        <v>2.8374660216697132E-6</v>
      </c>
      <c r="BD4416" s="148">
        <f t="shared" si="1195"/>
        <v>2.8374660216697132E-6</v>
      </c>
      <c r="BE4416" s="140">
        <f t="shared" si="1196"/>
        <v>2.8374660216697132E-6</v>
      </c>
    </row>
    <row r="4417" spans="52:57" ht="20.100000000000001" customHeight="1" x14ac:dyDescent="0.25">
      <c r="AZ4417" s="148"/>
      <c r="BA4417" s="148">
        <f t="shared" si="1197"/>
        <v>24.10239999999839</v>
      </c>
      <c r="BB4417" s="165">
        <f t="shared" si="1198"/>
        <v>1.0930770919022181E-3</v>
      </c>
      <c r="BC4417" s="148">
        <f t="shared" si="1199"/>
        <v>2.8302788555947551E-6</v>
      </c>
      <c r="BD4417" s="148">
        <f t="shared" si="1195"/>
        <v>2.8302788555947551E-6</v>
      </c>
      <c r="BE4417" s="140">
        <f t="shared" si="1196"/>
        <v>2.8302788555947551E-6</v>
      </c>
    </row>
    <row r="4418" spans="52:57" ht="20.100000000000001" customHeight="1" x14ac:dyDescent="0.25">
      <c r="AZ4418" s="148"/>
      <c r="BA4418" s="148">
        <f t="shared" si="1197"/>
        <v>24.108799999998389</v>
      </c>
      <c r="BB4418" s="165">
        <f t="shared" si="1198"/>
        <v>1.0902468130466233E-3</v>
      </c>
      <c r="BC4418" s="148">
        <f t="shared" si="1199"/>
        <v>2.8231093967660565E-6</v>
      </c>
      <c r="BD4418" s="148">
        <f t="shared" si="1195"/>
        <v>2.8231093967660565E-6</v>
      </c>
      <c r="BE4418" s="140">
        <f t="shared" si="1196"/>
        <v>2.8231093967660565E-6</v>
      </c>
    </row>
    <row r="4419" spans="52:57" ht="20.100000000000001" customHeight="1" x14ac:dyDescent="0.25">
      <c r="AZ4419" s="148"/>
      <c r="BA4419" s="148">
        <f t="shared" si="1197"/>
        <v>24.115199999998389</v>
      </c>
      <c r="BB4419" s="165">
        <f t="shared" si="1198"/>
        <v>1.0874237036498573E-3</v>
      </c>
      <c r="BC4419" s="148">
        <f t="shared" si="1199"/>
        <v>2.8159576031217774E-6</v>
      </c>
      <c r="BD4419" s="148">
        <f t="shared" si="1195"/>
        <v>2.8159576031217774E-6</v>
      </c>
      <c r="BE4419" s="140">
        <f t="shared" si="1196"/>
        <v>2.8159576031217774E-6</v>
      </c>
    </row>
    <row r="4420" spans="52:57" ht="20.100000000000001" customHeight="1" x14ac:dyDescent="0.25">
      <c r="AZ4420" s="148"/>
      <c r="BA4420" s="148">
        <f t="shared" si="1197"/>
        <v>24.121599999998388</v>
      </c>
      <c r="BB4420" s="165">
        <f t="shared" si="1198"/>
        <v>1.0846077460467355E-3</v>
      </c>
      <c r="BC4420" s="148">
        <f t="shared" si="1199"/>
        <v>2.8088234326859463E-6</v>
      </c>
      <c r="BD4420" s="148">
        <f t="shared" si="1195"/>
        <v>2.8088234326859463E-6</v>
      </c>
      <c r="BE4420" s="140">
        <f t="shared" si="1196"/>
        <v>2.8088234326859463E-6</v>
      </c>
    </row>
    <row r="4421" spans="52:57" ht="20.100000000000001" customHeight="1" x14ac:dyDescent="0.25">
      <c r="AZ4421" s="148"/>
      <c r="BA4421" s="148">
        <f t="shared" si="1197"/>
        <v>24.127999999998387</v>
      </c>
      <c r="BB4421" s="165">
        <f t="shared" si="1198"/>
        <v>1.0817989226140495E-3</v>
      </c>
      <c r="BC4421" s="148">
        <f t="shared" si="1199"/>
        <v>2.8017068435855913E-6</v>
      </c>
      <c r="BD4421" s="148">
        <f t="shared" si="1195"/>
        <v>2.8017068435855913E-6</v>
      </c>
      <c r="BE4421" s="140">
        <f t="shared" si="1196"/>
        <v>2.8017068435855913E-6</v>
      </c>
    </row>
    <row r="4422" spans="52:57" ht="20.100000000000001" customHeight="1" x14ac:dyDescent="0.25">
      <c r="AZ4422" s="148"/>
      <c r="BA4422" s="148">
        <f t="shared" si="1197"/>
        <v>24.134399999998386</v>
      </c>
      <c r="BB4422" s="165">
        <f t="shared" si="1198"/>
        <v>1.0789972157704639E-3</v>
      </c>
      <c r="BC4422" s="148">
        <f t="shared" si="1199"/>
        <v>2.7946077940299227E-6</v>
      </c>
      <c r="BD4422" s="148">
        <f t="shared" si="1195"/>
        <v>2.7946077940299227E-6</v>
      </c>
      <c r="BE4422" s="140">
        <f t="shared" si="1196"/>
        <v>2.7946077940299227E-6</v>
      </c>
    </row>
    <row r="4423" spans="52:57" ht="20.100000000000001" customHeight="1" x14ac:dyDescent="0.25">
      <c r="AZ4423" s="148"/>
      <c r="BA4423" s="148">
        <f t="shared" si="1197"/>
        <v>24.140799999998386</v>
      </c>
      <c r="BB4423" s="165">
        <f t="shared" si="1198"/>
        <v>1.076202607976434E-3</v>
      </c>
      <c r="BC4423" s="148">
        <f t="shared" si="1199"/>
        <v>2.7875262423385228E-6</v>
      </c>
      <c r="BD4423" s="148">
        <f t="shared" si="1195"/>
        <v>2.7875262423385228E-6</v>
      </c>
      <c r="BE4423" s="140">
        <f t="shared" si="1196"/>
        <v>2.7875262423385228E-6</v>
      </c>
    </row>
    <row r="4424" spans="52:57" ht="20.100000000000001" customHeight="1" x14ac:dyDescent="0.25">
      <c r="AZ4424" s="148"/>
      <c r="BA4424" s="148">
        <f t="shared" si="1197"/>
        <v>24.147199999998385</v>
      </c>
      <c r="BB4424" s="165">
        <f t="shared" si="1198"/>
        <v>1.0734150817340955E-3</v>
      </c>
      <c r="BC4424" s="148">
        <f t="shared" si="1199"/>
        <v>2.7804621469088193E-6</v>
      </c>
      <c r="BD4424" s="148">
        <f t="shared" si="1195"/>
        <v>2.7804621469088193E-6</v>
      </c>
      <c r="BE4424" s="140">
        <f t="shared" si="1196"/>
        <v>2.7804621469088193E-6</v>
      </c>
    </row>
    <row r="4425" spans="52:57" ht="20.100000000000001" customHeight="1" x14ac:dyDescent="0.25">
      <c r="AZ4425" s="148"/>
      <c r="BA4425" s="148">
        <f t="shared" si="1197"/>
        <v>24.153599999998384</v>
      </c>
      <c r="BB4425" s="165">
        <f t="shared" si="1198"/>
        <v>1.0706346195871867E-3</v>
      </c>
      <c r="BC4425" s="148">
        <f t="shared" si="1199"/>
        <v>2.7734154662460101E-6</v>
      </c>
      <c r="BD4425" s="148">
        <f t="shared" si="1195"/>
        <v>2.7734154662460101E-6</v>
      </c>
      <c r="BE4425" s="140">
        <f t="shared" si="1196"/>
        <v>2.7734154662460101E-6</v>
      </c>
    </row>
    <row r="4426" spans="52:57" ht="20.100000000000001" customHeight="1" x14ac:dyDescent="0.25">
      <c r="AZ4426" s="148"/>
      <c r="BA4426" s="148">
        <f t="shared" si="1197"/>
        <v>24.159999999998384</v>
      </c>
      <c r="BB4426" s="165">
        <f t="shared" si="1198"/>
        <v>1.0678612041209407E-3</v>
      </c>
      <c r="BC4426" s="148">
        <f t="shared" si="1199"/>
        <v>2.766386158941812E-6</v>
      </c>
      <c r="BD4426" s="148">
        <f t="shared" si="1195"/>
        <v>2.766386158941812E-6</v>
      </c>
      <c r="BE4426" s="140">
        <f t="shared" si="1196"/>
        <v>2.766386158941812E-6</v>
      </c>
    </row>
    <row r="4427" spans="52:57" ht="20.100000000000001" customHeight="1" x14ac:dyDescent="0.25">
      <c r="AZ4427" s="148"/>
      <c r="BA4427" s="148">
        <f t="shared" si="1197"/>
        <v>24.166399999998383</v>
      </c>
      <c r="BB4427" s="165">
        <f t="shared" si="1198"/>
        <v>1.0650948179619989E-3</v>
      </c>
      <c r="BC4427" s="148">
        <f t="shared" si="1199"/>
        <v>2.7593741836827012E-6</v>
      </c>
      <c r="BD4427" s="148">
        <f t="shared" ref="BD4427:BD4490" si="1200">IF(BB4427&lt;(1-$AZ$655),BC4427,"")</f>
        <v>2.7593741836827012E-6</v>
      </c>
      <c r="BE4427" s="140">
        <f t="shared" ref="BE4427:BE4490" si="1201">IF(BB4427&lt;(1-$AZ$661),BC4427,"")</f>
        <v>2.7593741836827012E-6</v>
      </c>
    </row>
    <row r="4428" spans="52:57" ht="20.100000000000001" customHeight="1" x14ac:dyDescent="0.25">
      <c r="AZ4428" s="148"/>
      <c r="BA4428" s="148">
        <f t="shared" ref="BA4428:BA4491" si="1202">BA4427+$BD$648</f>
        <v>24.172799999998382</v>
      </c>
      <c r="BB4428" s="165">
        <f t="shared" ref="BB4428:BB4491" si="1203">_xlfn.CHISQ.DIST.RT(BA4428,7)</f>
        <v>1.0623354437783162E-3</v>
      </c>
      <c r="BC4428" s="148">
        <f t="shared" ref="BC4428:BC4491" si="1204">BB4428-BB4429</f>
        <v>2.7523794992496964E-6</v>
      </c>
      <c r="BD4428" s="148">
        <f t="shared" si="1200"/>
        <v>2.7523794992496964E-6</v>
      </c>
      <c r="BE4428" s="140">
        <f t="shared" si="1201"/>
        <v>2.7523794992496964E-6</v>
      </c>
    </row>
    <row r="4429" spans="52:57" ht="20.100000000000001" customHeight="1" x14ac:dyDescent="0.25">
      <c r="AZ4429" s="148"/>
      <c r="BA4429" s="148">
        <f t="shared" si="1202"/>
        <v>24.179199999998382</v>
      </c>
      <c r="BB4429" s="165">
        <f t="shared" si="1203"/>
        <v>1.0595830642790665E-3</v>
      </c>
      <c r="BC4429" s="148">
        <f t="shared" si="1204"/>
        <v>2.7454020645144555E-6</v>
      </c>
      <c r="BD4429" s="148">
        <f t="shared" si="1200"/>
        <v>2.7454020645144555E-6</v>
      </c>
      <c r="BE4429" s="140">
        <f t="shared" si="1201"/>
        <v>2.7454020645144555E-6</v>
      </c>
    </row>
    <row r="4430" spans="52:57" ht="20.100000000000001" customHeight="1" x14ac:dyDescent="0.25">
      <c r="AZ4430" s="148"/>
      <c r="BA4430" s="148">
        <f t="shared" si="1202"/>
        <v>24.185599999998381</v>
      </c>
      <c r="BB4430" s="165">
        <f t="shared" si="1203"/>
        <v>1.056837662214552E-3</v>
      </c>
      <c r="BC4430" s="148">
        <f t="shared" si="1204"/>
        <v>2.7384418384479494E-6</v>
      </c>
      <c r="BD4430" s="148">
        <f t="shared" si="1200"/>
        <v>2.7384418384479494E-6</v>
      </c>
      <c r="BE4430" s="140">
        <f t="shared" si="1201"/>
        <v>2.7384418384479494E-6</v>
      </c>
    </row>
    <row r="4431" spans="52:57" ht="20.100000000000001" customHeight="1" x14ac:dyDescent="0.25">
      <c r="AZ4431" s="148"/>
      <c r="BA4431" s="148">
        <f t="shared" si="1202"/>
        <v>24.19199999999838</v>
      </c>
      <c r="BB4431" s="165">
        <f t="shared" si="1203"/>
        <v>1.054099220376104E-3</v>
      </c>
      <c r="BC4431" s="148">
        <f t="shared" si="1204"/>
        <v>2.731498780108102E-6</v>
      </c>
      <c r="BD4431" s="148">
        <f t="shared" si="1200"/>
        <v>2.731498780108102E-6</v>
      </c>
      <c r="BE4431" s="140">
        <f t="shared" si="1201"/>
        <v>2.731498780108102E-6</v>
      </c>
    </row>
    <row r="4432" spans="52:57" ht="20.100000000000001" customHeight="1" x14ac:dyDescent="0.25">
      <c r="AZ4432" s="148"/>
      <c r="BA4432" s="148">
        <f t="shared" si="1202"/>
        <v>24.198399999998379</v>
      </c>
      <c r="BB4432" s="165">
        <f t="shared" si="1203"/>
        <v>1.0513677215959959E-3</v>
      </c>
      <c r="BC4432" s="148">
        <f t="shared" si="1204"/>
        <v>2.7245728486439101E-6</v>
      </c>
      <c r="BD4432" s="148">
        <f t="shared" si="1200"/>
        <v>2.7245728486439101E-6</v>
      </c>
      <c r="BE4432" s="140">
        <f t="shared" si="1201"/>
        <v>2.7245728486439101E-6</v>
      </c>
    </row>
    <row r="4433" spans="52:57" ht="20.100000000000001" customHeight="1" x14ac:dyDescent="0.25">
      <c r="AZ4433" s="148"/>
      <c r="BA4433" s="148">
        <f t="shared" si="1202"/>
        <v>24.204799999998379</v>
      </c>
      <c r="BB4433" s="165">
        <f t="shared" si="1203"/>
        <v>1.048643148747352E-3</v>
      </c>
      <c r="BC4433" s="148">
        <f t="shared" si="1204"/>
        <v>2.717664003301732E-6</v>
      </c>
      <c r="BD4433" s="148">
        <f t="shared" si="1200"/>
        <v>2.717664003301732E-6</v>
      </c>
      <c r="BE4433" s="140">
        <f t="shared" si="1201"/>
        <v>2.717664003301732E-6</v>
      </c>
    </row>
    <row r="4434" spans="52:57" ht="20.100000000000001" customHeight="1" x14ac:dyDescent="0.25">
      <c r="AZ4434" s="148"/>
      <c r="BA4434" s="148">
        <f t="shared" si="1202"/>
        <v>24.211199999998378</v>
      </c>
      <c r="BB4434" s="165">
        <f t="shared" si="1203"/>
        <v>1.0459254847440503E-3</v>
      </c>
      <c r="BC4434" s="148">
        <f t="shared" si="1204"/>
        <v>2.7107722034244199E-6</v>
      </c>
      <c r="BD4434" s="148">
        <f t="shared" si="1200"/>
        <v>2.7107722034244199E-6</v>
      </c>
      <c r="BE4434" s="140">
        <f t="shared" si="1201"/>
        <v>2.7107722034244199E-6</v>
      </c>
    </row>
    <row r="4435" spans="52:57" ht="20.100000000000001" customHeight="1" x14ac:dyDescent="0.25">
      <c r="AZ4435" s="148"/>
      <c r="BA4435" s="148">
        <f t="shared" si="1202"/>
        <v>24.217599999998377</v>
      </c>
      <c r="BB4435" s="165">
        <f t="shared" si="1203"/>
        <v>1.0432147125406259E-3</v>
      </c>
      <c r="BC4435" s="148">
        <f t="shared" si="1204"/>
        <v>2.7038974084320211E-6</v>
      </c>
      <c r="BD4435" s="148">
        <f t="shared" si="1200"/>
        <v>2.7038974084320211E-6</v>
      </c>
      <c r="BE4435" s="140">
        <f t="shared" si="1201"/>
        <v>2.7038974084320211E-6</v>
      </c>
    </row>
    <row r="4436" spans="52:57" ht="20.100000000000001" customHeight="1" x14ac:dyDescent="0.25">
      <c r="AZ4436" s="148"/>
      <c r="BA4436" s="148">
        <f t="shared" si="1202"/>
        <v>24.223999999998377</v>
      </c>
      <c r="BB4436" s="165">
        <f t="shared" si="1203"/>
        <v>1.0405108151321939E-3</v>
      </c>
      <c r="BC4436" s="148">
        <f t="shared" si="1204"/>
        <v>2.6970395778499676E-6</v>
      </c>
      <c r="BD4436" s="148">
        <f t="shared" si="1200"/>
        <v>2.6970395778499676E-6</v>
      </c>
      <c r="BE4436" s="140">
        <f t="shared" si="1201"/>
        <v>2.6970395778499676E-6</v>
      </c>
    </row>
    <row r="4437" spans="52:57" ht="20.100000000000001" customHeight="1" x14ac:dyDescent="0.25">
      <c r="AZ4437" s="148"/>
      <c r="BA4437" s="148">
        <f t="shared" si="1202"/>
        <v>24.230399999998376</v>
      </c>
      <c r="BB4437" s="165">
        <f t="shared" si="1203"/>
        <v>1.0378137755543439E-3</v>
      </c>
      <c r="BC4437" s="148">
        <f t="shared" si="1204"/>
        <v>2.6901986712910778E-6</v>
      </c>
      <c r="BD4437" s="148">
        <f t="shared" si="1200"/>
        <v>2.6901986712910778E-6</v>
      </c>
      <c r="BE4437" s="140">
        <f t="shared" si="1201"/>
        <v>2.6901986712910778E-6</v>
      </c>
    </row>
    <row r="4438" spans="52:57" ht="20.100000000000001" customHeight="1" x14ac:dyDescent="0.25">
      <c r="AZ4438" s="148"/>
      <c r="BA4438" s="148">
        <f t="shared" si="1202"/>
        <v>24.236799999998375</v>
      </c>
      <c r="BB4438" s="165">
        <f t="shared" si="1203"/>
        <v>1.0351235768830528E-3</v>
      </c>
      <c r="BC4438" s="148">
        <f t="shared" si="1204"/>
        <v>2.6833746484598939E-6</v>
      </c>
      <c r="BD4438" s="148">
        <f t="shared" si="1200"/>
        <v>2.6833746484598939E-6</v>
      </c>
      <c r="BE4438" s="140">
        <f t="shared" si="1201"/>
        <v>2.6833746484598939E-6</v>
      </c>
    </row>
    <row r="4439" spans="52:57" ht="20.100000000000001" customHeight="1" x14ac:dyDescent="0.25">
      <c r="AZ4439" s="148"/>
      <c r="BA4439" s="148">
        <f t="shared" si="1202"/>
        <v>24.243199999998374</v>
      </c>
      <c r="BB4439" s="165">
        <f t="shared" si="1203"/>
        <v>1.0324402022345929E-3</v>
      </c>
      <c r="BC4439" s="148">
        <f t="shared" si="1204"/>
        <v>2.6765674691513804E-6</v>
      </c>
      <c r="BD4439" s="148">
        <f t="shared" si="1200"/>
        <v>2.6765674691513804E-6</v>
      </c>
      <c r="BE4439" s="140">
        <f t="shared" si="1201"/>
        <v>2.6765674691513804E-6</v>
      </c>
    </row>
    <row r="4440" spans="52:57" ht="20.100000000000001" customHeight="1" x14ac:dyDescent="0.25">
      <c r="AZ4440" s="148"/>
      <c r="BA4440" s="148">
        <f t="shared" si="1202"/>
        <v>24.249599999998374</v>
      </c>
      <c r="BB4440" s="165">
        <f t="shared" si="1203"/>
        <v>1.0297636347654415E-3</v>
      </c>
      <c r="BC4440" s="148">
        <f t="shared" si="1204"/>
        <v>2.6697770932494064E-6</v>
      </c>
      <c r="BD4440" s="148">
        <f t="shared" si="1200"/>
        <v>2.6697770932494064E-6</v>
      </c>
      <c r="BE4440" s="140">
        <f t="shared" si="1201"/>
        <v>2.6697770932494064E-6</v>
      </c>
    </row>
    <row r="4441" spans="52:57" ht="20.100000000000001" customHeight="1" x14ac:dyDescent="0.25">
      <c r="AZ4441" s="148"/>
      <c r="BA4441" s="148">
        <f t="shared" si="1202"/>
        <v>24.255999999998373</v>
      </c>
      <c r="BB4441" s="165">
        <f t="shared" si="1203"/>
        <v>1.0270938576721921E-3</v>
      </c>
      <c r="BC4441" s="148">
        <f t="shared" si="1204"/>
        <v>2.6630034807356359E-6</v>
      </c>
      <c r="BD4441" s="148">
        <f t="shared" si="1200"/>
        <v>2.6630034807356359E-6</v>
      </c>
      <c r="BE4441" s="140">
        <f t="shared" si="1201"/>
        <v>2.6630034807356359E-6</v>
      </c>
    </row>
    <row r="4442" spans="52:57" ht="20.100000000000001" customHeight="1" x14ac:dyDescent="0.25">
      <c r="AZ4442" s="148"/>
      <c r="BA4442" s="148">
        <f t="shared" si="1202"/>
        <v>24.262399999998372</v>
      </c>
      <c r="BB4442" s="165">
        <f t="shared" si="1203"/>
        <v>1.0244308541914565E-3</v>
      </c>
      <c r="BC4442" s="148">
        <f t="shared" si="1204"/>
        <v>2.6562465916784694E-6</v>
      </c>
      <c r="BD4442" s="148">
        <f t="shared" si="1200"/>
        <v>2.6562465916784694E-6</v>
      </c>
      <c r="BE4442" s="140">
        <f t="shared" si="1201"/>
        <v>2.6562465916784694E-6</v>
      </c>
    </row>
    <row r="4443" spans="52:57" ht="20.100000000000001" customHeight="1" x14ac:dyDescent="0.25">
      <c r="AZ4443" s="148"/>
      <c r="BA4443" s="148">
        <f t="shared" si="1202"/>
        <v>24.268799999998372</v>
      </c>
      <c r="BB4443" s="165">
        <f t="shared" si="1203"/>
        <v>1.021774607599778E-3</v>
      </c>
      <c r="BC4443" s="148">
        <f t="shared" si="1204"/>
        <v>2.6495063862328264E-6</v>
      </c>
      <c r="BD4443" s="148">
        <f t="shared" si="1200"/>
        <v>2.6495063862328264E-6</v>
      </c>
      <c r="BE4443" s="140">
        <f t="shared" si="1201"/>
        <v>2.6495063862328264E-6</v>
      </c>
    </row>
    <row r="4444" spans="52:57" ht="20.100000000000001" customHeight="1" x14ac:dyDescent="0.25">
      <c r="AZ4444" s="148"/>
      <c r="BA4444" s="148">
        <f t="shared" si="1202"/>
        <v>24.275199999998371</v>
      </c>
      <c r="BB4444" s="165">
        <f t="shared" si="1203"/>
        <v>1.0191251012135452E-3</v>
      </c>
      <c r="BC4444" s="148">
        <f t="shared" si="1204"/>
        <v>2.6427828246483858E-6</v>
      </c>
      <c r="BD4444" s="148">
        <f t="shared" si="1200"/>
        <v>2.6427828246483858E-6</v>
      </c>
      <c r="BE4444" s="140">
        <f t="shared" si="1201"/>
        <v>2.6427828246483858E-6</v>
      </c>
    </row>
    <row r="4445" spans="52:57" ht="20.100000000000001" customHeight="1" x14ac:dyDescent="0.25">
      <c r="AZ4445" s="148"/>
      <c r="BA4445" s="148">
        <f t="shared" si="1202"/>
        <v>24.28159999999837</v>
      </c>
      <c r="BB4445" s="165">
        <f t="shared" si="1203"/>
        <v>1.0164823183888968E-3</v>
      </c>
      <c r="BC4445" s="148">
        <f t="shared" si="1204"/>
        <v>2.6360758672691522E-6</v>
      </c>
      <c r="BD4445" s="148">
        <f t="shared" si="1200"/>
        <v>2.6360758672691522E-6</v>
      </c>
      <c r="BE4445" s="140">
        <f t="shared" si="1201"/>
        <v>2.6360758672691522E-6</v>
      </c>
    </row>
    <row r="4446" spans="52:57" ht="20.100000000000001" customHeight="1" x14ac:dyDescent="0.25">
      <c r="AZ4446" s="148"/>
      <c r="BA4446" s="148">
        <f t="shared" si="1202"/>
        <v>24.28799999999837</v>
      </c>
      <c r="BB4446" s="165">
        <f t="shared" si="1203"/>
        <v>1.0138462425216277E-3</v>
      </c>
      <c r="BC4446" s="148">
        <f t="shared" si="1204"/>
        <v>2.6293854745191442E-6</v>
      </c>
      <c r="BD4446" s="148">
        <f t="shared" si="1200"/>
        <v>2.6293854745191442E-6</v>
      </c>
      <c r="BE4446" s="140">
        <f t="shared" si="1201"/>
        <v>2.6293854745191442E-6</v>
      </c>
    </row>
    <row r="4447" spans="52:57" ht="20.100000000000001" customHeight="1" x14ac:dyDescent="0.25">
      <c r="AZ4447" s="148"/>
      <c r="BA4447" s="148">
        <f t="shared" si="1202"/>
        <v>24.294399999998369</v>
      </c>
      <c r="BB4447" s="165">
        <f t="shared" si="1203"/>
        <v>1.0112168570471085E-3</v>
      </c>
      <c r="BC4447" s="148">
        <f t="shared" si="1204"/>
        <v>2.6227116069223438E-6</v>
      </c>
      <c r="BD4447" s="148">
        <f t="shared" si="1200"/>
        <v>2.6227116069223438E-6</v>
      </c>
      <c r="BE4447" s="140">
        <f t="shared" si="1201"/>
        <v>2.6227116069223438E-6</v>
      </c>
    </row>
    <row r="4448" spans="52:57" ht="20.100000000000001" customHeight="1" x14ac:dyDescent="0.25">
      <c r="AZ4448" s="148"/>
      <c r="BA4448" s="148">
        <f t="shared" si="1202"/>
        <v>24.300799999998368</v>
      </c>
      <c r="BB4448" s="165">
        <f t="shared" si="1203"/>
        <v>1.0085941454401862E-3</v>
      </c>
      <c r="BC4448" s="148">
        <f t="shared" si="1204"/>
        <v>2.6160542250810125E-6</v>
      </c>
      <c r="BD4448" s="148">
        <f t="shared" si="1200"/>
        <v>2.6160542250810125E-6</v>
      </c>
      <c r="BE4448" s="140">
        <f t="shared" si="1201"/>
        <v>2.6160542250810125E-6</v>
      </c>
    </row>
    <row r="4449" spans="52:57" ht="20.100000000000001" customHeight="1" x14ac:dyDescent="0.25">
      <c r="AZ4449" s="148"/>
      <c r="BA4449" s="148">
        <f t="shared" si="1202"/>
        <v>24.307199999998367</v>
      </c>
      <c r="BB4449" s="165">
        <f t="shared" si="1203"/>
        <v>1.0059780912151052E-3</v>
      </c>
      <c r="BC4449" s="148">
        <f t="shared" si="1204"/>
        <v>2.6094132896997604E-6</v>
      </c>
      <c r="BD4449" s="148">
        <f t="shared" si="1200"/>
        <v>2.6094132896997604E-6</v>
      </c>
      <c r="BE4449" s="140">
        <f t="shared" si="1201"/>
        <v>2.6094132896997604E-6</v>
      </c>
    </row>
    <row r="4450" spans="52:57" ht="20.100000000000001" customHeight="1" x14ac:dyDescent="0.25">
      <c r="AZ4450" s="148"/>
      <c r="BA4450" s="148">
        <f t="shared" si="1202"/>
        <v>24.313599999998367</v>
      </c>
      <c r="BB4450" s="165">
        <f t="shared" si="1203"/>
        <v>1.0033686779254054E-3</v>
      </c>
      <c r="BC4450" s="148">
        <f t="shared" si="1204"/>
        <v>2.6027887615621276E-6</v>
      </c>
      <c r="BD4450" s="148">
        <f t="shared" si="1200"/>
        <v>2.6027887615621276E-6</v>
      </c>
      <c r="BE4450" s="140">
        <f t="shared" si="1201"/>
        <v>2.6027887615621276E-6</v>
      </c>
    </row>
    <row r="4451" spans="52:57" ht="20.100000000000001" customHeight="1" x14ac:dyDescent="0.25">
      <c r="AZ4451" s="148"/>
      <c r="BA4451" s="148">
        <f t="shared" si="1202"/>
        <v>24.319999999998366</v>
      </c>
      <c r="BB4451" s="165">
        <f t="shared" si="1203"/>
        <v>1.0007658891638433E-3</v>
      </c>
      <c r="BC4451" s="148">
        <f t="shared" si="1204"/>
        <v>2.5961806015446787E-6</v>
      </c>
      <c r="BD4451" s="148">
        <f t="shared" si="1200"/>
        <v>2.5961806015446787E-6</v>
      </c>
      <c r="BE4451" s="140">
        <f t="shared" si="1201"/>
        <v>2.5961806015446787E-6</v>
      </c>
    </row>
    <row r="4452" spans="52:57" ht="20.100000000000001" customHeight="1" x14ac:dyDescent="0.25">
      <c r="AZ4452" s="148"/>
      <c r="BA4452" s="148">
        <f t="shared" si="1202"/>
        <v>24.326399999998365</v>
      </c>
      <c r="BB4452" s="165">
        <f t="shared" si="1203"/>
        <v>9.981697085622986E-4</v>
      </c>
      <c r="BC4452" s="148">
        <f t="shared" si="1204"/>
        <v>2.5895887706144007E-6</v>
      </c>
      <c r="BD4452" s="148">
        <f t="shared" si="1200"/>
        <v>2.5895887706144007E-6</v>
      </c>
      <c r="BE4452" s="140">
        <f t="shared" si="1201"/>
        <v>2.5895887706144007E-6</v>
      </c>
    </row>
    <row r="4453" spans="52:57" ht="20.100000000000001" customHeight="1" x14ac:dyDescent="0.25">
      <c r="AZ4453" s="148"/>
      <c r="BA4453" s="148">
        <f t="shared" si="1202"/>
        <v>24.332799999998365</v>
      </c>
      <c r="BB4453" s="165">
        <f t="shared" si="1203"/>
        <v>9.955801197916842E-4</v>
      </c>
      <c r="BC4453" s="148">
        <f t="shared" si="1204"/>
        <v>2.5830132298256675E-6</v>
      </c>
      <c r="BD4453" s="148">
        <f t="shared" si="1200"/>
        <v>2.5830132298256675E-6</v>
      </c>
      <c r="BE4453" s="140">
        <f t="shared" si="1201"/>
        <v>2.5830132298256675E-6</v>
      </c>
    </row>
    <row r="4454" spans="52:57" ht="20.100000000000001" customHeight="1" x14ac:dyDescent="0.25">
      <c r="AZ4454" s="148"/>
      <c r="BA4454" s="148">
        <f t="shared" si="1202"/>
        <v>24.339199999998364</v>
      </c>
      <c r="BB4454" s="165">
        <f t="shared" si="1203"/>
        <v>9.9299710656185853E-4</v>
      </c>
      <c r="BC4454" s="148">
        <f t="shared" si="1204"/>
        <v>2.5764539403133006E-6</v>
      </c>
      <c r="BD4454" s="148">
        <f t="shared" si="1200"/>
        <v>2.5764539403133006E-6</v>
      </c>
      <c r="BE4454" s="140">
        <f t="shared" si="1201"/>
        <v>2.5764539403133006E-6</v>
      </c>
    </row>
    <row r="4455" spans="52:57" ht="20.100000000000001" customHeight="1" x14ac:dyDescent="0.25">
      <c r="AZ4455" s="148"/>
      <c r="BA4455" s="148">
        <f t="shared" si="1202"/>
        <v>24.345599999998363</v>
      </c>
      <c r="BB4455" s="165">
        <f t="shared" si="1203"/>
        <v>9.9042065262154523E-4</v>
      </c>
      <c r="BC4455" s="148">
        <f t="shared" si="1204"/>
        <v>2.5699108633192407E-6</v>
      </c>
      <c r="BD4455" s="148">
        <f t="shared" si="1200"/>
        <v>2.5699108633192407E-6</v>
      </c>
      <c r="BE4455" s="140">
        <f t="shared" si="1201"/>
        <v>2.5699108633192407E-6</v>
      </c>
    </row>
    <row r="4456" spans="52:57" ht="20.100000000000001" customHeight="1" x14ac:dyDescent="0.25">
      <c r="AZ4456" s="148"/>
      <c r="BA4456" s="148">
        <f t="shared" si="1202"/>
        <v>24.351999999998363</v>
      </c>
      <c r="BB4456" s="165">
        <f t="shared" si="1203"/>
        <v>9.8785074175822599E-4</v>
      </c>
      <c r="BC4456" s="148">
        <f t="shared" si="1204"/>
        <v>2.5633839601543838E-6</v>
      </c>
      <c r="BD4456" s="148">
        <f t="shared" si="1200"/>
        <v>2.5633839601543838E-6</v>
      </c>
      <c r="BE4456" s="140">
        <f t="shared" si="1201"/>
        <v>2.5633839601543838E-6</v>
      </c>
    </row>
    <row r="4457" spans="52:57" ht="20.100000000000001" customHeight="1" x14ac:dyDescent="0.25">
      <c r="AZ4457" s="148"/>
      <c r="BA4457" s="148">
        <f t="shared" si="1202"/>
        <v>24.358399999998362</v>
      </c>
      <c r="BB4457" s="165">
        <f t="shared" si="1203"/>
        <v>9.8528735779807161E-4</v>
      </c>
      <c r="BC4457" s="148">
        <f t="shared" si="1204"/>
        <v>2.5568731922280714E-6</v>
      </c>
      <c r="BD4457" s="148">
        <f t="shared" si="1200"/>
        <v>2.5568731922280714E-6</v>
      </c>
      <c r="BE4457" s="140">
        <f t="shared" si="1201"/>
        <v>2.5568731922280714E-6</v>
      </c>
    </row>
    <row r="4458" spans="52:57" ht="20.100000000000001" customHeight="1" x14ac:dyDescent="0.25">
      <c r="AZ4458" s="148"/>
      <c r="BA4458" s="148">
        <f t="shared" si="1202"/>
        <v>24.364799999998361</v>
      </c>
      <c r="BB4458" s="165">
        <f t="shared" si="1203"/>
        <v>9.8273048460584354E-4</v>
      </c>
      <c r="BC4458" s="148">
        <f t="shared" si="1204"/>
        <v>2.5503785210339962E-6</v>
      </c>
      <c r="BD4458" s="148">
        <f t="shared" si="1200"/>
        <v>2.5503785210339962E-6</v>
      </c>
      <c r="BE4458" s="140">
        <f t="shared" si="1201"/>
        <v>2.5503785210339962E-6</v>
      </c>
    </row>
    <row r="4459" spans="52:57" ht="20.100000000000001" customHeight="1" x14ac:dyDescent="0.25">
      <c r="AZ4459" s="148"/>
      <c r="BA4459" s="148">
        <f t="shared" si="1202"/>
        <v>24.37119999999836</v>
      </c>
      <c r="BB4459" s="165">
        <f t="shared" si="1203"/>
        <v>9.8018010608480954E-4</v>
      </c>
      <c r="BC4459" s="148">
        <f t="shared" si="1204"/>
        <v>2.5438999081523698E-6</v>
      </c>
      <c r="BD4459" s="148">
        <f t="shared" si="1200"/>
        <v>2.5438999081523698E-6</v>
      </c>
      <c r="BE4459" s="140">
        <f t="shared" si="1201"/>
        <v>2.5438999081523698E-6</v>
      </c>
    </row>
    <row r="4460" spans="52:57" ht="20.100000000000001" customHeight="1" x14ac:dyDescent="0.25">
      <c r="AZ4460" s="148"/>
      <c r="BA4460" s="148">
        <f t="shared" si="1202"/>
        <v>24.37759999999836</v>
      </c>
      <c r="BB4460" s="165">
        <f t="shared" si="1203"/>
        <v>9.7763620617665717E-4</v>
      </c>
      <c r="BC4460" s="148">
        <f t="shared" si="1204"/>
        <v>2.5374373152558865E-6</v>
      </c>
      <c r="BD4460" s="148">
        <f t="shared" si="1200"/>
        <v>2.5374373152558865E-6</v>
      </c>
      <c r="BE4460" s="140">
        <f t="shared" si="1201"/>
        <v>2.5374373152558865E-6</v>
      </c>
    </row>
    <row r="4461" spans="52:57" ht="20.100000000000001" customHeight="1" x14ac:dyDescent="0.25">
      <c r="AZ4461" s="148"/>
      <c r="BA4461" s="148">
        <f t="shared" si="1202"/>
        <v>24.383999999998359</v>
      </c>
      <c r="BB4461" s="165">
        <f t="shared" si="1203"/>
        <v>9.7509876886140128E-4</v>
      </c>
      <c r="BC4461" s="148">
        <f t="shared" si="1204"/>
        <v>2.5309907040959537E-6</v>
      </c>
      <c r="BD4461" s="148">
        <f t="shared" si="1200"/>
        <v>2.5309907040959537E-6</v>
      </c>
      <c r="BE4461" s="140">
        <f t="shared" si="1201"/>
        <v>2.5309907040959537E-6</v>
      </c>
    </row>
    <row r="4462" spans="52:57" ht="20.100000000000001" customHeight="1" x14ac:dyDescent="0.25">
      <c r="AZ4462" s="148"/>
      <c r="BA4462" s="148">
        <f t="shared" si="1202"/>
        <v>24.390399999998358</v>
      </c>
      <c r="BB4462" s="165">
        <f t="shared" si="1203"/>
        <v>9.7256777815730533E-4</v>
      </c>
      <c r="BC4462" s="148">
        <f t="shared" si="1204"/>
        <v>2.5245600365230748E-6</v>
      </c>
      <c r="BD4462" s="148">
        <f t="shared" si="1200"/>
        <v>2.5245600365230748E-6</v>
      </c>
      <c r="BE4462" s="140">
        <f t="shared" si="1201"/>
        <v>2.5245600365230748E-6</v>
      </c>
    </row>
    <row r="4463" spans="52:57" ht="20.100000000000001" customHeight="1" x14ac:dyDescent="0.25">
      <c r="AZ4463" s="148"/>
      <c r="BA4463" s="148">
        <f t="shared" si="1202"/>
        <v>24.396799999998358</v>
      </c>
      <c r="BB4463" s="165">
        <f t="shared" si="1203"/>
        <v>9.7004321812078226E-4</v>
      </c>
      <c r="BC4463" s="148">
        <f t="shared" si="1204"/>
        <v>2.518145274459419E-6</v>
      </c>
      <c r="BD4463" s="148">
        <f t="shared" si="1200"/>
        <v>2.518145274459419E-6</v>
      </c>
      <c r="BE4463" s="140">
        <f t="shared" si="1201"/>
        <v>2.518145274459419E-6</v>
      </c>
    </row>
    <row r="4464" spans="52:57" ht="20.100000000000001" customHeight="1" x14ac:dyDescent="0.25">
      <c r="AZ4464" s="148"/>
      <c r="BA4464" s="148">
        <f t="shared" si="1202"/>
        <v>24.403199999998357</v>
      </c>
      <c r="BB4464" s="165">
        <f t="shared" si="1203"/>
        <v>9.6752507284632284E-4</v>
      </c>
      <c r="BC4464" s="148">
        <f t="shared" si="1204"/>
        <v>2.5117463799279862E-6</v>
      </c>
      <c r="BD4464" s="148">
        <f t="shared" si="1200"/>
        <v>2.5117463799279862E-6</v>
      </c>
      <c r="BE4464" s="140">
        <f t="shared" si="1201"/>
        <v>2.5117463799279862E-6</v>
      </c>
    </row>
    <row r="4465" spans="52:57" ht="20.100000000000001" customHeight="1" x14ac:dyDescent="0.25">
      <c r="AZ4465" s="148"/>
      <c r="BA4465" s="148">
        <f t="shared" si="1202"/>
        <v>24.409599999998356</v>
      </c>
      <c r="BB4465" s="165">
        <f t="shared" si="1203"/>
        <v>9.6501332646639485E-4</v>
      </c>
      <c r="BC4465" s="148">
        <f t="shared" si="1204"/>
        <v>2.5053633150281043E-6</v>
      </c>
      <c r="BD4465" s="148">
        <f t="shared" si="1200"/>
        <v>2.5053633150281043E-6</v>
      </c>
      <c r="BE4465" s="140">
        <f t="shared" si="1201"/>
        <v>2.5053633150281043E-6</v>
      </c>
    </row>
    <row r="4466" spans="52:57" ht="20.100000000000001" customHeight="1" x14ac:dyDescent="0.25">
      <c r="AZ4466" s="148"/>
      <c r="BA4466" s="148">
        <f t="shared" si="1202"/>
        <v>24.415999999998355</v>
      </c>
      <c r="BB4466" s="165">
        <f t="shared" si="1203"/>
        <v>9.6250796315136675E-4</v>
      </c>
      <c r="BC4466" s="148">
        <f t="shared" si="1204"/>
        <v>2.4989960419499573E-6</v>
      </c>
      <c r="BD4466" s="148">
        <f t="shared" si="1200"/>
        <v>2.4989960419499573E-6</v>
      </c>
      <c r="BE4466" s="140">
        <f t="shared" si="1201"/>
        <v>2.4989960419499573E-6</v>
      </c>
    </row>
    <row r="4467" spans="52:57" ht="20.100000000000001" customHeight="1" x14ac:dyDescent="0.25">
      <c r="AZ4467" s="148"/>
      <c r="BA4467" s="148">
        <f t="shared" si="1202"/>
        <v>24.422399999998355</v>
      </c>
      <c r="BB4467" s="165">
        <f t="shared" si="1203"/>
        <v>9.6000896710941679E-4</v>
      </c>
      <c r="BC4467" s="148">
        <f t="shared" si="1204"/>
        <v>2.4926445229690557E-6</v>
      </c>
      <c r="BD4467" s="148">
        <f t="shared" si="1200"/>
        <v>2.4926445229690557E-6</v>
      </c>
      <c r="BE4467" s="140">
        <f t="shared" si="1201"/>
        <v>2.4926445229690557E-6</v>
      </c>
    </row>
    <row r="4468" spans="52:57" ht="20.100000000000001" customHeight="1" x14ac:dyDescent="0.25">
      <c r="AZ4468" s="148"/>
      <c r="BA4468" s="148">
        <f t="shared" si="1202"/>
        <v>24.428799999998354</v>
      </c>
      <c r="BB4468" s="165">
        <f t="shared" si="1203"/>
        <v>9.5751632258644773E-4</v>
      </c>
      <c r="BC4468" s="148">
        <f t="shared" si="1204"/>
        <v>2.4863087204501401E-6</v>
      </c>
      <c r="BD4468" s="148">
        <f t="shared" si="1200"/>
        <v>2.4863087204501401E-6</v>
      </c>
      <c r="BE4468" s="140">
        <f t="shared" si="1201"/>
        <v>2.4863087204501401E-6</v>
      </c>
    </row>
    <row r="4469" spans="52:57" ht="20.100000000000001" customHeight="1" x14ac:dyDescent="0.25">
      <c r="AZ4469" s="148"/>
      <c r="BA4469" s="148">
        <f t="shared" si="1202"/>
        <v>24.435199999998353</v>
      </c>
      <c r="BB4469" s="165">
        <f t="shared" si="1203"/>
        <v>9.5503001386599759E-4</v>
      </c>
      <c r="BC4469" s="148">
        <f t="shared" si="1204"/>
        <v>2.4799885968324357E-6</v>
      </c>
      <c r="BD4469" s="148">
        <f t="shared" si="1200"/>
        <v>2.4799885968324357E-6</v>
      </c>
      <c r="BE4469" s="140">
        <f t="shared" si="1201"/>
        <v>2.4799885968324357E-6</v>
      </c>
    </row>
    <row r="4470" spans="52:57" ht="20.100000000000001" customHeight="1" x14ac:dyDescent="0.25">
      <c r="AZ4470" s="148"/>
      <c r="BA4470" s="148">
        <f t="shared" si="1202"/>
        <v>24.441599999998353</v>
      </c>
      <c r="BB4470" s="165">
        <f t="shared" si="1203"/>
        <v>9.5255002526916516E-4</v>
      </c>
      <c r="BC4470" s="148">
        <f t="shared" si="1204"/>
        <v>2.4736841146564322E-6</v>
      </c>
      <c r="BD4470" s="148">
        <f t="shared" si="1200"/>
        <v>2.4736841146564322E-6</v>
      </c>
      <c r="BE4470" s="140">
        <f t="shared" si="1201"/>
        <v>2.4736841146564322E-6</v>
      </c>
    </row>
    <row r="4471" spans="52:57" ht="20.100000000000001" customHeight="1" x14ac:dyDescent="0.25">
      <c r="AZ4471" s="148"/>
      <c r="BA4471" s="148">
        <f t="shared" si="1202"/>
        <v>24.447999999998352</v>
      </c>
      <c r="BB4471" s="165">
        <f t="shared" si="1203"/>
        <v>9.5007634115450872E-4</v>
      </c>
      <c r="BC4471" s="148">
        <f t="shared" si="1204"/>
        <v>2.467395236537104E-6</v>
      </c>
      <c r="BD4471" s="148">
        <f t="shared" si="1200"/>
        <v>2.467395236537104E-6</v>
      </c>
      <c r="BE4471" s="140">
        <f t="shared" si="1201"/>
        <v>2.467395236537104E-6</v>
      </c>
    </row>
    <row r="4472" spans="52:57" ht="20.100000000000001" customHeight="1" x14ac:dyDescent="0.25">
      <c r="AZ4472" s="148"/>
      <c r="BA4472" s="148">
        <f t="shared" si="1202"/>
        <v>24.454399999998351</v>
      </c>
      <c r="BB4472" s="165">
        <f t="shared" si="1203"/>
        <v>9.4760894591797162E-4</v>
      </c>
      <c r="BC4472" s="148">
        <f t="shared" si="1204"/>
        <v>2.4611219251757278E-6</v>
      </c>
      <c r="BD4472" s="148">
        <f t="shared" si="1200"/>
        <v>2.4611219251757278E-6</v>
      </c>
      <c r="BE4472" s="140">
        <f t="shared" si="1201"/>
        <v>2.4611219251757278E-6</v>
      </c>
    </row>
    <row r="4473" spans="52:57" ht="20.100000000000001" customHeight="1" x14ac:dyDescent="0.25">
      <c r="AZ4473" s="148"/>
      <c r="BA4473" s="148">
        <f t="shared" si="1202"/>
        <v>24.460799999998351</v>
      </c>
      <c r="BB4473" s="165">
        <f t="shared" si="1203"/>
        <v>9.4514782399279589E-4</v>
      </c>
      <c r="BC4473" s="148">
        <f t="shared" si="1204"/>
        <v>2.4548641433609674E-6</v>
      </c>
      <c r="BD4473" s="148">
        <f t="shared" si="1200"/>
        <v>2.4548641433609674E-6</v>
      </c>
      <c r="BE4473" s="140">
        <f t="shared" si="1201"/>
        <v>2.4548641433609674E-6</v>
      </c>
    </row>
    <row r="4474" spans="52:57" ht="20.100000000000001" customHeight="1" x14ac:dyDescent="0.25">
      <c r="AZ4474" s="148"/>
      <c r="BA4474" s="148">
        <f t="shared" si="1202"/>
        <v>24.46719999999835</v>
      </c>
      <c r="BB4474" s="165">
        <f t="shared" si="1203"/>
        <v>9.4269295984943493E-4</v>
      </c>
      <c r="BC4474" s="148">
        <f t="shared" si="1204"/>
        <v>2.448621853969957E-6</v>
      </c>
      <c r="BD4474" s="148">
        <f t="shared" si="1200"/>
        <v>2.448621853969957E-6</v>
      </c>
      <c r="BE4474" s="140">
        <f t="shared" si="1201"/>
        <v>2.448621853969957E-6</v>
      </c>
    </row>
    <row r="4475" spans="52:57" ht="20.100000000000001" customHeight="1" x14ac:dyDescent="0.25">
      <c r="AZ4475" s="148"/>
      <c r="BA4475" s="148">
        <f t="shared" si="1202"/>
        <v>24.473599999998349</v>
      </c>
      <c r="BB4475" s="165">
        <f t="shared" si="1203"/>
        <v>9.4024433799546497E-4</v>
      </c>
      <c r="BC4475" s="148">
        <f t="shared" si="1204"/>
        <v>2.4423950199538823E-6</v>
      </c>
      <c r="BD4475" s="148">
        <f t="shared" si="1200"/>
        <v>2.4423950199538823E-6</v>
      </c>
      <c r="BE4475" s="140">
        <f t="shared" si="1201"/>
        <v>2.4423950199538823E-6</v>
      </c>
    </row>
    <row r="4476" spans="52:57" ht="20.100000000000001" customHeight="1" x14ac:dyDescent="0.25">
      <c r="AZ4476" s="148"/>
      <c r="BA4476" s="148">
        <f t="shared" si="1202"/>
        <v>24.479999999998348</v>
      </c>
      <c r="BB4476" s="165">
        <f t="shared" si="1203"/>
        <v>9.3780194297551109E-4</v>
      </c>
      <c r="BC4476" s="148">
        <f t="shared" si="1204"/>
        <v>2.4361836043570615E-6</v>
      </c>
      <c r="BD4476" s="148">
        <f t="shared" si="1200"/>
        <v>2.4361836043570615E-6</v>
      </c>
      <c r="BE4476" s="140">
        <f t="shared" si="1201"/>
        <v>2.4361836043570615E-6</v>
      </c>
    </row>
    <row r="4477" spans="52:57" ht="20.100000000000001" customHeight="1" x14ac:dyDescent="0.25">
      <c r="AZ4477" s="148"/>
      <c r="BA4477" s="148">
        <f t="shared" si="1202"/>
        <v>24.486399999998348</v>
      </c>
      <c r="BB4477" s="165">
        <f t="shared" si="1203"/>
        <v>9.3536575937115402E-4</v>
      </c>
      <c r="BC4477" s="148">
        <f t="shared" si="1204"/>
        <v>2.4299875703062126E-6</v>
      </c>
      <c r="BD4477" s="148">
        <f t="shared" si="1200"/>
        <v>2.4299875703062126E-6</v>
      </c>
      <c r="BE4477" s="140">
        <f t="shared" si="1201"/>
        <v>2.4299875703062126E-6</v>
      </c>
    </row>
    <row r="4478" spans="52:57" ht="20.100000000000001" customHeight="1" x14ac:dyDescent="0.25">
      <c r="AZ4478" s="148"/>
      <c r="BA4478" s="148">
        <f t="shared" si="1202"/>
        <v>24.492799999998347</v>
      </c>
      <c r="BB4478" s="165">
        <f t="shared" si="1203"/>
        <v>9.3293577180084781E-4</v>
      </c>
      <c r="BC4478" s="148">
        <f t="shared" si="1204"/>
        <v>2.4238068810122958E-6</v>
      </c>
      <c r="BD4478" s="148">
        <f t="shared" si="1200"/>
        <v>2.4238068810122958E-6</v>
      </c>
      <c r="BE4478" s="140">
        <f t="shared" si="1201"/>
        <v>2.4238068810122958E-6</v>
      </c>
    </row>
    <row r="4479" spans="52:57" ht="20.100000000000001" customHeight="1" x14ac:dyDescent="0.25">
      <c r="AZ4479" s="148"/>
      <c r="BA4479" s="148">
        <f t="shared" si="1202"/>
        <v>24.499199999998346</v>
      </c>
      <c r="BB4479" s="165">
        <f t="shared" si="1203"/>
        <v>9.3051196491983552E-4</v>
      </c>
      <c r="BC4479" s="148">
        <f t="shared" si="1204"/>
        <v>2.4176414997681287E-6</v>
      </c>
      <c r="BD4479" s="148">
        <f t="shared" si="1200"/>
        <v>2.4176414997681287E-6</v>
      </c>
      <c r="BE4479" s="140">
        <f t="shared" si="1201"/>
        <v>2.4176414997681287E-6</v>
      </c>
    </row>
    <row r="4480" spans="52:57" ht="20.100000000000001" customHeight="1" x14ac:dyDescent="0.25">
      <c r="AZ4480" s="148"/>
      <c r="BA4480" s="148">
        <f t="shared" si="1202"/>
        <v>24.505599999998346</v>
      </c>
      <c r="BB4480" s="165">
        <f t="shared" si="1203"/>
        <v>9.2809432342006739E-4</v>
      </c>
      <c r="BC4480" s="148">
        <f t="shared" si="1204"/>
        <v>2.4114913899523976E-6</v>
      </c>
      <c r="BD4480" s="148">
        <f t="shared" si="1200"/>
        <v>2.4114913899523976E-6</v>
      </c>
      <c r="BE4480" s="140">
        <f t="shared" si="1201"/>
        <v>2.4114913899523976E-6</v>
      </c>
    </row>
    <row r="4481" spans="52:57" ht="20.100000000000001" customHeight="1" x14ac:dyDescent="0.25">
      <c r="AZ4481" s="148"/>
      <c r="BA4481" s="148">
        <f t="shared" si="1202"/>
        <v>24.511999999998345</v>
      </c>
      <c r="BB4481" s="165">
        <f t="shared" si="1203"/>
        <v>9.2568283203011499E-4</v>
      </c>
      <c r="BC4481" s="148">
        <f t="shared" si="1204"/>
        <v>2.4053565150234778E-6</v>
      </c>
      <c r="BD4481" s="148">
        <f t="shared" si="1200"/>
        <v>2.4053565150234778E-6</v>
      </c>
      <c r="BE4481" s="140">
        <f t="shared" si="1201"/>
        <v>2.4053565150234778E-6</v>
      </c>
    </row>
    <row r="4482" spans="52:57" ht="20.100000000000001" customHeight="1" x14ac:dyDescent="0.25">
      <c r="AZ4482" s="148"/>
      <c r="BA4482" s="148">
        <f t="shared" si="1202"/>
        <v>24.518399999998344</v>
      </c>
      <c r="BB4482" s="165">
        <f t="shared" si="1203"/>
        <v>9.2327747551509151E-4</v>
      </c>
      <c r="BC4482" s="148">
        <f t="shared" si="1204"/>
        <v>2.3992368385282155E-6</v>
      </c>
      <c r="BD4482" s="148">
        <f t="shared" si="1200"/>
        <v>2.3992368385282155E-6</v>
      </c>
      <c r="BE4482" s="140">
        <f t="shared" si="1201"/>
        <v>2.3992368385282155E-6</v>
      </c>
    </row>
    <row r="4483" spans="52:57" ht="20.100000000000001" customHeight="1" x14ac:dyDescent="0.25">
      <c r="AZ4483" s="148"/>
      <c r="BA4483" s="148">
        <f t="shared" si="1202"/>
        <v>24.524799999998343</v>
      </c>
      <c r="BB4483" s="165">
        <f t="shared" si="1203"/>
        <v>9.208782386765633E-4</v>
      </c>
      <c r="BC4483" s="148">
        <f t="shared" si="1204"/>
        <v>2.393132324097374E-6</v>
      </c>
      <c r="BD4483" s="148">
        <f t="shared" si="1200"/>
        <v>2.393132324097374E-6</v>
      </c>
      <c r="BE4483" s="140">
        <f t="shared" si="1201"/>
        <v>2.393132324097374E-6</v>
      </c>
    </row>
    <row r="4484" spans="52:57" ht="20.100000000000001" customHeight="1" x14ac:dyDescent="0.25">
      <c r="AZ4484" s="148"/>
      <c r="BA4484" s="148">
        <f t="shared" si="1202"/>
        <v>24.531199999998343</v>
      </c>
      <c r="BB4484" s="165">
        <f t="shared" si="1203"/>
        <v>9.1848510635246592E-4</v>
      </c>
      <c r="BC4484" s="148">
        <f t="shared" si="1204"/>
        <v>2.3870429354364182E-6</v>
      </c>
      <c r="BD4484" s="148">
        <f t="shared" si="1200"/>
        <v>2.3870429354364182E-6</v>
      </c>
      <c r="BE4484" s="140">
        <f t="shared" si="1201"/>
        <v>2.3870429354364182E-6</v>
      </c>
    </row>
    <row r="4485" spans="52:57" ht="20.100000000000001" customHeight="1" x14ac:dyDescent="0.25">
      <c r="AZ4485" s="148"/>
      <c r="BA4485" s="148">
        <f t="shared" si="1202"/>
        <v>24.537599999998342</v>
      </c>
      <c r="BB4485" s="165">
        <f t="shared" si="1203"/>
        <v>9.160980634170295E-4</v>
      </c>
      <c r="BC4485" s="148">
        <f t="shared" si="1204"/>
        <v>2.3809686363439461E-6</v>
      </c>
      <c r="BD4485" s="148">
        <f t="shared" si="1200"/>
        <v>2.3809686363439461E-6</v>
      </c>
      <c r="BE4485" s="140">
        <f t="shared" si="1201"/>
        <v>2.3809686363439461E-6</v>
      </c>
    </row>
    <row r="4486" spans="52:57" ht="20.100000000000001" customHeight="1" x14ac:dyDescent="0.25">
      <c r="AZ4486" s="148"/>
      <c r="BA4486" s="148">
        <f t="shared" si="1202"/>
        <v>24.543999999998341</v>
      </c>
      <c r="BB4486" s="165">
        <f t="shared" si="1203"/>
        <v>9.1371709478068556E-4</v>
      </c>
      <c r="BC4486" s="148">
        <f t="shared" si="1204"/>
        <v>2.3749093906926064E-6</v>
      </c>
      <c r="BD4486" s="148">
        <f t="shared" si="1200"/>
        <v>2.3749093906926064E-6</v>
      </c>
      <c r="BE4486" s="140">
        <f t="shared" si="1201"/>
        <v>2.3749093906926064E-6</v>
      </c>
    </row>
    <row r="4487" spans="52:57" ht="20.100000000000001" customHeight="1" x14ac:dyDescent="0.25">
      <c r="AZ4487" s="148"/>
      <c r="BA4487" s="148">
        <f t="shared" si="1202"/>
        <v>24.550399999998341</v>
      </c>
      <c r="BB4487" s="165">
        <f t="shared" si="1203"/>
        <v>9.1134218538999295E-4</v>
      </c>
      <c r="BC4487" s="148">
        <f t="shared" si="1204"/>
        <v>2.3688651624449285E-6</v>
      </c>
      <c r="BD4487" s="148">
        <f t="shared" si="1200"/>
        <v>2.3688651624449285E-6</v>
      </c>
      <c r="BE4487" s="140">
        <f t="shared" si="1201"/>
        <v>2.3688651624449285E-6</v>
      </c>
    </row>
    <row r="4488" spans="52:57" ht="20.100000000000001" customHeight="1" x14ac:dyDescent="0.25">
      <c r="AZ4488" s="148"/>
      <c r="BA4488" s="148">
        <f t="shared" si="1202"/>
        <v>24.55679999999834</v>
      </c>
      <c r="BB4488" s="165">
        <f t="shared" si="1203"/>
        <v>9.0897332022754802E-4</v>
      </c>
      <c r="BC4488" s="148">
        <f t="shared" si="1204"/>
        <v>2.362835915637059E-6</v>
      </c>
      <c r="BD4488" s="148">
        <f t="shared" si="1200"/>
        <v>2.362835915637059E-6</v>
      </c>
      <c r="BE4488" s="140">
        <f t="shared" si="1201"/>
        <v>2.362835915637059E-6</v>
      </c>
    </row>
    <row r="4489" spans="52:57" ht="20.100000000000001" customHeight="1" x14ac:dyDescent="0.25">
      <c r="AZ4489" s="148"/>
      <c r="BA4489" s="148">
        <f t="shared" si="1202"/>
        <v>24.563199999998339</v>
      </c>
      <c r="BB4489" s="165">
        <f t="shared" si="1203"/>
        <v>9.0661048431191096E-4</v>
      </c>
      <c r="BC4489" s="148">
        <f t="shared" si="1204"/>
        <v>2.3568216143968678E-6</v>
      </c>
      <c r="BD4489" s="148">
        <f t="shared" si="1200"/>
        <v>2.3568216143968678E-6</v>
      </c>
      <c r="BE4489" s="140">
        <f t="shared" si="1201"/>
        <v>2.3568216143968678E-6</v>
      </c>
    </row>
    <row r="4490" spans="52:57" ht="20.100000000000001" customHeight="1" x14ac:dyDescent="0.25">
      <c r="AZ4490" s="148"/>
      <c r="BA4490" s="148">
        <f t="shared" si="1202"/>
        <v>24.569599999998339</v>
      </c>
      <c r="BB4490" s="165">
        <f t="shared" si="1203"/>
        <v>9.042536626975141E-4</v>
      </c>
      <c r="BC4490" s="148">
        <f t="shared" si="1204"/>
        <v>2.3508222229279025E-6</v>
      </c>
      <c r="BD4490" s="148">
        <f t="shared" si="1200"/>
        <v>2.3508222229279025E-6</v>
      </c>
      <c r="BE4490" s="140">
        <f t="shared" si="1201"/>
        <v>2.3508222229279025E-6</v>
      </c>
    </row>
    <row r="4491" spans="52:57" ht="20.100000000000001" customHeight="1" x14ac:dyDescent="0.25">
      <c r="AZ4491" s="148"/>
      <c r="BA4491" s="148">
        <f t="shared" si="1202"/>
        <v>24.575999999998338</v>
      </c>
      <c r="BB4491" s="165">
        <f t="shared" si="1203"/>
        <v>9.0190284047458619E-4</v>
      </c>
      <c r="BC4491" s="148">
        <f t="shared" si="1204"/>
        <v>2.344837705517736E-6</v>
      </c>
      <c r="BD4491" s="148">
        <f t="shared" ref="BD4491:BD4554" si="1205">IF(BB4491&lt;(1-$AZ$655),BC4491,"")</f>
        <v>2.344837705517736E-6</v>
      </c>
      <c r="BE4491" s="140">
        <f t="shared" ref="BE4491:BE4554" si="1206">IF(BB4491&lt;(1-$AZ$661),BC4491,"")</f>
        <v>2.344837705517736E-6</v>
      </c>
    </row>
    <row r="4492" spans="52:57" ht="20.100000000000001" customHeight="1" x14ac:dyDescent="0.25">
      <c r="AZ4492" s="148"/>
      <c r="BA4492" s="148">
        <f t="shared" ref="BA4492:BA4555" si="1207">BA4491+$BD$648</f>
        <v>24.582399999998337</v>
      </c>
      <c r="BB4492" s="165">
        <f t="shared" ref="BB4492:BB4555" si="1208">_xlfn.CHISQ.DIST.RT(BA4492,7)</f>
        <v>8.9955800276906846E-4</v>
      </c>
      <c r="BC4492" s="148">
        <f t="shared" ref="BC4492:BC4555" si="1209">BB4492-BB4493</f>
        <v>2.3388680265343893E-6</v>
      </c>
      <c r="BD4492" s="148">
        <f t="shared" si="1205"/>
        <v>2.3388680265343893E-6</v>
      </c>
      <c r="BE4492" s="140">
        <f t="shared" si="1206"/>
        <v>2.3388680265343893E-6</v>
      </c>
    </row>
    <row r="4493" spans="52:57" ht="20.100000000000001" customHeight="1" x14ac:dyDescent="0.25">
      <c r="AZ4493" s="148"/>
      <c r="BA4493" s="148">
        <f t="shared" si="1207"/>
        <v>24.588799999998336</v>
      </c>
      <c r="BB4493" s="165">
        <f t="shared" si="1208"/>
        <v>8.9721913474253407E-4</v>
      </c>
      <c r="BC4493" s="148">
        <f t="shared" si="1209"/>
        <v>2.332913150428933E-6</v>
      </c>
      <c r="BD4493" s="148">
        <f t="shared" si="1205"/>
        <v>2.332913150428933E-6</v>
      </c>
      <c r="BE4493" s="140">
        <f t="shared" si="1206"/>
        <v>2.332913150428933E-6</v>
      </c>
    </row>
    <row r="4494" spans="52:57" ht="20.100000000000001" customHeight="1" x14ac:dyDescent="0.25">
      <c r="AZ4494" s="148"/>
      <c r="BA4494" s="148">
        <f t="shared" si="1207"/>
        <v>24.595199999998336</v>
      </c>
      <c r="BB4494" s="165">
        <f t="shared" si="1208"/>
        <v>8.9488622159210514E-4</v>
      </c>
      <c r="BC4494" s="148">
        <f t="shared" si="1209"/>
        <v>2.3269730417294163E-6</v>
      </c>
      <c r="BD4494" s="148">
        <f t="shared" si="1205"/>
        <v>2.3269730417294163E-6</v>
      </c>
      <c r="BE4494" s="140">
        <f t="shared" si="1206"/>
        <v>2.3269730417294163E-6</v>
      </c>
    </row>
    <row r="4495" spans="52:57" ht="20.100000000000001" customHeight="1" x14ac:dyDescent="0.25">
      <c r="AZ4495" s="148"/>
      <c r="BA4495" s="148">
        <f t="shared" si="1207"/>
        <v>24.601599999998335</v>
      </c>
      <c r="BB4495" s="165">
        <f t="shared" si="1208"/>
        <v>8.9255924855037572E-4</v>
      </c>
      <c r="BC4495" s="148">
        <f t="shared" si="1209"/>
        <v>2.3210476650525761E-6</v>
      </c>
      <c r="BD4495" s="148">
        <f t="shared" si="1205"/>
        <v>2.3210476650525761E-6</v>
      </c>
      <c r="BE4495" s="140">
        <f t="shared" si="1206"/>
        <v>2.3210476650525761E-6</v>
      </c>
    </row>
    <row r="4496" spans="52:57" ht="20.100000000000001" customHeight="1" x14ac:dyDescent="0.25">
      <c r="AZ4496" s="148"/>
      <c r="BA4496" s="148">
        <f t="shared" si="1207"/>
        <v>24.607999999998334</v>
      </c>
      <c r="BB4496" s="165">
        <f t="shared" si="1208"/>
        <v>8.9023820088532314E-4</v>
      </c>
      <c r="BC4496" s="148">
        <f t="shared" si="1209"/>
        <v>2.3151369850910432E-6</v>
      </c>
      <c r="BD4496" s="148">
        <f t="shared" si="1205"/>
        <v>2.3151369850910432E-6</v>
      </c>
      <c r="BE4496" s="140">
        <f t="shared" si="1206"/>
        <v>2.3151369850910432E-6</v>
      </c>
    </row>
    <row r="4497" spans="52:57" ht="20.100000000000001" customHeight="1" x14ac:dyDescent="0.25">
      <c r="AZ4497" s="148"/>
      <c r="BA4497" s="148">
        <f t="shared" si="1207"/>
        <v>24.614399999998334</v>
      </c>
      <c r="BB4497" s="165">
        <f t="shared" si="1208"/>
        <v>8.879230639002321E-4</v>
      </c>
      <c r="BC4497" s="148">
        <f t="shared" si="1209"/>
        <v>2.3092409666161618E-6</v>
      </c>
      <c r="BD4497" s="148">
        <f t="shared" si="1205"/>
        <v>2.3092409666161618E-6</v>
      </c>
      <c r="BE4497" s="140">
        <f t="shared" si="1206"/>
        <v>2.3092409666161618E-6</v>
      </c>
    </row>
    <row r="4498" spans="52:57" ht="20.100000000000001" customHeight="1" x14ac:dyDescent="0.25">
      <c r="AZ4498" s="148"/>
      <c r="BA4498" s="148">
        <f t="shared" si="1207"/>
        <v>24.620799999998333</v>
      </c>
      <c r="BB4498" s="165">
        <f t="shared" si="1208"/>
        <v>8.8561382293361594E-4</v>
      </c>
      <c r="BC4498" s="148">
        <f t="shared" si="1209"/>
        <v>2.3033595744859038E-6</v>
      </c>
      <c r="BD4498" s="148">
        <f t="shared" si="1205"/>
        <v>2.3033595744859038E-6</v>
      </c>
      <c r="BE4498" s="140">
        <f t="shared" si="1206"/>
        <v>2.3033595744859038E-6</v>
      </c>
    </row>
    <row r="4499" spans="52:57" ht="20.100000000000001" customHeight="1" x14ac:dyDescent="0.25">
      <c r="AZ4499" s="148"/>
      <c r="BA4499" s="148">
        <f t="shared" si="1207"/>
        <v>24.627199999998332</v>
      </c>
      <c r="BB4499" s="165">
        <f t="shared" si="1208"/>
        <v>8.8331046335913003E-4</v>
      </c>
      <c r="BC4499" s="148">
        <f t="shared" si="1209"/>
        <v>2.2974927736315329E-6</v>
      </c>
      <c r="BD4499" s="148">
        <f t="shared" si="1205"/>
        <v>2.2974927736315329E-6</v>
      </c>
      <c r="BE4499" s="140">
        <f t="shared" si="1206"/>
        <v>2.2974927736315329E-6</v>
      </c>
    </row>
    <row r="4500" spans="52:57" ht="20.100000000000001" customHeight="1" x14ac:dyDescent="0.25">
      <c r="AZ4500" s="148"/>
      <c r="BA4500" s="148">
        <f t="shared" si="1207"/>
        <v>24.633599999998331</v>
      </c>
      <c r="BB4500" s="165">
        <f t="shared" si="1208"/>
        <v>8.810129705854985E-4</v>
      </c>
      <c r="BC4500" s="148">
        <f t="shared" si="1209"/>
        <v>2.2916405290710493E-6</v>
      </c>
      <c r="BD4500" s="148">
        <f t="shared" si="1205"/>
        <v>2.2916405290710493E-6</v>
      </c>
      <c r="BE4500" s="140">
        <f t="shared" si="1206"/>
        <v>2.2916405290710493E-6</v>
      </c>
    </row>
    <row r="4501" spans="52:57" ht="20.100000000000001" customHeight="1" x14ac:dyDescent="0.25">
      <c r="AZ4501" s="148"/>
      <c r="BA4501" s="148">
        <f t="shared" si="1207"/>
        <v>24.639999999998331</v>
      </c>
      <c r="BB4501" s="165">
        <f t="shared" si="1208"/>
        <v>8.7872133005642745E-4</v>
      </c>
      <c r="BC4501" s="148">
        <f t="shared" si="1209"/>
        <v>2.2858028059001903E-6</v>
      </c>
      <c r="BD4501" s="148">
        <f t="shared" si="1205"/>
        <v>2.2858028059001903E-6</v>
      </c>
      <c r="BE4501" s="140">
        <f t="shared" si="1206"/>
        <v>2.2858028059001903E-6</v>
      </c>
    </row>
    <row r="4502" spans="52:57" ht="20.100000000000001" customHeight="1" x14ac:dyDescent="0.25">
      <c r="AZ4502" s="148"/>
      <c r="BA4502" s="148">
        <f t="shared" si="1207"/>
        <v>24.64639999999833</v>
      </c>
      <c r="BB4502" s="165">
        <f t="shared" si="1208"/>
        <v>8.7643552725052726E-4</v>
      </c>
      <c r="BC4502" s="148">
        <f t="shared" si="1209"/>
        <v>2.2799795692943822E-6</v>
      </c>
      <c r="BD4502" s="148">
        <f t="shared" si="1205"/>
        <v>2.2799795692943822E-6</v>
      </c>
      <c r="BE4502" s="140">
        <f t="shared" si="1206"/>
        <v>2.2799795692943822E-6</v>
      </c>
    </row>
    <row r="4503" spans="52:57" ht="20.100000000000001" customHeight="1" x14ac:dyDescent="0.25">
      <c r="AZ4503" s="148"/>
      <c r="BA4503" s="148">
        <f t="shared" si="1207"/>
        <v>24.652799999998329</v>
      </c>
      <c r="BB4503" s="165">
        <f t="shared" si="1208"/>
        <v>8.7415554768123288E-4</v>
      </c>
      <c r="BC4503" s="148">
        <f t="shared" si="1209"/>
        <v>2.2741707845028852E-6</v>
      </c>
      <c r="BD4503" s="148">
        <f t="shared" si="1205"/>
        <v>2.2741707845028852E-6</v>
      </c>
      <c r="BE4503" s="140">
        <f t="shared" si="1206"/>
        <v>2.2741707845028852E-6</v>
      </c>
    </row>
    <row r="4504" spans="52:57" ht="20.100000000000001" customHeight="1" x14ac:dyDescent="0.25">
      <c r="AZ4504" s="148"/>
      <c r="BA4504" s="148">
        <f t="shared" si="1207"/>
        <v>24.659199999998329</v>
      </c>
      <c r="BB4504" s="165">
        <f t="shared" si="1208"/>
        <v>8.7188137689672999E-4</v>
      </c>
      <c r="BC4504" s="148">
        <f t="shared" si="1209"/>
        <v>2.2683764168704781E-6</v>
      </c>
      <c r="BD4504" s="148">
        <f t="shared" si="1205"/>
        <v>2.2683764168704781E-6</v>
      </c>
      <c r="BE4504" s="140">
        <f t="shared" si="1206"/>
        <v>2.2683764168704781E-6</v>
      </c>
    </row>
    <row r="4505" spans="52:57" ht="20.100000000000001" customHeight="1" x14ac:dyDescent="0.25">
      <c r="AZ4505" s="148"/>
      <c r="BA4505" s="148">
        <f t="shared" si="1207"/>
        <v>24.665599999998328</v>
      </c>
      <c r="BB4505" s="165">
        <f t="shared" si="1208"/>
        <v>8.6961300047985952E-4</v>
      </c>
      <c r="BC4505" s="148">
        <f t="shared" si="1209"/>
        <v>2.262596431800378E-6</v>
      </c>
      <c r="BD4505" s="148">
        <f t="shared" si="1205"/>
        <v>2.262596431800378E-6</v>
      </c>
      <c r="BE4505" s="140">
        <f t="shared" si="1206"/>
        <v>2.262596431800378E-6</v>
      </c>
    </row>
    <row r="4506" spans="52:57" ht="20.100000000000001" customHeight="1" x14ac:dyDescent="0.25">
      <c r="AZ4506" s="148"/>
      <c r="BA4506" s="148">
        <f t="shared" si="1207"/>
        <v>24.671999999998327</v>
      </c>
      <c r="BB4506" s="165">
        <f t="shared" si="1208"/>
        <v>8.6735040404805914E-4</v>
      </c>
      <c r="BC4506" s="148">
        <f t="shared" si="1209"/>
        <v>2.2568307947914285E-6</v>
      </c>
      <c r="BD4506" s="148">
        <f t="shared" si="1205"/>
        <v>2.2568307947914285E-6</v>
      </c>
      <c r="BE4506" s="140">
        <f t="shared" si="1206"/>
        <v>2.2568307947914285E-6</v>
      </c>
    </row>
    <row r="4507" spans="52:57" ht="20.100000000000001" customHeight="1" x14ac:dyDescent="0.25">
      <c r="AZ4507" s="148"/>
      <c r="BA4507" s="148">
        <f t="shared" si="1207"/>
        <v>24.678399999998327</v>
      </c>
      <c r="BB4507" s="165">
        <f t="shared" si="1208"/>
        <v>8.6509357325326771E-4</v>
      </c>
      <c r="BC4507" s="148">
        <f t="shared" si="1209"/>
        <v>2.2510794714151149E-6</v>
      </c>
      <c r="BD4507" s="148">
        <f t="shared" si="1205"/>
        <v>2.2510794714151149E-6</v>
      </c>
      <c r="BE4507" s="140">
        <f t="shared" si="1206"/>
        <v>2.2510794714151149E-6</v>
      </c>
    </row>
    <row r="4508" spans="52:57" ht="20.100000000000001" customHeight="1" x14ac:dyDescent="0.25">
      <c r="AZ4508" s="148"/>
      <c r="BA4508" s="148">
        <f t="shared" si="1207"/>
        <v>24.684799999998326</v>
      </c>
      <c r="BB4508" s="165">
        <f t="shared" si="1208"/>
        <v>8.628424937818526E-4</v>
      </c>
      <c r="BC4508" s="148">
        <f t="shared" si="1209"/>
        <v>2.2453424273234787E-6</v>
      </c>
      <c r="BD4508" s="148">
        <f t="shared" si="1205"/>
        <v>2.2453424273234787E-6</v>
      </c>
      <c r="BE4508" s="140">
        <f t="shared" si="1206"/>
        <v>2.2453424273234787E-6</v>
      </c>
    </row>
    <row r="4509" spans="52:57" ht="20.100000000000001" customHeight="1" x14ac:dyDescent="0.25">
      <c r="AZ4509" s="148"/>
      <c r="BA4509" s="148">
        <f t="shared" si="1207"/>
        <v>24.691199999998325</v>
      </c>
      <c r="BB4509" s="165">
        <f t="shared" si="1208"/>
        <v>8.6059715135452912E-4</v>
      </c>
      <c r="BC4509" s="148">
        <f t="shared" si="1209"/>
        <v>2.2396196282409861E-6</v>
      </c>
      <c r="BD4509" s="148">
        <f t="shared" si="1205"/>
        <v>2.2396196282409861E-6</v>
      </c>
      <c r="BE4509" s="140">
        <f t="shared" si="1206"/>
        <v>2.2396196282409861E-6</v>
      </c>
    </row>
    <row r="4510" spans="52:57" ht="20.100000000000001" customHeight="1" x14ac:dyDescent="0.25">
      <c r="AZ4510" s="148"/>
      <c r="BA4510" s="148">
        <f t="shared" si="1207"/>
        <v>24.697599999998324</v>
      </c>
      <c r="BB4510" s="165">
        <f t="shared" si="1208"/>
        <v>8.5835753172628813E-4</v>
      </c>
      <c r="BC4510" s="148">
        <f t="shared" si="1209"/>
        <v>2.2339110399826343E-6</v>
      </c>
      <c r="BD4510" s="148">
        <f t="shared" si="1205"/>
        <v>2.2339110399826343E-6</v>
      </c>
      <c r="BE4510" s="140">
        <f t="shared" si="1206"/>
        <v>2.2339110399826343E-6</v>
      </c>
    </row>
    <row r="4511" spans="52:57" ht="20.100000000000001" customHeight="1" x14ac:dyDescent="0.25">
      <c r="AZ4511" s="148"/>
      <c r="BA4511" s="148">
        <f t="shared" si="1207"/>
        <v>24.703999999998324</v>
      </c>
      <c r="BB4511" s="165">
        <f t="shared" si="1208"/>
        <v>8.561236206863055E-4</v>
      </c>
      <c r="BC4511" s="148">
        <f t="shared" si="1209"/>
        <v>2.2282166284298818E-6</v>
      </c>
      <c r="BD4511" s="148">
        <f t="shared" si="1205"/>
        <v>2.2282166284298818E-6</v>
      </c>
      <c r="BE4511" s="140">
        <f t="shared" si="1206"/>
        <v>2.2282166284298818E-6</v>
      </c>
    </row>
    <row r="4512" spans="52:57" ht="20.100000000000001" customHeight="1" x14ac:dyDescent="0.25">
      <c r="AZ4512" s="148"/>
      <c r="BA4512" s="148">
        <f t="shared" si="1207"/>
        <v>24.710399999998323</v>
      </c>
      <c r="BB4512" s="165">
        <f t="shared" si="1208"/>
        <v>8.5389540405787561E-4</v>
      </c>
      <c r="BC4512" s="148">
        <f t="shared" si="1209"/>
        <v>2.2225363595500562E-6</v>
      </c>
      <c r="BD4512" s="148">
        <f t="shared" si="1205"/>
        <v>2.2225363595500562E-6</v>
      </c>
      <c r="BE4512" s="140">
        <f t="shared" si="1206"/>
        <v>2.2225363595500562E-6</v>
      </c>
    </row>
    <row r="4513" spans="52:57" ht="20.100000000000001" customHeight="1" x14ac:dyDescent="0.25">
      <c r="AZ4513" s="148"/>
      <c r="BA4513" s="148">
        <f t="shared" si="1207"/>
        <v>24.716799999998322</v>
      </c>
      <c r="BB4513" s="165">
        <f t="shared" si="1208"/>
        <v>8.5167286769832556E-4</v>
      </c>
      <c r="BC4513" s="148">
        <f t="shared" si="1209"/>
        <v>2.2168701993831265E-6</v>
      </c>
      <c r="BD4513" s="148">
        <f t="shared" si="1205"/>
        <v>2.2168701993831265E-6</v>
      </c>
      <c r="BE4513" s="140">
        <f t="shared" si="1206"/>
        <v>2.2168701993831265E-6</v>
      </c>
    </row>
    <row r="4514" spans="52:57" ht="20.100000000000001" customHeight="1" x14ac:dyDescent="0.25">
      <c r="AZ4514" s="148"/>
      <c r="BA4514" s="148">
        <f t="shared" si="1207"/>
        <v>24.723199999998322</v>
      </c>
      <c r="BB4514" s="165">
        <f t="shared" si="1208"/>
        <v>8.4945599749894243E-4</v>
      </c>
      <c r="BC4514" s="148">
        <f t="shared" si="1209"/>
        <v>2.2112181140529789E-6</v>
      </c>
      <c r="BD4514" s="148">
        <f t="shared" si="1205"/>
        <v>2.2112181140529789E-6</v>
      </c>
      <c r="BE4514" s="140">
        <f t="shared" si="1206"/>
        <v>2.2112181140529789E-6</v>
      </c>
    </row>
    <row r="4515" spans="52:57" ht="20.100000000000001" customHeight="1" x14ac:dyDescent="0.25">
      <c r="AZ4515" s="148"/>
      <c r="BA4515" s="148">
        <f t="shared" si="1207"/>
        <v>24.729599999998321</v>
      </c>
      <c r="BB4515" s="165">
        <f t="shared" si="1208"/>
        <v>8.4724477938488945E-4</v>
      </c>
      <c r="BC4515" s="148">
        <f t="shared" si="1209"/>
        <v>2.2055800697564666E-6</v>
      </c>
      <c r="BD4515" s="148">
        <f t="shared" si="1205"/>
        <v>2.2055800697564666E-6</v>
      </c>
      <c r="BE4515" s="140">
        <f t="shared" si="1206"/>
        <v>2.2055800697564666E-6</v>
      </c>
    </row>
    <row r="4516" spans="52:57" ht="20.100000000000001" customHeight="1" x14ac:dyDescent="0.25">
      <c r="AZ4516" s="148"/>
      <c r="BA4516" s="148">
        <f t="shared" si="1207"/>
        <v>24.73599999999832</v>
      </c>
      <c r="BB4516" s="165">
        <f t="shared" si="1208"/>
        <v>8.4503919931513299E-4</v>
      </c>
      <c r="BC4516" s="148">
        <f t="shared" si="1209"/>
        <v>2.199956032767421E-6</v>
      </c>
      <c r="BD4516" s="148">
        <f t="shared" si="1205"/>
        <v>2.199956032767421E-6</v>
      </c>
      <c r="BE4516" s="140">
        <f t="shared" si="1206"/>
        <v>2.199956032767421E-6</v>
      </c>
    </row>
    <row r="4517" spans="52:57" ht="20.100000000000001" customHeight="1" x14ac:dyDescent="0.25">
      <c r="AZ4517" s="148"/>
      <c r="BA4517" s="148">
        <f t="shared" si="1207"/>
        <v>24.74239999999832</v>
      </c>
      <c r="BB4517" s="165">
        <f t="shared" si="1208"/>
        <v>8.4283924328236557E-4</v>
      </c>
      <c r="BC4517" s="148">
        <f t="shared" si="1209"/>
        <v>2.1943459694448919E-6</v>
      </c>
      <c r="BD4517" s="148">
        <f t="shared" si="1205"/>
        <v>2.1943459694448919E-6</v>
      </c>
      <c r="BE4517" s="140">
        <f t="shared" si="1206"/>
        <v>2.1943459694448919E-6</v>
      </c>
    </row>
    <row r="4518" spans="52:57" ht="20.100000000000001" customHeight="1" x14ac:dyDescent="0.25">
      <c r="AZ4518" s="148"/>
      <c r="BA4518" s="148">
        <f t="shared" si="1207"/>
        <v>24.748799999998319</v>
      </c>
      <c r="BB4518" s="165">
        <f t="shared" si="1208"/>
        <v>8.4064489731292067E-4</v>
      </c>
      <c r="BC4518" s="148">
        <f t="shared" si="1209"/>
        <v>2.1887498462098368E-6</v>
      </c>
      <c r="BD4518" s="148">
        <f t="shared" si="1205"/>
        <v>2.1887498462098368E-6</v>
      </c>
      <c r="BE4518" s="140">
        <f t="shared" si="1206"/>
        <v>2.1887498462098368E-6</v>
      </c>
    </row>
    <row r="4519" spans="52:57" ht="20.100000000000001" customHeight="1" x14ac:dyDescent="0.25">
      <c r="AZ4519" s="148"/>
      <c r="BA4519" s="148">
        <f t="shared" si="1207"/>
        <v>24.755199999998318</v>
      </c>
      <c r="BB4519" s="165">
        <f t="shared" si="1208"/>
        <v>8.3845614746671084E-4</v>
      </c>
      <c r="BC4519" s="148">
        <f t="shared" si="1209"/>
        <v>2.1831676295781897E-6</v>
      </c>
      <c r="BD4519" s="148">
        <f t="shared" si="1205"/>
        <v>2.1831676295781897E-6</v>
      </c>
      <c r="BE4519" s="140">
        <f t="shared" si="1206"/>
        <v>2.1831676295781897E-6</v>
      </c>
    </row>
    <row r="4520" spans="52:57" ht="20.100000000000001" customHeight="1" x14ac:dyDescent="0.25">
      <c r="AZ4520" s="148"/>
      <c r="BA4520" s="148">
        <f t="shared" si="1207"/>
        <v>24.761599999998317</v>
      </c>
      <c r="BB4520" s="165">
        <f t="shared" si="1208"/>
        <v>8.3627297983713265E-4</v>
      </c>
      <c r="BC4520" s="148">
        <f t="shared" si="1209"/>
        <v>2.1775992861314784E-6</v>
      </c>
      <c r="BD4520" s="148">
        <f t="shared" si="1205"/>
        <v>2.1775992861314784E-6</v>
      </c>
      <c r="BE4520" s="140">
        <f t="shared" si="1206"/>
        <v>2.1775992861314784E-6</v>
      </c>
    </row>
    <row r="4521" spans="52:57" ht="20.100000000000001" customHeight="1" x14ac:dyDescent="0.25">
      <c r="AZ4521" s="148"/>
      <c r="BA4521" s="148">
        <f t="shared" si="1207"/>
        <v>24.767999999998317</v>
      </c>
      <c r="BB4521" s="165">
        <f t="shared" si="1208"/>
        <v>8.3409538055100117E-4</v>
      </c>
      <c r="BC4521" s="148">
        <f t="shared" si="1209"/>
        <v>2.1720447825266916E-6</v>
      </c>
      <c r="BD4521" s="148">
        <f t="shared" si="1205"/>
        <v>2.1720447825266916E-6</v>
      </c>
      <c r="BE4521" s="140">
        <f t="shared" si="1206"/>
        <v>2.1720447825266916E-6</v>
      </c>
    </row>
    <row r="4522" spans="52:57" ht="20.100000000000001" customHeight="1" x14ac:dyDescent="0.25">
      <c r="AZ4522" s="148"/>
      <c r="BA4522" s="148">
        <f t="shared" si="1207"/>
        <v>24.774399999998316</v>
      </c>
      <c r="BB4522" s="165">
        <f t="shared" si="1208"/>
        <v>8.3192333576847448E-4</v>
      </c>
      <c r="BC4522" s="148">
        <f t="shared" si="1209"/>
        <v>2.1665040855077707E-6</v>
      </c>
      <c r="BD4522" s="148">
        <f t="shared" si="1205"/>
        <v>2.1665040855077707E-6</v>
      </c>
      <c r="BE4522" s="140">
        <f t="shared" si="1206"/>
        <v>2.1665040855077707E-6</v>
      </c>
    </row>
    <row r="4523" spans="52:57" ht="20.100000000000001" customHeight="1" x14ac:dyDescent="0.25">
      <c r="AZ4523" s="148"/>
      <c r="BA4523" s="148">
        <f t="shared" si="1207"/>
        <v>24.780799999998315</v>
      </c>
      <c r="BB4523" s="165">
        <f t="shared" si="1208"/>
        <v>8.2975683168296671E-4</v>
      </c>
      <c r="BC4523" s="148">
        <f t="shared" si="1209"/>
        <v>2.1609771618832756E-6</v>
      </c>
      <c r="BD4523" s="148">
        <f t="shared" si="1205"/>
        <v>2.1609771618832756E-6</v>
      </c>
      <c r="BE4523" s="140">
        <f t="shared" si="1206"/>
        <v>2.1609771618832756E-6</v>
      </c>
    </row>
    <row r="4524" spans="52:57" ht="20.100000000000001" customHeight="1" x14ac:dyDescent="0.25">
      <c r="AZ4524" s="148"/>
      <c r="BA4524" s="148">
        <f t="shared" si="1207"/>
        <v>24.787199999998315</v>
      </c>
      <c r="BB4524" s="165">
        <f t="shared" si="1208"/>
        <v>8.2759585452108343E-4</v>
      </c>
      <c r="BC4524" s="148">
        <f t="shared" si="1209"/>
        <v>2.1554639785455751E-6</v>
      </c>
      <c r="BD4524" s="148">
        <f t="shared" si="1205"/>
        <v>2.1554639785455751E-6</v>
      </c>
      <c r="BE4524" s="140">
        <f t="shared" si="1206"/>
        <v>2.1554639785455751E-6</v>
      </c>
    </row>
    <row r="4525" spans="52:57" ht="20.100000000000001" customHeight="1" x14ac:dyDescent="0.25">
      <c r="AZ4525" s="148"/>
      <c r="BA4525" s="148">
        <f t="shared" si="1207"/>
        <v>24.793599999998314</v>
      </c>
      <c r="BB4525" s="165">
        <f t="shared" si="1208"/>
        <v>8.2544039054253786E-4</v>
      </c>
      <c r="BC4525" s="148">
        <f t="shared" si="1209"/>
        <v>2.1499645024613059E-6</v>
      </c>
      <c r="BD4525" s="148">
        <f t="shared" si="1205"/>
        <v>2.1499645024613059E-6</v>
      </c>
      <c r="BE4525" s="140">
        <f t="shared" si="1206"/>
        <v>2.1499645024613059E-6</v>
      </c>
    </row>
    <row r="4526" spans="52:57" ht="20.100000000000001" customHeight="1" x14ac:dyDescent="0.25">
      <c r="AZ4526" s="148"/>
      <c r="BA4526" s="148">
        <f t="shared" si="1207"/>
        <v>24.799999999998313</v>
      </c>
      <c r="BB4526" s="165">
        <f t="shared" si="1208"/>
        <v>8.2329042604007655E-4</v>
      </c>
      <c r="BC4526" s="148">
        <f t="shared" si="1209"/>
        <v>2.1444787006714809E-6</v>
      </c>
      <c r="BD4526" s="148">
        <f t="shared" si="1205"/>
        <v>2.1444787006714809E-6</v>
      </c>
      <c r="BE4526" s="140">
        <f t="shared" si="1206"/>
        <v>2.1444787006714809E-6</v>
      </c>
    </row>
    <row r="4527" spans="52:57" ht="20.100000000000001" customHeight="1" x14ac:dyDescent="0.25">
      <c r="AZ4527" s="148"/>
      <c r="BA4527" s="148">
        <f t="shared" si="1207"/>
        <v>24.806399999998312</v>
      </c>
      <c r="BB4527" s="165">
        <f t="shared" si="1208"/>
        <v>8.2114594733940507E-4</v>
      </c>
      <c r="BC4527" s="148">
        <f t="shared" si="1209"/>
        <v>2.1390065402917061E-6</v>
      </c>
      <c r="BD4527" s="148">
        <f t="shared" si="1205"/>
        <v>2.1390065402917061E-6</v>
      </c>
      <c r="BE4527" s="140">
        <f t="shared" si="1206"/>
        <v>2.1390065402917061E-6</v>
      </c>
    </row>
    <row r="4528" spans="52:57" ht="20.100000000000001" customHeight="1" x14ac:dyDescent="0.25">
      <c r="AZ4528" s="148"/>
      <c r="BA4528" s="148">
        <f t="shared" si="1207"/>
        <v>24.812799999998312</v>
      </c>
      <c r="BB4528" s="165">
        <f t="shared" si="1208"/>
        <v>8.1900694079911336E-4</v>
      </c>
      <c r="BC4528" s="148">
        <f t="shared" si="1209"/>
        <v>2.1335479885189025E-6</v>
      </c>
      <c r="BD4528" s="148">
        <f t="shared" si="1205"/>
        <v>2.1335479885189025E-6</v>
      </c>
      <c r="BE4528" s="140">
        <f t="shared" si="1206"/>
        <v>2.1335479885189025E-6</v>
      </c>
    </row>
    <row r="4529" spans="52:57" ht="20.100000000000001" customHeight="1" x14ac:dyDescent="0.25">
      <c r="AZ4529" s="148"/>
      <c r="BA4529" s="148">
        <f t="shared" si="1207"/>
        <v>24.819199999998311</v>
      </c>
      <c r="BB4529" s="165">
        <f t="shared" si="1208"/>
        <v>8.1687339281059446E-4</v>
      </c>
      <c r="BC4529" s="148">
        <f t="shared" si="1209"/>
        <v>2.1281030126189468E-6</v>
      </c>
      <c r="BD4529" s="148">
        <f t="shared" si="1205"/>
        <v>2.1281030126189468E-6</v>
      </c>
      <c r="BE4529" s="140">
        <f t="shared" si="1206"/>
        <v>2.1281030126189468E-6</v>
      </c>
    </row>
    <row r="4530" spans="52:57" ht="20.100000000000001" customHeight="1" x14ac:dyDescent="0.25">
      <c r="AZ4530" s="148"/>
      <c r="BA4530" s="148">
        <f t="shared" si="1207"/>
        <v>24.82559999999831</v>
      </c>
      <c r="BB4530" s="165">
        <f t="shared" si="1208"/>
        <v>8.1474528979797551E-4</v>
      </c>
      <c r="BC4530" s="148">
        <f t="shared" si="1209"/>
        <v>2.1226715799369704E-6</v>
      </c>
      <c r="BD4530" s="148">
        <f t="shared" si="1205"/>
        <v>2.1226715799369704E-6</v>
      </c>
      <c r="BE4530" s="140">
        <f t="shared" si="1206"/>
        <v>2.1226715799369704E-6</v>
      </c>
    </row>
    <row r="4531" spans="52:57" ht="20.100000000000001" customHeight="1" x14ac:dyDescent="0.25">
      <c r="AZ4531" s="148"/>
      <c r="BA4531" s="148">
        <f t="shared" si="1207"/>
        <v>24.83199999999831</v>
      </c>
      <c r="BB4531" s="165">
        <f t="shared" si="1208"/>
        <v>8.1262261821803854E-4</v>
      </c>
      <c r="BC4531" s="148">
        <f t="shared" si="1209"/>
        <v>2.1172536578906382E-6</v>
      </c>
      <c r="BD4531" s="148">
        <f t="shared" si="1205"/>
        <v>2.1172536578906382E-6</v>
      </c>
      <c r="BE4531" s="140">
        <f t="shared" si="1206"/>
        <v>2.1172536578906382E-6</v>
      </c>
    </row>
    <row r="4532" spans="52:57" ht="20.100000000000001" customHeight="1" x14ac:dyDescent="0.25">
      <c r="AZ4532" s="148"/>
      <c r="BA4532" s="148">
        <f t="shared" si="1207"/>
        <v>24.838399999998309</v>
      </c>
      <c r="BB4532" s="165">
        <f t="shared" si="1208"/>
        <v>8.105053645601479E-4</v>
      </c>
      <c r="BC4532" s="148">
        <f t="shared" si="1209"/>
        <v>2.1118492139757857E-6</v>
      </c>
      <c r="BD4532" s="148">
        <f t="shared" si="1205"/>
        <v>2.1118492139757857E-6</v>
      </c>
      <c r="BE4532" s="140">
        <f t="shared" si="1206"/>
        <v>2.1118492139757857E-6</v>
      </c>
    </row>
    <row r="4533" spans="52:57" ht="20.100000000000001" customHeight="1" x14ac:dyDescent="0.25">
      <c r="AZ4533" s="148"/>
      <c r="BA4533" s="148">
        <f t="shared" si="1207"/>
        <v>24.844799999998308</v>
      </c>
      <c r="BB4533" s="165">
        <f t="shared" si="1208"/>
        <v>8.0839351534617212E-4</v>
      </c>
      <c r="BC4533" s="148">
        <f t="shared" si="1209"/>
        <v>2.1064582157586135E-6</v>
      </c>
      <c r="BD4533" s="148">
        <f t="shared" si="1205"/>
        <v>2.1064582157586135E-6</v>
      </c>
      <c r="BE4533" s="140">
        <f t="shared" si="1206"/>
        <v>2.1064582157586135E-6</v>
      </c>
    </row>
    <row r="4534" spans="52:57" ht="20.100000000000001" customHeight="1" x14ac:dyDescent="0.25">
      <c r="AZ4534" s="148"/>
      <c r="BA4534" s="148">
        <f t="shared" si="1207"/>
        <v>24.851199999998308</v>
      </c>
      <c r="BB4534" s="165">
        <f t="shared" si="1208"/>
        <v>8.0628705713041351E-4</v>
      </c>
      <c r="BC4534" s="148">
        <f t="shared" si="1209"/>
        <v>2.101080630882734E-6</v>
      </c>
      <c r="BD4534" s="148">
        <f t="shared" si="1205"/>
        <v>2.101080630882734E-6</v>
      </c>
      <c r="BE4534" s="140">
        <f t="shared" si="1206"/>
        <v>2.101080630882734E-6</v>
      </c>
    </row>
    <row r="4535" spans="52:57" ht="20.100000000000001" customHeight="1" x14ac:dyDescent="0.25">
      <c r="AZ4535" s="148"/>
      <c r="BA4535" s="148">
        <f t="shared" si="1207"/>
        <v>24.857599999998307</v>
      </c>
      <c r="BB4535" s="165">
        <f t="shared" si="1208"/>
        <v>8.0418597649953077E-4</v>
      </c>
      <c r="BC4535" s="148">
        <f t="shared" si="1209"/>
        <v>2.0957164270653771E-6</v>
      </c>
      <c r="BD4535" s="148">
        <f t="shared" si="1205"/>
        <v>2.0957164270653771E-6</v>
      </c>
      <c r="BE4535" s="140">
        <f t="shared" si="1206"/>
        <v>2.0957164270653771E-6</v>
      </c>
    </row>
    <row r="4536" spans="52:57" ht="20.100000000000001" customHeight="1" x14ac:dyDescent="0.25">
      <c r="AZ4536" s="148"/>
      <c r="BA4536" s="148">
        <f t="shared" si="1207"/>
        <v>24.863999999998306</v>
      </c>
      <c r="BB4536" s="165">
        <f t="shared" si="1208"/>
        <v>8.0209026007246539E-4</v>
      </c>
      <c r="BC4536" s="148">
        <f t="shared" si="1209"/>
        <v>2.0903655721011844E-6</v>
      </c>
      <c r="BD4536" s="148">
        <f t="shared" si="1205"/>
        <v>2.0903655721011844E-6</v>
      </c>
      <c r="BE4536" s="140">
        <f t="shared" si="1206"/>
        <v>2.0903655721011844E-6</v>
      </c>
    </row>
    <row r="4537" spans="52:57" ht="20.100000000000001" customHeight="1" x14ac:dyDescent="0.25">
      <c r="AZ4537" s="148"/>
      <c r="BA4537" s="148">
        <f t="shared" si="1207"/>
        <v>24.870399999998305</v>
      </c>
      <c r="BB4537" s="165">
        <f t="shared" si="1208"/>
        <v>7.9999989450036421E-4</v>
      </c>
      <c r="BC4537" s="148">
        <f t="shared" si="1209"/>
        <v>2.085028033852669E-6</v>
      </c>
      <c r="BD4537" s="148">
        <f t="shared" si="1205"/>
        <v>2.085028033852669E-6</v>
      </c>
      <c r="BE4537" s="140">
        <f t="shared" si="1206"/>
        <v>2.085028033852669E-6</v>
      </c>
    </row>
    <row r="4538" spans="52:57" ht="20.100000000000001" customHeight="1" x14ac:dyDescent="0.25">
      <c r="AZ4538" s="148"/>
      <c r="BA4538" s="148">
        <f t="shared" si="1207"/>
        <v>24.876799999998305</v>
      </c>
      <c r="BB4538" s="165">
        <f t="shared" si="1208"/>
        <v>7.9791486646651154E-4</v>
      </c>
      <c r="BC4538" s="148">
        <f t="shared" si="1209"/>
        <v>2.0797037802596473E-6</v>
      </c>
      <c r="BD4538" s="148">
        <f t="shared" si="1205"/>
        <v>2.0797037802596473E-6</v>
      </c>
      <c r="BE4538" s="140">
        <f t="shared" si="1206"/>
        <v>2.0797037802596473E-6</v>
      </c>
    </row>
    <row r="4539" spans="52:57" ht="20.100000000000001" customHeight="1" x14ac:dyDescent="0.25">
      <c r="AZ4539" s="148"/>
      <c r="BA4539" s="148">
        <f t="shared" si="1207"/>
        <v>24.883199999998304</v>
      </c>
      <c r="BB4539" s="165">
        <f t="shared" si="1208"/>
        <v>7.9583516268625189E-4</v>
      </c>
      <c r="BC4539" s="148">
        <f t="shared" si="1209"/>
        <v>2.0743927793366373E-6</v>
      </c>
      <c r="BD4539" s="148">
        <f t="shared" si="1205"/>
        <v>2.0743927793366373E-6</v>
      </c>
      <c r="BE4539" s="140">
        <f t="shared" si="1206"/>
        <v>2.0743927793366373E-6</v>
      </c>
    </row>
    <row r="4540" spans="52:57" ht="20.100000000000001" customHeight="1" x14ac:dyDescent="0.25">
      <c r="AZ4540" s="148"/>
      <c r="BA4540" s="148">
        <f t="shared" si="1207"/>
        <v>24.889599999998303</v>
      </c>
      <c r="BB4540" s="165">
        <f t="shared" si="1208"/>
        <v>7.9376076990691526E-4</v>
      </c>
      <c r="BC4540" s="148">
        <f t="shared" si="1209"/>
        <v>2.0690949991728587E-6</v>
      </c>
      <c r="BD4540" s="148">
        <f t="shared" si="1205"/>
        <v>2.0690949991728587E-6</v>
      </c>
      <c r="BE4540" s="140">
        <f t="shared" si="1206"/>
        <v>2.0690949991728587E-6</v>
      </c>
    </row>
    <row r="4541" spans="52:57" ht="20.100000000000001" customHeight="1" x14ac:dyDescent="0.25">
      <c r="AZ4541" s="148"/>
      <c r="BA4541" s="148">
        <f t="shared" si="1207"/>
        <v>24.895999999998303</v>
      </c>
      <c r="BB4541" s="165">
        <f t="shared" si="1208"/>
        <v>7.916916749077424E-4</v>
      </c>
      <c r="BC4541" s="148">
        <f t="shared" si="1209"/>
        <v>2.0638104079239925E-6</v>
      </c>
      <c r="BD4541" s="148">
        <f t="shared" si="1205"/>
        <v>2.0638104079239925E-6</v>
      </c>
      <c r="BE4541" s="140">
        <f t="shared" si="1206"/>
        <v>2.0638104079239925E-6</v>
      </c>
    </row>
    <row r="4542" spans="52:57" ht="20.100000000000001" customHeight="1" x14ac:dyDescent="0.25">
      <c r="AZ4542" s="148"/>
      <c r="BA4542" s="148">
        <f t="shared" si="1207"/>
        <v>24.902399999998302</v>
      </c>
      <c r="BB4542" s="165">
        <f t="shared" si="1208"/>
        <v>7.8962786449981841E-4</v>
      </c>
      <c r="BC4542" s="148">
        <f t="shared" si="1209"/>
        <v>2.0585389738297455E-6</v>
      </c>
      <c r="BD4542" s="148">
        <f t="shared" si="1205"/>
        <v>2.0585389738297455E-6</v>
      </c>
      <c r="BE4542" s="140">
        <f t="shared" si="1206"/>
        <v>2.0585389738297455E-6</v>
      </c>
    </row>
    <row r="4543" spans="52:57" ht="20.100000000000001" customHeight="1" x14ac:dyDescent="0.25">
      <c r="AZ4543" s="148"/>
      <c r="BA4543" s="148">
        <f t="shared" si="1207"/>
        <v>24.908799999998301</v>
      </c>
      <c r="BB4543" s="165">
        <f t="shared" si="1208"/>
        <v>7.8756932552598866E-4</v>
      </c>
      <c r="BC4543" s="148">
        <f t="shared" si="1209"/>
        <v>2.0532806651932505E-6</v>
      </c>
      <c r="BD4543" s="148">
        <f t="shared" si="1205"/>
        <v>2.0532806651932505E-6</v>
      </c>
      <c r="BE4543" s="140">
        <f t="shared" si="1206"/>
        <v>2.0532806651932505E-6</v>
      </c>
    </row>
    <row r="4544" spans="52:57" ht="20.100000000000001" customHeight="1" x14ac:dyDescent="0.25">
      <c r="AZ4544" s="148"/>
      <c r="BA4544" s="148">
        <f t="shared" si="1207"/>
        <v>24.9151999999983</v>
      </c>
      <c r="BB4544" s="165">
        <f t="shared" si="1208"/>
        <v>7.8551604486079541E-4</v>
      </c>
      <c r="BC4544" s="148">
        <f t="shared" si="1209"/>
        <v>2.0480354503960279E-6</v>
      </c>
      <c r="BD4544" s="148">
        <f t="shared" si="1205"/>
        <v>2.0480354503960279E-6</v>
      </c>
      <c r="BE4544" s="140">
        <f t="shared" si="1206"/>
        <v>2.0480354503960279E-6</v>
      </c>
    </row>
    <row r="4545" spans="52:57" ht="20.100000000000001" customHeight="1" x14ac:dyDescent="0.25">
      <c r="AZ4545" s="148"/>
      <c r="BA4545" s="148">
        <f t="shared" si="1207"/>
        <v>24.9215999999983</v>
      </c>
      <c r="BB4545" s="165">
        <f t="shared" si="1208"/>
        <v>7.8346800941039938E-4</v>
      </c>
      <c r="BC4545" s="148">
        <f t="shared" si="1209"/>
        <v>2.0428032978908302E-6</v>
      </c>
      <c r="BD4545" s="148">
        <f t="shared" si="1205"/>
        <v>2.0428032978908302E-6</v>
      </c>
      <c r="BE4545" s="140">
        <f t="shared" si="1206"/>
        <v>2.0428032978908302E-6</v>
      </c>
    </row>
    <row r="4546" spans="52:57" ht="20.100000000000001" customHeight="1" x14ac:dyDescent="0.25">
      <c r="AZ4546" s="148"/>
      <c r="BA4546" s="148">
        <f t="shared" si="1207"/>
        <v>24.927999999998299</v>
      </c>
      <c r="BB4546" s="165">
        <f t="shared" si="1208"/>
        <v>7.8142520611250855E-4</v>
      </c>
      <c r="BC4546" s="148">
        <f t="shared" si="1209"/>
        <v>2.0375841762022926E-6</v>
      </c>
      <c r="BD4546" s="148">
        <f t="shared" si="1205"/>
        <v>2.0375841762022926E-6</v>
      </c>
      <c r="BE4546" s="140">
        <f t="shared" si="1206"/>
        <v>2.0375841762022926E-6</v>
      </c>
    </row>
    <row r="4547" spans="52:57" ht="20.100000000000001" customHeight="1" x14ac:dyDescent="0.25">
      <c r="AZ4547" s="148"/>
      <c r="BA4547" s="148">
        <f t="shared" si="1207"/>
        <v>24.934399999998298</v>
      </c>
      <c r="BB4547" s="165">
        <f t="shared" si="1208"/>
        <v>7.7938762193630626E-4</v>
      </c>
      <c r="BC4547" s="148">
        <f t="shared" si="1209"/>
        <v>2.0323780539295349E-6</v>
      </c>
      <c r="BD4547" s="148">
        <f t="shared" si="1205"/>
        <v>2.0323780539295349E-6</v>
      </c>
      <c r="BE4547" s="140">
        <f t="shared" si="1206"/>
        <v>2.0323780539295349E-6</v>
      </c>
    </row>
    <row r="4548" spans="52:57" ht="20.100000000000001" customHeight="1" x14ac:dyDescent="0.25">
      <c r="AZ4548" s="148"/>
      <c r="BA4548" s="148">
        <f t="shared" si="1207"/>
        <v>24.940799999998298</v>
      </c>
      <c r="BB4548" s="165">
        <f t="shared" si="1208"/>
        <v>7.7735524388237672E-4</v>
      </c>
      <c r="BC4548" s="148">
        <f t="shared" si="1209"/>
        <v>2.0271848997441017E-6</v>
      </c>
      <c r="BD4548" s="148">
        <f t="shared" si="1205"/>
        <v>2.0271848997441017E-6</v>
      </c>
      <c r="BE4548" s="140">
        <f t="shared" si="1206"/>
        <v>2.0271848997441017E-6</v>
      </c>
    </row>
    <row r="4549" spans="52:57" ht="20.100000000000001" customHeight="1" x14ac:dyDescent="0.25">
      <c r="AZ4549" s="148"/>
      <c r="BA4549" s="148">
        <f t="shared" si="1207"/>
        <v>24.947199999998297</v>
      </c>
      <c r="BB4549" s="165">
        <f t="shared" si="1208"/>
        <v>7.7532805898263262E-4</v>
      </c>
      <c r="BC4549" s="148">
        <f t="shared" si="1209"/>
        <v>2.0220046823859507E-6</v>
      </c>
      <c r="BD4549" s="148">
        <f t="shared" si="1205"/>
        <v>2.0220046823859507E-6</v>
      </c>
      <c r="BE4549" s="140">
        <f t="shared" si="1206"/>
        <v>2.0220046823859507E-6</v>
      </c>
    </row>
    <row r="4550" spans="52:57" ht="20.100000000000001" customHeight="1" x14ac:dyDescent="0.25">
      <c r="AZ4550" s="148"/>
      <c r="BA4550" s="148">
        <f t="shared" si="1207"/>
        <v>24.953599999998296</v>
      </c>
      <c r="BB4550" s="165">
        <f t="shared" si="1208"/>
        <v>7.7330605430024667E-4</v>
      </c>
      <c r="BC4550" s="148">
        <f t="shared" si="1209"/>
        <v>2.0168373706729937E-6</v>
      </c>
      <c r="BD4550" s="148">
        <f t="shared" si="1205"/>
        <v>2.0168373706729937E-6</v>
      </c>
      <c r="BE4550" s="140">
        <f t="shared" si="1206"/>
        <v>2.0168373706729937E-6</v>
      </c>
    </row>
    <row r="4551" spans="52:57" ht="20.100000000000001" customHeight="1" x14ac:dyDescent="0.25">
      <c r="AZ4551" s="148"/>
      <c r="BA4551" s="148">
        <f t="shared" si="1207"/>
        <v>24.959999999998296</v>
      </c>
      <c r="BB4551" s="165">
        <f t="shared" si="1208"/>
        <v>7.7128921692957368E-4</v>
      </c>
      <c r="BC4551" s="148">
        <f t="shared" si="1209"/>
        <v>2.0116829334880862E-6</v>
      </c>
      <c r="BD4551" s="148">
        <f t="shared" si="1205"/>
        <v>2.0116829334880862E-6</v>
      </c>
      <c r="BE4551" s="140">
        <f t="shared" si="1206"/>
        <v>2.0116829334880862E-6</v>
      </c>
    </row>
    <row r="4552" spans="52:57" ht="20.100000000000001" customHeight="1" x14ac:dyDescent="0.25">
      <c r="AZ4552" s="148"/>
      <c r="BA4552" s="148">
        <f t="shared" si="1207"/>
        <v>24.966399999998295</v>
      </c>
      <c r="BB4552" s="165">
        <f t="shared" si="1208"/>
        <v>7.6927753399608559E-4</v>
      </c>
      <c r="BC4552" s="148">
        <f t="shared" si="1209"/>
        <v>2.0065413397922548E-6</v>
      </c>
      <c r="BD4552" s="148">
        <f t="shared" si="1205"/>
        <v>2.0065413397922548E-6</v>
      </c>
      <c r="BE4552" s="140">
        <f t="shared" si="1206"/>
        <v>2.0065413397922548E-6</v>
      </c>
    </row>
    <row r="4553" spans="52:57" ht="20.100000000000001" customHeight="1" x14ac:dyDescent="0.25">
      <c r="AZ4553" s="148"/>
      <c r="BA4553" s="148">
        <f t="shared" si="1207"/>
        <v>24.972799999998294</v>
      </c>
      <c r="BB4553" s="165">
        <f t="shared" si="1208"/>
        <v>7.6727099265629334E-4</v>
      </c>
      <c r="BC4553" s="148">
        <f t="shared" si="1209"/>
        <v>2.0014125586153729E-6</v>
      </c>
      <c r="BD4553" s="148">
        <f t="shared" si="1205"/>
        <v>2.0014125586153729E-6</v>
      </c>
      <c r="BE4553" s="140">
        <f t="shared" si="1206"/>
        <v>2.0014125586153729E-6</v>
      </c>
    </row>
    <row r="4554" spans="52:57" ht="20.100000000000001" customHeight="1" x14ac:dyDescent="0.25">
      <c r="AZ4554" s="148"/>
      <c r="BA4554" s="148">
        <f t="shared" si="1207"/>
        <v>24.979199999998293</v>
      </c>
      <c r="BB4554" s="165">
        <f t="shared" si="1208"/>
        <v>7.6526958009767796E-4</v>
      </c>
      <c r="BC4554" s="148">
        <f t="shared" si="1209"/>
        <v>1.9962965590585458E-6</v>
      </c>
      <c r="BD4554" s="148">
        <f t="shared" si="1205"/>
        <v>1.9962965590585458E-6</v>
      </c>
      <c r="BE4554" s="140">
        <f t="shared" si="1206"/>
        <v>1.9962965590585458E-6</v>
      </c>
    </row>
    <row r="4555" spans="52:57" ht="20.100000000000001" customHeight="1" x14ac:dyDescent="0.25">
      <c r="AZ4555" s="148"/>
      <c r="BA4555" s="148">
        <f t="shared" si="1207"/>
        <v>24.985599999998293</v>
      </c>
      <c r="BB4555" s="165">
        <f t="shared" si="1208"/>
        <v>7.6327328353861942E-4</v>
      </c>
      <c r="BC4555" s="148">
        <f t="shared" si="1209"/>
        <v>1.9911933102920512E-6</v>
      </c>
      <c r="BD4555" s="148">
        <f t="shared" ref="BD4555:BD4618" si="1210">IF(BB4555&lt;(1-$AZ$655),BC4555,"")</f>
        <v>1.9911933102920512E-6</v>
      </c>
      <c r="BE4555" s="140">
        <f t="shared" ref="BE4555:BE4618" si="1211">IF(BB4555&lt;(1-$AZ$661),BC4555,"")</f>
        <v>1.9911933102920512E-6</v>
      </c>
    </row>
    <row r="4556" spans="52:57" ht="20.100000000000001" customHeight="1" x14ac:dyDescent="0.25">
      <c r="AZ4556" s="148"/>
      <c r="BA4556" s="148">
        <f t="shared" ref="BA4556:BA4619" si="1212">BA4555+$BD$648</f>
        <v>24.991999999998292</v>
      </c>
      <c r="BB4556" s="165">
        <f t="shared" ref="BB4556:BB4619" si="1213">_xlfn.CHISQ.DIST.RT(BA4556,7)</f>
        <v>7.6128209022832737E-4</v>
      </c>
      <c r="BC4556" s="148">
        <f t="shared" ref="BC4556:BC4619" si="1214">BB4556-BB4557</f>
        <v>1.986102781564446E-6</v>
      </c>
      <c r="BD4556" s="148">
        <f t="shared" si="1210"/>
        <v>1.986102781564446E-6</v>
      </c>
      <c r="BE4556" s="140">
        <f t="shared" si="1211"/>
        <v>1.986102781564446E-6</v>
      </c>
    </row>
    <row r="4557" spans="52:57" ht="20.100000000000001" customHeight="1" x14ac:dyDescent="0.25">
      <c r="AZ4557" s="148"/>
      <c r="BA4557" s="148">
        <f t="shared" si="1212"/>
        <v>24.998399999998291</v>
      </c>
      <c r="BB4557" s="165">
        <f t="shared" si="1213"/>
        <v>7.5929598744676292E-4</v>
      </c>
      <c r="BC4557" s="148">
        <f t="shared" si="1214"/>
        <v>1.9810249421851108E-6</v>
      </c>
      <c r="BD4557" s="148">
        <f t="shared" si="1210"/>
        <v>1.9810249421851108E-6</v>
      </c>
      <c r="BE4557" s="140">
        <f t="shared" si="1211"/>
        <v>1.9810249421851108E-6</v>
      </c>
    </row>
    <row r="4558" spans="52:57" ht="20.100000000000001" customHeight="1" x14ac:dyDescent="0.25">
      <c r="AZ4558" s="148"/>
      <c r="BA4558" s="148">
        <f t="shared" si="1212"/>
        <v>25.004799999998291</v>
      </c>
      <c r="BB4558" s="165">
        <f t="shared" si="1213"/>
        <v>7.5731496250457781E-4</v>
      </c>
      <c r="BC4558" s="148">
        <f t="shared" si="1214"/>
        <v>1.9759597615450668E-6</v>
      </c>
      <c r="BD4558" s="148">
        <f t="shared" si="1210"/>
        <v>1.9759597615450668E-6</v>
      </c>
      <c r="BE4558" s="140">
        <f t="shared" si="1211"/>
        <v>1.9759597615450668E-6</v>
      </c>
    </row>
    <row r="4559" spans="52:57" ht="20.100000000000001" customHeight="1" x14ac:dyDescent="0.25">
      <c r="AZ4559" s="148"/>
      <c r="BA4559" s="148">
        <f t="shared" si="1212"/>
        <v>25.01119999999829</v>
      </c>
      <c r="BB4559" s="165">
        <f t="shared" si="1213"/>
        <v>7.5533900274303274E-4</v>
      </c>
      <c r="BC4559" s="148">
        <f t="shared" si="1214"/>
        <v>1.9709072090937736E-6</v>
      </c>
      <c r="BD4559" s="148">
        <f t="shared" si="1210"/>
        <v>1.9709072090937736E-6</v>
      </c>
      <c r="BE4559" s="140">
        <f t="shared" si="1211"/>
        <v>1.9709072090937736E-6</v>
      </c>
    </row>
    <row r="4560" spans="52:57" ht="20.100000000000001" customHeight="1" x14ac:dyDescent="0.25">
      <c r="AZ4560" s="148"/>
      <c r="BA4560" s="148">
        <f t="shared" si="1212"/>
        <v>25.017599999998289</v>
      </c>
      <c r="BB4560" s="165">
        <f t="shared" si="1213"/>
        <v>7.5336809553393897E-4</v>
      </c>
      <c r="BC4560" s="148">
        <f t="shared" si="1214"/>
        <v>1.9658672543653669E-6</v>
      </c>
      <c r="BD4560" s="148">
        <f t="shared" si="1210"/>
        <v>1.9658672543653669E-6</v>
      </c>
      <c r="BE4560" s="140">
        <f t="shared" si="1211"/>
        <v>1.9658672543653669E-6</v>
      </c>
    </row>
    <row r="4561" spans="52:57" ht="20.100000000000001" customHeight="1" x14ac:dyDescent="0.25">
      <c r="AZ4561" s="148"/>
      <c r="BA4561" s="148">
        <f t="shared" si="1212"/>
        <v>25.023999999998289</v>
      </c>
      <c r="BB4561" s="165">
        <f t="shared" si="1213"/>
        <v>7.514022282795736E-4</v>
      </c>
      <c r="BC4561" s="148">
        <f t="shared" si="1214"/>
        <v>1.9608398669511201E-6</v>
      </c>
      <c r="BD4561" s="148">
        <f t="shared" si="1210"/>
        <v>1.9608398669511201E-6</v>
      </c>
      <c r="BE4561" s="140">
        <f t="shared" si="1211"/>
        <v>1.9608398669511201E-6</v>
      </c>
    </row>
    <row r="4562" spans="52:57" ht="20.100000000000001" customHeight="1" x14ac:dyDescent="0.25">
      <c r="AZ4562" s="148"/>
      <c r="BA4562" s="148">
        <f t="shared" si="1212"/>
        <v>25.030399999998288</v>
      </c>
      <c r="BB4562" s="165">
        <f t="shared" si="1213"/>
        <v>7.4944138841262248E-4</v>
      </c>
      <c r="BC4562" s="148">
        <f t="shared" si="1214"/>
        <v>1.9558250165212362E-6</v>
      </c>
      <c r="BD4562" s="148">
        <f t="shared" si="1210"/>
        <v>1.9558250165212362E-6</v>
      </c>
      <c r="BE4562" s="140">
        <f t="shared" si="1211"/>
        <v>1.9558250165212362E-6</v>
      </c>
    </row>
    <row r="4563" spans="52:57" ht="20.100000000000001" customHeight="1" x14ac:dyDescent="0.25">
      <c r="AZ4563" s="148"/>
      <c r="BA4563" s="148">
        <f t="shared" si="1212"/>
        <v>25.036799999998287</v>
      </c>
      <c r="BB4563" s="165">
        <f t="shared" si="1213"/>
        <v>7.4748556339610125E-4</v>
      </c>
      <c r="BC4563" s="148">
        <f t="shared" si="1214"/>
        <v>1.9508226728122717E-6</v>
      </c>
      <c r="BD4563" s="148">
        <f t="shared" si="1210"/>
        <v>1.9508226728122717E-6</v>
      </c>
      <c r="BE4563" s="140">
        <f t="shared" si="1211"/>
        <v>1.9508226728122717E-6</v>
      </c>
    </row>
    <row r="4564" spans="52:57" ht="20.100000000000001" customHeight="1" x14ac:dyDescent="0.25">
      <c r="AZ4564" s="148"/>
      <c r="BA4564" s="148">
        <f t="shared" si="1212"/>
        <v>25.043199999998286</v>
      </c>
      <c r="BB4564" s="165">
        <f t="shared" si="1213"/>
        <v>7.4553474072328897E-4</v>
      </c>
      <c r="BC4564" s="148">
        <f t="shared" si="1214"/>
        <v>1.9458328056302801E-6</v>
      </c>
      <c r="BD4564" s="148">
        <f t="shared" si="1210"/>
        <v>1.9458328056302801E-6</v>
      </c>
      <c r="BE4564" s="140">
        <f t="shared" si="1211"/>
        <v>1.9458328056302801E-6</v>
      </c>
    </row>
    <row r="4565" spans="52:57" ht="20.100000000000001" customHeight="1" x14ac:dyDescent="0.25">
      <c r="AZ4565" s="148"/>
      <c r="BA4565" s="148">
        <f t="shared" si="1212"/>
        <v>25.049599999998286</v>
      </c>
      <c r="BB4565" s="165">
        <f t="shared" si="1213"/>
        <v>7.4358890791765869E-4</v>
      </c>
      <c r="BC4565" s="148">
        <f t="shared" si="1214"/>
        <v>1.940855384854499E-6</v>
      </c>
      <c r="BD4565" s="148">
        <f t="shared" si="1210"/>
        <v>1.940855384854499E-6</v>
      </c>
      <c r="BE4565" s="140">
        <f t="shared" si="1211"/>
        <v>1.940855384854499E-6</v>
      </c>
    </row>
    <row r="4566" spans="52:57" ht="20.100000000000001" customHeight="1" x14ac:dyDescent="0.25">
      <c r="AZ4566" s="148"/>
      <c r="BA4566" s="148">
        <f t="shared" si="1212"/>
        <v>25.055999999998285</v>
      </c>
      <c r="BB4566" s="165">
        <f t="shared" si="1213"/>
        <v>7.416480525328042E-4</v>
      </c>
      <c r="BC4566" s="148">
        <f t="shared" si="1214"/>
        <v>1.9358903804297597E-6</v>
      </c>
      <c r="BD4566" s="148">
        <f t="shared" si="1210"/>
        <v>1.9358903804297597E-6</v>
      </c>
      <c r="BE4566" s="140">
        <f t="shared" si="1211"/>
        <v>1.9358903804297597E-6</v>
      </c>
    </row>
    <row r="4567" spans="52:57" ht="20.100000000000001" customHeight="1" x14ac:dyDescent="0.25">
      <c r="AZ4567" s="148"/>
      <c r="BA4567" s="148">
        <f t="shared" si="1212"/>
        <v>25.062399999998284</v>
      </c>
      <c r="BB4567" s="165">
        <f t="shared" si="1213"/>
        <v>7.3971216215237444E-4</v>
      </c>
      <c r="BC4567" s="148">
        <f t="shared" si="1214"/>
        <v>1.9309377623729935E-6</v>
      </c>
      <c r="BD4567" s="148">
        <f t="shared" si="1210"/>
        <v>1.9309377623729935E-6</v>
      </c>
      <c r="BE4567" s="140">
        <f t="shared" si="1211"/>
        <v>1.9309377623729935E-6</v>
      </c>
    </row>
    <row r="4568" spans="52:57" ht="20.100000000000001" customHeight="1" x14ac:dyDescent="0.25">
      <c r="AZ4568" s="148"/>
      <c r="BA4568" s="148">
        <f t="shared" si="1212"/>
        <v>25.068799999998284</v>
      </c>
      <c r="BB4568" s="165">
        <f t="shared" si="1213"/>
        <v>7.3778122439000144E-4</v>
      </c>
      <c r="BC4568" s="148">
        <f t="shared" si="1214"/>
        <v>1.9259975007690023E-6</v>
      </c>
      <c r="BD4568" s="148">
        <f t="shared" si="1210"/>
        <v>1.9259975007690023E-6</v>
      </c>
      <c r="BE4568" s="140">
        <f t="shared" si="1211"/>
        <v>1.9259975007690023E-6</v>
      </c>
    </row>
    <row r="4569" spans="52:57" ht="20.100000000000001" customHeight="1" x14ac:dyDescent="0.25">
      <c r="AZ4569" s="148"/>
      <c r="BA4569" s="148">
        <f t="shared" si="1212"/>
        <v>25.075199999998283</v>
      </c>
      <c r="BB4569" s="165">
        <f t="shared" si="1213"/>
        <v>7.3585522688923244E-4</v>
      </c>
      <c r="BC4569" s="148">
        <f t="shared" si="1214"/>
        <v>1.9210695657703508E-6</v>
      </c>
      <c r="BD4569" s="148">
        <f t="shared" si="1210"/>
        <v>1.9210695657703508E-6</v>
      </c>
      <c r="BE4569" s="140">
        <f t="shared" si="1211"/>
        <v>1.9210695657703508E-6</v>
      </c>
    </row>
    <row r="4570" spans="52:57" ht="20.100000000000001" customHeight="1" x14ac:dyDescent="0.25">
      <c r="AZ4570" s="148"/>
      <c r="BA4570" s="148">
        <f t="shared" si="1212"/>
        <v>25.081599999998282</v>
      </c>
      <c r="BB4570" s="165">
        <f t="shared" si="1213"/>
        <v>7.3393415732346209E-4</v>
      </c>
      <c r="BC4570" s="148">
        <f t="shared" si="1214"/>
        <v>1.9161539276043053E-6</v>
      </c>
      <c r="BD4570" s="148">
        <f t="shared" si="1210"/>
        <v>1.9161539276043053E-6</v>
      </c>
      <c r="BE4570" s="140">
        <f t="shared" si="1211"/>
        <v>1.9161539276043053E-6</v>
      </c>
    </row>
    <row r="4571" spans="52:57" ht="20.100000000000001" customHeight="1" x14ac:dyDescent="0.25">
      <c r="AZ4571" s="148"/>
      <c r="BA4571" s="148">
        <f t="shared" si="1212"/>
        <v>25.087999999998281</v>
      </c>
      <c r="BB4571" s="165">
        <f t="shared" si="1213"/>
        <v>7.3201800339585778E-4</v>
      </c>
      <c r="BC4571" s="148">
        <f t="shared" si="1214"/>
        <v>1.9112505565616663E-6</v>
      </c>
      <c r="BD4571" s="148">
        <f t="shared" si="1210"/>
        <v>1.9112505565616663E-6</v>
      </c>
      <c r="BE4571" s="140">
        <f t="shared" si="1211"/>
        <v>1.9112505565616663E-6</v>
      </c>
    </row>
    <row r="4572" spans="52:57" ht="20.100000000000001" customHeight="1" x14ac:dyDescent="0.25">
      <c r="AZ4572" s="148"/>
      <c r="BA4572" s="148">
        <f t="shared" si="1212"/>
        <v>25.094399999998281</v>
      </c>
      <c r="BB4572" s="165">
        <f t="shared" si="1213"/>
        <v>7.3010675283929612E-4</v>
      </c>
      <c r="BC4572" s="148">
        <f t="shared" si="1214"/>
        <v>1.9063594230006716E-6</v>
      </c>
      <c r="BD4572" s="148">
        <f t="shared" si="1210"/>
        <v>1.9063594230006716E-6</v>
      </c>
      <c r="BE4572" s="140">
        <f t="shared" si="1211"/>
        <v>1.9063594230006716E-6</v>
      </c>
    </row>
    <row r="4573" spans="52:57" ht="20.100000000000001" customHeight="1" x14ac:dyDescent="0.25">
      <c r="AZ4573" s="148"/>
      <c r="BA4573" s="148">
        <f t="shared" si="1212"/>
        <v>25.10079999999828</v>
      </c>
      <c r="BB4573" s="165">
        <f t="shared" si="1213"/>
        <v>7.2820039341629545E-4</v>
      </c>
      <c r="BC4573" s="148">
        <f t="shared" si="1214"/>
        <v>1.9014804973542607E-6</v>
      </c>
      <c r="BD4573" s="148">
        <f t="shared" si="1210"/>
        <v>1.9014804973542607E-6</v>
      </c>
      <c r="BE4573" s="140">
        <f t="shared" si="1211"/>
        <v>1.9014804973542607E-6</v>
      </c>
    </row>
    <row r="4574" spans="52:57" ht="20.100000000000001" customHeight="1" x14ac:dyDescent="0.25">
      <c r="AZ4574" s="148"/>
      <c r="BA4574" s="148">
        <f t="shared" si="1212"/>
        <v>25.107199999998279</v>
      </c>
      <c r="BB4574" s="165">
        <f t="shared" si="1213"/>
        <v>7.2629891291894118E-4</v>
      </c>
      <c r="BC4574" s="148">
        <f t="shared" si="1214"/>
        <v>1.8966137501187988E-6</v>
      </c>
      <c r="BD4574" s="148">
        <f t="shared" si="1210"/>
        <v>1.8966137501187988E-6</v>
      </c>
      <c r="BE4574" s="140">
        <f t="shared" si="1211"/>
        <v>1.8966137501187988E-6</v>
      </c>
    </row>
    <row r="4575" spans="52:57" ht="20.100000000000001" customHeight="1" x14ac:dyDescent="0.25">
      <c r="AZ4575" s="148"/>
      <c r="BA4575" s="148">
        <f t="shared" si="1212"/>
        <v>25.113599999998279</v>
      </c>
      <c r="BB4575" s="165">
        <f t="shared" si="1213"/>
        <v>7.2440229916882239E-4</v>
      </c>
      <c r="BC4575" s="148">
        <f t="shared" si="1214"/>
        <v>1.8917591518617747E-6</v>
      </c>
      <c r="BD4575" s="148">
        <f t="shared" si="1210"/>
        <v>1.8917591518617747E-6</v>
      </c>
      <c r="BE4575" s="140">
        <f t="shared" si="1211"/>
        <v>1.8917591518617747E-6</v>
      </c>
    </row>
    <row r="4576" spans="52:57" ht="20.100000000000001" customHeight="1" x14ac:dyDescent="0.25">
      <c r="AZ4576" s="148"/>
      <c r="BA4576" s="148">
        <f t="shared" si="1212"/>
        <v>25.119999999998278</v>
      </c>
      <c r="BB4576" s="165">
        <f t="shared" si="1213"/>
        <v>7.2251054001696061E-4</v>
      </c>
      <c r="BC4576" s="148">
        <f t="shared" si="1214"/>
        <v>1.8869166732150789E-6</v>
      </c>
      <c r="BD4576" s="148">
        <f t="shared" si="1210"/>
        <v>1.8869166732150789E-6</v>
      </c>
      <c r="BE4576" s="140">
        <f t="shared" si="1211"/>
        <v>1.8869166732150789E-6</v>
      </c>
    </row>
    <row r="4577" spans="52:57" ht="20.100000000000001" customHeight="1" x14ac:dyDescent="0.25">
      <c r="AZ4577" s="148"/>
      <c r="BA4577" s="148">
        <f t="shared" si="1212"/>
        <v>25.126399999998277</v>
      </c>
      <c r="BB4577" s="165">
        <f t="shared" si="1213"/>
        <v>7.2062362334374553E-4</v>
      </c>
      <c r="BC4577" s="148">
        <f t="shared" si="1214"/>
        <v>1.8820862848816173E-6</v>
      </c>
      <c r="BD4577" s="148">
        <f t="shared" si="1210"/>
        <v>1.8820862848816173E-6</v>
      </c>
      <c r="BE4577" s="140">
        <f t="shared" si="1211"/>
        <v>1.8820862848816173E-6</v>
      </c>
    </row>
    <row r="4578" spans="52:57" ht="20.100000000000001" customHeight="1" x14ac:dyDescent="0.25">
      <c r="AZ4578" s="148"/>
      <c r="BA4578" s="148">
        <f t="shared" si="1212"/>
        <v>25.132799999998277</v>
      </c>
      <c r="BB4578" s="165">
        <f t="shared" si="1213"/>
        <v>7.1874153705886392E-4</v>
      </c>
      <c r="BC4578" s="148">
        <f t="shared" si="1214"/>
        <v>1.8772679576343348E-6</v>
      </c>
      <c r="BD4578" s="148">
        <f t="shared" si="1210"/>
        <v>1.8772679576343348E-6</v>
      </c>
      <c r="BE4578" s="140">
        <f t="shared" si="1211"/>
        <v>1.8772679576343348E-6</v>
      </c>
    </row>
    <row r="4579" spans="52:57" ht="20.100000000000001" customHeight="1" x14ac:dyDescent="0.25">
      <c r="AZ4579" s="148"/>
      <c r="BA4579" s="148">
        <f t="shared" si="1212"/>
        <v>25.139199999998276</v>
      </c>
      <c r="BB4579" s="165">
        <f t="shared" si="1213"/>
        <v>7.1686426910122958E-4</v>
      </c>
      <c r="BC4579" s="148">
        <f t="shared" si="1214"/>
        <v>1.8724616623051575E-6</v>
      </c>
      <c r="BD4579" s="148">
        <f t="shared" si="1210"/>
        <v>1.8724616623051575E-6</v>
      </c>
      <c r="BE4579" s="140">
        <f t="shared" si="1211"/>
        <v>1.8724616623051575E-6</v>
      </c>
    </row>
    <row r="4580" spans="52:57" ht="20.100000000000001" customHeight="1" x14ac:dyDescent="0.25">
      <c r="AZ4580" s="148"/>
      <c r="BA4580" s="148">
        <f t="shared" si="1212"/>
        <v>25.145599999998275</v>
      </c>
      <c r="BB4580" s="165">
        <f t="shared" si="1213"/>
        <v>7.1499180743892442E-4</v>
      </c>
      <c r="BC4580" s="148">
        <f t="shared" si="1214"/>
        <v>1.8676673698052662E-6</v>
      </c>
      <c r="BD4580" s="148">
        <f t="shared" si="1210"/>
        <v>1.8676673698052662E-6</v>
      </c>
      <c r="BE4580" s="140">
        <f t="shared" si="1211"/>
        <v>1.8676673698052662E-6</v>
      </c>
    </row>
    <row r="4581" spans="52:57" ht="20.100000000000001" customHeight="1" x14ac:dyDescent="0.25">
      <c r="AZ4581" s="148"/>
      <c r="BA4581" s="148">
        <f t="shared" si="1212"/>
        <v>25.151999999998274</v>
      </c>
      <c r="BB4581" s="165">
        <f t="shared" si="1213"/>
        <v>7.1312414006911916E-4</v>
      </c>
      <c r="BC4581" s="148">
        <f t="shared" si="1214"/>
        <v>1.8628850511042804E-6</v>
      </c>
      <c r="BD4581" s="148">
        <f t="shared" si="1210"/>
        <v>1.8628850511042804E-6</v>
      </c>
      <c r="BE4581" s="140">
        <f t="shared" si="1211"/>
        <v>1.8628850511042804E-6</v>
      </c>
    </row>
    <row r="4582" spans="52:57" ht="20.100000000000001" customHeight="1" x14ac:dyDescent="0.25">
      <c r="AZ4582" s="148"/>
      <c r="BA4582" s="148">
        <f t="shared" si="1212"/>
        <v>25.158399999998274</v>
      </c>
      <c r="BB4582" s="165">
        <f t="shared" si="1213"/>
        <v>7.1126125501801488E-4</v>
      </c>
      <c r="BC4582" s="148">
        <f t="shared" si="1214"/>
        <v>1.8581146772409917E-6</v>
      </c>
      <c r="BD4582" s="148">
        <f t="shared" si="1210"/>
        <v>1.8581146772409917E-6</v>
      </c>
      <c r="BE4582" s="140">
        <f t="shared" si="1211"/>
        <v>1.8581146772409917E-6</v>
      </c>
    </row>
    <row r="4583" spans="52:57" ht="20.100000000000001" customHeight="1" x14ac:dyDescent="0.25">
      <c r="AZ4583" s="148"/>
      <c r="BA4583" s="148">
        <f t="shared" si="1212"/>
        <v>25.164799999998273</v>
      </c>
      <c r="BB4583" s="165">
        <f t="shared" si="1213"/>
        <v>7.0940314034077388E-4</v>
      </c>
      <c r="BC4583" s="148">
        <f t="shared" si="1214"/>
        <v>1.8533562193234722E-6</v>
      </c>
      <c r="BD4583" s="148">
        <f t="shared" si="1210"/>
        <v>1.8533562193234722E-6</v>
      </c>
      <c r="BE4583" s="140">
        <f t="shared" si="1211"/>
        <v>1.8533562193234722E-6</v>
      </c>
    </row>
    <row r="4584" spans="52:57" ht="20.100000000000001" customHeight="1" x14ac:dyDescent="0.25">
      <c r="AZ4584" s="148"/>
      <c r="BA4584" s="148">
        <f t="shared" si="1212"/>
        <v>25.171199999998272</v>
      </c>
      <c r="BB4584" s="165">
        <f t="shared" si="1213"/>
        <v>7.0754978412145041E-4</v>
      </c>
      <c r="BC4584" s="148">
        <f t="shared" si="1214"/>
        <v>1.8486096485267976E-6</v>
      </c>
      <c r="BD4584" s="148">
        <f t="shared" si="1210"/>
        <v>1.8486096485267976E-6</v>
      </c>
      <c r="BE4584" s="140">
        <f t="shared" si="1211"/>
        <v>1.8486096485267976E-6</v>
      </c>
    </row>
    <row r="4585" spans="52:57" ht="20.100000000000001" customHeight="1" x14ac:dyDescent="0.25">
      <c r="AZ4585" s="148"/>
      <c r="BA4585" s="148">
        <f t="shared" si="1212"/>
        <v>25.177599999998272</v>
      </c>
      <c r="BB4585" s="165">
        <f t="shared" si="1213"/>
        <v>7.0570117447292361E-4</v>
      </c>
      <c r="BC4585" s="148">
        <f t="shared" si="1214"/>
        <v>1.8438749360891443E-6</v>
      </c>
      <c r="BD4585" s="148">
        <f t="shared" si="1210"/>
        <v>1.8438749360891443E-6</v>
      </c>
      <c r="BE4585" s="140">
        <f t="shared" si="1211"/>
        <v>1.8438749360891443E-6</v>
      </c>
    </row>
    <row r="4586" spans="52:57" ht="20.100000000000001" customHeight="1" x14ac:dyDescent="0.25">
      <c r="AZ4586" s="148"/>
      <c r="BA4586" s="148">
        <f t="shared" si="1212"/>
        <v>25.183999999998271</v>
      </c>
      <c r="BB4586" s="165">
        <f t="shared" si="1213"/>
        <v>7.0385729953683447E-4</v>
      </c>
      <c r="BC4586" s="148">
        <f t="shared" si="1214"/>
        <v>1.839152053317427E-6</v>
      </c>
      <c r="BD4586" s="148">
        <f t="shared" si="1210"/>
        <v>1.839152053317427E-6</v>
      </c>
      <c r="BE4586" s="140">
        <f t="shared" si="1211"/>
        <v>1.839152053317427E-6</v>
      </c>
    </row>
    <row r="4587" spans="52:57" ht="20.100000000000001" customHeight="1" x14ac:dyDescent="0.25">
      <c r="AZ4587" s="148"/>
      <c r="BA4587" s="148">
        <f t="shared" si="1212"/>
        <v>25.19039999999827</v>
      </c>
      <c r="BB4587" s="165">
        <f t="shared" si="1213"/>
        <v>7.0201814748351704E-4</v>
      </c>
      <c r="BC4587" s="148">
        <f t="shared" si="1214"/>
        <v>1.834440971588058E-6</v>
      </c>
      <c r="BD4587" s="148">
        <f t="shared" si="1210"/>
        <v>1.834440971588058E-6</v>
      </c>
      <c r="BE4587" s="140">
        <f t="shared" si="1211"/>
        <v>1.834440971588058E-6</v>
      </c>
    </row>
    <row r="4588" spans="52:57" ht="20.100000000000001" customHeight="1" x14ac:dyDescent="0.25">
      <c r="AZ4588" s="148"/>
      <c r="BA4588" s="148">
        <f t="shared" si="1212"/>
        <v>25.196799999998269</v>
      </c>
      <c r="BB4588" s="165">
        <f t="shared" si="1213"/>
        <v>7.0018370651192899E-4</v>
      </c>
      <c r="BC4588" s="148">
        <f t="shared" si="1214"/>
        <v>1.8297416623389235E-6</v>
      </c>
      <c r="BD4588" s="148">
        <f t="shared" si="1210"/>
        <v>1.8297416623389235E-6</v>
      </c>
      <c r="BE4588" s="140">
        <f t="shared" si="1211"/>
        <v>1.8297416623389235E-6</v>
      </c>
    </row>
    <row r="4589" spans="52:57" ht="20.100000000000001" customHeight="1" x14ac:dyDescent="0.25">
      <c r="AZ4589" s="148"/>
      <c r="BA4589" s="148">
        <f t="shared" si="1212"/>
        <v>25.203199999998269</v>
      </c>
      <c r="BB4589" s="165">
        <f t="shared" si="1213"/>
        <v>6.9835396484959006E-4</v>
      </c>
      <c r="BC4589" s="148">
        <f t="shared" si="1214"/>
        <v>1.825054097077082E-6</v>
      </c>
      <c r="BD4589" s="148">
        <f t="shared" si="1210"/>
        <v>1.825054097077082E-6</v>
      </c>
      <c r="BE4589" s="140">
        <f t="shared" si="1211"/>
        <v>1.825054097077082E-6</v>
      </c>
    </row>
    <row r="4590" spans="52:57" ht="20.100000000000001" customHeight="1" x14ac:dyDescent="0.25">
      <c r="AZ4590" s="148"/>
      <c r="BA4590" s="148">
        <f t="shared" si="1212"/>
        <v>25.209599999998268</v>
      </c>
      <c r="BB4590" s="165">
        <f t="shared" si="1213"/>
        <v>6.9652891075251298E-4</v>
      </c>
      <c r="BC4590" s="148">
        <f t="shared" si="1214"/>
        <v>1.8203782473746443E-6</v>
      </c>
      <c r="BD4590" s="148">
        <f t="shared" si="1210"/>
        <v>1.8203782473746443E-6</v>
      </c>
      <c r="BE4590" s="140">
        <f t="shared" si="1211"/>
        <v>1.8203782473746443E-6</v>
      </c>
    </row>
    <row r="4591" spans="52:57" ht="20.100000000000001" customHeight="1" x14ac:dyDescent="0.25">
      <c r="AZ4591" s="148"/>
      <c r="BA4591" s="148">
        <f t="shared" si="1212"/>
        <v>25.215999999998267</v>
      </c>
      <c r="BB4591" s="165">
        <f t="shared" si="1213"/>
        <v>6.9470853250513834E-4</v>
      </c>
      <c r="BC4591" s="148">
        <f t="shared" si="1214"/>
        <v>1.8157140848675804E-6</v>
      </c>
      <c r="BD4591" s="148">
        <f t="shared" si="1210"/>
        <v>1.8157140848675804E-6</v>
      </c>
      <c r="BE4591" s="140">
        <f t="shared" si="1211"/>
        <v>1.8157140848675804E-6</v>
      </c>
    </row>
    <row r="4592" spans="52:57" ht="20.100000000000001" customHeight="1" x14ac:dyDescent="0.25">
      <c r="AZ4592" s="148"/>
      <c r="BA4592" s="148">
        <f t="shared" si="1212"/>
        <v>25.222399999998267</v>
      </c>
      <c r="BB4592" s="165">
        <f t="shared" si="1213"/>
        <v>6.9289281842027076E-4</v>
      </c>
      <c r="BC4592" s="148">
        <f t="shared" si="1214"/>
        <v>1.8110615812635261E-6</v>
      </c>
      <c r="BD4592" s="148">
        <f t="shared" si="1210"/>
        <v>1.8110615812635261E-6</v>
      </c>
      <c r="BE4592" s="140">
        <f t="shared" si="1211"/>
        <v>1.8110615812635261E-6</v>
      </c>
    </row>
    <row r="4593" spans="52:57" ht="20.100000000000001" customHeight="1" x14ac:dyDescent="0.25">
      <c r="AZ4593" s="148"/>
      <c r="BA4593" s="148">
        <f t="shared" si="1212"/>
        <v>25.228799999998266</v>
      </c>
      <c r="BB4593" s="165">
        <f t="shared" si="1213"/>
        <v>6.9108175683900723E-4</v>
      </c>
      <c r="BC4593" s="148">
        <f t="shared" si="1214"/>
        <v>1.8064207083310496E-6</v>
      </c>
      <c r="BD4593" s="148">
        <f t="shared" si="1210"/>
        <v>1.8064207083310496E-6</v>
      </c>
      <c r="BE4593" s="140">
        <f t="shared" si="1211"/>
        <v>1.8064207083310496E-6</v>
      </c>
    </row>
    <row r="4594" spans="52:57" ht="20.100000000000001" customHeight="1" x14ac:dyDescent="0.25">
      <c r="AZ4594" s="148"/>
      <c r="BA4594" s="148">
        <f t="shared" si="1212"/>
        <v>25.235199999998265</v>
      </c>
      <c r="BB4594" s="165">
        <f t="shared" si="1213"/>
        <v>6.8927533613067618E-4</v>
      </c>
      <c r="BC4594" s="148">
        <f t="shared" si="1214"/>
        <v>1.8017914379019279E-6</v>
      </c>
      <c r="BD4594" s="148">
        <f t="shared" si="1210"/>
        <v>1.8017914379019279E-6</v>
      </c>
      <c r="BE4594" s="140">
        <f t="shared" si="1211"/>
        <v>1.8017914379019279E-6</v>
      </c>
    </row>
    <row r="4595" spans="52:57" ht="20.100000000000001" customHeight="1" x14ac:dyDescent="0.25">
      <c r="AZ4595" s="148"/>
      <c r="BA4595" s="148">
        <f t="shared" si="1212"/>
        <v>25.241599999998265</v>
      </c>
      <c r="BB4595" s="165">
        <f t="shared" si="1213"/>
        <v>6.8747354469277425E-4</v>
      </c>
      <c r="BC4595" s="148">
        <f t="shared" si="1214"/>
        <v>1.7971737418797122E-6</v>
      </c>
      <c r="BD4595" s="148">
        <f t="shared" si="1210"/>
        <v>1.7971737418797122E-6</v>
      </c>
      <c r="BE4595" s="140">
        <f t="shared" si="1211"/>
        <v>1.7971737418797122E-6</v>
      </c>
    </row>
    <row r="4596" spans="52:57" ht="20.100000000000001" customHeight="1" x14ac:dyDescent="0.25">
      <c r="AZ4596" s="148"/>
      <c r="BA4596" s="148">
        <f t="shared" si="1212"/>
        <v>25.247999999998264</v>
      </c>
      <c r="BB4596" s="165">
        <f t="shared" si="1213"/>
        <v>6.8567637095089454E-4</v>
      </c>
      <c r="BC4596" s="148">
        <f t="shared" si="1214"/>
        <v>1.7925675922308374E-6</v>
      </c>
      <c r="BD4596" s="148">
        <f t="shared" si="1210"/>
        <v>1.7925675922308374E-6</v>
      </c>
      <c r="BE4596" s="140">
        <f t="shared" si="1211"/>
        <v>1.7925675922308374E-6</v>
      </c>
    </row>
    <row r="4597" spans="52:57" ht="20.100000000000001" customHeight="1" x14ac:dyDescent="0.25">
      <c r="AZ4597" s="148"/>
      <c r="BA4597" s="148">
        <f t="shared" si="1212"/>
        <v>25.254399999998263</v>
      </c>
      <c r="BB4597" s="165">
        <f t="shared" si="1213"/>
        <v>6.838838033586637E-4</v>
      </c>
      <c r="BC4597" s="148">
        <f t="shared" si="1214"/>
        <v>1.7879729609821286E-6</v>
      </c>
      <c r="BD4597" s="148">
        <f t="shared" si="1210"/>
        <v>1.7879729609821286E-6</v>
      </c>
      <c r="BE4597" s="140">
        <f t="shared" si="1211"/>
        <v>1.7879729609821286E-6</v>
      </c>
    </row>
    <row r="4598" spans="52:57" ht="20.100000000000001" customHeight="1" x14ac:dyDescent="0.25">
      <c r="AZ4598" s="148"/>
      <c r="BA4598" s="148">
        <f t="shared" si="1212"/>
        <v>25.260799999998262</v>
      </c>
      <c r="BB4598" s="165">
        <f t="shared" si="1213"/>
        <v>6.8209583039768157E-4</v>
      </c>
      <c r="BC4598" s="148">
        <f t="shared" si="1214"/>
        <v>1.783389820233486E-6</v>
      </c>
      <c r="BD4598" s="148">
        <f t="shared" si="1210"/>
        <v>1.783389820233486E-6</v>
      </c>
      <c r="BE4598" s="140">
        <f t="shared" si="1211"/>
        <v>1.783389820233486E-6</v>
      </c>
    </row>
    <row r="4599" spans="52:57" ht="20.100000000000001" customHeight="1" x14ac:dyDescent="0.25">
      <c r="AZ4599" s="148"/>
      <c r="BA4599" s="148">
        <f t="shared" si="1212"/>
        <v>25.267199999998262</v>
      </c>
      <c r="BB4599" s="165">
        <f t="shared" si="1213"/>
        <v>6.8031244057744809E-4</v>
      </c>
      <c r="BC4599" s="148">
        <f t="shared" si="1214"/>
        <v>1.7788181421414051E-6</v>
      </c>
      <c r="BD4599" s="148">
        <f t="shared" si="1210"/>
        <v>1.7788181421414051E-6</v>
      </c>
      <c r="BE4599" s="140">
        <f t="shared" si="1211"/>
        <v>1.7788181421414051E-6</v>
      </c>
    </row>
    <row r="4600" spans="52:57" ht="20.100000000000001" customHeight="1" x14ac:dyDescent="0.25">
      <c r="AZ4600" s="148"/>
      <c r="BA4600" s="148">
        <f t="shared" si="1212"/>
        <v>25.273599999998261</v>
      </c>
      <c r="BB4600" s="165">
        <f t="shared" si="1213"/>
        <v>6.7853362243530668E-4</v>
      </c>
      <c r="BC4600" s="148">
        <f t="shared" si="1214"/>
        <v>1.7742578989331801E-6</v>
      </c>
      <c r="BD4600" s="148">
        <f t="shared" si="1210"/>
        <v>1.7742578989331801E-6</v>
      </c>
      <c r="BE4600" s="140">
        <f t="shared" si="1211"/>
        <v>1.7742578989331801E-6</v>
      </c>
    </row>
    <row r="4601" spans="52:57" ht="20.100000000000001" customHeight="1" x14ac:dyDescent="0.25">
      <c r="AZ4601" s="148"/>
      <c r="BA4601" s="148">
        <f t="shared" si="1212"/>
        <v>25.27999999999826</v>
      </c>
      <c r="BB4601" s="165">
        <f t="shared" si="1213"/>
        <v>6.767593645363735E-4</v>
      </c>
      <c r="BC4601" s="148">
        <f t="shared" si="1214"/>
        <v>1.7697090628963864E-6</v>
      </c>
      <c r="BD4601" s="148">
        <f t="shared" si="1210"/>
        <v>1.7697090628963864E-6</v>
      </c>
      <c r="BE4601" s="140">
        <f t="shared" si="1211"/>
        <v>1.7697090628963864E-6</v>
      </c>
    </row>
    <row r="4602" spans="52:57" ht="20.100000000000001" customHeight="1" x14ac:dyDescent="0.25">
      <c r="AZ4602" s="148"/>
      <c r="BA4602" s="148">
        <f t="shared" si="1212"/>
        <v>25.28639999999826</v>
      </c>
      <c r="BB4602" s="165">
        <f t="shared" si="1213"/>
        <v>6.7498965547347712E-4</v>
      </c>
      <c r="BC4602" s="148">
        <f t="shared" si="1214"/>
        <v>1.7651716063880971E-6</v>
      </c>
      <c r="BD4602" s="148">
        <f t="shared" si="1210"/>
        <v>1.7651716063880971E-6</v>
      </c>
      <c r="BE4602" s="140">
        <f t="shared" si="1211"/>
        <v>1.7651716063880971E-6</v>
      </c>
    </row>
    <row r="4603" spans="52:57" ht="20.100000000000001" customHeight="1" x14ac:dyDescent="0.25">
      <c r="AZ4603" s="148"/>
      <c r="BA4603" s="148">
        <f t="shared" si="1212"/>
        <v>25.292799999998259</v>
      </c>
      <c r="BB4603" s="165">
        <f t="shared" si="1213"/>
        <v>6.7322448386708902E-4</v>
      </c>
      <c r="BC4603" s="148">
        <f t="shared" si="1214"/>
        <v>1.760645501822089E-6</v>
      </c>
      <c r="BD4603" s="148">
        <f t="shared" si="1210"/>
        <v>1.760645501822089E-6</v>
      </c>
      <c r="BE4603" s="140">
        <f t="shared" si="1211"/>
        <v>1.760645501822089E-6</v>
      </c>
    </row>
    <row r="4604" spans="52:57" ht="20.100000000000001" customHeight="1" x14ac:dyDescent="0.25">
      <c r="AZ4604" s="148"/>
      <c r="BA4604" s="148">
        <f t="shared" si="1212"/>
        <v>25.299199999998258</v>
      </c>
      <c r="BB4604" s="165">
        <f t="shared" si="1213"/>
        <v>6.7146383836526693E-4</v>
      </c>
      <c r="BC4604" s="148">
        <f t="shared" si="1214"/>
        <v>1.7561307216822867E-6</v>
      </c>
      <c r="BD4604" s="148">
        <f t="shared" si="1210"/>
        <v>1.7561307216822867E-6</v>
      </c>
      <c r="BE4604" s="140">
        <f t="shared" si="1211"/>
        <v>1.7561307216822867E-6</v>
      </c>
    </row>
    <row r="4605" spans="52:57" ht="20.100000000000001" customHeight="1" x14ac:dyDescent="0.25">
      <c r="AZ4605" s="148"/>
      <c r="BA4605" s="148">
        <f t="shared" si="1212"/>
        <v>25.305599999998257</v>
      </c>
      <c r="BB4605" s="165">
        <f t="shared" si="1213"/>
        <v>6.6970770764358464E-4</v>
      </c>
      <c r="BC4605" s="148">
        <f t="shared" si="1214"/>
        <v>1.7516272385170164E-6</v>
      </c>
      <c r="BD4605" s="148">
        <f t="shared" si="1210"/>
        <v>1.7516272385170164E-6</v>
      </c>
      <c r="BE4605" s="140">
        <f t="shared" si="1211"/>
        <v>1.7516272385170164E-6</v>
      </c>
    </row>
    <row r="4606" spans="52:57" ht="20.100000000000001" customHeight="1" x14ac:dyDescent="0.25">
      <c r="AZ4606" s="148"/>
      <c r="BA4606" s="148">
        <f t="shared" si="1212"/>
        <v>25.311999999998257</v>
      </c>
      <c r="BB4606" s="165">
        <f t="shared" si="1213"/>
        <v>6.6795608040506763E-4</v>
      </c>
      <c r="BC4606" s="148">
        <f t="shared" si="1214"/>
        <v>1.7471350249307661E-6</v>
      </c>
      <c r="BD4606" s="148">
        <f t="shared" si="1210"/>
        <v>1.7471350249307661E-6</v>
      </c>
      <c r="BE4606" s="140">
        <f t="shared" si="1211"/>
        <v>1.7471350249307661E-6</v>
      </c>
    </row>
    <row r="4607" spans="52:57" ht="20.100000000000001" customHeight="1" x14ac:dyDescent="0.25">
      <c r="AZ4607" s="148"/>
      <c r="BA4607" s="148">
        <f t="shared" si="1212"/>
        <v>25.318399999998256</v>
      </c>
      <c r="BB4607" s="165">
        <f t="shared" si="1213"/>
        <v>6.6620894538013686E-4</v>
      </c>
      <c r="BC4607" s="148">
        <f t="shared" si="1214"/>
        <v>1.7426540536020748E-6</v>
      </c>
      <c r="BD4607" s="148">
        <f t="shared" si="1210"/>
        <v>1.7426540536020748E-6</v>
      </c>
      <c r="BE4607" s="140">
        <f t="shared" si="1211"/>
        <v>1.7426540536020748E-6</v>
      </c>
    </row>
    <row r="4608" spans="52:57" ht="20.100000000000001" customHeight="1" x14ac:dyDescent="0.25">
      <c r="AZ4608" s="148"/>
      <c r="BA4608" s="148">
        <f t="shared" si="1212"/>
        <v>25.324799999998255</v>
      </c>
      <c r="BB4608" s="165">
        <f t="shared" si="1213"/>
        <v>6.6446629132653479E-4</v>
      </c>
      <c r="BC4608" s="148">
        <f t="shared" si="1214"/>
        <v>1.7381842972658598E-6</v>
      </c>
      <c r="BD4608" s="148">
        <f t="shared" si="1210"/>
        <v>1.7381842972658598E-6</v>
      </c>
      <c r="BE4608" s="140">
        <f t="shared" si="1211"/>
        <v>1.7381842972658598E-6</v>
      </c>
    </row>
    <row r="4609" spans="52:57" ht="20.100000000000001" customHeight="1" x14ac:dyDescent="0.25">
      <c r="AZ4609" s="148"/>
      <c r="BA4609" s="148">
        <f t="shared" si="1212"/>
        <v>25.331199999998255</v>
      </c>
      <c r="BB4609" s="165">
        <f t="shared" si="1213"/>
        <v>6.6272810702926893E-4</v>
      </c>
      <c r="BC4609" s="148">
        <f t="shared" si="1214"/>
        <v>1.7337257287206812E-6</v>
      </c>
      <c r="BD4609" s="148">
        <f t="shared" si="1210"/>
        <v>1.7337257287206812E-6</v>
      </c>
      <c r="BE4609" s="140">
        <f t="shared" si="1211"/>
        <v>1.7337257287206812E-6</v>
      </c>
    </row>
    <row r="4610" spans="52:57" ht="20.100000000000001" customHeight="1" x14ac:dyDescent="0.25">
      <c r="AZ4610" s="148"/>
      <c r="BA4610" s="148">
        <f t="shared" si="1212"/>
        <v>25.337599999998254</v>
      </c>
      <c r="BB4610" s="165">
        <f t="shared" si="1213"/>
        <v>6.6099438130054824E-4</v>
      </c>
      <c r="BC4610" s="148">
        <f t="shared" si="1214"/>
        <v>1.7292783208329703E-6</v>
      </c>
      <c r="BD4610" s="148">
        <f t="shared" si="1210"/>
        <v>1.7292783208329703E-6</v>
      </c>
      <c r="BE4610" s="140">
        <f t="shared" si="1211"/>
        <v>1.7292783208329703E-6</v>
      </c>
    </row>
    <row r="4611" spans="52:57" ht="20.100000000000001" customHeight="1" x14ac:dyDescent="0.25">
      <c r="AZ4611" s="148"/>
      <c r="BA4611" s="148">
        <f t="shared" si="1212"/>
        <v>25.343999999998253</v>
      </c>
      <c r="BB4611" s="165">
        <f t="shared" si="1213"/>
        <v>6.5926510297971527E-4</v>
      </c>
      <c r="BC4611" s="148">
        <f t="shared" si="1214"/>
        <v>1.7248420465264041E-6</v>
      </c>
      <c r="BD4611" s="148">
        <f t="shared" si="1210"/>
        <v>1.7248420465264041E-6</v>
      </c>
      <c r="BE4611" s="140">
        <f t="shared" si="1211"/>
        <v>1.7248420465264041E-6</v>
      </c>
    </row>
    <row r="4612" spans="52:57" ht="20.100000000000001" customHeight="1" x14ac:dyDescent="0.25">
      <c r="AZ4612" s="148"/>
      <c r="BA4612" s="148">
        <f t="shared" si="1212"/>
        <v>25.350399999998253</v>
      </c>
      <c r="BB4612" s="165">
        <f t="shared" si="1213"/>
        <v>6.5754026093318887E-4</v>
      </c>
      <c r="BC4612" s="148">
        <f t="shared" si="1214"/>
        <v>1.7204168787945907E-6</v>
      </c>
      <c r="BD4612" s="148">
        <f t="shared" si="1210"/>
        <v>1.7204168787945907E-6</v>
      </c>
      <c r="BE4612" s="140">
        <f t="shared" si="1211"/>
        <v>1.7204168787945907E-6</v>
      </c>
    </row>
    <row r="4613" spans="52:57" ht="20.100000000000001" customHeight="1" x14ac:dyDescent="0.25">
      <c r="AZ4613" s="148"/>
      <c r="BA4613" s="148">
        <f t="shared" si="1212"/>
        <v>25.356799999998252</v>
      </c>
      <c r="BB4613" s="165">
        <f t="shared" si="1213"/>
        <v>6.5581984405439428E-4</v>
      </c>
      <c r="BC4613" s="148">
        <f t="shared" si="1214"/>
        <v>1.7160027906855651E-6</v>
      </c>
      <c r="BD4613" s="148">
        <f t="shared" si="1210"/>
        <v>1.7160027906855651E-6</v>
      </c>
      <c r="BE4613" s="140">
        <f t="shared" si="1211"/>
        <v>1.7160027906855651E-6</v>
      </c>
    </row>
    <row r="4614" spans="52:57" ht="20.100000000000001" customHeight="1" x14ac:dyDescent="0.25">
      <c r="AZ4614" s="148"/>
      <c r="BA4614" s="148">
        <f t="shared" si="1212"/>
        <v>25.363199999998251</v>
      </c>
      <c r="BB4614" s="165">
        <f t="shared" si="1213"/>
        <v>6.5410384126370871E-4</v>
      </c>
      <c r="BC4614" s="148">
        <f t="shared" si="1214"/>
        <v>1.7115997553169681E-6</v>
      </c>
      <c r="BD4614" s="148">
        <f t="shared" si="1210"/>
        <v>1.7115997553169681E-6</v>
      </c>
      <c r="BE4614" s="140">
        <f t="shared" si="1211"/>
        <v>1.7115997553169681E-6</v>
      </c>
    </row>
    <row r="4615" spans="52:57" ht="20.100000000000001" customHeight="1" x14ac:dyDescent="0.25">
      <c r="AZ4615" s="148"/>
      <c r="BA4615" s="148">
        <f t="shared" si="1212"/>
        <v>25.36959999999825</v>
      </c>
      <c r="BB4615" s="165">
        <f t="shared" si="1213"/>
        <v>6.5239224150839175E-4</v>
      </c>
      <c r="BC4615" s="148">
        <f t="shared" si="1214"/>
        <v>1.7072077458652043E-6</v>
      </c>
      <c r="BD4615" s="148">
        <f t="shared" si="1210"/>
        <v>1.7072077458652043E-6</v>
      </c>
      <c r="BE4615" s="140">
        <f t="shared" si="1211"/>
        <v>1.7072077458652043E-6</v>
      </c>
    </row>
    <row r="4616" spans="52:57" ht="20.100000000000001" customHeight="1" x14ac:dyDescent="0.25">
      <c r="AZ4616" s="148"/>
      <c r="BA4616" s="148">
        <f t="shared" si="1212"/>
        <v>25.37599999999825</v>
      </c>
      <c r="BB4616" s="165">
        <f t="shared" si="1213"/>
        <v>6.5068503376252654E-4</v>
      </c>
      <c r="BC4616" s="148">
        <f t="shared" si="1214"/>
        <v>1.7028267355714052E-6</v>
      </c>
      <c r="BD4616" s="148">
        <f t="shared" si="1210"/>
        <v>1.7028267355714052E-6</v>
      </c>
      <c r="BE4616" s="140">
        <f t="shared" si="1211"/>
        <v>1.7028267355714052E-6</v>
      </c>
    </row>
    <row r="4617" spans="52:57" ht="20.100000000000001" customHeight="1" x14ac:dyDescent="0.25">
      <c r="AZ4617" s="148"/>
      <c r="BA4617" s="148">
        <f t="shared" si="1212"/>
        <v>25.382399999998249</v>
      </c>
      <c r="BB4617" s="165">
        <f t="shared" si="1213"/>
        <v>6.4898220702695514E-4</v>
      </c>
      <c r="BC4617" s="148">
        <f t="shared" si="1214"/>
        <v>1.6984566977362248E-6</v>
      </c>
      <c r="BD4617" s="148">
        <f t="shared" si="1210"/>
        <v>1.6984566977362248E-6</v>
      </c>
      <c r="BE4617" s="140">
        <f t="shared" si="1211"/>
        <v>1.6984566977362248E-6</v>
      </c>
    </row>
    <row r="4618" spans="52:57" ht="20.100000000000001" customHeight="1" x14ac:dyDescent="0.25">
      <c r="AZ4618" s="148"/>
      <c r="BA4618" s="148">
        <f t="shared" si="1212"/>
        <v>25.388799999998248</v>
      </c>
      <c r="BB4618" s="165">
        <f t="shared" si="1213"/>
        <v>6.4728375032921891E-4</v>
      </c>
      <c r="BC4618" s="148">
        <f t="shared" si="1214"/>
        <v>1.6940976057269958E-6</v>
      </c>
      <c r="BD4618" s="148">
        <f t="shared" si="1210"/>
        <v>1.6940976057269958E-6</v>
      </c>
      <c r="BE4618" s="140">
        <f t="shared" si="1211"/>
        <v>1.6940976057269958E-6</v>
      </c>
    </row>
    <row r="4619" spans="52:57" ht="20.100000000000001" customHeight="1" x14ac:dyDescent="0.25">
      <c r="AZ4619" s="148"/>
      <c r="BA4619" s="148">
        <f t="shared" si="1212"/>
        <v>25.395199999998248</v>
      </c>
      <c r="BB4619" s="165">
        <f t="shared" si="1213"/>
        <v>6.4558965272349192E-4</v>
      </c>
      <c r="BC4619" s="148">
        <f t="shared" si="1214"/>
        <v>1.6897494329665618E-6</v>
      </c>
      <c r="BD4619" s="148">
        <f t="shared" ref="BD4619:BD4682" si="1215">IF(BB4619&lt;(1-$AZ$655),BC4619,"")</f>
        <v>1.6897494329665618E-6</v>
      </c>
      <c r="BE4619" s="140">
        <f t="shared" ref="BE4619:BE4682" si="1216">IF(BB4619&lt;(1-$AZ$661),BC4619,"")</f>
        <v>1.6897494329665618E-6</v>
      </c>
    </row>
    <row r="4620" spans="52:57" ht="20.100000000000001" customHeight="1" x14ac:dyDescent="0.25">
      <c r="AZ4620" s="148"/>
      <c r="BA4620" s="148">
        <f t="shared" ref="BA4620:BA4683" si="1217">BA4619+$BD$648</f>
        <v>25.401599999998247</v>
      </c>
      <c r="BB4620" s="165">
        <f t="shared" ref="BB4620:BB4683" si="1218">_xlfn.CHISQ.DIST.RT(BA4620,7)</f>
        <v>6.4389990329052535E-4</v>
      </c>
      <c r="BC4620" s="148">
        <f t="shared" ref="BC4620:BC4683" si="1219">BB4620-BB4621</f>
        <v>1.6854121529445536E-6</v>
      </c>
      <c r="BD4620" s="148">
        <f t="shared" si="1215"/>
        <v>1.6854121529445536E-6</v>
      </c>
      <c r="BE4620" s="140">
        <f t="shared" si="1216"/>
        <v>1.6854121529445536E-6</v>
      </c>
    </row>
    <row r="4621" spans="52:57" ht="20.100000000000001" customHeight="1" x14ac:dyDescent="0.25">
      <c r="AZ4621" s="148"/>
      <c r="BA4621" s="148">
        <f t="shared" si="1217"/>
        <v>25.407999999998246</v>
      </c>
      <c r="BB4621" s="165">
        <f t="shared" si="1218"/>
        <v>6.422144911375808E-4</v>
      </c>
      <c r="BC4621" s="148">
        <f t="shared" si="1219"/>
        <v>1.68108573921316E-6</v>
      </c>
      <c r="BD4621" s="148">
        <f t="shared" si="1215"/>
        <v>1.68108573921316E-6</v>
      </c>
      <c r="BE4621" s="140">
        <f t="shared" si="1216"/>
        <v>1.68108573921316E-6</v>
      </c>
    </row>
    <row r="4622" spans="52:57" ht="20.100000000000001" customHeight="1" x14ac:dyDescent="0.25">
      <c r="AZ4622" s="148"/>
      <c r="BA4622" s="148">
        <f t="shared" si="1217"/>
        <v>25.414399999998246</v>
      </c>
      <c r="BB4622" s="165">
        <f t="shared" si="1218"/>
        <v>6.4053340539836764E-4</v>
      </c>
      <c r="BC4622" s="148">
        <f t="shared" si="1219"/>
        <v>1.6767701653802982E-6</v>
      </c>
      <c r="BD4622" s="148">
        <f t="shared" si="1215"/>
        <v>1.6767701653802982E-6</v>
      </c>
      <c r="BE4622" s="140">
        <f t="shared" si="1216"/>
        <v>1.6767701653802982E-6</v>
      </c>
    </row>
    <row r="4623" spans="52:57" ht="20.100000000000001" customHeight="1" x14ac:dyDescent="0.25">
      <c r="AZ4623" s="148"/>
      <c r="BA4623" s="148">
        <f t="shared" si="1217"/>
        <v>25.420799999998245</v>
      </c>
      <c r="BB4623" s="165">
        <f t="shared" si="1218"/>
        <v>6.3885663523298734E-4</v>
      </c>
      <c r="BC4623" s="148">
        <f t="shared" si="1219"/>
        <v>1.6724654051207804E-6</v>
      </c>
      <c r="BD4623" s="148">
        <f t="shared" si="1215"/>
        <v>1.6724654051207804E-6</v>
      </c>
      <c r="BE4623" s="140">
        <f t="shared" si="1216"/>
        <v>1.6724654051207804E-6</v>
      </c>
    </row>
    <row r="4624" spans="52:57" ht="20.100000000000001" customHeight="1" x14ac:dyDescent="0.25">
      <c r="AZ4624" s="148"/>
      <c r="BA4624" s="148">
        <f t="shared" si="1217"/>
        <v>25.427199999998244</v>
      </c>
      <c r="BB4624" s="165">
        <f t="shared" si="1218"/>
        <v>6.3718416982786656E-4</v>
      </c>
      <c r="BC4624" s="148">
        <f t="shared" si="1219"/>
        <v>1.6681714321699175E-6</v>
      </c>
      <c r="BD4624" s="148">
        <f t="shared" si="1215"/>
        <v>1.6681714321699175E-6</v>
      </c>
      <c r="BE4624" s="140">
        <f t="shared" si="1216"/>
        <v>1.6681714321699175E-6</v>
      </c>
    </row>
    <row r="4625" spans="52:57" ht="20.100000000000001" customHeight="1" x14ac:dyDescent="0.25">
      <c r="AZ4625" s="148"/>
      <c r="BA4625" s="148">
        <f t="shared" si="1217"/>
        <v>25.433599999998243</v>
      </c>
      <c r="BB4625" s="165">
        <f t="shared" si="1218"/>
        <v>6.3551599839569665E-4</v>
      </c>
      <c r="BC4625" s="148">
        <f t="shared" si="1219"/>
        <v>1.6638882203221092E-6</v>
      </c>
      <c r="BD4625" s="148">
        <f t="shared" si="1215"/>
        <v>1.6638882203221092E-6</v>
      </c>
      <c r="BE4625" s="140">
        <f t="shared" si="1216"/>
        <v>1.6638882203221092E-6</v>
      </c>
    </row>
    <row r="4626" spans="52:57" ht="20.100000000000001" customHeight="1" x14ac:dyDescent="0.25">
      <c r="AZ4626" s="148"/>
      <c r="BA4626" s="148">
        <f t="shared" si="1217"/>
        <v>25.439999999998243</v>
      </c>
      <c r="BB4626" s="165">
        <f t="shared" si="1218"/>
        <v>6.3385211017537454E-4</v>
      </c>
      <c r="BC4626" s="148">
        <f t="shared" si="1219"/>
        <v>1.6596157434322538E-6</v>
      </c>
      <c r="BD4626" s="148">
        <f t="shared" si="1215"/>
        <v>1.6596157434322538E-6</v>
      </c>
      <c r="BE4626" s="140">
        <f t="shared" si="1216"/>
        <v>1.6596157434322538E-6</v>
      </c>
    </row>
    <row r="4627" spans="52:57" ht="20.100000000000001" customHeight="1" x14ac:dyDescent="0.25">
      <c r="AZ4627" s="148"/>
      <c r="BA4627" s="148">
        <f t="shared" si="1217"/>
        <v>25.446399999998242</v>
      </c>
      <c r="BB4627" s="165">
        <f t="shared" si="1218"/>
        <v>6.3219249443194228E-4</v>
      </c>
      <c r="BC4627" s="148">
        <f t="shared" si="1219"/>
        <v>1.655353975422145E-6</v>
      </c>
      <c r="BD4627" s="148">
        <f t="shared" si="1215"/>
        <v>1.655353975422145E-6</v>
      </c>
      <c r="BE4627" s="140">
        <f t="shared" si="1216"/>
        <v>1.655353975422145E-6</v>
      </c>
    </row>
    <row r="4628" spans="52:57" ht="20.100000000000001" customHeight="1" x14ac:dyDescent="0.25">
      <c r="AZ4628" s="148"/>
      <c r="BA4628" s="148">
        <f t="shared" si="1217"/>
        <v>25.452799999998241</v>
      </c>
      <c r="BB4628" s="165">
        <f t="shared" si="1218"/>
        <v>6.3053714045652014E-4</v>
      </c>
      <c r="BC4628" s="148">
        <f t="shared" si="1219"/>
        <v>1.6511028902660516E-6</v>
      </c>
      <c r="BD4628" s="148">
        <f t="shared" si="1215"/>
        <v>1.6511028902660516E-6</v>
      </c>
      <c r="BE4628" s="140">
        <f t="shared" si="1216"/>
        <v>1.6511028902660516E-6</v>
      </c>
    </row>
    <row r="4629" spans="52:57" ht="20.100000000000001" customHeight="1" x14ac:dyDescent="0.25">
      <c r="AZ4629" s="148"/>
      <c r="BA4629" s="148">
        <f t="shared" si="1217"/>
        <v>25.459199999998241</v>
      </c>
      <c r="BB4629" s="165">
        <f t="shared" si="1218"/>
        <v>6.2888603756625409E-4</v>
      </c>
      <c r="BC4629" s="148">
        <f t="shared" si="1219"/>
        <v>1.64686246200568E-6</v>
      </c>
      <c r="BD4629" s="148">
        <f t="shared" si="1215"/>
        <v>1.64686246200568E-6</v>
      </c>
      <c r="BE4629" s="140">
        <f t="shared" si="1216"/>
        <v>1.64686246200568E-6</v>
      </c>
    </row>
    <row r="4630" spans="52:57" ht="20.100000000000001" customHeight="1" x14ac:dyDescent="0.25">
      <c r="AZ4630" s="148"/>
      <c r="BA4630" s="148">
        <f t="shared" si="1217"/>
        <v>25.46559999999824</v>
      </c>
      <c r="BB4630" s="165">
        <f t="shared" si="1218"/>
        <v>6.2723917510424841E-4</v>
      </c>
      <c r="BC4630" s="148">
        <f t="shared" si="1219"/>
        <v>1.6426326647380309E-6</v>
      </c>
      <c r="BD4630" s="148">
        <f t="shared" si="1215"/>
        <v>1.6426326647380309E-6</v>
      </c>
      <c r="BE4630" s="140">
        <f t="shared" si="1216"/>
        <v>1.6426326647380309E-6</v>
      </c>
    </row>
    <row r="4631" spans="52:57" ht="20.100000000000001" customHeight="1" x14ac:dyDescent="0.25">
      <c r="AZ4631" s="148"/>
      <c r="BA4631" s="148">
        <f t="shared" si="1217"/>
        <v>25.471999999998239</v>
      </c>
      <c r="BB4631" s="165">
        <f t="shared" si="1218"/>
        <v>6.2559654243951037E-4</v>
      </c>
      <c r="BC4631" s="148">
        <f t="shared" si="1219"/>
        <v>1.6384134726245064E-6</v>
      </c>
      <c r="BD4631" s="148">
        <f t="shared" si="1215"/>
        <v>1.6384134726245064E-6</v>
      </c>
      <c r="BE4631" s="140">
        <f t="shared" si="1216"/>
        <v>1.6384134726245064E-6</v>
      </c>
    </row>
    <row r="4632" spans="52:57" ht="20.100000000000001" customHeight="1" x14ac:dyDescent="0.25">
      <c r="AZ4632" s="148"/>
      <c r="BA4632" s="148">
        <f t="shared" si="1217"/>
        <v>25.478399999998238</v>
      </c>
      <c r="BB4632" s="165">
        <f t="shared" si="1218"/>
        <v>6.2395812896688587E-4</v>
      </c>
      <c r="BC4632" s="148">
        <f t="shared" si="1219"/>
        <v>1.6342048598857063E-6</v>
      </c>
      <c r="BD4632" s="148">
        <f t="shared" si="1215"/>
        <v>1.6342048598857063E-6</v>
      </c>
      <c r="BE4632" s="140">
        <f t="shared" si="1216"/>
        <v>1.6342048598857063E-6</v>
      </c>
    </row>
    <row r="4633" spans="52:57" ht="20.100000000000001" customHeight="1" x14ac:dyDescent="0.25">
      <c r="AZ4633" s="148"/>
      <c r="BA4633" s="148">
        <f t="shared" si="1217"/>
        <v>25.484799999998238</v>
      </c>
      <c r="BB4633" s="165">
        <f t="shared" si="1218"/>
        <v>6.2232392410700016E-4</v>
      </c>
      <c r="BC4633" s="148">
        <f t="shared" si="1219"/>
        <v>1.6300068008001265E-6</v>
      </c>
      <c r="BD4633" s="148">
        <f t="shared" si="1215"/>
        <v>1.6300068008001265E-6</v>
      </c>
      <c r="BE4633" s="140">
        <f t="shared" si="1216"/>
        <v>1.6300068008001265E-6</v>
      </c>
    </row>
    <row r="4634" spans="52:57" ht="20.100000000000001" customHeight="1" x14ac:dyDescent="0.25">
      <c r="AZ4634" s="148"/>
      <c r="BA4634" s="148">
        <f t="shared" si="1217"/>
        <v>25.491199999998237</v>
      </c>
      <c r="BB4634" s="165">
        <f t="shared" si="1218"/>
        <v>6.2069391730620004E-4</v>
      </c>
      <c r="BC4634" s="148">
        <f t="shared" si="1219"/>
        <v>1.6258192697087134E-6</v>
      </c>
      <c r="BD4634" s="148">
        <f t="shared" si="1215"/>
        <v>1.6258192697087134E-6</v>
      </c>
      <c r="BE4634" s="140">
        <f t="shared" si="1216"/>
        <v>1.6258192697087134E-6</v>
      </c>
    </row>
    <row r="4635" spans="52:57" ht="20.100000000000001" customHeight="1" x14ac:dyDescent="0.25">
      <c r="AZ4635" s="148"/>
      <c r="BA4635" s="148">
        <f t="shared" si="1217"/>
        <v>25.497599999998236</v>
      </c>
      <c r="BB4635" s="165">
        <f t="shared" si="1218"/>
        <v>6.1906809803649132E-4</v>
      </c>
      <c r="BC4635" s="148">
        <f t="shared" si="1219"/>
        <v>1.6216422410123693E-6</v>
      </c>
      <c r="BD4635" s="148">
        <f t="shared" si="1215"/>
        <v>1.6216422410123693E-6</v>
      </c>
      <c r="BE4635" s="140">
        <f t="shared" si="1216"/>
        <v>1.6216422410123693E-6</v>
      </c>
    </row>
    <row r="4636" spans="52:57" ht="20.100000000000001" customHeight="1" x14ac:dyDescent="0.25">
      <c r="AZ4636" s="148"/>
      <c r="BA4636" s="148">
        <f t="shared" si="1217"/>
        <v>25.503999999998236</v>
      </c>
      <c r="BB4636" s="165">
        <f t="shared" si="1218"/>
        <v>6.1744645579547895E-4</v>
      </c>
      <c r="BC4636" s="148">
        <f t="shared" si="1219"/>
        <v>1.617475689170869E-6</v>
      </c>
      <c r="BD4636" s="148">
        <f t="shared" si="1215"/>
        <v>1.617475689170869E-6</v>
      </c>
      <c r="BE4636" s="140">
        <f t="shared" si="1216"/>
        <v>1.617475689170869E-6</v>
      </c>
    </row>
    <row r="4637" spans="52:57" ht="20.100000000000001" customHeight="1" x14ac:dyDescent="0.25">
      <c r="AZ4637" s="148"/>
      <c r="BA4637" s="148">
        <f t="shared" si="1217"/>
        <v>25.510399999998235</v>
      </c>
      <c r="BB4637" s="165">
        <f t="shared" si="1218"/>
        <v>6.1582898010630808E-4</v>
      </c>
      <c r="BC4637" s="148">
        <f t="shared" si="1219"/>
        <v>1.6133195887001487E-6</v>
      </c>
      <c r="BD4637" s="148">
        <f t="shared" si="1215"/>
        <v>1.6133195887001487E-6</v>
      </c>
      <c r="BE4637" s="140">
        <f t="shared" si="1216"/>
        <v>1.6133195887001487E-6</v>
      </c>
    </row>
    <row r="4638" spans="52:57" ht="20.100000000000001" customHeight="1" x14ac:dyDescent="0.25">
      <c r="AZ4638" s="148"/>
      <c r="BA4638" s="148">
        <f t="shared" si="1217"/>
        <v>25.516799999998234</v>
      </c>
      <c r="BB4638" s="165">
        <f t="shared" si="1218"/>
        <v>6.1421566051760793E-4</v>
      </c>
      <c r="BC4638" s="148">
        <f t="shared" si="1219"/>
        <v>1.6091739141856423E-6</v>
      </c>
      <c r="BD4638" s="148">
        <f t="shared" si="1215"/>
        <v>1.6091739141856423E-6</v>
      </c>
      <c r="BE4638" s="140">
        <f t="shared" si="1216"/>
        <v>1.6091739141856423E-6</v>
      </c>
    </row>
    <row r="4639" spans="52:57" ht="20.100000000000001" customHeight="1" x14ac:dyDescent="0.25">
      <c r="AZ4639" s="148"/>
      <c r="BA4639" s="148">
        <f t="shared" si="1217"/>
        <v>25.523199999998234</v>
      </c>
      <c r="BB4639" s="165">
        <f t="shared" si="1218"/>
        <v>6.1260648660342229E-4</v>
      </c>
      <c r="BC4639" s="148">
        <f t="shared" si="1219"/>
        <v>1.6050386402578862E-6</v>
      </c>
      <c r="BD4639" s="148">
        <f t="shared" si="1215"/>
        <v>1.6050386402578862E-6</v>
      </c>
      <c r="BE4639" s="140">
        <f t="shared" si="1216"/>
        <v>1.6050386402578862E-6</v>
      </c>
    </row>
    <row r="4640" spans="52:57" ht="20.100000000000001" customHeight="1" x14ac:dyDescent="0.25">
      <c r="AZ4640" s="148"/>
      <c r="BA4640" s="148">
        <f t="shared" si="1217"/>
        <v>25.529599999998233</v>
      </c>
      <c r="BB4640" s="165">
        <f t="shared" si="1218"/>
        <v>6.1100144796316441E-4</v>
      </c>
      <c r="BC4640" s="148">
        <f t="shared" si="1219"/>
        <v>1.6009137416211428E-6</v>
      </c>
      <c r="BD4640" s="148">
        <f t="shared" si="1215"/>
        <v>1.6009137416211428E-6</v>
      </c>
      <c r="BE4640" s="140">
        <f t="shared" si="1216"/>
        <v>1.6009137416211428E-6</v>
      </c>
    </row>
    <row r="4641" spans="52:57" ht="20.100000000000001" customHeight="1" x14ac:dyDescent="0.25">
      <c r="AZ4641" s="148"/>
      <c r="BA4641" s="148">
        <f t="shared" si="1217"/>
        <v>25.535999999998232</v>
      </c>
      <c r="BB4641" s="165">
        <f t="shared" si="1218"/>
        <v>6.0940053422154326E-4</v>
      </c>
      <c r="BC4641" s="148">
        <f t="shared" si="1219"/>
        <v>1.596799193025536E-6</v>
      </c>
      <c r="BD4641" s="148">
        <f t="shared" si="1215"/>
        <v>1.596799193025536E-6</v>
      </c>
      <c r="BE4641" s="140">
        <f t="shared" si="1216"/>
        <v>1.596799193025536E-6</v>
      </c>
    </row>
    <row r="4642" spans="52:57" ht="20.100000000000001" customHeight="1" x14ac:dyDescent="0.25">
      <c r="AZ4642" s="148"/>
      <c r="BA4642" s="148">
        <f t="shared" si="1217"/>
        <v>25.542399999998231</v>
      </c>
      <c r="BB4642" s="165">
        <f t="shared" si="1218"/>
        <v>6.0780373502851773E-4</v>
      </c>
      <c r="BC4642" s="148">
        <f t="shared" si="1219"/>
        <v>1.592694969292964E-6</v>
      </c>
      <c r="BD4642" s="148">
        <f t="shared" si="1215"/>
        <v>1.592694969292964E-6</v>
      </c>
      <c r="BE4642" s="140">
        <f t="shared" si="1216"/>
        <v>1.592694969292964E-6</v>
      </c>
    </row>
    <row r="4643" spans="52:57" ht="20.100000000000001" customHeight="1" x14ac:dyDescent="0.25">
      <c r="AZ4643" s="148"/>
      <c r="BA4643" s="148">
        <f t="shared" si="1217"/>
        <v>25.548799999998231</v>
      </c>
      <c r="BB4643" s="165">
        <f t="shared" si="1218"/>
        <v>6.0621104005922476E-4</v>
      </c>
      <c r="BC4643" s="148">
        <f t="shared" si="1219"/>
        <v>1.5886010452915121E-6</v>
      </c>
      <c r="BD4643" s="148">
        <f t="shared" si="1215"/>
        <v>1.5886010452915121E-6</v>
      </c>
      <c r="BE4643" s="140">
        <f t="shared" si="1216"/>
        <v>1.5886010452915121E-6</v>
      </c>
    </row>
    <row r="4644" spans="52:57" ht="20.100000000000001" customHeight="1" x14ac:dyDescent="0.25">
      <c r="AZ4644" s="148"/>
      <c r="BA4644" s="148">
        <f t="shared" si="1217"/>
        <v>25.55519999999823</v>
      </c>
      <c r="BB4644" s="165">
        <f t="shared" si="1218"/>
        <v>6.0462243901393325E-4</v>
      </c>
      <c r="BC4644" s="148">
        <f t="shared" si="1219"/>
        <v>1.5845173959581123E-6</v>
      </c>
      <c r="BD4644" s="148">
        <f t="shared" si="1215"/>
        <v>1.5845173959581123E-6</v>
      </c>
      <c r="BE4644" s="140">
        <f t="shared" si="1216"/>
        <v>1.5845173959581123E-6</v>
      </c>
    </row>
    <row r="4645" spans="52:57" ht="20.100000000000001" customHeight="1" x14ac:dyDescent="0.25">
      <c r="AZ4645" s="148"/>
      <c r="BA4645" s="148">
        <f t="shared" si="1217"/>
        <v>25.561599999998229</v>
      </c>
      <c r="BB4645" s="165">
        <f t="shared" si="1218"/>
        <v>6.0303792161797514E-4</v>
      </c>
      <c r="BC4645" s="148">
        <f t="shared" si="1219"/>
        <v>1.5804439962827143E-6</v>
      </c>
      <c r="BD4645" s="148">
        <f t="shared" si="1215"/>
        <v>1.5804439962827143E-6</v>
      </c>
      <c r="BE4645" s="140">
        <f t="shared" si="1216"/>
        <v>1.5804439962827143E-6</v>
      </c>
    </row>
    <row r="4646" spans="52:57" ht="20.100000000000001" customHeight="1" x14ac:dyDescent="0.25">
      <c r="AZ4646" s="148"/>
      <c r="BA4646" s="148">
        <f t="shared" si="1217"/>
        <v>25.567999999998229</v>
      </c>
      <c r="BB4646" s="165">
        <f t="shared" si="1218"/>
        <v>6.0145747762169242E-4</v>
      </c>
      <c r="BC4646" s="148">
        <f t="shared" si="1219"/>
        <v>1.5763808213161996E-6</v>
      </c>
      <c r="BD4646" s="148">
        <f t="shared" si="1215"/>
        <v>1.5763808213161996E-6</v>
      </c>
      <c r="BE4646" s="140">
        <f t="shared" si="1216"/>
        <v>1.5763808213161996E-6</v>
      </c>
    </row>
    <row r="4647" spans="52:57" ht="20.100000000000001" customHeight="1" x14ac:dyDescent="0.25">
      <c r="AZ4647" s="148"/>
      <c r="BA4647" s="148">
        <f t="shared" si="1217"/>
        <v>25.574399999998228</v>
      </c>
      <c r="BB4647" s="165">
        <f t="shared" si="1218"/>
        <v>5.9988109680037623E-4</v>
      </c>
      <c r="BC4647" s="148">
        <f t="shared" si="1219"/>
        <v>1.5723278461632264E-6</v>
      </c>
      <c r="BD4647" s="148">
        <f t="shared" si="1215"/>
        <v>1.5723278461632264E-6</v>
      </c>
      <c r="BE4647" s="140">
        <f t="shared" si="1216"/>
        <v>1.5723278461632264E-6</v>
      </c>
    </row>
    <row r="4648" spans="52:57" ht="20.100000000000001" customHeight="1" x14ac:dyDescent="0.25">
      <c r="AZ4648" s="148"/>
      <c r="BA4648" s="148">
        <f t="shared" si="1217"/>
        <v>25.580799999998227</v>
      </c>
      <c r="BB4648" s="165">
        <f t="shared" si="1218"/>
        <v>5.98308768954213E-4</v>
      </c>
      <c r="BC4648" s="148">
        <f t="shared" si="1219"/>
        <v>1.5682850459949145E-6</v>
      </c>
      <c r="BD4648" s="148">
        <f t="shared" si="1215"/>
        <v>1.5682850459949145E-6</v>
      </c>
      <c r="BE4648" s="140">
        <f t="shared" si="1216"/>
        <v>1.5682850459949145E-6</v>
      </c>
    </row>
    <row r="4649" spans="52:57" ht="20.100000000000001" customHeight="1" x14ac:dyDescent="0.25">
      <c r="AZ4649" s="148"/>
      <c r="BA4649" s="148">
        <f t="shared" si="1217"/>
        <v>25.587199999998226</v>
      </c>
      <c r="BB4649" s="165">
        <f t="shared" si="1218"/>
        <v>5.9674048390821808E-4</v>
      </c>
      <c r="BC4649" s="148">
        <f t="shared" si="1219"/>
        <v>1.5642523960327989E-6</v>
      </c>
      <c r="BD4649" s="148">
        <f t="shared" si="1215"/>
        <v>1.5642523960327989E-6</v>
      </c>
      <c r="BE4649" s="140">
        <f t="shared" si="1216"/>
        <v>1.5642523960327989E-6</v>
      </c>
    </row>
    <row r="4650" spans="52:57" ht="20.100000000000001" customHeight="1" x14ac:dyDescent="0.25">
      <c r="AZ4650" s="148"/>
      <c r="BA4650" s="148">
        <f t="shared" si="1217"/>
        <v>25.593599999998226</v>
      </c>
      <c r="BB4650" s="165">
        <f t="shared" si="1218"/>
        <v>5.9517623151218529E-4</v>
      </c>
      <c r="BC4650" s="148">
        <f t="shared" si="1219"/>
        <v>1.560229871559347E-6</v>
      </c>
      <c r="BD4650" s="148">
        <f t="shared" si="1215"/>
        <v>1.560229871559347E-6</v>
      </c>
      <c r="BE4650" s="140">
        <f t="shared" si="1216"/>
        <v>1.560229871559347E-6</v>
      </c>
    </row>
    <row r="4651" spans="52:57" ht="20.100000000000001" customHeight="1" x14ac:dyDescent="0.25">
      <c r="AZ4651" s="148"/>
      <c r="BA4651" s="148">
        <f t="shared" si="1217"/>
        <v>25.599999999998225</v>
      </c>
      <c r="BB4651" s="165">
        <f t="shared" si="1218"/>
        <v>5.9361600164062594E-4</v>
      </c>
      <c r="BC4651" s="148">
        <f t="shared" si="1219"/>
        <v>1.5562174479144888E-6</v>
      </c>
      <c r="BD4651" s="148">
        <f t="shared" si="1215"/>
        <v>1.5562174479144888E-6</v>
      </c>
      <c r="BE4651" s="140">
        <f t="shared" si="1216"/>
        <v>1.5562174479144888E-6</v>
      </c>
    </row>
    <row r="4652" spans="52:57" ht="20.100000000000001" customHeight="1" x14ac:dyDescent="0.25">
      <c r="AZ4652" s="148"/>
      <c r="BA4652" s="148">
        <f t="shared" si="1217"/>
        <v>25.606399999998224</v>
      </c>
      <c r="BB4652" s="165">
        <f t="shared" si="1218"/>
        <v>5.9205978419271145E-4</v>
      </c>
      <c r="BC4652" s="148">
        <f t="shared" si="1219"/>
        <v>1.5522151004975686E-6</v>
      </c>
      <c r="BD4652" s="148">
        <f t="shared" si="1215"/>
        <v>1.5522151004975686E-6</v>
      </c>
      <c r="BE4652" s="140">
        <f t="shared" si="1216"/>
        <v>1.5522151004975686E-6</v>
      </c>
    </row>
    <row r="4653" spans="52:57" ht="20.100000000000001" customHeight="1" x14ac:dyDescent="0.25">
      <c r="AZ4653" s="148"/>
      <c r="BA4653" s="148">
        <f t="shared" si="1217"/>
        <v>25.612799999998224</v>
      </c>
      <c r="BB4653" s="165">
        <f t="shared" si="1218"/>
        <v>5.9050756909221388E-4</v>
      </c>
      <c r="BC4653" s="148">
        <f t="shared" si="1219"/>
        <v>1.5482228047614902E-6</v>
      </c>
      <c r="BD4653" s="148">
        <f t="shared" si="1215"/>
        <v>1.5482228047614902E-6</v>
      </c>
      <c r="BE4653" s="140">
        <f t="shared" si="1216"/>
        <v>1.5482228047614902E-6</v>
      </c>
    </row>
    <row r="4654" spans="52:57" ht="20.100000000000001" customHeight="1" x14ac:dyDescent="0.25">
      <c r="AZ4654" s="148"/>
      <c r="BA4654" s="148">
        <f t="shared" si="1217"/>
        <v>25.619199999998223</v>
      </c>
      <c r="BB4654" s="165">
        <f t="shared" si="1218"/>
        <v>5.8895934628745239E-4</v>
      </c>
      <c r="BC4654" s="148">
        <f t="shared" si="1219"/>
        <v>1.5442405362197644E-6</v>
      </c>
      <c r="BD4654" s="148">
        <f t="shared" si="1215"/>
        <v>1.5442405362197644E-6</v>
      </c>
      <c r="BE4654" s="140">
        <f t="shared" si="1216"/>
        <v>1.5442405362197644E-6</v>
      </c>
    </row>
    <row r="4655" spans="52:57" ht="20.100000000000001" customHeight="1" x14ac:dyDescent="0.25">
      <c r="AZ4655" s="148"/>
      <c r="BA4655" s="148">
        <f t="shared" si="1217"/>
        <v>25.625599999998222</v>
      </c>
      <c r="BB4655" s="165">
        <f t="shared" si="1218"/>
        <v>5.8741510575123263E-4</v>
      </c>
      <c r="BC4655" s="148">
        <f t="shared" si="1219"/>
        <v>1.5402682704430395E-6</v>
      </c>
      <c r="BD4655" s="148">
        <f t="shared" si="1215"/>
        <v>1.5402682704430395E-6</v>
      </c>
      <c r="BE4655" s="140">
        <f t="shared" si="1216"/>
        <v>1.5402682704430395E-6</v>
      </c>
    </row>
    <row r="4656" spans="52:57" ht="20.100000000000001" customHeight="1" x14ac:dyDescent="0.25">
      <c r="AZ4656" s="148"/>
      <c r="BA4656" s="148">
        <f t="shared" si="1217"/>
        <v>25.631999999998222</v>
      </c>
      <c r="BB4656" s="165">
        <f t="shared" si="1218"/>
        <v>5.8587483748078959E-4</v>
      </c>
      <c r="BC4656" s="148">
        <f t="shared" si="1219"/>
        <v>1.5363059830574748E-6</v>
      </c>
      <c r="BD4656" s="148">
        <f t="shared" si="1215"/>
        <v>1.5363059830574748E-6</v>
      </c>
      <c r="BE4656" s="140">
        <f t="shared" si="1216"/>
        <v>1.5363059830574748E-6</v>
      </c>
    </row>
    <row r="4657" spans="52:57" ht="20.100000000000001" customHeight="1" x14ac:dyDescent="0.25">
      <c r="AZ4657" s="148"/>
      <c r="BA4657" s="148">
        <f t="shared" si="1217"/>
        <v>25.638399999998221</v>
      </c>
      <c r="BB4657" s="165">
        <f t="shared" si="1218"/>
        <v>5.8433853149773211E-4</v>
      </c>
      <c r="BC4657" s="148">
        <f t="shared" si="1219"/>
        <v>1.5323536497466924E-6</v>
      </c>
      <c r="BD4657" s="148">
        <f t="shared" si="1215"/>
        <v>1.5323536497466924E-6</v>
      </c>
      <c r="BE4657" s="140">
        <f t="shared" si="1216"/>
        <v>1.5323536497466924E-6</v>
      </c>
    </row>
    <row r="4658" spans="52:57" ht="20.100000000000001" customHeight="1" x14ac:dyDescent="0.25">
      <c r="AZ4658" s="148"/>
      <c r="BA4658" s="148">
        <f t="shared" si="1217"/>
        <v>25.64479999999822</v>
      </c>
      <c r="BB4658" s="165">
        <f t="shared" si="1218"/>
        <v>5.8280617784798542E-4</v>
      </c>
      <c r="BC4658" s="148">
        <f t="shared" si="1219"/>
        <v>1.5284112462531866E-6</v>
      </c>
      <c r="BD4658" s="148">
        <f t="shared" si="1215"/>
        <v>1.5284112462531866E-6</v>
      </c>
      <c r="BE4658" s="140">
        <f t="shared" si="1216"/>
        <v>1.5284112462531866E-6</v>
      </c>
    </row>
    <row r="4659" spans="52:57" ht="20.100000000000001" customHeight="1" x14ac:dyDescent="0.25">
      <c r="AZ4659" s="148"/>
      <c r="BA4659" s="148">
        <f t="shared" si="1217"/>
        <v>25.651199999998219</v>
      </c>
      <c r="BB4659" s="165">
        <f t="shared" si="1218"/>
        <v>5.8127776660173223E-4</v>
      </c>
      <c r="BC4659" s="148">
        <f t="shared" si="1219"/>
        <v>1.5244787483724691E-6</v>
      </c>
      <c r="BD4659" s="148">
        <f t="shared" si="1215"/>
        <v>1.5244787483724691E-6</v>
      </c>
      <c r="BE4659" s="140">
        <f t="shared" si="1216"/>
        <v>1.5244787483724691E-6</v>
      </c>
    </row>
    <row r="4660" spans="52:57" ht="20.100000000000001" customHeight="1" x14ac:dyDescent="0.25">
      <c r="AZ4660" s="148"/>
      <c r="BA4660" s="148">
        <f t="shared" si="1217"/>
        <v>25.657599999998219</v>
      </c>
      <c r="BB4660" s="165">
        <f t="shared" si="1218"/>
        <v>5.7975328785335976E-4</v>
      </c>
      <c r="BC4660" s="148">
        <f t="shared" si="1219"/>
        <v>1.5205561319620682E-6</v>
      </c>
      <c r="BD4660" s="148">
        <f t="shared" si="1215"/>
        <v>1.5205561319620682E-6</v>
      </c>
      <c r="BE4660" s="140">
        <f t="shared" si="1216"/>
        <v>1.5205561319620682E-6</v>
      </c>
    </row>
    <row r="4661" spans="52:57" ht="20.100000000000001" customHeight="1" x14ac:dyDescent="0.25">
      <c r="AZ4661" s="148"/>
      <c r="BA4661" s="148">
        <f t="shared" si="1217"/>
        <v>25.663999999998218</v>
      </c>
      <c r="BB4661" s="165">
        <f t="shared" si="1218"/>
        <v>5.782327317213977E-4</v>
      </c>
      <c r="BC4661" s="148">
        <f t="shared" si="1219"/>
        <v>1.5166433729291683E-6</v>
      </c>
      <c r="BD4661" s="148">
        <f t="shared" si="1215"/>
        <v>1.5166433729291683E-6</v>
      </c>
      <c r="BE4661" s="140">
        <f t="shared" si="1216"/>
        <v>1.5166433729291683E-6</v>
      </c>
    </row>
    <row r="4662" spans="52:57" ht="20.100000000000001" customHeight="1" x14ac:dyDescent="0.25">
      <c r="AZ4662" s="148"/>
      <c r="BA4662" s="148">
        <f t="shared" si="1217"/>
        <v>25.670399999998217</v>
      </c>
      <c r="BB4662" s="165">
        <f t="shared" si="1218"/>
        <v>5.7671608834846853E-4</v>
      </c>
      <c r="BC4662" s="148">
        <f t="shared" si="1219"/>
        <v>1.5127404472425367E-6</v>
      </c>
      <c r="BD4662" s="148">
        <f t="shared" si="1215"/>
        <v>1.5127404472425367E-6</v>
      </c>
      <c r="BE4662" s="140">
        <f t="shared" si="1216"/>
        <v>1.5127404472425367E-6</v>
      </c>
    </row>
    <row r="4663" spans="52:57" ht="20.100000000000001" customHeight="1" x14ac:dyDescent="0.25">
      <c r="AZ4663" s="148"/>
      <c r="BA4663" s="148">
        <f t="shared" si="1217"/>
        <v>25.676799999998217</v>
      </c>
      <c r="BB4663" s="165">
        <f t="shared" si="1218"/>
        <v>5.7520334790122599E-4</v>
      </c>
      <c r="BC4663" s="148">
        <f t="shared" si="1219"/>
        <v>1.5088473309286202E-6</v>
      </c>
      <c r="BD4663" s="148">
        <f t="shared" si="1215"/>
        <v>1.5088473309286202E-6</v>
      </c>
      <c r="BE4663" s="140">
        <f t="shared" si="1216"/>
        <v>1.5088473309286202E-6</v>
      </c>
    </row>
    <row r="4664" spans="52:57" ht="20.100000000000001" customHeight="1" x14ac:dyDescent="0.25">
      <c r="AZ4664" s="148"/>
      <c r="BA4664" s="148">
        <f t="shared" si="1217"/>
        <v>25.683199999998216</v>
      </c>
      <c r="BB4664" s="165">
        <f t="shared" si="1218"/>
        <v>5.7369450057029737E-4</v>
      </c>
      <c r="BC4664" s="148">
        <f t="shared" si="1219"/>
        <v>1.5049640000609201E-6</v>
      </c>
      <c r="BD4664" s="148">
        <f t="shared" si="1215"/>
        <v>1.5049640000609201E-6</v>
      </c>
      <c r="BE4664" s="140">
        <f t="shared" si="1216"/>
        <v>1.5049640000609201E-6</v>
      </c>
    </row>
    <row r="4665" spans="52:57" ht="20.100000000000001" customHeight="1" x14ac:dyDescent="0.25">
      <c r="AZ4665" s="148"/>
      <c r="BA4665" s="148">
        <f t="shared" si="1217"/>
        <v>25.689599999998215</v>
      </c>
      <c r="BB4665" s="165">
        <f t="shared" si="1218"/>
        <v>5.7218953657023645E-4</v>
      </c>
      <c r="BC4665" s="148">
        <f t="shared" si="1219"/>
        <v>1.5010904307812423E-6</v>
      </c>
      <c r="BD4665" s="148">
        <f t="shared" si="1215"/>
        <v>1.5010904307812423E-6</v>
      </c>
      <c r="BE4665" s="140">
        <f t="shared" si="1216"/>
        <v>1.5010904307812423E-6</v>
      </c>
    </row>
    <row r="4666" spans="52:57" ht="20.100000000000001" customHeight="1" x14ac:dyDescent="0.25">
      <c r="AZ4666" s="148"/>
      <c r="BA4666" s="148">
        <f t="shared" si="1217"/>
        <v>25.695999999998214</v>
      </c>
      <c r="BB4666" s="165">
        <f t="shared" si="1218"/>
        <v>5.7068844613945521E-4</v>
      </c>
      <c r="BC4666" s="148">
        <f t="shared" si="1219"/>
        <v>1.497226599277905E-6</v>
      </c>
      <c r="BD4666" s="148">
        <f t="shared" si="1215"/>
        <v>1.497226599277905E-6</v>
      </c>
      <c r="BE4666" s="140">
        <f t="shared" si="1216"/>
        <v>1.497226599277905E-6</v>
      </c>
    </row>
    <row r="4667" spans="52:57" ht="20.100000000000001" customHeight="1" x14ac:dyDescent="0.25">
      <c r="AZ4667" s="148"/>
      <c r="BA4667" s="148">
        <f t="shared" si="1217"/>
        <v>25.702399999998214</v>
      </c>
      <c r="BB4667" s="165">
        <f t="shared" si="1218"/>
        <v>5.691912195401773E-4</v>
      </c>
      <c r="BC4667" s="148">
        <f t="shared" si="1219"/>
        <v>1.4933724817980986E-6</v>
      </c>
      <c r="BD4667" s="148">
        <f t="shared" si="1215"/>
        <v>1.4933724817980986E-6</v>
      </c>
      <c r="BE4667" s="140">
        <f t="shared" si="1216"/>
        <v>1.4933724817980986E-6</v>
      </c>
    </row>
    <row r="4668" spans="52:57" ht="20.100000000000001" customHeight="1" x14ac:dyDescent="0.25">
      <c r="AZ4668" s="148"/>
      <c r="BA4668" s="148">
        <f t="shared" si="1217"/>
        <v>25.708799999998213</v>
      </c>
      <c r="BB4668" s="165">
        <f t="shared" si="1218"/>
        <v>5.676978470583792E-4</v>
      </c>
      <c r="BC4668" s="148">
        <f t="shared" si="1219"/>
        <v>1.4895280546463677E-6</v>
      </c>
      <c r="BD4668" s="148">
        <f t="shared" si="1215"/>
        <v>1.4895280546463677E-6</v>
      </c>
      <c r="BE4668" s="140">
        <f t="shared" si="1216"/>
        <v>1.4895280546463677E-6</v>
      </c>
    </row>
    <row r="4669" spans="52:57" ht="20.100000000000001" customHeight="1" x14ac:dyDescent="0.25">
      <c r="AZ4669" s="148"/>
      <c r="BA4669" s="148">
        <f t="shared" si="1217"/>
        <v>25.715199999998212</v>
      </c>
      <c r="BB4669" s="165">
        <f t="shared" si="1218"/>
        <v>5.6620831900373284E-4</v>
      </c>
      <c r="BC4669" s="148">
        <f t="shared" si="1219"/>
        <v>1.4856932941804913E-6</v>
      </c>
      <c r="BD4669" s="148">
        <f t="shared" si="1215"/>
        <v>1.4856932941804913E-6</v>
      </c>
      <c r="BE4669" s="140">
        <f t="shared" si="1216"/>
        <v>1.4856932941804913E-6</v>
      </c>
    </row>
    <row r="4670" spans="52:57" ht="20.100000000000001" customHeight="1" x14ac:dyDescent="0.25">
      <c r="AZ4670" s="148"/>
      <c r="BA4670" s="148">
        <f t="shared" si="1217"/>
        <v>25.721599999998212</v>
      </c>
      <c r="BB4670" s="165">
        <f t="shared" si="1218"/>
        <v>5.6472262570955235E-4</v>
      </c>
      <c r="BC4670" s="148">
        <f t="shared" si="1219"/>
        <v>1.4818681768145187E-6</v>
      </c>
      <c r="BD4670" s="148">
        <f t="shared" si="1215"/>
        <v>1.4818681768145187E-6</v>
      </c>
      <c r="BE4670" s="140">
        <f t="shared" si="1216"/>
        <v>1.4818681768145187E-6</v>
      </c>
    </row>
    <row r="4671" spans="52:57" ht="20.100000000000001" customHeight="1" x14ac:dyDescent="0.25">
      <c r="AZ4671" s="148"/>
      <c r="BA4671" s="148">
        <f t="shared" si="1217"/>
        <v>25.727999999998211</v>
      </c>
      <c r="BB4671" s="165">
        <f t="shared" si="1218"/>
        <v>5.6324075753273783E-4</v>
      </c>
      <c r="BC4671" s="148">
        <f t="shared" si="1219"/>
        <v>1.4780526790183351E-6</v>
      </c>
      <c r="BD4671" s="148">
        <f t="shared" si="1215"/>
        <v>1.4780526790183351E-6</v>
      </c>
      <c r="BE4671" s="140">
        <f t="shared" si="1216"/>
        <v>1.4780526790183351E-6</v>
      </c>
    </row>
    <row r="4672" spans="52:57" ht="20.100000000000001" customHeight="1" x14ac:dyDescent="0.25">
      <c r="AZ4672" s="148"/>
      <c r="BA4672" s="148">
        <f t="shared" si="1217"/>
        <v>25.73439999999821</v>
      </c>
      <c r="BB4672" s="165">
        <f t="shared" si="1218"/>
        <v>5.6176270485371949E-4</v>
      </c>
      <c r="BC4672" s="148">
        <f t="shared" si="1219"/>
        <v>1.4742467773139764E-6</v>
      </c>
      <c r="BD4672" s="148">
        <f t="shared" si="1215"/>
        <v>1.4742467773139764E-6</v>
      </c>
      <c r="BE4672" s="140">
        <f t="shared" si="1216"/>
        <v>1.4742467773139764E-6</v>
      </c>
    </row>
    <row r="4673" spans="52:57" ht="20.100000000000001" customHeight="1" x14ac:dyDescent="0.25">
      <c r="AZ4673" s="148"/>
      <c r="BA4673" s="148">
        <f t="shared" si="1217"/>
        <v>25.74079999999821</v>
      </c>
      <c r="BB4673" s="165">
        <f t="shared" si="1218"/>
        <v>5.6028845807640552E-4</v>
      </c>
      <c r="BC4673" s="148">
        <f t="shared" si="1219"/>
        <v>1.4704504482841935E-6</v>
      </c>
      <c r="BD4673" s="148">
        <f t="shared" si="1215"/>
        <v>1.4704504482841935E-6</v>
      </c>
      <c r="BE4673" s="140">
        <f t="shared" si="1216"/>
        <v>1.4704504482841935E-6</v>
      </c>
    </row>
    <row r="4674" spans="52:57" ht="20.100000000000001" customHeight="1" x14ac:dyDescent="0.25">
      <c r="AZ4674" s="148"/>
      <c r="BA4674" s="148">
        <f t="shared" si="1217"/>
        <v>25.747199999998209</v>
      </c>
      <c r="BB4674" s="165">
        <f t="shared" si="1218"/>
        <v>5.5881800762812132E-4</v>
      </c>
      <c r="BC4674" s="148">
        <f t="shared" si="1219"/>
        <v>1.4666636685608516E-6</v>
      </c>
      <c r="BD4674" s="148">
        <f t="shared" si="1215"/>
        <v>1.4666636685608516E-6</v>
      </c>
      <c r="BE4674" s="140">
        <f t="shared" si="1216"/>
        <v>1.4666636685608516E-6</v>
      </c>
    </row>
    <row r="4675" spans="52:57" ht="20.100000000000001" customHeight="1" x14ac:dyDescent="0.25">
      <c r="AZ4675" s="148"/>
      <c r="BA4675" s="148">
        <f t="shared" si="1217"/>
        <v>25.753599999998208</v>
      </c>
      <c r="BB4675" s="165">
        <f t="shared" si="1218"/>
        <v>5.5735134395956047E-4</v>
      </c>
      <c r="BC4675" s="148">
        <f t="shared" si="1219"/>
        <v>1.4628864148345799E-6</v>
      </c>
      <c r="BD4675" s="148">
        <f t="shared" si="1215"/>
        <v>1.4628864148345799E-6</v>
      </c>
      <c r="BE4675" s="140">
        <f t="shared" si="1216"/>
        <v>1.4628864148345799E-6</v>
      </c>
    </row>
    <row r="4676" spans="52:57" ht="20.100000000000001" customHeight="1" x14ac:dyDescent="0.25">
      <c r="AZ4676" s="148"/>
      <c r="BA4676" s="148">
        <f t="shared" si="1217"/>
        <v>25.759999999998207</v>
      </c>
      <c r="BB4676" s="165">
        <f t="shared" si="1218"/>
        <v>5.5588845754472589E-4</v>
      </c>
      <c r="BC4676" s="148">
        <f t="shared" si="1219"/>
        <v>1.459118663847507E-6</v>
      </c>
      <c r="BD4676" s="148">
        <f t="shared" si="1215"/>
        <v>1.459118663847507E-6</v>
      </c>
      <c r="BE4676" s="140">
        <f t="shared" si="1216"/>
        <v>1.459118663847507E-6</v>
      </c>
    </row>
    <row r="4677" spans="52:57" ht="20.100000000000001" customHeight="1" x14ac:dyDescent="0.25">
      <c r="AZ4677" s="148"/>
      <c r="BA4677" s="148">
        <f t="shared" si="1217"/>
        <v>25.766399999998207</v>
      </c>
      <c r="BB4677" s="165">
        <f t="shared" si="1218"/>
        <v>5.5442933888087838E-4</v>
      </c>
      <c r="BC4677" s="148">
        <f t="shared" si="1219"/>
        <v>1.4553603923993328E-6</v>
      </c>
      <c r="BD4677" s="148">
        <f t="shared" si="1215"/>
        <v>1.4553603923993328E-6</v>
      </c>
      <c r="BE4677" s="140">
        <f t="shared" si="1216"/>
        <v>1.4553603923993328E-6</v>
      </c>
    </row>
    <row r="4678" spans="52:57" ht="20.100000000000001" customHeight="1" x14ac:dyDescent="0.25">
      <c r="AZ4678" s="148"/>
      <c r="BA4678" s="148">
        <f t="shared" si="1217"/>
        <v>25.772799999998206</v>
      </c>
      <c r="BB4678" s="165">
        <f t="shared" si="1218"/>
        <v>5.5297397848847905E-4</v>
      </c>
      <c r="BC4678" s="148">
        <f t="shared" si="1219"/>
        <v>1.4516115773430998E-6</v>
      </c>
      <c r="BD4678" s="148">
        <f t="shared" si="1215"/>
        <v>1.4516115773430998E-6</v>
      </c>
      <c r="BE4678" s="140">
        <f t="shared" si="1216"/>
        <v>1.4516115773430998E-6</v>
      </c>
    </row>
    <row r="4679" spans="52:57" ht="20.100000000000001" customHeight="1" x14ac:dyDescent="0.25">
      <c r="AZ4679" s="148"/>
      <c r="BA4679" s="148">
        <f t="shared" si="1217"/>
        <v>25.779199999998205</v>
      </c>
      <c r="BB4679" s="165">
        <f t="shared" si="1218"/>
        <v>5.5152236691113595E-4</v>
      </c>
      <c r="BC4679" s="148">
        <f t="shared" si="1219"/>
        <v>1.447872195584868E-6</v>
      </c>
      <c r="BD4679" s="148">
        <f t="shared" si="1215"/>
        <v>1.447872195584868E-6</v>
      </c>
      <c r="BE4679" s="140">
        <f t="shared" si="1216"/>
        <v>1.447872195584868E-6</v>
      </c>
    </row>
    <row r="4680" spans="52:57" ht="20.100000000000001" customHeight="1" x14ac:dyDescent="0.25">
      <c r="AZ4680" s="148"/>
      <c r="BA4680" s="148">
        <f t="shared" si="1217"/>
        <v>25.785599999998205</v>
      </c>
      <c r="BB4680" s="165">
        <f t="shared" si="1218"/>
        <v>5.5007449471555108E-4</v>
      </c>
      <c r="BC4680" s="148">
        <f t="shared" si="1219"/>
        <v>1.4441422240857749E-6</v>
      </c>
      <c r="BD4680" s="148">
        <f t="shared" si="1215"/>
        <v>1.4441422240857749E-6</v>
      </c>
      <c r="BE4680" s="140">
        <f t="shared" si="1216"/>
        <v>1.4441422240857749E-6</v>
      </c>
    </row>
    <row r="4681" spans="52:57" ht="20.100000000000001" customHeight="1" x14ac:dyDescent="0.25">
      <c r="AZ4681" s="148"/>
      <c r="BA4681" s="148">
        <f t="shared" si="1217"/>
        <v>25.791999999998204</v>
      </c>
      <c r="BB4681" s="165">
        <f t="shared" si="1218"/>
        <v>5.4863035249146531E-4</v>
      </c>
      <c r="BC4681" s="148">
        <f t="shared" si="1219"/>
        <v>1.4404216398621441E-6</v>
      </c>
      <c r="BD4681" s="148">
        <f t="shared" si="1215"/>
        <v>1.4404216398621441E-6</v>
      </c>
      <c r="BE4681" s="140">
        <f t="shared" si="1216"/>
        <v>1.4404216398621441E-6</v>
      </c>
    </row>
    <row r="4682" spans="52:57" ht="20.100000000000001" customHeight="1" x14ac:dyDescent="0.25">
      <c r="AZ4682" s="148"/>
      <c r="BA4682" s="148">
        <f t="shared" si="1217"/>
        <v>25.798399999998203</v>
      </c>
      <c r="BB4682" s="165">
        <f t="shared" si="1218"/>
        <v>5.4718993085160316E-4</v>
      </c>
      <c r="BC4682" s="148">
        <f t="shared" si="1219"/>
        <v>1.4367104199844005E-6</v>
      </c>
      <c r="BD4682" s="148">
        <f t="shared" si="1215"/>
        <v>1.4367104199844005E-6</v>
      </c>
      <c r="BE4682" s="140">
        <f t="shared" si="1216"/>
        <v>1.4367104199844005E-6</v>
      </c>
    </row>
    <row r="4683" spans="52:57" ht="20.100000000000001" customHeight="1" x14ac:dyDescent="0.25">
      <c r="AZ4683" s="148"/>
      <c r="BA4683" s="148">
        <f t="shared" si="1217"/>
        <v>25.804799999998203</v>
      </c>
      <c r="BB4683" s="165">
        <f t="shared" si="1218"/>
        <v>5.4575322043161876E-4</v>
      </c>
      <c r="BC4683" s="148">
        <f t="shared" si="1219"/>
        <v>1.4330085415715415E-6</v>
      </c>
      <c r="BD4683" s="148">
        <f t="shared" ref="BD4683:BD4746" si="1220">IF(BB4683&lt;(1-$AZ$655),BC4683,"")</f>
        <v>1.4330085415715415E-6</v>
      </c>
      <c r="BE4683" s="140">
        <f t="shared" ref="BE4683:BE4746" si="1221">IF(BB4683&lt;(1-$AZ$661),BC4683,"")</f>
        <v>1.4330085415715415E-6</v>
      </c>
    </row>
    <row r="4684" spans="52:57" ht="20.100000000000001" customHeight="1" x14ac:dyDescent="0.25">
      <c r="AZ4684" s="148"/>
      <c r="BA4684" s="148">
        <f t="shared" ref="BA4684:BA4747" si="1222">BA4683+$BD$648</f>
        <v>25.811199999998202</v>
      </c>
      <c r="BB4684" s="165">
        <f t="shared" ref="BB4684:BB4747" si="1223">_xlfn.CHISQ.DIST.RT(BA4684,7)</f>
        <v>5.4432021189004722E-4</v>
      </c>
      <c r="BC4684" s="148">
        <f t="shared" ref="BC4684:BC4747" si="1224">BB4684-BB4685</f>
        <v>1.4293159818044724E-6</v>
      </c>
      <c r="BD4684" s="148">
        <f t="shared" si="1220"/>
        <v>1.4293159818044724E-6</v>
      </c>
      <c r="BE4684" s="140">
        <f t="shared" si="1221"/>
        <v>1.4293159818044724E-6</v>
      </c>
    </row>
    <row r="4685" spans="52:57" ht="20.100000000000001" customHeight="1" x14ac:dyDescent="0.25">
      <c r="AZ4685" s="148"/>
      <c r="BA4685" s="148">
        <f t="shared" si="1222"/>
        <v>25.817599999998201</v>
      </c>
      <c r="BB4685" s="165">
        <f t="shared" si="1223"/>
        <v>5.4289089590824275E-4</v>
      </c>
      <c r="BC4685" s="148">
        <f t="shared" si="1224"/>
        <v>1.4256327179128876E-6</v>
      </c>
      <c r="BD4685" s="148">
        <f t="shared" si="1220"/>
        <v>1.4256327179128876E-6</v>
      </c>
      <c r="BE4685" s="140">
        <f t="shared" si="1221"/>
        <v>1.4256327179128876E-6</v>
      </c>
    </row>
    <row r="4686" spans="52:57" ht="20.100000000000001" customHeight="1" x14ac:dyDescent="0.25">
      <c r="AZ4686" s="148"/>
      <c r="BA4686" s="148">
        <f t="shared" si="1222"/>
        <v>25.8239999999982</v>
      </c>
      <c r="BB4686" s="165">
        <f t="shared" si="1223"/>
        <v>5.4146526319032986E-4</v>
      </c>
      <c r="BC4686" s="148">
        <f t="shared" si="1224"/>
        <v>1.4219587271784148E-6</v>
      </c>
      <c r="BD4686" s="148">
        <f t="shared" si="1220"/>
        <v>1.4219587271784148E-6</v>
      </c>
      <c r="BE4686" s="140">
        <f t="shared" si="1221"/>
        <v>1.4219587271784148E-6</v>
      </c>
    </row>
    <row r="4687" spans="52:57" ht="20.100000000000001" customHeight="1" x14ac:dyDescent="0.25">
      <c r="AZ4687" s="148"/>
      <c r="BA4687" s="148">
        <f t="shared" si="1222"/>
        <v>25.8303999999982</v>
      </c>
      <c r="BB4687" s="165">
        <f t="shared" si="1223"/>
        <v>5.4004330446315145E-4</v>
      </c>
      <c r="BC4687" s="148">
        <f t="shared" si="1224"/>
        <v>1.4182939869397107E-6</v>
      </c>
      <c r="BD4687" s="148">
        <f t="shared" si="1220"/>
        <v>1.4182939869397107E-6</v>
      </c>
      <c r="BE4687" s="140">
        <f t="shared" si="1221"/>
        <v>1.4182939869397107E-6</v>
      </c>
    </row>
    <row r="4688" spans="52:57" ht="20.100000000000001" customHeight="1" x14ac:dyDescent="0.25">
      <c r="AZ4688" s="148"/>
      <c r="BA4688" s="148">
        <f t="shared" si="1222"/>
        <v>25.836799999998199</v>
      </c>
      <c r="BB4688" s="165">
        <f t="shared" si="1223"/>
        <v>5.3862501047621174E-4</v>
      </c>
      <c r="BC4688" s="148">
        <f t="shared" si="1224"/>
        <v>1.4146384745889915E-6</v>
      </c>
      <c r="BD4688" s="148">
        <f t="shared" si="1220"/>
        <v>1.4146384745889915E-6</v>
      </c>
      <c r="BE4688" s="140">
        <f t="shared" si="1221"/>
        <v>1.4146384745889915E-6</v>
      </c>
    </row>
    <row r="4689" spans="52:57" ht="20.100000000000001" customHeight="1" x14ac:dyDescent="0.25">
      <c r="AZ4689" s="148"/>
      <c r="BA4689" s="148">
        <f t="shared" si="1222"/>
        <v>25.843199999998198</v>
      </c>
      <c r="BB4689" s="165">
        <f t="shared" si="1223"/>
        <v>5.3721037200162274E-4</v>
      </c>
      <c r="BC4689" s="148">
        <f t="shared" si="1224"/>
        <v>1.4109921675669376E-6</v>
      </c>
      <c r="BD4689" s="148">
        <f t="shared" si="1220"/>
        <v>1.4109921675669376E-6</v>
      </c>
      <c r="BE4689" s="140">
        <f t="shared" si="1221"/>
        <v>1.4109921675669376E-6</v>
      </c>
    </row>
    <row r="4690" spans="52:57" ht="20.100000000000001" customHeight="1" x14ac:dyDescent="0.25">
      <c r="AZ4690" s="148"/>
      <c r="BA4690" s="148">
        <f t="shared" si="1222"/>
        <v>25.849599999998198</v>
      </c>
      <c r="BB4690" s="165">
        <f t="shared" si="1223"/>
        <v>5.3579937983405581E-4</v>
      </c>
      <c r="BC4690" s="148">
        <f t="shared" si="1224"/>
        <v>1.4073550433725589E-6</v>
      </c>
      <c r="BD4690" s="148">
        <f t="shared" si="1220"/>
        <v>1.4073550433725589E-6</v>
      </c>
      <c r="BE4690" s="140">
        <f t="shared" si="1221"/>
        <v>1.4073550433725589E-6</v>
      </c>
    </row>
    <row r="4691" spans="52:57" ht="20.100000000000001" customHeight="1" x14ac:dyDescent="0.25">
      <c r="AZ4691" s="148"/>
      <c r="BA4691" s="148">
        <f t="shared" si="1222"/>
        <v>25.855999999998197</v>
      </c>
      <c r="BB4691" s="165">
        <f t="shared" si="1223"/>
        <v>5.3439202479068325E-4</v>
      </c>
      <c r="BC4691" s="148">
        <f t="shared" si="1224"/>
        <v>1.403727079552896E-6</v>
      </c>
      <c r="BD4691" s="148">
        <f t="shared" si="1220"/>
        <v>1.403727079552896E-6</v>
      </c>
      <c r="BE4691" s="140">
        <f t="shared" si="1221"/>
        <v>1.403727079552896E-6</v>
      </c>
    </row>
    <row r="4692" spans="52:57" ht="20.100000000000001" customHeight="1" x14ac:dyDescent="0.25">
      <c r="AZ4692" s="148"/>
      <c r="BA4692" s="148">
        <f t="shared" si="1222"/>
        <v>25.862399999998196</v>
      </c>
      <c r="BB4692" s="165">
        <f t="shared" si="1223"/>
        <v>5.3298829771113035E-4</v>
      </c>
      <c r="BC4692" s="148">
        <f t="shared" si="1224"/>
        <v>1.4001082537127771E-6</v>
      </c>
      <c r="BD4692" s="148">
        <f t="shared" si="1220"/>
        <v>1.4001082537127771E-6</v>
      </c>
      <c r="BE4692" s="140">
        <f t="shared" si="1221"/>
        <v>1.4001082537127771E-6</v>
      </c>
    </row>
    <row r="4693" spans="52:57" ht="20.100000000000001" customHeight="1" x14ac:dyDescent="0.25">
      <c r="AZ4693" s="148"/>
      <c r="BA4693" s="148">
        <f t="shared" si="1222"/>
        <v>25.868799999998195</v>
      </c>
      <c r="BB4693" s="165">
        <f t="shared" si="1223"/>
        <v>5.3158818945741758E-4</v>
      </c>
      <c r="BC4693" s="148">
        <f t="shared" si="1224"/>
        <v>1.3964985435056029E-6</v>
      </c>
      <c r="BD4693" s="148">
        <f t="shared" si="1220"/>
        <v>1.3964985435056029E-6</v>
      </c>
      <c r="BE4693" s="140">
        <f t="shared" si="1221"/>
        <v>1.3964985435056029E-6</v>
      </c>
    </row>
    <row r="4694" spans="52:57" ht="20.100000000000001" customHeight="1" x14ac:dyDescent="0.25">
      <c r="AZ4694" s="148"/>
      <c r="BA4694" s="148">
        <f t="shared" si="1222"/>
        <v>25.875199999998195</v>
      </c>
      <c r="BB4694" s="165">
        <f t="shared" si="1223"/>
        <v>5.3019169091391197E-4</v>
      </c>
      <c r="BC4694" s="148">
        <f t="shared" si="1224"/>
        <v>1.3928979266390924E-6</v>
      </c>
      <c r="BD4694" s="148">
        <f t="shared" si="1220"/>
        <v>1.3928979266390924E-6</v>
      </c>
      <c r="BE4694" s="140">
        <f t="shared" si="1221"/>
        <v>1.3928979266390924E-6</v>
      </c>
    </row>
    <row r="4695" spans="52:57" ht="20.100000000000001" customHeight="1" x14ac:dyDescent="0.25">
      <c r="AZ4695" s="148"/>
      <c r="BA4695" s="148">
        <f t="shared" si="1222"/>
        <v>25.881599999998194</v>
      </c>
      <c r="BB4695" s="165">
        <f t="shared" si="1223"/>
        <v>5.2879879298727288E-4</v>
      </c>
      <c r="BC4695" s="148">
        <f t="shared" si="1224"/>
        <v>1.3893063808728982E-6</v>
      </c>
      <c r="BD4695" s="148">
        <f t="shared" si="1220"/>
        <v>1.3893063808728982E-6</v>
      </c>
      <c r="BE4695" s="140">
        <f t="shared" si="1221"/>
        <v>1.3893063808728982E-6</v>
      </c>
    </row>
    <row r="4696" spans="52:57" ht="20.100000000000001" customHeight="1" x14ac:dyDescent="0.25">
      <c r="AZ4696" s="148"/>
      <c r="BA4696" s="148">
        <f t="shared" si="1222"/>
        <v>25.887999999998193</v>
      </c>
      <c r="BB4696" s="165">
        <f t="shared" si="1223"/>
        <v>5.2740948660639998E-4</v>
      </c>
      <c r="BC4696" s="148">
        <f t="shared" si="1224"/>
        <v>1.3857238840184975E-6</v>
      </c>
      <c r="BD4696" s="148">
        <f t="shared" si="1220"/>
        <v>1.3857238840184975E-6</v>
      </c>
      <c r="BE4696" s="140">
        <f t="shared" si="1221"/>
        <v>1.3857238840184975E-6</v>
      </c>
    </row>
    <row r="4697" spans="52:57" ht="20.100000000000001" customHeight="1" x14ac:dyDescent="0.25">
      <c r="AZ4697" s="148"/>
      <c r="BA4697" s="148">
        <f t="shared" si="1222"/>
        <v>25.894399999998193</v>
      </c>
      <c r="BB4697" s="165">
        <f t="shared" si="1223"/>
        <v>5.2602376272238148E-4</v>
      </c>
      <c r="BC4697" s="148">
        <f t="shared" si="1224"/>
        <v>1.3821504139419028E-6</v>
      </c>
      <c r="BD4697" s="148">
        <f t="shared" si="1220"/>
        <v>1.3821504139419028E-6</v>
      </c>
      <c r="BE4697" s="140">
        <f t="shared" si="1221"/>
        <v>1.3821504139419028E-6</v>
      </c>
    </row>
    <row r="4698" spans="52:57" ht="20.100000000000001" customHeight="1" x14ac:dyDescent="0.25">
      <c r="AZ4698" s="148"/>
      <c r="BA4698" s="148">
        <f t="shared" si="1222"/>
        <v>25.900799999998192</v>
      </c>
      <c r="BB4698" s="165">
        <f t="shared" si="1223"/>
        <v>5.2464161230843958E-4</v>
      </c>
      <c r="BC4698" s="148">
        <f t="shared" si="1224"/>
        <v>1.3785859485588919E-6</v>
      </c>
      <c r="BD4698" s="148">
        <f t="shared" si="1220"/>
        <v>1.3785859485588919E-6</v>
      </c>
      <c r="BE4698" s="140">
        <f t="shared" si="1221"/>
        <v>1.3785859485588919E-6</v>
      </c>
    </row>
    <row r="4699" spans="52:57" ht="20.100000000000001" customHeight="1" x14ac:dyDescent="0.25">
      <c r="AZ4699" s="148"/>
      <c r="BA4699" s="148">
        <f t="shared" si="1222"/>
        <v>25.907199999998191</v>
      </c>
      <c r="BB4699" s="165">
        <f t="shared" si="1223"/>
        <v>5.2326302635988069E-4</v>
      </c>
      <c r="BC4699" s="148">
        <f t="shared" si="1224"/>
        <v>1.3750304658369586E-6</v>
      </c>
      <c r="BD4699" s="148">
        <f t="shared" si="1220"/>
        <v>1.3750304658369586E-6</v>
      </c>
      <c r="BE4699" s="140">
        <f t="shared" si="1221"/>
        <v>1.3750304658369586E-6</v>
      </c>
    </row>
    <row r="4700" spans="52:57" ht="20.100000000000001" customHeight="1" x14ac:dyDescent="0.25">
      <c r="AZ4700" s="148"/>
      <c r="BA4700" s="148">
        <f t="shared" si="1222"/>
        <v>25.913599999998191</v>
      </c>
      <c r="BB4700" s="165">
        <f t="shared" si="1223"/>
        <v>5.2188799589404373E-4</v>
      </c>
      <c r="BC4700" s="148">
        <f t="shared" si="1224"/>
        <v>1.3714839437972649E-6</v>
      </c>
      <c r="BD4700" s="148">
        <f t="shared" si="1220"/>
        <v>1.3714839437972649E-6</v>
      </c>
      <c r="BE4700" s="140">
        <f t="shared" si="1221"/>
        <v>1.3714839437972649E-6</v>
      </c>
    </row>
    <row r="4701" spans="52:57" ht="20.100000000000001" customHeight="1" x14ac:dyDescent="0.25">
      <c r="AZ4701" s="148"/>
      <c r="BA4701" s="148">
        <f t="shared" si="1222"/>
        <v>25.91999999999819</v>
      </c>
      <c r="BB4701" s="165">
        <f t="shared" si="1223"/>
        <v>5.2051651195024647E-4</v>
      </c>
      <c r="BC4701" s="148">
        <f t="shared" si="1224"/>
        <v>1.3679463605096535E-6</v>
      </c>
      <c r="BD4701" s="148">
        <f t="shared" si="1220"/>
        <v>1.3679463605096535E-6</v>
      </c>
      <c r="BE4701" s="140">
        <f t="shared" si="1221"/>
        <v>1.3679463605096535E-6</v>
      </c>
    </row>
    <row r="4702" spans="52:57" ht="20.100000000000001" customHeight="1" x14ac:dyDescent="0.25">
      <c r="AZ4702" s="148"/>
      <c r="BA4702" s="148">
        <f t="shared" si="1222"/>
        <v>25.926399999998189</v>
      </c>
      <c r="BB4702" s="165">
        <f t="shared" si="1223"/>
        <v>5.1914856558973681E-4</v>
      </c>
      <c r="BC4702" s="148">
        <f t="shared" si="1224"/>
        <v>1.3644176941005623E-6</v>
      </c>
      <c r="BD4702" s="148">
        <f t="shared" si="1220"/>
        <v>1.3644176941005623E-6</v>
      </c>
      <c r="BE4702" s="140">
        <f t="shared" si="1221"/>
        <v>1.3644176941005623E-6</v>
      </c>
    </row>
    <row r="4703" spans="52:57" ht="20.100000000000001" customHeight="1" x14ac:dyDescent="0.25">
      <c r="AZ4703" s="148"/>
      <c r="BA4703" s="148">
        <f t="shared" si="1222"/>
        <v>25.932799999998188</v>
      </c>
      <c r="BB4703" s="165">
        <f t="shared" si="1223"/>
        <v>5.1778414789563625E-4</v>
      </c>
      <c r="BC4703" s="148">
        <f t="shared" si="1224"/>
        <v>1.3608979227430502E-6</v>
      </c>
      <c r="BD4703" s="148">
        <f t="shared" si="1220"/>
        <v>1.3608979227430502E-6</v>
      </c>
      <c r="BE4703" s="140">
        <f t="shared" si="1221"/>
        <v>1.3608979227430502E-6</v>
      </c>
    </row>
    <row r="4704" spans="52:57" ht="20.100000000000001" customHeight="1" x14ac:dyDescent="0.25">
      <c r="AZ4704" s="148"/>
      <c r="BA4704" s="148">
        <f t="shared" si="1222"/>
        <v>25.939199999998188</v>
      </c>
      <c r="BB4704" s="165">
        <f t="shared" si="1223"/>
        <v>5.164232499728932E-4</v>
      </c>
      <c r="BC4704" s="148">
        <f t="shared" si="1224"/>
        <v>1.3573870246630848E-6</v>
      </c>
      <c r="BD4704" s="148">
        <f t="shared" si="1220"/>
        <v>1.3573870246630848E-6</v>
      </c>
      <c r="BE4704" s="140">
        <f t="shared" si="1221"/>
        <v>1.3573870246630848E-6</v>
      </c>
    </row>
    <row r="4705" spans="52:57" ht="20.100000000000001" customHeight="1" x14ac:dyDescent="0.25">
      <c r="AZ4705" s="148"/>
      <c r="BA4705" s="148">
        <f t="shared" si="1222"/>
        <v>25.945599999998187</v>
      </c>
      <c r="BB4705" s="165">
        <f t="shared" si="1223"/>
        <v>5.1506586294823012E-4</v>
      </c>
      <c r="BC4705" s="148">
        <f t="shared" si="1224"/>
        <v>1.353884978140844E-6</v>
      </c>
      <c r="BD4705" s="148">
        <f t="shared" si="1220"/>
        <v>1.353884978140844E-6</v>
      </c>
      <c r="BE4705" s="140">
        <f t="shared" si="1221"/>
        <v>1.353884978140844E-6</v>
      </c>
    </row>
    <row r="4706" spans="52:57" ht="20.100000000000001" customHeight="1" x14ac:dyDescent="0.25">
      <c r="AZ4706" s="148"/>
      <c r="BA4706" s="148">
        <f t="shared" si="1222"/>
        <v>25.951999999998186</v>
      </c>
      <c r="BB4706" s="165">
        <f t="shared" si="1223"/>
        <v>5.1371197797008927E-4</v>
      </c>
      <c r="BC4706" s="148">
        <f t="shared" si="1224"/>
        <v>1.3503917615012833E-6</v>
      </c>
      <c r="BD4706" s="148">
        <f t="shared" si="1220"/>
        <v>1.3503917615012833E-6</v>
      </c>
      <c r="BE4706" s="140">
        <f t="shared" si="1221"/>
        <v>1.3503917615012833E-6</v>
      </c>
    </row>
    <row r="4707" spans="52:57" ht="20.100000000000001" customHeight="1" x14ac:dyDescent="0.25">
      <c r="AZ4707" s="148"/>
      <c r="BA4707" s="148">
        <f t="shared" si="1222"/>
        <v>25.958399999998186</v>
      </c>
      <c r="BB4707" s="165">
        <f t="shared" si="1223"/>
        <v>5.1236158620858799E-4</v>
      </c>
      <c r="BC4707" s="148">
        <f t="shared" si="1224"/>
        <v>1.3469073531277966E-6</v>
      </c>
      <c r="BD4707" s="148">
        <f t="shared" si="1220"/>
        <v>1.3469073531277966E-6</v>
      </c>
      <c r="BE4707" s="140">
        <f t="shared" si="1221"/>
        <v>1.3469073531277966E-6</v>
      </c>
    </row>
    <row r="4708" spans="52:57" ht="20.100000000000001" customHeight="1" x14ac:dyDescent="0.25">
      <c r="AZ4708" s="148"/>
      <c r="BA4708" s="148">
        <f t="shared" si="1222"/>
        <v>25.964799999998185</v>
      </c>
      <c r="BB4708" s="165">
        <f t="shared" si="1223"/>
        <v>5.1101467885546019E-4</v>
      </c>
      <c r="BC4708" s="148">
        <f t="shared" si="1224"/>
        <v>1.3434317314479048E-6</v>
      </c>
      <c r="BD4708" s="148">
        <f t="shared" si="1220"/>
        <v>1.3434317314479048E-6</v>
      </c>
      <c r="BE4708" s="140">
        <f t="shared" si="1221"/>
        <v>1.3434317314479048E-6</v>
      </c>
    </row>
    <row r="4709" spans="52:57" ht="20.100000000000001" customHeight="1" x14ac:dyDescent="0.25">
      <c r="AZ4709" s="148"/>
      <c r="BA4709" s="148">
        <f t="shared" si="1222"/>
        <v>25.971199999998184</v>
      </c>
      <c r="BB4709" s="165">
        <f t="shared" si="1223"/>
        <v>5.0967124712401229E-4</v>
      </c>
      <c r="BC4709" s="148">
        <f t="shared" si="1224"/>
        <v>1.3399648749447485E-6</v>
      </c>
      <c r="BD4709" s="148">
        <f t="shared" si="1220"/>
        <v>1.3399648749447485E-6</v>
      </c>
      <c r="BE4709" s="140">
        <f t="shared" si="1221"/>
        <v>1.3399648749447485E-6</v>
      </c>
    </row>
    <row r="4710" spans="52:57" ht="20.100000000000001" customHeight="1" x14ac:dyDescent="0.25">
      <c r="AZ4710" s="148"/>
      <c r="BA4710" s="148">
        <f t="shared" si="1222"/>
        <v>25.977599999998183</v>
      </c>
      <c r="BB4710" s="165">
        <f t="shared" si="1223"/>
        <v>5.0833128224906754E-4</v>
      </c>
      <c r="BC4710" s="148">
        <f t="shared" si="1224"/>
        <v>1.3365067621510162E-6</v>
      </c>
      <c r="BD4710" s="148">
        <f t="shared" si="1220"/>
        <v>1.3365067621510162E-6</v>
      </c>
      <c r="BE4710" s="140">
        <f t="shared" si="1221"/>
        <v>1.3365067621510162E-6</v>
      </c>
    </row>
    <row r="4711" spans="52:57" ht="20.100000000000001" customHeight="1" x14ac:dyDescent="0.25">
      <c r="AZ4711" s="148"/>
      <c r="BA4711" s="148">
        <f t="shared" si="1222"/>
        <v>25.983999999998183</v>
      </c>
      <c r="BB4711" s="165">
        <f t="shared" si="1223"/>
        <v>5.0699477548691652E-4</v>
      </c>
      <c r="BC4711" s="148">
        <f t="shared" si="1224"/>
        <v>1.3330573716487278E-6</v>
      </c>
      <c r="BD4711" s="148">
        <f t="shared" si="1220"/>
        <v>1.3330573716487278E-6</v>
      </c>
      <c r="BE4711" s="140">
        <f t="shared" si="1221"/>
        <v>1.3330573716487278E-6</v>
      </c>
    </row>
    <row r="4712" spans="52:57" ht="20.100000000000001" customHeight="1" x14ac:dyDescent="0.25">
      <c r="AZ4712" s="148"/>
      <c r="BA4712" s="148">
        <f t="shared" si="1222"/>
        <v>25.990399999998182</v>
      </c>
      <c r="BB4712" s="165">
        <f t="shared" si="1223"/>
        <v>5.0566171811526779E-4</v>
      </c>
      <c r="BC4712" s="148">
        <f t="shared" si="1224"/>
        <v>1.3296166820695593E-6</v>
      </c>
      <c r="BD4712" s="148">
        <f t="shared" si="1220"/>
        <v>1.3296166820695593E-6</v>
      </c>
      <c r="BE4712" s="140">
        <f t="shared" si="1221"/>
        <v>1.3296166820695593E-6</v>
      </c>
    </row>
    <row r="4713" spans="52:57" ht="20.100000000000001" customHeight="1" x14ac:dyDescent="0.25">
      <c r="AZ4713" s="148"/>
      <c r="BA4713" s="148">
        <f t="shared" si="1222"/>
        <v>25.996799999998181</v>
      </c>
      <c r="BB4713" s="165">
        <f t="shared" si="1223"/>
        <v>5.0433210143319823E-4</v>
      </c>
      <c r="BC4713" s="148">
        <f t="shared" si="1224"/>
        <v>1.326184672099614E-6</v>
      </c>
      <c r="BD4713" s="148">
        <f t="shared" si="1220"/>
        <v>1.326184672099614E-6</v>
      </c>
      <c r="BE4713" s="140">
        <f t="shared" si="1221"/>
        <v>1.326184672099614E-6</v>
      </c>
    </row>
    <row r="4714" spans="52:57" ht="20.100000000000001" customHeight="1" x14ac:dyDescent="0.25">
      <c r="AZ4714" s="148"/>
      <c r="BA4714" s="148">
        <f t="shared" si="1222"/>
        <v>26.003199999998181</v>
      </c>
      <c r="BB4714" s="165">
        <f t="shared" si="1223"/>
        <v>5.0300591676109862E-4</v>
      </c>
      <c r="BC4714" s="148">
        <f t="shared" si="1224"/>
        <v>1.3227613204722663E-6</v>
      </c>
      <c r="BD4714" s="148">
        <f t="shared" si="1220"/>
        <v>1.3227613204722663E-6</v>
      </c>
      <c r="BE4714" s="140">
        <f t="shared" si="1221"/>
        <v>1.3227613204722663E-6</v>
      </c>
    </row>
    <row r="4715" spans="52:57" ht="20.100000000000001" customHeight="1" x14ac:dyDescent="0.25">
      <c r="AZ4715" s="148"/>
      <c r="BA4715" s="148">
        <f t="shared" si="1222"/>
        <v>26.00959999999818</v>
      </c>
      <c r="BB4715" s="165">
        <f t="shared" si="1223"/>
        <v>5.0168315544062635E-4</v>
      </c>
      <c r="BC4715" s="148">
        <f t="shared" si="1224"/>
        <v>1.3193466059690292E-6</v>
      </c>
      <c r="BD4715" s="148">
        <f t="shared" si="1220"/>
        <v>1.3193466059690292E-6</v>
      </c>
      <c r="BE4715" s="140">
        <f t="shared" si="1221"/>
        <v>1.3193466059690292E-6</v>
      </c>
    </row>
    <row r="4716" spans="52:57" ht="20.100000000000001" customHeight="1" x14ac:dyDescent="0.25">
      <c r="AZ4716" s="148"/>
      <c r="BA4716" s="148">
        <f t="shared" si="1222"/>
        <v>26.015999999998179</v>
      </c>
      <c r="BB4716" s="165">
        <f t="shared" si="1223"/>
        <v>5.0036380883465733E-4</v>
      </c>
      <c r="BC4716" s="148">
        <f t="shared" si="1224"/>
        <v>1.3159405074270351E-6</v>
      </c>
      <c r="BD4716" s="148">
        <f t="shared" si="1220"/>
        <v>1.3159405074270351E-6</v>
      </c>
      <c r="BE4716" s="140">
        <f t="shared" si="1221"/>
        <v>1.3159405074270351E-6</v>
      </c>
    </row>
    <row r="4717" spans="52:57" ht="20.100000000000001" customHeight="1" x14ac:dyDescent="0.25">
      <c r="AZ4717" s="148"/>
      <c r="BA4717" s="148">
        <f t="shared" si="1222"/>
        <v>26.022399999998179</v>
      </c>
      <c r="BB4717" s="165">
        <f t="shared" si="1223"/>
        <v>4.9904786832723029E-4</v>
      </c>
      <c r="BC4717" s="148">
        <f t="shared" si="1224"/>
        <v>1.3125430037268931E-6</v>
      </c>
      <c r="BD4717" s="148">
        <f t="shared" si="1220"/>
        <v>1.3125430037268931E-6</v>
      </c>
      <c r="BE4717" s="140">
        <f t="shared" si="1221"/>
        <v>1.3125430037268931E-6</v>
      </c>
    </row>
    <row r="4718" spans="52:57" ht="20.100000000000001" customHeight="1" x14ac:dyDescent="0.25">
      <c r="AZ4718" s="148"/>
      <c r="BA4718" s="148">
        <f t="shared" si="1222"/>
        <v>26.028799999998178</v>
      </c>
      <c r="BB4718" s="165">
        <f t="shared" si="1223"/>
        <v>4.977353253235034E-4</v>
      </c>
      <c r="BC4718" s="148">
        <f t="shared" si="1224"/>
        <v>1.3091540738058077E-6</v>
      </c>
      <c r="BD4718" s="148">
        <f t="shared" si="1220"/>
        <v>1.3091540738058077E-6</v>
      </c>
      <c r="BE4718" s="140">
        <f t="shared" si="1221"/>
        <v>1.3091540738058077E-6</v>
      </c>
    </row>
    <row r="4719" spans="52:57" ht="20.100000000000001" customHeight="1" x14ac:dyDescent="0.25">
      <c r="AZ4719" s="148"/>
      <c r="BA4719" s="148">
        <f t="shared" si="1222"/>
        <v>26.035199999998177</v>
      </c>
      <c r="BB4719" s="165">
        <f t="shared" si="1223"/>
        <v>4.9642617124969759E-4</v>
      </c>
      <c r="BC4719" s="148">
        <f t="shared" si="1224"/>
        <v>1.3057736966442428E-6</v>
      </c>
      <c r="BD4719" s="148">
        <f t="shared" si="1220"/>
        <v>1.3057736966442428E-6</v>
      </c>
      <c r="BE4719" s="140">
        <f t="shared" si="1221"/>
        <v>1.3057736966442428E-6</v>
      </c>
    </row>
    <row r="4720" spans="52:57" ht="20.100000000000001" customHeight="1" x14ac:dyDescent="0.25">
      <c r="AZ4720" s="148"/>
      <c r="BA4720" s="148">
        <f t="shared" si="1222"/>
        <v>26.041599999998176</v>
      </c>
      <c r="BB4720" s="165">
        <f t="shared" si="1223"/>
        <v>4.9512039755305335E-4</v>
      </c>
      <c r="BC4720" s="148">
        <f t="shared" si="1224"/>
        <v>1.3024018512758969E-6</v>
      </c>
      <c r="BD4720" s="148">
        <f t="shared" si="1220"/>
        <v>1.3024018512758969E-6</v>
      </c>
      <c r="BE4720" s="140">
        <f t="shared" si="1221"/>
        <v>1.3024018512758969E-6</v>
      </c>
    </row>
    <row r="4721" spans="52:57" ht="20.100000000000001" customHeight="1" x14ac:dyDescent="0.25">
      <c r="AZ4721" s="148"/>
      <c r="BA4721" s="148">
        <f t="shared" si="1222"/>
        <v>26.047999999998176</v>
      </c>
      <c r="BB4721" s="165">
        <f t="shared" si="1223"/>
        <v>4.9381799570177745E-4</v>
      </c>
      <c r="BC4721" s="148">
        <f t="shared" si="1224"/>
        <v>1.299038516783149E-6</v>
      </c>
      <c r="BD4721" s="148">
        <f t="shared" si="1220"/>
        <v>1.299038516783149E-6</v>
      </c>
      <c r="BE4721" s="140">
        <f t="shared" si="1221"/>
        <v>1.299038516783149E-6</v>
      </c>
    </row>
    <row r="4722" spans="52:57" ht="20.100000000000001" customHeight="1" x14ac:dyDescent="0.25">
      <c r="AZ4722" s="148"/>
      <c r="BA4722" s="148">
        <f t="shared" si="1222"/>
        <v>26.054399999998175</v>
      </c>
      <c r="BB4722" s="165">
        <f t="shared" si="1223"/>
        <v>4.925189571849943E-4</v>
      </c>
      <c r="BC4722" s="148">
        <f t="shared" si="1224"/>
        <v>1.2956836722978178E-6</v>
      </c>
      <c r="BD4722" s="148">
        <f t="shared" si="1220"/>
        <v>1.2956836722978178E-6</v>
      </c>
      <c r="BE4722" s="140">
        <f t="shared" si="1221"/>
        <v>1.2956836722978178E-6</v>
      </c>
    </row>
    <row r="4723" spans="52:57" ht="20.100000000000001" customHeight="1" x14ac:dyDescent="0.25">
      <c r="AZ4723" s="148"/>
      <c r="BA4723" s="148">
        <f t="shared" si="1222"/>
        <v>26.060799999998174</v>
      </c>
      <c r="BB4723" s="165">
        <f t="shared" si="1223"/>
        <v>4.9122327351269648E-4</v>
      </c>
      <c r="BC4723" s="148">
        <f t="shared" si="1224"/>
        <v>1.2923372970009448E-6</v>
      </c>
      <c r="BD4723" s="148">
        <f t="shared" si="1220"/>
        <v>1.2923372970009448E-6</v>
      </c>
      <c r="BE4723" s="140">
        <f t="shared" si="1221"/>
        <v>1.2923372970009448E-6</v>
      </c>
    </row>
    <row r="4724" spans="52:57" ht="20.100000000000001" customHeight="1" x14ac:dyDescent="0.25">
      <c r="AZ4724" s="148"/>
      <c r="BA4724" s="148">
        <f t="shared" si="1222"/>
        <v>26.067199999998174</v>
      </c>
      <c r="BB4724" s="165">
        <f t="shared" si="1223"/>
        <v>4.8993093621569554E-4</v>
      </c>
      <c r="BC4724" s="148">
        <f t="shared" si="1224"/>
        <v>1.2889993701213848E-6</v>
      </c>
      <c r="BD4724" s="148">
        <f t="shared" si="1220"/>
        <v>1.2889993701213848E-6</v>
      </c>
      <c r="BE4724" s="140">
        <f t="shared" si="1221"/>
        <v>1.2889993701213848E-6</v>
      </c>
    </row>
    <row r="4725" spans="52:57" ht="20.100000000000001" customHeight="1" x14ac:dyDescent="0.25">
      <c r="AZ4725" s="148"/>
      <c r="BA4725" s="148">
        <f t="shared" si="1222"/>
        <v>26.073599999998173</v>
      </c>
      <c r="BB4725" s="165">
        <f t="shared" si="1223"/>
        <v>4.8864193684557415E-4</v>
      </c>
      <c r="BC4725" s="148">
        <f t="shared" si="1224"/>
        <v>1.2856698709407389E-6</v>
      </c>
      <c r="BD4725" s="148">
        <f t="shared" si="1220"/>
        <v>1.2856698709407389E-6</v>
      </c>
      <c r="BE4725" s="140">
        <f t="shared" si="1221"/>
        <v>1.2856698709407389E-6</v>
      </c>
    </row>
    <row r="4726" spans="52:57" ht="20.100000000000001" customHeight="1" x14ac:dyDescent="0.25">
      <c r="AZ4726" s="148"/>
      <c r="BA4726" s="148">
        <f t="shared" si="1222"/>
        <v>26.079999999998172</v>
      </c>
      <c r="BB4726" s="165">
        <f t="shared" si="1223"/>
        <v>4.8735626697463341E-4</v>
      </c>
      <c r="BC4726" s="148">
        <f t="shared" si="1224"/>
        <v>1.282348778784085E-6</v>
      </c>
      <c r="BD4726" s="148">
        <f t="shared" si="1220"/>
        <v>1.282348778784085E-6</v>
      </c>
      <c r="BE4726" s="140">
        <f t="shared" si="1221"/>
        <v>1.282348778784085E-6</v>
      </c>
    </row>
    <row r="4727" spans="52:57" ht="20.100000000000001" customHeight="1" x14ac:dyDescent="0.25">
      <c r="AZ4727" s="148"/>
      <c r="BA4727" s="148">
        <f t="shared" si="1222"/>
        <v>26.086399999998171</v>
      </c>
      <c r="BB4727" s="165">
        <f t="shared" si="1223"/>
        <v>4.8607391819584933E-4</v>
      </c>
      <c r="BC4727" s="148">
        <f t="shared" si="1224"/>
        <v>1.279036073030006E-6</v>
      </c>
      <c r="BD4727" s="148">
        <f t="shared" si="1220"/>
        <v>1.279036073030006E-6</v>
      </c>
      <c r="BE4727" s="140">
        <f t="shared" si="1221"/>
        <v>1.279036073030006E-6</v>
      </c>
    </row>
    <row r="4728" spans="52:57" ht="20.100000000000001" customHeight="1" x14ac:dyDescent="0.25">
      <c r="AZ4728" s="148"/>
      <c r="BA4728" s="148">
        <f t="shared" si="1222"/>
        <v>26.092799999998171</v>
      </c>
      <c r="BB4728" s="165">
        <f t="shared" si="1223"/>
        <v>4.8479488212281932E-4</v>
      </c>
      <c r="BC4728" s="148">
        <f t="shared" si="1224"/>
        <v>1.2757317331024589E-6</v>
      </c>
      <c r="BD4728" s="148">
        <f t="shared" si="1220"/>
        <v>1.2757317331024589E-6</v>
      </c>
      <c r="BE4728" s="140">
        <f t="shared" si="1221"/>
        <v>1.2757317331024589E-6</v>
      </c>
    </row>
    <row r="4729" spans="52:57" ht="20.100000000000001" customHeight="1" x14ac:dyDescent="0.25">
      <c r="AZ4729" s="148"/>
      <c r="BA4729" s="148">
        <f t="shared" si="1222"/>
        <v>26.09919999999817</v>
      </c>
      <c r="BB4729" s="165">
        <f t="shared" si="1223"/>
        <v>4.8351915038971686E-4</v>
      </c>
      <c r="BC4729" s="148">
        <f t="shared" si="1224"/>
        <v>1.2724357384770631E-6</v>
      </c>
      <c r="BD4729" s="148">
        <f t="shared" si="1220"/>
        <v>1.2724357384770631E-6</v>
      </c>
      <c r="BE4729" s="140">
        <f t="shared" si="1221"/>
        <v>1.2724357384770631E-6</v>
      </c>
    </row>
    <row r="4730" spans="52:57" ht="20.100000000000001" customHeight="1" x14ac:dyDescent="0.25">
      <c r="AZ4730" s="148"/>
      <c r="BA4730" s="148">
        <f t="shared" si="1222"/>
        <v>26.105599999998169</v>
      </c>
      <c r="BB4730" s="165">
        <f t="shared" si="1223"/>
        <v>4.822467146512398E-4</v>
      </c>
      <c r="BC4730" s="148">
        <f t="shared" si="1224"/>
        <v>1.269148068676004E-6</v>
      </c>
      <c r="BD4730" s="148">
        <f t="shared" si="1220"/>
        <v>1.269148068676004E-6</v>
      </c>
      <c r="BE4730" s="140">
        <f t="shared" si="1221"/>
        <v>1.269148068676004E-6</v>
      </c>
    </row>
    <row r="4731" spans="52:57" ht="20.100000000000001" customHeight="1" x14ac:dyDescent="0.25">
      <c r="AZ4731" s="148"/>
      <c r="BA4731" s="148">
        <f t="shared" si="1222"/>
        <v>26.111999999998169</v>
      </c>
      <c r="BB4731" s="165">
        <f t="shared" si="1223"/>
        <v>4.809775665825638E-4</v>
      </c>
      <c r="BC4731" s="148">
        <f t="shared" si="1224"/>
        <v>1.265868703268576E-6</v>
      </c>
      <c r="BD4731" s="148">
        <f t="shared" si="1220"/>
        <v>1.265868703268576E-6</v>
      </c>
      <c r="BE4731" s="140">
        <f t="shared" si="1221"/>
        <v>1.265868703268576E-6</v>
      </c>
    </row>
    <row r="4732" spans="52:57" ht="20.100000000000001" customHeight="1" x14ac:dyDescent="0.25">
      <c r="AZ4732" s="148"/>
      <c r="BA4732" s="148">
        <f t="shared" si="1222"/>
        <v>26.118399999998168</v>
      </c>
      <c r="BB4732" s="165">
        <f t="shared" si="1223"/>
        <v>4.7971169787929522E-4</v>
      </c>
      <c r="BC4732" s="148">
        <f t="shared" si="1224"/>
        <v>1.2625976218764946E-6</v>
      </c>
      <c r="BD4732" s="148">
        <f t="shared" si="1220"/>
        <v>1.2625976218764946E-6</v>
      </c>
      <c r="BE4732" s="140">
        <f t="shared" si="1221"/>
        <v>1.2625976218764946E-6</v>
      </c>
    </row>
    <row r="4733" spans="52:57" ht="20.100000000000001" customHeight="1" x14ac:dyDescent="0.25">
      <c r="AZ4733" s="148"/>
      <c r="BA4733" s="148">
        <f t="shared" si="1222"/>
        <v>26.124799999998167</v>
      </c>
      <c r="BB4733" s="165">
        <f t="shared" si="1223"/>
        <v>4.7844910025741873E-4</v>
      </c>
      <c r="BC4733" s="148">
        <f t="shared" si="1224"/>
        <v>1.2593348041642469E-6</v>
      </c>
      <c r="BD4733" s="148">
        <f t="shared" si="1220"/>
        <v>1.2593348041642469E-6</v>
      </c>
      <c r="BE4733" s="140">
        <f t="shared" si="1221"/>
        <v>1.2593348041642469E-6</v>
      </c>
    </row>
    <row r="4734" spans="52:57" ht="20.100000000000001" customHeight="1" x14ac:dyDescent="0.25">
      <c r="AZ4734" s="148"/>
      <c r="BA4734" s="148">
        <f t="shared" si="1222"/>
        <v>26.131199999998167</v>
      </c>
      <c r="BB4734" s="165">
        <f t="shared" si="1223"/>
        <v>4.7718976545325448E-4</v>
      </c>
      <c r="BC4734" s="148">
        <f t="shared" si="1224"/>
        <v>1.2560802298486329E-6</v>
      </c>
      <c r="BD4734" s="148">
        <f t="shared" si="1220"/>
        <v>1.2560802298486329E-6</v>
      </c>
      <c r="BE4734" s="140">
        <f t="shared" si="1221"/>
        <v>1.2560802298486329E-6</v>
      </c>
    </row>
    <row r="4735" spans="52:57" ht="20.100000000000001" customHeight="1" x14ac:dyDescent="0.25">
      <c r="AZ4735" s="148"/>
      <c r="BA4735" s="148">
        <f t="shared" si="1222"/>
        <v>26.137599999998166</v>
      </c>
      <c r="BB4735" s="165">
        <f t="shared" si="1223"/>
        <v>4.7593368522340585E-4</v>
      </c>
      <c r="BC4735" s="148">
        <f t="shared" si="1224"/>
        <v>1.2528338786942116E-6</v>
      </c>
      <c r="BD4735" s="148">
        <f t="shared" si="1220"/>
        <v>1.2528338786942116E-6</v>
      </c>
      <c r="BE4735" s="140">
        <f t="shared" si="1221"/>
        <v>1.2528338786942116E-6</v>
      </c>
    </row>
    <row r="4736" spans="52:57" ht="20.100000000000001" customHeight="1" x14ac:dyDescent="0.25">
      <c r="AZ4736" s="148"/>
      <c r="BA4736" s="148">
        <f t="shared" si="1222"/>
        <v>26.143999999998165</v>
      </c>
      <c r="BB4736" s="165">
        <f t="shared" si="1223"/>
        <v>4.7468085134471164E-4</v>
      </c>
      <c r="BC4736" s="148">
        <f t="shared" si="1224"/>
        <v>1.2495957305084767E-6</v>
      </c>
      <c r="BD4736" s="148">
        <f t="shared" si="1220"/>
        <v>1.2495957305084767E-6</v>
      </c>
      <c r="BE4736" s="140">
        <f t="shared" si="1221"/>
        <v>1.2495957305084767E-6</v>
      </c>
    </row>
    <row r="4737" spans="52:57" ht="20.100000000000001" customHeight="1" x14ac:dyDescent="0.25">
      <c r="AZ4737" s="148"/>
      <c r="BA4737" s="148">
        <f t="shared" si="1222"/>
        <v>26.150399999998164</v>
      </c>
      <c r="BB4737" s="165">
        <f t="shared" si="1223"/>
        <v>4.7343125561420316E-4</v>
      </c>
      <c r="BC4737" s="148">
        <f t="shared" si="1224"/>
        <v>1.246365765153511E-6</v>
      </c>
      <c r="BD4737" s="148">
        <f t="shared" si="1220"/>
        <v>1.246365765153511E-6</v>
      </c>
      <c r="BE4737" s="140">
        <f t="shared" si="1221"/>
        <v>1.246365765153511E-6</v>
      </c>
    </row>
    <row r="4738" spans="52:57" ht="20.100000000000001" customHeight="1" x14ac:dyDescent="0.25">
      <c r="AZ4738" s="148"/>
      <c r="BA4738" s="148">
        <f t="shared" si="1222"/>
        <v>26.156799999998164</v>
      </c>
      <c r="BB4738" s="165">
        <f t="shared" si="1223"/>
        <v>4.7218488984904965E-4</v>
      </c>
      <c r="BC4738" s="148">
        <f t="shared" si="1224"/>
        <v>1.2431439625344948E-6</v>
      </c>
      <c r="BD4738" s="148">
        <f t="shared" si="1220"/>
        <v>1.2431439625344948E-6</v>
      </c>
      <c r="BE4738" s="140">
        <f t="shared" si="1221"/>
        <v>1.2431439625344948E-6</v>
      </c>
    </row>
    <row r="4739" spans="52:57" ht="20.100000000000001" customHeight="1" x14ac:dyDescent="0.25">
      <c r="AZ4739" s="148"/>
      <c r="BA4739" s="148">
        <f t="shared" si="1222"/>
        <v>26.163199999998163</v>
      </c>
      <c r="BB4739" s="165">
        <f t="shared" si="1223"/>
        <v>4.7094174588651515E-4</v>
      </c>
      <c r="BC4739" s="148">
        <f t="shared" si="1224"/>
        <v>1.2399303026048008E-6</v>
      </c>
      <c r="BD4739" s="148">
        <f t="shared" si="1220"/>
        <v>1.2399303026048008E-6</v>
      </c>
      <c r="BE4739" s="140">
        <f t="shared" si="1221"/>
        <v>1.2399303026048008E-6</v>
      </c>
    </row>
    <row r="4740" spans="52:57" ht="20.100000000000001" customHeight="1" x14ac:dyDescent="0.25">
      <c r="AZ4740" s="148"/>
      <c r="BA4740" s="148">
        <f t="shared" si="1222"/>
        <v>26.169599999998162</v>
      </c>
      <c r="BB4740" s="165">
        <f t="shared" si="1223"/>
        <v>4.6970181558391035E-4</v>
      </c>
      <c r="BC4740" s="148">
        <f t="shared" si="1224"/>
        <v>1.2367247653661574E-6</v>
      </c>
      <c r="BD4740" s="148">
        <f t="shared" si="1220"/>
        <v>1.2367247653661574E-6</v>
      </c>
      <c r="BE4740" s="140">
        <f t="shared" si="1221"/>
        <v>1.2367247653661574E-6</v>
      </c>
    </row>
    <row r="4741" spans="52:57" ht="20.100000000000001" customHeight="1" x14ac:dyDescent="0.25">
      <c r="AZ4741" s="148"/>
      <c r="BA4741" s="148">
        <f t="shared" si="1222"/>
        <v>26.175999999998162</v>
      </c>
      <c r="BB4741" s="165">
        <f t="shared" si="1223"/>
        <v>4.6846509081854419E-4</v>
      </c>
      <c r="BC4741" s="148">
        <f t="shared" si="1224"/>
        <v>1.2335273308679436E-6</v>
      </c>
      <c r="BD4741" s="148">
        <f t="shared" si="1220"/>
        <v>1.2335273308679436E-6</v>
      </c>
      <c r="BE4741" s="140">
        <f t="shared" si="1221"/>
        <v>1.2335273308679436E-6</v>
      </c>
    </row>
    <row r="4742" spans="52:57" ht="20.100000000000001" customHeight="1" x14ac:dyDescent="0.25">
      <c r="AZ4742" s="148"/>
      <c r="BA4742" s="148">
        <f t="shared" si="1222"/>
        <v>26.182399999998161</v>
      </c>
      <c r="BB4742" s="165">
        <f t="shared" si="1223"/>
        <v>4.6723156348767625E-4</v>
      </c>
      <c r="BC4742" s="148">
        <f t="shared" si="1224"/>
        <v>1.2303379792031775E-6</v>
      </c>
      <c r="BD4742" s="148">
        <f t="shared" si="1220"/>
        <v>1.2303379792031775E-6</v>
      </c>
      <c r="BE4742" s="140">
        <f t="shared" si="1221"/>
        <v>1.2303379792031775E-6</v>
      </c>
    </row>
    <row r="4743" spans="52:57" ht="20.100000000000001" customHeight="1" x14ac:dyDescent="0.25">
      <c r="AZ4743" s="148"/>
      <c r="BA4743" s="148">
        <f t="shared" si="1222"/>
        <v>26.18879999999816</v>
      </c>
      <c r="BB4743" s="165">
        <f t="shared" si="1223"/>
        <v>4.6600122550847307E-4</v>
      </c>
      <c r="BC4743" s="148">
        <f t="shared" si="1224"/>
        <v>1.2271566905185994E-6</v>
      </c>
      <c r="BD4743" s="148">
        <f t="shared" si="1220"/>
        <v>1.2271566905185994E-6</v>
      </c>
      <c r="BE4743" s="140">
        <f t="shared" si="1221"/>
        <v>1.2271566905185994E-6</v>
      </c>
    </row>
    <row r="4744" spans="52:57" ht="20.100000000000001" customHeight="1" x14ac:dyDescent="0.25">
      <c r="AZ4744" s="148"/>
      <c r="BA4744" s="148">
        <f t="shared" si="1222"/>
        <v>26.19519999999816</v>
      </c>
      <c r="BB4744" s="165">
        <f t="shared" si="1223"/>
        <v>4.6477406881795447E-4</v>
      </c>
      <c r="BC4744" s="148">
        <f t="shared" si="1224"/>
        <v>1.2239834450016073E-6</v>
      </c>
      <c r="BD4744" s="148">
        <f t="shared" si="1220"/>
        <v>1.2239834450016073E-6</v>
      </c>
      <c r="BE4744" s="140">
        <f t="shared" si="1221"/>
        <v>1.2239834450016073E-6</v>
      </c>
    </row>
    <row r="4745" spans="52:57" ht="20.100000000000001" customHeight="1" x14ac:dyDescent="0.25">
      <c r="AZ4745" s="148"/>
      <c r="BA4745" s="148">
        <f t="shared" si="1222"/>
        <v>26.201599999998159</v>
      </c>
      <c r="BB4745" s="165">
        <f t="shared" si="1223"/>
        <v>4.6355008537295287E-4</v>
      </c>
      <c r="BC4745" s="148">
        <f t="shared" si="1224"/>
        <v>1.2208182228887134E-6</v>
      </c>
      <c r="BD4745" s="148">
        <f t="shared" si="1220"/>
        <v>1.2208182228887134E-6</v>
      </c>
      <c r="BE4745" s="140">
        <f t="shared" si="1221"/>
        <v>1.2208182228887134E-6</v>
      </c>
    </row>
    <row r="4746" spans="52:57" ht="20.100000000000001" customHeight="1" x14ac:dyDescent="0.25">
      <c r="AZ4746" s="148"/>
      <c r="BA4746" s="148">
        <f t="shared" si="1222"/>
        <v>26.207999999998158</v>
      </c>
      <c r="BB4746" s="165">
        <f t="shared" si="1223"/>
        <v>4.6232926715006415E-4</v>
      </c>
      <c r="BC4746" s="148">
        <f t="shared" si="1224"/>
        <v>1.2176610044638096E-6</v>
      </c>
      <c r="BD4746" s="148">
        <f t="shared" si="1220"/>
        <v>1.2176610044638096E-6</v>
      </c>
      <c r="BE4746" s="140">
        <f t="shared" si="1221"/>
        <v>1.2176610044638096E-6</v>
      </c>
    </row>
    <row r="4747" spans="52:57" ht="20.100000000000001" customHeight="1" x14ac:dyDescent="0.25">
      <c r="AZ4747" s="148"/>
      <c r="BA4747" s="148">
        <f t="shared" si="1222"/>
        <v>26.214399999998157</v>
      </c>
      <c r="BB4747" s="165">
        <f t="shared" si="1223"/>
        <v>4.6111160614560034E-4</v>
      </c>
      <c r="BC4747" s="148">
        <f t="shared" si="1224"/>
        <v>1.2145117700588723E-6</v>
      </c>
      <c r="BD4747" s="148">
        <f t="shared" ref="BD4747:BD4810" si="1225">IF(BB4747&lt;(1-$AZ$655),BC4747,"")</f>
        <v>1.2145117700588723E-6</v>
      </c>
      <c r="BE4747" s="140">
        <f t="shared" ref="BE4747:BE4810" si="1226">IF(BB4747&lt;(1-$AZ$661),BC4747,"")</f>
        <v>1.2145117700588723E-6</v>
      </c>
    </row>
    <row r="4748" spans="52:57" ht="20.100000000000001" customHeight="1" x14ac:dyDescent="0.25">
      <c r="AZ4748" s="148"/>
      <c r="BA4748" s="148">
        <f t="shared" ref="BA4748:BA4811" si="1227">BA4747+$BD$648</f>
        <v>26.220799999998157</v>
      </c>
      <c r="BB4748" s="165">
        <f t="shared" ref="BB4748:BB4811" si="1228">_xlfn.CHISQ.DIST.RT(BA4748,7)</f>
        <v>4.5989709437554147E-4</v>
      </c>
      <c r="BC4748" s="148">
        <f t="shared" ref="BC4748:BC4811" si="1229">BB4748-BB4749</f>
        <v>1.2113705000464268E-6</v>
      </c>
      <c r="BD4748" s="148">
        <f t="shared" si="1225"/>
        <v>1.2113705000464268E-6</v>
      </c>
      <c r="BE4748" s="140">
        <f t="shared" si="1226"/>
        <v>1.2113705000464268E-6</v>
      </c>
    </row>
    <row r="4749" spans="52:57" ht="20.100000000000001" customHeight="1" x14ac:dyDescent="0.25">
      <c r="AZ4749" s="148"/>
      <c r="BA4749" s="148">
        <f t="shared" si="1227"/>
        <v>26.227199999998156</v>
      </c>
      <c r="BB4749" s="165">
        <f t="shared" si="1228"/>
        <v>4.5868572387549504E-4</v>
      </c>
      <c r="BC4749" s="148">
        <f t="shared" si="1229"/>
        <v>1.2082371748533172E-6</v>
      </c>
      <c r="BD4749" s="148">
        <f t="shared" si="1225"/>
        <v>1.2082371748533172E-6</v>
      </c>
      <c r="BE4749" s="140">
        <f t="shared" si="1226"/>
        <v>1.2082371748533172E-6</v>
      </c>
    </row>
    <row r="4750" spans="52:57" ht="20.100000000000001" customHeight="1" x14ac:dyDescent="0.25">
      <c r="AZ4750" s="148"/>
      <c r="BA4750" s="148">
        <f t="shared" si="1227"/>
        <v>26.233599999998155</v>
      </c>
      <c r="BB4750" s="165">
        <f t="shared" si="1228"/>
        <v>4.5747748670064173E-4</v>
      </c>
      <c r="BC4750" s="148">
        <f t="shared" si="1229"/>
        <v>1.2051117749480749E-6</v>
      </c>
      <c r="BD4750" s="148">
        <f t="shared" si="1225"/>
        <v>1.2051117749480749E-6</v>
      </c>
      <c r="BE4750" s="140">
        <f t="shared" si="1226"/>
        <v>1.2051117749480749E-6</v>
      </c>
    </row>
    <row r="4751" spans="52:57" ht="20.100000000000001" customHeight="1" x14ac:dyDescent="0.25">
      <c r="AZ4751" s="148"/>
      <c r="BA4751" s="148">
        <f t="shared" si="1227"/>
        <v>26.239999999998155</v>
      </c>
      <c r="BB4751" s="165">
        <f t="shared" si="1228"/>
        <v>4.5627237492569365E-4</v>
      </c>
      <c r="BC4751" s="148">
        <f t="shared" si="1229"/>
        <v>1.201994280844497E-6</v>
      </c>
      <c r="BD4751" s="148">
        <f t="shared" si="1225"/>
        <v>1.201994280844497E-6</v>
      </c>
      <c r="BE4751" s="140">
        <f t="shared" si="1226"/>
        <v>1.201994280844497E-6</v>
      </c>
    </row>
    <row r="4752" spans="52:57" ht="20.100000000000001" customHeight="1" x14ac:dyDescent="0.25">
      <c r="AZ4752" s="148"/>
      <c r="BA4752" s="148">
        <f t="shared" si="1227"/>
        <v>26.246399999998154</v>
      </c>
      <c r="BB4752" s="165">
        <f t="shared" si="1228"/>
        <v>4.5507038064484916E-4</v>
      </c>
      <c r="BC4752" s="148">
        <f t="shared" si="1229"/>
        <v>1.1988846731070669E-6</v>
      </c>
      <c r="BD4752" s="148">
        <f t="shared" si="1225"/>
        <v>1.1988846731070669E-6</v>
      </c>
      <c r="BE4752" s="140">
        <f t="shared" si="1226"/>
        <v>1.1988846731070669E-6</v>
      </c>
    </row>
    <row r="4753" spans="52:57" ht="20.100000000000001" customHeight="1" x14ac:dyDescent="0.25">
      <c r="AZ4753" s="148"/>
      <c r="BA4753" s="148">
        <f t="shared" si="1227"/>
        <v>26.252799999998153</v>
      </c>
      <c r="BB4753" s="165">
        <f t="shared" si="1228"/>
        <v>4.5387149597174209E-4</v>
      </c>
      <c r="BC4753" s="148">
        <f t="shared" si="1229"/>
        <v>1.1957829323412509E-6</v>
      </c>
      <c r="BD4753" s="148">
        <f t="shared" si="1225"/>
        <v>1.1957829323412509E-6</v>
      </c>
      <c r="BE4753" s="140">
        <f t="shared" si="1226"/>
        <v>1.1957829323412509E-6</v>
      </c>
    </row>
    <row r="4754" spans="52:57" ht="20.100000000000001" customHeight="1" x14ac:dyDescent="0.25">
      <c r="AZ4754" s="148"/>
      <c r="BA4754" s="148">
        <f t="shared" si="1227"/>
        <v>26.259199999998152</v>
      </c>
      <c r="BB4754" s="165">
        <f t="shared" si="1228"/>
        <v>4.5267571303940084E-4</v>
      </c>
      <c r="BC4754" s="148">
        <f t="shared" si="1229"/>
        <v>1.192689039203527E-6</v>
      </c>
      <c r="BD4754" s="148">
        <f t="shared" si="1225"/>
        <v>1.192689039203527E-6</v>
      </c>
      <c r="BE4754" s="140">
        <f t="shared" si="1226"/>
        <v>1.192689039203527E-6</v>
      </c>
    </row>
    <row r="4755" spans="52:57" ht="20.100000000000001" customHeight="1" x14ac:dyDescent="0.25">
      <c r="AZ4755" s="148"/>
      <c r="BA4755" s="148">
        <f t="shared" si="1227"/>
        <v>26.265599999998152</v>
      </c>
      <c r="BB4755" s="165">
        <f t="shared" si="1228"/>
        <v>4.5148302400019731E-4</v>
      </c>
      <c r="BC4755" s="148">
        <f t="shared" si="1229"/>
        <v>1.1896029743903801E-6</v>
      </c>
      <c r="BD4755" s="148">
        <f t="shared" si="1225"/>
        <v>1.1896029743903801E-6</v>
      </c>
      <c r="BE4755" s="140">
        <f t="shared" si="1226"/>
        <v>1.1896029743903801E-6</v>
      </c>
    </row>
    <row r="4756" spans="52:57" ht="20.100000000000001" customHeight="1" x14ac:dyDescent="0.25">
      <c r="AZ4756" s="148"/>
      <c r="BA4756" s="148">
        <f t="shared" si="1227"/>
        <v>26.271999999998151</v>
      </c>
      <c r="BB4756" s="165">
        <f t="shared" si="1228"/>
        <v>4.5029342102580693E-4</v>
      </c>
      <c r="BC4756" s="148">
        <f t="shared" si="1229"/>
        <v>1.1865247186498493E-6</v>
      </c>
      <c r="BD4756" s="148">
        <f t="shared" si="1225"/>
        <v>1.1865247186498493E-6</v>
      </c>
      <c r="BE4756" s="140">
        <f t="shared" si="1226"/>
        <v>1.1865247186498493E-6</v>
      </c>
    </row>
    <row r="4757" spans="52:57" ht="20.100000000000001" customHeight="1" x14ac:dyDescent="0.25">
      <c r="AZ4757" s="148"/>
      <c r="BA4757" s="148">
        <f t="shared" si="1227"/>
        <v>26.27839999999815</v>
      </c>
      <c r="BB4757" s="165">
        <f t="shared" si="1228"/>
        <v>4.4910689630715708E-4</v>
      </c>
      <c r="BC4757" s="148">
        <f t="shared" si="1229"/>
        <v>1.1834542527709561E-6</v>
      </c>
      <c r="BD4757" s="148">
        <f t="shared" si="1225"/>
        <v>1.1834542527709561E-6</v>
      </c>
      <c r="BE4757" s="140">
        <f t="shared" si="1226"/>
        <v>1.1834542527709561E-6</v>
      </c>
    </row>
    <row r="4758" spans="52:57" ht="20.100000000000001" customHeight="1" x14ac:dyDescent="0.25">
      <c r="AZ4758" s="148"/>
      <c r="BA4758" s="148">
        <f t="shared" si="1227"/>
        <v>26.28479999999815</v>
      </c>
      <c r="BB4758" s="165">
        <f t="shared" si="1228"/>
        <v>4.4792344205438613E-4</v>
      </c>
      <c r="BC4758" s="148">
        <f t="shared" si="1229"/>
        <v>1.180391557591403E-6</v>
      </c>
      <c r="BD4758" s="148">
        <f t="shared" si="1225"/>
        <v>1.180391557591403E-6</v>
      </c>
      <c r="BE4758" s="140">
        <f t="shared" si="1226"/>
        <v>1.180391557591403E-6</v>
      </c>
    </row>
    <row r="4759" spans="52:57" ht="20.100000000000001" customHeight="1" x14ac:dyDescent="0.25">
      <c r="AZ4759" s="148"/>
      <c r="BA4759" s="148">
        <f t="shared" si="1227"/>
        <v>26.291199999998149</v>
      </c>
      <c r="BB4759" s="165">
        <f t="shared" si="1228"/>
        <v>4.4674305049679472E-4</v>
      </c>
      <c r="BC4759" s="148">
        <f t="shared" si="1229"/>
        <v>1.1773366139923146E-6</v>
      </c>
      <c r="BD4759" s="148">
        <f t="shared" si="1225"/>
        <v>1.1773366139923146E-6</v>
      </c>
      <c r="BE4759" s="140">
        <f t="shared" si="1226"/>
        <v>1.1773366139923146E-6</v>
      </c>
    </row>
    <row r="4760" spans="52:57" ht="20.100000000000001" customHeight="1" x14ac:dyDescent="0.25">
      <c r="AZ4760" s="148"/>
      <c r="BA4760" s="148">
        <f t="shared" si="1227"/>
        <v>26.297599999998148</v>
      </c>
      <c r="BB4760" s="165">
        <f t="shared" si="1228"/>
        <v>4.4556571388280241E-4</v>
      </c>
      <c r="BC4760" s="148">
        <f t="shared" si="1229"/>
        <v>1.1742894029007859E-6</v>
      </c>
      <c r="BD4760" s="148">
        <f t="shared" si="1225"/>
        <v>1.1742894029007859E-6</v>
      </c>
      <c r="BE4760" s="140">
        <f t="shared" si="1226"/>
        <v>1.1742894029007859E-6</v>
      </c>
    </row>
    <row r="4761" spans="52:57" ht="20.100000000000001" customHeight="1" x14ac:dyDescent="0.25">
      <c r="AZ4761" s="148"/>
      <c r="BA4761" s="148">
        <f t="shared" si="1227"/>
        <v>26.303999999998148</v>
      </c>
      <c r="BB4761" s="165">
        <f t="shared" si="1228"/>
        <v>4.4439142447990162E-4</v>
      </c>
      <c r="BC4761" s="148">
        <f t="shared" si="1229"/>
        <v>1.1712499052906949E-6</v>
      </c>
      <c r="BD4761" s="148">
        <f t="shared" si="1225"/>
        <v>1.1712499052906949E-6</v>
      </c>
      <c r="BE4761" s="140">
        <f t="shared" si="1226"/>
        <v>1.1712499052906949E-6</v>
      </c>
    </row>
    <row r="4762" spans="52:57" ht="20.100000000000001" customHeight="1" x14ac:dyDescent="0.25">
      <c r="AZ4762" s="148"/>
      <c r="BA4762" s="148">
        <f t="shared" si="1227"/>
        <v>26.310399999998147</v>
      </c>
      <c r="BB4762" s="165">
        <f t="shared" si="1228"/>
        <v>4.4322017457461093E-4</v>
      </c>
      <c r="BC4762" s="148">
        <f t="shared" si="1229"/>
        <v>1.1682181021781496E-6</v>
      </c>
      <c r="BD4762" s="148">
        <f t="shared" si="1225"/>
        <v>1.1682181021781496E-6</v>
      </c>
      <c r="BE4762" s="140">
        <f t="shared" si="1226"/>
        <v>1.1682181021781496E-6</v>
      </c>
    </row>
    <row r="4763" spans="52:57" ht="20.100000000000001" customHeight="1" x14ac:dyDescent="0.25">
      <c r="AZ4763" s="148"/>
      <c r="BA4763" s="148">
        <f t="shared" si="1227"/>
        <v>26.316799999998146</v>
      </c>
      <c r="BB4763" s="165">
        <f t="shared" si="1228"/>
        <v>4.4205195647243278E-4</v>
      </c>
      <c r="BC4763" s="148">
        <f t="shared" si="1229"/>
        <v>1.1651939746253905E-6</v>
      </c>
      <c r="BD4763" s="148">
        <f t="shared" si="1225"/>
        <v>1.1651939746253905E-6</v>
      </c>
      <c r="BE4763" s="140">
        <f t="shared" si="1226"/>
        <v>1.1651939746253905E-6</v>
      </c>
    </row>
    <row r="4764" spans="52:57" ht="20.100000000000001" customHeight="1" x14ac:dyDescent="0.25">
      <c r="AZ4764" s="148"/>
      <c r="BA4764" s="148">
        <f t="shared" si="1227"/>
        <v>26.323199999998145</v>
      </c>
      <c r="BB4764" s="165">
        <f t="shared" si="1228"/>
        <v>4.4088676249780739E-4</v>
      </c>
      <c r="BC4764" s="148">
        <f t="shared" si="1229"/>
        <v>1.1621775037405743E-6</v>
      </c>
      <c r="BD4764" s="148">
        <f t="shared" si="1225"/>
        <v>1.1621775037405743E-6</v>
      </c>
      <c r="BE4764" s="140">
        <f t="shared" si="1226"/>
        <v>1.1621775037405743E-6</v>
      </c>
    </row>
    <row r="4765" spans="52:57" ht="20.100000000000001" customHeight="1" x14ac:dyDescent="0.25">
      <c r="AZ4765" s="148"/>
      <c r="BA4765" s="148">
        <f t="shared" si="1227"/>
        <v>26.329599999998145</v>
      </c>
      <c r="BB4765" s="165">
        <f t="shared" si="1228"/>
        <v>4.3972458499406681E-4</v>
      </c>
      <c r="BC4765" s="148">
        <f t="shared" si="1229"/>
        <v>1.1591686706766894E-6</v>
      </c>
      <c r="BD4765" s="148">
        <f t="shared" si="1225"/>
        <v>1.1591686706766894E-6</v>
      </c>
      <c r="BE4765" s="140">
        <f t="shared" si="1226"/>
        <v>1.1591686706766894E-6</v>
      </c>
    </row>
    <row r="4766" spans="52:57" ht="20.100000000000001" customHeight="1" x14ac:dyDescent="0.25">
      <c r="AZ4766" s="148"/>
      <c r="BA4766" s="148">
        <f t="shared" si="1227"/>
        <v>26.335999999998144</v>
      </c>
      <c r="BB4766" s="165">
        <f t="shared" si="1228"/>
        <v>4.3856541632339012E-4</v>
      </c>
      <c r="BC4766" s="148">
        <f t="shared" si="1229"/>
        <v>1.1561674566288455E-6</v>
      </c>
      <c r="BD4766" s="148">
        <f t="shared" si="1225"/>
        <v>1.1561674566288455E-6</v>
      </c>
      <c r="BE4766" s="140">
        <f t="shared" si="1226"/>
        <v>1.1561674566288455E-6</v>
      </c>
    </row>
    <row r="4767" spans="52:57" ht="20.100000000000001" customHeight="1" x14ac:dyDescent="0.25">
      <c r="AZ4767" s="148"/>
      <c r="BA4767" s="148">
        <f t="shared" si="1227"/>
        <v>26.342399999998143</v>
      </c>
      <c r="BB4767" s="165">
        <f t="shared" si="1228"/>
        <v>4.3740924886676128E-4</v>
      </c>
      <c r="BC4767" s="148">
        <f t="shared" si="1229"/>
        <v>1.1531738428396401E-6</v>
      </c>
      <c r="BD4767" s="148">
        <f t="shared" si="1225"/>
        <v>1.1531738428396401E-6</v>
      </c>
      <c r="BE4767" s="140">
        <f t="shared" si="1226"/>
        <v>1.1531738428396401E-6</v>
      </c>
    </row>
    <row r="4768" spans="52:57" ht="20.100000000000001" customHeight="1" x14ac:dyDescent="0.25">
      <c r="AZ4768" s="148"/>
      <c r="BA4768" s="148">
        <f t="shared" si="1227"/>
        <v>26.348799999998143</v>
      </c>
      <c r="BB4768" s="165">
        <f t="shared" si="1228"/>
        <v>4.3625607502392164E-4</v>
      </c>
      <c r="BC4768" s="148">
        <f t="shared" si="1229"/>
        <v>1.150187810595039E-6</v>
      </c>
      <c r="BD4768" s="148">
        <f t="shared" si="1225"/>
        <v>1.150187810595039E-6</v>
      </c>
      <c r="BE4768" s="140">
        <f t="shared" si="1226"/>
        <v>1.150187810595039E-6</v>
      </c>
    </row>
    <row r="4769" spans="52:57" ht="20.100000000000001" customHeight="1" x14ac:dyDescent="0.25">
      <c r="AZ4769" s="148"/>
      <c r="BA4769" s="148">
        <f t="shared" si="1227"/>
        <v>26.355199999998142</v>
      </c>
      <c r="BB4769" s="165">
        <f t="shared" si="1228"/>
        <v>4.351058872133266E-4</v>
      </c>
      <c r="BC4769" s="148">
        <f t="shared" si="1229"/>
        <v>1.1472093412263277E-6</v>
      </c>
      <c r="BD4769" s="148">
        <f t="shared" si="1225"/>
        <v>1.1472093412263277E-6</v>
      </c>
      <c r="BE4769" s="140">
        <f t="shared" si="1226"/>
        <v>1.1472093412263277E-6</v>
      </c>
    </row>
    <row r="4770" spans="52:57" ht="20.100000000000001" customHeight="1" x14ac:dyDescent="0.25">
      <c r="AZ4770" s="148"/>
      <c r="BA4770" s="148">
        <f t="shared" si="1227"/>
        <v>26.361599999998141</v>
      </c>
      <c r="BB4770" s="165">
        <f t="shared" si="1228"/>
        <v>4.3395867787210027E-4</v>
      </c>
      <c r="BC4770" s="148">
        <f t="shared" si="1229"/>
        <v>1.1442384161056661E-6</v>
      </c>
      <c r="BD4770" s="148">
        <f t="shared" si="1225"/>
        <v>1.1442384161056661E-6</v>
      </c>
      <c r="BE4770" s="140">
        <f t="shared" si="1226"/>
        <v>1.1442384161056661E-6</v>
      </c>
    </row>
    <row r="4771" spans="52:57" ht="20.100000000000001" customHeight="1" x14ac:dyDescent="0.25">
      <c r="AZ4771" s="148"/>
      <c r="BA4771" s="148">
        <f t="shared" si="1227"/>
        <v>26.36799999999814</v>
      </c>
      <c r="BB4771" s="165">
        <f t="shared" si="1228"/>
        <v>4.328144394559946E-4</v>
      </c>
      <c r="BC4771" s="148">
        <f t="shared" si="1229"/>
        <v>1.1412750166554125E-6</v>
      </c>
      <c r="BD4771" s="148">
        <f t="shared" si="1225"/>
        <v>1.1412750166554125E-6</v>
      </c>
      <c r="BE4771" s="140">
        <f t="shared" si="1226"/>
        <v>1.1412750166554125E-6</v>
      </c>
    </row>
    <row r="4772" spans="52:57" ht="20.100000000000001" customHeight="1" x14ac:dyDescent="0.25">
      <c r="AZ4772" s="148"/>
      <c r="BA4772" s="148">
        <f t="shared" si="1227"/>
        <v>26.37439999999814</v>
      </c>
      <c r="BB4772" s="165">
        <f t="shared" si="1228"/>
        <v>4.3167316443933919E-4</v>
      </c>
      <c r="BC4772" s="148">
        <f t="shared" si="1229"/>
        <v>1.1383191243356555E-6</v>
      </c>
      <c r="BD4772" s="148">
        <f t="shared" si="1225"/>
        <v>1.1383191243356555E-6</v>
      </c>
      <c r="BE4772" s="140">
        <f t="shared" si="1226"/>
        <v>1.1383191243356555E-6</v>
      </c>
    </row>
    <row r="4773" spans="52:57" ht="20.100000000000001" customHeight="1" x14ac:dyDescent="0.25">
      <c r="AZ4773" s="148"/>
      <c r="BA4773" s="148">
        <f t="shared" si="1227"/>
        <v>26.380799999998139</v>
      </c>
      <c r="BB4773" s="165">
        <f t="shared" si="1228"/>
        <v>4.3053484531500354E-4</v>
      </c>
      <c r="BC4773" s="148">
        <f t="shared" si="1229"/>
        <v>1.1353707206560319E-6</v>
      </c>
      <c r="BD4773" s="148">
        <f t="shared" si="1225"/>
        <v>1.1353707206560319E-6</v>
      </c>
      <c r="BE4773" s="140">
        <f t="shared" si="1226"/>
        <v>1.1353707206560319E-6</v>
      </c>
    </row>
    <row r="4774" spans="52:57" ht="20.100000000000001" customHeight="1" x14ac:dyDescent="0.25">
      <c r="AZ4774" s="148"/>
      <c r="BA4774" s="148">
        <f t="shared" si="1227"/>
        <v>26.387199999998138</v>
      </c>
      <c r="BB4774" s="165">
        <f t="shared" si="1228"/>
        <v>4.293994745943475E-4</v>
      </c>
      <c r="BC4774" s="148">
        <f t="shared" si="1229"/>
        <v>1.1324297871648302E-6</v>
      </c>
      <c r="BD4774" s="148">
        <f t="shared" si="1225"/>
        <v>1.1324297871648302E-6</v>
      </c>
      <c r="BE4774" s="140">
        <f t="shared" si="1226"/>
        <v>1.1324297871648302E-6</v>
      </c>
    </row>
    <row r="4775" spans="52:57" ht="20.100000000000001" customHeight="1" x14ac:dyDescent="0.25">
      <c r="AZ4775" s="148"/>
      <c r="BA4775" s="148">
        <f t="shared" si="1227"/>
        <v>26.393599999998138</v>
      </c>
      <c r="BB4775" s="165">
        <f t="shared" si="1228"/>
        <v>4.2826704480718267E-4</v>
      </c>
      <c r="BC4775" s="148">
        <f t="shared" si="1229"/>
        <v>1.1294963054590194E-6</v>
      </c>
      <c r="BD4775" s="148">
        <f t="shared" si="1225"/>
        <v>1.1294963054590194E-6</v>
      </c>
      <c r="BE4775" s="140">
        <f t="shared" si="1226"/>
        <v>1.1294963054590194E-6</v>
      </c>
    </row>
    <row r="4776" spans="52:57" ht="20.100000000000001" customHeight="1" x14ac:dyDescent="0.25">
      <c r="AZ4776" s="148"/>
      <c r="BA4776" s="148">
        <f t="shared" si="1227"/>
        <v>26.399999999998137</v>
      </c>
      <c r="BB4776" s="165">
        <f t="shared" si="1228"/>
        <v>4.2713754850172365E-4</v>
      </c>
      <c r="BC4776" s="148">
        <f t="shared" si="1229"/>
        <v>1.1265702571767685E-6</v>
      </c>
      <c r="BD4776" s="148">
        <f t="shared" si="1225"/>
        <v>1.1265702571767685E-6</v>
      </c>
      <c r="BE4776" s="140">
        <f t="shared" si="1226"/>
        <v>1.1265702571767685E-6</v>
      </c>
    </row>
    <row r="4777" spans="52:57" ht="20.100000000000001" customHeight="1" x14ac:dyDescent="0.25">
      <c r="AZ4777" s="148"/>
      <c r="BA4777" s="148">
        <f t="shared" si="1227"/>
        <v>26.406399999998136</v>
      </c>
      <c r="BB4777" s="165">
        <f t="shared" si="1228"/>
        <v>4.2601097824454689E-4</v>
      </c>
      <c r="BC4777" s="148">
        <f t="shared" si="1229"/>
        <v>1.1236516239985844E-6</v>
      </c>
      <c r="BD4777" s="148">
        <f t="shared" si="1225"/>
        <v>1.1236516239985844E-6</v>
      </c>
      <c r="BE4777" s="140">
        <f t="shared" si="1226"/>
        <v>1.1236516239985844E-6</v>
      </c>
    </row>
    <row r="4778" spans="52:57" ht="20.100000000000001" customHeight="1" x14ac:dyDescent="0.25">
      <c r="AZ4778" s="148"/>
      <c r="BA4778" s="148">
        <f t="shared" si="1227"/>
        <v>26.412799999998136</v>
      </c>
      <c r="BB4778" s="165">
        <f t="shared" si="1228"/>
        <v>4.248873266205483E-4</v>
      </c>
      <c r="BC4778" s="148">
        <f t="shared" si="1229"/>
        <v>1.1207403876513779E-6</v>
      </c>
      <c r="BD4778" s="148">
        <f t="shared" si="1225"/>
        <v>1.1207403876513779E-6</v>
      </c>
      <c r="BE4778" s="140">
        <f t="shared" si="1226"/>
        <v>1.1207403876513779E-6</v>
      </c>
    </row>
    <row r="4779" spans="52:57" ht="20.100000000000001" customHeight="1" x14ac:dyDescent="0.25">
      <c r="AZ4779" s="148"/>
      <c r="BA4779" s="148">
        <f t="shared" si="1227"/>
        <v>26.419199999998135</v>
      </c>
      <c r="BB4779" s="165">
        <f t="shared" si="1228"/>
        <v>4.2376658623289692E-4</v>
      </c>
      <c r="BC4779" s="148">
        <f t="shared" si="1229"/>
        <v>1.1178365299038015E-6</v>
      </c>
      <c r="BD4779" s="148">
        <f t="shared" si="1225"/>
        <v>1.1178365299038015E-6</v>
      </c>
      <c r="BE4779" s="140">
        <f t="shared" si="1226"/>
        <v>1.1178365299038015E-6</v>
      </c>
    </row>
    <row r="4780" spans="52:57" ht="20.100000000000001" customHeight="1" x14ac:dyDescent="0.25">
      <c r="AZ4780" s="148"/>
      <c r="BA4780" s="148">
        <f t="shared" si="1227"/>
        <v>26.425599999998134</v>
      </c>
      <c r="BB4780" s="165">
        <f t="shared" si="1228"/>
        <v>4.2264874970299312E-4</v>
      </c>
      <c r="BC4780" s="148">
        <f t="shared" si="1229"/>
        <v>1.114940032569448E-6</v>
      </c>
      <c r="BD4780" s="148">
        <f t="shared" si="1225"/>
        <v>1.114940032569448E-6</v>
      </c>
      <c r="BE4780" s="140">
        <f t="shared" si="1226"/>
        <v>1.114940032569448E-6</v>
      </c>
    </row>
    <row r="4781" spans="52:57" ht="20.100000000000001" customHeight="1" x14ac:dyDescent="0.25">
      <c r="AZ4781" s="148"/>
      <c r="BA4781" s="148">
        <f t="shared" si="1227"/>
        <v>26.431999999998133</v>
      </c>
      <c r="BB4781" s="165">
        <f t="shared" si="1228"/>
        <v>4.2153380967042367E-4</v>
      </c>
      <c r="BC4781" s="148">
        <f t="shared" si="1229"/>
        <v>1.1120508775012668E-6</v>
      </c>
      <c r="BD4781" s="148">
        <f t="shared" si="1225"/>
        <v>1.1120508775012668E-6</v>
      </c>
      <c r="BE4781" s="140">
        <f t="shared" si="1226"/>
        <v>1.1120508775012668E-6</v>
      </c>
    </row>
    <row r="4782" spans="52:57" ht="20.100000000000001" customHeight="1" x14ac:dyDescent="0.25">
      <c r="AZ4782" s="148"/>
      <c r="BA4782" s="148">
        <f t="shared" si="1227"/>
        <v>26.438399999998133</v>
      </c>
      <c r="BB4782" s="165">
        <f t="shared" si="1228"/>
        <v>4.2042175879292241E-4</v>
      </c>
      <c r="BC4782" s="148">
        <f t="shared" si="1229"/>
        <v>1.1091690466002373E-6</v>
      </c>
      <c r="BD4782" s="148">
        <f t="shared" si="1225"/>
        <v>1.1091690466002373E-6</v>
      </c>
      <c r="BE4782" s="140">
        <f t="shared" si="1226"/>
        <v>1.1091690466002373E-6</v>
      </c>
    </row>
    <row r="4783" spans="52:57" ht="20.100000000000001" customHeight="1" x14ac:dyDescent="0.25">
      <c r="AZ4783" s="148"/>
      <c r="BA4783" s="148">
        <f t="shared" si="1227"/>
        <v>26.444799999998132</v>
      </c>
      <c r="BB4783" s="165">
        <f t="shared" si="1228"/>
        <v>4.1931258974632217E-4</v>
      </c>
      <c r="BC4783" s="148">
        <f t="shared" si="1229"/>
        <v>1.1062945218072917E-6</v>
      </c>
      <c r="BD4783" s="148">
        <f t="shared" si="1225"/>
        <v>1.1062945218072917E-6</v>
      </c>
      <c r="BE4783" s="140">
        <f t="shared" si="1226"/>
        <v>1.1062945218072917E-6</v>
      </c>
    </row>
    <row r="4784" spans="52:57" ht="20.100000000000001" customHeight="1" x14ac:dyDescent="0.25">
      <c r="AZ4784" s="148"/>
      <c r="BA4784" s="148">
        <f t="shared" si="1227"/>
        <v>26.451199999998131</v>
      </c>
      <c r="BB4784" s="165">
        <f t="shared" si="1228"/>
        <v>4.1820629522451488E-4</v>
      </c>
      <c r="BC4784" s="148">
        <f t="shared" si="1229"/>
        <v>1.1034272851061884E-6</v>
      </c>
      <c r="BD4784" s="148">
        <f t="shared" si="1225"/>
        <v>1.1034272851061884E-6</v>
      </c>
      <c r="BE4784" s="140">
        <f t="shared" si="1226"/>
        <v>1.1034272851061884E-6</v>
      </c>
    </row>
    <row r="4785" spans="52:57" ht="20.100000000000001" customHeight="1" x14ac:dyDescent="0.25">
      <c r="AZ4785" s="148"/>
      <c r="BA4785" s="148">
        <f t="shared" si="1227"/>
        <v>26.457599999998131</v>
      </c>
      <c r="BB4785" s="165">
        <f t="shared" si="1228"/>
        <v>4.1710286793940869E-4</v>
      </c>
      <c r="BC4785" s="148">
        <f t="shared" si="1229"/>
        <v>1.1005673185258426E-6</v>
      </c>
      <c r="BD4785" s="148">
        <f t="shared" si="1225"/>
        <v>1.1005673185258426E-6</v>
      </c>
      <c r="BE4785" s="140">
        <f t="shared" si="1226"/>
        <v>1.1005673185258426E-6</v>
      </c>
    </row>
    <row r="4786" spans="52:57" ht="20.100000000000001" customHeight="1" x14ac:dyDescent="0.25">
      <c r="AZ4786" s="148"/>
      <c r="BA4786" s="148">
        <f t="shared" si="1227"/>
        <v>26.46399999999813</v>
      </c>
      <c r="BB4786" s="165">
        <f t="shared" si="1228"/>
        <v>4.1600230062088285E-4</v>
      </c>
      <c r="BC4786" s="148">
        <f t="shared" si="1229"/>
        <v>1.0977146041347974E-6</v>
      </c>
      <c r="BD4786" s="148">
        <f t="shared" si="1225"/>
        <v>1.0977146041347974E-6</v>
      </c>
      <c r="BE4786" s="140">
        <f t="shared" si="1226"/>
        <v>1.0977146041347974E-6</v>
      </c>
    </row>
    <row r="4787" spans="52:57" ht="20.100000000000001" customHeight="1" x14ac:dyDescent="0.25">
      <c r="AZ4787" s="148"/>
      <c r="BA4787" s="148">
        <f t="shared" si="1227"/>
        <v>26.470399999998129</v>
      </c>
      <c r="BB4787" s="165">
        <f t="shared" si="1228"/>
        <v>4.1490458601674805E-4</v>
      </c>
      <c r="BC4787" s="148">
        <f t="shared" si="1229"/>
        <v>1.0948691240476199E-6</v>
      </c>
      <c r="BD4787" s="148">
        <f t="shared" si="1225"/>
        <v>1.0948691240476199E-6</v>
      </c>
      <c r="BE4787" s="140">
        <f t="shared" si="1226"/>
        <v>1.0948691240476199E-6</v>
      </c>
    </row>
    <row r="4788" spans="52:57" ht="20.100000000000001" customHeight="1" x14ac:dyDescent="0.25">
      <c r="AZ4788" s="148"/>
      <c r="BA4788" s="148">
        <f t="shared" si="1227"/>
        <v>26.476799999998128</v>
      </c>
      <c r="BB4788" s="165">
        <f t="shared" si="1228"/>
        <v>4.1380971689270043E-4</v>
      </c>
      <c r="BC4788" s="148">
        <f t="shared" si="1229"/>
        <v>1.092030860418505E-6</v>
      </c>
      <c r="BD4788" s="148">
        <f t="shared" si="1225"/>
        <v>1.092030860418505E-6</v>
      </c>
      <c r="BE4788" s="140">
        <f t="shared" si="1226"/>
        <v>1.092030860418505E-6</v>
      </c>
    </row>
    <row r="4789" spans="52:57" ht="20.100000000000001" customHeight="1" x14ac:dyDescent="0.25">
      <c r="AZ4789" s="148"/>
      <c r="BA4789" s="148">
        <f t="shared" si="1227"/>
        <v>26.483199999998128</v>
      </c>
      <c r="BB4789" s="165">
        <f t="shared" si="1228"/>
        <v>4.1271768603228193E-4</v>
      </c>
      <c r="BC4789" s="148">
        <f t="shared" si="1229"/>
        <v>1.0891997954445279E-6</v>
      </c>
      <c r="BD4789" s="148">
        <f t="shared" si="1225"/>
        <v>1.0891997954445279E-6</v>
      </c>
      <c r="BE4789" s="140">
        <f t="shared" si="1226"/>
        <v>1.0891997954445279E-6</v>
      </c>
    </row>
    <row r="4790" spans="52:57" ht="20.100000000000001" customHeight="1" x14ac:dyDescent="0.25">
      <c r="AZ4790" s="148"/>
      <c r="BA4790" s="148">
        <f t="shared" si="1227"/>
        <v>26.489599999998127</v>
      </c>
      <c r="BB4790" s="165">
        <f t="shared" si="1228"/>
        <v>4.116284862368374E-4</v>
      </c>
      <c r="BC4790" s="148">
        <f t="shared" si="1229"/>
        <v>1.0863759113681373E-6</v>
      </c>
      <c r="BD4790" s="148">
        <f t="shared" si="1225"/>
        <v>1.0863759113681373E-6</v>
      </c>
      <c r="BE4790" s="140">
        <f t="shared" si="1226"/>
        <v>1.0863759113681373E-6</v>
      </c>
    </row>
    <row r="4791" spans="52:57" ht="20.100000000000001" customHeight="1" x14ac:dyDescent="0.25">
      <c r="AZ4791" s="148"/>
      <c r="BA4791" s="148">
        <f t="shared" si="1227"/>
        <v>26.495999999998126</v>
      </c>
      <c r="BB4791" s="165">
        <f t="shared" si="1228"/>
        <v>4.1054211032546926E-4</v>
      </c>
      <c r="BC4791" s="148">
        <f t="shared" si="1229"/>
        <v>1.0835591904700547E-6</v>
      </c>
      <c r="BD4791" s="148">
        <f t="shared" si="1225"/>
        <v>1.0835591904700547E-6</v>
      </c>
      <c r="BE4791" s="140">
        <f t="shared" si="1226"/>
        <v>1.0835591904700547E-6</v>
      </c>
    </row>
    <row r="4792" spans="52:57" ht="20.100000000000001" customHeight="1" x14ac:dyDescent="0.25">
      <c r="AZ4792" s="148"/>
      <c r="BA4792" s="148">
        <f t="shared" si="1227"/>
        <v>26.502399999998126</v>
      </c>
      <c r="BB4792" s="165">
        <f t="shared" si="1228"/>
        <v>4.0945855113499921E-4</v>
      </c>
      <c r="BC4792" s="148">
        <f t="shared" si="1229"/>
        <v>1.0807496150737187E-6</v>
      </c>
      <c r="BD4792" s="148">
        <f t="shared" si="1225"/>
        <v>1.0807496150737187E-6</v>
      </c>
      <c r="BE4792" s="140">
        <f t="shared" si="1226"/>
        <v>1.0807496150737187E-6</v>
      </c>
    </row>
    <row r="4793" spans="52:57" ht="20.100000000000001" customHeight="1" x14ac:dyDescent="0.25">
      <c r="AZ4793" s="148"/>
      <c r="BA4793" s="148">
        <f t="shared" si="1227"/>
        <v>26.508799999998125</v>
      </c>
      <c r="BB4793" s="165">
        <f t="shared" si="1228"/>
        <v>4.0837780151992549E-4</v>
      </c>
      <c r="BC4793" s="148">
        <f t="shared" si="1229"/>
        <v>1.0779471675486469E-6</v>
      </c>
      <c r="BD4793" s="148">
        <f t="shared" si="1225"/>
        <v>1.0779471675486469E-6</v>
      </c>
      <c r="BE4793" s="140">
        <f t="shared" si="1226"/>
        <v>1.0779471675486469E-6</v>
      </c>
    </row>
    <row r="4794" spans="52:57" ht="20.100000000000001" customHeight="1" x14ac:dyDescent="0.25">
      <c r="AZ4794" s="148"/>
      <c r="BA4794" s="148">
        <f t="shared" si="1227"/>
        <v>26.515199999998124</v>
      </c>
      <c r="BB4794" s="165">
        <f t="shared" si="1228"/>
        <v>4.0729985435237684E-4</v>
      </c>
      <c r="BC4794" s="148">
        <f t="shared" si="1229"/>
        <v>1.0751518303016533E-6</v>
      </c>
      <c r="BD4794" s="148">
        <f t="shared" si="1225"/>
        <v>1.0751518303016533E-6</v>
      </c>
      <c r="BE4794" s="140">
        <f t="shared" si="1226"/>
        <v>1.0751518303016533E-6</v>
      </c>
    </row>
    <row r="4795" spans="52:57" ht="20.100000000000001" customHeight="1" x14ac:dyDescent="0.25">
      <c r="AZ4795" s="148"/>
      <c r="BA4795" s="148">
        <f t="shared" si="1227"/>
        <v>26.521599999998124</v>
      </c>
      <c r="BB4795" s="165">
        <f t="shared" si="1228"/>
        <v>4.0622470252207519E-4</v>
      </c>
      <c r="BC4795" s="148">
        <f t="shared" si="1229"/>
        <v>1.0723635857819982E-6</v>
      </c>
      <c r="BD4795" s="148">
        <f t="shared" si="1225"/>
        <v>1.0723635857819982E-6</v>
      </c>
      <c r="BE4795" s="140">
        <f t="shared" si="1226"/>
        <v>1.0723635857819982E-6</v>
      </c>
    </row>
    <row r="4796" spans="52:57" ht="20.100000000000001" customHeight="1" x14ac:dyDescent="0.25">
      <c r="AZ4796" s="148"/>
      <c r="BA4796" s="148">
        <f t="shared" si="1227"/>
        <v>26.527999999998123</v>
      </c>
      <c r="BB4796" s="165">
        <f t="shared" si="1228"/>
        <v>4.0515233893629319E-4</v>
      </c>
      <c r="BC4796" s="148">
        <f t="shared" si="1229"/>
        <v>1.0695824164842619E-6</v>
      </c>
      <c r="BD4796" s="148">
        <f t="shared" si="1225"/>
        <v>1.0695824164842619E-6</v>
      </c>
      <c r="BE4796" s="140">
        <f t="shared" si="1226"/>
        <v>1.0695824164842619E-6</v>
      </c>
    </row>
    <row r="4797" spans="52:57" ht="20.100000000000001" customHeight="1" x14ac:dyDescent="0.25">
      <c r="AZ4797" s="148"/>
      <c r="BA4797" s="148">
        <f t="shared" si="1227"/>
        <v>26.534399999998122</v>
      </c>
      <c r="BB4797" s="165">
        <f t="shared" si="1228"/>
        <v>4.0408275651980893E-4</v>
      </c>
      <c r="BC4797" s="148">
        <f t="shared" si="1229"/>
        <v>1.0668083049412426E-6</v>
      </c>
      <c r="BD4797" s="148">
        <f t="shared" si="1225"/>
        <v>1.0668083049412426E-6</v>
      </c>
      <c r="BE4797" s="140">
        <f t="shared" si="1226"/>
        <v>1.0668083049412426E-6</v>
      </c>
    </row>
    <row r="4798" spans="52:57" ht="20.100000000000001" customHeight="1" x14ac:dyDescent="0.25">
      <c r="AZ4798" s="148"/>
      <c r="BA4798" s="148">
        <f t="shared" si="1227"/>
        <v>26.540799999998121</v>
      </c>
      <c r="BB4798" s="165">
        <f t="shared" si="1228"/>
        <v>4.0301594821486768E-4</v>
      </c>
      <c r="BC4798" s="148">
        <f t="shared" si="1229"/>
        <v>1.064041233728131E-6</v>
      </c>
      <c r="BD4798" s="148">
        <f t="shared" si="1225"/>
        <v>1.064041233728131E-6</v>
      </c>
      <c r="BE4798" s="140">
        <f t="shared" si="1226"/>
        <v>1.064041233728131E-6</v>
      </c>
    </row>
    <row r="4799" spans="52:57" ht="20.100000000000001" customHeight="1" x14ac:dyDescent="0.25">
      <c r="AZ4799" s="148"/>
      <c r="BA4799" s="148">
        <f t="shared" si="1227"/>
        <v>26.547199999998121</v>
      </c>
      <c r="BB4799" s="165">
        <f t="shared" si="1228"/>
        <v>4.0195190698113955E-4</v>
      </c>
      <c r="BC4799" s="148">
        <f t="shared" si="1229"/>
        <v>1.0612811854622929E-6</v>
      </c>
      <c r="BD4799" s="148">
        <f t="shared" si="1225"/>
        <v>1.0612811854622929E-6</v>
      </c>
      <c r="BE4799" s="140">
        <f t="shared" si="1226"/>
        <v>1.0612811854622929E-6</v>
      </c>
    </row>
    <row r="4800" spans="52:57" ht="20.100000000000001" customHeight="1" x14ac:dyDescent="0.25">
      <c r="AZ4800" s="148"/>
      <c r="BA4800" s="148">
        <f t="shared" si="1227"/>
        <v>26.55359999999812</v>
      </c>
      <c r="BB4800" s="165">
        <f t="shared" si="1228"/>
        <v>4.0089062579567726E-4</v>
      </c>
      <c r="BC4800" s="148">
        <f t="shared" si="1229"/>
        <v>1.0585281428014269E-6</v>
      </c>
      <c r="BD4800" s="148">
        <f t="shared" si="1225"/>
        <v>1.0585281428014269E-6</v>
      </c>
      <c r="BE4800" s="140">
        <f t="shared" si="1226"/>
        <v>1.0585281428014269E-6</v>
      </c>
    </row>
    <row r="4801" spans="52:57" ht="20.100000000000001" customHeight="1" x14ac:dyDescent="0.25">
      <c r="AZ4801" s="148"/>
      <c r="BA4801" s="148">
        <f t="shared" si="1227"/>
        <v>26.559999999998119</v>
      </c>
      <c r="BB4801" s="165">
        <f t="shared" si="1228"/>
        <v>3.9983209765287583E-4</v>
      </c>
      <c r="BC4801" s="148">
        <f t="shared" si="1229"/>
        <v>1.0557820884460572E-6</v>
      </c>
      <c r="BD4801" s="148">
        <f t="shared" si="1225"/>
        <v>1.0557820884460572E-6</v>
      </c>
      <c r="BE4801" s="140">
        <f t="shared" si="1226"/>
        <v>1.0557820884460572E-6</v>
      </c>
    </row>
    <row r="4802" spans="52:57" ht="20.100000000000001" customHeight="1" x14ac:dyDescent="0.25">
      <c r="AZ4802" s="148"/>
      <c r="BA4802" s="148">
        <f t="shared" si="1227"/>
        <v>26.566399999998119</v>
      </c>
      <c r="BB4802" s="165">
        <f t="shared" si="1228"/>
        <v>3.9877631556442978E-4</v>
      </c>
      <c r="BC4802" s="148">
        <f t="shared" si="1229"/>
        <v>1.0530430051363358E-6</v>
      </c>
      <c r="BD4802" s="148">
        <f t="shared" si="1225"/>
        <v>1.0530430051363358E-6</v>
      </c>
      <c r="BE4802" s="140">
        <f t="shared" si="1226"/>
        <v>1.0530430051363358E-6</v>
      </c>
    </row>
    <row r="4803" spans="52:57" ht="20.100000000000001" customHeight="1" x14ac:dyDescent="0.25">
      <c r="AZ4803" s="148"/>
      <c r="BA4803" s="148">
        <f t="shared" si="1227"/>
        <v>26.572799999998118</v>
      </c>
      <c r="BB4803" s="165">
        <f t="shared" si="1228"/>
        <v>3.9772327255929344E-4</v>
      </c>
      <c r="BC4803" s="148">
        <f t="shared" si="1229"/>
        <v>1.0503108756553491E-6</v>
      </c>
      <c r="BD4803" s="148">
        <f t="shared" si="1225"/>
        <v>1.0503108756553491E-6</v>
      </c>
      <c r="BE4803" s="140">
        <f t="shared" si="1226"/>
        <v>1.0503108756553491E-6</v>
      </c>
    </row>
    <row r="4804" spans="52:57" ht="20.100000000000001" customHeight="1" x14ac:dyDescent="0.25">
      <c r="AZ4804" s="148"/>
      <c r="BA4804" s="148">
        <f t="shared" si="1227"/>
        <v>26.579199999998117</v>
      </c>
      <c r="BB4804" s="165">
        <f t="shared" si="1228"/>
        <v>3.9667296168363809E-4</v>
      </c>
      <c r="BC4804" s="148">
        <f t="shared" si="1229"/>
        <v>1.047585682824564E-6</v>
      </c>
      <c r="BD4804" s="148">
        <f t="shared" si="1225"/>
        <v>1.047585682824564E-6</v>
      </c>
      <c r="BE4804" s="140">
        <f t="shared" si="1226"/>
        <v>1.047585682824564E-6</v>
      </c>
    </row>
    <row r="4805" spans="52:57" ht="20.100000000000001" customHeight="1" x14ac:dyDescent="0.25">
      <c r="AZ4805" s="148"/>
      <c r="BA4805" s="148">
        <f t="shared" si="1227"/>
        <v>26.585599999998117</v>
      </c>
      <c r="BB4805" s="165">
        <f t="shared" si="1228"/>
        <v>3.9562537600081353E-4</v>
      </c>
      <c r="BC4805" s="148">
        <f t="shared" si="1229"/>
        <v>1.044867409508328E-6</v>
      </c>
      <c r="BD4805" s="148">
        <f t="shared" si="1225"/>
        <v>1.044867409508328E-6</v>
      </c>
      <c r="BE4805" s="140">
        <f t="shared" si="1226"/>
        <v>1.044867409508328E-6</v>
      </c>
    </row>
    <row r="4806" spans="52:57" ht="20.100000000000001" customHeight="1" x14ac:dyDescent="0.25">
      <c r="AZ4806" s="148"/>
      <c r="BA4806" s="148">
        <f t="shared" si="1227"/>
        <v>26.591999999998116</v>
      </c>
      <c r="BB4806" s="165">
        <f t="shared" si="1228"/>
        <v>3.945805085913052E-4</v>
      </c>
      <c r="BC4806" s="148">
        <f t="shared" si="1229"/>
        <v>1.0421560386122963E-6</v>
      </c>
      <c r="BD4806" s="148">
        <f t="shared" si="1225"/>
        <v>1.0421560386122963E-6</v>
      </c>
      <c r="BE4806" s="140">
        <f t="shared" si="1226"/>
        <v>1.0421560386122963E-6</v>
      </c>
    </row>
    <row r="4807" spans="52:57" ht="20.100000000000001" customHeight="1" x14ac:dyDescent="0.25">
      <c r="AZ4807" s="148"/>
      <c r="BA4807" s="148">
        <f t="shared" si="1227"/>
        <v>26.598399999998115</v>
      </c>
      <c r="BB4807" s="165">
        <f t="shared" si="1228"/>
        <v>3.935383525526929E-4</v>
      </c>
      <c r="BC4807" s="148">
        <f t="shared" si="1229"/>
        <v>1.0394515530814268E-6</v>
      </c>
      <c r="BD4807" s="148">
        <f t="shared" si="1225"/>
        <v>1.0394515530814268E-6</v>
      </c>
      <c r="BE4807" s="140">
        <f t="shared" si="1226"/>
        <v>1.0394515530814268E-6</v>
      </c>
    </row>
    <row r="4808" spans="52:57" ht="20.100000000000001" customHeight="1" x14ac:dyDescent="0.25">
      <c r="AZ4808" s="148"/>
      <c r="BA4808" s="148">
        <f t="shared" si="1227"/>
        <v>26.604799999998114</v>
      </c>
      <c r="BB4808" s="165">
        <f t="shared" si="1228"/>
        <v>3.9249890099961148E-4</v>
      </c>
      <c r="BC4808" s="148">
        <f t="shared" si="1229"/>
        <v>1.0367539359018227E-6</v>
      </c>
      <c r="BD4808" s="148">
        <f t="shared" si="1225"/>
        <v>1.0367539359018227E-6</v>
      </c>
      <c r="BE4808" s="140">
        <f t="shared" si="1226"/>
        <v>1.0367539359018227E-6</v>
      </c>
    </row>
    <row r="4809" spans="52:57" ht="20.100000000000001" customHeight="1" x14ac:dyDescent="0.25">
      <c r="AZ4809" s="148"/>
      <c r="BA4809" s="148">
        <f t="shared" si="1227"/>
        <v>26.611199999998114</v>
      </c>
      <c r="BB4809" s="165">
        <f t="shared" si="1228"/>
        <v>3.9146214706370965E-4</v>
      </c>
      <c r="BC4809" s="148">
        <f t="shared" si="1229"/>
        <v>1.0340631700997568E-6</v>
      </c>
      <c r="BD4809" s="148">
        <f t="shared" si="1225"/>
        <v>1.0340631700997568E-6</v>
      </c>
      <c r="BE4809" s="140">
        <f t="shared" si="1226"/>
        <v>1.0340631700997568E-6</v>
      </c>
    </row>
    <row r="4810" spans="52:57" ht="20.100000000000001" customHeight="1" x14ac:dyDescent="0.25">
      <c r="AZ4810" s="148"/>
      <c r="BA4810" s="148">
        <f t="shared" si="1227"/>
        <v>26.617599999998113</v>
      </c>
      <c r="BB4810" s="165">
        <f t="shared" si="1228"/>
        <v>3.904280838936099E-4</v>
      </c>
      <c r="BC4810" s="148">
        <f t="shared" si="1229"/>
        <v>1.0313792387431895E-6</v>
      </c>
      <c r="BD4810" s="148">
        <f t="shared" si="1225"/>
        <v>1.0313792387431895E-6</v>
      </c>
      <c r="BE4810" s="140">
        <f t="shared" si="1226"/>
        <v>1.0313792387431895E-6</v>
      </c>
    </row>
    <row r="4811" spans="52:57" ht="20.100000000000001" customHeight="1" x14ac:dyDescent="0.25">
      <c r="AZ4811" s="148"/>
      <c r="BA4811" s="148">
        <f t="shared" si="1227"/>
        <v>26.623999999998112</v>
      </c>
      <c r="BB4811" s="165">
        <f t="shared" si="1228"/>
        <v>3.8939670465486671E-4</v>
      </c>
      <c r="BC4811" s="148">
        <f t="shared" si="1229"/>
        <v>1.0287021249388959E-6</v>
      </c>
      <c r="BD4811" s="148">
        <f t="shared" ref="BD4811:BD4874" si="1230">IF(BB4811&lt;(1-$AZ$655),BC4811,"")</f>
        <v>1.0287021249388959E-6</v>
      </c>
      <c r="BE4811" s="140">
        <f t="shared" ref="BE4811:BE4874" si="1231">IF(BB4811&lt;(1-$AZ$661),BC4811,"")</f>
        <v>1.0287021249388959E-6</v>
      </c>
    </row>
    <row r="4812" spans="52:57" ht="20.100000000000001" customHeight="1" x14ac:dyDescent="0.25">
      <c r="AZ4812" s="148"/>
      <c r="BA4812" s="148">
        <f t="shared" ref="BA4812:BA4875" si="1232">BA4811+$BD$648</f>
        <v>26.630399999998112</v>
      </c>
      <c r="BB4812" s="165">
        <f t="shared" ref="BB4812:BB4875" si="1233">_xlfn.CHISQ.DIST.RT(BA4812,7)</f>
        <v>3.8836800252992781E-4</v>
      </c>
      <c r="BC4812" s="148">
        <f t="shared" ref="BC4812:BC4875" si="1234">BB4812-BB4813</f>
        <v>1.0260318118365309E-6</v>
      </c>
      <c r="BD4812" s="148">
        <f t="shared" si="1230"/>
        <v>1.0260318118365309E-6</v>
      </c>
      <c r="BE4812" s="140">
        <f t="shared" si="1231"/>
        <v>1.0260318118365309E-6</v>
      </c>
    </row>
    <row r="4813" spans="52:57" ht="20.100000000000001" customHeight="1" x14ac:dyDescent="0.25">
      <c r="AZ4813" s="148"/>
      <c r="BA4813" s="148">
        <f t="shared" si="1232"/>
        <v>26.636799999998111</v>
      </c>
      <c r="BB4813" s="165">
        <f t="shared" si="1233"/>
        <v>3.8734197071809128E-4</v>
      </c>
      <c r="BC4813" s="148">
        <f t="shared" si="1234"/>
        <v>1.0233682826207694E-6</v>
      </c>
      <c r="BD4813" s="148">
        <f t="shared" si="1230"/>
        <v>1.0233682826207694E-6</v>
      </c>
      <c r="BE4813" s="140">
        <f t="shared" si="1231"/>
        <v>1.0233682826207694E-6</v>
      </c>
    </row>
    <row r="4814" spans="52:57" ht="20.100000000000001" customHeight="1" x14ac:dyDescent="0.25">
      <c r="AZ4814" s="148"/>
      <c r="BA4814" s="148">
        <f t="shared" si="1232"/>
        <v>26.64319999999811</v>
      </c>
      <c r="BB4814" s="165">
        <f t="shared" si="1233"/>
        <v>3.8631860243547051E-4</v>
      </c>
      <c r="BC4814" s="148">
        <f t="shared" si="1234"/>
        <v>1.0207115205240454E-6</v>
      </c>
      <c r="BD4814" s="148">
        <f t="shared" si="1230"/>
        <v>1.0207115205240454E-6</v>
      </c>
      <c r="BE4814" s="140">
        <f t="shared" si="1231"/>
        <v>1.0207115205240454E-6</v>
      </c>
    </row>
    <row r="4815" spans="52:57" ht="20.100000000000001" customHeight="1" x14ac:dyDescent="0.25">
      <c r="AZ4815" s="148"/>
      <c r="BA4815" s="148">
        <f t="shared" si="1232"/>
        <v>26.649599999998109</v>
      </c>
      <c r="BB4815" s="165">
        <f t="shared" si="1233"/>
        <v>3.8529789091494647E-4</v>
      </c>
      <c r="BC4815" s="148">
        <f t="shared" si="1234"/>
        <v>1.018061508810343E-6</v>
      </c>
      <c r="BD4815" s="148">
        <f t="shared" si="1230"/>
        <v>1.018061508810343E-6</v>
      </c>
      <c r="BE4815" s="140">
        <f t="shared" si="1231"/>
        <v>1.018061508810343E-6</v>
      </c>
    </row>
    <row r="4816" spans="52:57" ht="20.100000000000001" customHeight="1" x14ac:dyDescent="0.25">
      <c r="AZ4816" s="148"/>
      <c r="BA4816" s="148">
        <f t="shared" si="1232"/>
        <v>26.655999999998109</v>
      </c>
      <c r="BB4816" s="165">
        <f t="shared" si="1233"/>
        <v>3.8427982940613612E-4</v>
      </c>
      <c r="BC4816" s="148">
        <f t="shared" si="1234"/>
        <v>1.0154182307904841E-6</v>
      </c>
      <c r="BD4816" s="148">
        <f t="shared" si="1230"/>
        <v>1.0154182307904841E-6</v>
      </c>
      <c r="BE4816" s="140">
        <f t="shared" si="1231"/>
        <v>1.0154182307904841E-6</v>
      </c>
    </row>
    <row r="4817" spans="52:57" ht="20.100000000000001" customHeight="1" x14ac:dyDescent="0.25">
      <c r="AZ4817" s="148"/>
      <c r="BA4817" s="148">
        <f t="shared" si="1232"/>
        <v>26.662399999998108</v>
      </c>
      <c r="BB4817" s="165">
        <f t="shared" si="1233"/>
        <v>3.8326441117534564E-4</v>
      </c>
      <c r="BC4817" s="148">
        <f t="shared" si="1234"/>
        <v>1.0127816698118821E-6</v>
      </c>
      <c r="BD4817" s="148">
        <f t="shared" si="1230"/>
        <v>1.0127816698118821E-6</v>
      </c>
      <c r="BE4817" s="140">
        <f t="shared" si="1231"/>
        <v>1.0127816698118821E-6</v>
      </c>
    </row>
    <row r="4818" spans="52:57" ht="20.100000000000001" customHeight="1" x14ac:dyDescent="0.25">
      <c r="AZ4818" s="148"/>
      <c r="BA4818" s="148">
        <f t="shared" si="1232"/>
        <v>26.668799999998107</v>
      </c>
      <c r="BB4818" s="165">
        <f t="shared" si="1233"/>
        <v>3.8225162950553376E-4</v>
      </c>
      <c r="BC4818" s="148">
        <f t="shared" si="1234"/>
        <v>1.0101518092611446E-6</v>
      </c>
      <c r="BD4818" s="148">
        <f t="shared" si="1230"/>
        <v>1.0101518092611446E-6</v>
      </c>
      <c r="BE4818" s="140">
        <f t="shared" si="1231"/>
        <v>1.0101518092611446E-6</v>
      </c>
    </row>
    <row r="4819" spans="52:57" ht="20.100000000000001" customHeight="1" x14ac:dyDescent="0.25">
      <c r="AZ4819" s="148"/>
      <c r="BA4819" s="148">
        <f t="shared" si="1232"/>
        <v>26.675199999998107</v>
      </c>
      <c r="BB4819" s="165">
        <f t="shared" si="1233"/>
        <v>3.8124147769627261E-4</v>
      </c>
      <c r="BC4819" s="148">
        <f t="shared" si="1234"/>
        <v>1.0075286325671087E-6</v>
      </c>
      <c r="BD4819" s="148">
        <f t="shared" si="1230"/>
        <v>1.0075286325671087E-6</v>
      </c>
      <c r="BE4819" s="140">
        <f t="shared" si="1231"/>
        <v>1.0075286325671087E-6</v>
      </c>
    </row>
    <row r="4820" spans="52:57" ht="20.100000000000001" customHeight="1" x14ac:dyDescent="0.25">
      <c r="AZ4820" s="148"/>
      <c r="BA4820" s="148">
        <f t="shared" si="1232"/>
        <v>26.681599999998106</v>
      </c>
      <c r="BB4820" s="165">
        <f t="shared" si="1233"/>
        <v>3.802339490637055E-4</v>
      </c>
      <c r="BC4820" s="148">
        <f t="shared" si="1234"/>
        <v>1.0049121231945528E-6</v>
      </c>
      <c r="BD4820" s="148">
        <f t="shared" si="1230"/>
        <v>1.0049121231945528E-6</v>
      </c>
      <c r="BE4820" s="140">
        <f t="shared" si="1231"/>
        <v>1.0049121231945528E-6</v>
      </c>
    </row>
    <row r="4821" spans="52:57" ht="20.100000000000001" customHeight="1" x14ac:dyDescent="0.25">
      <c r="AZ4821" s="148"/>
      <c r="BA4821" s="148">
        <f t="shared" si="1232"/>
        <v>26.687999999998105</v>
      </c>
      <c r="BB4821" s="165">
        <f t="shared" si="1233"/>
        <v>3.7922903694051095E-4</v>
      </c>
      <c r="BC4821" s="148">
        <f t="shared" si="1234"/>
        <v>1.0023022646527078E-6</v>
      </c>
      <c r="BD4821" s="148">
        <f t="shared" si="1230"/>
        <v>1.0023022646527078E-6</v>
      </c>
      <c r="BE4821" s="140">
        <f t="shared" si="1231"/>
        <v>1.0023022646527078E-6</v>
      </c>
    </row>
    <row r="4822" spans="52:57" ht="20.100000000000001" customHeight="1" x14ac:dyDescent="0.25">
      <c r="AZ4822" s="148"/>
      <c r="BA4822" s="148">
        <f t="shared" si="1232"/>
        <v>26.694399999998105</v>
      </c>
      <c r="BB4822" s="165">
        <f t="shared" si="1233"/>
        <v>3.7822673467585824E-4</v>
      </c>
      <c r="BC4822" s="148">
        <f t="shared" si="1234"/>
        <v>9.9969904048381828E-7</v>
      </c>
      <c r="BD4822" s="148">
        <f t="shared" si="1230"/>
        <v>9.9969904048381828E-7</v>
      </c>
      <c r="BE4822" s="140">
        <f t="shared" si="1231"/>
        <v>9.9969904048381828E-7</v>
      </c>
    </row>
    <row r="4823" spans="52:57" ht="20.100000000000001" customHeight="1" x14ac:dyDescent="0.25">
      <c r="AZ4823" s="148"/>
      <c r="BA4823" s="148">
        <f t="shared" si="1232"/>
        <v>26.700799999998104</v>
      </c>
      <c r="BB4823" s="165">
        <f t="shared" si="1233"/>
        <v>3.7722703563537442E-4</v>
      </c>
      <c r="BC4823" s="148">
        <f t="shared" si="1234"/>
        <v>9.9710243427593654E-7</v>
      </c>
      <c r="BD4823" s="148">
        <f t="shared" si="1230"/>
        <v>9.9710243427593654E-7</v>
      </c>
      <c r="BE4823" s="140">
        <f t="shared" si="1231"/>
        <v>9.9710243427593654E-7</v>
      </c>
    </row>
    <row r="4824" spans="52:57" ht="20.100000000000001" customHeight="1" x14ac:dyDescent="0.25">
      <c r="AZ4824" s="148"/>
      <c r="BA4824" s="148">
        <f t="shared" si="1232"/>
        <v>26.707199999998103</v>
      </c>
      <c r="BB4824" s="165">
        <f t="shared" si="1233"/>
        <v>3.7622993320109849E-4</v>
      </c>
      <c r="BC4824" s="148">
        <f t="shared" si="1234"/>
        <v>9.9451242965137559E-7</v>
      </c>
      <c r="BD4824" s="148">
        <f t="shared" si="1230"/>
        <v>9.9451242965137559E-7</v>
      </c>
      <c r="BE4824" s="140">
        <f t="shared" si="1231"/>
        <v>9.9451242965137559E-7</v>
      </c>
    </row>
    <row r="4825" spans="52:57" ht="20.100000000000001" customHeight="1" x14ac:dyDescent="0.25">
      <c r="AZ4825" s="148"/>
      <c r="BA4825" s="148">
        <f t="shared" si="1232"/>
        <v>26.713599999998102</v>
      </c>
      <c r="BB4825" s="165">
        <f t="shared" si="1233"/>
        <v>3.7523542077144711E-4</v>
      </c>
      <c r="BC4825" s="148">
        <f t="shared" si="1234"/>
        <v>9.9192901027478656E-7</v>
      </c>
      <c r="BD4825" s="148">
        <f t="shared" si="1230"/>
        <v>9.9192901027478656E-7</v>
      </c>
      <c r="BE4825" s="140">
        <f t="shared" si="1231"/>
        <v>9.9192901027478656E-7</v>
      </c>
    </row>
    <row r="4826" spans="52:57" ht="20.100000000000001" customHeight="1" x14ac:dyDescent="0.25">
      <c r="AZ4826" s="148"/>
      <c r="BA4826" s="148">
        <f t="shared" si="1232"/>
        <v>26.719999999998102</v>
      </c>
      <c r="BB4826" s="165">
        <f t="shared" si="1233"/>
        <v>3.7424349176117233E-4</v>
      </c>
      <c r="BC4826" s="148">
        <f t="shared" si="1234"/>
        <v>9.8935215984665347E-7</v>
      </c>
      <c r="BD4826" s="148">
        <f t="shared" si="1230"/>
        <v>9.8935215984665347E-7</v>
      </c>
      <c r="BE4826" s="140">
        <f t="shared" si="1231"/>
        <v>9.8935215984665347E-7</v>
      </c>
    </row>
    <row r="4827" spans="52:57" ht="20.100000000000001" customHeight="1" x14ac:dyDescent="0.25">
      <c r="AZ4827" s="148"/>
      <c r="BA4827" s="148">
        <f t="shared" si="1232"/>
        <v>26.726399999998101</v>
      </c>
      <c r="BB4827" s="165">
        <f t="shared" si="1233"/>
        <v>3.7325413960132567E-4</v>
      </c>
      <c r="BC4827" s="148">
        <f t="shared" si="1234"/>
        <v>9.8678186210936474E-7</v>
      </c>
      <c r="BD4827" s="148">
        <f t="shared" si="1230"/>
        <v>9.8678186210936474E-7</v>
      </c>
      <c r="BE4827" s="140">
        <f t="shared" si="1231"/>
        <v>9.8678186210936474E-7</v>
      </c>
    </row>
    <row r="4828" spans="52:57" ht="20.100000000000001" customHeight="1" x14ac:dyDescent="0.25">
      <c r="AZ4828" s="148"/>
      <c r="BA4828" s="148">
        <f t="shared" si="1232"/>
        <v>26.7327999999981</v>
      </c>
      <c r="BB4828" s="165">
        <f t="shared" si="1233"/>
        <v>3.7226735773921631E-4</v>
      </c>
      <c r="BC4828" s="148">
        <f t="shared" si="1234"/>
        <v>9.8421810084428586E-7</v>
      </c>
      <c r="BD4828" s="148">
        <f t="shared" si="1230"/>
        <v>9.8421810084428586E-7</v>
      </c>
      <c r="BE4828" s="140">
        <f t="shared" si="1231"/>
        <v>9.8421810084428586E-7</v>
      </c>
    </row>
    <row r="4829" spans="52:57" ht="20.100000000000001" customHeight="1" x14ac:dyDescent="0.25">
      <c r="AZ4829" s="148"/>
      <c r="BA4829" s="148">
        <f t="shared" si="1232"/>
        <v>26.7391999999981</v>
      </c>
      <c r="BB4829" s="165">
        <f t="shared" si="1233"/>
        <v>3.7128313963837202E-4</v>
      </c>
      <c r="BC4829" s="148">
        <f t="shared" si="1234"/>
        <v>9.8166085986747679E-7</v>
      </c>
      <c r="BD4829" s="148">
        <f t="shared" si="1230"/>
        <v>9.8166085986747679E-7</v>
      </c>
      <c r="BE4829" s="140">
        <f t="shared" si="1231"/>
        <v>9.8166085986747679E-7</v>
      </c>
    </row>
    <row r="4830" spans="52:57" ht="20.100000000000001" customHeight="1" x14ac:dyDescent="0.25">
      <c r="AZ4830" s="148"/>
      <c r="BA4830" s="148">
        <f t="shared" si="1232"/>
        <v>26.745599999998099</v>
      </c>
      <c r="BB4830" s="165">
        <f t="shared" si="1233"/>
        <v>3.7030147877850454E-4</v>
      </c>
      <c r="BC4830" s="148">
        <f t="shared" si="1234"/>
        <v>9.7911012303917872E-7</v>
      </c>
      <c r="BD4830" s="148">
        <f t="shared" si="1230"/>
        <v>9.7911012303917872E-7</v>
      </c>
      <c r="BE4830" s="140">
        <f t="shared" si="1231"/>
        <v>9.7911012303917872E-7</v>
      </c>
    </row>
    <row r="4831" spans="52:57" ht="20.100000000000001" customHeight="1" x14ac:dyDescent="0.25">
      <c r="AZ4831" s="148"/>
      <c r="BA4831" s="148">
        <f t="shared" si="1232"/>
        <v>26.751999999998098</v>
      </c>
      <c r="BB4831" s="165">
        <f t="shared" si="1233"/>
        <v>3.6932236865546537E-4</v>
      </c>
      <c r="BC4831" s="148">
        <f t="shared" si="1234"/>
        <v>9.7656587425302629E-7</v>
      </c>
      <c r="BD4831" s="148">
        <f t="shared" si="1230"/>
        <v>9.7656587425302629E-7</v>
      </c>
      <c r="BE4831" s="140">
        <f t="shared" si="1231"/>
        <v>9.7656587425302629E-7</v>
      </c>
    </row>
    <row r="4832" spans="52:57" ht="20.100000000000001" customHeight="1" x14ac:dyDescent="0.25">
      <c r="AZ4832" s="148"/>
      <c r="BA4832" s="148">
        <f t="shared" si="1232"/>
        <v>26.758399999998097</v>
      </c>
      <c r="BB4832" s="165">
        <f t="shared" si="1233"/>
        <v>3.6834580278121234E-4</v>
      </c>
      <c r="BC4832" s="148">
        <f t="shared" si="1234"/>
        <v>9.7402809744623906E-7</v>
      </c>
      <c r="BD4832" s="148">
        <f t="shared" si="1230"/>
        <v>9.7402809744623906E-7</v>
      </c>
      <c r="BE4832" s="140">
        <f t="shared" si="1231"/>
        <v>9.7402809744623906E-7</v>
      </c>
    </row>
    <row r="4833" spans="52:57" ht="20.100000000000001" customHeight="1" x14ac:dyDescent="0.25">
      <c r="AZ4833" s="148"/>
      <c r="BA4833" s="148">
        <f t="shared" si="1232"/>
        <v>26.764799999998097</v>
      </c>
      <c r="BB4833" s="165">
        <f t="shared" si="1233"/>
        <v>3.673717746837661E-4</v>
      </c>
      <c r="BC4833" s="148">
        <f t="shared" si="1234"/>
        <v>9.7149677658926736E-7</v>
      </c>
      <c r="BD4833" s="148">
        <f t="shared" si="1230"/>
        <v>9.7149677658926736E-7</v>
      </c>
      <c r="BE4833" s="140">
        <f t="shared" si="1231"/>
        <v>9.7149677658926736E-7</v>
      </c>
    </row>
    <row r="4834" spans="52:57" ht="20.100000000000001" customHeight="1" x14ac:dyDescent="0.25">
      <c r="AZ4834" s="148"/>
      <c r="BA4834" s="148">
        <f t="shared" si="1232"/>
        <v>26.771199999998096</v>
      </c>
      <c r="BB4834" s="165">
        <f t="shared" si="1233"/>
        <v>3.6640027790717683E-4</v>
      </c>
      <c r="BC4834" s="148">
        <f t="shared" si="1234"/>
        <v>9.689718956951165E-7</v>
      </c>
      <c r="BD4834" s="148">
        <f t="shared" si="1230"/>
        <v>9.689718956951165E-7</v>
      </c>
      <c r="BE4834" s="140">
        <f t="shared" si="1231"/>
        <v>9.689718956951165E-7</v>
      </c>
    </row>
    <row r="4835" spans="52:57" ht="20.100000000000001" customHeight="1" x14ac:dyDescent="0.25">
      <c r="AZ4835" s="148"/>
      <c r="BA4835" s="148">
        <f t="shared" si="1232"/>
        <v>26.777599999998095</v>
      </c>
      <c r="BB4835" s="165">
        <f t="shared" si="1233"/>
        <v>3.6543130601148172E-4</v>
      </c>
      <c r="BC4835" s="148">
        <f t="shared" si="1234"/>
        <v>9.6645343881311251E-7</v>
      </c>
      <c r="BD4835" s="148">
        <f t="shared" si="1230"/>
        <v>9.6645343881311251E-7</v>
      </c>
      <c r="BE4835" s="140">
        <f t="shared" si="1231"/>
        <v>9.6645343881311251E-7</v>
      </c>
    </row>
    <row r="4836" spans="52:57" ht="20.100000000000001" customHeight="1" x14ac:dyDescent="0.25">
      <c r="AZ4836" s="148"/>
      <c r="BA4836" s="148">
        <f t="shared" si="1232"/>
        <v>26.783999999998095</v>
      </c>
      <c r="BB4836" s="165">
        <f t="shared" si="1233"/>
        <v>3.644648525726686E-4</v>
      </c>
      <c r="BC4836" s="148">
        <f t="shared" si="1234"/>
        <v>9.6394139003052855E-7</v>
      </c>
      <c r="BD4836" s="148">
        <f t="shared" si="1230"/>
        <v>9.6394139003052855E-7</v>
      </c>
      <c r="BE4836" s="140">
        <f t="shared" si="1231"/>
        <v>9.6394139003052855E-7</v>
      </c>
    </row>
    <row r="4837" spans="52:57" ht="20.100000000000001" customHeight="1" x14ac:dyDescent="0.25">
      <c r="AZ4837" s="148"/>
      <c r="BA4837" s="148">
        <f t="shared" si="1232"/>
        <v>26.790399999998094</v>
      </c>
      <c r="BB4837" s="165">
        <f t="shared" si="1233"/>
        <v>3.6350091118263808E-4</v>
      </c>
      <c r="BC4837" s="148">
        <f t="shared" si="1234"/>
        <v>9.6143573347285587E-7</v>
      </c>
      <c r="BD4837" s="148">
        <f t="shared" si="1230"/>
        <v>9.6143573347285587E-7</v>
      </c>
      <c r="BE4837" s="140">
        <f t="shared" si="1231"/>
        <v>9.6143573347285587E-7</v>
      </c>
    </row>
    <row r="4838" spans="52:57" ht="20.100000000000001" customHeight="1" x14ac:dyDescent="0.25">
      <c r="AZ4838" s="148"/>
      <c r="BA4838" s="148">
        <f t="shared" si="1232"/>
        <v>26.796799999998093</v>
      </c>
      <c r="BB4838" s="165">
        <f t="shared" si="1233"/>
        <v>3.6253947544916522E-4</v>
      </c>
      <c r="BC4838" s="148">
        <f t="shared" si="1234"/>
        <v>9.5893645330429175E-7</v>
      </c>
      <c r="BD4838" s="148">
        <f t="shared" si="1230"/>
        <v>9.5893645330429175E-7</v>
      </c>
      <c r="BE4838" s="140">
        <f t="shared" si="1231"/>
        <v>9.5893645330429175E-7</v>
      </c>
    </row>
    <row r="4839" spans="52:57" ht="20.100000000000001" customHeight="1" x14ac:dyDescent="0.25">
      <c r="AZ4839" s="148"/>
      <c r="BA4839" s="148">
        <f t="shared" si="1232"/>
        <v>26.803199999998093</v>
      </c>
      <c r="BB4839" s="165">
        <f t="shared" si="1233"/>
        <v>3.6158053899586093E-4</v>
      </c>
      <c r="BC4839" s="148">
        <f t="shared" si="1234"/>
        <v>9.5644353372703475E-7</v>
      </c>
      <c r="BD4839" s="148">
        <f t="shared" si="1230"/>
        <v>9.5644353372703475E-7</v>
      </c>
      <c r="BE4839" s="140">
        <f t="shared" si="1231"/>
        <v>9.5644353372703475E-7</v>
      </c>
    </row>
    <row r="4840" spans="52:57" ht="20.100000000000001" customHeight="1" x14ac:dyDescent="0.25">
      <c r="AZ4840" s="148"/>
      <c r="BA4840" s="148">
        <f t="shared" si="1232"/>
        <v>26.809599999998092</v>
      </c>
      <c r="BB4840" s="165">
        <f t="shared" si="1233"/>
        <v>3.6062409546213389E-4</v>
      </c>
      <c r="BC4840" s="148">
        <f t="shared" si="1234"/>
        <v>9.5395695897927896E-7</v>
      </c>
      <c r="BD4840" s="148">
        <f t="shared" si="1230"/>
        <v>9.5395695897927896E-7</v>
      </c>
      <c r="BE4840" s="140">
        <f t="shared" si="1231"/>
        <v>9.5395695897927896E-7</v>
      </c>
    </row>
    <row r="4841" spans="52:57" ht="20.100000000000001" customHeight="1" x14ac:dyDescent="0.25">
      <c r="AZ4841" s="148"/>
      <c r="BA4841" s="148">
        <f t="shared" si="1232"/>
        <v>26.815999999998091</v>
      </c>
      <c r="BB4841" s="165">
        <f t="shared" si="1233"/>
        <v>3.5967013850315461E-4</v>
      </c>
      <c r="BC4841" s="148">
        <f t="shared" si="1234"/>
        <v>9.5147671333868341E-7</v>
      </c>
      <c r="BD4841" s="148">
        <f t="shared" si="1230"/>
        <v>9.5147671333868341E-7</v>
      </c>
      <c r="BE4841" s="140">
        <f t="shared" si="1231"/>
        <v>9.5147671333868341E-7</v>
      </c>
    </row>
    <row r="4842" spans="52:57" ht="20.100000000000001" customHeight="1" x14ac:dyDescent="0.25">
      <c r="AZ4842" s="148"/>
      <c r="BA4842" s="148">
        <f t="shared" si="1232"/>
        <v>26.82239999999809</v>
      </c>
      <c r="BB4842" s="165">
        <f t="shared" si="1233"/>
        <v>3.5871866178981593E-4</v>
      </c>
      <c r="BC4842" s="148">
        <f t="shared" si="1234"/>
        <v>9.4900278111993263E-7</v>
      </c>
      <c r="BD4842" s="148">
        <f t="shared" si="1230"/>
        <v>9.4900278111993263E-7</v>
      </c>
      <c r="BE4842" s="140">
        <f t="shared" si="1231"/>
        <v>9.4900278111993263E-7</v>
      </c>
    </row>
    <row r="4843" spans="52:57" ht="20.100000000000001" customHeight="1" x14ac:dyDescent="0.25">
      <c r="AZ4843" s="148"/>
      <c r="BA4843" s="148">
        <f t="shared" si="1232"/>
        <v>26.82879999999809</v>
      </c>
      <c r="BB4843" s="165">
        <f t="shared" si="1233"/>
        <v>3.57769659008696E-4</v>
      </c>
      <c r="BC4843" s="148">
        <f t="shared" si="1234"/>
        <v>9.4653514667641719E-7</v>
      </c>
      <c r="BD4843" s="148">
        <f t="shared" si="1230"/>
        <v>9.4653514667641719E-7</v>
      </c>
      <c r="BE4843" s="140">
        <f t="shared" si="1231"/>
        <v>9.4653514667641719E-7</v>
      </c>
    </row>
    <row r="4844" spans="52:57" ht="20.100000000000001" customHeight="1" x14ac:dyDescent="0.25">
      <c r="AZ4844" s="148"/>
      <c r="BA4844" s="148">
        <f t="shared" si="1232"/>
        <v>26.835199999998089</v>
      </c>
      <c r="BB4844" s="165">
        <f t="shared" si="1233"/>
        <v>3.5682312386201958E-4</v>
      </c>
      <c r="BC4844" s="148">
        <f t="shared" si="1234"/>
        <v>9.4407379439513791E-7</v>
      </c>
      <c r="BD4844" s="148">
        <f t="shared" si="1230"/>
        <v>9.4407379439513791E-7</v>
      </c>
      <c r="BE4844" s="140">
        <f t="shared" si="1231"/>
        <v>9.4407379439513791E-7</v>
      </c>
    </row>
    <row r="4845" spans="52:57" ht="20.100000000000001" customHeight="1" x14ac:dyDescent="0.25">
      <c r="AZ4845" s="148"/>
      <c r="BA4845" s="148">
        <f t="shared" si="1232"/>
        <v>26.841599999998088</v>
      </c>
      <c r="BB4845" s="165">
        <f t="shared" si="1233"/>
        <v>3.5587905006762444E-4</v>
      </c>
      <c r="BC4845" s="148">
        <f t="shared" si="1234"/>
        <v>9.4161870870630108E-7</v>
      </c>
      <c r="BD4845" s="148">
        <f t="shared" si="1230"/>
        <v>9.4161870870630108E-7</v>
      </c>
      <c r="BE4845" s="140">
        <f t="shared" si="1231"/>
        <v>9.4161870870630108E-7</v>
      </c>
    </row>
    <row r="4846" spans="52:57" ht="20.100000000000001" customHeight="1" x14ac:dyDescent="0.25">
      <c r="AZ4846" s="148"/>
      <c r="BA4846" s="148">
        <f t="shared" si="1232"/>
        <v>26.847999999998088</v>
      </c>
      <c r="BB4846" s="165">
        <f t="shared" si="1233"/>
        <v>3.5493743135891814E-4</v>
      </c>
      <c r="BC4846" s="148">
        <f t="shared" si="1234"/>
        <v>9.3916987407128378E-7</v>
      </c>
      <c r="BD4846" s="148">
        <f t="shared" si="1230"/>
        <v>9.3916987407128378E-7</v>
      </c>
      <c r="BE4846" s="140">
        <f t="shared" si="1231"/>
        <v>9.3916987407128378E-7</v>
      </c>
    </row>
    <row r="4847" spans="52:57" ht="20.100000000000001" customHeight="1" x14ac:dyDescent="0.25">
      <c r="AZ4847" s="148"/>
      <c r="BA4847" s="148">
        <f t="shared" si="1232"/>
        <v>26.854399999998087</v>
      </c>
      <c r="BB4847" s="165">
        <f t="shared" si="1233"/>
        <v>3.5399826148484686E-4</v>
      </c>
      <c r="BC4847" s="148">
        <f t="shared" si="1234"/>
        <v>9.3672727499466858E-7</v>
      </c>
      <c r="BD4847" s="148">
        <f t="shared" si="1230"/>
        <v>9.3672727499466858E-7</v>
      </c>
      <c r="BE4847" s="140">
        <f t="shared" si="1231"/>
        <v>9.3672727499466858E-7</v>
      </c>
    </row>
    <row r="4848" spans="52:57" ht="20.100000000000001" customHeight="1" x14ac:dyDescent="0.25">
      <c r="AZ4848" s="148"/>
      <c r="BA4848" s="148">
        <f t="shared" si="1232"/>
        <v>26.860799999998086</v>
      </c>
      <c r="BB4848" s="165">
        <f t="shared" si="1233"/>
        <v>3.5306153420985219E-4</v>
      </c>
      <c r="BC4848" s="148">
        <f t="shared" si="1234"/>
        <v>9.3429089601275092E-7</v>
      </c>
      <c r="BD4848" s="148">
        <f t="shared" si="1230"/>
        <v>9.3429089601275092E-7</v>
      </c>
      <c r="BE4848" s="140">
        <f t="shared" si="1231"/>
        <v>9.3429089601275092E-7</v>
      </c>
    </row>
    <row r="4849" spans="52:57" ht="20.100000000000001" customHeight="1" x14ac:dyDescent="0.25">
      <c r="AZ4849" s="148"/>
      <c r="BA4849" s="148">
        <f t="shared" si="1232"/>
        <v>26.867199999998086</v>
      </c>
      <c r="BB4849" s="165">
        <f t="shared" si="1233"/>
        <v>3.5212724331383944E-4</v>
      </c>
      <c r="BC4849" s="148">
        <f t="shared" si="1234"/>
        <v>9.3186072170345965E-7</v>
      </c>
      <c r="BD4849" s="148">
        <f t="shared" si="1230"/>
        <v>9.3186072170345965E-7</v>
      </c>
      <c r="BE4849" s="140">
        <f t="shared" si="1231"/>
        <v>9.3186072170345965E-7</v>
      </c>
    </row>
    <row r="4850" spans="52:57" ht="20.100000000000001" customHeight="1" x14ac:dyDescent="0.25">
      <c r="AZ4850" s="148"/>
      <c r="BA4850" s="148">
        <f t="shared" si="1232"/>
        <v>26.873599999998085</v>
      </c>
      <c r="BB4850" s="165">
        <f t="shared" si="1233"/>
        <v>3.5119538259213598E-4</v>
      </c>
      <c r="BC4850" s="148">
        <f t="shared" si="1234"/>
        <v>9.2943673667670755E-7</v>
      </c>
      <c r="BD4850" s="148">
        <f t="shared" si="1230"/>
        <v>9.2943673667670755E-7</v>
      </c>
      <c r="BE4850" s="140">
        <f t="shared" si="1231"/>
        <v>9.2943673667670755E-7</v>
      </c>
    </row>
    <row r="4851" spans="52:57" ht="20.100000000000001" customHeight="1" x14ac:dyDescent="0.25">
      <c r="AZ4851" s="148"/>
      <c r="BA4851" s="148">
        <f t="shared" si="1232"/>
        <v>26.879999999998084</v>
      </c>
      <c r="BB4851" s="165">
        <f t="shared" si="1233"/>
        <v>3.5026594585545927E-4</v>
      </c>
      <c r="BC4851" s="148">
        <f t="shared" si="1234"/>
        <v>9.2701892558371551E-7</v>
      </c>
      <c r="BD4851" s="148">
        <f t="shared" si="1230"/>
        <v>9.2701892558371551E-7</v>
      </c>
      <c r="BE4851" s="140">
        <f t="shared" si="1231"/>
        <v>9.2701892558371551E-7</v>
      </c>
    </row>
    <row r="4852" spans="52:57" ht="20.100000000000001" customHeight="1" x14ac:dyDescent="0.25">
      <c r="AZ4852" s="148"/>
      <c r="BA4852" s="148">
        <f t="shared" si="1232"/>
        <v>26.886399999998083</v>
      </c>
      <c r="BB4852" s="165">
        <f t="shared" si="1233"/>
        <v>3.4933892692987556E-4</v>
      </c>
      <c r="BC4852" s="148">
        <f t="shared" si="1234"/>
        <v>9.2460727311104943E-7</v>
      </c>
      <c r="BD4852" s="148">
        <f t="shared" si="1230"/>
        <v>9.2460727311104943E-7</v>
      </c>
      <c r="BE4852" s="140">
        <f t="shared" si="1231"/>
        <v>9.2460727311104943E-7</v>
      </c>
    </row>
    <row r="4853" spans="52:57" ht="20.100000000000001" customHeight="1" x14ac:dyDescent="0.25">
      <c r="AZ4853" s="148"/>
      <c r="BA4853" s="148">
        <f t="shared" si="1232"/>
        <v>26.892799999998083</v>
      </c>
      <c r="BB4853" s="165">
        <f t="shared" si="1233"/>
        <v>3.4841431965676451E-4</v>
      </c>
      <c r="BC4853" s="148">
        <f t="shared" si="1234"/>
        <v>9.2220176398089123E-7</v>
      </c>
      <c r="BD4853" s="148">
        <f t="shared" si="1230"/>
        <v>9.2220176398089123E-7</v>
      </c>
      <c r="BE4853" s="140">
        <f t="shared" si="1231"/>
        <v>9.2220176398089123E-7</v>
      </c>
    </row>
    <row r="4854" spans="52:57" ht="20.100000000000001" customHeight="1" x14ac:dyDescent="0.25">
      <c r="AZ4854" s="148"/>
      <c r="BA4854" s="148">
        <f t="shared" si="1232"/>
        <v>26.899199999998082</v>
      </c>
      <c r="BB4854" s="165">
        <f t="shared" si="1233"/>
        <v>3.4749211789278362E-4</v>
      </c>
      <c r="BC4854" s="148">
        <f t="shared" si="1234"/>
        <v>9.1980238295374939E-7</v>
      </c>
      <c r="BD4854" s="148">
        <f t="shared" si="1230"/>
        <v>9.1980238295374939E-7</v>
      </c>
      <c r="BE4854" s="140">
        <f t="shared" si="1231"/>
        <v>9.1980238295374939E-7</v>
      </c>
    </row>
    <row r="4855" spans="52:57" ht="20.100000000000001" customHeight="1" x14ac:dyDescent="0.25">
      <c r="AZ4855" s="148"/>
      <c r="BA4855" s="148">
        <f t="shared" si="1232"/>
        <v>26.905599999998081</v>
      </c>
      <c r="BB4855" s="165">
        <f t="shared" si="1233"/>
        <v>3.4657231550982987E-4</v>
      </c>
      <c r="BC4855" s="148">
        <f t="shared" si="1234"/>
        <v>9.1740911482439316E-7</v>
      </c>
      <c r="BD4855" s="148">
        <f t="shared" si="1230"/>
        <v>9.1740911482439316E-7</v>
      </c>
      <c r="BE4855" s="140">
        <f t="shared" si="1231"/>
        <v>9.1740911482439316E-7</v>
      </c>
    </row>
    <row r="4856" spans="52:57" ht="20.100000000000001" customHeight="1" x14ac:dyDescent="0.25">
      <c r="AZ4856" s="148"/>
      <c r="BA4856" s="148">
        <f t="shared" si="1232"/>
        <v>26.911999999998081</v>
      </c>
      <c r="BB4856" s="165">
        <f t="shared" si="1233"/>
        <v>3.4565490639500547E-4</v>
      </c>
      <c r="BC4856" s="148">
        <f t="shared" si="1234"/>
        <v>9.1502194442591835E-7</v>
      </c>
      <c r="BD4856" s="148">
        <f t="shared" si="1230"/>
        <v>9.1502194442591835E-7</v>
      </c>
      <c r="BE4856" s="140">
        <f t="shared" si="1231"/>
        <v>9.1502194442591835E-7</v>
      </c>
    </row>
    <row r="4857" spans="52:57" ht="20.100000000000001" customHeight="1" x14ac:dyDescent="0.25">
      <c r="AZ4857" s="148"/>
      <c r="BA4857" s="148">
        <f t="shared" si="1232"/>
        <v>26.91839999999808</v>
      </c>
      <c r="BB4857" s="165">
        <f t="shared" si="1233"/>
        <v>3.4473988445057955E-4</v>
      </c>
      <c r="BC4857" s="148">
        <f t="shared" si="1234"/>
        <v>9.1264085662774155E-7</v>
      </c>
      <c r="BD4857" s="148">
        <f t="shared" si="1230"/>
        <v>9.1264085662774155E-7</v>
      </c>
      <c r="BE4857" s="140">
        <f t="shared" si="1231"/>
        <v>9.1264085662774155E-7</v>
      </c>
    </row>
    <row r="4858" spans="52:57" ht="20.100000000000001" customHeight="1" x14ac:dyDescent="0.25">
      <c r="AZ4858" s="148"/>
      <c r="BA4858" s="148">
        <f t="shared" si="1232"/>
        <v>26.924799999998079</v>
      </c>
      <c r="BB4858" s="165">
        <f t="shared" si="1233"/>
        <v>3.4382724359395181E-4</v>
      </c>
      <c r="BC4858" s="148">
        <f t="shared" si="1234"/>
        <v>9.1026583633516643E-7</v>
      </c>
      <c r="BD4858" s="148">
        <f t="shared" si="1230"/>
        <v>9.1026583633516643E-7</v>
      </c>
      <c r="BE4858" s="140">
        <f t="shared" si="1231"/>
        <v>9.1026583633516643E-7</v>
      </c>
    </row>
    <row r="4859" spans="52:57" ht="20.100000000000001" customHeight="1" x14ac:dyDescent="0.25">
      <c r="AZ4859" s="148"/>
      <c r="BA4859" s="148">
        <f t="shared" si="1232"/>
        <v>26.931199999998078</v>
      </c>
      <c r="BB4859" s="165">
        <f t="shared" si="1233"/>
        <v>3.4291697775761665E-4</v>
      </c>
      <c r="BC4859" s="148">
        <f t="shared" si="1234"/>
        <v>9.0789686848781167E-7</v>
      </c>
      <c r="BD4859" s="148">
        <f t="shared" si="1230"/>
        <v>9.0789686848781167E-7</v>
      </c>
      <c r="BE4859" s="140">
        <f t="shared" si="1231"/>
        <v>9.0789686848781167E-7</v>
      </c>
    </row>
    <row r="4860" spans="52:57" ht="20.100000000000001" customHeight="1" x14ac:dyDescent="0.25">
      <c r="AZ4860" s="148"/>
      <c r="BA4860" s="148">
        <f t="shared" si="1232"/>
        <v>26.937599999998078</v>
      </c>
      <c r="BB4860" s="165">
        <f t="shared" si="1233"/>
        <v>3.4200908088912883E-4</v>
      </c>
      <c r="BC4860" s="148">
        <f t="shared" si="1234"/>
        <v>9.0553393806622456E-7</v>
      </c>
      <c r="BD4860" s="148">
        <f t="shared" si="1230"/>
        <v>9.0553393806622456E-7</v>
      </c>
      <c r="BE4860" s="140">
        <f t="shared" si="1231"/>
        <v>9.0553393806622456E-7</v>
      </c>
    </row>
    <row r="4861" spans="52:57" ht="20.100000000000001" customHeight="1" x14ac:dyDescent="0.25">
      <c r="AZ4861" s="148"/>
      <c r="BA4861" s="148">
        <f t="shared" si="1232"/>
        <v>26.943999999998077</v>
      </c>
      <c r="BB4861" s="165">
        <f t="shared" si="1233"/>
        <v>3.4110354695106261E-4</v>
      </c>
      <c r="BC4861" s="148">
        <f t="shared" si="1234"/>
        <v>9.0317703008082218E-7</v>
      </c>
      <c r="BD4861" s="148">
        <f t="shared" si="1230"/>
        <v>9.0317703008082218E-7</v>
      </c>
      <c r="BE4861" s="140">
        <f t="shared" si="1231"/>
        <v>9.0317703008082218E-7</v>
      </c>
    </row>
    <row r="4862" spans="52:57" ht="20.100000000000001" customHeight="1" x14ac:dyDescent="0.25">
      <c r="AZ4862" s="148"/>
      <c r="BA4862" s="148">
        <f t="shared" si="1232"/>
        <v>26.950399999998076</v>
      </c>
      <c r="BB4862" s="165">
        <f t="shared" si="1233"/>
        <v>3.4020036992098179E-4</v>
      </c>
      <c r="BC4862" s="148">
        <f t="shared" si="1234"/>
        <v>9.0082612958235393E-7</v>
      </c>
      <c r="BD4862" s="148">
        <f t="shared" si="1230"/>
        <v>9.0082612958235393E-7</v>
      </c>
      <c r="BE4862" s="140">
        <f t="shared" si="1231"/>
        <v>9.0082612958235393E-7</v>
      </c>
    </row>
    <row r="4863" spans="52:57" ht="20.100000000000001" customHeight="1" x14ac:dyDescent="0.25">
      <c r="AZ4863" s="148"/>
      <c r="BA4863" s="148">
        <f t="shared" si="1232"/>
        <v>26.956799999998076</v>
      </c>
      <c r="BB4863" s="165">
        <f t="shared" si="1233"/>
        <v>3.3929954379139943E-4</v>
      </c>
      <c r="BC4863" s="148">
        <f t="shared" si="1234"/>
        <v>8.9848122165680578E-7</v>
      </c>
      <c r="BD4863" s="148">
        <f t="shared" si="1230"/>
        <v>8.9848122165680578E-7</v>
      </c>
      <c r="BE4863" s="140">
        <f t="shared" si="1231"/>
        <v>8.9848122165680578E-7</v>
      </c>
    </row>
    <row r="4864" spans="52:57" ht="20.100000000000001" customHeight="1" x14ac:dyDescent="0.25">
      <c r="AZ4864" s="148"/>
      <c r="BA4864" s="148">
        <f t="shared" si="1232"/>
        <v>26.963199999998075</v>
      </c>
      <c r="BB4864" s="165">
        <f t="shared" si="1233"/>
        <v>3.3840106256974263E-4</v>
      </c>
      <c r="BC4864" s="148">
        <f t="shared" si="1234"/>
        <v>8.9614229142442447E-7</v>
      </c>
      <c r="BD4864" s="148">
        <f t="shared" si="1230"/>
        <v>8.9614229142442447E-7</v>
      </c>
      <c r="BE4864" s="140">
        <f t="shared" si="1231"/>
        <v>8.9614229142442447E-7</v>
      </c>
    </row>
    <row r="4865" spans="52:57" ht="20.100000000000001" customHeight="1" x14ac:dyDescent="0.25">
      <c r="AZ4865" s="148"/>
      <c r="BA4865" s="148">
        <f t="shared" si="1232"/>
        <v>26.969599999998074</v>
      </c>
      <c r="BB4865" s="165">
        <f t="shared" si="1233"/>
        <v>3.375049202783182E-4</v>
      </c>
      <c r="BC4865" s="148">
        <f t="shared" si="1234"/>
        <v>8.9380932404194017E-7</v>
      </c>
      <c r="BD4865" s="148">
        <f t="shared" si="1230"/>
        <v>8.9380932404194017E-7</v>
      </c>
      <c r="BE4865" s="140">
        <f t="shared" si="1231"/>
        <v>8.9380932404194017E-7</v>
      </c>
    </row>
    <row r="4866" spans="52:57" ht="20.100000000000001" customHeight="1" x14ac:dyDescent="0.25">
      <c r="AZ4866" s="148"/>
      <c r="BA4866" s="148">
        <f t="shared" si="1232"/>
        <v>26.975999999998074</v>
      </c>
      <c r="BB4866" s="165">
        <f t="shared" si="1233"/>
        <v>3.3661111095427626E-4</v>
      </c>
      <c r="BC4866" s="148">
        <f t="shared" si="1234"/>
        <v>8.9148230470164486E-7</v>
      </c>
      <c r="BD4866" s="148">
        <f t="shared" si="1230"/>
        <v>8.9148230470164486E-7</v>
      </c>
      <c r="BE4866" s="140">
        <f t="shared" si="1231"/>
        <v>8.9148230470164486E-7</v>
      </c>
    </row>
    <row r="4867" spans="52:57" ht="20.100000000000001" customHeight="1" x14ac:dyDescent="0.25">
      <c r="AZ4867" s="148"/>
      <c r="BA4867" s="148">
        <f t="shared" si="1232"/>
        <v>26.982399999998073</v>
      </c>
      <c r="BB4867" s="165">
        <f t="shared" si="1233"/>
        <v>3.3571962864957462E-4</v>
      </c>
      <c r="BC4867" s="148">
        <f t="shared" si="1234"/>
        <v>8.8916121863258498E-7</v>
      </c>
      <c r="BD4867" s="148">
        <f t="shared" si="1230"/>
        <v>8.8916121863258498E-7</v>
      </c>
      <c r="BE4867" s="140">
        <f t="shared" si="1231"/>
        <v>8.8916121863258498E-7</v>
      </c>
    </row>
    <row r="4868" spans="52:57" ht="20.100000000000001" customHeight="1" x14ac:dyDescent="0.25">
      <c r="AZ4868" s="148"/>
      <c r="BA4868" s="148">
        <f t="shared" si="1232"/>
        <v>26.988799999998072</v>
      </c>
      <c r="BB4868" s="165">
        <f t="shared" si="1233"/>
        <v>3.3483046743094203E-4</v>
      </c>
      <c r="BC4868" s="148">
        <f t="shared" si="1234"/>
        <v>8.8684605109714621E-7</v>
      </c>
      <c r="BD4868" s="148">
        <f t="shared" si="1230"/>
        <v>8.8684605109714621E-7</v>
      </c>
      <c r="BE4868" s="140">
        <f t="shared" si="1231"/>
        <v>8.8684605109714621E-7</v>
      </c>
    </row>
    <row r="4869" spans="52:57" ht="20.100000000000001" customHeight="1" x14ac:dyDescent="0.25">
      <c r="AZ4869" s="148"/>
      <c r="BA4869" s="148">
        <f t="shared" si="1232"/>
        <v>26.995199999998071</v>
      </c>
      <c r="BB4869" s="165">
        <f t="shared" si="1233"/>
        <v>3.3394362137984489E-4</v>
      </c>
      <c r="BC4869" s="148">
        <f t="shared" si="1234"/>
        <v>8.8453678739387233E-7</v>
      </c>
      <c r="BD4869" s="148">
        <f t="shared" si="1230"/>
        <v>8.8453678739387233E-7</v>
      </c>
      <c r="BE4869" s="140">
        <f t="shared" si="1231"/>
        <v>8.8453678739387233E-7</v>
      </c>
    </row>
    <row r="4870" spans="52:57" ht="20.100000000000001" customHeight="1" x14ac:dyDescent="0.25">
      <c r="AZ4870" s="148"/>
      <c r="BA4870" s="148">
        <f t="shared" si="1232"/>
        <v>27.001599999998071</v>
      </c>
      <c r="BB4870" s="165">
        <f t="shared" si="1233"/>
        <v>3.3305908459245102E-4</v>
      </c>
      <c r="BC4870" s="148">
        <f t="shared" si="1234"/>
        <v>8.822334128569774E-7</v>
      </c>
      <c r="BD4870" s="148">
        <f t="shared" si="1230"/>
        <v>8.822334128569774E-7</v>
      </c>
      <c r="BE4870" s="140">
        <f t="shared" si="1231"/>
        <v>8.822334128569774E-7</v>
      </c>
    </row>
    <row r="4871" spans="52:57" ht="20.100000000000001" customHeight="1" x14ac:dyDescent="0.25">
      <c r="AZ4871" s="148"/>
      <c r="BA4871" s="148">
        <f t="shared" si="1232"/>
        <v>27.00799999999807</v>
      </c>
      <c r="BB4871" s="165">
        <f t="shared" si="1233"/>
        <v>3.3217685117959404E-4</v>
      </c>
      <c r="BC4871" s="148">
        <f t="shared" si="1234"/>
        <v>8.7993591285721309E-7</v>
      </c>
      <c r="BD4871" s="148">
        <f t="shared" si="1230"/>
        <v>8.7993591285721309E-7</v>
      </c>
      <c r="BE4871" s="140">
        <f t="shared" si="1231"/>
        <v>8.7993591285721309E-7</v>
      </c>
    </row>
    <row r="4872" spans="52:57" ht="20.100000000000001" customHeight="1" x14ac:dyDescent="0.25">
      <c r="AZ4872" s="148"/>
      <c r="BA4872" s="148">
        <f t="shared" si="1232"/>
        <v>27.014399999998069</v>
      </c>
      <c r="BB4872" s="165">
        <f t="shared" si="1233"/>
        <v>3.3129691526673682E-4</v>
      </c>
      <c r="BC4872" s="148">
        <f t="shared" si="1234"/>
        <v>8.7764427279650187E-7</v>
      </c>
      <c r="BD4872" s="148">
        <f t="shared" si="1230"/>
        <v>8.7764427279650187E-7</v>
      </c>
      <c r="BE4872" s="140">
        <f t="shared" si="1231"/>
        <v>8.7764427279650187E-7</v>
      </c>
    </row>
    <row r="4873" spans="52:57" ht="20.100000000000001" customHeight="1" x14ac:dyDescent="0.25">
      <c r="AZ4873" s="148"/>
      <c r="BA4873" s="148">
        <f t="shared" si="1232"/>
        <v>27.020799999998069</v>
      </c>
      <c r="BB4873" s="165">
        <f t="shared" si="1233"/>
        <v>3.3041927099394032E-4</v>
      </c>
      <c r="BC4873" s="148">
        <f t="shared" si="1234"/>
        <v>8.7535847811558067E-7</v>
      </c>
      <c r="BD4873" s="148">
        <f t="shared" si="1230"/>
        <v>8.7535847811558067E-7</v>
      </c>
      <c r="BE4873" s="140">
        <f t="shared" si="1231"/>
        <v>8.7535847811558067E-7</v>
      </c>
    </row>
    <row r="4874" spans="52:57" ht="20.100000000000001" customHeight="1" x14ac:dyDescent="0.25">
      <c r="AZ4874" s="148"/>
      <c r="BA4874" s="148">
        <f t="shared" si="1232"/>
        <v>27.027199999998068</v>
      </c>
      <c r="BB4874" s="165">
        <f t="shared" si="1233"/>
        <v>3.2954391251582474E-4</v>
      </c>
      <c r="BC4874" s="148">
        <f t="shared" si="1234"/>
        <v>8.7307851428944719E-7</v>
      </c>
      <c r="BD4874" s="148">
        <f t="shared" si="1230"/>
        <v>8.7307851428944719E-7</v>
      </c>
      <c r="BE4874" s="140">
        <f t="shared" si="1231"/>
        <v>8.7307851428944719E-7</v>
      </c>
    </row>
    <row r="4875" spans="52:57" ht="20.100000000000001" customHeight="1" x14ac:dyDescent="0.25">
      <c r="AZ4875" s="148"/>
      <c r="BA4875" s="148">
        <f t="shared" si="1232"/>
        <v>27.033599999998067</v>
      </c>
      <c r="BB4875" s="165">
        <f t="shared" si="1233"/>
        <v>3.286708340015353E-4</v>
      </c>
      <c r="BC4875" s="148">
        <f t="shared" si="1234"/>
        <v>8.7080436682605887E-7</v>
      </c>
      <c r="BD4875" s="148">
        <f t="shared" ref="BD4875:BD4938" si="1235">IF(BB4875&lt;(1-$AZ$655),BC4875,"")</f>
        <v>8.7080436682605887E-7</v>
      </c>
      <c r="BE4875" s="140">
        <f t="shared" ref="BE4875:BE4938" si="1236">IF(BB4875&lt;(1-$AZ$661),BC4875,"")</f>
        <v>8.7080436682605887E-7</v>
      </c>
    </row>
    <row r="4876" spans="52:57" ht="20.100000000000001" customHeight="1" x14ac:dyDescent="0.25">
      <c r="AZ4876" s="148"/>
      <c r="BA4876" s="148">
        <f t="shared" ref="BA4876:BA4939" si="1237">BA4875+$BD$648</f>
        <v>27.039999999998066</v>
      </c>
      <c r="BB4876" s="165">
        <f t="shared" ref="BB4876:BB4939" si="1238">_xlfn.CHISQ.DIST.RT(BA4876,7)</f>
        <v>3.2780002963470924E-4</v>
      </c>
      <c r="BC4876" s="148">
        <f t="shared" ref="BC4876:BC4939" si="1239">BB4876-BB4877</f>
        <v>8.6853602127056131E-7</v>
      </c>
      <c r="BD4876" s="148">
        <f t="shared" si="1235"/>
        <v>8.6853602127056131E-7</v>
      </c>
      <c r="BE4876" s="140">
        <f t="shared" si="1236"/>
        <v>8.6853602127056131E-7</v>
      </c>
    </row>
    <row r="4877" spans="52:57" ht="20.100000000000001" customHeight="1" x14ac:dyDescent="0.25">
      <c r="AZ4877" s="148"/>
      <c r="BA4877" s="148">
        <f t="shared" si="1237"/>
        <v>27.046399999998066</v>
      </c>
      <c r="BB4877" s="165">
        <f t="shared" si="1238"/>
        <v>3.2693149361343867E-4</v>
      </c>
      <c r="BC4877" s="148">
        <f t="shared" si="1239"/>
        <v>8.6627346320111405E-7</v>
      </c>
      <c r="BD4877" s="148">
        <f t="shared" si="1235"/>
        <v>8.6627346320111405E-7</v>
      </c>
      <c r="BE4877" s="140">
        <f t="shared" si="1236"/>
        <v>8.6627346320111405E-7</v>
      </c>
    </row>
    <row r="4878" spans="52:57" ht="20.100000000000001" customHeight="1" x14ac:dyDescent="0.25">
      <c r="AZ4878" s="148"/>
      <c r="BA4878" s="148">
        <f t="shared" si="1237"/>
        <v>27.052799999998065</v>
      </c>
      <c r="BB4878" s="165">
        <f t="shared" si="1238"/>
        <v>3.2606522015023756E-4</v>
      </c>
      <c r="BC4878" s="148">
        <f t="shared" si="1239"/>
        <v>8.6401667823127583E-7</v>
      </c>
      <c r="BD4878" s="148">
        <f t="shared" si="1235"/>
        <v>8.6401667823127583E-7</v>
      </c>
      <c r="BE4878" s="140">
        <f t="shared" si="1236"/>
        <v>8.6401667823127583E-7</v>
      </c>
    </row>
    <row r="4879" spans="52:57" ht="20.100000000000001" customHeight="1" x14ac:dyDescent="0.25">
      <c r="AZ4879" s="148"/>
      <c r="BA4879" s="148">
        <f t="shared" si="1237"/>
        <v>27.059199999998064</v>
      </c>
      <c r="BB4879" s="165">
        <f t="shared" si="1238"/>
        <v>3.2520120347200629E-4</v>
      </c>
      <c r="BC4879" s="148">
        <f t="shared" si="1239"/>
        <v>8.6176565200881197E-7</v>
      </c>
      <c r="BD4879" s="148">
        <f t="shared" si="1235"/>
        <v>8.6176565200881197E-7</v>
      </c>
      <c r="BE4879" s="140">
        <f t="shared" si="1236"/>
        <v>8.6176565200881197E-7</v>
      </c>
    </row>
    <row r="4880" spans="52:57" ht="20.100000000000001" customHeight="1" x14ac:dyDescent="0.25">
      <c r="AZ4880" s="148"/>
      <c r="BA4880" s="148">
        <f t="shared" si="1237"/>
        <v>27.065599999998064</v>
      </c>
      <c r="BB4880" s="165">
        <f t="shared" si="1238"/>
        <v>3.2433943781999747E-4</v>
      </c>
      <c r="BC4880" s="148">
        <f t="shared" si="1239"/>
        <v>8.5952037021780857E-7</v>
      </c>
      <c r="BD4880" s="148">
        <f t="shared" si="1235"/>
        <v>8.5952037021780857E-7</v>
      </c>
      <c r="BE4880" s="140">
        <f t="shared" si="1236"/>
        <v>8.5952037021780857E-7</v>
      </c>
    </row>
    <row r="4881" spans="52:57" ht="20.100000000000001" customHeight="1" x14ac:dyDescent="0.25">
      <c r="AZ4881" s="148"/>
      <c r="BA4881" s="148">
        <f t="shared" si="1237"/>
        <v>27.071999999998063</v>
      </c>
      <c r="BB4881" s="165">
        <f t="shared" si="1238"/>
        <v>3.2347991744977966E-4</v>
      </c>
      <c r="BC4881" s="148">
        <f t="shared" si="1239"/>
        <v>8.5728081857330569E-7</v>
      </c>
      <c r="BD4881" s="148">
        <f t="shared" si="1235"/>
        <v>8.5728081857330569E-7</v>
      </c>
      <c r="BE4881" s="140">
        <f t="shared" si="1236"/>
        <v>8.5728081857330569E-7</v>
      </c>
    </row>
    <row r="4882" spans="52:57" ht="20.100000000000001" customHeight="1" x14ac:dyDescent="0.25">
      <c r="AZ4882" s="148"/>
      <c r="BA4882" s="148">
        <f t="shared" si="1237"/>
        <v>27.078399999998062</v>
      </c>
      <c r="BB4882" s="165">
        <f t="shared" si="1238"/>
        <v>3.2262263663120636E-4</v>
      </c>
      <c r="BC4882" s="148">
        <f t="shared" si="1239"/>
        <v>8.5504698282742311E-7</v>
      </c>
      <c r="BD4882" s="148">
        <f t="shared" si="1235"/>
        <v>8.5504698282742311E-7</v>
      </c>
      <c r="BE4882" s="140">
        <f t="shared" si="1236"/>
        <v>8.5504698282742311E-7</v>
      </c>
    </row>
    <row r="4883" spans="52:57" ht="20.100000000000001" customHeight="1" x14ac:dyDescent="0.25">
      <c r="AZ4883" s="148"/>
      <c r="BA4883" s="148">
        <f t="shared" si="1237"/>
        <v>27.084799999998062</v>
      </c>
      <c r="BB4883" s="165">
        <f t="shared" si="1238"/>
        <v>3.2176758964837894E-4</v>
      </c>
      <c r="BC4883" s="148">
        <f t="shared" si="1239"/>
        <v>8.5281884876551141E-7</v>
      </c>
      <c r="BD4883" s="148">
        <f t="shared" si="1235"/>
        <v>8.5281884876551141E-7</v>
      </c>
      <c r="BE4883" s="140">
        <f t="shared" si="1236"/>
        <v>8.5281884876551141E-7</v>
      </c>
    </row>
    <row r="4884" spans="52:57" ht="20.100000000000001" customHeight="1" x14ac:dyDescent="0.25">
      <c r="AZ4884" s="148"/>
      <c r="BA4884" s="148">
        <f t="shared" si="1237"/>
        <v>27.091199999998061</v>
      </c>
      <c r="BB4884" s="165">
        <f t="shared" si="1238"/>
        <v>3.2091477079961342E-4</v>
      </c>
      <c r="BC4884" s="148">
        <f t="shared" si="1239"/>
        <v>8.505964022068567E-7</v>
      </c>
      <c r="BD4884" s="148">
        <f t="shared" si="1235"/>
        <v>8.505964022068567E-7</v>
      </c>
      <c r="BE4884" s="140">
        <f t="shared" si="1236"/>
        <v>8.505964022068567E-7</v>
      </c>
    </row>
    <row r="4885" spans="52:57" ht="20.100000000000001" customHeight="1" x14ac:dyDescent="0.25">
      <c r="AZ4885" s="148"/>
      <c r="BA4885" s="148">
        <f t="shared" si="1237"/>
        <v>27.09759999999806</v>
      </c>
      <c r="BB4885" s="165">
        <f t="shared" si="1238"/>
        <v>3.2006417439740657E-4</v>
      </c>
      <c r="BC4885" s="148">
        <f t="shared" si="1239"/>
        <v>8.4837962900663217E-7</v>
      </c>
      <c r="BD4885" s="148">
        <f t="shared" si="1235"/>
        <v>8.4837962900663217E-7</v>
      </c>
      <c r="BE4885" s="140">
        <f t="shared" si="1236"/>
        <v>8.4837962900663217E-7</v>
      </c>
    </row>
    <row r="4886" spans="52:57" ht="20.100000000000001" customHeight="1" x14ac:dyDescent="0.25">
      <c r="AZ4886" s="148"/>
      <c r="BA4886" s="148">
        <f t="shared" si="1237"/>
        <v>27.103999999998059</v>
      </c>
      <c r="BB4886" s="165">
        <f t="shared" si="1238"/>
        <v>3.1921579476839994E-4</v>
      </c>
      <c r="BC4886" s="148">
        <f t="shared" si="1239"/>
        <v>8.4616851505107341E-7</v>
      </c>
      <c r="BD4886" s="148">
        <f t="shared" si="1235"/>
        <v>8.4616851505107341E-7</v>
      </c>
      <c r="BE4886" s="140">
        <f t="shared" si="1236"/>
        <v>8.4616851505107341E-7</v>
      </c>
    </row>
    <row r="4887" spans="52:57" ht="20.100000000000001" customHeight="1" x14ac:dyDescent="0.25">
      <c r="AZ4887" s="148"/>
      <c r="BA4887" s="148">
        <f t="shared" si="1237"/>
        <v>27.110399999998059</v>
      </c>
      <c r="BB4887" s="165">
        <f t="shared" si="1238"/>
        <v>3.1836962625334886E-4</v>
      </c>
      <c r="BC4887" s="148">
        <f t="shared" si="1239"/>
        <v>8.4396304626300784E-7</v>
      </c>
      <c r="BD4887" s="148">
        <f t="shared" si="1235"/>
        <v>8.4396304626300784E-7</v>
      </c>
      <c r="BE4887" s="140">
        <f t="shared" si="1236"/>
        <v>8.4396304626300784E-7</v>
      </c>
    </row>
    <row r="4888" spans="52:57" ht="20.100000000000001" customHeight="1" x14ac:dyDescent="0.25">
      <c r="AZ4888" s="148"/>
      <c r="BA4888" s="148">
        <f t="shared" si="1237"/>
        <v>27.116799999998058</v>
      </c>
      <c r="BB4888" s="165">
        <f t="shared" si="1238"/>
        <v>3.1752566320708585E-4</v>
      </c>
      <c r="BC4888" s="148">
        <f t="shared" si="1239"/>
        <v>8.4176320859692157E-7</v>
      </c>
      <c r="BD4888" s="148">
        <f t="shared" si="1235"/>
        <v>8.4176320859692157E-7</v>
      </c>
      <c r="BE4888" s="140">
        <f t="shared" si="1236"/>
        <v>8.4176320859692157E-7</v>
      </c>
    </row>
    <row r="4889" spans="52:57" ht="20.100000000000001" customHeight="1" x14ac:dyDescent="0.25">
      <c r="AZ4889" s="148"/>
      <c r="BA4889" s="148">
        <f t="shared" si="1237"/>
        <v>27.123199999998057</v>
      </c>
      <c r="BB4889" s="165">
        <f t="shared" si="1238"/>
        <v>3.1668389999848893E-4</v>
      </c>
      <c r="BC4889" s="148">
        <f t="shared" si="1239"/>
        <v>8.3956898804340464E-7</v>
      </c>
      <c r="BD4889" s="148">
        <f t="shared" si="1235"/>
        <v>8.3956898804340464E-7</v>
      </c>
      <c r="BE4889" s="140">
        <f t="shared" si="1236"/>
        <v>8.3956898804340464E-7</v>
      </c>
    </row>
    <row r="4890" spans="52:57" ht="20.100000000000001" customHeight="1" x14ac:dyDescent="0.25">
      <c r="AZ4890" s="148"/>
      <c r="BA4890" s="148">
        <f t="shared" si="1237"/>
        <v>27.129599999998057</v>
      </c>
      <c r="BB4890" s="165">
        <f t="shared" si="1238"/>
        <v>3.1584433101044553E-4</v>
      </c>
      <c r="BC4890" s="148">
        <f t="shared" si="1239"/>
        <v>8.373803706245974E-7</v>
      </c>
      <c r="BD4890" s="148">
        <f t="shared" si="1235"/>
        <v>8.373803706245974E-7</v>
      </c>
      <c r="BE4890" s="140">
        <f t="shared" si="1236"/>
        <v>8.373803706245974E-7</v>
      </c>
    </row>
    <row r="4891" spans="52:57" ht="20.100000000000001" customHeight="1" x14ac:dyDescent="0.25">
      <c r="AZ4891" s="148"/>
      <c r="BA4891" s="148">
        <f t="shared" si="1237"/>
        <v>27.135999999998056</v>
      </c>
      <c r="BB4891" s="165">
        <f t="shared" si="1238"/>
        <v>3.1500695063982093E-4</v>
      </c>
      <c r="BC4891" s="148">
        <f t="shared" si="1239"/>
        <v>8.3519734239798516E-7</v>
      </c>
      <c r="BD4891" s="148">
        <f t="shared" si="1235"/>
        <v>8.3519734239798516E-7</v>
      </c>
      <c r="BE4891" s="140">
        <f t="shared" si="1236"/>
        <v>8.3519734239798516E-7</v>
      </c>
    </row>
    <row r="4892" spans="52:57" ht="20.100000000000001" customHeight="1" x14ac:dyDescent="0.25">
      <c r="AZ4892" s="148"/>
      <c r="BA4892" s="148">
        <f t="shared" si="1237"/>
        <v>27.142399999998055</v>
      </c>
      <c r="BB4892" s="165">
        <f t="shared" si="1238"/>
        <v>3.1417175329742295E-4</v>
      </c>
      <c r="BC4892" s="148">
        <f t="shared" si="1239"/>
        <v>8.3301988945319984E-7</v>
      </c>
      <c r="BD4892" s="148">
        <f t="shared" si="1235"/>
        <v>8.3301988945319984E-7</v>
      </c>
      <c r="BE4892" s="140">
        <f t="shared" si="1236"/>
        <v>8.3301988945319984E-7</v>
      </c>
    </row>
    <row r="4893" spans="52:57" ht="20.100000000000001" customHeight="1" x14ac:dyDescent="0.25">
      <c r="AZ4893" s="148"/>
      <c r="BA4893" s="148">
        <f t="shared" si="1237"/>
        <v>27.148799999998054</v>
      </c>
      <c r="BB4893" s="165">
        <f t="shared" si="1238"/>
        <v>3.1333873340796975E-4</v>
      </c>
      <c r="BC4893" s="148">
        <f t="shared" si="1239"/>
        <v>8.3084799791467625E-7</v>
      </c>
      <c r="BD4893" s="148">
        <f t="shared" si="1235"/>
        <v>8.3084799791467625E-7</v>
      </c>
      <c r="BE4893" s="140">
        <f t="shared" si="1236"/>
        <v>8.3084799791467625E-7</v>
      </c>
    </row>
    <row r="4894" spans="52:57" ht="20.100000000000001" customHeight="1" x14ac:dyDescent="0.25">
      <c r="AZ4894" s="148"/>
      <c r="BA4894" s="148">
        <f t="shared" si="1237"/>
        <v>27.155199999998054</v>
      </c>
      <c r="BB4894" s="165">
        <f t="shared" si="1238"/>
        <v>3.1250788541005507E-4</v>
      </c>
      <c r="BC4894" s="148">
        <f t="shared" si="1239"/>
        <v>8.2868165393915841E-7</v>
      </c>
      <c r="BD4894" s="148">
        <f t="shared" si="1235"/>
        <v>8.2868165393915841E-7</v>
      </c>
      <c r="BE4894" s="140">
        <f t="shared" si="1236"/>
        <v>8.2868165393915841E-7</v>
      </c>
    </row>
    <row r="4895" spans="52:57" ht="20.100000000000001" customHeight="1" x14ac:dyDescent="0.25">
      <c r="AZ4895" s="148"/>
      <c r="BA4895" s="148">
        <f t="shared" si="1237"/>
        <v>27.161599999998053</v>
      </c>
      <c r="BB4895" s="165">
        <f t="shared" si="1238"/>
        <v>3.1167920375611591E-4</v>
      </c>
      <c r="BC4895" s="148">
        <f t="shared" si="1239"/>
        <v>8.2652084371694643E-7</v>
      </c>
      <c r="BD4895" s="148">
        <f t="shared" si="1235"/>
        <v>8.2652084371694643E-7</v>
      </c>
      <c r="BE4895" s="140">
        <f t="shared" si="1236"/>
        <v>8.2652084371694643E-7</v>
      </c>
    </row>
    <row r="4896" spans="52:57" ht="20.100000000000001" customHeight="1" x14ac:dyDescent="0.25">
      <c r="AZ4896" s="148"/>
      <c r="BA4896" s="148">
        <f t="shared" si="1237"/>
        <v>27.167999999998052</v>
      </c>
      <c r="BB4896" s="165">
        <f t="shared" si="1238"/>
        <v>3.1085268291239896E-4</v>
      </c>
      <c r="BC4896" s="148">
        <f t="shared" si="1239"/>
        <v>8.2436555347151696E-7</v>
      </c>
      <c r="BD4896" s="148">
        <f t="shared" si="1235"/>
        <v>8.2436555347151696E-7</v>
      </c>
      <c r="BE4896" s="140">
        <f t="shared" si="1236"/>
        <v>8.2436555347151696E-7</v>
      </c>
    </row>
    <row r="4897" spans="52:57" ht="20.100000000000001" customHeight="1" x14ac:dyDescent="0.25">
      <c r="AZ4897" s="148"/>
      <c r="BA4897" s="148">
        <f t="shared" si="1237"/>
        <v>27.174399999998052</v>
      </c>
      <c r="BB4897" s="165">
        <f t="shared" si="1238"/>
        <v>3.1002831735892745E-4</v>
      </c>
      <c r="BC4897" s="148">
        <f t="shared" si="1239"/>
        <v>8.222157694607159E-7</v>
      </c>
      <c r="BD4897" s="148">
        <f t="shared" si="1235"/>
        <v>8.222157694607159E-7</v>
      </c>
      <c r="BE4897" s="140">
        <f t="shared" si="1236"/>
        <v>8.222157694607159E-7</v>
      </c>
    </row>
    <row r="4898" spans="52:57" ht="20.100000000000001" customHeight="1" x14ac:dyDescent="0.25">
      <c r="AZ4898" s="148"/>
      <c r="BA4898" s="148">
        <f t="shared" si="1237"/>
        <v>27.180799999998051</v>
      </c>
      <c r="BB4898" s="165">
        <f t="shared" si="1238"/>
        <v>3.0920610158946673E-4</v>
      </c>
      <c r="BC4898" s="148">
        <f t="shared" si="1239"/>
        <v>8.2007147797339731E-7</v>
      </c>
      <c r="BD4898" s="148">
        <f t="shared" si="1235"/>
        <v>8.2007147797339731E-7</v>
      </c>
      <c r="BE4898" s="140">
        <f t="shared" si="1236"/>
        <v>8.2007147797339731E-7</v>
      </c>
    </row>
    <row r="4899" spans="52:57" ht="20.100000000000001" customHeight="1" x14ac:dyDescent="0.25">
      <c r="AZ4899" s="148"/>
      <c r="BA4899" s="148">
        <f t="shared" si="1237"/>
        <v>27.18719999999805</v>
      </c>
      <c r="BB4899" s="165">
        <f t="shared" si="1238"/>
        <v>3.0838603011149333E-4</v>
      </c>
      <c r="BC4899" s="148">
        <f t="shared" si="1239"/>
        <v>8.179326653339771E-7</v>
      </c>
      <c r="BD4899" s="148">
        <f t="shared" si="1235"/>
        <v>8.179326653339771E-7</v>
      </c>
      <c r="BE4899" s="140">
        <f t="shared" si="1236"/>
        <v>8.179326653339771E-7</v>
      </c>
    </row>
    <row r="4900" spans="52:57" ht="20.100000000000001" customHeight="1" x14ac:dyDescent="0.25">
      <c r="AZ4900" s="148"/>
      <c r="BA4900" s="148">
        <f t="shared" si="1237"/>
        <v>27.19359999999805</v>
      </c>
      <c r="BB4900" s="165">
        <f t="shared" si="1238"/>
        <v>3.0756809744615936E-4</v>
      </c>
      <c r="BC4900" s="148">
        <f t="shared" si="1239"/>
        <v>8.1579931789657828E-7</v>
      </c>
      <c r="BD4900" s="148">
        <f t="shared" si="1235"/>
        <v>8.1579931789657828E-7</v>
      </c>
      <c r="BE4900" s="140">
        <f t="shared" si="1236"/>
        <v>8.1579931789657828E-7</v>
      </c>
    </row>
    <row r="4901" spans="52:57" ht="20.100000000000001" customHeight="1" x14ac:dyDescent="0.25">
      <c r="AZ4901" s="148"/>
      <c r="BA4901" s="148">
        <f t="shared" si="1237"/>
        <v>27.199999999998049</v>
      </c>
      <c r="BB4901" s="165">
        <f t="shared" si="1238"/>
        <v>3.0675229812826278E-4</v>
      </c>
      <c r="BC4901" s="148">
        <f t="shared" si="1239"/>
        <v>8.1367142205121101E-7</v>
      </c>
      <c r="BD4901" s="148">
        <f t="shared" si="1235"/>
        <v>8.1367142205121101E-7</v>
      </c>
      <c r="BE4901" s="140">
        <f t="shared" si="1236"/>
        <v>8.1367142205121101E-7</v>
      </c>
    </row>
    <row r="4902" spans="52:57" ht="20.100000000000001" customHeight="1" x14ac:dyDescent="0.25">
      <c r="AZ4902" s="148"/>
      <c r="BA4902" s="148">
        <f t="shared" si="1237"/>
        <v>27.206399999998048</v>
      </c>
      <c r="BB4902" s="165">
        <f t="shared" si="1238"/>
        <v>3.0593862670621157E-4</v>
      </c>
      <c r="BC4902" s="148">
        <f t="shared" si="1239"/>
        <v>8.1154896421867673E-7</v>
      </c>
      <c r="BD4902" s="148">
        <f t="shared" si="1235"/>
        <v>8.1154896421867673E-7</v>
      </c>
      <c r="BE4902" s="140">
        <f t="shared" si="1236"/>
        <v>8.1154896421867673E-7</v>
      </c>
    </row>
    <row r="4903" spans="52:57" ht="20.100000000000001" customHeight="1" x14ac:dyDescent="0.25">
      <c r="AZ4903" s="148"/>
      <c r="BA4903" s="148">
        <f t="shared" si="1237"/>
        <v>27.212799999998047</v>
      </c>
      <c r="BB4903" s="165">
        <f t="shared" si="1238"/>
        <v>3.0512707774199289E-4</v>
      </c>
      <c r="BC4903" s="148">
        <f t="shared" si="1239"/>
        <v>8.0943193085468825E-7</v>
      </c>
      <c r="BD4903" s="148">
        <f t="shared" si="1235"/>
        <v>8.0943193085468825E-7</v>
      </c>
      <c r="BE4903" s="140">
        <f t="shared" si="1236"/>
        <v>8.0943193085468825E-7</v>
      </c>
    </row>
    <row r="4904" spans="52:57" ht="20.100000000000001" customHeight="1" x14ac:dyDescent="0.25">
      <c r="AZ4904" s="148"/>
      <c r="BA4904" s="148">
        <f t="shared" si="1237"/>
        <v>27.219199999998047</v>
      </c>
      <c r="BB4904" s="165">
        <f t="shared" si="1238"/>
        <v>3.043176458111382E-4</v>
      </c>
      <c r="BC4904" s="148">
        <f t="shared" si="1239"/>
        <v>8.0732030844466547E-7</v>
      </c>
      <c r="BD4904" s="148">
        <f t="shared" si="1235"/>
        <v>8.0732030844466547E-7</v>
      </c>
      <c r="BE4904" s="140">
        <f t="shared" si="1236"/>
        <v>8.0732030844466547E-7</v>
      </c>
    </row>
    <row r="4905" spans="52:57" ht="20.100000000000001" customHeight="1" x14ac:dyDescent="0.25">
      <c r="AZ4905" s="148"/>
      <c r="BA4905" s="148">
        <f t="shared" si="1237"/>
        <v>27.225599999998046</v>
      </c>
      <c r="BB4905" s="165">
        <f t="shared" si="1238"/>
        <v>3.0351032550269354E-4</v>
      </c>
      <c r="BC4905" s="148">
        <f t="shared" si="1239"/>
        <v>8.0521408350807226E-7</v>
      </c>
      <c r="BD4905" s="148">
        <f t="shared" si="1235"/>
        <v>8.0521408350807226E-7</v>
      </c>
      <c r="BE4905" s="140">
        <f t="shared" si="1236"/>
        <v>8.0521408350807226E-7</v>
      </c>
    </row>
    <row r="4906" spans="52:57" ht="20.100000000000001" customHeight="1" x14ac:dyDescent="0.25">
      <c r="AZ4906" s="148"/>
      <c r="BA4906" s="148">
        <f t="shared" si="1237"/>
        <v>27.231999999998045</v>
      </c>
      <c r="BB4906" s="165">
        <f t="shared" si="1238"/>
        <v>3.0270511141918547E-4</v>
      </c>
      <c r="BC4906" s="148">
        <f t="shared" si="1239"/>
        <v>8.0311324259830803E-7</v>
      </c>
      <c r="BD4906" s="148">
        <f t="shared" si="1235"/>
        <v>8.0311324259830803E-7</v>
      </c>
      <c r="BE4906" s="140">
        <f t="shared" si="1236"/>
        <v>8.0311324259830803E-7</v>
      </c>
    </row>
    <row r="4907" spans="52:57" ht="20.100000000000001" customHeight="1" x14ac:dyDescent="0.25">
      <c r="AZ4907" s="148"/>
      <c r="BA4907" s="148">
        <f t="shared" si="1237"/>
        <v>27.238399999998045</v>
      </c>
      <c r="BB4907" s="165">
        <f t="shared" si="1238"/>
        <v>3.0190199817658716E-4</v>
      </c>
      <c r="BC4907" s="148">
        <f t="shared" si="1239"/>
        <v>8.0101777229772035E-7</v>
      </c>
      <c r="BD4907" s="148">
        <f t="shared" si="1235"/>
        <v>8.0101777229772035E-7</v>
      </c>
      <c r="BE4907" s="140">
        <f t="shared" si="1236"/>
        <v>8.0101777229772035E-7</v>
      </c>
    </row>
    <row r="4908" spans="52:57" ht="20.100000000000001" customHeight="1" x14ac:dyDescent="0.25">
      <c r="AZ4908" s="148"/>
      <c r="BA4908" s="148">
        <f t="shared" si="1237"/>
        <v>27.244799999998044</v>
      </c>
      <c r="BB4908" s="165">
        <f t="shared" si="1238"/>
        <v>3.0110098040428944E-4</v>
      </c>
      <c r="BC4908" s="148">
        <f t="shared" si="1239"/>
        <v>7.9892765922551972E-7</v>
      </c>
      <c r="BD4908" s="148">
        <f t="shared" si="1235"/>
        <v>7.9892765922551972E-7</v>
      </c>
      <c r="BE4908" s="140">
        <f t="shared" si="1236"/>
        <v>7.9892765922551972E-7</v>
      </c>
    </row>
    <row r="4909" spans="52:57" ht="20.100000000000001" customHeight="1" x14ac:dyDescent="0.25">
      <c r="AZ4909" s="148"/>
      <c r="BA4909" s="148">
        <f t="shared" si="1237"/>
        <v>27.251199999998043</v>
      </c>
      <c r="BB4909" s="165">
        <f t="shared" si="1238"/>
        <v>3.0030205274506392E-4</v>
      </c>
      <c r="BC4909" s="148">
        <f t="shared" si="1239"/>
        <v>7.9684289002818426E-7</v>
      </c>
      <c r="BD4909" s="148">
        <f t="shared" si="1235"/>
        <v>7.9684289002818426E-7</v>
      </c>
      <c r="BE4909" s="140">
        <f t="shared" si="1236"/>
        <v>7.9684289002818426E-7</v>
      </c>
    </row>
    <row r="4910" spans="52:57" ht="20.100000000000001" customHeight="1" x14ac:dyDescent="0.25">
      <c r="AZ4910" s="148"/>
      <c r="BA4910" s="148">
        <f t="shared" si="1237"/>
        <v>27.257599999998043</v>
      </c>
      <c r="BB4910" s="165">
        <f t="shared" si="1238"/>
        <v>2.9950520985503573E-4</v>
      </c>
      <c r="BC4910" s="148">
        <f t="shared" si="1239"/>
        <v>7.947634513884045E-7</v>
      </c>
      <c r="BD4910" s="148">
        <f t="shared" si="1235"/>
        <v>7.947634513884045E-7</v>
      </c>
      <c r="BE4910" s="140">
        <f t="shared" si="1236"/>
        <v>7.947634513884045E-7</v>
      </c>
    </row>
    <row r="4911" spans="52:57" ht="20.100000000000001" customHeight="1" x14ac:dyDescent="0.25">
      <c r="AZ4911" s="148"/>
      <c r="BA4911" s="148">
        <f t="shared" si="1237"/>
        <v>27.263999999998042</v>
      </c>
      <c r="BB4911" s="165">
        <f t="shared" si="1238"/>
        <v>2.9871044640364733E-4</v>
      </c>
      <c r="BC4911" s="148">
        <f t="shared" si="1239"/>
        <v>7.9268933001863228E-7</v>
      </c>
      <c r="BD4911" s="148">
        <f t="shared" si="1235"/>
        <v>7.9268933001863228E-7</v>
      </c>
      <c r="BE4911" s="140">
        <f t="shared" si="1236"/>
        <v>7.9268933001863228E-7</v>
      </c>
    </row>
    <row r="4912" spans="52:57" ht="20.100000000000001" customHeight="1" x14ac:dyDescent="0.25">
      <c r="AZ4912" s="148"/>
      <c r="BA4912" s="148">
        <f t="shared" si="1237"/>
        <v>27.270399999998041</v>
      </c>
      <c r="BB4912" s="165">
        <f t="shared" si="1238"/>
        <v>2.979177570736287E-4</v>
      </c>
      <c r="BC4912" s="148">
        <f t="shared" si="1239"/>
        <v>7.9062051266520078E-7</v>
      </c>
      <c r="BD4912" s="148">
        <f t="shared" si="1235"/>
        <v>7.9062051266520078E-7</v>
      </c>
      <c r="BE4912" s="140">
        <f t="shared" si="1236"/>
        <v>7.9062051266520078E-7</v>
      </c>
    </row>
    <row r="4913" spans="52:57" ht="20.100000000000001" customHeight="1" x14ac:dyDescent="0.25">
      <c r="AZ4913" s="148"/>
      <c r="BA4913" s="148">
        <f t="shared" si="1237"/>
        <v>27.27679999999804</v>
      </c>
      <c r="BB4913" s="165">
        <f t="shared" si="1238"/>
        <v>2.971271365609635E-4</v>
      </c>
      <c r="BC4913" s="148">
        <f t="shared" si="1239"/>
        <v>7.885569861046382E-7</v>
      </c>
      <c r="BD4913" s="148">
        <f t="shared" si="1235"/>
        <v>7.885569861046382E-7</v>
      </c>
      <c r="BE4913" s="140">
        <f t="shared" si="1236"/>
        <v>7.885569861046382E-7</v>
      </c>
    </row>
    <row r="4914" spans="52:57" ht="20.100000000000001" customHeight="1" x14ac:dyDescent="0.25">
      <c r="AZ4914" s="148"/>
      <c r="BA4914" s="148">
        <f t="shared" si="1237"/>
        <v>27.28319999999804</v>
      </c>
      <c r="BB4914" s="165">
        <f t="shared" si="1238"/>
        <v>2.9633857957485886E-4</v>
      </c>
      <c r="BC4914" s="148">
        <f t="shared" si="1239"/>
        <v>7.8649873714616144E-7</v>
      </c>
      <c r="BD4914" s="148">
        <f t="shared" si="1235"/>
        <v>7.8649873714616144E-7</v>
      </c>
      <c r="BE4914" s="140">
        <f t="shared" si="1236"/>
        <v>7.8649873714616144E-7</v>
      </c>
    </row>
    <row r="4915" spans="52:57" ht="20.100000000000001" customHeight="1" x14ac:dyDescent="0.25">
      <c r="AZ4915" s="148"/>
      <c r="BA4915" s="148">
        <f t="shared" si="1237"/>
        <v>27.289599999998039</v>
      </c>
      <c r="BB4915" s="165">
        <f t="shared" si="1238"/>
        <v>2.955520808377127E-4</v>
      </c>
      <c r="BC4915" s="148">
        <f t="shared" si="1239"/>
        <v>7.8444575263053769E-7</v>
      </c>
      <c r="BD4915" s="148">
        <f t="shared" si="1235"/>
        <v>7.8444575263053769E-7</v>
      </c>
      <c r="BE4915" s="140">
        <f t="shared" si="1236"/>
        <v>7.8444575263053769E-7</v>
      </c>
    </row>
    <row r="4916" spans="52:57" ht="20.100000000000001" customHeight="1" x14ac:dyDescent="0.25">
      <c r="AZ4916" s="148"/>
      <c r="BA4916" s="148">
        <f t="shared" si="1237"/>
        <v>27.295999999998038</v>
      </c>
      <c r="BB4916" s="165">
        <f t="shared" si="1238"/>
        <v>2.9476763508508216E-4</v>
      </c>
      <c r="BC4916" s="148">
        <f t="shared" si="1239"/>
        <v>7.8239801943192754E-7</v>
      </c>
      <c r="BD4916" s="148">
        <f t="shared" si="1235"/>
        <v>7.8239801943192754E-7</v>
      </c>
      <c r="BE4916" s="140">
        <f t="shared" si="1236"/>
        <v>7.8239801943192754E-7</v>
      </c>
    </row>
    <row r="4917" spans="52:57" ht="20.100000000000001" customHeight="1" x14ac:dyDescent="0.25">
      <c r="AZ4917" s="148"/>
      <c r="BA4917" s="148">
        <f t="shared" si="1237"/>
        <v>27.302399999998038</v>
      </c>
      <c r="BB4917" s="165">
        <f t="shared" si="1238"/>
        <v>2.9398523706565023E-4</v>
      </c>
      <c r="BC4917" s="148">
        <f t="shared" si="1239"/>
        <v>7.8035552445219298E-7</v>
      </c>
      <c r="BD4917" s="148">
        <f t="shared" si="1235"/>
        <v>7.8035552445219298E-7</v>
      </c>
      <c r="BE4917" s="140">
        <f t="shared" si="1236"/>
        <v>7.8035552445219298E-7</v>
      </c>
    </row>
    <row r="4918" spans="52:57" ht="20.100000000000001" customHeight="1" x14ac:dyDescent="0.25">
      <c r="AZ4918" s="148"/>
      <c r="BA4918" s="148">
        <f t="shared" si="1237"/>
        <v>27.308799999998037</v>
      </c>
      <c r="BB4918" s="165">
        <f t="shared" si="1238"/>
        <v>2.9320488154119804E-4</v>
      </c>
      <c r="BC4918" s="148">
        <f t="shared" si="1239"/>
        <v>7.7831825463016728E-7</v>
      </c>
      <c r="BD4918" s="148">
        <f t="shared" si="1235"/>
        <v>7.7831825463016728E-7</v>
      </c>
      <c r="BE4918" s="140">
        <f t="shared" si="1236"/>
        <v>7.7831825463016728E-7</v>
      </c>
    </row>
    <row r="4919" spans="52:57" ht="20.100000000000001" customHeight="1" x14ac:dyDescent="0.25">
      <c r="AZ4919" s="148"/>
      <c r="BA4919" s="148">
        <f t="shared" si="1237"/>
        <v>27.315199999998036</v>
      </c>
      <c r="BB4919" s="165">
        <f t="shared" si="1238"/>
        <v>2.9242656328656787E-4</v>
      </c>
      <c r="BC4919" s="148">
        <f t="shared" si="1239"/>
        <v>7.7628619693124665E-7</v>
      </c>
      <c r="BD4919" s="148">
        <f t="shared" si="1235"/>
        <v>7.7628619693124665E-7</v>
      </c>
      <c r="BE4919" s="140">
        <f t="shared" si="1236"/>
        <v>7.7628619693124665E-7</v>
      </c>
    </row>
    <row r="4920" spans="52:57" ht="20.100000000000001" customHeight="1" x14ac:dyDescent="0.25">
      <c r="AZ4920" s="148"/>
      <c r="BA4920" s="148">
        <f t="shared" si="1237"/>
        <v>27.321599999998035</v>
      </c>
      <c r="BB4920" s="165">
        <f t="shared" si="1238"/>
        <v>2.9165027708963662E-4</v>
      </c>
      <c r="BC4920" s="148">
        <f t="shared" si="1239"/>
        <v>7.7425933835552178E-7</v>
      </c>
      <c r="BD4920" s="148">
        <f t="shared" si="1235"/>
        <v>7.7425933835552178E-7</v>
      </c>
      <c r="BE4920" s="140">
        <f t="shared" si="1236"/>
        <v>7.7425933835552178E-7</v>
      </c>
    </row>
    <row r="4921" spans="52:57" ht="20.100000000000001" customHeight="1" x14ac:dyDescent="0.25">
      <c r="AZ4921" s="148"/>
      <c r="BA4921" s="148">
        <f t="shared" si="1237"/>
        <v>27.327999999998035</v>
      </c>
      <c r="BB4921" s="165">
        <f t="shared" si="1238"/>
        <v>2.908760177512811E-4</v>
      </c>
      <c r="BC4921" s="148">
        <f t="shared" si="1239"/>
        <v>7.7223766593289894E-7</v>
      </c>
      <c r="BD4921" s="148">
        <f t="shared" si="1235"/>
        <v>7.7223766593289894E-7</v>
      </c>
      <c r="BE4921" s="140">
        <f t="shared" si="1236"/>
        <v>7.7223766593289894E-7</v>
      </c>
    </row>
    <row r="4922" spans="52:57" ht="20.100000000000001" customHeight="1" x14ac:dyDescent="0.25">
      <c r="AZ4922" s="148"/>
      <c r="BA4922" s="148">
        <f t="shared" si="1237"/>
        <v>27.334399999998034</v>
      </c>
      <c r="BB4922" s="165">
        <f t="shared" si="1238"/>
        <v>2.901037800853482E-4</v>
      </c>
      <c r="BC4922" s="148">
        <f t="shared" si="1239"/>
        <v>7.7022116672499728E-7</v>
      </c>
      <c r="BD4922" s="148">
        <f t="shared" si="1235"/>
        <v>7.7022116672499728E-7</v>
      </c>
      <c r="BE4922" s="140">
        <f t="shared" si="1236"/>
        <v>7.7022116672499728E-7</v>
      </c>
    </row>
    <row r="4923" spans="52:57" ht="20.100000000000001" customHeight="1" x14ac:dyDescent="0.25">
      <c r="AZ4923" s="148"/>
      <c r="BA4923" s="148">
        <f t="shared" si="1237"/>
        <v>27.340799999998033</v>
      </c>
      <c r="BB4923" s="165">
        <f t="shared" si="1238"/>
        <v>2.8933355891862321E-4</v>
      </c>
      <c r="BC4923" s="148">
        <f t="shared" si="1239"/>
        <v>7.6820982782612466E-7</v>
      </c>
      <c r="BD4923" s="148">
        <f t="shared" si="1235"/>
        <v>7.6820982782612466E-7</v>
      </c>
      <c r="BE4923" s="140">
        <f t="shared" si="1236"/>
        <v>7.6820982782612466E-7</v>
      </c>
    </row>
    <row r="4924" spans="52:57" ht="20.100000000000001" customHeight="1" x14ac:dyDescent="0.25">
      <c r="AZ4924" s="148"/>
      <c r="BA4924" s="148">
        <f t="shared" si="1237"/>
        <v>27.347199999998033</v>
      </c>
      <c r="BB4924" s="165">
        <f t="shared" si="1238"/>
        <v>2.8856534909079708E-4</v>
      </c>
      <c r="BC4924" s="148">
        <f t="shared" si="1239"/>
        <v>7.6620363635785662E-7</v>
      </c>
      <c r="BD4924" s="148">
        <f t="shared" si="1235"/>
        <v>7.6620363635785662E-7</v>
      </c>
      <c r="BE4924" s="140">
        <f t="shared" si="1236"/>
        <v>7.6620363635785662E-7</v>
      </c>
    </row>
    <row r="4925" spans="52:57" ht="20.100000000000001" customHeight="1" x14ac:dyDescent="0.25">
      <c r="AZ4925" s="148"/>
      <c r="BA4925" s="148">
        <f t="shared" si="1237"/>
        <v>27.353599999998032</v>
      </c>
      <c r="BB4925" s="165">
        <f t="shared" si="1238"/>
        <v>2.8779914545443922E-4</v>
      </c>
      <c r="BC4925" s="148">
        <f t="shared" si="1239"/>
        <v>7.6420257947754739E-7</v>
      </c>
      <c r="BD4925" s="148">
        <f t="shared" si="1235"/>
        <v>7.6420257947754739E-7</v>
      </c>
      <c r="BE4925" s="140">
        <f t="shared" si="1236"/>
        <v>7.6420257947754739E-7</v>
      </c>
    </row>
    <row r="4926" spans="52:57" ht="20.100000000000001" customHeight="1" x14ac:dyDescent="0.25">
      <c r="AZ4926" s="148"/>
      <c r="BA4926" s="148">
        <f t="shared" si="1237"/>
        <v>27.359999999998031</v>
      </c>
      <c r="BB4926" s="165">
        <f t="shared" si="1238"/>
        <v>2.8703494287496168E-4</v>
      </c>
      <c r="BC4926" s="148">
        <f t="shared" si="1239"/>
        <v>7.6220664436976466E-7</v>
      </c>
      <c r="BD4926" s="148">
        <f t="shared" si="1235"/>
        <v>7.6220664436976466E-7</v>
      </c>
      <c r="BE4926" s="140">
        <f t="shared" si="1236"/>
        <v>7.6220664436976466E-7</v>
      </c>
    </row>
    <row r="4927" spans="52:57" ht="20.100000000000001" customHeight="1" x14ac:dyDescent="0.25">
      <c r="AZ4927" s="148"/>
      <c r="BA4927" s="148">
        <f t="shared" si="1237"/>
        <v>27.366399999998031</v>
      </c>
      <c r="BB4927" s="165">
        <f t="shared" si="1238"/>
        <v>2.8627273623059191E-4</v>
      </c>
      <c r="BC4927" s="148">
        <f t="shared" si="1239"/>
        <v>7.6021581825360795E-7</v>
      </c>
      <c r="BD4927" s="148">
        <f t="shared" si="1235"/>
        <v>7.6021581825360795E-7</v>
      </c>
      <c r="BE4927" s="140">
        <f t="shared" si="1236"/>
        <v>7.6021581825360795E-7</v>
      </c>
    </row>
    <row r="4928" spans="52:57" ht="20.100000000000001" customHeight="1" x14ac:dyDescent="0.25">
      <c r="AZ4928" s="148"/>
      <c r="BA4928" s="148">
        <f t="shared" si="1237"/>
        <v>27.37279999999803</v>
      </c>
      <c r="BB4928" s="165">
        <f t="shared" si="1238"/>
        <v>2.855125204123383E-4</v>
      </c>
      <c r="BC4928" s="148">
        <f t="shared" si="1239"/>
        <v>7.5823008837511922E-7</v>
      </c>
      <c r="BD4928" s="148">
        <f t="shared" si="1235"/>
        <v>7.5823008837511922E-7</v>
      </c>
      <c r="BE4928" s="140">
        <f t="shared" si="1236"/>
        <v>7.5823008837511922E-7</v>
      </c>
    </row>
    <row r="4929" spans="52:57" ht="20.100000000000001" customHeight="1" x14ac:dyDescent="0.25">
      <c r="AZ4929" s="148"/>
      <c r="BA4929" s="148">
        <f t="shared" si="1237"/>
        <v>27.379199999998029</v>
      </c>
      <c r="BB4929" s="165">
        <f t="shared" si="1238"/>
        <v>2.8475429032396319E-4</v>
      </c>
      <c r="BC4929" s="148">
        <f t="shared" si="1239"/>
        <v>7.5624944201378805E-7</v>
      </c>
      <c r="BD4929" s="148">
        <f t="shared" si="1235"/>
        <v>7.5624944201378805E-7</v>
      </c>
      <c r="BE4929" s="140">
        <f t="shared" si="1236"/>
        <v>7.5624944201378805E-7</v>
      </c>
    </row>
    <row r="4930" spans="52:57" ht="20.100000000000001" customHeight="1" x14ac:dyDescent="0.25">
      <c r="AZ4930" s="148"/>
      <c r="BA4930" s="148">
        <f t="shared" si="1237"/>
        <v>27.385599999998028</v>
      </c>
      <c r="BB4930" s="165">
        <f t="shared" si="1238"/>
        <v>2.839980408819494E-4</v>
      </c>
      <c r="BC4930" s="148">
        <f t="shared" si="1239"/>
        <v>7.5427386648027487E-7</v>
      </c>
      <c r="BD4930" s="148">
        <f t="shared" si="1235"/>
        <v>7.5427386648027487E-7</v>
      </c>
      <c r="BE4930" s="140">
        <f t="shared" si="1236"/>
        <v>7.5427386648027487E-7</v>
      </c>
    </row>
    <row r="4931" spans="52:57" ht="20.100000000000001" customHeight="1" x14ac:dyDescent="0.25">
      <c r="AZ4931" s="148"/>
      <c r="BA4931" s="148">
        <f t="shared" si="1237"/>
        <v>27.391999999998028</v>
      </c>
      <c r="BB4931" s="165">
        <f t="shared" si="1238"/>
        <v>2.8324376701546912E-4</v>
      </c>
      <c r="BC4931" s="148">
        <f t="shared" si="1239"/>
        <v>7.5230334911315826E-7</v>
      </c>
      <c r="BD4931" s="148">
        <f t="shared" si="1235"/>
        <v>7.5230334911315826E-7</v>
      </c>
      <c r="BE4931" s="140">
        <f t="shared" si="1236"/>
        <v>7.5230334911315826E-7</v>
      </c>
    </row>
    <row r="4932" spans="52:57" ht="20.100000000000001" customHeight="1" x14ac:dyDescent="0.25">
      <c r="AZ4932" s="148"/>
      <c r="BA4932" s="148">
        <f t="shared" si="1237"/>
        <v>27.398399999998027</v>
      </c>
      <c r="BB4932" s="165">
        <f t="shared" si="1238"/>
        <v>2.8249146366635596E-4</v>
      </c>
      <c r="BC4932" s="148">
        <f t="shared" si="1239"/>
        <v>7.5033787728392238E-7</v>
      </c>
      <c r="BD4932" s="148">
        <f t="shared" si="1235"/>
        <v>7.5033787728392238E-7</v>
      </c>
      <c r="BE4932" s="140">
        <f t="shared" si="1236"/>
        <v>7.5033787728392238E-7</v>
      </c>
    </row>
    <row r="4933" spans="52:57" ht="20.100000000000001" customHeight="1" x14ac:dyDescent="0.25">
      <c r="AZ4933" s="148"/>
      <c r="BA4933" s="148">
        <f t="shared" si="1237"/>
        <v>27.404799999998026</v>
      </c>
      <c r="BB4933" s="165">
        <f t="shared" si="1238"/>
        <v>2.8174112578907204E-4</v>
      </c>
      <c r="BC4933" s="148">
        <f t="shared" si="1239"/>
        <v>7.4837743839440904E-7</v>
      </c>
      <c r="BD4933" s="148">
        <f t="shared" si="1235"/>
        <v>7.4837743839440904E-7</v>
      </c>
      <c r="BE4933" s="140">
        <f t="shared" si="1236"/>
        <v>7.4837743839440904E-7</v>
      </c>
    </row>
    <row r="4934" spans="52:57" ht="20.100000000000001" customHeight="1" x14ac:dyDescent="0.25">
      <c r="AZ4934" s="148"/>
      <c r="BA4934" s="148">
        <f t="shared" si="1237"/>
        <v>27.411199999998026</v>
      </c>
      <c r="BB4934" s="165">
        <f t="shared" si="1238"/>
        <v>2.8099274835067763E-4</v>
      </c>
      <c r="BC4934" s="148">
        <f t="shared" si="1239"/>
        <v>7.4642201987529981E-7</v>
      </c>
      <c r="BD4934" s="148">
        <f t="shared" si="1235"/>
        <v>7.4642201987529981E-7</v>
      </c>
      <c r="BE4934" s="140">
        <f t="shared" si="1236"/>
        <v>7.4642201987529981E-7</v>
      </c>
    </row>
    <row r="4935" spans="52:57" ht="20.100000000000001" customHeight="1" x14ac:dyDescent="0.25">
      <c r="AZ4935" s="148"/>
      <c r="BA4935" s="148">
        <f t="shared" si="1237"/>
        <v>27.417599999998025</v>
      </c>
      <c r="BB4935" s="165">
        <f t="shared" si="1238"/>
        <v>2.8024632633080233E-4</v>
      </c>
      <c r="BC4935" s="148">
        <f t="shared" si="1239"/>
        <v>7.4447160919050709E-7</v>
      </c>
      <c r="BD4935" s="148">
        <f t="shared" si="1235"/>
        <v>7.4447160919050709E-7</v>
      </c>
      <c r="BE4935" s="140">
        <f t="shared" si="1236"/>
        <v>7.4447160919050709E-7</v>
      </c>
    </row>
    <row r="4936" spans="52:57" ht="20.100000000000001" customHeight="1" x14ac:dyDescent="0.25">
      <c r="AZ4936" s="148"/>
      <c r="BA4936" s="148">
        <f t="shared" si="1237"/>
        <v>27.423999999998024</v>
      </c>
      <c r="BB4936" s="165">
        <f t="shared" si="1238"/>
        <v>2.7950185472161183E-4</v>
      </c>
      <c r="BC4936" s="148">
        <f t="shared" si="1239"/>
        <v>7.4252619383072304E-7</v>
      </c>
      <c r="BD4936" s="148">
        <f t="shared" si="1235"/>
        <v>7.4252619383072304E-7</v>
      </c>
      <c r="BE4936" s="140">
        <f t="shared" si="1236"/>
        <v>7.4252619383072304E-7</v>
      </c>
    </row>
    <row r="4937" spans="52:57" ht="20.100000000000001" customHeight="1" x14ac:dyDescent="0.25">
      <c r="AZ4937" s="148"/>
      <c r="BA4937" s="148">
        <f t="shared" si="1237"/>
        <v>27.430399999998023</v>
      </c>
      <c r="BB4937" s="165">
        <f t="shared" si="1238"/>
        <v>2.787593285277811E-4</v>
      </c>
      <c r="BC4937" s="148">
        <f t="shared" si="1239"/>
        <v>7.4058576131894906E-7</v>
      </c>
      <c r="BD4937" s="148">
        <f t="shared" si="1235"/>
        <v>7.4058576131894906E-7</v>
      </c>
      <c r="BE4937" s="140">
        <f t="shared" si="1236"/>
        <v>7.4058576131894906E-7</v>
      </c>
    </row>
    <row r="4938" spans="52:57" ht="20.100000000000001" customHeight="1" x14ac:dyDescent="0.25">
      <c r="AZ4938" s="148"/>
      <c r="BA4938" s="148">
        <f t="shared" si="1237"/>
        <v>27.436799999998023</v>
      </c>
      <c r="BB4938" s="165">
        <f t="shared" si="1238"/>
        <v>2.7801874276646215E-4</v>
      </c>
      <c r="BC4938" s="148">
        <f t="shared" si="1239"/>
        <v>7.3865029920941157E-7</v>
      </c>
      <c r="BD4938" s="148">
        <f t="shared" si="1235"/>
        <v>7.3865029920941157E-7</v>
      </c>
      <c r="BE4938" s="140">
        <f t="shared" si="1236"/>
        <v>7.3865029920941157E-7</v>
      </c>
    </row>
    <row r="4939" spans="52:57" ht="20.100000000000001" customHeight="1" x14ac:dyDescent="0.25">
      <c r="AZ4939" s="148"/>
      <c r="BA4939" s="148">
        <f t="shared" si="1237"/>
        <v>27.443199999998022</v>
      </c>
      <c r="BB4939" s="165">
        <f t="shared" si="1238"/>
        <v>2.7728009246725274E-4</v>
      </c>
      <c r="BC4939" s="148">
        <f t="shared" si="1239"/>
        <v>7.36719795084201E-7</v>
      </c>
      <c r="BD4939" s="148">
        <f t="shared" ref="BD4939:BD5002" si="1240">IF(BB4939&lt;(1-$AZ$655),BC4939,"")</f>
        <v>7.36719795084201E-7</v>
      </c>
      <c r="BE4939" s="140">
        <f t="shared" ref="BE4939:BE5002" si="1241">IF(BB4939&lt;(1-$AZ$661),BC4939,"")</f>
        <v>7.36719795084201E-7</v>
      </c>
    </row>
    <row r="4940" spans="52:57" ht="20.100000000000001" customHeight="1" x14ac:dyDescent="0.25">
      <c r="AZ4940" s="148"/>
      <c r="BA4940" s="148">
        <f t="shared" ref="BA4940:BA5003" si="1242">BA4939+$BD$648</f>
        <v>27.449599999998021</v>
      </c>
      <c r="BB4940" s="165">
        <f t="shared" ref="BB4940:BB5003" si="1243">_xlfn.CHISQ.DIST.RT(BA4940,7)</f>
        <v>2.7654337267216854E-4</v>
      </c>
      <c r="BC4940" s="148">
        <f t="shared" ref="BC4940:BC5003" si="1244">BB4940-BB4941</f>
        <v>7.3479423655581962E-7</v>
      </c>
      <c r="BD4940" s="148">
        <f t="shared" si="1240"/>
        <v>7.3479423655581962E-7</v>
      </c>
      <c r="BE4940" s="140">
        <f t="shared" si="1241"/>
        <v>7.3479423655581962E-7</v>
      </c>
    </row>
    <row r="4941" spans="52:57" ht="20.100000000000001" customHeight="1" x14ac:dyDescent="0.25">
      <c r="AZ4941" s="148"/>
      <c r="BA4941" s="148">
        <f t="shared" si="1242"/>
        <v>27.455999999998021</v>
      </c>
      <c r="BB4941" s="165">
        <f t="shared" si="1243"/>
        <v>2.7580857843561272E-4</v>
      </c>
      <c r="BC4941" s="148">
        <f t="shared" si="1244"/>
        <v>7.3287361126815739E-7</v>
      </c>
      <c r="BD4941" s="148">
        <f t="shared" si="1240"/>
        <v>7.3287361126815739E-7</v>
      </c>
      <c r="BE4941" s="140">
        <f t="shared" si="1241"/>
        <v>7.3287361126815739E-7</v>
      </c>
    </row>
    <row r="4942" spans="52:57" ht="20.100000000000001" customHeight="1" x14ac:dyDescent="0.25">
      <c r="AZ4942" s="148"/>
      <c r="BA4942" s="148">
        <f t="shared" si="1242"/>
        <v>27.46239999999802</v>
      </c>
      <c r="BB4942" s="165">
        <f t="shared" si="1243"/>
        <v>2.7507570482434456E-4</v>
      </c>
      <c r="BC4942" s="148">
        <f t="shared" si="1244"/>
        <v>7.3095790689367297E-7</v>
      </c>
      <c r="BD4942" s="148">
        <f t="shared" si="1240"/>
        <v>7.3095790689367297E-7</v>
      </c>
      <c r="BE4942" s="140">
        <f t="shared" si="1241"/>
        <v>7.3095790689367297E-7</v>
      </c>
    </row>
    <row r="4943" spans="52:57" ht="20.100000000000001" customHeight="1" x14ac:dyDescent="0.25">
      <c r="AZ4943" s="148"/>
      <c r="BA4943" s="148">
        <f t="shared" si="1242"/>
        <v>27.468799999998019</v>
      </c>
      <c r="BB4943" s="165">
        <f t="shared" si="1243"/>
        <v>2.7434474691745089E-4</v>
      </c>
      <c r="BC4943" s="148">
        <f t="shared" si="1244"/>
        <v>7.2904711113491163E-7</v>
      </c>
      <c r="BD4943" s="148">
        <f t="shared" si="1240"/>
        <v>7.2904711113491163E-7</v>
      </c>
      <c r="BE4943" s="140">
        <f t="shared" si="1241"/>
        <v>7.2904711113491163E-7</v>
      </c>
    </row>
    <row r="4944" spans="52:57" ht="20.100000000000001" customHeight="1" x14ac:dyDescent="0.25">
      <c r="AZ4944" s="148"/>
      <c r="BA4944" s="148">
        <f t="shared" si="1242"/>
        <v>27.475199999998019</v>
      </c>
      <c r="BB4944" s="165">
        <f t="shared" si="1243"/>
        <v>2.7361569980631598E-4</v>
      </c>
      <c r="BC4944" s="148">
        <f t="shared" si="1244"/>
        <v>7.2714121172499317E-7</v>
      </c>
      <c r="BD4944" s="148">
        <f t="shared" si="1240"/>
        <v>7.2714121172499317E-7</v>
      </c>
      <c r="BE4944" s="140">
        <f t="shared" si="1241"/>
        <v>7.2714121172499317E-7</v>
      </c>
    </row>
    <row r="4945" spans="52:57" ht="20.100000000000001" customHeight="1" x14ac:dyDescent="0.25">
      <c r="AZ4945" s="148"/>
      <c r="BA4945" s="148">
        <f t="shared" si="1242"/>
        <v>27.481599999998018</v>
      </c>
      <c r="BB4945" s="165">
        <f t="shared" si="1243"/>
        <v>2.7288855859459099E-4</v>
      </c>
      <c r="BC4945" s="148">
        <f t="shared" si="1244"/>
        <v>7.2524019642549765E-7</v>
      </c>
      <c r="BD4945" s="148">
        <f t="shared" si="1240"/>
        <v>7.2524019642549765E-7</v>
      </c>
      <c r="BE4945" s="140">
        <f t="shared" si="1241"/>
        <v>7.2524019642549765E-7</v>
      </c>
    </row>
    <row r="4946" spans="52:57" ht="20.100000000000001" customHeight="1" x14ac:dyDescent="0.25">
      <c r="AZ4946" s="148"/>
      <c r="BA4946" s="148">
        <f t="shared" si="1242"/>
        <v>27.487999999998017</v>
      </c>
      <c r="BB4946" s="165">
        <f t="shared" si="1243"/>
        <v>2.7216331839816549E-4</v>
      </c>
      <c r="BC4946" s="148">
        <f t="shared" si="1244"/>
        <v>7.2334405302830864E-7</v>
      </c>
      <c r="BD4946" s="148">
        <f t="shared" si="1240"/>
        <v>7.2334405302830864E-7</v>
      </c>
      <c r="BE4946" s="140">
        <f t="shared" si="1241"/>
        <v>7.2334405302830864E-7</v>
      </c>
    </row>
    <row r="4947" spans="52:57" ht="20.100000000000001" customHeight="1" x14ac:dyDescent="0.25">
      <c r="AZ4947" s="148"/>
      <c r="BA4947" s="148">
        <f t="shared" si="1242"/>
        <v>27.494399999998016</v>
      </c>
      <c r="BB4947" s="165">
        <f t="shared" si="1243"/>
        <v>2.7143997434513718E-4</v>
      </c>
      <c r="BC4947" s="148">
        <f t="shared" si="1244"/>
        <v>7.2145276935485416E-7</v>
      </c>
      <c r="BD4947" s="148">
        <f t="shared" si="1240"/>
        <v>7.2145276935485416E-7</v>
      </c>
      <c r="BE4947" s="140">
        <f t="shared" si="1241"/>
        <v>7.2145276935485416E-7</v>
      </c>
    </row>
    <row r="4948" spans="52:57" ht="20.100000000000001" customHeight="1" x14ac:dyDescent="0.25">
      <c r="AZ4948" s="148"/>
      <c r="BA4948" s="148">
        <f t="shared" si="1242"/>
        <v>27.500799999998016</v>
      </c>
      <c r="BB4948" s="165">
        <f t="shared" si="1243"/>
        <v>2.7071852157578233E-4</v>
      </c>
      <c r="BC4948" s="148">
        <f t="shared" si="1244"/>
        <v>7.1956633325578152E-7</v>
      </c>
      <c r="BD4948" s="148">
        <f t="shared" si="1240"/>
        <v>7.1956633325578152E-7</v>
      </c>
      <c r="BE4948" s="140">
        <f t="shared" si="1241"/>
        <v>7.1956633325578152E-7</v>
      </c>
    </row>
    <row r="4949" spans="52:57" ht="20.100000000000001" customHeight="1" x14ac:dyDescent="0.25">
      <c r="AZ4949" s="148"/>
      <c r="BA4949" s="148">
        <f t="shared" si="1242"/>
        <v>27.507199999998015</v>
      </c>
      <c r="BB4949" s="165">
        <f t="shared" si="1243"/>
        <v>2.6999895524252654E-4</v>
      </c>
      <c r="BC4949" s="148">
        <f t="shared" si="1244"/>
        <v>7.1768473261139094E-7</v>
      </c>
      <c r="BD4949" s="148">
        <f t="shared" si="1240"/>
        <v>7.1768473261139094E-7</v>
      </c>
      <c r="BE4949" s="140">
        <f t="shared" si="1241"/>
        <v>7.1768473261139094E-7</v>
      </c>
    </row>
    <row r="4950" spans="52:57" ht="20.100000000000001" customHeight="1" x14ac:dyDescent="0.25">
      <c r="AZ4950" s="148"/>
      <c r="BA4950" s="148">
        <f t="shared" si="1242"/>
        <v>27.513599999998014</v>
      </c>
      <c r="BB4950" s="165">
        <f t="shared" si="1243"/>
        <v>2.6928127050991515E-4</v>
      </c>
      <c r="BC4950" s="148">
        <f t="shared" si="1244"/>
        <v>7.1580795533114768E-7</v>
      </c>
      <c r="BD4950" s="148">
        <f t="shared" si="1240"/>
        <v>7.1580795533114768E-7</v>
      </c>
      <c r="BE4950" s="140">
        <f t="shared" si="1241"/>
        <v>7.1580795533114768E-7</v>
      </c>
    </row>
    <row r="4951" spans="52:57" ht="20.100000000000001" customHeight="1" x14ac:dyDescent="0.25">
      <c r="AZ4951" s="148"/>
      <c r="BA4951" s="148">
        <f t="shared" si="1242"/>
        <v>27.519999999998014</v>
      </c>
      <c r="BB4951" s="165">
        <f t="shared" si="1243"/>
        <v>2.6856546255458401E-4</v>
      </c>
      <c r="BC4951" s="148">
        <f t="shared" si="1244"/>
        <v>7.1393598935373627E-7</v>
      </c>
      <c r="BD4951" s="148">
        <f t="shared" si="1240"/>
        <v>7.1393598935373627E-7</v>
      </c>
      <c r="BE4951" s="140">
        <f t="shared" si="1241"/>
        <v>7.1393598935373627E-7</v>
      </c>
    </row>
    <row r="4952" spans="52:57" ht="20.100000000000001" customHeight="1" x14ac:dyDescent="0.25">
      <c r="AZ4952" s="148"/>
      <c r="BA4952" s="148">
        <f t="shared" si="1242"/>
        <v>27.526399999998013</v>
      </c>
      <c r="BB4952" s="165">
        <f t="shared" si="1243"/>
        <v>2.6785152656523027E-4</v>
      </c>
      <c r="BC4952" s="148">
        <f t="shared" si="1244"/>
        <v>7.1206882264781939E-7</v>
      </c>
      <c r="BD4952" s="148">
        <f t="shared" si="1240"/>
        <v>7.1206882264781939E-7</v>
      </c>
      <c r="BE4952" s="140">
        <f t="shared" si="1241"/>
        <v>7.1206882264781939E-7</v>
      </c>
    </row>
    <row r="4953" spans="52:57" ht="20.100000000000001" customHeight="1" x14ac:dyDescent="0.25">
      <c r="AZ4953" s="148"/>
      <c r="BA4953" s="148">
        <f t="shared" si="1242"/>
        <v>27.532799999998012</v>
      </c>
      <c r="BB4953" s="165">
        <f t="shared" si="1243"/>
        <v>2.6713945774258245E-4</v>
      </c>
      <c r="BC4953" s="148">
        <f t="shared" si="1244"/>
        <v>7.102064432091648E-7</v>
      </c>
      <c r="BD4953" s="148">
        <f t="shared" si="1240"/>
        <v>7.102064432091648E-7</v>
      </c>
      <c r="BE4953" s="140">
        <f t="shared" si="1241"/>
        <v>7.102064432091648E-7</v>
      </c>
    </row>
    <row r="4954" spans="52:57" ht="20.100000000000001" customHeight="1" x14ac:dyDescent="0.25">
      <c r="AZ4954" s="148"/>
      <c r="BA4954" s="148">
        <f t="shared" si="1242"/>
        <v>27.539199999998011</v>
      </c>
      <c r="BB4954" s="165">
        <f t="shared" si="1243"/>
        <v>2.6642925129937329E-4</v>
      </c>
      <c r="BC4954" s="148">
        <f t="shared" si="1244"/>
        <v>7.0834883906633738E-7</v>
      </c>
      <c r="BD4954" s="148">
        <f t="shared" si="1240"/>
        <v>7.0834883906633738E-7</v>
      </c>
      <c r="BE4954" s="140">
        <f t="shared" si="1241"/>
        <v>7.0834883906633738E-7</v>
      </c>
    </row>
    <row r="4955" spans="52:57" ht="20.100000000000001" customHeight="1" x14ac:dyDescent="0.25">
      <c r="AZ4955" s="148"/>
      <c r="BA4955" s="148">
        <f t="shared" si="1242"/>
        <v>27.545599999998011</v>
      </c>
      <c r="BB4955" s="165">
        <f t="shared" si="1243"/>
        <v>2.6572090246030695E-4</v>
      </c>
      <c r="BC4955" s="148">
        <f t="shared" si="1244"/>
        <v>7.064959982720255E-7</v>
      </c>
      <c r="BD4955" s="148">
        <f t="shared" si="1240"/>
        <v>7.064959982720255E-7</v>
      </c>
      <c r="BE4955" s="140">
        <f t="shared" si="1241"/>
        <v>7.064959982720255E-7</v>
      </c>
    </row>
    <row r="4956" spans="52:57" ht="20.100000000000001" customHeight="1" x14ac:dyDescent="0.25">
      <c r="AZ4956" s="148"/>
      <c r="BA4956" s="148">
        <f t="shared" si="1242"/>
        <v>27.55199999999801</v>
      </c>
      <c r="BB4956" s="165">
        <f t="shared" si="1243"/>
        <v>2.6501440646203492E-4</v>
      </c>
      <c r="BC4956" s="148">
        <f t="shared" si="1244"/>
        <v>7.0464790891236516E-7</v>
      </c>
      <c r="BD4956" s="148">
        <f t="shared" si="1240"/>
        <v>7.0464790891236516E-7</v>
      </c>
      <c r="BE4956" s="140">
        <f t="shared" si="1241"/>
        <v>7.0464790891236516E-7</v>
      </c>
    </row>
    <row r="4957" spans="52:57" ht="20.100000000000001" customHeight="1" x14ac:dyDescent="0.25">
      <c r="AZ4957" s="148"/>
      <c r="BA4957" s="148">
        <f t="shared" si="1242"/>
        <v>27.558399999998009</v>
      </c>
      <c r="BB4957" s="165">
        <f t="shared" si="1243"/>
        <v>2.6430975855312256E-4</v>
      </c>
      <c r="BC4957" s="148">
        <f t="shared" si="1244"/>
        <v>7.0280455909902534E-7</v>
      </c>
      <c r="BD4957" s="148">
        <f t="shared" si="1240"/>
        <v>7.0280455909902534E-7</v>
      </c>
      <c r="BE4957" s="140">
        <f t="shared" si="1241"/>
        <v>7.0280455909902534E-7</v>
      </c>
    </row>
    <row r="4958" spans="52:57" ht="20.100000000000001" customHeight="1" x14ac:dyDescent="0.25">
      <c r="AZ4958" s="148"/>
      <c r="BA4958" s="148">
        <f t="shared" si="1242"/>
        <v>27.564799999998009</v>
      </c>
      <c r="BB4958" s="165">
        <f t="shared" si="1243"/>
        <v>2.6360695399402353E-4</v>
      </c>
      <c r="BC4958" s="148">
        <f t="shared" si="1244"/>
        <v>7.009659369747916E-7</v>
      </c>
      <c r="BD4958" s="148">
        <f t="shared" si="1240"/>
        <v>7.009659369747916E-7</v>
      </c>
      <c r="BE4958" s="140">
        <f t="shared" si="1241"/>
        <v>7.009659369747916E-7</v>
      </c>
    </row>
    <row r="4959" spans="52:57" ht="20.100000000000001" customHeight="1" x14ac:dyDescent="0.25">
      <c r="AZ4959" s="148"/>
      <c r="BA4959" s="148">
        <f t="shared" si="1242"/>
        <v>27.571199999998008</v>
      </c>
      <c r="BB4959" s="165">
        <f t="shared" si="1243"/>
        <v>2.6290598805704874E-4</v>
      </c>
      <c r="BC4959" s="148">
        <f t="shared" si="1244"/>
        <v>6.9913203070987983E-7</v>
      </c>
      <c r="BD4959" s="148">
        <f t="shared" si="1240"/>
        <v>6.9913203070987983E-7</v>
      </c>
      <c r="BE4959" s="140">
        <f t="shared" si="1241"/>
        <v>6.9913203070987983E-7</v>
      </c>
    </row>
    <row r="4960" spans="52:57" ht="20.100000000000001" customHeight="1" x14ac:dyDescent="0.25">
      <c r="AZ4960" s="148"/>
      <c r="BA4960" s="148">
        <f t="shared" si="1242"/>
        <v>27.577599999998007</v>
      </c>
      <c r="BB4960" s="165">
        <f t="shared" si="1243"/>
        <v>2.6220685602633886E-4</v>
      </c>
      <c r="BC4960" s="148">
        <f t="shared" si="1244"/>
        <v>6.973028285033999E-7</v>
      </c>
      <c r="BD4960" s="148">
        <f t="shared" si="1240"/>
        <v>6.973028285033999E-7</v>
      </c>
      <c r="BE4960" s="140">
        <f t="shared" si="1241"/>
        <v>6.973028285033999E-7</v>
      </c>
    </row>
    <row r="4961" spans="52:57" ht="20.100000000000001" customHeight="1" x14ac:dyDescent="0.25">
      <c r="AZ4961" s="148"/>
      <c r="BA4961" s="148">
        <f t="shared" si="1242"/>
        <v>27.583999999998007</v>
      </c>
      <c r="BB4961" s="165">
        <f t="shared" si="1243"/>
        <v>2.6150955319783546E-4</v>
      </c>
      <c r="BC4961" s="148">
        <f t="shared" si="1244"/>
        <v>6.9547831858400621E-7</v>
      </c>
      <c r="BD4961" s="148">
        <f t="shared" si="1240"/>
        <v>6.9547831858400621E-7</v>
      </c>
      <c r="BE4961" s="140">
        <f t="shared" si="1241"/>
        <v>6.9547831858400621E-7</v>
      </c>
    </row>
    <row r="4962" spans="52:57" ht="20.100000000000001" customHeight="1" x14ac:dyDescent="0.25">
      <c r="AZ4962" s="148"/>
      <c r="BA4962" s="148">
        <f t="shared" si="1242"/>
        <v>27.590399999998006</v>
      </c>
      <c r="BB4962" s="165">
        <f t="shared" si="1243"/>
        <v>2.6081407487925145E-4</v>
      </c>
      <c r="BC4962" s="148">
        <f t="shared" si="1244"/>
        <v>6.9365848920648239E-7</v>
      </c>
      <c r="BD4962" s="148">
        <f t="shared" si="1240"/>
        <v>6.9365848920648239E-7</v>
      </c>
      <c r="BE4962" s="140">
        <f t="shared" si="1241"/>
        <v>6.9365848920648239E-7</v>
      </c>
    </row>
    <row r="4963" spans="52:57" ht="20.100000000000001" customHeight="1" x14ac:dyDescent="0.25">
      <c r="AZ4963" s="148"/>
      <c r="BA4963" s="148">
        <f t="shared" si="1242"/>
        <v>27.596799999998005</v>
      </c>
      <c r="BB4963" s="165">
        <f t="shared" si="1243"/>
        <v>2.6012041639004497E-4</v>
      </c>
      <c r="BC4963" s="148">
        <f t="shared" si="1244"/>
        <v>6.9184332865737923E-7</v>
      </c>
      <c r="BD4963" s="148">
        <f t="shared" si="1240"/>
        <v>6.9184332865737923E-7</v>
      </c>
      <c r="BE4963" s="140">
        <f t="shared" si="1241"/>
        <v>6.9184332865737923E-7</v>
      </c>
    </row>
    <row r="4964" spans="52:57" ht="20.100000000000001" customHeight="1" x14ac:dyDescent="0.25">
      <c r="AZ4964" s="148"/>
      <c r="BA4964" s="148">
        <f t="shared" si="1242"/>
        <v>27.603199999998004</v>
      </c>
      <c r="BB4964" s="165">
        <f t="shared" si="1243"/>
        <v>2.5942857306138759E-4</v>
      </c>
      <c r="BC4964" s="148">
        <f t="shared" si="1244"/>
        <v>6.9003282524937679E-7</v>
      </c>
      <c r="BD4964" s="148">
        <f t="shared" si="1240"/>
        <v>6.9003282524937679E-7</v>
      </c>
      <c r="BE4964" s="140">
        <f t="shared" si="1241"/>
        <v>6.9003282524937679E-7</v>
      </c>
    </row>
    <row r="4965" spans="52:57" ht="20.100000000000001" customHeight="1" x14ac:dyDescent="0.25">
      <c r="AZ4965" s="148"/>
      <c r="BA4965" s="148">
        <f t="shared" si="1242"/>
        <v>27.609599999998004</v>
      </c>
      <c r="BB4965" s="165">
        <f t="shared" si="1243"/>
        <v>2.5873854023613822E-4</v>
      </c>
      <c r="BC4965" s="148">
        <f t="shared" si="1244"/>
        <v>6.8822696732388647E-7</v>
      </c>
      <c r="BD4965" s="148">
        <f t="shared" si="1240"/>
        <v>6.8822696732388647E-7</v>
      </c>
      <c r="BE4965" s="140">
        <f t="shared" si="1241"/>
        <v>6.8822696732388647E-7</v>
      </c>
    </row>
    <row r="4966" spans="52:57" ht="20.100000000000001" customHeight="1" x14ac:dyDescent="0.25">
      <c r="AZ4966" s="148"/>
      <c r="BA4966" s="148">
        <f t="shared" si="1242"/>
        <v>27.615999999998003</v>
      </c>
      <c r="BB4966" s="165">
        <f t="shared" si="1243"/>
        <v>2.5805031326881433E-4</v>
      </c>
      <c r="BC4966" s="148">
        <f t="shared" si="1244"/>
        <v>6.8642574325088841E-7</v>
      </c>
      <c r="BD4966" s="148">
        <f t="shared" si="1240"/>
        <v>6.8642574325088841E-7</v>
      </c>
      <c r="BE4966" s="140">
        <f t="shared" si="1241"/>
        <v>6.8642574325088841E-7</v>
      </c>
    </row>
    <row r="4967" spans="52:57" ht="20.100000000000001" customHeight="1" x14ac:dyDescent="0.25">
      <c r="AZ4967" s="148"/>
      <c r="BA4967" s="148">
        <f t="shared" si="1242"/>
        <v>27.622399999998002</v>
      </c>
      <c r="BB4967" s="165">
        <f t="shared" si="1243"/>
        <v>2.5736388752556344E-4</v>
      </c>
      <c r="BC4967" s="148">
        <f t="shared" si="1244"/>
        <v>6.8462914142833516E-7</v>
      </c>
      <c r="BD4967" s="148">
        <f t="shared" si="1240"/>
        <v>6.8462914142833516E-7</v>
      </c>
      <c r="BE4967" s="140">
        <f t="shared" si="1241"/>
        <v>6.8462914142833516E-7</v>
      </c>
    </row>
    <row r="4968" spans="52:57" ht="20.100000000000001" customHeight="1" x14ac:dyDescent="0.25">
      <c r="AZ4968" s="148"/>
      <c r="BA4968" s="148">
        <f t="shared" si="1242"/>
        <v>27.628799999998002</v>
      </c>
      <c r="BB4968" s="165">
        <f t="shared" si="1243"/>
        <v>2.5667925838413511E-4</v>
      </c>
      <c r="BC4968" s="148">
        <f t="shared" si="1244"/>
        <v>6.8283715028285641E-7</v>
      </c>
      <c r="BD4968" s="148">
        <f t="shared" si="1240"/>
        <v>6.8283715028285641E-7</v>
      </c>
      <c r="BE4968" s="140">
        <f t="shared" si="1241"/>
        <v>6.8283715028285641E-7</v>
      </c>
    </row>
    <row r="4969" spans="52:57" ht="20.100000000000001" customHeight="1" x14ac:dyDescent="0.25">
      <c r="AZ4969" s="148"/>
      <c r="BA4969" s="148">
        <f t="shared" si="1242"/>
        <v>27.635199999998001</v>
      </c>
      <c r="BB4969" s="165">
        <f t="shared" si="1243"/>
        <v>2.5599642123385225E-4</v>
      </c>
      <c r="BC4969" s="148">
        <f t="shared" si="1244"/>
        <v>6.8104975826807851E-7</v>
      </c>
      <c r="BD4969" s="148">
        <f t="shared" si="1240"/>
        <v>6.8104975826807851E-7</v>
      </c>
      <c r="BE4969" s="140">
        <f t="shared" si="1241"/>
        <v>6.8104975826807851E-7</v>
      </c>
    </row>
    <row r="4970" spans="52:57" ht="20.100000000000001" customHeight="1" x14ac:dyDescent="0.25">
      <c r="AZ4970" s="148"/>
      <c r="BA4970" s="148">
        <f t="shared" si="1242"/>
        <v>27.641599999998</v>
      </c>
      <c r="BB4970" s="165">
        <f t="shared" si="1243"/>
        <v>2.5531537147558417E-4</v>
      </c>
      <c r="BC4970" s="148">
        <f t="shared" si="1244"/>
        <v>6.7926695386755177E-7</v>
      </c>
      <c r="BD4970" s="148">
        <f t="shared" si="1240"/>
        <v>6.7926695386755177E-7</v>
      </c>
      <c r="BE4970" s="140">
        <f t="shared" si="1241"/>
        <v>6.7926695386755177E-7</v>
      </c>
    </row>
    <row r="4971" spans="52:57" ht="20.100000000000001" customHeight="1" x14ac:dyDescent="0.25">
      <c r="AZ4971" s="148"/>
      <c r="BA4971" s="148">
        <f t="shared" si="1242"/>
        <v>27.647999999998</v>
      </c>
      <c r="BB4971" s="165">
        <f t="shared" si="1243"/>
        <v>2.5463610452171662E-4</v>
      </c>
      <c r="BC4971" s="148">
        <f t="shared" si="1244"/>
        <v>6.7748872558997999E-7</v>
      </c>
      <c r="BD4971" s="148">
        <f t="shared" si="1240"/>
        <v>6.7748872558997999E-7</v>
      </c>
      <c r="BE4971" s="140">
        <f t="shared" si="1241"/>
        <v>6.7748872558997999E-7</v>
      </c>
    </row>
    <row r="4972" spans="52:57" ht="20.100000000000001" customHeight="1" x14ac:dyDescent="0.25">
      <c r="AZ4972" s="148"/>
      <c r="BA4972" s="148">
        <f t="shared" si="1242"/>
        <v>27.654399999997999</v>
      </c>
      <c r="BB4972" s="165">
        <f t="shared" si="1243"/>
        <v>2.5395861579612664E-4</v>
      </c>
      <c r="BC4972" s="148">
        <f t="shared" si="1244"/>
        <v>6.7571506197512936E-7</v>
      </c>
      <c r="BD4972" s="148">
        <f t="shared" si="1240"/>
        <v>6.7571506197512936E-7</v>
      </c>
      <c r="BE4972" s="140">
        <f t="shared" si="1241"/>
        <v>6.7571506197512936E-7</v>
      </c>
    </row>
    <row r="4973" spans="52:57" ht="20.100000000000001" customHeight="1" x14ac:dyDescent="0.25">
      <c r="AZ4973" s="148"/>
      <c r="BA4973" s="148">
        <f t="shared" si="1242"/>
        <v>27.660799999997998</v>
      </c>
      <c r="BB4973" s="165">
        <f t="shared" si="1243"/>
        <v>2.5328290073415151E-4</v>
      </c>
      <c r="BC4973" s="148">
        <f t="shared" si="1244"/>
        <v>6.7394595158726906E-7</v>
      </c>
      <c r="BD4973" s="148">
        <f t="shared" si="1240"/>
        <v>6.7394595158726906E-7</v>
      </c>
      <c r="BE4973" s="140">
        <f t="shared" si="1241"/>
        <v>6.7394595158726906E-7</v>
      </c>
    </row>
    <row r="4974" spans="52:57" ht="20.100000000000001" customHeight="1" x14ac:dyDescent="0.25">
      <c r="AZ4974" s="148"/>
      <c r="BA4974" s="148">
        <f t="shared" si="1242"/>
        <v>27.667199999997997</v>
      </c>
      <c r="BB4974" s="165">
        <f t="shared" si="1243"/>
        <v>2.5260895478256424E-4</v>
      </c>
      <c r="BC4974" s="148">
        <f t="shared" si="1244"/>
        <v>6.721813830215138E-7</v>
      </c>
      <c r="BD4974" s="148">
        <f t="shared" si="1240"/>
        <v>6.721813830215138E-7</v>
      </c>
      <c r="BE4974" s="140">
        <f t="shared" si="1241"/>
        <v>6.721813830215138E-7</v>
      </c>
    </row>
    <row r="4975" spans="52:57" ht="20.100000000000001" customHeight="1" x14ac:dyDescent="0.25">
      <c r="AZ4975" s="148"/>
      <c r="BA4975" s="148">
        <f t="shared" si="1242"/>
        <v>27.673599999997997</v>
      </c>
      <c r="BB4975" s="165">
        <f t="shared" si="1243"/>
        <v>2.5193677339954273E-4</v>
      </c>
      <c r="BC4975" s="148">
        <f t="shared" si="1244"/>
        <v>6.7042134489834863E-7</v>
      </c>
      <c r="BD4975" s="148">
        <f t="shared" si="1240"/>
        <v>6.7042134489834863E-7</v>
      </c>
      <c r="BE4975" s="140">
        <f t="shared" si="1241"/>
        <v>6.7042134489834863E-7</v>
      </c>
    </row>
    <row r="4976" spans="52:57" ht="20.100000000000001" customHeight="1" x14ac:dyDescent="0.25">
      <c r="AZ4976" s="148"/>
      <c r="BA4976" s="148">
        <f t="shared" si="1242"/>
        <v>27.679999999997996</v>
      </c>
      <c r="BB4976" s="165">
        <f t="shared" si="1243"/>
        <v>2.5126635205464438E-4</v>
      </c>
      <c r="BC4976" s="148">
        <f t="shared" si="1244"/>
        <v>6.6866582586769469E-7</v>
      </c>
      <c r="BD4976" s="148">
        <f t="shared" si="1240"/>
        <v>6.6866582586769469E-7</v>
      </c>
      <c r="BE4976" s="140">
        <f t="shared" si="1241"/>
        <v>6.6866582586769469E-7</v>
      </c>
    </row>
    <row r="4977" spans="52:57" ht="20.100000000000001" customHeight="1" x14ac:dyDescent="0.25">
      <c r="AZ4977" s="148"/>
      <c r="BA4977" s="148">
        <f t="shared" si="1242"/>
        <v>27.686399999997995</v>
      </c>
      <c r="BB4977" s="165">
        <f t="shared" si="1243"/>
        <v>2.5059768622877668E-4</v>
      </c>
      <c r="BC4977" s="148">
        <f t="shared" si="1244"/>
        <v>6.6691481460533133E-7</v>
      </c>
      <c r="BD4977" s="148">
        <f t="shared" si="1240"/>
        <v>6.6691481460533133E-7</v>
      </c>
      <c r="BE4977" s="140">
        <f t="shared" si="1241"/>
        <v>6.6691481460533133E-7</v>
      </c>
    </row>
    <row r="4978" spans="52:57" ht="20.100000000000001" customHeight="1" x14ac:dyDescent="0.25">
      <c r="AZ4978" s="148"/>
      <c r="BA4978" s="148">
        <f t="shared" si="1242"/>
        <v>27.692799999997995</v>
      </c>
      <c r="BB4978" s="165">
        <f t="shared" si="1243"/>
        <v>2.4993077141417135E-4</v>
      </c>
      <c r="BC4978" s="148">
        <f t="shared" si="1244"/>
        <v>6.6516829981528138E-7</v>
      </c>
      <c r="BD4978" s="148">
        <f t="shared" si="1240"/>
        <v>6.6516829981528138E-7</v>
      </c>
      <c r="BE4978" s="140">
        <f t="shared" si="1241"/>
        <v>6.6516829981528138E-7</v>
      </c>
    </row>
    <row r="4979" spans="52:57" ht="20.100000000000001" customHeight="1" x14ac:dyDescent="0.25">
      <c r="AZ4979" s="148"/>
      <c r="BA4979" s="148">
        <f t="shared" si="1242"/>
        <v>27.699199999997994</v>
      </c>
      <c r="BB4979" s="165">
        <f t="shared" si="1243"/>
        <v>2.4926560311435607E-4</v>
      </c>
      <c r="BC4979" s="148">
        <f t="shared" si="1244"/>
        <v>6.6342627022932324E-7</v>
      </c>
      <c r="BD4979" s="148">
        <f t="shared" si="1240"/>
        <v>6.6342627022932324E-7</v>
      </c>
      <c r="BE4979" s="140">
        <f t="shared" si="1241"/>
        <v>6.6342627022932324E-7</v>
      </c>
    </row>
    <row r="4980" spans="52:57" ht="20.100000000000001" customHeight="1" x14ac:dyDescent="0.25">
      <c r="AZ4980" s="148"/>
      <c r="BA4980" s="148">
        <f t="shared" si="1242"/>
        <v>27.705599999997993</v>
      </c>
      <c r="BB4980" s="165">
        <f t="shared" si="1243"/>
        <v>2.4860217684412675E-4</v>
      </c>
      <c r="BC4980" s="148">
        <f t="shared" si="1244"/>
        <v>6.6168871460688247E-7</v>
      </c>
      <c r="BD4980" s="148">
        <f t="shared" si="1240"/>
        <v>6.6168871460688247E-7</v>
      </c>
      <c r="BE4980" s="140">
        <f t="shared" si="1241"/>
        <v>6.6168871460688247E-7</v>
      </c>
    </row>
    <row r="4981" spans="52:57" ht="20.100000000000001" customHeight="1" x14ac:dyDescent="0.25">
      <c r="AZ4981" s="148"/>
      <c r="BA4981" s="148">
        <f t="shared" si="1242"/>
        <v>27.711999999997992</v>
      </c>
      <c r="BB4981" s="165">
        <f t="shared" si="1243"/>
        <v>2.4794048812951986E-4</v>
      </c>
      <c r="BC4981" s="148">
        <f t="shared" si="1244"/>
        <v>6.5995562173378495E-7</v>
      </c>
      <c r="BD4981" s="148">
        <f t="shared" si="1240"/>
        <v>6.5995562173378495E-7</v>
      </c>
      <c r="BE4981" s="140">
        <f t="shared" si="1241"/>
        <v>6.5995562173378495E-7</v>
      </c>
    </row>
    <row r="4982" spans="52:57" ht="20.100000000000001" customHeight="1" x14ac:dyDescent="0.25">
      <c r="AZ4982" s="148"/>
      <c r="BA4982" s="148">
        <f t="shared" si="1242"/>
        <v>27.718399999997992</v>
      </c>
      <c r="BB4982" s="165">
        <f t="shared" si="1243"/>
        <v>2.4728053250778608E-4</v>
      </c>
      <c r="BC4982" s="148">
        <f t="shared" si="1244"/>
        <v>6.5822698042231108E-7</v>
      </c>
      <c r="BD4982" s="148">
        <f t="shared" si="1240"/>
        <v>6.5822698042231108E-7</v>
      </c>
      <c r="BE4982" s="140">
        <f t="shared" si="1241"/>
        <v>6.5822698042231108E-7</v>
      </c>
    </row>
    <row r="4983" spans="52:57" ht="20.100000000000001" customHeight="1" x14ac:dyDescent="0.25">
      <c r="AZ4983" s="148"/>
      <c r="BA4983" s="148">
        <f t="shared" si="1242"/>
        <v>27.724799999997991</v>
      </c>
      <c r="BB4983" s="165">
        <f t="shared" si="1243"/>
        <v>2.4662230552736377E-4</v>
      </c>
      <c r="BC4983" s="148">
        <f t="shared" si="1244"/>
        <v>6.5650277951444843E-7</v>
      </c>
      <c r="BD4983" s="148">
        <f t="shared" si="1240"/>
        <v>6.5650277951444843E-7</v>
      </c>
      <c r="BE4983" s="140">
        <f t="shared" si="1241"/>
        <v>6.5650277951444843E-7</v>
      </c>
    </row>
    <row r="4984" spans="52:57" ht="20.100000000000001" customHeight="1" x14ac:dyDescent="0.25">
      <c r="AZ4984" s="148"/>
      <c r="BA4984" s="148">
        <f t="shared" si="1242"/>
        <v>27.73119999999799</v>
      </c>
      <c r="BB4984" s="165">
        <f t="shared" si="1243"/>
        <v>2.4596580274784932E-4</v>
      </c>
      <c r="BC4984" s="148">
        <f t="shared" si="1244"/>
        <v>6.5478300787777171E-7</v>
      </c>
      <c r="BD4984" s="148">
        <f t="shared" si="1240"/>
        <v>6.5478300787777171E-7</v>
      </c>
      <c r="BE4984" s="140">
        <f t="shared" si="1241"/>
        <v>6.5478300787777171E-7</v>
      </c>
    </row>
    <row r="4985" spans="52:57" ht="20.100000000000001" customHeight="1" x14ac:dyDescent="0.25">
      <c r="AZ4985" s="148"/>
      <c r="BA4985" s="148">
        <f t="shared" si="1242"/>
        <v>27.73759999999799</v>
      </c>
      <c r="BB4985" s="165">
        <f t="shared" si="1243"/>
        <v>2.4531101973997155E-4</v>
      </c>
      <c r="BC4985" s="148">
        <f t="shared" si="1244"/>
        <v>6.5306765440647282E-7</v>
      </c>
      <c r="BD4985" s="148">
        <f t="shared" si="1240"/>
        <v>6.5306765440647282E-7</v>
      </c>
      <c r="BE4985" s="140">
        <f t="shared" si="1241"/>
        <v>6.5306765440647282E-7</v>
      </c>
    </row>
    <row r="4986" spans="52:57" ht="20.100000000000001" customHeight="1" x14ac:dyDescent="0.25">
      <c r="AZ4986" s="148"/>
      <c r="BA4986" s="148">
        <f t="shared" si="1242"/>
        <v>27.743999999997989</v>
      </c>
      <c r="BB4986" s="165">
        <f t="shared" si="1243"/>
        <v>2.4465795208556508E-4</v>
      </c>
      <c r="BC4986" s="148">
        <f t="shared" si="1244"/>
        <v>6.5135670802282447E-7</v>
      </c>
      <c r="BD4986" s="148">
        <f t="shared" si="1240"/>
        <v>6.5135670802282447E-7</v>
      </c>
      <c r="BE4986" s="140">
        <f t="shared" si="1241"/>
        <v>6.5135670802282447E-7</v>
      </c>
    </row>
    <row r="4987" spans="52:57" ht="20.100000000000001" customHeight="1" x14ac:dyDescent="0.25">
      <c r="AZ4987" s="148"/>
      <c r="BA4987" s="148">
        <f t="shared" si="1242"/>
        <v>27.750399999997988</v>
      </c>
      <c r="BB4987" s="165">
        <f t="shared" si="1243"/>
        <v>2.4400659537754225E-4</v>
      </c>
      <c r="BC4987" s="148">
        <f t="shared" si="1244"/>
        <v>6.4965015767398182E-7</v>
      </c>
      <c r="BD4987" s="148">
        <f t="shared" si="1240"/>
        <v>6.4965015767398182E-7</v>
      </c>
      <c r="BE4987" s="140">
        <f t="shared" si="1241"/>
        <v>6.4965015767398182E-7</v>
      </c>
    </row>
    <row r="4988" spans="52:57" ht="20.100000000000001" customHeight="1" x14ac:dyDescent="0.25">
      <c r="AZ4988" s="148"/>
      <c r="BA4988" s="148">
        <f t="shared" si="1242"/>
        <v>27.756799999997988</v>
      </c>
      <c r="BB4988" s="165">
        <f t="shared" si="1243"/>
        <v>2.4335694521986827E-4</v>
      </c>
      <c r="BC4988" s="148">
        <f t="shared" si="1244"/>
        <v>6.4794799233827086E-7</v>
      </c>
      <c r="BD4988" s="148">
        <f t="shared" si="1240"/>
        <v>6.4794799233827086E-7</v>
      </c>
      <c r="BE4988" s="140">
        <f t="shared" si="1241"/>
        <v>6.4794799233827086E-7</v>
      </c>
    </row>
    <row r="4989" spans="52:57" ht="20.100000000000001" customHeight="1" x14ac:dyDescent="0.25">
      <c r="AZ4989" s="148"/>
      <c r="BA4989" s="148">
        <f t="shared" si="1242"/>
        <v>27.763199999997987</v>
      </c>
      <c r="BB4989" s="165">
        <f t="shared" si="1243"/>
        <v>2.4270899722753E-4</v>
      </c>
      <c r="BC4989" s="148">
        <f t="shared" si="1244"/>
        <v>6.4625020101494266E-7</v>
      </c>
      <c r="BD4989" s="148">
        <f t="shared" si="1240"/>
        <v>6.4625020101494266E-7</v>
      </c>
      <c r="BE4989" s="140">
        <f t="shared" si="1241"/>
        <v>6.4625020101494266E-7</v>
      </c>
    </row>
    <row r="4990" spans="52:57" ht="20.100000000000001" customHeight="1" x14ac:dyDescent="0.25">
      <c r="AZ4990" s="148"/>
      <c r="BA4990" s="148">
        <f t="shared" si="1242"/>
        <v>27.769599999997986</v>
      </c>
      <c r="BB4990" s="165">
        <f t="shared" si="1243"/>
        <v>2.4206274702651506E-4</v>
      </c>
      <c r="BC4990" s="148">
        <f t="shared" si="1244"/>
        <v>6.4455677273539489E-7</v>
      </c>
      <c r="BD4990" s="148">
        <f t="shared" si="1240"/>
        <v>6.4455677273539489E-7</v>
      </c>
      <c r="BE4990" s="140">
        <f t="shared" si="1241"/>
        <v>6.4455677273539489E-7</v>
      </c>
    </row>
    <row r="4991" spans="52:57" ht="20.100000000000001" customHeight="1" x14ac:dyDescent="0.25">
      <c r="AZ4991" s="148"/>
      <c r="BA4991" s="148">
        <f t="shared" si="1242"/>
        <v>27.775999999997985</v>
      </c>
      <c r="BB4991" s="165">
        <f t="shared" si="1243"/>
        <v>2.4141819025377966E-4</v>
      </c>
      <c r="BC4991" s="148">
        <f t="shared" si="1244"/>
        <v>6.428676965539832E-7</v>
      </c>
      <c r="BD4991" s="148">
        <f t="shared" si="1240"/>
        <v>6.428676965539832E-7</v>
      </c>
      <c r="BE4991" s="140">
        <f t="shared" si="1241"/>
        <v>6.428676965539832E-7</v>
      </c>
    </row>
    <row r="4992" spans="52:57" ht="20.100000000000001" customHeight="1" x14ac:dyDescent="0.25">
      <c r="AZ4992" s="148"/>
      <c r="BA4992" s="148">
        <f t="shared" si="1242"/>
        <v>27.782399999997985</v>
      </c>
      <c r="BB4992" s="165">
        <f t="shared" si="1243"/>
        <v>2.4077532255722568E-4</v>
      </c>
      <c r="BC4992" s="148">
        <f t="shared" si="1244"/>
        <v>6.4118296155393014E-7</v>
      </c>
      <c r="BD4992" s="148">
        <f t="shared" si="1240"/>
        <v>6.4118296155393014E-7</v>
      </c>
      <c r="BE4992" s="140">
        <f t="shared" si="1241"/>
        <v>6.4118296155393014E-7</v>
      </c>
    </row>
    <row r="4993" spans="52:57" ht="20.100000000000001" customHeight="1" x14ac:dyDescent="0.25">
      <c r="AZ4993" s="148"/>
      <c r="BA4993" s="148">
        <f t="shared" si="1242"/>
        <v>27.788799999997984</v>
      </c>
      <c r="BB4993" s="165">
        <f t="shared" si="1243"/>
        <v>2.4013413959567175E-4</v>
      </c>
      <c r="BC4993" s="148">
        <f t="shared" si="1244"/>
        <v>6.3950255684260882E-7</v>
      </c>
      <c r="BD4993" s="148">
        <f t="shared" si="1240"/>
        <v>6.3950255684260882E-7</v>
      </c>
      <c r="BE4993" s="140">
        <f t="shared" si="1241"/>
        <v>6.3950255684260882E-7</v>
      </c>
    </row>
    <row r="4994" spans="52:57" ht="20.100000000000001" customHeight="1" x14ac:dyDescent="0.25">
      <c r="AZ4994" s="148"/>
      <c r="BA4994" s="148">
        <f t="shared" si="1242"/>
        <v>27.795199999997983</v>
      </c>
      <c r="BB4994" s="165">
        <f t="shared" si="1243"/>
        <v>2.3949463703882914E-4</v>
      </c>
      <c r="BC4994" s="148">
        <f t="shared" si="1244"/>
        <v>6.378264715579127E-7</v>
      </c>
      <c r="BD4994" s="148">
        <f t="shared" si="1240"/>
        <v>6.378264715579127E-7</v>
      </c>
      <c r="BE4994" s="140">
        <f t="shared" si="1241"/>
        <v>6.378264715579127E-7</v>
      </c>
    </row>
    <row r="4995" spans="52:57" ht="20.100000000000001" customHeight="1" x14ac:dyDescent="0.25">
      <c r="AZ4995" s="148"/>
      <c r="BA4995" s="148">
        <f t="shared" si="1242"/>
        <v>27.801599999997983</v>
      </c>
      <c r="BB4995" s="165">
        <f t="shared" si="1243"/>
        <v>2.3885681056727123E-4</v>
      </c>
      <c r="BC4995" s="148">
        <f t="shared" si="1244"/>
        <v>6.361546948592295E-7</v>
      </c>
      <c r="BD4995" s="148">
        <f t="shared" si="1240"/>
        <v>6.361546948592295E-7</v>
      </c>
      <c r="BE4995" s="140">
        <f t="shared" si="1241"/>
        <v>6.361546948592295E-7</v>
      </c>
    </row>
    <row r="4996" spans="52:57" ht="20.100000000000001" customHeight="1" x14ac:dyDescent="0.25">
      <c r="AZ4996" s="148"/>
      <c r="BA4996" s="148">
        <f t="shared" si="1242"/>
        <v>27.807999999997982</v>
      </c>
      <c r="BB4996" s="165">
        <f t="shared" si="1243"/>
        <v>2.38220655872412E-4</v>
      </c>
      <c r="BC4996" s="148">
        <f t="shared" si="1244"/>
        <v>6.3448721593565411E-7</v>
      </c>
      <c r="BD4996" s="148">
        <f t="shared" si="1240"/>
        <v>6.3448721593565411E-7</v>
      </c>
      <c r="BE4996" s="140">
        <f t="shared" si="1241"/>
        <v>6.3448721593565411E-7</v>
      </c>
    </row>
    <row r="4997" spans="52:57" ht="20.100000000000001" customHeight="1" x14ac:dyDescent="0.25">
      <c r="AZ4997" s="148"/>
      <c r="BA4997" s="148">
        <f t="shared" si="1242"/>
        <v>27.814399999997981</v>
      </c>
      <c r="BB4997" s="165">
        <f t="shared" si="1243"/>
        <v>2.3758616865647634E-4</v>
      </c>
      <c r="BC4997" s="148">
        <f t="shared" si="1244"/>
        <v>6.3282402400181435E-7</v>
      </c>
      <c r="BD4997" s="148">
        <f t="shared" si="1240"/>
        <v>6.3282402400181435E-7</v>
      </c>
      <c r="BE4997" s="140">
        <f t="shared" si="1241"/>
        <v>6.3282402400181435E-7</v>
      </c>
    </row>
    <row r="4998" spans="52:57" ht="20.100000000000001" customHeight="1" x14ac:dyDescent="0.25">
      <c r="AZ4998" s="148"/>
      <c r="BA4998" s="148">
        <f t="shared" si="1242"/>
        <v>27.82079999999798</v>
      </c>
      <c r="BB4998" s="165">
        <f t="shared" si="1243"/>
        <v>2.3695334463247453E-4</v>
      </c>
      <c r="BC4998" s="148">
        <f t="shared" si="1244"/>
        <v>6.3116510829803367E-7</v>
      </c>
      <c r="BD4998" s="148">
        <f t="shared" si="1240"/>
        <v>6.3116510829803367E-7</v>
      </c>
      <c r="BE4998" s="140">
        <f t="shared" si="1241"/>
        <v>6.3116510829803367E-7</v>
      </c>
    </row>
    <row r="4999" spans="52:57" ht="20.100000000000001" customHeight="1" x14ac:dyDescent="0.25">
      <c r="AZ4999" s="148"/>
      <c r="BA4999" s="148">
        <f t="shared" si="1242"/>
        <v>27.82719999999798</v>
      </c>
      <c r="BB4999" s="165">
        <f t="shared" si="1243"/>
        <v>2.3632217952417649E-4</v>
      </c>
      <c r="BC4999" s="148">
        <f t="shared" si="1244"/>
        <v>6.2951045809176765E-7</v>
      </c>
      <c r="BD4999" s="148">
        <f t="shared" si="1240"/>
        <v>6.2951045809176765E-7</v>
      </c>
      <c r="BE4999" s="140">
        <f t="shared" si="1241"/>
        <v>6.2951045809176765E-7</v>
      </c>
    </row>
    <row r="5000" spans="52:57" ht="20.100000000000001" customHeight="1" x14ac:dyDescent="0.25">
      <c r="AZ5000" s="148"/>
      <c r="BA5000" s="148">
        <f t="shared" si="1242"/>
        <v>27.833599999997979</v>
      </c>
      <c r="BB5000" s="165">
        <f t="shared" si="1243"/>
        <v>2.3569266906608473E-4</v>
      </c>
      <c r="BC5000" s="148">
        <f t="shared" si="1244"/>
        <v>6.2786006267551695E-7</v>
      </c>
      <c r="BD5000" s="148">
        <f t="shared" si="1240"/>
        <v>6.2786006267551695E-7</v>
      </c>
      <c r="BE5000" s="140">
        <f t="shared" si="1241"/>
        <v>6.2786006267551695E-7</v>
      </c>
    </row>
    <row r="5001" spans="52:57" ht="20.100000000000001" customHeight="1" x14ac:dyDescent="0.25">
      <c r="AZ5001" s="148"/>
      <c r="BA5001" s="148">
        <f t="shared" si="1242"/>
        <v>27.839999999997978</v>
      </c>
      <c r="BB5001" s="165">
        <f t="shared" si="1243"/>
        <v>2.3506480900340921E-4</v>
      </c>
      <c r="BC5001" s="148">
        <f t="shared" si="1244"/>
        <v>6.2621391136774888E-7</v>
      </c>
      <c r="BD5001" s="148">
        <f t="shared" si="1240"/>
        <v>6.2621391136774888E-7</v>
      </c>
      <c r="BE5001" s="140">
        <f t="shared" si="1241"/>
        <v>6.2621391136774888E-7</v>
      </c>
    </row>
    <row r="5002" spans="52:57" ht="20.100000000000001" customHeight="1" x14ac:dyDescent="0.25">
      <c r="AZ5002" s="148"/>
      <c r="BA5002" s="148">
        <f t="shared" si="1242"/>
        <v>27.846399999997978</v>
      </c>
      <c r="BB5002" s="165">
        <f t="shared" si="1243"/>
        <v>2.3443859509204146E-4</v>
      </c>
      <c r="BC5002" s="148">
        <f t="shared" si="1244"/>
        <v>6.2457199351511998E-7</v>
      </c>
      <c r="BD5002" s="148">
        <f t="shared" si="1240"/>
        <v>6.2457199351511998E-7</v>
      </c>
      <c r="BE5002" s="140">
        <f t="shared" si="1241"/>
        <v>6.2457199351511998E-7</v>
      </c>
    </row>
    <row r="5003" spans="52:57" ht="20.100000000000001" customHeight="1" x14ac:dyDescent="0.25">
      <c r="AZ5003" s="148"/>
      <c r="BA5003" s="148">
        <f t="shared" si="1242"/>
        <v>27.852799999997977</v>
      </c>
      <c r="BB5003" s="165">
        <f t="shared" si="1243"/>
        <v>2.3381402309852634E-4</v>
      </c>
      <c r="BC5003" s="148">
        <f t="shared" si="1244"/>
        <v>6.2293429848738033E-7</v>
      </c>
      <c r="BD5003" s="148">
        <f t="shared" ref="BD5003:BD5066" si="1245">IF(BB5003&lt;(1-$AZ$655),BC5003,"")</f>
        <v>6.2293429848738033E-7</v>
      </c>
      <c r="BE5003" s="140">
        <f t="shared" ref="BE5003:BE5066" si="1246">IF(BB5003&lt;(1-$AZ$661),BC5003,"")</f>
        <v>6.2293429848738033E-7</v>
      </c>
    </row>
    <row r="5004" spans="52:57" ht="20.100000000000001" customHeight="1" x14ac:dyDescent="0.25">
      <c r="AZ5004" s="148"/>
      <c r="BA5004" s="148">
        <f t="shared" ref="BA5004:BA5067" si="1247">BA5003+$BD$648</f>
        <v>27.859199999997976</v>
      </c>
      <c r="BB5004" s="165">
        <f t="shared" ref="BB5004:BB5067" si="1248">_xlfn.CHISQ.DIST.RT(BA5004,7)</f>
        <v>2.3319108880003896E-4</v>
      </c>
      <c r="BC5004" s="148">
        <f t="shared" ref="BC5004:BC5067" si="1249">BB5004-BB5005</f>
        <v>6.2130081568138504E-7</v>
      </c>
      <c r="BD5004" s="148">
        <f t="shared" si="1245"/>
        <v>6.2130081568138504E-7</v>
      </c>
      <c r="BE5004" s="140">
        <f t="shared" si="1246"/>
        <v>6.2130081568138504E-7</v>
      </c>
    </row>
    <row r="5005" spans="52:57" ht="20.100000000000001" customHeight="1" x14ac:dyDescent="0.25">
      <c r="AZ5005" s="148"/>
      <c r="BA5005" s="148">
        <f t="shared" si="1247"/>
        <v>27.865599999997976</v>
      </c>
      <c r="BB5005" s="165">
        <f t="shared" si="1248"/>
        <v>2.3256978798435758E-4</v>
      </c>
      <c r="BC5005" s="148">
        <f t="shared" si="1249"/>
        <v>6.1967153452071482E-7</v>
      </c>
      <c r="BD5005" s="148">
        <f t="shared" si="1245"/>
        <v>6.1967153452071482E-7</v>
      </c>
      <c r="BE5005" s="140">
        <f t="shared" si="1246"/>
        <v>6.1967153452071482E-7</v>
      </c>
    </row>
    <row r="5006" spans="52:57" ht="20.100000000000001" customHeight="1" x14ac:dyDescent="0.25">
      <c r="AZ5006" s="148"/>
      <c r="BA5006" s="148">
        <f t="shared" si="1247"/>
        <v>27.871999999997975</v>
      </c>
      <c r="BB5006" s="165">
        <f t="shared" si="1248"/>
        <v>2.3195011644983686E-4</v>
      </c>
      <c r="BC5006" s="148">
        <f t="shared" si="1249"/>
        <v>6.1804644445242335E-7</v>
      </c>
      <c r="BD5006" s="148">
        <f t="shared" si="1245"/>
        <v>6.1804644445242335E-7</v>
      </c>
      <c r="BE5006" s="140">
        <f t="shared" si="1246"/>
        <v>6.1804644445242335E-7</v>
      </c>
    </row>
    <row r="5007" spans="52:57" ht="20.100000000000001" customHeight="1" x14ac:dyDescent="0.25">
      <c r="AZ5007" s="148"/>
      <c r="BA5007" s="148">
        <f t="shared" si="1247"/>
        <v>27.878399999997974</v>
      </c>
      <c r="BB5007" s="165">
        <f t="shared" si="1248"/>
        <v>2.3133207000538444E-4</v>
      </c>
      <c r="BC5007" s="148">
        <f t="shared" si="1249"/>
        <v>6.1642553495207882E-7</v>
      </c>
      <c r="BD5007" s="148">
        <f t="shared" si="1245"/>
        <v>6.1642553495207882E-7</v>
      </c>
      <c r="BE5007" s="140">
        <f t="shared" si="1246"/>
        <v>6.1642553495207882E-7</v>
      </c>
    </row>
    <row r="5008" spans="52:57" ht="20.100000000000001" customHeight="1" x14ac:dyDescent="0.25">
      <c r="AZ5008" s="148"/>
      <c r="BA5008" s="148">
        <f t="shared" si="1247"/>
        <v>27.884799999997973</v>
      </c>
      <c r="BB5008" s="165">
        <f t="shared" si="1248"/>
        <v>2.3071564447043236E-4</v>
      </c>
      <c r="BC5008" s="148">
        <f t="shared" si="1249"/>
        <v>6.1480879551853267E-7</v>
      </c>
      <c r="BD5008" s="148">
        <f t="shared" si="1245"/>
        <v>6.1480879551853267E-7</v>
      </c>
      <c r="BE5008" s="140">
        <f t="shared" si="1246"/>
        <v>6.1480879551853267E-7</v>
      </c>
    </row>
    <row r="5009" spans="52:57" ht="20.100000000000001" customHeight="1" x14ac:dyDescent="0.25">
      <c r="AZ5009" s="148"/>
      <c r="BA5009" s="148">
        <f t="shared" si="1247"/>
        <v>27.891199999997973</v>
      </c>
      <c r="BB5009" s="165">
        <f t="shared" si="1248"/>
        <v>2.3010083567491383E-4</v>
      </c>
      <c r="BC5009" s="148">
        <f t="shared" si="1249"/>
        <v>6.1319621567738902E-7</v>
      </c>
      <c r="BD5009" s="148">
        <f t="shared" si="1245"/>
        <v>6.1319621567738902E-7</v>
      </c>
      <c r="BE5009" s="140">
        <f t="shared" si="1246"/>
        <v>6.1319621567738902E-7</v>
      </c>
    </row>
    <row r="5010" spans="52:57" ht="20.100000000000001" customHeight="1" x14ac:dyDescent="0.25">
      <c r="AZ5010" s="148"/>
      <c r="BA5010" s="148">
        <f t="shared" si="1247"/>
        <v>27.897599999997972</v>
      </c>
      <c r="BB5010" s="165">
        <f t="shared" si="1248"/>
        <v>2.2948763945923644E-4</v>
      </c>
      <c r="BC5010" s="148">
        <f t="shared" si="1249"/>
        <v>6.1158778497894472E-7</v>
      </c>
      <c r="BD5010" s="148">
        <f t="shared" si="1245"/>
        <v>6.1158778497894472E-7</v>
      </c>
      <c r="BE5010" s="140">
        <f t="shared" si="1246"/>
        <v>6.1158778497894472E-7</v>
      </c>
    </row>
    <row r="5011" spans="52:57" ht="20.100000000000001" customHeight="1" x14ac:dyDescent="0.25">
      <c r="AZ5011" s="148"/>
      <c r="BA5011" s="148">
        <f t="shared" si="1247"/>
        <v>27.903999999997971</v>
      </c>
      <c r="BB5011" s="165">
        <f t="shared" si="1248"/>
        <v>2.2887605167425749E-4</v>
      </c>
      <c r="BC5011" s="148">
        <f t="shared" si="1249"/>
        <v>6.0998349300108953E-7</v>
      </c>
      <c r="BD5011" s="148">
        <f t="shared" si="1245"/>
        <v>6.0998349300108953E-7</v>
      </c>
      <c r="BE5011" s="140">
        <f t="shared" si="1246"/>
        <v>6.0998349300108953E-7</v>
      </c>
    </row>
    <row r="5012" spans="52:57" ht="20.100000000000001" customHeight="1" x14ac:dyDescent="0.25">
      <c r="AZ5012" s="148"/>
      <c r="BA5012" s="148">
        <f t="shared" si="1247"/>
        <v>27.910399999997971</v>
      </c>
      <c r="BB5012" s="165">
        <f t="shared" si="1248"/>
        <v>2.282660681812564E-4</v>
      </c>
      <c r="BC5012" s="148">
        <f t="shared" si="1249"/>
        <v>6.0838332934315333E-7</v>
      </c>
      <c r="BD5012" s="148">
        <f t="shared" si="1245"/>
        <v>6.0838332934315333E-7</v>
      </c>
      <c r="BE5012" s="140">
        <f t="shared" si="1246"/>
        <v>6.0838332934315333E-7</v>
      </c>
    </row>
    <row r="5013" spans="52:57" ht="20.100000000000001" customHeight="1" x14ac:dyDescent="0.25">
      <c r="AZ5013" s="148"/>
      <c r="BA5013" s="148">
        <f t="shared" si="1247"/>
        <v>27.91679999999797</v>
      </c>
      <c r="BB5013" s="165">
        <f t="shared" si="1248"/>
        <v>2.2765768485191325E-4</v>
      </c>
      <c r="BC5013" s="148">
        <f t="shared" si="1249"/>
        <v>6.0678728363460681E-7</v>
      </c>
      <c r="BD5013" s="148">
        <f t="shared" si="1245"/>
        <v>6.0678728363460681E-7</v>
      </c>
      <c r="BE5013" s="140">
        <f t="shared" si="1246"/>
        <v>6.0678728363460681E-7</v>
      </c>
    </row>
    <row r="5014" spans="52:57" ht="20.100000000000001" customHeight="1" x14ac:dyDescent="0.25">
      <c r="AZ5014" s="148"/>
      <c r="BA5014" s="148">
        <f t="shared" si="1247"/>
        <v>27.923199999997969</v>
      </c>
      <c r="BB5014" s="165">
        <f t="shared" si="1248"/>
        <v>2.2705089756827864E-4</v>
      </c>
      <c r="BC5014" s="148">
        <f t="shared" si="1249"/>
        <v>6.0519534552565604E-7</v>
      </c>
      <c r="BD5014" s="148">
        <f t="shared" si="1245"/>
        <v>6.0519534552565604E-7</v>
      </c>
      <c r="BE5014" s="140">
        <f t="shared" si="1246"/>
        <v>6.0519534552565604E-7</v>
      </c>
    </row>
    <row r="5015" spans="52:57" ht="20.100000000000001" customHeight="1" x14ac:dyDescent="0.25">
      <c r="AZ5015" s="148"/>
      <c r="BA5015" s="148">
        <f t="shared" si="1247"/>
        <v>27.929599999997968</v>
      </c>
      <c r="BB5015" s="165">
        <f t="shared" si="1248"/>
        <v>2.2644570222275299E-4</v>
      </c>
      <c r="BC5015" s="148">
        <f t="shared" si="1249"/>
        <v>6.036075046955908E-7</v>
      </c>
      <c r="BD5015" s="148">
        <f t="shared" si="1245"/>
        <v>6.036075046955908E-7</v>
      </c>
      <c r="BE5015" s="140">
        <f t="shared" si="1246"/>
        <v>6.036075046955908E-7</v>
      </c>
    </row>
    <row r="5016" spans="52:57" ht="20.100000000000001" customHeight="1" x14ac:dyDescent="0.25">
      <c r="AZ5016" s="148"/>
      <c r="BA5016" s="148">
        <f t="shared" si="1247"/>
        <v>27.935999999997968</v>
      </c>
      <c r="BB5016" s="165">
        <f t="shared" si="1248"/>
        <v>2.258420947180574E-4</v>
      </c>
      <c r="BC5016" s="148">
        <f t="shared" si="1249"/>
        <v>6.0202375084573729E-7</v>
      </c>
      <c r="BD5016" s="148">
        <f t="shared" si="1245"/>
        <v>6.0202375084573729E-7</v>
      </c>
      <c r="BE5016" s="140">
        <f t="shared" si="1246"/>
        <v>6.0202375084573729E-7</v>
      </c>
    </row>
    <row r="5017" spans="52:57" ht="20.100000000000001" customHeight="1" x14ac:dyDescent="0.25">
      <c r="AZ5017" s="148"/>
      <c r="BA5017" s="148">
        <f t="shared" si="1247"/>
        <v>27.942399999997967</v>
      </c>
      <c r="BB5017" s="165">
        <f t="shared" si="1248"/>
        <v>2.2524007096721166E-4</v>
      </c>
      <c r="BC5017" s="148">
        <f t="shared" si="1249"/>
        <v>6.0044407370422859E-7</v>
      </c>
      <c r="BD5017" s="148">
        <f t="shared" si="1245"/>
        <v>6.0044407370422859E-7</v>
      </c>
      <c r="BE5017" s="140">
        <f t="shared" si="1246"/>
        <v>6.0044407370422859E-7</v>
      </c>
    </row>
    <row r="5018" spans="52:57" ht="20.100000000000001" customHeight="1" x14ac:dyDescent="0.25">
      <c r="AZ5018" s="148"/>
      <c r="BA5018" s="148">
        <f t="shared" si="1247"/>
        <v>27.948799999997966</v>
      </c>
      <c r="BB5018" s="165">
        <f t="shared" si="1248"/>
        <v>2.2463962689350743E-4</v>
      </c>
      <c r="BC5018" s="148">
        <f t="shared" si="1249"/>
        <v>5.9886846302454103E-7</v>
      </c>
      <c r="BD5018" s="148">
        <f t="shared" si="1245"/>
        <v>5.9886846302454103E-7</v>
      </c>
      <c r="BE5018" s="140">
        <f t="shared" si="1246"/>
        <v>5.9886846302454103E-7</v>
      </c>
    </row>
    <row r="5019" spans="52:57" ht="20.100000000000001" customHeight="1" x14ac:dyDescent="0.25">
      <c r="AZ5019" s="148"/>
      <c r="BA5019" s="148">
        <f t="shared" si="1247"/>
        <v>27.955199999997966</v>
      </c>
      <c r="BB5019" s="165">
        <f t="shared" si="1248"/>
        <v>2.2404075843048289E-4</v>
      </c>
      <c r="BC5019" s="148">
        <f t="shared" si="1249"/>
        <v>5.9729690858427442E-7</v>
      </c>
      <c r="BD5019" s="148">
        <f t="shared" si="1245"/>
        <v>5.9729690858427442E-7</v>
      </c>
      <c r="BE5019" s="140">
        <f t="shared" si="1246"/>
        <v>5.9729690858427442E-7</v>
      </c>
    </row>
    <row r="5020" spans="52:57" ht="20.100000000000001" customHeight="1" x14ac:dyDescent="0.25">
      <c r="AZ5020" s="148"/>
      <c r="BA5020" s="148">
        <f t="shared" si="1247"/>
        <v>27.961599999997965</v>
      </c>
      <c r="BB5020" s="165">
        <f t="shared" si="1248"/>
        <v>2.2344346152189861E-4</v>
      </c>
      <c r="BC5020" s="148">
        <f t="shared" si="1249"/>
        <v>5.9572940018488103E-7</v>
      </c>
      <c r="BD5020" s="148">
        <f t="shared" si="1245"/>
        <v>5.9572940018488103E-7</v>
      </c>
      <c r="BE5020" s="140">
        <f t="shared" si="1246"/>
        <v>5.9572940018488103E-7</v>
      </c>
    </row>
    <row r="5021" spans="52:57" ht="20.100000000000001" customHeight="1" x14ac:dyDescent="0.25">
      <c r="AZ5021" s="148"/>
      <c r="BA5021" s="148">
        <f t="shared" si="1247"/>
        <v>27.967999999997964</v>
      </c>
      <c r="BB5021" s="165">
        <f t="shared" si="1248"/>
        <v>2.2284773212171373E-4</v>
      </c>
      <c r="BC5021" s="148">
        <f t="shared" si="1249"/>
        <v>5.941659276561108E-7</v>
      </c>
      <c r="BD5021" s="148">
        <f t="shared" si="1245"/>
        <v>5.941659276561108E-7</v>
      </c>
      <c r="BE5021" s="140">
        <f t="shared" si="1246"/>
        <v>5.941659276561108E-7</v>
      </c>
    </row>
    <row r="5022" spans="52:57" ht="20.100000000000001" customHeight="1" x14ac:dyDescent="0.25">
      <c r="AZ5022" s="148"/>
      <c r="BA5022" s="148">
        <f t="shared" si="1247"/>
        <v>27.974399999997964</v>
      </c>
      <c r="BB5022" s="165">
        <f t="shared" si="1248"/>
        <v>2.2225356619405762E-4</v>
      </c>
      <c r="BC5022" s="148">
        <f t="shared" si="1249"/>
        <v>5.926064808483135E-7</v>
      </c>
      <c r="BD5022" s="148">
        <f t="shared" si="1245"/>
        <v>5.926064808483135E-7</v>
      </c>
      <c r="BE5022" s="140">
        <f t="shared" si="1246"/>
        <v>5.926064808483135E-7</v>
      </c>
    </row>
    <row r="5023" spans="52:57" ht="20.100000000000001" customHeight="1" x14ac:dyDescent="0.25">
      <c r="AZ5023" s="148"/>
      <c r="BA5023" s="148">
        <f t="shared" si="1247"/>
        <v>27.980799999997963</v>
      </c>
      <c r="BB5023" s="165">
        <f t="shared" si="1248"/>
        <v>2.2166095971320931E-4</v>
      </c>
      <c r="BC5023" s="148">
        <f t="shared" si="1249"/>
        <v>5.9105104964024503E-7</v>
      </c>
      <c r="BD5023" s="148">
        <f t="shared" si="1245"/>
        <v>5.9105104964024503E-7</v>
      </c>
      <c r="BE5023" s="140">
        <f t="shared" si="1246"/>
        <v>5.9105104964024503E-7</v>
      </c>
    </row>
    <row r="5024" spans="52:57" ht="20.100000000000001" customHeight="1" x14ac:dyDescent="0.25">
      <c r="AZ5024" s="148"/>
      <c r="BA5024" s="148">
        <f t="shared" si="1247"/>
        <v>27.987199999997962</v>
      </c>
      <c r="BB5024" s="165">
        <f t="shared" si="1248"/>
        <v>2.2106990866356906E-4</v>
      </c>
      <c r="BC5024" s="148">
        <f t="shared" si="1249"/>
        <v>5.8949962393277898E-7</v>
      </c>
      <c r="BD5024" s="148">
        <f t="shared" si="1245"/>
        <v>5.8949962393277898E-7</v>
      </c>
      <c r="BE5024" s="140">
        <f t="shared" si="1246"/>
        <v>5.8949962393277898E-7</v>
      </c>
    </row>
    <row r="5025" spans="52:57" ht="20.100000000000001" customHeight="1" x14ac:dyDescent="0.25">
      <c r="AZ5025" s="148"/>
      <c r="BA5025" s="148">
        <f t="shared" si="1247"/>
        <v>27.993599999997961</v>
      </c>
      <c r="BB5025" s="165">
        <f t="shared" si="1248"/>
        <v>2.2048040903963629E-4</v>
      </c>
      <c r="BC5025" s="148">
        <f t="shared" si="1249"/>
        <v>5.8795219365270139E-7</v>
      </c>
      <c r="BD5025" s="148">
        <f t="shared" si="1245"/>
        <v>5.8795219365270139E-7</v>
      </c>
      <c r="BE5025" s="140">
        <f t="shared" si="1246"/>
        <v>5.8795219365270139E-7</v>
      </c>
    </row>
    <row r="5026" spans="52:57" ht="20.100000000000001" customHeight="1" x14ac:dyDescent="0.25">
      <c r="AZ5026" s="148"/>
      <c r="BA5026" s="148">
        <f t="shared" si="1247"/>
        <v>27.999999999997961</v>
      </c>
      <c r="BB5026" s="165">
        <f t="shared" si="1248"/>
        <v>2.1989245684598358E-4</v>
      </c>
      <c r="BC5026" s="148">
        <f t="shared" si="1249"/>
        <v>5.8640874875138258E-7</v>
      </c>
      <c r="BD5026" s="148">
        <f t="shared" si="1245"/>
        <v>5.8640874875138258E-7</v>
      </c>
      <c r="BE5026" s="140">
        <f t="shared" si="1246"/>
        <v>5.8640874875138258E-7</v>
      </c>
    </row>
    <row r="5027" spans="52:57" ht="20.100000000000001" customHeight="1" x14ac:dyDescent="0.25">
      <c r="AZ5027" s="148"/>
      <c r="BA5027" s="148">
        <f t="shared" si="1247"/>
        <v>28.00639999999796</v>
      </c>
      <c r="BB5027" s="165">
        <f t="shared" si="1248"/>
        <v>2.193060480972322E-4</v>
      </c>
      <c r="BC5027" s="148">
        <f t="shared" si="1249"/>
        <v>5.8486927920353032E-7</v>
      </c>
      <c r="BD5027" s="148">
        <f t="shared" si="1245"/>
        <v>5.8486927920353032E-7</v>
      </c>
      <c r="BE5027" s="140">
        <f t="shared" si="1246"/>
        <v>5.8486927920353032E-7</v>
      </c>
    </row>
    <row r="5028" spans="52:57" ht="20.100000000000001" customHeight="1" x14ac:dyDescent="0.25">
      <c r="AZ5028" s="148"/>
      <c r="BA5028" s="148">
        <f t="shared" si="1247"/>
        <v>28.012799999997959</v>
      </c>
      <c r="BB5028" s="165">
        <f t="shared" si="1248"/>
        <v>2.1872117881802867E-4</v>
      </c>
      <c r="BC5028" s="148">
        <f t="shared" si="1249"/>
        <v>5.8333377501009007E-7</v>
      </c>
      <c r="BD5028" s="148">
        <f t="shared" si="1245"/>
        <v>5.8333377501009007E-7</v>
      </c>
      <c r="BE5028" s="140">
        <f t="shared" si="1246"/>
        <v>5.8333377501009007E-7</v>
      </c>
    </row>
    <row r="5029" spans="52:57" ht="20.100000000000001" customHeight="1" x14ac:dyDescent="0.25">
      <c r="AZ5029" s="148"/>
      <c r="BA5029" s="148">
        <f t="shared" si="1247"/>
        <v>28.019199999997959</v>
      </c>
      <c r="BB5029" s="165">
        <f t="shared" si="1248"/>
        <v>2.1813784504301858E-4</v>
      </c>
      <c r="BC5029" s="148">
        <f t="shared" si="1249"/>
        <v>5.8180222619482976E-7</v>
      </c>
      <c r="BD5029" s="148">
        <f t="shared" si="1245"/>
        <v>5.8180222619482976E-7</v>
      </c>
      <c r="BE5029" s="140">
        <f t="shared" si="1246"/>
        <v>5.8180222619482976E-7</v>
      </c>
    </row>
    <row r="5030" spans="52:57" ht="20.100000000000001" customHeight="1" x14ac:dyDescent="0.25">
      <c r="AZ5030" s="148"/>
      <c r="BA5030" s="148">
        <f t="shared" si="1247"/>
        <v>28.025599999997958</v>
      </c>
      <c r="BB5030" s="165">
        <f t="shared" si="1248"/>
        <v>2.1755604281682375E-4</v>
      </c>
      <c r="BC5030" s="148">
        <f t="shared" si="1249"/>
        <v>5.8027462280688764E-7</v>
      </c>
      <c r="BD5030" s="148">
        <f t="shared" si="1245"/>
        <v>5.8027462280688764E-7</v>
      </c>
      <c r="BE5030" s="140">
        <f t="shared" si="1246"/>
        <v>5.8027462280688764E-7</v>
      </c>
    </row>
    <row r="5031" spans="52:57" ht="20.100000000000001" customHeight="1" x14ac:dyDescent="0.25">
      <c r="AZ5031" s="148"/>
      <c r="BA5031" s="148">
        <f t="shared" si="1247"/>
        <v>28.031999999997957</v>
      </c>
      <c r="BB5031" s="165">
        <f t="shared" si="1248"/>
        <v>2.1697576819401686E-4</v>
      </c>
      <c r="BC5031" s="148">
        <f t="shared" si="1249"/>
        <v>5.7875095491998624E-7</v>
      </c>
      <c r="BD5031" s="148">
        <f t="shared" si="1245"/>
        <v>5.7875095491998624E-7</v>
      </c>
      <c r="BE5031" s="140">
        <f t="shared" si="1246"/>
        <v>5.7875095491998624E-7</v>
      </c>
    </row>
    <row r="5032" spans="52:57" ht="20.100000000000001" customHeight="1" x14ac:dyDescent="0.25">
      <c r="AZ5032" s="148"/>
      <c r="BA5032" s="148">
        <f t="shared" si="1247"/>
        <v>28.038399999997957</v>
      </c>
      <c r="BB5032" s="165">
        <f t="shared" si="1248"/>
        <v>2.1639701723909688E-4</v>
      </c>
      <c r="BC5032" s="148">
        <f t="shared" si="1249"/>
        <v>5.7723121262980319E-7</v>
      </c>
      <c r="BD5032" s="148">
        <f t="shared" si="1245"/>
        <v>5.7723121262980319E-7</v>
      </c>
      <c r="BE5032" s="140">
        <f t="shared" si="1246"/>
        <v>5.7723121262980319E-7</v>
      </c>
    </row>
    <row r="5033" spans="52:57" ht="20.100000000000001" customHeight="1" x14ac:dyDescent="0.25">
      <c r="AZ5033" s="148"/>
      <c r="BA5033" s="148">
        <f t="shared" si="1247"/>
        <v>28.044799999997956</v>
      </c>
      <c r="BB5033" s="165">
        <f t="shared" si="1248"/>
        <v>2.1581978602646707E-4</v>
      </c>
      <c r="BC5033" s="148">
        <f t="shared" si="1249"/>
        <v>5.7571538605947353E-7</v>
      </c>
      <c r="BD5033" s="148">
        <f t="shared" si="1245"/>
        <v>5.7571538605947353E-7</v>
      </c>
      <c r="BE5033" s="140">
        <f t="shared" si="1246"/>
        <v>5.7571538605947353E-7</v>
      </c>
    </row>
    <row r="5034" spans="52:57" ht="20.100000000000001" customHeight="1" x14ac:dyDescent="0.25">
      <c r="AZ5034" s="148"/>
      <c r="BA5034" s="148">
        <f t="shared" si="1247"/>
        <v>28.051199999997955</v>
      </c>
      <c r="BB5034" s="165">
        <f t="shared" si="1248"/>
        <v>2.152440706404076E-4</v>
      </c>
      <c r="BC5034" s="148">
        <f t="shared" si="1249"/>
        <v>5.7420346535324717E-7</v>
      </c>
      <c r="BD5034" s="148">
        <f t="shared" si="1245"/>
        <v>5.7420346535324717E-7</v>
      </c>
      <c r="BE5034" s="140">
        <f t="shared" si="1246"/>
        <v>5.7420346535324717E-7</v>
      </c>
    </row>
    <row r="5035" spans="52:57" ht="20.100000000000001" customHeight="1" x14ac:dyDescent="0.25">
      <c r="AZ5035" s="148"/>
      <c r="BA5035" s="148">
        <f t="shared" si="1247"/>
        <v>28.057599999997954</v>
      </c>
      <c r="BB5035" s="165">
        <f t="shared" si="1248"/>
        <v>2.1466986717505435E-4</v>
      </c>
      <c r="BC5035" s="148">
        <f t="shared" si="1249"/>
        <v>5.7269544068166587E-7</v>
      </c>
      <c r="BD5035" s="148">
        <f t="shared" si="1245"/>
        <v>5.7269544068166587E-7</v>
      </c>
      <c r="BE5035" s="140">
        <f t="shared" si="1246"/>
        <v>5.7269544068166587E-7</v>
      </c>
    </row>
    <row r="5036" spans="52:57" ht="20.100000000000001" customHeight="1" x14ac:dyDescent="0.25">
      <c r="AZ5036" s="148"/>
      <c r="BA5036" s="148">
        <f t="shared" si="1247"/>
        <v>28.063999999997954</v>
      </c>
      <c r="BB5036" s="165">
        <f t="shared" si="1248"/>
        <v>2.1409717173437269E-4</v>
      </c>
      <c r="BC5036" s="148">
        <f t="shared" si="1249"/>
        <v>5.71191302238636E-7</v>
      </c>
      <c r="BD5036" s="148">
        <f t="shared" si="1245"/>
        <v>5.71191302238636E-7</v>
      </c>
      <c r="BE5036" s="140">
        <f t="shared" si="1246"/>
        <v>5.71191302238636E-7</v>
      </c>
    </row>
    <row r="5037" spans="52:57" ht="20.100000000000001" customHeight="1" x14ac:dyDescent="0.25">
      <c r="AZ5037" s="148"/>
      <c r="BA5037" s="148">
        <f t="shared" si="1247"/>
        <v>28.070399999997953</v>
      </c>
      <c r="BB5037" s="165">
        <f t="shared" si="1248"/>
        <v>2.1352598043213405E-4</v>
      </c>
      <c r="BC5037" s="148">
        <f t="shared" si="1249"/>
        <v>5.6969104024066951E-7</v>
      </c>
      <c r="BD5037" s="148">
        <f t="shared" si="1245"/>
        <v>5.6969104024066951E-7</v>
      </c>
      <c r="BE5037" s="140">
        <f t="shared" si="1246"/>
        <v>5.6969104024066951E-7</v>
      </c>
    </row>
    <row r="5038" spans="52:57" ht="20.100000000000001" customHeight="1" x14ac:dyDescent="0.25">
      <c r="AZ5038" s="148"/>
      <c r="BA5038" s="148">
        <f t="shared" si="1247"/>
        <v>28.076799999997952</v>
      </c>
      <c r="BB5038" s="165">
        <f t="shared" si="1248"/>
        <v>2.1295628939189338E-4</v>
      </c>
      <c r="BC5038" s="148">
        <f t="shared" si="1249"/>
        <v>5.6819464493005527E-7</v>
      </c>
      <c r="BD5038" s="148">
        <f t="shared" si="1245"/>
        <v>5.6819464493005527E-7</v>
      </c>
      <c r="BE5038" s="140">
        <f t="shared" si="1246"/>
        <v>5.6819464493005527E-7</v>
      </c>
    </row>
    <row r="5039" spans="52:57" ht="20.100000000000001" customHeight="1" x14ac:dyDescent="0.25">
      <c r="AZ5039" s="148"/>
      <c r="BA5039" s="148">
        <f t="shared" si="1247"/>
        <v>28.083199999997952</v>
      </c>
      <c r="BB5039" s="165">
        <f t="shared" si="1248"/>
        <v>2.1238809474696333E-4</v>
      </c>
      <c r="BC5039" s="148">
        <f t="shared" si="1249"/>
        <v>5.6670210657222986E-7</v>
      </c>
      <c r="BD5039" s="148">
        <f t="shared" si="1245"/>
        <v>5.6670210657222986E-7</v>
      </c>
      <c r="BE5039" s="140">
        <f t="shared" si="1246"/>
        <v>5.6670210657222986E-7</v>
      </c>
    </row>
    <row r="5040" spans="52:57" ht="20.100000000000001" customHeight="1" x14ac:dyDescent="0.25">
      <c r="AZ5040" s="148"/>
      <c r="BA5040" s="148">
        <f t="shared" si="1247"/>
        <v>28.089599999997951</v>
      </c>
      <c r="BB5040" s="165">
        <f t="shared" si="1248"/>
        <v>2.118213926403911E-4</v>
      </c>
      <c r="BC5040" s="148">
        <f t="shared" si="1249"/>
        <v>5.6521341545623838E-7</v>
      </c>
      <c r="BD5040" s="148">
        <f t="shared" si="1245"/>
        <v>5.6521341545623838E-7</v>
      </c>
      <c r="BE5040" s="140">
        <f t="shared" si="1246"/>
        <v>5.6521341545623838E-7</v>
      </c>
    </row>
    <row r="5041" spans="52:57" ht="20.100000000000001" customHeight="1" x14ac:dyDescent="0.25">
      <c r="AZ5041" s="148"/>
      <c r="BA5041" s="148">
        <f t="shared" si="1247"/>
        <v>28.09599999999795</v>
      </c>
      <c r="BB5041" s="165">
        <f t="shared" si="1248"/>
        <v>2.1125617922493486E-4</v>
      </c>
      <c r="BC5041" s="148">
        <f t="shared" si="1249"/>
        <v>5.6372856189430072E-7</v>
      </c>
      <c r="BD5041" s="148">
        <f t="shared" si="1245"/>
        <v>5.6372856189430072E-7</v>
      </c>
      <c r="BE5041" s="140">
        <f t="shared" si="1246"/>
        <v>5.6372856189430072E-7</v>
      </c>
    </row>
    <row r="5042" spans="52:57" ht="20.100000000000001" customHeight="1" x14ac:dyDescent="0.25">
      <c r="AZ5042" s="148"/>
      <c r="BA5042" s="148">
        <f t="shared" si="1247"/>
        <v>28.102399999997949</v>
      </c>
      <c r="BB5042" s="165">
        <f t="shared" si="1248"/>
        <v>2.1069245066304056E-4</v>
      </c>
      <c r="BC5042" s="148">
        <f t="shared" si="1249"/>
        <v>5.6224753622368187E-7</v>
      </c>
      <c r="BD5042" s="148">
        <f t="shared" si="1245"/>
        <v>5.6224753622368187E-7</v>
      </c>
      <c r="BE5042" s="140">
        <f t="shared" si="1246"/>
        <v>5.6224753622368187E-7</v>
      </c>
    </row>
    <row r="5043" spans="52:57" ht="20.100000000000001" customHeight="1" x14ac:dyDescent="0.25">
      <c r="AZ5043" s="148"/>
      <c r="BA5043" s="148">
        <f t="shared" si="1247"/>
        <v>28.108799999997949</v>
      </c>
      <c r="BB5043" s="165">
        <f t="shared" si="1248"/>
        <v>2.1013020312681688E-4</v>
      </c>
      <c r="BC5043" s="148">
        <f t="shared" si="1249"/>
        <v>5.60770328804659E-7</v>
      </c>
      <c r="BD5043" s="148">
        <f t="shared" si="1245"/>
        <v>5.60770328804659E-7</v>
      </c>
      <c r="BE5043" s="140">
        <f t="shared" si="1246"/>
        <v>5.60770328804659E-7</v>
      </c>
    </row>
    <row r="5044" spans="52:57" ht="20.100000000000001" customHeight="1" x14ac:dyDescent="0.25">
      <c r="AZ5044" s="148"/>
      <c r="BA5044" s="148">
        <f t="shared" si="1247"/>
        <v>28.115199999997948</v>
      </c>
      <c r="BB5044" s="165">
        <f t="shared" si="1248"/>
        <v>2.0956943279801222E-4</v>
      </c>
      <c r="BC5044" s="148">
        <f t="shared" si="1249"/>
        <v>5.5929693001987094E-7</v>
      </c>
      <c r="BD5044" s="148">
        <f t="shared" si="1245"/>
        <v>5.5929693001987094E-7</v>
      </c>
      <c r="BE5044" s="140">
        <f t="shared" si="1246"/>
        <v>5.5929693001987094E-7</v>
      </c>
    </row>
    <row r="5045" spans="52:57" ht="20.100000000000001" customHeight="1" x14ac:dyDescent="0.25">
      <c r="AZ5045" s="148"/>
      <c r="BA5045" s="148">
        <f t="shared" si="1247"/>
        <v>28.121599999997947</v>
      </c>
      <c r="BB5045" s="165">
        <f t="shared" si="1248"/>
        <v>2.0901013586799235E-4</v>
      </c>
      <c r="BC5045" s="148">
        <f t="shared" si="1249"/>
        <v>5.5782733027776054E-7</v>
      </c>
      <c r="BD5045" s="148">
        <f t="shared" si="1245"/>
        <v>5.5782733027776054E-7</v>
      </c>
      <c r="BE5045" s="140">
        <f t="shared" si="1246"/>
        <v>5.5782733027776054E-7</v>
      </c>
    </row>
    <row r="5046" spans="52:57" ht="20.100000000000001" customHeight="1" x14ac:dyDescent="0.25">
      <c r="AZ5046" s="148"/>
      <c r="BA5046" s="148">
        <f t="shared" si="1247"/>
        <v>28.127999999997947</v>
      </c>
      <c r="BB5046" s="165">
        <f t="shared" si="1248"/>
        <v>2.0845230853771459E-4</v>
      </c>
      <c r="BC5046" s="148">
        <f t="shared" si="1249"/>
        <v>5.5636152000861734E-7</v>
      </c>
      <c r="BD5046" s="148">
        <f t="shared" si="1245"/>
        <v>5.5636152000861734E-7</v>
      </c>
      <c r="BE5046" s="140">
        <f t="shared" si="1246"/>
        <v>5.5636152000861734E-7</v>
      </c>
    </row>
    <row r="5047" spans="52:57" ht="20.100000000000001" customHeight="1" x14ac:dyDescent="0.25">
      <c r="AZ5047" s="148"/>
      <c r="BA5047" s="148">
        <f t="shared" si="1247"/>
        <v>28.134399999997946</v>
      </c>
      <c r="BB5047" s="165">
        <f t="shared" si="1248"/>
        <v>2.0789594701770597E-4</v>
      </c>
      <c r="BC5047" s="148">
        <f t="shared" si="1249"/>
        <v>5.5489948966544488E-7</v>
      </c>
      <c r="BD5047" s="148">
        <f t="shared" si="1245"/>
        <v>5.5489948966544488E-7</v>
      </c>
      <c r="BE5047" s="140">
        <f t="shared" si="1246"/>
        <v>5.5489948966544488E-7</v>
      </c>
    </row>
    <row r="5048" spans="52:57" ht="20.100000000000001" customHeight="1" x14ac:dyDescent="0.25">
      <c r="AZ5048" s="148"/>
      <c r="BA5048" s="148">
        <f t="shared" si="1247"/>
        <v>28.140799999997945</v>
      </c>
      <c r="BB5048" s="165">
        <f t="shared" si="1248"/>
        <v>2.0734104752804052E-4</v>
      </c>
      <c r="BC5048" s="148">
        <f t="shared" si="1249"/>
        <v>5.5344122972770127E-7</v>
      </c>
      <c r="BD5048" s="148">
        <f t="shared" si="1245"/>
        <v>5.5344122972770127E-7</v>
      </c>
      <c r="BE5048" s="140">
        <f t="shared" si="1246"/>
        <v>5.5344122972770127E-7</v>
      </c>
    </row>
    <row r="5049" spans="52:57" ht="20.100000000000001" customHeight="1" x14ac:dyDescent="0.25">
      <c r="AZ5049" s="148"/>
      <c r="BA5049" s="148">
        <f t="shared" si="1247"/>
        <v>28.147199999997945</v>
      </c>
      <c r="BB5049" s="165">
        <f t="shared" si="1248"/>
        <v>2.0678760629831282E-4</v>
      </c>
      <c r="BC5049" s="148">
        <f t="shared" si="1249"/>
        <v>5.5198673069398077E-7</v>
      </c>
      <c r="BD5049" s="148">
        <f t="shared" si="1245"/>
        <v>5.5198673069398077E-7</v>
      </c>
      <c r="BE5049" s="140">
        <f t="shared" si="1246"/>
        <v>5.5198673069398077E-7</v>
      </c>
    </row>
    <row r="5050" spans="52:57" ht="20.100000000000001" customHeight="1" x14ac:dyDescent="0.25">
      <c r="AZ5050" s="148"/>
      <c r="BA5050" s="148">
        <f t="shared" si="1247"/>
        <v>28.153599999997944</v>
      </c>
      <c r="BB5050" s="165">
        <f t="shared" si="1248"/>
        <v>2.0623561956761884E-4</v>
      </c>
      <c r="BC5050" s="148">
        <f t="shared" si="1249"/>
        <v>5.5053598308941348E-7</v>
      </c>
      <c r="BD5050" s="148">
        <f t="shared" si="1245"/>
        <v>5.5053598308941348E-7</v>
      </c>
      <c r="BE5050" s="140">
        <f t="shared" si="1246"/>
        <v>5.5053598308941348E-7</v>
      </c>
    </row>
    <row r="5051" spans="52:57" ht="20.100000000000001" customHeight="1" x14ac:dyDescent="0.25">
      <c r="AZ5051" s="148"/>
      <c r="BA5051" s="148">
        <f t="shared" si="1247"/>
        <v>28.159999999997943</v>
      </c>
      <c r="BB5051" s="165">
        <f t="shared" si="1248"/>
        <v>2.0568508358452943E-4</v>
      </c>
      <c r="BC5051" s="148">
        <f t="shared" si="1249"/>
        <v>5.4908897746078645E-7</v>
      </c>
      <c r="BD5051" s="148">
        <f t="shared" si="1245"/>
        <v>5.4908897746078645E-7</v>
      </c>
      <c r="BE5051" s="140">
        <f t="shared" si="1246"/>
        <v>5.4908897746078645E-7</v>
      </c>
    </row>
    <row r="5052" spans="52:57" ht="20.100000000000001" customHeight="1" x14ac:dyDescent="0.25">
      <c r="AZ5052" s="148"/>
      <c r="BA5052" s="148">
        <f t="shared" si="1247"/>
        <v>28.166399999997942</v>
      </c>
      <c r="BB5052" s="165">
        <f t="shared" si="1248"/>
        <v>2.0513599460706864E-4</v>
      </c>
      <c r="BC5052" s="148">
        <f t="shared" si="1249"/>
        <v>5.4764570437803445E-7</v>
      </c>
      <c r="BD5052" s="148">
        <f t="shared" si="1245"/>
        <v>5.4764570437803445E-7</v>
      </c>
      <c r="BE5052" s="140">
        <f t="shared" si="1246"/>
        <v>5.4764570437803445E-7</v>
      </c>
    </row>
    <row r="5053" spans="52:57" ht="20.100000000000001" customHeight="1" x14ac:dyDescent="0.25">
      <c r="AZ5053" s="148"/>
      <c r="BA5053" s="148">
        <f t="shared" si="1247"/>
        <v>28.172799999997942</v>
      </c>
      <c r="BB5053" s="165">
        <f t="shared" si="1248"/>
        <v>2.0458834890269061E-4</v>
      </c>
      <c r="BC5053" s="148">
        <f t="shared" si="1249"/>
        <v>5.4620615443478206E-7</v>
      </c>
      <c r="BD5053" s="148">
        <f t="shared" si="1245"/>
        <v>5.4620615443478206E-7</v>
      </c>
      <c r="BE5053" s="140">
        <f t="shared" si="1246"/>
        <v>5.4620615443478206E-7</v>
      </c>
    </row>
    <row r="5054" spans="52:57" ht="20.100000000000001" customHeight="1" x14ac:dyDescent="0.25">
      <c r="AZ5054" s="148"/>
      <c r="BA5054" s="148">
        <f t="shared" si="1247"/>
        <v>28.179199999997941</v>
      </c>
      <c r="BB5054" s="165">
        <f t="shared" si="1248"/>
        <v>2.0404214274825582E-4</v>
      </c>
      <c r="BC5054" s="148">
        <f t="shared" si="1249"/>
        <v>5.4477031824728657E-7</v>
      </c>
      <c r="BD5054" s="148">
        <f t="shared" si="1245"/>
        <v>5.4477031824728657E-7</v>
      </c>
      <c r="BE5054" s="140">
        <f t="shared" si="1246"/>
        <v>5.4477031824728657E-7</v>
      </c>
    </row>
    <row r="5055" spans="52:57" ht="20.100000000000001" customHeight="1" x14ac:dyDescent="0.25">
      <c r="AZ5055" s="148"/>
      <c r="BA5055" s="148">
        <f t="shared" si="1247"/>
        <v>28.18559999999794</v>
      </c>
      <c r="BB5055" s="165">
        <f t="shared" si="1248"/>
        <v>2.0349737243000854E-4</v>
      </c>
      <c r="BC5055" s="148">
        <f t="shared" si="1249"/>
        <v>5.4333818645476329E-7</v>
      </c>
      <c r="BD5055" s="148">
        <f t="shared" si="1245"/>
        <v>5.4333818645476329E-7</v>
      </c>
      <c r="BE5055" s="140">
        <f t="shared" si="1246"/>
        <v>5.4333818645476329E-7</v>
      </c>
    </row>
    <row r="5056" spans="52:57" ht="20.100000000000001" customHeight="1" x14ac:dyDescent="0.25">
      <c r="AZ5056" s="148"/>
      <c r="BA5056" s="148">
        <f t="shared" si="1247"/>
        <v>28.19199999999794</v>
      </c>
      <c r="BB5056" s="165">
        <f t="shared" si="1248"/>
        <v>2.0295403424355377E-4</v>
      </c>
      <c r="BC5056" s="148">
        <f t="shared" si="1249"/>
        <v>5.4190974971868072E-7</v>
      </c>
      <c r="BD5056" s="148">
        <f t="shared" si="1245"/>
        <v>5.4190974971868072E-7</v>
      </c>
      <c r="BE5056" s="140">
        <f t="shared" si="1246"/>
        <v>5.4190974971868072E-7</v>
      </c>
    </row>
    <row r="5057" spans="52:57" ht="20.100000000000001" customHeight="1" x14ac:dyDescent="0.25">
      <c r="AZ5057" s="148"/>
      <c r="BA5057" s="148">
        <f t="shared" si="1247"/>
        <v>28.198399999997939</v>
      </c>
      <c r="BB5057" s="165">
        <f t="shared" si="1248"/>
        <v>2.0241212449383509E-4</v>
      </c>
      <c r="BC5057" s="148">
        <f t="shared" si="1249"/>
        <v>5.4048499872495618E-7</v>
      </c>
      <c r="BD5057" s="148">
        <f t="shared" si="1245"/>
        <v>5.4048499872495618E-7</v>
      </c>
      <c r="BE5057" s="140">
        <f t="shared" si="1246"/>
        <v>5.4048499872495618E-7</v>
      </c>
    </row>
    <row r="5058" spans="52:57" ht="20.100000000000001" customHeight="1" x14ac:dyDescent="0.25">
      <c r="AZ5058" s="148"/>
      <c r="BA5058" s="148">
        <f t="shared" si="1247"/>
        <v>28.204799999997938</v>
      </c>
      <c r="BB5058" s="165">
        <f t="shared" si="1248"/>
        <v>2.0187163949511014E-4</v>
      </c>
      <c r="BC5058" s="148">
        <f t="shared" si="1249"/>
        <v>5.3906392418100126E-7</v>
      </c>
      <c r="BD5058" s="148">
        <f t="shared" si="1245"/>
        <v>5.3906392418100126E-7</v>
      </c>
      <c r="BE5058" s="140">
        <f t="shared" si="1246"/>
        <v>5.3906392418100126E-7</v>
      </c>
    </row>
    <row r="5059" spans="52:57" ht="20.100000000000001" customHeight="1" x14ac:dyDescent="0.25">
      <c r="AZ5059" s="148"/>
      <c r="BA5059" s="148">
        <f t="shared" si="1247"/>
        <v>28.211199999997937</v>
      </c>
      <c r="BB5059" s="165">
        <f t="shared" si="1248"/>
        <v>2.0133257557092914E-4</v>
      </c>
      <c r="BC5059" s="148">
        <f t="shared" si="1249"/>
        <v>5.3764651681710422E-7</v>
      </c>
      <c r="BD5059" s="148">
        <f t="shared" si="1245"/>
        <v>5.3764651681710422E-7</v>
      </c>
      <c r="BE5059" s="140">
        <f t="shared" si="1246"/>
        <v>5.3764651681710422E-7</v>
      </c>
    </row>
    <row r="5060" spans="52:57" ht="20.100000000000001" customHeight="1" x14ac:dyDescent="0.25">
      <c r="AZ5060" s="148"/>
      <c r="BA5060" s="148">
        <f t="shared" si="1247"/>
        <v>28.217599999997937</v>
      </c>
      <c r="BB5060" s="165">
        <f t="shared" si="1248"/>
        <v>2.0079492905411203E-4</v>
      </c>
      <c r="BC5060" s="148">
        <f t="shared" si="1249"/>
        <v>5.3623276738710762E-7</v>
      </c>
      <c r="BD5060" s="148">
        <f t="shared" si="1245"/>
        <v>5.3623276738710762E-7</v>
      </c>
      <c r="BE5060" s="140">
        <f t="shared" si="1246"/>
        <v>5.3623276738710762E-7</v>
      </c>
    </row>
    <row r="5061" spans="52:57" ht="20.100000000000001" customHeight="1" x14ac:dyDescent="0.25">
      <c r="AZ5061" s="148"/>
      <c r="BA5061" s="148">
        <f t="shared" si="1247"/>
        <v>28.223999999997936</v>
      </c>
      <c r="BB5061" s="165">
        <f t="shared" si="1248"/>
        <v>2.0025869628672492E-4</v>
      </c>
      <c r="BC5061" s="148">
        <f t="shared" si="1249"/>
        <v>5.3482266666591465E-7</v>
      </c>
      <c r="BD5061" s="148">
        <f t="shared" si="1245"/>
        <v>5.3482266666591465E-7</v>
      </c>
      <c r="BE5061" s="140">
        <f t="shared" si="1246"/>
        <v>5.3482266666591465E-7</v>
      </c>
    </row>
    <row r="5062" spans="52:57" ht="20.100000000000001" customHeight="1" x14ac:dyDescent="0.25">
      <c r="AZ5062" s="148"/>
      <c r="BA5062" s="148">
        <f t="shared" si="1247"/>
        <v>28.230399999997935</v>
      </c>
      <c r="BB5062" s="165">
        <f t="shared" si="1248"/>
        <v>1.9972387362005901E-4</v>
      </c>
      <c r="BC5062" s="148">
        <f t="shared" si="1249"/>
        <v>5.3341620545306698E-7</v>
      </c>
      <c r="BD5062" s="148">
        <f t="shared" si="1245"/>
        <v>5.3341620545306698E-7</v>
      </c>
      <c r="BE5062" s="140">
        <f t="shared" si="1246"/>
        <v>5.3341620545306698E-7</v>
      </c>
    </row>
    <row r="5063" spans="52:57" ht="20.100000000000001" customHeight="1" x14ac:dyDescent="0.25">
      <c r="AZ5063" s="148"/>
      <c r="BA5063" s="148">
        <f t="shared" si="1247"/>
        <v>28.236799999997935</v>
      </c>
      <c r="BB5063" s="165">
        <f t="shared" si="1248"/>
        <v>1.9919045741460594E-4</v>
      </c>
      <c r="BC5063" s="148">
        <f t="shared" si="1249"/>
        <v>5.3201337456865194E-7</v>
      </c>
      <c r="BD5063" s="148">
        <f t="shared" si="1245"/>
        <v>5.3201337456865194E-7</v>
      </c>
      <c r="BE5063" s="140">
        <f t="shared" si="1246"/>
        <v>5.3201337456865194E-7</v>
      </c>
    </row>
    <row r="5064" spans="52:57" ht="20.100000000000001" customHeight="1" x14ac:dyDescent="0.25">
      <c r="AZ5064" s="148"/>
      <c r="BA5064" s="148">
        <f t="shared" si="1247"/>
        <v>28.243199999997934</v>
      </c>
      <c r="BB5064" s="165">
        <f t="shared" si="1248"/>
        <v>1.9865844404003729E-4</v>
      </c>
      <c r="BC5064" s="148">
        <f t="shared" si="1249"/>
        <v>5.3061416485641953E-7</v>
      </c>
      <c r="BD5064" s="148">
        <f t="shared" si="1245"/>
        <v>5.3061416485641953E-7</v>
      </c>
      <c r="BE5064" s="140">
        <f t="shared" si="1246"/>
        <v>5.3061416485641953E-7</v>
      </c>
    </row>
    <row r="5065" spans="52:57" ht="20.100000000000001" customHeight="1" x14ac:dyDescent="0.25">
      <c r="AZ5065" s="148"/>
      <c r="BA5065" s="148">
        <f t="shared" si="1247"/>
        <v>28.249599999997933</v>
      </c>
      <c r="BB5065" s="165">
        <f t="shared" si="1248"/>
        <v>1.9812782987518087E-4</v>
      </c>
      <c r="BC5065" s="148">
        <f t="shared" si="1249"/>
        <v>5.2921856718223751E-7</v>
      </c>
      <c r="BD5065" s="148">
        <f t="shared" si="1245"/>
        <v>5.2921856718223751E-7</v>
      </c>
      <c r="BE5065" s="140">
        <f t="shared" si="1246"/>
        <v>5.2921856718223751E-7</v>
      </c>
    </row>
    <row r="5066" spans="52:57" ht="20.100000000000001" customHeight="1" x14ac:dyDescent="0.25">
      <c r="AZ5066" s="148"/>
      <c r="BA5066" s="148">
        <f t="shared" si="1247"/>
        <v>28.255999999997933</v>
      </c>
      <c r="BB5066" s="165">
        <f t="shared" si="1248"/>
        <v>1.9759861130799863E-4</v>
      </c>
      <c r="BC5066" s="148">
        <f t="shared" si="1249"/>
        <v>5.2782657243428109E-7</v>
      </c>
      <c r="BD5066" s="148">
        <f t="shared" si="1245"/>
        <v>5.2782657243428109E-7</v>
      </c>
      <c r="BE5066" s="140">
        <f t="shared" si="1246"/>
        <v>5.2782657243428109E-7</v>
      </c>
    </row>
    <row r="5067" spans="52:57" ht="20.100000000000001" customHeight="1" x14ac:dyDescent="0.25">
      <c r="AZ5067" s="148"/>
      <c r="BA5067" s="148">
        <f t="shared" si="1247"/>
        <v>28.262399999997932</v>
      </c>
      <c r="BB5067" s="165">
        <f t="shared" si="1248"/>
        <v>1.9707078473556435E-4</v>
      </c>
      <c r="BC5067" s="148">
        <f t="shared" si="1249"/>
        <v>5.2643817152270766E-7</v>
      </c>
      <c r="BD5067" s="148">
        <f t="shared" ref="BD5067:BD5130" si="1250">IF(BB5067&lt;(1-$AZ$655),BC5067,"")</f>
        <v>5.2643817152270766E-7</v>
      </c>
      <c r="BE5067" s="140">
        <f t="shared" ref="BE5067:BE5130" si="1251">IF(BB5067&lt;(1-$AZ$661),BC5067,"")</f>
        <v>5.2643817152270766E-7</v>
      </c>
    </row>
    <row r="5068" spans="52:57" ht="20.100000000000001" customHeight="1" x14ac:dyDescent="0.25">
      <c r="AZ5068" s="148"/>
      <c r="BA5068" s="148">
        <f t="shared" ref="BA5068:BA5131" si="1252">BA5067+$BD$648</f>
        <v>28.268799999997931</v>
      </c>
      <c r="BB5068" s="165">
        <f t="shared" ref="BB5068:BB5131" si="1253">_xlfn.CHISQ.DIST.RT(BA5068,7)</f>
        <v>1.9654434656404165E-4</v>
      </c>
      <c r="BC5068" s="148">
        <f t="shared" ref="BC5068:BC5131" si="1254">BB5068-BB5069</f>
        <v>5.2505335538163551E-7</v>
      </c>
      <c r="BD5068" s="148">
        <f t="shared" si="1250"/>
        <v>5.2505335538163551E-7</v>
      </c>
      <c r="BE5068" s="140">
        <f t="shared" si="1251"/>
        <v>5.2505335538163551E-7</v>
      </c>
    </row>
    <row r="5069" spans="52:57" ht="20.100000000000001" customHeight="1" x14ac:dyDescent="0.25">
      <c r="AZ5069" s="148"/>
      <c r="BA5069" s="148">
        <f t="shared" si="1252"/>
        <v>28.27519999999793</v>
      </c>
      <c r="BB5069" s="165">
        <f t="shared" si="1253"/>
        <v>1.9601929320866001E-4</v>
      </c>
      <c r="BC5069" s="148">
        <f t="shared" si="1254"/>
        <v>5.2367211496450882E-7</v>
      </c>
      <c r="BD5069" s="148">
        <f t="shared" si="1250"/>
        <v>5.2367211496450882E-7</v>
      </c>
      <c r="BE5069" s="140">
        <f t="shared" si="1251"/>
        <v>5.2367211496450882E-7</v>
      </c>
    </row>
    <row r="5070" spans="52:57" ht="20.100000000000001" customHeight="1" x14ac:dyDescent="0.25">
      <c r="AZ5070" s="148"/>
      <c r="BA5070" s="148">
        <f t="shared" si="1252"/>
        <v>28.28159999999793</v>
      </c>
      <c r="BB5070" s="165">
        <f t="shared" si="1253"/>
        <v>1.954956210936955E-4</v>
      </c>
      <c r="BC5070" s="148">
        <f t="shared" si="1254"/>
        <v>5.2229444124968129E-7</v>
      </c>
      <c r="BD5070" s="148">
        <f t="shared" si="1250"/>
        <v>5.2229444124968129E-7</v>
      </c>
      <c r="BE5070" s="140">
        <f t="shared" si="1251"/>
        <v>5.2229444124968129E-7</v>
      </c>
    </row>
    <row r="5071" spans="52:57" ht="20.100000000000001" customHeight="1" x14ac:dyDescent="0.25">
      <c r="AZ5071" s="148"/>
      <c r="BA5071" s="148">
        <f t="shared" si="1252"/>
        <v>28.287999999997929</v>
      </c>
      <c r="BB5071" s="165">
        <f t="shared" si="1253"/>
        <v>1.9497332665244582E-4</v>
      </c>
      <c r="BC5071" s="148">
        <f t="shared" si="1254"/>
        <v>5.2092032523529336E-7</v>
      </c>
      <c r="BD5071" s="148">
        <f t="shared" si="1250"/>
        <v>5.2092032523529336E-7</v>
      </c>
      <c r="BE5071" s="140">
        <f t="shared" si="1251"/>
        <v>5.2092032523529336E-7</v>
      </c>
    </row>
    <row r="5072" spans="52:57" ht="20.100000000000001" customHeight="1" x14ac:dyDescent="0.25">
      <c r="AZ5072" s="148"/>
      <c r="BA5072" s="148">
        <f t="shared" si="1252"/>
        <v>28.294399999997928</v>
      </c>
      <c r="BB5072" s="165">
        <f t="shared" si="1253"/>
        <v>1.9445240632721053E-4</v>
      </c>
      <c r="BC5072" s="148">
        <f t="shared" si="1254"/>
        <v>5.1954975794371735E-7</v>
      </c>
      <c r="BD5072" s="148">
        <f t="shared" si="1250"/>
        <v>5.1954975794371735E-7</v>
      </c>
      <c r="BE5072" s="140">
        <f t="shared" si="1251"/>
        <v>5.1954975794371735E-7</v>
      </c>
    </row>
    <row r="5073" spans="52:57" ht="20.100000000000001" customHeight="1" x14ac:dyDescent="0.25">
      <c r="AZ5073" s="148"/>
      <c r="BA5073" s="148">
        <f t="shared" si="1252"/>
        <v>28.300799999997928</v>
      </c>
      <c r="BB5073" s="165">
        <f t="shared" si="1253"/>
        <v>1.9393285656926681E-4</v>
      </c>
      <c r="BC5073" s="148">
        <f t="shared" si="1254"/>
        <v>5.1818273041806095E-7</v>
      </c>
      <c r="BD5073" s="148">
        <f t="shared" si="1250"/>
        <v>5.1818273041806095E-7</v>
      </c>
      <c r="BE5073" s="140">
        <f t="shared" si="1251"/>
        <v>5.1818273041806095E-7</v>
      </c>
    </row>
    <row r="5074" spans="52:57" ht="20.100000000000001" customHeight="1" x14ac:dyDescent="0.25">
      <c r="AZ5074" s="148"/>
      <c r="BA5074" s="148">
        <f t="shared" si="1252"/>
        <v>28.307199999997927</v>
      </c>
      <c r="BB5074" s="165">
        <f t="shared" si="1253"/>
        <v>1.9341467383884875E-4</v>
      </c>
      <c r="BC5074" s="148">
        <f t="shared" si="1254"/>
        <v>5.1681923372335985E-7</v>
      </c>
      <c r="BD5074" s="148">
        <f t="shared" si="1250"/>
        <v>5.1681923372335985E-7</v>
      </c>
      <c r="BE5074" s="140">
        <f t="shared" si="1251"/>
        <v>5.1681923372335985E-7</v>
      </c>
    </row>
    <row r="5075" spans="52:57" ht="20.100000000000001" customHeight="1" x14ac:dyDescent="0.25">
      <c r="AZ5075" s="148"/>
      <c r="BA5075" s="148">
        <f t="shared" si="1252"/>
        <v>28.313599999997926</v>
      </c>
      <c r="BB5075" s="165">
        <f t="shared" si="1253"/>
        <v>1.9289785460512539E-4</v>
      </c>
      <c r="BC5075" s="148">
        <f t="shared" si="1254"/>
        <v>5.1545925894674036E-7</v>
      </c>
      <c r="BD5075" s="148">
        <f t="shared" si="1250"/>
        <v>5.1545925894674036E-7</v>
      </c>
      <c r="BE5075" s="140">
        <f t="shared" si="1251"/>
        <v>5.1545925894674036E-7</v>
      </c>
    </row>
    <row r="5076" spans="52:57" ht="20.100000000000001" customHeight="1" x14ac:dyDescent="0.25">
      <c r="AZ5076" s="148"/>
      <c r="BA5076" s="148">
        <f t="shared" si="1252"/>
        <v>28.319999999997925</v>
      </c>
      <c r="BB5076" s="165">
        <f t="shared" si="1253"/>
        <v>1.9238239534617865E-4</v>
      </c>
      <c r="BC5076" s="148">
        <f t="shared" si="1254"/>
        <v>5.141027971979073E-7</v>
      </c>
      <c r="BD5076" s="148">
        <f t="shared" si="1250"/>
        <v>5.141027971979073E-7</v>
      </c>
      <c r="BE5076" s="140">
        <f t="shared" si="1251"/>
        <v>5.141027971979073E-7</v>
      </c>
    </row>
    <row r="5077" spans="52:57" ht="20.100000000000001" customHeight="1" x14ac:dyDescent="0.25">
      <c r="AZ5077" s="148"/>
      <c r="BA5077" s="148">
        <f t="shared" si="1252"/>
        <v>28.326399999997925</v>
      </c>
      <c r="BB5077" s="165">
        <f t="shared" si="1253"/>
        <v>1.9186829254898074E-4</v>
      </c>
      <c r="BC5077" s="148">
        <f t="shared" si="1254"/>
        <v>5.127498396070569E-7</v>
      </c>
      <c r="BD5077" s="148">
        <f t="shared" si="1250"/>
        <v>5.127498396070569E-7</v>
      </c>
      <c r="BE5077" s="140">
        <f t="shared" si="1251"/>
        <v>5.127498396070569E-7</v>
      </c>
    </row>
    <row r="5078" spans="52:57" ht="20.100000000000001" customHeight="1" x14ac:dyDescent="0.25">
      <c r="AZ5078" s="148"/>
      <c r="BA5078" s="148">
        <f t="shared" si="1252"/>
        <v>28.332799999997924</v>
      </c>
      <c r="BB5078" s="165">
        <f t="shared" si="1253"/>
        <v>1.9135554270937368E-4</v>
      </c>
      <c r="BC5078" s="148">
        <f t="shared" si="1254"/>
        <v>5.1140037732731627E-7</v>
      </c>
      <c r="BD5078" s="148">
        <f t="shared" si="1250"/>
        <v>5.1140037732731627E-7</v>
      </c>
      <c r="BE5078" s="140">
        <f t="shared" si="1251"/>
        <v>5.1140037732731627E-7</v>
      </c>
    </row>
    <row r="5079" spans="52:57" ht="20.100000000000001" customHeight="1" x14ac:dyDescent="0.25">
      <c r="AZ5079" s="148"/>
      <c r="BA5079" s="148">
        <f t="shared" si="1252"/>
        <v>28.339199999997923</v>
      </c>
      <c r="BB5079" s="165">
        <f t="shared" si="1253"/>
        <v>1.9084414233204637E-4</v>
      </c>
      <c r="BC5079" s="148">
        <f t="shared" si="1254"/>
        <v>5.1005440153195159E-7</v>
      </c>
      <c r="BD5079" s="148">
        <f t="shared" si="1250"/>
        <v>5.1005440153195159E-7</v>
      </c>
      <c r="BE5079" s="140">
        <f t="shared" si="1251"/>
        <v>5.1005440153195159E-7</v>
      </c>
    </row>
    <row r="5080" spans="52:57" ht="20.100000000000001" customHeight="1" x14ac:dyDescent="0.25">
      <c r="AZ5080" s="148"/>
      <c r="BA5080" s="148">
        <f t="shared" si="1252"/>
        <v>28.345599999997923</v>
      </c>
      <c r="BB5080" s="165">
        <f t="shared" si="1253"/>
        <v>1.9033408793051442E-4</v>
      </c>
      <c r="BC5080" s="148">
        <f t="shared" si="1254"/>
        <v>5.0871190341837962E-7</v>
      </c>
      <c r="BD5080" s="148">
        <f t="shared" si="1250"/>
        <v>5.0871190341837962E-7</v>
      </c>
      <c r="BE5080" s="140">
        <f t="shared" si="1251"/>
        <v>5.0871190341837962E-7</v>
      </c>
    </row>
    <row r="5081" spans="52:57" ht="20.100000000000001" customHeight="1" x14ac:dyDescent="0.25">
      <c r="AZ5081" s="148"/>
      <c r="BA5081" s="148">
        <f t="shared" si="1252"/>
        <v>28.351999999997922</v>
      </c>
      <c r="BB5081" s="165">
        <f t="shared" si="1253"/>
        <v>1.8982537602709604E-4</v>
      </c>
      <c r="BC5081" s="148">
        <f t="shared" si="1254"/>
        <v>5.0737287420274673E-7</v>
      </c>
      <c r="BD5081" s="148">
        <f t="shared" si="1250"/>
        <v>5.0737287420274673E-7</v>
      </c>
      <c r="BE5081" s="140">
        <f t="shared" si="1251"/>
        <v>5.0737287420274673E-7</v>
      </c>
    </row>
    <row r="5082" spans="52:57" ht="20.100000000000001" customHeight="1" x14ac:dyDescent="0.25">
      <c r="AZ5082" s="148"/>
      <c r="BA5082" s="148">
        <f t="shared" si="1252"/>
        <v>28.358399999997921</v>
      </c>
      <c r="BB5082" s="165">
        <f t="shared" si="1253"/>
        <v>1.8931800315289329E-4</v>
      </c>
      <c r="BC5082" s="148">
        <f t="shared" si="1254"/>
        <v>5.0603730512516014E-7</v>
      </c>
      <c r="BD5082" s="148">
        <f t="shared" si="1250"/>
        <v>5.0603730512516014E-7</v>
      </c>
      <c r="BE5082" s="140">
        <f t="shared" si="1251"/>
        <v>5.0603730512516014E-7</v>
      </c>
    </row>
    <row r="5083" spans="52:57" ht="20.100000000000001" customHeight="1" x14ac:dyDescent="0.25">
      <c r="AZ5083" s="148"/>
      <c r="BA5083" s="148">
        <f t="shared" si="1252"/>
        <v>28.364799999997921</v>
      </c>
      <c r="BB5083" s="165">
        <f t="shared" si="1253"/>
        <v>1.8881196584776813E-4</v>
      </c>
      <c r="BC5083" s="148">
        <f t="shared" si="1254"/>
        <v>5.0470518744548669E-7</v>
      </c>
      <c r="BD5083" s="148">
        <f t="shared" si="1250"/>
        <v>5.0470518744548669E-7</v>
      </c>
      <c r="BE5083" s="140">
        <f t="shared" si="1251"/>
        <v>5.0470518744548669E-7</v>
      </c>
    </row>
    <row r="5084" spans="52:57" ht="20.100000000000001" customHeight="1" x14ac:dyDescent="0.25">
      <c r="AZ5084" s="148"/>
      <c r="BA5084" s="148">
        <f t="shared" si="1252"/>
        <v>28.37119999999792</v>
      </c>
      <c r="BB5084" s="165">
        <f t="shared" si="1253"/>
        <v>1.8830726066032264E-4</v>
      </c>
      <c r="BC5084" s="148">
        <f t="shared" si="1254"/>
        <v>5.0337651244617169E-7</v>
      </c>
      <c r="BD5084" s="148">
        <f t="shared" si="1250"/>
        <v>5.0337651244617169E-7</v>
      </c>
      <c r="BE5084" s="140">
        <f t="shared" si="1251"/>
        <v>5.0337651244617169E-7</v>
      </c>
    </row>
    <row r="5085" spans="52:57" ht="20.100000000000001" customHeight="1" x14ac:dyDescent="0.25">
      <c r="AZ5085" s="148"/>
      <c r="BA5085" s="148">
        <f t="shared" si="1252"/>
        <v>28.377599999997919</v>
      </c>
      <c r="BB5085" s="165">
        <f t="shared" si="1253"/>
        <v>1.8780388414787647E-4</v>
      </c>
      <c r="BC5085" s="148">
        <f t="shared" si="1254"/>
        <v>5.0205127143012479E-7</v>
      </c>
      <c r="BD5085" s="148">
        <f t="shared" si="1250"/>
        <v>5.0205127143012479E-7</v>
      </c>
      <c r="BE5085" s="140">
        <f t="shared" si="1251"/>
        <v>5.0205127143012479E-7</v>
      </c>
    </row>
    <row r="5086" spans="52:57" ht="20.100000000000001" customHeight="1" x14ac:dyDescent="0.25">
      <c r="AZ5086" s="148"/>
      <c r="BA5086" s="148">
        <f t="shared" si="1252"/>
        <v>28.383999999997918</v>
      </c>
      <c r="BB5086" s="165">
        <f t="shared" si="1253"/>
        <v>1.8730183287644635E-4</v>
      </c>
      <c r="BC5086" s="148">
        <f t="shared" si="1254"/>
        <v>5.0072945572280704E-7</v>
      </c>
      <c r="BD5086" s="148">
        <f t="shared" si="1250"/>
        <v>5.0072945572280704E-7</v>
      </c>
      <c r="BE5086" s="140">
        <f t="shared" si="1251"/>
        <v>5.0072945572280704E-7</v>
      </c>
    </row>
    <row r="5087" spans="52:57" ht="20.100000000000001" customHeight="1" x14ac:dyDescent="0.25">
      <c r="AZ5087" s="148"/>
      <c r="BA5087" s="148">
        <f t="shared" si="1252"/>
        <v>28.390399999997918</v>
      </c>
      <c r="BB5087" s="165">
        <f t="shared" si="1253"/>
        <v>1.8680110342072354E-4</v>
      </c>
      <c r="BC5087" s="148">
        <f t="shared" si="1254"/>
        <v>4.9941105666941195E-7</v>
      </c>
      <c r="BD5087" s="148">
        <f t="shared" si="1250"/>
        <v>4.9941105666941195E-7</v>
      </c>
      <c r="BE5087" s="140">
        <f t="shared" si="1251"/>
        <v>4.9941105666941195E-7</v>
      </c>
    </row>
    <row r="5088" spans="52:57" ht="20.100000000000001" customHeight="1" x14ac:dyDescent="0.25">
      <c r="AZ5088" s="148"/>
      <c r="BA5088" s="148">
        <f t="shared" si="1252"/>
        <v>28.396799999997917</v>
      </c>
      <c r="BB5088" s="165">
        <f t="shared" si="1253"/>
        <v>1.8630169236405413E-4</v>
      </c>
      <c r="BC5088" s="148">
        <f t="shared" si="1254"/>
        <v>4.9809606563798263E-7</v>
      </c>
      <c r="BD5088" s="148">
        <f t="shared" si="1250"/>
        <v>4.9809606563798263E-7</v>
      </c>
      <c r="BE5088" s="140">
        <f t="shared" si="1251"/>
        <v>4.9809606563798263E-7</v>
      </c>
    </row>
    <row r="5089" spans="52:57" ht="20.100000000000001" customHeight="1" x14ac:dyDescent="0.25">
      <c r="AZ5089" s="148"/>
      <c r="BA5089" s="148">
        <f t="shared" si="1252"/>
        <v>28.403199999997916</v>
      </c>
      <c r="BB5089" s="165">
        <f t="shared" si="1253"/>
        <v>1.8580359629841614E-4</v>
      </c>
      <c r="BC5089" s="148">
        <f t="shared" si="1254"/>
        <v>4.967844740160236E-7</v>
      </c>
      <c r="BD5089" s="148">
        <f t="shared" si="1250"/>
        <v>4.967844740160236E-7</v>
      </c>
      <c r="BE5089" s="140">
        <f t="shared" si="1251"/>
        <v>4.967844740160236E-7</v>
      </c>
    </row>
    <row r="5090" spans="52:57" ht="20.100000000000001" customHeight="1" x14ac:dyDescent="0.25">
      <c r="AZ5090" s="148"/>
      <c r="BA5090" s="148">
        <f t="shared" si="1252"/>
        <v>28.409599999997916</v>
      </c>
      <c r="BB5090" s="165">
        <f t="shared" si="1253"/>
        <v>1.8530681182440012E-4</v>
      </c>
      <c r="BC5090" s="148">
        <f t="shared" si="1254"/>
        <v>4.9547627321421418E-7</v>
      </c>
      <c r="BD5090" s="148">
        <f t="shared" si="1250"/>
        <v>4.9547627321421418E-7</v>
      </c>
      <c r="BE5090" s="140">
        <f t="shared" si="1251"/>
        <v>4.9547627321421418E-7</v>
      </c>
    </row>
    <row r="5091" spans="52:57" ht="20.100000000000001" customHeight="1" x14ac:dyDescent="0.25">
      <c r="AZ5091" s="148"/>
      <c r="BA5091" s="148">
        <f t="shared" si="1252"/>
        <v>28.415999999997915</v>
      </c>
      <c r="BB5091" s="165">
        <f t="shared" si="1253"/>
        <v>1.8481133555118591E-4</v>
      </c>
      <c r="BC5091" s="148">
        <f t="shared" si="1254"/>
        <v>4.9417145466204462E-7</v>
      </c>
      <c r="BD5091" s="148">
        <f t="shared" si="1250"/>
        <v>4.9417145466204462E-7</v>
      </c>
      <c r="BE5091" s="140">
        <f t="shared" si="1251"/>
        <v>4.9417145466204462E-7</v>
      </c>
    </row>
    <row r="5092" spans="52:57" ht="20.100000000000001" customHeight="1" x14ac:dyDescent="0.25">
      <c r="AZ5092" s="148"/>
      <c r="BA5092" s="148">
        <f t="shared" si="1252"/>
        <v>28.422399999997914</v>
      </c>
      <c r="BB5092" s="165">
        <f t="shared" si="1253"/>
        <v>1.8431716409652386E-4</v>
      </c>
      <c r="BC5092" s="148">
        <f t="shared" si="1254"/>
        <v>4.9287000981234263E-7</v>
      </c>
      <c r="BD5092" s="148">
        <f t="shared" si="1250"/>
        <v>4.9287000981234263E-7</v>
      </c>
      <c r="BE5092" s="140">
        <f t="shared" si="1251"/>
        <v>4.9287000981234263E-7</v>
      </c>
    </row>
    <row r="5093" spans="52:57" ht="20.100000000000001" customHeight="1" x14ac:dyDescent="0.25">
      <c r="AZ5093" s="148"/>
      <c r="BA5093" s="148">
        <f t="shared" si="1252"/>
        <v>28.428799999997914</v>
      </c>
      <c r="BB5093" s="165">
        <f t="shared" si="1253"/>
        <v>1.8382429408671152E-4</v>
      </c>
      <c r="BC5093" s="148">
        <f t="shared" si="1254"/>
        <v>4.9157193013677392E-7</v>
      </c>
      <c r="BD5093" s="148">
        <f t="shared" si="1250"/>
        <v>4.9157193013677392E-7</v>
      </c>
      <c r="BE5093" s="140">
        <f t="shared" si="1251"/>
        <v>4.9157193013677392E-7</v>
      </c>
    </row>
    <row r="5094" spans="52:57" ht="20.100000000000001" customHeight="1" x14ac:dyDescent="0.25">
      <c r="AZ5094" s="148"/>
      <c r="BA5094" s="148">
        <f t="shared" si="1252"/>
        <v>28.435199999997913</v>
      </c>
      <c r="BB5094" s="165">
        <f t="shared" si="1253"/>
        <v>1.8333272215657475E-4</v>
      </c>
      <c r="BC5094" s="148">
        <f t="shared" si="1254"/>
        <v>4.9027720712993507E-7</v>
      </c>
      <c r="BD5094" s="148">
        <f t="shared" si="1250"/>
        <v>4.9027720712993507E-7</v>
      </c>
      <c r="BE5094" s="140">
        <f t="shared" si="1251"/>
        <v>4.9027720712993507E-7</v>
      </c>
    </row>
    <row r="5095" spans="52:57" ht="20.100000000000001" customHeight="1" x14ac:dyDescent="0.25">
      <c r="AZ5095" s="148"/>
      <c r="BA5095" s="148">
        <f t="shared" si="1252"/>
        <v>28.441599999997912</v>
      </c>
      <c r="BB5095" s="165">
        <f t="shared" si="1253"/>
        <v>1.8284244494944481E-4</v>
      </c>
      <c r="BC5095" s="148">
        <f t="shared" si="1254"/>
        <v>4.889858323059112E-7</v>
      </c>
      <c r="BD5095" s="148">
        <f t="shared" si="1250"/>
        <v>4.889858323059112E-7</v>
      </c>
      <c r="BE5095" s="140">
        <f t="shared" si="1251"/>
        <v>4.889858323059112E-7</v>
      </c>
    </row>
    <row r="5096" spans="52:57" ht="20.100000000000001" customHeight="1" x14ac:dyDescent="0.25">
      <c r="AZ5096" s="148"/>
      <c r="BA5096" s="148">
        <f t="shared" si="1252"/>
        <v>28.447999999997911</v>
      </c>
      <c r="BB5096" s="165">
        <f t="shared" si="1253"/>
        <v>1.823534591171389E-4</v>
      </c>
      <c r="BC5096" s="148">
        <f t="shared" si="1254"/>
        <v>4.8769779719957701E-7</v>
      </c>
      <c r="BD5096" s="148">
        <f t="shared" si="1250"/>
        <v>4.8769779719957701E-7</v>
      </c>
      <c r="BE5096" s="140">
        <f t="shared" si="1251"/>
        <v>4.8769779719957701E-7</v>
      </c>
    </row>
    <row r="5097" spans="52:57" ht="20.100000000000001" customHeight="1" x14ac:dyDescent="0.25">
      <c r="AZ5097" s="148"/>
      <c r="BA5097" s="148">
        <f t="shared" si="1252"/>
        <v>28.454399999997911</v>
      </c>
      <c r="BB5097" s="165">
        <f t="shared" si="1253"/>
        <v>1.8186576131993932E-4</v>
      </c>
      <c r="BC5097" s="148">
        <f t="shared" si="1254"/>
        <v>4.8641309336811466E-7</v>
      </c>
      <c r="BD5097" s="148">
        <f t="shared" si="1250"/>
        <v>4.8641309336811466E-7</v>
      </c>
      <c r="BE5097" s="140">
        <f t="shared" si="1251"/>
        <v>4.8641309336811466E-7</v>
      </c>
    </row>
    <row r="5098" spans="52:57" ht="20.100000000000001" customHeight="1" x14ac:dyDescent="0.25">
      <c r="AZ5098" s="148"/>
      <c r="BA5098" s="148">
        <f t="shared" si="1252"/>
        <v>28.46079999999791</v>
      </c>
      <c r="BB5098" s="165">
        <f t="shared" si="1253"/>
        <v>1.8137934822657121E-4</v>
      </c>
      <c r="BC5098" s="148">
        <f t="shared" si="1254"/>
        <v>4.8513171238759854E-7</v>
      </c>
      <c r="BD5098" s="148">
        <f t="shared" si="1250"/>
        <v>4.8513171238759854E-7</v>
      </c>
      <c r="BE5098" s="140">
        <f t="shared" si="1251"/>
        <v>4.8513171238759854E-7</v>
      </c>
    </row>
    <row r="5099" spans="52:57" ht="20.100000000000001" customHeight="1" x14ac:dyDescent="0.25">
      <c r="AZ5099" s="148"/>
      <c r="BA5099" s="148">
        <f t="shared" si="1252"/>
        <v>28.467199999997909</v>
      </c>
      <c r="BB5099" s="165">
        <f t="shared" si="1253"/>
        <v>1.8089421651418361E-4</v>
      </c>
      <c r="BC5099" s="148">
        <f t="shared" si="1254"/>
        <v>4.8385364585584126E-7</v>
      </c>
      <c r="BD5099" s="148">
        <f t="shared" si="1250"/>
        <v>4.8385364585584126E-7</v>
      </c>
      <c r="BE5099" s="140">
        <f t="shared" si="1251"/>
        <v>4.8385364585584126E-7</v>
      </c>
    </row>
    <row r="5100" spans="52:57" ht="20.100000000000001" customHeight="1" x14ac:dyDescent="0.25">
      <c r="AZ5100" s="148"/>
      <c r="BA5100" s="148">
        <f t="shared" si="1252"/>
        <v>28.473599999997909</v>
      </c>
      <c r="BB5100" s="165">
        <f t="shared" si="1253"/>
        <v>1.8041036286832777E-4</v>
      </c>
      <c r="BC5100" s="148">
        <f t="shared" si="1254"/>
        <v>4.8257888539084874E-7</v>
      </c>
      <c r="BD5100" s="148">
        <f t="shared" si="1250"/>
        <v>4.8257888539084874E-7</v>
      </c>
      <c r="BE5100" s="140">
        <f t="shared" si="1251"/>
        <v>4.8257888539084874E-7</v>
      </c>
    </row>
    <row r="5101" spans="52:57" ht="20.100000000000001" customHeight="1" x14ac:dyDescent="0.25">
      <c r="AZ5101" s="148"/>
      <c r="BA5101" s="148">
        <f t="shared" si="1252"/>
        <v>28.479999999997908</v>
      </c>
      <c r="BB5101" s="165">
        <f t="shared" si="1253"/>
        <v>1.7992778398293692E-4</v>
      </c>
      <c r="BC5101" s="148">
        <f t="shared" si="1254"/>
        <v>4.8130742263225671E-7</v>
      </c>
      <c r="BD5101" s="148">
        <f t="shared" si="1250"/>
        <v>4.8130742263225671E-7</v>
      </c>
      <c r="BE5101" s="140">
        <f t="shared" si="1251"/>
        <v>4.8130742263225671E-7</v>
      </c>
    </row>
    <row r="5102" spans="52:57" ht="20.100000000000001" customHeight="1" x14ac:dyDescent="0.25">
      <c r="AZ5102" s="148"/>
      <c r="BA5102" s="148">
        <f t="shared" si="1252"/>
        <v>28.486399999997907</v>
      </c>
      <c r="BB5102" s="165">
        <f t="shared" si="1253"/>
        <v>1.7944647656030466E-4</v>
      </c>
      <c r="BC5102" s="148">
        <f t="shared" si="1254"/>
        <v>4.8003924923870154E-7</v>
      </c>
      <c r="BD5102" s="148">
        <f t="shared" si="1250"/>
        <v>4.8003924923870154E-7</v>
      </c>
      <c r="BE5102" s="140">
        <f t="shared" si="1251"/>
        <v>4.8003924923870154E-7</v>
      </c>
    </row>
    <row r="5103" spans="52:57" ht="20.100000000000001" customHeight="1" x14ac:dyDescent="0.25">
      <c r="AZ5103" s="148"/>
      <c r="BA5103" s="148">
        <f t="shared" si="1252"/>
        <v>28.492799999997906</v>
      </c>
      <c r="BB5103" s="165">
        <f t="shared" si="1253"/>
        <v>1.7896643731106596E-4</v>
      </c>
      <c r="BC5103" s="148">
        <f t="shared" si="1254"/>
        <v>4.7877435689047654E-7</v>
      </c>
      <c r="BD5103" s="148">
        <f t="shared" si="1250"/>
        <v>4.7877435689047654E-7</v>
      </c>
      <c r="BE5103" s="140">
        <f t="shared" si="1251"/>
        <v>4.7877435689047654E-7</v>
      </c>
    </row>
    <row r="5104" spans="52:57" ht="20.100000000000001" customHeight="1" x14ac:dyDescent="0.25">
      <c r="AZ5104" s="148"/>
      <c r="BA5104" s="148">
        <f t="shared" si="1252"/>
        <v>28.499199999997906</v>
      </c>
      <c r="BB5104" s="165">
        <f t="shared" si="1253"/>
        <v>1.7848766295417548E-4</v>
      </c>
      <c r="BC5104" s="148">
        <f t="shared" si="1254"/>
        <v>4.775127372869841E-7</v>
      </c>
      <c r="BD5104" s="148">
        <f t="shared" si="1250"/>
        <v>4.775127372869841E-7</v>
      </c>
      <c r="BE5104" s="140">
        <f t="shared" si="1251"/>
        <v>4.775127372869841E-7</v>
      </c>
    </row>
    <row r="5105" spans="52:57" ht="20.100000000000001" customHeight="1" x14ac:dyDescent="0.25">
      <c r="AZ5105" s="148"/>
      <c r="BA5105" s="148">
        <f t="shared" si="1252"/>
        <v>28.505599999997905</v>
      </c>
      <c r="BB5105" s="165">
        <f t="shared" si="1253"/>
        <v>1.780101502168885E-4</v>
      </c>
      <c r="BC5105" s="148">
        <f t="shared" si="1254"/>
        <v>4.7625438215025931E-7</v>
      </c>
      <c r="BD5105" s="148">
        <f t="shared" si="1250"/>
        <v>4.7625438215025931E-7</v>
      </c>
      <c r="BE5105" s="140">
        <f t="shared" si="1251"/>
        <v>4.7625438215025931E-7</v>
      </c>
    </row>
    <row r="5106" spans="52:57" ht="20.100000000000001" customHeight="1" x14ac:dyDescent="0.25">
      <c r="AZ5106" s="148"/>
      <c r="BA5106" s="148">
        <f t="shared" si="1252"/>
        <v>28.511999999997904</v>
      </c>
      <c r="BB5106" s="165">
        <f t="shared" si="1253"/>
        <v>1.7753389583473824E-4</v>
      </c>
      <c r="BC5106" s="148">
        <f t="shared" si="1254"/>
        <v>4.7499928322076871E-7</v>
      </c>
      <c r="BD5106" s="148">
        <f t="shared" si="1250"/>
        <v>4.7499928322076871E-7</v>
      </c>
      <c r="BE5106" s="140">
        <f t="shared" si="1251"/>
        <v>4.7499928322076871E-7</v>
      </c>
    </row>
    <row r="5107" spans="52:57" ht="20.100000000000001" customHeight="1" x14ac:dyDescent="0.25">
      <c r="AZ5107" s="148"/>
      <c r="BA5107" s="148">
        <f t="shared" si="1252"/>
        <v>28.518399999997904</v>
      </c>
      <c r="BB5107" s="165">
        <f t="shared" si="1253"/>
        <v>1.7705889655151747E-4</v>
      </c>
      <c r="BC5107" s="148">
        <f t="shared" si="1254"/>
        <v>4.7374743225957867E-7</v>
      </c>
      <c r="BD5107" s="148">
        <f t="shared" si="1250"/>
        <v>4.7374743225957867E-7</v>
      </c>
      <c r="BE5107" s="140">
        <f t="shared" si="1251"/>
        <v>4.7374743225957867E-7</v>
      </c>
    </row>
    <row r="5108" spans="52:57" ht="20.100000000000001" customHeight="1" x14ac:dyDescent="0.25">
      <c r="AZ5108" s="148"/>
      <c r="BA5108" s="148">
        <f t="shared" si="1252"/>
        <v>28.524799999997903</v>
      </c>
      <c r="BB5108" s="165">
        <f t="shared" si="1253"/>
        <v>1.7658514911925789E-4</v>
      </c>
      <c r="BC5108" s="148">
        <f t="shared" si="1254"/>
        <v>4.7249882104854514E-7</v>
      </c>
      <c r="BD5108" s="148">
        <f t="shared" si="1250"/>
        <v>4.7249882104854514E-7</v>
      </c>
      <c r="BE5108" s="140">
        <f t="shared" si="1251"/>
        <v>4.7249882104854514E-7</v>
      </c>
    </row>
    <row r="5109" spans="52:57" ht="20.100000000000001" customHeight="1" x14ac:dyDescent="0.25">
      <c r="AZ5109" s="148"/>
      <c r="BA5109" s="148">
        <f t="shared" si="1252"/>
        <v>28.531199999997902</v>
      </c>
      <c r="BB5109" s="165">
        <f t="shared" si="1253"/>
        <v>1.7611265029820935E-4</v>
      </c>
      <c r="BC5109" s="148">
        <f t="shared" si="1254"/>
        <v>4.7125344138974445E-7</v>
      </c>
      <c r="BD5109" s="148">
        <f t="shared" si="1250"/>
        <v>4.7125344138974445E-7</v>
      </c>
      <c r="BE5109" s="140">
        <f t="shared" si="1251"/>
        <v>4.7125344138974445E-7</v>
      </c>
    </row>
    <row r="5110" spans="52:57" ht="20.100000000000001" customHeight="1" x14ac:dyDescent="0.25">
      <c r="AZ5110" s="148"/>
      <c r="BA5110" s="148">
        <f t="shared" si="1252"/>
        <v>28.537599999997902</v>
      </c>
      <c r="BB5110" s="165">
        <f t="shared" si="1253"/>
        <v>1.756413968568196E-4</v>
      </c>
      <c r="BC5110" s="148">
        <f t="shared" si="1254"/>
        <v>4.700112851055004E-7</v>
      </c>
      <c r="BD5110" s="148">
        <f t="shared" si="1250"/>
        <v>4.700112851055004E-7</v>
      </c>
      <c r="BE5110" s="140">
        <f t="shared" si="1251"/>
        <v>4.700112851055004E-7</v>
      </c>
    </row>
    <row r="5111" spans="52:57" ht="20.100000000000001" customHeight="1" x14ac:dyDescent="0.25">
      <c r="AZ5111" s="148"/>
      <c r="BA5111" s="148">
        <f t="shared" si="1252"/>
        <v>28.543999999997901</v>
      </c>
      <c r="BB5111" s="165">
        <f t="shared" si="1253"/>
        <v>1.751713855717141E-4</v>
      </c>
      <c r="BC5111" s="148">
        <f t="shared" si="1254"/>
        <v>4.6877234403659533E-7</v>
      </c>
      <c r="BD5111" s="148">
        <f t="shared" si="1250"/>
        <v>4.6877234403659533E-7</v>
      </c>
      <c r="BE5111" s="140">
        <f t="shared" si="1251"/>
        <v>4.6877234403659533E-7</v>
      </c>
    </row>
    <row r="5112" spans="52:57" ht="20.100000000000001" customHeight="1" x14ac:dyDescent="0.25">
      <c r="AZ5112" s="148"/>
      <c r="BA5112" s="148">
        <f t="shared" si="1252"/>
        <v>28.5503999999979</v>
      </c>
      <c r="BB5112" s="165">
        <f t="shared" si="1253"/>
        <v>1.7470261322767751E-4</v>
      </c>
      <c r="BC5112" s="148">
        <f t="shared" si="1254"/>
        <v>4.6753661004657983E-7</v>
      </c>
      <c r="BD5112" s="148">
        <f t="shared" si="1250"/>
        <v>4.6753661004657983E-7</v>
      </c>
      <c r="BE5112" s="140">
        <f t="shared" si="1251"/>
        <v>4.6753661004657983E-7</v>
      </c>
    </row>
    <row r="5113" spans="52:57" ht="20.100000000000001" customHeight="1" x14ac:dyDescent="0.25">
      <c r="AZ5113" s="148"/>
      <c r="BA5113" s="148">
        <f t="shared" si="1252"/>
        <v>28.556799999997899</v>
      </c>
      <c r="BB5113" s="165">
        <f t="shared" si="1253"/>
        <v>1.7423507661763093E-4</v>
      </c>
      <c r="BC5113" s="148">
        <f t="shared" si="1254"/>
        <v>4.6630407501711065E-7</v>
      </c>
      <c r="BD5113" s="148">
        <f t="shared" si="1250"/>
        <v>4.6630407501711065E-7</v>
      </c>
      <c r="BE5113" s="140">
        <f t="shared" si="1251"/>
        <v>4.6630407501711065E-7</v>
      </c>
    </row>
    <row r="5114" spans="52:57" ht="20.100000000000001" customHeight="1" x14ac:dyDescent="0.25">
      <c r="AZ5114" s="148"/>
      <c r="BA5114" s="148">
        <f t="shared" si="1252"/>
        <v>28.563199999997899</v>
      </c>
      <c r="BB5114" s="165">
        <f t="shared" si="1253"/>
        <v>1.7376877254261382E-4</v>
      </c>
      <c r="BC5114" s="148">
        <f t="shared" si="1254"/>
        <v>4.6507473085041729E-7</v>
      </c>
      <c r="BD5114" s="148">
        <f t="shared" si="1250"/>
        <v>4.6507473085041729E-7</v>
      </c>
      <c r="BE5114" s="140">
        <f t="shared" si="1251"/>
        <v>4.6507473085041729E-7</v>
      </c>
    </row>
    <row r="5115" spans="52:57" ht="20.100000000000001" customHeight="1" x14ac:dyDescent="0.25">
      <c r="AZ5115" s="148"/>
      <c r="BA5115" s="148">
        <f t="shared" si="1252"/>
        <v>28.569599999997898</v>
      </c>
      <c r="BB5115" s="165">
        <f t="shared" si="1253"/>
        <v>1.733036978117634E-4</v>
      </c>
      <c r="BC5115" s="148">
        <f t="shared" si="1254"/>
        <v>4.638485694687599E-7</v>
      </c>
      <c r="BD5115" s="148">
        <f t="shared" si="1250"/>
        <v>4.638485694687599E-7</v>
      </c>
      <c r="BE5115" s="140">
        <f t="shared" si="1251"/>
        <v>4.638485694687599E-7</v>
      </c>
    </row>
    <row r="5116" spans="52:57" ht="20.100000000000001" customHeight="1" x14ac:dyDescent="0.25">
      <c r="AZ5116" s="148"/>
      <c r="BA5116" s="148">
        <f t="shared" si="1252"/>
        <v>28.575999999997897</v>
      </c>
      <c r="BB5116" s="165">
        <f t="shared" si="1253"/>
        <v>1.7283984924229464E-4</v>
      </c>
      <c r="BC5116" s="148">
        <f t="shared" si="1254"/>
        <v>4.626255828131282E-7</v>
      </c>
      <c r="BD5116" s="148">
        <f t="shared" si="1250"/>
        <v>4.626255828131282E-7</v>
      </c>
      <c r="BE5116" s="140">
        <f t="shared" si="1251"/>
        <v>4.626255828131282E-7</v>
      </c>
    </row>
    <row r="5117" spans="52:57" ht="20.100000000000001" customHeight="1" x14ac:dyDescent="0.25">
      <c r="AZ5117" s="148"/>
      <c r="BA5117" s="148">
        <f t="shared" si="1252"/>
        <v>28.582399999997897</v>
      </c>
      <c r="BB5117" s="165">
        <f t="shared" si="1253"/>
        <v>1.7237722365948151E-4</v>
      </c>
      <c r="BC5117" s="148">
        <f t="shared" si="1254"/>
        <v>4.6140576284671095E-7</v>
      </c>
      <c r="BD5117" s="148">
        <f t="shared" si="1250"/>
        <v>4.6140576284671095E-7</v>
      </c>
      <c r="BE5117" s="140">
        <f t="shared" si="1251"/>
        <v>4.6140576284671095E-7</v>
      </c>
    </row>
    <row r="5118" spans="52:57" ht="20.100000000000001" customHeight="1" x14ac:dyDescent="0.25">
      <c r="AZ5118" s="148"/>
      <c r="BA5118" s="148">
        <f t="shared" si="1252"/>
        <v>28.588799999997896</v>
      </c>
      <c r="BB5118" s="165">
        <f t="shared" si="1253"/>
        <v>1.719158178966348E-4</v>
      </c>
      <c r="BC5118" s="148">
        <f t="shared" si="1254"/>
        <v>4.6018910155061336E-7</v>
      </c>
      <c r="BD5118" s="148">
        <f t="shared" si="1250"/>
        <v>4.6018910155061336E-7</v>
      </c>
      <c r="BE5118" s="140">
        <f t="shared" si="1251"/>
        <v>4.6018910155061336E-7</v>
      </c>
    </row>
    <row r="5119" spans="52:57" ht="20.100000000000001" customHeight="1" x14ac:dyDescent="0.25">
      <c r="AZ5119" s="148"/>
      <c r="BA5119" s="148">
        <f t="shared" si="1252"/>
        <v>28.595199999997895</v>
      </c>
      <c r="BB5119" s="165">
        <f t="shared" si="1253"/>
        <v>1.7145562879508419E-4</v>
      </c>
      <c r="BC5119" s="148">
        <f t="shared" si="1254"/>
        <v>4.5897559092578154E-7</v>
      </c>
      <c r="BD5119" s="148">
        <f t="shared" si="1250"/>
        <v>4.5897559092578154E-7</v>
      </c>
      <c r="BE5119" s="140">
        <f t="shared" si="1251"/>
        <v>4.5897559092578154E-7</v>
      </c>
    </row>
    <row r="5120" spans="52:57" ht="20.100000000000001" customHeight="1" x14ac:dyDescent="0.25">
      <c r="AZ5120" s="148"/>
      <c r="BA5120" s="148">
        <f t="shared" si="1252"/>
        <v>28.601599999997894</v>
      </c>
      <c r="BB5120" s="165">
        <f t="shared" si="1253"/>
        <v>1.7099665320415841E-4</v>
      </c>
      <c r="BC5120" s="148">
        <f t="shared" si="1254"/>
        <v>4.5776522299340906E-7</v>
      </c>
      <c r="BD5120" s="148">
        <f t="shared" si="1250"/>
        <v>4.5776522299340906E-7</v>
      </c>
      <c r="BE5120" s="140">
        <f t="shared" si="1251"/>
        <v>4.5776522299340906E-7</v>
      </c>
    </row>
    <row r="5121" spans="52:57" ht="20.100000000000001" customHeight="1" x14ac:dyDescent="0.25">
      <c r="AZ5121" s="148"/>
      <c r="BA5121" s="148">
        <f t="shared" si="1252"/>
        <v>28.607999999997894</v>
      </c>
      <c r="BB5121" s="165">
        <f t="shared" si="1253"/>
        <v>1.70538887981165E-4</v>
      </c>
      <c r="BC5121" s="148">
        <f t="shared" si="1254"/>
        <v>4.5655798979428648E-7</v>
      </c>
      <c r="BD5121" s="148">
        <f t="shared" si="1250"/>
        <v>4.5655798979428648E-7</v>
      </c>
      <c r="BE5121" s="140">
        <f t="shared" si="1251"/>
        <v>4.5655798979428648E-7</v>
      </c>
    </row>
    <row r="5122" spans="52:57" ht="20.100000000000001" customHeight="1" x14ac:dyDescent="0.25">
      <c r="AZ5122" s="148"/>
      <c r="BA5122" s="148">
        <f t="shared" si="1252"/>
        <v>28.614399999997893</v>
      </c>
      <c r="BB5122" s="165">
        <f t="shared" si="1253"/>
        <v>1.7008232999137071E-4</v>
      </c>
      <c r="BC5122" s="148">
        <f t="shared" si="1254"/>
        <v>4.5535388338877416E-7</v>
      </c>
      <c r="BD5122" s="148">
        <f t="shared" si="1250"/>
        <v>4.5535388338877416E-7</v>
      </c>
      <c r="BE5122" s="140">
        <f t="shared" si="1251"/>
        <v>4.5535388338877416E-7</v>
      </c>
    </row>
    <row r="5123" spans="52:57" ht="20.100000000000001" customHeight="1" x14ac:dyDescent="0.25">
      <c r="AZ5123" s="148"/>
      <c r="BA5123" s="148">
        <f t="shared" si="1252"/>
        <v>28.620799999997892</v>
      </c>
      <c r="BB5123" s="165">
        <f t="shared" si="1253"/>
        <v>1.6962697610798194E-4</v>
      </c>
      <c r="BC5123" s="148">
        <f t="shared" si="1254"/>
        <v>4.5415289585585368E-7</v>
      </c>
      <c r="BD5123" s="148">
        <f t="shared" si="1250"/>
        <v>4.5415289585585368E-7</v>
      </c>
      <c r="BE5123" s="140">
        <f t="shared" si="1251"/>
        <v>4.5415289585585368E-7</v>
      </c>
    </row>
    <row r="5124" spans="52:57" ht="20.100000000000001" customHeight="1" x14ac:dyDescent="0.25">
      <c r="AZ5124" s="148"/>
      <c r="BA5124" s="148">
        <f t="shared" si="1252"/>
        <v>28.627199999997892</v>
      </c>
      <c r="BB5124" s="165">
        <f t="shared" si="1253"/>
        <v>1.6917282321212608E-4</v>
      </c>
      <c r="BC5124" s="148">
        <f t="shared" si="1254"/>
        <v>4.5295501929586536E-7</v>
      </c>
      <c r="BD5124" s="148">
        <f t="shared" si="1250"/>
        <v>4.5295501929586536E-7</v>
      </c>
      <c r="BE5124" s="140">
        <f t="shared" si="1251"/>
        <v>4.5295501929586536E-7</v>
      </c>
    </row>
    <row r="5125" spans="52:57" ht="20.100000000000001" customHeight="1" x14ac:dyDescent="0.25">
      <c r="AZ5125" s="148"/>
      <c r="BA5125" s="148">
        <f t="shared" si="1252"/>
        <v>28.633599999997891</v>
      </c>
      <c r="BB5125" s="165">
        <f t="shared" si="1253"/>
        <v>1.6871986819283022E-4</v>
      </c>
      <c r="BC5125" s="148">
        <f t="shared" si="1254"/>
        <v>4.5176024582682206E-7</v>
      </c>
      <c r="BD5125" s="148">
        <f t="shared" si="1250"/>
        <v>4.5176024582682206E-7</v>
      </c>
      <c r="BE5125" s="140">
        <f t="shared" si="1251"/>
        <v>4.5176024582682206E-7</v>
      </c>
    </row>
    <row r="5126" spans="52:57" ht="20.100000000000001" customHeight="1" x14ac:dyDescent="0.25">
      <c r="AZ5126" s="148"/>
      <c r="BA5126" s="148">
        <f t="shared" si="1252"/>
        <v>28.63999999999789</v>
      </c>
      <c r="BB5126" s="165">
        <f t="shared" si="1253"/>
        <v>1.682681079470034E-4</v>
      </c>
      <c r="BC5126" s="148">
        <f t="shared" si="1254"/>
        <v>4.5056856758752617E-7</v>
      </c>
      <c r="BD5126" s="148">
        <f t="shared" si="1250"/>
        <v>4.5056856758752617E-7</v>
      </c>
      <c r="BE5126" s="140">
        <f t="shared" si="1251"/>
        <v>4.5056856758752617E-7</v>
      </c>
    </row>
    <row r="5127" spans="52:57" ht="20.100000000000001" customHeight="1" x14ac:dyDescent="0.25">
      <c r="AZ5127" s="148"/>
      <c r="BA5127" s="148">
        <f t="shared" si="1252"/>
        <v>28.64639999999789</v>
      </c>
      <c r="BB5127" s="165">
        <f t="shared" si="1253"/>
        <v>1.6781753937941587E-4</v>
      </c>
      <c r="BC5127" s="148">
        <f t="shared" si="1254"/>
        <v>4.4937997673445262E-7</v>
      </c>
      <c r="BD5127" s="148">
        <f t="shared" si="1250"/>
        <v>4.4937997673445262E-7</v>
      </c>
      <c r="BE5127" s="140">
        <f t="shared" si="1251"/>
        <v>4.4937997673445262E-7</v>
      </c>
    </row>
    <row r="5128" spans="52:57" ht="20.100000000000001" customHeight="1" x14ac:dyDescent="0.25">
      <c r="AZ5128" s="148"/>
      <c r="BA5128" s="148">
        <f t="shared" si="1252"/>
        <v>28.652799999997889</v>
      </c>
      <c r="BB5128" s="165">
        <f t="shared" si="1253"/>
        <v>1.6736815940268142E-4</v>
      </c>
      <c r="BC5128" s="148">
        <f t="shared" si="1254"/>
        <v>4.4819446544576034E-7</v>
      </c>
      <c r="BD5128" s="148">
        <f t="shared" si="1250"/>
        <v>4.4819446544576034E-7</v>
      </c>
      <c r="BE5128" s="140">
        <f t="shared" si="1251"/>
        <v>4.4819446544576034E-7</v>
      </c>
    </row>
    <row r="5129" spans="52:57" ht="20.100000000000001" customHeight="1" x14ac:dyDescent="0.25">
      <c r="AZ5129" s="148"/>
      <c r="BA5129" s="148">
        <f t="shared" si="1252"/>
        <v>28.659199999997888</v>
      </c>
      <c r="BB5129" s="165">
        <f t="shared" si="1253"/>
        <v>1.6691996493723566E-4</v>
      </c>
      <c r="BC5129" s="148">
        <f t="shared" si="1254"/>
        <v>4.470120259167658E-7</v>
      </c>
      <c r="BD5129" s="148">
        <f t="shared" si="1250"/>
        <v>4.470120259167658E-7</v>
      </c>
      <c r="BE5129" s="140">
        <f t="shared" si="1251"/>
        <v>4.470120259167658E-7</v>
      </c>
    </row>
    <row r="5130" spans="52:57" ht="20.100000000000001" customHeight="1" x14ac:dyDescent="0.25">
      <c r="AZ5130" s="148"/>
      <c r="BA5130" s="148">
        <f t="shared" si="1252"/>
        <v>28.665599999997887</v>
      </c>
      <c r="BB5130" s="165">
        <f t="shared" si="1253"/>
        <v>1.6647295291131889E-4</v>
      </c>
      <c r="BC5130" s="148">
        <f t="shared" si="1254"/>
        <v>4.4583265036262634E-7</v>
      </c>
      <c r="BD5130" s="148">
        <f t="shared" si="1250"/>
        <v>4.4583265036262634E-7</v>
      </c>
      <c r="BE5130" s="140">
        <f t="shared" si="1251"/>
        <v>4.4583265036262634E-7</v>
      </c>
    </row>
    <row r="5131" spans="52:57" ht="20.100000000000001" customHeight="1" x14ac:dyDescent="0.25">
      <c r="AZ5131" s="148"/>
      <c r="BA5131" s="148">
        <f t="shared" si="1252"/>
        <v>28.671999999997887</v>
      </c>
      <c r="BB5131" s="165">
        <f t="shared" si="1253"/>
        <v>1.6602712026095626E-4</v>
      </c>
      <c r="BC5131" s="148">
        <f t="shared" si="1254"/>
        <v>4.4465633101834021E-7</v>
      </c>
      <c r="BD5131" s="148">
        <f t="shared" ref="BD5131:BD5194" si="1255">IF(BB5131&lt;(1-$AZ$655),BC5131,"")</f>
        <v>4.4465633101834021E-7</v>
      </c>
      <c r="BE5131" s="140">
        <f t="shared" ref="BE5131:BE5194" si="1256">IF(BB5131&lt;(1-$AZ$661),BC5131,"")</f>
        <v>4.4465633101834021E-7</v>
      </c>
    </row>
    <row r="5132" spans="52:57" ht="20.100000000000001" customHeight="1" x14ac:dyDescent="0.25">
      <c r="AZ5132" s="148"/>
      <c r="BA5132" s="148">
        <f t="shared" ref="BA5132:BA5195" si="1257">BA5131+$BD$648</f>
        <v>28.678399999997886</v>
      </c>
      <c r="BB5132" s="165">
        <f t="shared" ref="BB5132:BB5195" si="1258">_xlfn.CHISQ.DIST.RT(BA5132,7)</f>
        <v>1.6558246392993792E-4</v>
      </c>
      <c r="BC5132" s="148">
        <f t="shared" ref="BC5132:BC5195" si="1259">BB5132-BB5133</f>
        <v>4.4348306013725579E-7</v>
      </c>
      <c r="BD5132" s="148">
        <f t="shared" si="1255"/>
        <v>4.4348306013725579E-7</v>
      </c>
      <c r="BE5132" s="140">
        <f t="shared" si="1256"/>
        <v>4.4348306013725579E-7</v>
      </c>
    </row>
    <row r="5133" spans="52:57" ht="20.100000000000001" customHeight="1" x14ac:dyDescent="0.25">
      <c r="AZ5133" s="148"/>
      <c r="BA5133" s="148">
        <f t="shared" si="1257"/>
        <v>28.684799999997885</v>
      </c>
      <c r="BB5133" s="165">
        <f t="shared" si="1258"/>
        <v>1.6513898086980067E-4</v>
      </c>
      <c r="BC5133" s="148">
        <f t="shared" si="1259"/>
        <v>4.4231282999231841E-7</v>
      </c>
      <c r="BD5133" s="148">
        <f t="shared" si="1255"/>
        <v>4.4231282999231841E-7</v>
      </c>
      <c r="BE5133" s="140">
        <f t="shared" si="1256"/>
        <v>4.4231282999231841E-7</v>
      </c>
    </row>
    <row r="5134" spans="52:57" ht="20.100000000000001" customHeight="1" x14ac:dyDescent="0.25">
      <c r="AZ5134" s="148"/>
      <c r="BA5134" s="148">
        <f t="shared" si="1257"/>
        <v>28.691199999997885</v>
      </c>
      <c r="BB5134" s="165">
        <f t="shared" si="1258"/>
        <v>1.6469666803980835E-4</v>
      </c>
      <c r="BC5134" s="148">
        <f t="shared" si="1259"/>
        <v>4.4114563287504034E-7</v>
      </c>
      <c r="BD5134" s="148">
        <f t="shared" si="1255"/>
        <v>4.4114563287504034E-7</v>
      </c>
      <c r="BE5134" s="140">
        <f t="shared" si="1256"/>
        <v>4.4114563287504034E-7</v>
      </c>
    </row>
    <row r="5135" spans="52:57" ht="20.100000000000001" customHeight="1" x14ac:dyDescent="0.25">
      <c r="AZ5135" s="148"/>
      <c r="BA5135" s="148">
        <f t="shared" si="1257"/>
        <v>28.697599999997884</v>
      </c>
      <c r="BB5135" s="165">
        <f t="shared" si="1258"/>
        <v>1.6425552240693331E-4</v>
      </c>
      <c r="BC5135" s="148">
        <f t="shared" si="1259"/>
        <v>4.3998146109696453E-7</v>
      </c>
      <c r="BD5135" s="148">
        <f t="shared" si="1255"/>
        <v>4.3998146109696453E-7</v>
      </c>
      <c r="BE5135" s="140">
        <f t="shared" si="1256"/>
        <v>4.3998146109696453E-7</v>
      </c>
    </row>
    <row r="5136" spans="52:57" ht="20.100000000000001" customHeight="1" x14ac:dyDescent="0.25">
      <c r="AZ5136" s="148"/>
      <c r="BA5136" s="148">
        <f t="shared" si="1257"/>
        <v>28.703999999997883</v>
      </c>
      <c r="BB5136" s="165">
        <f t="shared" si="1258"/>
        <v>1.6381554094583635E-4</v>
      </c>
      <c r="BC5136" s="148">
        <f t="shared" si="1259"/>
        <v>4.3882030698646612E-7</v>
      </c>
      <c r="BD5136" s="148">
        <f t="shared" si="1255"/>
        <v>4.3882030698646612E-7</v>
      </c>
      <c r="BE5136" s="140">
        <f t="shared" si="1256"/>
        <v>4.3882030698646612E-7</v>
      </c>
    </row>
    <row r="5137" spans="52:57" ht="20.100000000000001" customHeight="1" x14ac:dyDescent="0.25">
      <c r="AZ5137" s="148"/>
      <c r="BA5137" s="148">
        <f t="shared" si="1257"/>
        <v>28.710399999997883</v>
      </c>
      <c r="BB5137" s="165">
        <f t="shared" si="1258"/>
        <v>1.6337672063884988E-4</v>
      </c>
      <c r="BC5137" s="148">
        <f t="shared" si="1259"/>
        <v>4.3766216289355011E-7</v>
      </c>
      <c r="BD5137" s="148">
        <f t="shared" si="1255"/>
        <v>4.3766216289355011E-7</v>
      </c>
      <c r="BE5137" s="140">
        <f t="shared" si="1256"/>
        <v>4.3766216289355011E-7</v>
      </c>
    </row>
    <row r="5138" spans="52:57" ht="20.100000000000001" customHeight="1" x14ac:dyDescent="0.25">
      <c r="AZ5138" s="148"/>
      <c r="BA5138" s="148">
        <f t="shared" si="1257"/>
        <v>28.716799999997882</v>
      </c>
      <c r="BB5138" s="165">
        <f t="shared" si="1258"/>
        <v>1.6293905847595633E-4</v>
      </c>
      <c r="BC5138" s="148">
        <f t="shared" si="1259"/>
        <v>4.3650702118480981E-7</v>
      </c>
      <c r="BD5138" s="148">
        <f t="shared" si="1255"/>
        <v>4.3650702118480981E-7</v>
      </c>
      <c r="BE5138" s="140">
        <f t="shared" si="1256"/>
        <v>4.3650702118480981E-7</v>
      </c>
    </row>
    <row r="5139" spans="52:57" ht="20.100000000000001" customHeight="1" x14ac:dyDescent="0.25">
      <c r="AZ5139" s="148"/>
      <c r="BA5139" s="148">
        <f t="shared" si="1257"/>
        <v>28.723199999997881</v>
      </c>
      <c r="BB5139" s="165">
        <f t="shared" si="1258"/>
        <v>1.6250255145477152E-4</v>
      </c>
      <c r="BC5139" s="148">
        <f t="shared" si="1259"/>
        <v>4.3535487424662517E-7</v>
      </c>
      <c r="BD5139" s="148">
        <f t="shared" si="1255"/>
        <v>4.3535487424662517E-7</v>
      </c>
      <c r="BE5139" s="140">
        <f t="shared" si="1256"/>
        <v>4.3535487424662517E-7</v>
      </c>
    </row>
    <row r="5140" spans="52:57" ht="20.100000000000001" customHeight="1" x14ac:dyDescent="0.25">
      <c r="AZ5140" s="148"/>
      <c r="BA5140" s="148">
        <f t="shared" si="1257"/>
        <v>28.72959999999788</v>
      </c>
      <c r="BB5140" s="165">
        <f t="shared" si="1258"/>
        <v>1.6206719658052489E-4</v>
      </c>
      <c r="BC5140" s="148">
        <f t="shared" si="1259"/>
        <v>4.3420571448532551E-7</v>
      </c>
      <c r="BD5140" s="148">
        <f t="shared" si="1255"/>
        <v>4.3420571448532551E-7</v>
      </c>
      <c r="BE5140" s="140">
        <f t="shared" si="1256"/>
        <v>4.3420571448532551E-7</v>
      </c>
    </row>
    <row r="5141" spans="52:57" ht="20.100000000000001" customHeight="1" x14ac:dyDescent="0.25">
      <c r="AZ5141" s="148"/>
      <c r="BA5141" s="148">
        <f t="shared" si="1257"/>
        <v>28.73599999999788</v>
      </c>
      <c r="BB5141" s="165">
        <f t="shared" si="1258"/>
        <v>1.6163299086603957E-4</v>
      </c>
      <c r="BC5141" s="148">
        <f t="shared" si="1259"/>
        <v>4.3305953432269E-7</v>
      </c>
      <c r="BD5141" s="148">
        <f t="shared" si="1255"/>
        <v>4.3305953432269E-7</v>
      </c>
      <c r="BE5141" s="140">
        <f t="shared" si="1256"/>
        <v>4.3305953432269E-7</v>
      </c>
    </row>
    <row r="5142" spans="52:57" ht="20.100000000000001" customHeight="1" x14ac:dyDescent="0.25">
      <c r="AZ5142" s="148"/>
      <c r="BA5142" s="148">
        <f t="shared" si="1257"/>
        <v>28.742399999997879</v>
      </c>
      <c r="BB5142" s="165">
        <f t="shared" si="1258"/>
        <v>1.6119993133171688E-4</v>
      </c>
      <c r="BC5142" s="148">
        <f t="shared" si="1259"/>
        <v>4.3191632620323897E-7</v>
      </c>
      <c r="BD5142" s="148">
        <f t="shared" si="1255"/>
        <v>4.3191632620323897E-7</v>
      </c>
      <c r="BE5142" s="140">
        <f t="shared" si="1256"/>
        <v>4.3191632620323897E-7</v>
      </c>
    </row>
    <row r="5143" spans="52:57" ht="20.100000000000001" customHeight="1" x14ac:dyDescent="0.25">
      <c r="AZ5143" s="148"/>
      <c r="BA5143" s="148">
        <f t="shared" si="1257"/>
        <v>28.748799999997878</v>
      </c>
      <c r="BB5143" s="165">
        <f t="shared" si="1258"/>
        <v>1.6076801500551364E-4</v>
      </c>
      <c r="BC5143" s="148">
        <f t="shared" si="1259"/>
        <v>4.3077608258640051E-7</v>
      </c>
      <c r="BD5143" s="148">
        <f t="shared" si="1255"/>
        <v>4.3077608258640051E-7</v>
      </c>
      <c r="BE5143" s="140">
        <f t="shared" si="1256"/>
        <v>4.3077608258640051E-7</v>
      </c>
    </row>
    <row r="5144" spans="52:57" ht="20.100000000000001" customHeight="1" x14ac:dyDescent="0.25">
      <c r="AZ5144" s="148"/>
      <c r="BA5144" s="148">
        <f t="shared" si="1257"/>
        <v>28.755199999997878</v>
      </c>
      <c r="BB5144" s="165">
        <f t="shared" si="1258"/>
        <v>1.6033723892292724E-4</v>
      </c>
      <c r="BC5144" s="148">
        <f t="shared" si="1259"/>
        <v>4.2963879595334098E-7</v>
      </c>
      <c r="BD5144" s="148">
        <f t="shared" si="1255"/>
        <v>4.2963879595334098E-7</v>
      </c>
      <c r="BE5144" s="140">
        <f t="shared" si="1256"/>
        <v>4.2963879595334098E-7</v>
      </c>
    </row>
    <row r="5145" spans="52:57" ht="20.100000000000001" customHeight="1" x14ac:dyDescent="0.25">
      <c r="AZ5145" s="148"/>
      <c r="BA5145" s="148">
        <f t="shared" si="1257"/>
        <v>28.761599999997877</v>
      </c>
      <c r="BB5145" s="165">
        <f t="shared" si="1258"/>
        <v>1.599076001269739E-4</v>
      </c>
      <c r="BC5145" s="148">
        <f t="shared" si="1259"/>
        <v>4.2850445880162529E-7</v>
      </c>
      <c r="BD5145" s="148">
        <f t="shared" si="1255"/>
        <v>4.2850445880162529E-7</v>
      </c>
      <c r="BE5145" s="140">
        <f t="shared" si="1256"/>
        <v>4.2850445880162529E-7</v>
      </c>
    </row>
    <row r="5146" spans="52:57" ht="20.100000000000001" customHeight="1" x14ac:dyDescent="0.25">
      <c r="AZ5146" s="148"/>
      <c r="BA5146" s="148">
        <f t="shared" si="1257"/>
        <v>28.767999999997876</v>
      </c>
      <c r="BB5146" s="165">
        <f t="shared" si="1258"/>
        <v>1.5947909566817227E-4</v>
      </c>
      <c r="BC5146" s="148">
        <f t="shared" si="1259"/>
        <v>4.2737306364800873E-7</v>
      </c>
      <c r="BD5146" s="148">
        <f t="shared" si="1255"/>
        <v>4.2737306364800873E-7</v>
      </c>
      <c r="BE5146" s="140">
        <f t="shared" si="1256"/>
        <v>4.2737306364800873E-7</v>
      </c>
    </row>
    <row r="5147" spans="52:57" ht="20.100000000000001" customHeight="1" x14ac:dyDescent="0.25">
      <c r="AZ5147" s="148"/>
      <c r="BA5147" s="148">
        <f t="shared" si="1257"/>
        <v>28.774399999997875</v>
      </c>
      <c r="BB5147" s="165">
        <f t="shared" si="1258"/>
        <v>1.5905172260452426E-4</v>
      </c>
      <c r="BC5147" s="148">
        <f t="shared" si="1259"/>
        <v>4.2624460302827434E-7</v>
      </c>
      <c r="BD5147" s="148">
        <f t="shared" si="1255"/>
        <v>4.2624460302827434E-7</v>
      </c>
      <c r="BE5147" s="140">
        <f t="shared" si="1256"/>
        <v>4.2624460302827434E-7</v>
      </c>
    </row>
    <row r="5148" spans="52:57" ht="20.100000000000001" customHeight="1" x14ac:dyDescent="0.25">
      <c r="AZ5148" s="148"/>
      <c r="BA5148" s="148">
        <f t="shared" si="1257"/>
        <v>28.780799999997875</v>
      </c>
      <c r="BB5148" s="165">
        <f t="shared" si="1258"/>
        <v>1.5862547800149599E-4</v>
      </c>
      <c r="BC5148" s="148">
        <f t="shared" si="1259"/>
        <v>4.2511906949566081E-7</v>
      </c>
      <c r="BD5148" s="148">
        <f t="shared" si="1255"/>
        <v>4.2511906949566081E-7</v>
      </c>
      <c r="BE5148" s="140">
        <f t="shared" si="1256"/>
        <v>4.2511906949566081E-7</v>
      </c>
    </row>
    <row r="5149" spans="52:57" ht="20.100000000000001" customHeight="1" x14ac:dyDescent="0.25">
      <c r="AZ5149" s="148"/>
      <c r="BA5149" s="148">
        <f t="shared" si="1257"/>
        <v>28.787199999997874</v>
      </c>
      <c r="BB5149" s="165">
        <f t="shared" si="1258"/>
        <v>1.5820035893200033E-4</v>
      </c>
      <c r="BC5149" s="148">
        <f t="shared" si="1259"/>
        <v>4.2399645562240748E-7</v>
      </c>
      <c r="BD5149" s="148">
        <f t="shared" si="1255"/>
        <v>4.2399645562240748E-7</v>
      </c>
      <c r="BE5149" s="140">
        <f t="shared" si="1256"/>
        <v>4.2399645562240748E-7</v>
      </c>
    </row>
    <row r="5150" spans="52:57" ht="20.100000000000001" customHeight="1" x14ac:dyDescent="0.25">
      <c r="AZ5150" s="148"/>
      <c r="BA5150" s="148">
        <f t="shared" si="1257"/>
        <v>28.793599999997873</v>
      </c>
      <c r="BB5150" s="165">
        <f t="shared" si="1258"/>
        <v>1.5777636247637792E-4</v>
      </c>
      <c r="BC5150" s="148">
        <f t="shared" si="1259"/>
        <v>4.2287675399888696E-7</v>
      </c>
      <c r="BD5150" s="148">
        <f t="shared" si="1255"/>
        <v>4.2287675399888696E-7</v>
      </c>
      <c r="BE5150" s="140">
        <f t="shared" si="1256"/>
        <v>4.2287675399888696E-7</v>
      </c>
    </row>
    <row r="5151" spans="52:57" ht="20.100000000000001" customHeight="1" x14ac:dyDescent="0.25">
      <c r="AZ5151" s="148"/>
      <c r="BA5151" s="148">
        <f t="shared" si="1257"/>
        <v>28.799999999997873</v>
      </c>
      <c r="BB5151" s="165">
        <f t="shared" si="1258"/>
        <v>1.5735348572237903E-4</v>
      </c>
      <c r="BC5151" s="148">
        <f t="shared" si="1259"/>
        <v>4.2175995723357806E-7</v>
      </c>
      <c r="BD5151" s="148">
        <f t="shared" si="1255"/>
        <v>4.2175995723357806E-7</v>
      </c>
      <c r="BE5151" s="140">
        <f t="shared" si="1256"/>
        <v>4.2175995723357806E-7</v>
      </c>
    </row>
    <row r="5152" spans="52:57" ht="20.100000000000001" customHeight="1" x14ac:dyDescent="0.25">
      <c r="AZ5152" s="148"/>
      <c r="BA5152" s="148">
        <f t="shared" si="1257"/>
        <v>28.806399999997872</v>
      </c>
      <c r="BB5152" s="165">
        <f t="shared" si="1258"/>
        <v>1.5693172576514546E-4</v>
      </c>
      <c r="BC5152" s="148">
        <f t="shared" si="1259"/>
        <v>4.2064605795428547E-7</v>
      </c>
      <c r="BD5152" s="148">
        <f t="shared" si="1255"/>
        <v>4.2064605795428547E-7</v>
      </c>
      <c r="BE5152" s="140">
        <f t="shared" si="1256"/>
        <v>4.2064605795428547E-7</v>
      </c>
    </row>
    <row r="5153" spans="52:57" ht="20.100000000000001" customHeight="1" x14ac:dyDescent="0.25">
      <c r="AZ5153" s="148"/>
      <c r="BA5153" s="148">
        <f t="shared" si="1257"/>
        <v>28.812799999997871</v>
      </c>
      <c r="BB5153" s="165">
        <f t="shared" si="1258"/>
        <v>1.5651107970719117E-4</v>
      </c>
      <c r="BC5153" s="148">
        <f t="shared" si="1259"/>
        <v>4.1953504880496849E-7</v>
      </c>
      <c r="BD5153" s="148">
        <f t="shared" si="1255"/>
        <v>4.1953504880496849E-7</v>
      </c>
      <c r="BE5153" s="140">
        <f t="shared" si="1256"/>
        <v>4.1953504880496849E-7</v>
      </c>
    </row>
    <row r="5154" spans="52:57" ht="20.100000000000001" customHeight="1" x14ac:dyDescent="0.25">
      <c r="AZ5154" s="148"/>
      <c r="BA5154" s="148">
        <f t="shared" si="1257"/>
        <v>28.819199999997871</v>
      </c>
      <c r="BB5154" s="165">
        <f t="shared" si="1258"/>
        <v>1.560915446583862E-4</v>
      </c>
      <c r="BC5154" s="148">
        <f t="shared" si="1259"/>
        <v>4.184269224497526E-7</v>
      </c>
      <c r="BD5154" s="148">
        <f t="shared" si="1255"/>
        <v>4.184269224497526E-7</v>
      </c>
      <c r="BE5154" s="140">
        <f t="shared" si="1256"/>
        <v>4.184269224497526E-7</v>
      </c>
    </row>
    <row r="5155" spans="52:57" ht="20.100000000000001" customHeight="1" x14ac:dyDescent="0.25">
      <c r="AZ5155" s="148"/>
      <c r="BA5155" s="148">
        <f t="shared" si="1257"/>
        <v>28.82559999999787</v>
      </c>
      <c r="BB5155" s="165">
        <f t="shared" si="1258"/>
        <v>1.5567311773593645E-4</v>
      </c>
      <c r="BC5155" s="148">
        <f t="shared" si="1259"/>
        <v>4.1732167156970394E-7</v>
      </c>
      <c r="BD5155" s="148">
        <f t="shared" si="1255"/>
        <v>4.1732167156970394E-7</v>
      </c>
      <c r="BE5155" s="140">
        <f t="shared" si="1256"/>
        <v>4.1732167156970394E-7</v>
      </c>
    </row>
    <row r="5156" spans="52:57" ht="20.100000000000001" customHeight="1" x14ac:dyDescent="0.25">
      <c r="AZ5156" s="148"/>
      <c r="BA5156" s="148">
        <f t="shared" si="1257"/>
        <v>28.831999999997869</v>
      </c>
      <c r="BB5156" s="165">
        <f t="shared" si="1258"/>
        <v>1.5525579606436675E-4</v>
      </c>
      <c r="BC5156" s="148">
        <f t="shared" si="1259"/>
        <v>4.1621928886434716E-7</v>
      </c>
      <c r="BD5156" s="148">
        <f t="shared" si="1255"/>
        <v>4.1621928886434716E-7</v>
      </c>
      <c r="BE5156" s="140">
        <f t="shared" si="1256"/>
        <v>4.1621928886434716E-7</v>
      </c>
    </row>
    <row r="5157" spans="52:57" ht="20.100000000000001" customHeight="1" x14ac:dyDescent="0.25">
      <c r="AZ5157" s="148"/>
      <c r="BA5157" s="148">
        <f t="shared" si="1257"/>
        <v>28.838399999997868</v>
      </c>
      <c r="BB5157" s="165">
        <f t="shared" si="1258"/>
        <v>1.548395767755024E-4</v>
      </c>
      <c r="BC5157" s="148">
        <f t="shared" si="1259"/>
        <v>4.1511976705147576E-7</v>
      </c>
      <c r="BD5157" s="148">
        <f t="shared" si="1255"/>
        <v>4.1511976705147576E-7</v>
      </c>
      <c r="BE5157" s="140">
        <f t="shared" si="1256"/>
        <v>4.1511976705147576E-7</v>
      </c>
    </row>
    <row r="5158" spans="52:57" ht="20.100000000000001" customHeight="1" x14ac:dyDescent="0.25">
      <c r="AZ5158" s="148"/>
      <c r="BA5158" s="148">
        <f t="shared" si="1257"/>
        <v>28.844799999997868</v>
      </c>
      <c r="BB5158" s="165">
        <f t="shared" si="1258"/>
        <v>1.5442445700845092E-4</v>
      </c>
      <c r="BC5158" s="148">
        <f t="shared" si="1259"/>
        <v>4.1402309886612201E-7</v>
      </c>
      <c r="BD5158" s="148">
        <f t="shared" si="1255"/>
        <v>4.1402309886612201E-7</v>
      </c>
      <c r="BE5158" s="140">
        <f t="shared" si="1256"/>
        <v>4.1402309886612201E-7</v>
      </c>
    </row>
    <row r="5159" spans="52:57" ht="20.100000000000001" customHeight="1" x14ac:dyDescent="0.25">
      <c r="AZ5159" s="148"/>
      <c r="BA5159" s="148">
        <f t="shared" si="1257"/>
        <v>28.851199999997867</v>
      </c>
      <c r="BB5159" s="165">
        <f t="shared" si="1258"/>
        <v>1.540104339095848E-4</v>
      </c>
      <c r="BC5159" s="148">
        <f t="shared" si="1259"/>
        <v>4.1292927706221044E-7</v>
      </c>
      <c r="BD5159" s="148">
        <f t="shared" si="1255"/>
        <v>4.1292927706221044E-7</v>
      </c>
      <c r="BE5159" s="140">
        <f t="shared" si="1256"/>
        <v>4.1292927706221044E-7</v>
      </c>
    </row>
    <row r="5160" spans="52:57" ht="20.100000000000001" customHeight="1" x14ac:dyDescent="0.25">
      <c r="AZ5160" s="148"/>
      <c r="BA5160" s="148">
        <f t="shared" si="1257"/>
        <v>28.857599999997866</v>
      </c>
      <c r="BB5160" s="165">
        <f t="shared" si="1258"/>
        <v>1.5359750463252259E-4</v>
      </c>
      <c r="BC5160" s="148">
        <f t="shared" si="1259"/>
        <v>4.1183829441071465E-7</v>
      </c>
      <c r="BD5160" s="148">
        <f t="shared" si="1255"/>
        <v>4.1183829441071465E-7</v>
      </c>
      <c r="BE5160" s="140">
        <f t="shared" si="1256"/>
        <v>4.1183829441071465E-7</v>
      </c>
    </row>
    <row r="5161" spans="52:57" ht="20.100000000000001" customHeight="1" x14ac:dyDescent="0.25">
      <c r="AZ5161" s="148"/>
      <c r="BA5161" s="148">
        <f t="shared" si="1257"/>
        <v>28.863999999997866</v>
      </c>
      <c r="BB5161" s="165">
        <f t="shared" si="1258"/>
        <v>1.5318566633811188E-4</v>
      </c>
      <c r="BC5161" s="148">
        <f t="shared" si="1259"/>
        <v>4.1075014370090413E-7</v>
      </c>
      <c r="BD5161" s="148">
        <f t="shared" si="1255"/>
        <v>4.1075014370090413E-7</v>
      </c>
      <c r="BE5161" s="140">
        <f t="shared" si="1256"/>
        <v>4.1075014370090413E-7</v>
      </c>
    </row>
    <row r="5162" spans="52:57" ht="20.100000000000001" customHeight="1" x14ac:dyDescent="0.25">
      <c r="AZ5162" s="148"/>
      <c r="BA5162" s="148">
        <f t="shared" si="1257"/>
        <v>28.870399999997865</v>
      </c>
      <c r="BB5162" s="165">
        <f t="shared" si="1258"/>
        <v>1.5277491619441097E-4</v>
      </c>
      <c r="BC5162" s="148">
        <f t="shared" si="1259"/>
        <v>4.0966481774037142E-7</v>
      </c>
      <c r="BD5162" s="148">
        <f t="shared" si="1255"/>
        <v>4.0966481774037142E-7</v>
      </c>
      <c r="BE5162" s="140">
        <f t="shared" si="1256"/>
        <v>4.0966481774037142E-7</v>
      </c>
    </row>
    <row r="5163" spans="52:57" ht="20.100000000000001" customHeight="1" x14ac:dyDescent="0.25">
      <c r="AZ5163" s="148"/>
      <c r="BA5163" s="148">
        <f t="shared" si="1257"/>
        <v>28.876799999997864</v>
      </c>
      <c r="BB5163" s="165">
        <f t="shared" si="1258"/>
        <v>1.523652513766706E-4</v>
      </c>
      <c r="BC5163" s="148">
        <f t="shared" si="1259"/>
        <v>4.0858230935302627E-7</v>
      </c>
      <c r="BD5163" s="148">
        <f t="shared" si="1255"/>
        <v>4.0858230935302627E-7</v>
      </c>
      <c r="BE5163" s="140">
        <f t="shared" si="1256"/>
        <v>4.0858230935302627E-7</v>
      </c>
    </row>
    <row r="5164" spans="52:57" ht="20.100000000000001" customHeight="1" x14ac:dyDescent="0.25">
      <c r="AZ5164" s="148"/>
      <c r="BA5164" s="148">
        <f t="shared" si="1257"/>
        <v>28.883199999997863</v>
      </c>
      <c r="BB5164" s="165">
        <f t="shared" si="1258"/>
        <v>1.5195666906731757E-4</v>
      </c>
      <c r="BC5164" s="148">
        <f t="shared" si="1259"/>
        <v>4.075026113818062E-7</v>
      </c>
      <c r="BD5164" s="148">
        <f t="shared" si="1255"/>
        <v>4.075026113818062E-7</v>
      </c>
      <c r="BE5164" s="140">
        <f t="shared" si="1256"/>
        <v>4.075026113818062E-7</v>
      </c>
    </row>
    <row r="5165" spans="52:57" ht="20.100000000000001" customHeight="1" x14ac:dyDescent="0.25">
      <c r="AZ5165" s="148"/>
      <c r="BA5165" s="148">
        <f t="shared" si="1257"/>
        <v>28.889599999997863</v>
      </c>
      <c r="BB5165" s="165">
        <f t="shared" si="1258"/>
        <v>1.5154916645593577E-4</v>
      </c>
      <c r="BC5165" s="148">
        <f t="shared" si="1259"/>
        <v>4.064257166871857E-7</v>
      </c>
      <c r="BD5165" s="148">
        <f t="shared" si="1255"/>
        <v>4.064257166871857E-7</v>
      </c>
      <c r="BE5165" s="140">
        <f t="shared" si="1256"/>
        <v>4.064257166871857E-7</v>
      </c>
    </row>
    <row r="5166" spans="52:57" ht="20.100000000000001" customHeight="1" x14ac:dyDescent="0.25">
      <c r="AZ5166" s="148"/>
      <c r="BA5166" s="148">
        <f t="shared" si="1257"/>
        <v>28.895999999997862</v>
      </c>
      <c r="BB5166" s="165">
        <f t="shared" si="1258"/>
        <v>1.5114274073924858E-4</v>
      </c>
      <c r="BC5166" s="148">
        <f t="shared" si="1259"/>
        <v>4.0535161814687806E-7</v>
      </c>
      <c r="BD5166" s="148">
        <f t="shared" si="1255"/>
        <v>4.0535161814687806E-7</v>
      </c>
      <c r="BE5166" s="140">
        <f t="shared" si="1256"/>
        <v>4.0535161814687806E-7</v>
      </c>
    </row>
    <row r="5167" spans="52:57" ht="20.100000000000001" customHeight="1" x14ac:dyDescent="0.25">
      <c r="AZ5167" s="148"/>
      <c r="BA5167" s="148">
        <f t="shared" si="1257"/>
        <v>28.902399999997861</v>
      </c>
      <c r="BB5167" s="165">
        <f t="shared" si="1258"/>
        <v>1.507373891211017E-4</v>
      </c>
      <c r="BC5167" s="148">
        <f t="shared" si="1259"/>
        <v>4.0428030865564566E-7</v>
      </c>
      <c r="BD5167" s="148">
        <f t="shared" si="1255"/>
        <v>4.0428030865564566E-7</v>
      </c>
      <c r="BE5167" s="140">
        <f t="shared" si="1256"/>
        <v>4.0428030865564566E-7</v>
      </c>
    </row>
    <row r="5168" spans="52:57" ht="20.100000000000001" customHeight="1" x14ac:dyDescent="0.25">
      <c r="AZ5168" s="148"/>
      <c r="BA5168" s="148">
        <f t="shared" si="1257"/>
        <v>28.908799999997861</v>
      </c>
      <c r="BB5168" s="165">
        <f t="shared" si="1258"/>
        <v>1.5033310881244606E-4</v>
      </c>
      <c r="BC5168" s="148">
        <f t="shared" si="1259"/>
        <v>4.0321178112787495E-7</v>
      </c>
      <c r="BD5168" s="148">
        <f t="shared" si="1255"/>
        <v>4.0321178112787495E-7</v>
      </c>
      <c r="BE5168" s="140">
        <f t="shared" si="1256"/>
        <v>4.0321178112787495E-7</v>
      </c>
    </row>
    <row r="5169" spans="52:57" ht="20.100000000000001" customHeight="1" x14ac:dyDescent="0.25">
      <c r="AZ5169" s="148"/>
      <c r="BA5169" s="148">
        <f t="shared" si="1257"/>
        <v>28.91519999999786</v>
      </c>
      <c r="BB5169" s="165">
        <f t="shared" si="1258"/>
        <v>1.4992989703131818E-4</v>
      </c>
      <c r="BC5169" s="148">
        <f t="shared" si="1259"/>
        <v>4.0214602849302276E-7</v>
      </c>
      <c r="BD5169" s="148">
        <f t="shared" si="1255"/>
        <v>4.0214602849302276E-7</v>
      </c>
      <c r="BE5169" s="140">
        <f t="shared" si="1256"/>
        <v>4.0214602849302276E-7</v>
      </c>
    </row>
    <row r="5170" spans="52:57" ht="20.100000000000001" customHeight="1" x14ac:dyDescent="0.25">
      <c r="AZ5170" s="148"/>
      <c r="BA5170" s="148">
        <f t="shared" si="1257"/>
        <v>28.921599999997859</v>
      </c>
      <c r="BB5170" s="165">
        <f t="shared" si="1258"/>
        <v>1.4952775100282516E-4</v>
      </c>
      <c r="BC5170" s="148">
        <f t="shared" si="1259"/>
        <v>4.0108304369943816E-7</v>
      </c>
      <c r="BD5170" s="148">
        <f t="shared" si="1255"/>
        <v>4.0108304369943816E-7</v>
      </c>
      <c r="BE5170" s="140">
        <f t="shared" si="1256"/>
        <v>4.0108304369943816E-7</v>
      </c>
    </row>
    <row r="5171" spans="52:57" ht="20.100000000000001" customHeight="1" x14ac:dyDescent="0.25">
      <c r="AZ5171" s="148"/>
      <c r="BA5171" s="148">
        <f t="shared" si="1257"/>
        <v>28.927999999997859</v>
      </c>
      <c r="BB5171" s="165">
        <f t="shared" si="1258"/>
        <v>1.4912666795912572E-4</v>
      </c>
      <c r="BC5171" s="148">
        <f t="shared" si="1259"/>
        <v>4.0002281971279036E-7</v>
      </c>
      <c r="BD5171" s="148">
        <f t="shared" si="1255"/>
        <v>4.0002281971279036E-7</v>
      </c>
      <c r="BE5171" s="140">
        <f t="shared" si="1256"/>
        <v>4.0002281971279036E-7</v>
      </c>
    </row>
    <row r="5172" spans="52:57" ht="20.100000000000001" customHeight="1" x14ac:dyDescent="0.25">
      <c r="AZ5172" s="148"/>
      <c r="BA5172" s="148">
        <f t="shared" si="1257"/>
        <v>28.934399999997858</v>
      </c>
      <c r="BB5172" s="165">
        <f t="shared" si="1258"/>
        <v>1.4872664513941293E-4</v>
      </c>
      <c r="BC5172" s="148">
        <f t="shared" si="1259"/>
        <v>3.9896534951585185E-7</v>
      </c>
      <c r="BD5172" s="148">
        <f t="shared" si="1255"/>
        <v>3.9896534951585185E-7</v>
      </c>
      <c r="BE5172" s="140">
        <f t="shared" si="1256"/>
        <v>3.9896534951585185E-7</v>
      </c>
    </row>
    <row r="5173" spans="52:57" ht="20.100000000000001" customHeight="1" x14ac:dyDescent="0.25">
      <c r="AZ5173" s="148"/>
      <c r="BA5173" s="148">
        <f t="shared" si="1257"/>
        <v>28.940799999997857</v>
      </c>
      <c r="BB5173" s="165">
        <f t="shared" si="1258"/>
        <v>1.4832767978989708E-4</v>
      </c>
      <c r="BC5173" s="148">
        <f t="shared" si="1259"/>
        <v>3.9791062610847129E-7</v>
      </c>
      <c r="BD5173" s="148">
        <f t="shared" si="1255"/>
        <v>3.9791062610847129E-7</v>
      </c>
      <c r="BE5173" s="140">
        <f t="shared" si="1256"/>
        <v>3.9791062610847129E-7</v>
      </c>
    </row>
    <row r="5174" spans="52:57" ht="20.100000000000001" customHeight="1" x14ac:dyDescent="0.25">
      <c r="AZ5174" s="148"/>
      <c r="BA5174" s="148">
        <f t="shared" si="1257"/>
        <v>28.947199999997856</v>
      </c>
      <c r="BB5174" s="165">
        <f t="shared" si="1258"/>
        <v>1.4792976916378861E-4</v>
      </c>
      <c r="BC5174" s="148">
        <f t="shared" si="1259"/>
        <v>3.9685864250838671E-7</v>
      </c>
      <c r="BD5174" s="148">
        <f t="shared" si="1255"/>
        <v>3.9685864250838671E-7</v>
      </c>
      <c r="BE5174" s="140">
        <f t="shared" si="1256"/>
        <v>3.9685864250838671E-7</v>
      </c>
    </row>
    <row r="5175" spans="52:57" ht="20.100000000000001" customHeight="1" x14ac:dyDescent="0.25">
      <c r="AZ5175" s="148"/>
      <c r="BA5175" s="148">
        <f t="shared" si="1257"/>
        <v>28.953599999997856</v>
      </c>
      <c r="BB5175" s="165">
        <f t="shared" si="1258"/>
        <v>1.4753291052128022E-4</v>
      </c>
      <c r="BC5175" s="148">
        <f t="shared" si="1259"/>
        <v>3.9580939175108991E-7</v>
      </c>
      <c r="BD5175" s="148">
        <f t="shared" si="1255"/>
        <v>3.9580939175108991E-7</v>
      </c>
      <c r="BE5175" s="140">
        <f t="shared" si="1256"/>
        <v>3.9580939175108991E-7</v>
      </c>
    </row>
    <row r="5176" spans="52:57" ht="20.100000000000001" customHeight="1" x14ac:dyDescent="0.25">
      <c r="AZ5176" s="148"/>
      <c r="BA5176" s="148">
        <f t="shared" si="1257"/>
        <v>28.959999999997855</v>
      </c>
      <c r="BB5176" s="165">
        <f t="shared" si="1258"/>
        <v>1.4713710112952913E-4</v>
      </c>
      <c r="BC5176" s="148">
        <f t="shared" si="1259"/>
        <v>3.9476286688749549E-7</v>
      </c>
      <c r="BD5176" s="148">
        <f t="shared" si="1255"/>
        <v>3.9476286688749549E-7</v>
      </c>
      <c r="BE5176" s="140">
        <f t="shared" si="1256"/>
        <v>3.9476286688749549E-7</v>
      </c>
    </row>
    <row r="5177" spans="52:57" ht="20.100000000000001" customHeight="1" x14ac:dyDescent="0.25">
      <c r="AZ5177" s="148"/>
      <c r="BA5177" s="148">
        <f t="shared" si="1257"/>
        <v>28.966399999997854</v>
      </c>
      <c r="BB5177" s="165">
        <f t="shared" si="1258"/>
        <v>1.4674233826264164E-4</v>
      </c>
      <c r="BC5177" s="148">
        <f t="shared" si="1259"/>
        <v>3.9371906098768132E-7</v>
      </c>
      <c r="BD5177" s="148">
        <f t="shared" si="1255"/>
        <v>3.9371906098768132E-7</v>
      </c>
      <c r="BE5177" s="140">
        <f t="shared" si="1256"/>
        <v>3.9371906098768132E-7</v>
      </c>
    </row>
    <row r="5178" spans="52:57" ht="20.100000000000001" customHeight="1" x14ac:dyDescent="0.25">
      <c r="AZ5178" s="148"/>
      <c r="BA5178" s="148">
        <f t="shared" si="1257"/>
        <v>28.972799999997854</v>
      </c>
      <c r="BB5178" s="165">
        <f t="shared" si="1258"/>
        <v>1.4634861920165396E-4</v>
      </c>
      <c r="BC5178" s="148">
        <f t="shared" si="1259"/>
        <v>3.926779671373649E-7</v>
      </c>
      <c r="BD5178" s="148">
        <f t="shared" si="1255"/>
        <v>3.926779671373649E-7</v>
      </c>
      <c r="BE5178" s="140">
        <f t="shared" si="1256"/>
        <v>3.926779671373649E-7</v>
      </c>
    </row>
    <row r="5179" spans="52:57" ht="20.100000000000001" customHeight="1" x14ac:dyDescent="0.25">
      <c r="AZ5179" s="148"/>
      <c r="BA5179" s="148">
        <f t="shared" si="1257"/>
        <v>28.979199999997853</v>
      </c>
      <c r="BB5179" s="165">
        <f t="shared" si="1258"/>
        <v>1.4595594123451659E-4</v>
      </c>
      <c r="BC5179" s="148">
        <f t="shared" si="1259"/>
        <v>3.9163957844061382E-7</v>
      </c>
      <c r="BD5179" s="148">
        <f t="shared" si="1255"/>
        <v>3.9163957844061382E-7</v>
      </c>
      <c r="BE5179" s="140">
        <f t="shared" si="1256"/>
        <v>3.9163957844061382E-7</v>
      </c>
    </row>
    <row r="5180" spans="52:57" ht="20.100000000000001" customHeight="1" x14ac:dyDescent="0.25">
      <c r="AZ5180" s="148"/>
      <c r="BA5180" s="148">
        <f t="shared" si="1257"/>
        <v>28.985599999997852</v>
      </c>
      <c r="BB5180" s="165">
        <f t="shared" si="1258"/>
        <v>1.4556430165607598E-4</v>
      </c>
      <c r="BC5180" s="148">
        <f t="shared" si="1259"/>
        <v>3.9060388801762319E-7</v>
      </c>
      <c r="BD5180" s="148">
        <f t="shared" si="1255"/>
        <v>3.9060388801762319E-7</v>
      </c>
      <c r="BE5180" s="140">
        <f t="shared" si="1256"/>
        <v>3.9060388801762319E-7</v>
      </c>
    </row>
    <row r="5181" spans="52:57" ht="20.100000000000001" customHeight="1" x14ac:dyDescent="0.25">
      <c r="AZ5181" s="148"/>
      <c r="BA5181" s="148">
        <f t="shared" si="1257"/>
        <v>28.991999999997851</v>
      </c>
      <c r="BB5181" s="165">
        <f t="shared" si="1258"/>
        <v>1.4517369776805835E-4</v>
      </c>
      <c r="BC5181" s="148">
        <f t="shared" si="1259"/>
        <v>3.8957088900593538E-7</v>
      </c>
      <c r="BD5181" s="148">
        <f t="shared" si="1255"/>
        <v>3.8957088900593538E-7</v>
      </c>
      <c r="BE5181" s="140">
        <f t="shared" si="1256"/>
        <v>3.8957088900593538E-7</v>
      </c>
    </row>
    <row r="5182" spans="52:57" ht="20.100000000000001" customHeight="1" x14ac:dyDescent="0.25">
      <c r="AZ5182" s="148"/>
      <c r="BA5182" s="148">
        <f t="shared" si="1257"/>
        <v>28.998399999997851</v>
      </c>
      <c r="BB5182" s="165">
        <f t="shared" si="1258"/>
        <v>1.4478412687905242E-4</v>
      </c>
      <c r="BC5182" s="148">
        <f t="shared" si="1259"/>
        <v>3.8854057456030443E-7</v>
      </c>
      <c r="BD5182" s="148">
        <f t="shared" si="1255"/>
        <v>3.8854057456030443E-7</v>
      </c>
      <c r="BE5182" s="140">
        <f t="shared" si="1256"/>
        <v>3.8854057456030443E-7</v>
      </c>
    </row>
    <row r="5183" spans="52:57" ht="20.100000000000001" customHeight="1" x14ac:dyDescent="0.25">
      <c r="AZ5183" s="148"/>
      <c r="BA5183" s="148">
        <f t="shared" si="1257"/>
        <v>29.00479999999785</v>
      </c>
      <c r="BB5183" s="165">
        <f t="shared" si="1258"/>
        <v>1.4439558630449211E-4</v>
      </c>
      <c r="BC5183" s="148">
        <f t="shared" si="1259"/>
        <v>3.8751293785223534E-7</v>
      </c>
      <c r="BD5183" s="148">
        <f t="shared" si="1255"/>
        <v>3.8751293785223534E-7</v>
      </c>
      <c r="BE5183" s="140">
        <f t="shared" si="1256"/>
        <v>3.8751293785223534E-7</v>
      </c>
    </row>
    <row r="5184" spans="52:57" ht="20.100000000000001" customHeight="1" x14ac:dyDescent="0.25">
      <c r="AZ5184" s="148"/>
      <c r="BA5184" s="148">
        <f t="shared" si="1257"/>
        <v>29.011199999997849</v>
      </c>
      <c r="BB5184" s="165">
        <f t="shared" si="1258"/>
        <v>1.4400807336663988E-4</v>
      </c>
      <c r="BC5184" s="148">
        <f t="shared" si="1259"/>
        <v>3.8648797206984847E-7</v>
      </c>
      <c r="BD5184" s="148">
        <f t="shared" si="1255"/>
        <v>3.8648797206984847E-7</v>
      </c>
      <c r="BE5184" s="140">
        <f t="shared" si="1256"/>
        <v>3.8648797206984847E-7</v>
      </c>
    </row>
    <row r="5185" spans="52:57" ht="20.100000000000001" customHeight="1" x14ac:dyDescent="0.25">
      <c r="AZ5185" s="148"/>
      <c r="BA5185" s="148">
        <f t="shared" si="1257"/>
        <v>29.017599999997849</v>
      </c>
      <c r="BB5185" s="165">
        <f t="shared" si="1258"/>
        <v>1.4362158539457003E-4</v>
      </c>
      <c r="BC5185" s="148">
        <f t="shared" si="1259"/>
        <v>3.8546567041863856E-7</v>
      </c>
      <c r="BD5185" s="148">
        <f t="shared" si="1255"/>
        <v>3.8546567041863856E-7</v>
      </c>
      <c r="BE5185" s="140">
        <f t="shared" si="1256"/>
        <v>3.8546567041863856E-7</v>
      </c>
    </row>
    <row r="5186" spans="52:57" ht="20.100000000000001" customHeight="1" x14ac:dyDescent="0.25">
      <c r="AZ5186" s="148"/>
      <c r="BA5186" s="148">
        <f t="shared" si="1257"/>
        <v>29.023999999997848</v>
      </c>
      <c r="BB5186" s="165">
        <f t="shared" si="1258"/>
        <v>1.4323611972415139E-4</v>
      </c>
      <c r="BC5186" s="148">
        <f t="shared" si="1259"/>
        <v>3.8444602612060729E-7</v>
      </c>
      <c r="BD5186" s="148">
        <f t="shared" si="1255"/>
        <v>3.8444602612060729E-7</v>
      </c>
      <c r="BE5186" s="140">
        <f t="shared" si="1256"/>
        <v>3.8444602612060729E-7</v>
      </c>
    </row>
    <row r="5187" spans="52:57" ht="20.100000000000001" customHeight="1" x14ac:dyDescent="0.25">
      <c r="AZ5187" s="148"/>
      <c r="BA5187" s="148">
        <f t="shared" si="1257"/>
        <v>29.030399999997847</v>
      </c>
      <c r="BB5187" s="165">
        <f t="shared" si="1258"/>
        <v>1.4285167369803078E-4</v>
      </c>
      <c r="BC5187" s="148">
        <f t="shared" si="1259"/>
        <v>3.8342903241488677E-7</v>
      </c>
      <c r="BD5187" s="148">
        <f t="shared" si="1255"/>
        <v>3.8342903241488677E-7</v>
      </c>
      <c r="BE5187" s="140">
        <f t="shared" si="1256"/>
        <v>3.8342903241488677E-7</v>
      </c>
    </row>
    <row r="5188" spans="52:57" ht="20.100000000000001" customHeight="1" x14ac:dyDescent="0.25">
      <c r="AZ5188" s="148"/>
      <c r="BA5188" s="148">
        <f t="shared" si="1257"/>
        <v>29.036799999997847</v>
      </c>
      <c r="BB5188" s="165">
        <f t="shared" si="1258"/>
        <v>1.424682446656159E-4</v>
      </c>
      <c r="BC5188" s="148">
        <f t="shared" si="1259"/>
        <v>3.8241468255668237E-7</v>
      </c>
      <c r="BD5188" s="148">
        <f t="shared" si="1255"/>
        <v>3.8241468255668237E-7</v>
      </c>
      <c r="BE5188" s="140">
        <f t="shared" si="1256"/>
        <v>3.8241468255668237E-7</v>
      </c>
    </row>
    <row r="5189" spans="52:57" ht="20.100000000000001" customHeight="1" x14ac:dyDescent="0.25">
      <c r="AZ5189" s="148"/>
      <c r="BA5189" s="148">
        <f t="shared" si="1257"/>
        <v>29.043199999997846</v>
      </c>
      <c r="BB5189" s="165">
        <f t="shared" si="1258"/>
        <v>1.4208582998305922E-4</v>
      </c>
      <c r="BC5189" s="148">
        <f t="shared" si="1259"/>
        <v>3.8140296981830279E-7</v>
      </c>
      <c r="BD5189" s="148">
        <f t="shared" si="1255"/>
        <v>3.8140296981830279E-7</v>
      </c>
      <c r="BE5189" s="140">
        <f t="shared" si="1256"/>
        <v>3.8140296981830279E-7</v>
      </c>
    </row>
    <row r="5190" spans="52:57" ht="20.100000000000001" customHeight="1" x14ac:dyDescent="0.25">
      <c r="AZ5190" s="148"/>
      <c r="BA5190" s="148">
        <f t="shared" si="1257"/>
        <v>29.049599999997845</v>
      </c>
      <c r="BB5190" s="165">
        <f t="shared" si="1258"/>
        <v>1.4170442701324091E-4</v>
      </c>
      <c r="BC5190" s="148">
        <f t="shared" si="1259"/>
        <v>3.8039388748943104E-7</v>
      </c>
      <c r="BD5190" s="148">
        <f t="shared" si="1255"/>
        <v>3.8039388748943104E-7</v>
      </c>
      <c r="BE5190" s="140">
        <f t="shared" si="1256"/>
        <v>3.8039388748943104E-7</v>
      </c>
    </row>
    <row r="5191" spans="52:57" ht="20.100000000000001" customHeight="1" x14ac:dyDescent="0.25">
      <c r="AZ5191" s="148"/>
      <c r="BA5191" s="148">
        <f t="shared" si="1257"/>
        <v>29.055999999997844</v>
      </c>
      <c r="BB5191" s="165">
        <f t="shared" si="1258"/>
        <v>1.4132403312575148E-4</v>
      </c>
      <c r="BC5191" s="148">
        <f t="shared" si="1259"/>
        <v>3.7938742887473923E-7</v>
      </c>
      <c r="BD5191" s="148">
        <f t="shared" si="1255"/>
        <v>3.7938742887473923E-7</v>
      </c>
      <c r="BE5191" s="140">
        <f t="shared" si="1256"/>
        <v>3.7938742887473923E-7</v>
      </c>
    </row>
    <row r="5192" spans="52:57" ht="20.100000000000001" customHeight="1" x14ac:dyDescent="0.25">
      <c r="AZ5192" s="148"/>
      <c r="BA5192" s="148">
        <f t="shared" si="1257"/>
        <v>29.062399999997844</v>
      </c>
      <c r="BB5192" s="165">
        <f t="shared" si="1258"/>
        <v>1.4094464569687674E-4</v>
      </c>
      <c r="BC5192" s="148">
        <f t="shared" si="1259"/>
        <v>3.7838358729673461E-7</v>
      </c>
      <c r="BD5192" s="148">
        <f t="shared" si="1255"/>
        <v>3.7838358729673461E-7</v>
      </c>
      <c r="BE5192" s="140">
        <f t="shared" si="1256"/>
        <v>3.7838358729673461E-7</v>
      </c>
    </row>
    <row r="5193" spans="52:57" ht="20.100000000000001" customHeight="1" x14ac:dyDescent="0.25">
      <c r="AZ5193" s="148"/>
      <c r="BA5193" s="148">
        <f t="shared" si="1257"/>
        <v>29.068799999997843</v>
      </c>
      <c r="BB5193" s="165">
        <f t="shared" si="1258"/>
        <v>1.4056626210958001E-4</v>
      </c>
      <c r="BC5193" s="148">
        <f t="shared" si="1259"/>
        <v>3.7738235609494639E-7</v>
      </c>
      <c r="BD5193" s="148">
        <f t="shared" si="1255"/>
        <v>3.7738235609494639E-7</v>
      </c>
      <c r="BE5193" s="140">
        <f t="shared" si="1256"/>
        <v>3.7738235609494639E-7</v>
      </c>
    </row>
    <row r="5194" spans="52:57" ht="20.100000000000001" customHeight="1" x14ac:dyDescent="0.25">
      <c r="AZ5194" s="148"/>
      <c r="BA5194" s="148">
        <f t="shared" si="1257"/>
        <v>29.075199999997842</v>
      </c>
      <c r="BB5194" s="165">
        <f t="shared" si="1258"/>
        <v>1.4018887975348506E-4</v>
      </c>
      <c r="BC5194" s="148">
        <f t="shared" si="1259"/>
        <v>3.7638372862321525E-7</v>
      </c>
      <c r="BD5194" s="148">
        <f t="shared" si="1255"/>
        <v>3.7638372862321525E-7</v>
      </c>
      <c r="BE5194" s="140">
        <f t="shared" si="1256"/>
        <v>3.7638372862321525E-7</v>
      </c>
    </row>
    <row r="5195" spans="52:57" ht="20.100000000000001" customHeight="1" x14ac:dyDescent="0.25">
      <c r="AZ5195" s="148"/>
      <c r="BA5195" s="148">
        <f t="shared" si="1257"/>
        <v>29.081599999997842</v>
      </c>
      <c r="BB5195" s="165">
        <f t="shared" si="1258"/>
        <v>1.3981249602486185E-4</v>
      </c>
      <c r="BC5195" s="148">
        <f t="shared" si="1259"/>
        <v>3.7538769825408436E-7</v>
      </c>
      <c r="BD5195" s="148">
        <f t="shared" ref="BD5195:BD5258" si="1260">IF(BB5195&lt;(1-$AZ$655),BC5195,"")</f>
        <v>3.7538769825408436E-7</v>
      </c>
      <c r="BE5195" s="140">
        <f t="shared" ref="BE5195:BE5258" si="1261">IF(BB5195&lt;(1-$AZ$661),BC5195,"")</f>
        <v>3.7538769825408436E-7</v>
      </c>
    </row>
    <row r="5196" spans="52:57" ht="20.100000000000001" customHeight="1" x14ac:dyDescent="0.25">
      <c r="AZ5196" s="148"/>
      <c r="BA5196" s="148">
        <f t="shared" ref="BA5196:BA5259" si="1262">BA5195+$BD$648</f>
        <v>29.087999999997841</v>
      </c>
      <c r="BB5196" s="165">
        <f t="shared" ref="BB5196:BB5259" si="1263">_xlfn.CHISQ.DIST.RT(BA5196,7)</f>
        <v>1.3943710832660776E-4</v>
      </c>
      <c r="BC5196" s="148">
        <f t="shared" ref="BC5196:BC5259" si="1264">BB5196-BB5197</f>
        <v>3.7439425837592624E-7</v>
      </c>
      <c r="BD5196" s="148">
        <f t="shared" si="1260"/>
        <v>3.7439425837592624E-7</v>
      </c>
      <c r="BE5196" s="140">
        <f t="shared" si="1261"/>
        <v>3.7439425837592624E-7</v>
      </c>
    </row>
    <row r="5197" spans="52:57" ht="20.100000000000001" customHeight="1" x14ac:dyDescent="0.25">
      <c r="AZ5197" s="148"/>
      <c r="BA5197" s="148">
        <f t="shared" si="1262"/>
        <v>29.09439999999784</v>
      </c>
      <c r="BB5197" s="165">
        <f t="shared" si="1263"/>
        <v>1.3906271406823184E-4</v>
      </c>
      <c r="BC5197" s="148">
        <f t="shared" si="1264"/>
        <v>3.7340340239245488E-7</v>
      </c>
      <c r="BD5197" s="148">
        <f t="shared" si="1260"/>
        <v>3.7340340239245488E-7</v>
      </c>
      <c r="BE5197" s="140">
        <f t="shared" si="1261"/>
        <v>3.7340340239245488E-7</v>
      </c>
    </row>
    <row r="5198" spans="52:57" ht="20.100000000000001" customHeight="1" x14ac:dyDescent="0.25">
      <c r="AZ5198" s="148"/>
      <c r="BA5198" s="148">
        <f t="shared" si="1262"/>
        <v>29.10079999999784</v>
      </c>
      <c r="BB5198" s="165">
        <f t="shared" si="1263"/>
        <v>1.3868931066583938E-4</v>
      </c>
      <c r="BC5198" s="148">
        <f t="shared" si="1264"/>
        <v>3.7241512372502964E-7</v>
      </c>
      <c r="BD5198" s="148">
        <f t="shared" si="1260"/>
        <v>3.7241512372502964E-7</v>
      </c>
      <c r="BE5198" s="140">
        <f t="shared" si="1261"/>
        <v>3.7241512372502964E-7</v>
      </c>
    </row>
    <row r="5199" spans="52:57" ht="20.100000000000001" customHeight="1" x14ac:dyDescent="0.25">
      <c r="AZ5199" s="148"/>
      <c r="BA5199" s="148">
        <f t="shared" si="1262"/>
        <v>29.107199999997839</v>
      </c>
      <c r="BB5199" s="165">
        <f t="shared" si="1263"/>
        <v>1.3831689554211435E-4</v>
      </c>
      <c r="BC5199" s="148">
        <f t="shared" si="1264"/>
        <v>3.7142941581064953E-7</v>
      </c>
      <c r="BD5199" s="148">
        <f t="shared" si="1260"/>
        <v>3.7142941581064953E-7</v>
      </c>
      <c r="BE5199" s="140">
        <f t="shared" si="1261"/>
        <v>3.7142941581064953E-7</v>
      </c>
    </row>
    <row r="5200" spans="52:57" ht="20.100000000000001" customHeight="1" x14ac:dyDescent="0.25">
      <c r="AZ5200" s="148"/>
      <c r="BA5200" s="148">
        <f t="shared" si="1262"/>
        <v>29.113599999997838</v>
      </c>
      <c r="BB5200" s="165">
        <f t="shared" si="1263"/>
        <v>1.379454661263037E-4</v>
      </c>
      <c r="BC5200" s="148">
        <f t="shared" si="1264"/>
        <v>3.7044627210314576E-7</v>
      </c>
      <c r="BD5200" s="148">
        <f t="shared" si="1260"/>
        <v>3.7044627210314576E-7</v>
      </c>
      <c r="BE5200" s="140">
        <f t="shared" si="1261"/>
        <v>3.7044627210314576E-7</v>
      </c>
    </row>
    <row r="5201" spans="52:57" ht="20.100000000000001" customHeight="1" x14ac:dyDescent="0.25">
      <c r="AZ5201" s="148"/>
      <c r="BA5201" s="148">
        <f t="shared" si="1262"/>
        <v>29.119999999997837</v>
      </c>
      <c r="BB5201" s="165">
        <f t="shared" si="1263"/>
        <v>1.3757501985420056E-4</v>
      </c>
      <c r="BC5201" s="148">
        <f t="shared" si="1264"/>
        <v>3.6946568607160971E-7</v>
      </c>
      <c r="BD5201" s="148">
        <f t="shared" si="1260"/>
        <v>3.6946568607160971E-7</v>
      </c>
      <c r="BE5201" s="140">
        <f t="shared" si="1261"/>
        <v>3.6946568607160971E-7</v>
      </c>
    </row>
    <row r="5202" spans="52:57" ht="20.100000000000001" customHeight="1" x14ac:dyDescent="0.25">
      <c r="AZ5202" s="148"/>
      <c r="BA5202" s="148">
        <f t="shared" si="1262"/>
        <v>29.126399999997837</v>
      </c>
      <c r="BB5202" s="165">
        <f t="shared" si="1263"/>
        <v>1.3720555416812895E-4</v>
      </c>
      <c r="BC5202" s="148">
        <f t="shared" si="1264"/>
        <v>3.684876512020192E-7</v>
      </c>
      <c r="BD5202" s="148">
        <f t="shared" si="1260"/>
        <v>3.684876512020192E-7</v>
      </c>
      <c r="BE5202" s="140">
        <f t="shared" si="1261"/>
        <v>3.684876512020192E-7</v>
      </c>
    </row>
    <row r="5203" spans="52:57" ht="20.100000000000001" customHeight="1" x14ac:dyDescent="0.25">
      <c r="AZ5203" s="148"/>
      <c r="BA5203" s="148">
        <f t="shared" si="1262"/>
        <v>29.132799999997836</v>
      </c>
      <c r="BB5203" s="165">
        <f t="shared" si="1263"/>
        <v>1.3683706651692693E-4</v>
      </c>
      <c r="BC5203" s="148">
        <f t="shared" si="1264"/>
        <v>3.6751216099691324E-7</v>
      </c>
      <c r="BD5203" s="148">
        <f t="shared" si="1260"/>
        <v>3.6751216099691324E-7</v>
      </c>
      <c r="BE5203" s="140">
        <f t="shared" si="1261"/>
        <v>3.6751216099691324E-7</v>
      </c>
    </row>
    <row r="5204" spans="52:57" ht="20.100000000000001" customHeight="1" x14ac:dyDescent="0.25">
      <c r="AZ5204" s="148"/>
      <c r="BA5204" s="148">
        <f t="shared" si="1262"/>
        <v>29.139199999997835</v>
      </c>
      <c r="BB5204" s="165">
        <f t="shared" si="1263"/>
        <v>1.3646955435593001E-4</v>
      </c>
      <c r="BC5204" s="148">
        <f t="shared" si="1264"/>
        <v>3.6653920897346758E-7</v>
      </c>
      <c r="BD5204" s="148">
        <f t="shared" si="1260"/>
        <v>3.6653920897346758E-7</v>
      </c>
      <c r="BE5204" s="140">
        <f t="shared" si="1261"/>
        <v>3.6653920897346758E-7</v>
      </c>
    </row>
    <row r="5205" spans="52:57" ht="20.100000000000001" customHeight="1" x14ac:dyDescent="0.25">
      <c r="AZ5205" s="148"/>
      <c r="BA5205" s="148">
        <f t="shared" si="1262"/>
        <v>29.145599999997835</v>
      </c>
      <c r="BB5205" s="165">
        <f t="shared" si="1263"/>
        <v>1.3610301514695655E-4</v>
      </c>
      <c r="BC5205" s="148">
        <f t="shared" si="1264"/>
        <v>3.6556878866688281E-7</v>
      </c>
      <c r="BD5205" s="148">
        <f t="shared" si="1260"/>
        <v>3.6556878866688281E-7</v>
      </c>
      <c r="BE5205" s="140">
        <f t="shared" si="1261"/>
        <v>3.6556878866688281E-7</v>
      </c>
    </row>
    <row r="5206" spans="52:57" ht="20.100000000000001" customHeight="1" x14ac:dyDescent="0.25">
      <c r="AZ5206" s="148"/>
      <c r="BA5206" s="148">
        <f t="shared" si="1262"/>
        <v>29.151999999997834</v>
      </c>
      <c r="BB5206" s="165">
        <f t="shared" si="1263"/>
        <v>1.3573744635828966E-4</v>
      </c>
      <c r="BC5206" s="148">
        <f t="shared" si="1264"/>
        <v>3.646008936266168E-7</v>
      </c>
      <c r="BD5206" s="148">
        <f t="shared" si="1260"/>
        <v>3.646008936266168E-7</v>
      </c>
      <c r="BE5206" s="140">
        <f t="shared" si="1261"/>
        <v>3.646008936266168E-7</v>
      </c>
    </row>
    <row r="5207" spans="52:57" ht="20.100000000000001" customHeight="1" x14ac:dyDescent="0.25">
      <c r="AZ5207" s="148"/>
      <c r="BA5207" s="148">
        <f t="shared" si="1262"/>
        <v>29.158399999997833</v>
      </c>
      <c r="BB5207" s="165">
        <f t="shared" si="1263"/>
        <v>1.3537284546466305E-4</v>
      </c>
      <c r="BC5207" s="148">
        <f t="shared" si="1264"/>
        <v>3.636355174193391E-7</v>
      </c>
      <c r="BD5207" s="148">
        <f t="shared" si="1260"/>
        <v>3.636355174193391E-7</v>
      </c>
      <c r="BE5207" s="140">
        <f t="shared" si="1261"/>
        <v>3.636355174193391E-7</v>
      </c>
    </row>
    <row r="5208" spans="52:57" ht="20.100000000000001" customHeight="1" x14ac:dyDescent="0.25">
      <c r="AZ5208" s="148"/>
      <c r="BA5208" s="148">
        <f t="shared" si="1262"/>
        <v>29.164799999997832</v>
      </c>
      <c r="BB5208" s="165">
        <f t="shared" si="1263"/>
        <v>1.3500920994724371E-4</v>
      </c>
      <c r="BC5208" s="148">
        <f t="shared" si="1264"/>
        <v>3.6267265362746734E-7</v>
      </c>
      <c r="BD5208" s="148">
        <f t="shared" si="1260"/>
        <v>3.6267265362746734E-7</v>
      </c>
      <c r="BE5208" s="140">
        <f t="shared" si="1261"/>
        <v>3.6267265362746734E-7</v>
      </c>
    </row>
    <row r="5209" spans="52:57" ht="20.100000000000001" customHeight="1" x14ac:dyDescent="0.25">
      <c r="AZ5209" s="148"/>
      <c r="BA5209" s="148">
        <f t="shared" si="1262"/>
        <v>29.171199999997832</v>
      </c>
      <c r="BB5209" s="165">
        <f t="shared" si="1263"/>
        <v>1.3464653729361624E-4</v>
      </c>
      <c r="BC5209" s="148">
        <f t="shared" si="1264"/>
        <v>3.6171229584792031E-7</v>
      </c>
      <c r="BD5209" s="148">
        <f t="shared" si="1260"/>
        <v>3.6171229584792031E-7</v>
      </c>
      <c r="BE5209" s="140">
        <f t="shared" si="1261"/>
        <v>3.6171229584792031E-7</v>
      </c>
    </row>
    <row r="5210" spans="52:57" ht="20.100000000000001" customHeight="1" x14ac:dyDescent="0.25">
      <c r="AZ5210" s="148"/>
      <c r="BA5210" s="148">
        <f t="shared" si="1262"/>
        <v>29.177599999997831</v>
      </c>
      <c r="BB5210" s="165">
        <f t="shared" si="1263"/>
        <v>1.3428482499776832E-4</v>
      </c>
      <c r="BC5210" s="148">
        <f t="shared" si="1264"/>
        <v>3.6075443769634642E-7</v>
      </c>
      <c r="BD5210" s="148">
        <f t="shared" si="1260"/>
        <v>3.6075443769634642E-7</v>
      </c>
      <c r="BE5210" s="140">
        <f t="shared" si="1261"/>
        <v>3.6075443769634642E-7</v>
      </c>
    </row>
    <row r="5211" spans="52:57" ht="20.100000000000001" customHeight="1" x14ac:dyDescent="0.25">
      <c r="AZ5211" s="148"/>
      <c r="BA5211" s="148">
        <f t="shared" si="1262"/>
        <v>29.18399999999783</v>
      </c>
      <c r="BB5211" s="165">
        <f t="shared" si="1263"/>
        <v>1.3392407056007197E-4</v>
      </c>
      <c r="BC5211" s="148">
        <f t="shared" si="1264"/>
        <v>3.5979907280126898E-7</v>
      </c>
      <c r="BD5211" s="148">
        <f t="shared" si="1260"/>
        <v>3.5979907280126898E-7</v>
      </c>
      <c r="BE5211" s="140">
        <f t="shared" si="1261"/>
        <v>3.5979907280126898E-7</v>
      </c>
    </row>
    <row r="5212" spans="52:57" ht="20.100000000000001" customHeight="1" x14ac:dyDescent="0.25">
      <c r="AZ5212" s="148"/>
      <c r="BA5212" s="148">
        <f t="shared" si="1262"/>
        <v>29.19039999999783</v>
      </c>
      <c r="BB5212" s="165">
        <f t="shared" si="1263"/>
        <v>1.335642714872707E-4</v>
      </c>
      <c r="BC5212" s="148">
        <f t="shared" si="1264"/>
        <v>3.5884619480899219E-7</v>
      </c>
      <c r="BD5212" s="148">
        <f t="shared" si="1260"/>
        <v>3.5884619480899219E-7</v>
      </c>
      <c r="BE5212" s="140">
        <f t="shared" si="1261"/>
        <v>3.5884619480899219E-7</v>
      </c>
    </row>
    <row r="5213" spans="52:57" ht="20.100000000000001" customHeight="1" x14ac:dyDescent="0.25">
      <c r="AZ5213" s="148"/>
      <c r="BA5213" s="148">
        <f t="shared" si="1262"/>
        <v>29.196799999997829</v>
      </c>
      <c r="BB5213" s="165">
        <f t="shared" si="1263"/>
        <v>1.3320542529246171E-4</v>
      </c>
      <c r="BC5213" s="148">
        <f t="shared" si="1264"/>
        <v>3.5789579738102623E-7</v>
      </c>
      <c r="BD5213" s="148">
        <f t="shared" si="1260"/>
        <v>3.5789579738102623E-7</v>
      </c>
      <c r="BE5213" s="140">
        <f t="shared" si="1261"/>
        <v>3.5789579738102623E-7</v>
      </c>
    </row>
    <row r="5214" spans="52:57" ht="20.100000000000001" customHeight="1" x14ac:dyDescent="0.25">
      <c r="AZ5214" s="148"/>
      <c r="BA5214" s="148">
        <f t="shared" si="1262"/>
        <v>29.203199999997828</v>
      </c>
      <c r="BB5214" s="165">
        <f t="shared" si="1263"/>
        <v>1.3284752949508069E-4</v>
      </c>
      <c r="BC5214" s="148">
        <f t="shared" si="1264"/>
        <v>3.5694787419387032E-7</v>
      </c>
      <c r="BD5214" s="148">
        <f t="shared" si="1260"/>
        <v>3.5694787419387032E-7</v>
      </c>
      <c r="BE5214" s="140">
        <f t="shared" si="1261"/>
        <v>3.5694787419387032E-7</v>
      </c>
    </row>
    <row r="5215" spans="52:57" ht="20.100000000000001" customHeight="1" x14ac:dyDescent="0.25">
      <c r="AZ5215" s="148"/>
      <c r="BA5215" s="148">
        <f t="shared" si="1262"/>
        <v>29.209599999997828</v>
      </c>
      <c r="BB5215" s="165">
        <f t="shared" si="1263"/>
        <v>1.3249058162088682E-4</v>
      </c>
      <c r="BC5215" s="148">
        <f t="shared" si="1264"/>
        <v>3.560024189409915E-7</v>
      </c>
      <c r="BD5215" s="148">
        <f t="shared" si="1260"/>
        <v>3.560024189409915E-7</v>
      </c>
      <c r="BE5215" s="140">
        <f t="shared" si="1261"/>
        <v>3.560024189409915E-7</v>
      </c>
    </row>
    <row r="5216" spans="52:57" ht="20.100000000000001" customHeight="1" x14ac:dyDescent="0.25">
      <c r="AZ5216" s="148"/>
      <c r="BA5216" s="148">
        <f t="shared" si="1262"/>
        <v>29.215999999997827</v>
      </c>
      <c r="BB5216" s="165">
        <f t="shared" si="1263"/>
        <v>1.3213457920194582E-4</v>
      </c>
      <c r="BC5216" s="148">
        <f t="shared" si="1264"/>
        <v>3.5505942533041218E-7</v>
      </c>
      <c r="BD5216" s="148">
        <f t="shared" si="1260"/>
        <v>3.5505942533041218E-7</v>
      </c>
      <c r="BE5216" s="140">
        <f t="shared" si="1261"/>
        <v>3.5505942533041218E-7</v>
      </c>
    </row>
    <row r="5217" spans="52:57" ht="20.100000000000001" customHeight="1" x14ac:dyDescent="0.25">
      <c r="AZ5217" s="148"/>
      <c r="BA5217" s="148">
        <f t="shared" si="1262"/>
        <v>29.222399999997826</v>
      </c>
      <c r="BB5217" s="165">
        <f t="shared" si="1263"/>
        <v>1.3177951977661541E-4</v>
      </c>
      <c r="BC5217" s="148">
        <f t="shared" si="1264"/>
        <v>3.5411888708685151E-7</v>
      </c>
      <c r="BD5217" s="148">
        <f t="shared" si="1260"/>
        <v>3.5411888708685151E-7</v>
      </c>
      <c r="BE5217" s="140">
        <f t="shared" si="1261"/>
        <v>3.5411888708685151E-7</v>
      </c>
    </row>
    <row r="5218" spans="52:57" ht="20.100000000000001" customHeight="1" x14ac:dyDescent="0.25">
      <c r="AZ5218" s="148"/>
      <c r="BA5218" s="148">
        <f t="shared" si="1262"/>
        <v>29.228799999997825</v>
      </c>
      <c r="BB5218" s="165">
        <f t="shared" si="1263"/>
        <v>1.3142540088952856E-4</v>
      </c>
      <c r="BC5218" s="148">
        <f t="shared" si="1264"/>
        <v>3.5318079794955694E-7</v>
      </c>
      <c r="BD5218" s="148">
        <f t="shared" si="1260"/>
        <v>3.5318079794955694E-7</v>
      </c>
      <c r="BE5218" s="140">
        <f t="shared" si="1261"/>
        <v>3.5318079794955694E-7</v>
      </c>
    </row>
    <row r="5219" spans="52:57" ht="20.100000000000001" customHeight="1" x14ac:dyDescent="0.25">
      <c r="AZ5219" s="148"/>
      <c r="BA5219" s="148">
        <f t="shared" si="1262"/>
        <v>29.235199999997825</v>
      </c>
      <c r="BB5219" s="165">
        <f t="shared" si="1263"/>
        <v>1.31072220091579E-4</v>
      </c>
      <c r="BC5219" s="148">
        <f t="shared" si="1264"/>
        <v>3.5224515167384921E-7</v>
      </c>
      <c r="BD5219" s="148">
        <f t="shared" si="1260"/>
        <v>3.5224515167384921E-7</v>
      </c>
      <c r="BE5219" s="140">
        <f t="shared" si="1261"/>
        <v>3.5224515167384921E-7</v>
      </c>
    </row>
    <row r="5220" spans="52:57" ht="20.100000000000001" customHeight="1" x14ac:dyDescent="0.25">
      <c r="AZ5220" s="148"/>
      <c r="BA5220" s="148">
        <f t="shared" si="1262"/>
        <v>29.241599999997824</v>
      </c>
      <c r="BB5220" s="165">
        <f t="shared" si="1263"/>
        <v>1.3071997493990515E-4</v>
      </c>
      <c r="BC5220" s="148">
        <f t="shared" si="1264"/>
        <v>3.5131194203020079E-7</v>
      </c>
      <c r="BD5220" s="148">
        <f t="shared" si="1260"/>
        <v>3.5131194203020079E-7</v>
      </c>
      <c r="BE5220" s="140">
        <f t="shared" si="1261"/>
        <v>3.5131194203020079E-7</v>
      </c>
    </row>
    <row r="5221" spans="52:57" ht="20.100000000000001" customHeight="1" x14ac:dyDescent="0.25">
      <c r="AZ5221" s="148"/>
      <c r="BA5221" s="148">
        <f t="shared" si="1262"/>
        <v>29.247999999997823</v>
      </c>
      <c r="BB5221" s="165">
        <f t="shared" si="1263"/>
        <v>1.3036866299787495E-4</v>
      </c>
      <c r="BC5221" s="148">
        <f t="shared" si="1264"/>
        <v>3.5038116280564535E-7</v>
      </c>
      <c r="BD5221" s="148">
        <f t="shared" si="1260"/>
        <v>3.5038116280564535E-7</v>
      </c>
      <c r="BE5221" s="140">
        <f t="shared" si="1261"/>
        <v>3.5038116280564535E-7</v>
      </c>
    </row>
    <row r="5222" spans="52:57" ht="20.100000000000001" customHeight="1" x14ac:dyDescent="0.25">
      <c r="AZ5222" s="148"/>
      <c r="BA5222" s="148">
        <f t="shared" si="1262"/>
        <v>29.254399999997823</v>
      </c>
      <c r="BB5222" s="165">
        <f t="shared" si="1263"/>
        <v>1.3001828183506931E-4</v>
      </c>
      <c r="BC5222" s="148">
        <f t="shared" si="1264"/>
        <v>3.4945280780095882E-7</v>
      </c>
      <c r="BD5222" s="148">
        <f t="shared" si="1260"/>
        <v>3.4945280780095882E-7</v>
      </c>
      <c r="BE5222" s="140">
        <f t="shared" si="1261"/>
        <v>3.4945280780095882E-7</v>
      </c>
    </row>
    <row r="5223" spans="52:57" ht="20.100000000000001" customHeight="1" x14ac:dyDescent="0.25">
      <c r="AZ5223" s="148"/>
      <c r="BA5223" s="148">
        <f t="shared" si="1262"/>
        <v>29.260799999997822</v>
      </c>
      <c r="BB5223" s="165">
        <f t="shared" si="1263"/>
        <v>1.2966882902726835E-4</v>
      </c>
      <c r="BC5223" s="148">
        <f t="shared" si="1264"/>
        <v>3.4852687083399328E-7</v>
      </c>
      <c r="BD5223" s="148">
        <f t="shared" si="1260"/>
        <v>3.4852687083399328E-7</v>
      </c>
      <c r="BE5223" s="140">
        <f t="shared" si="1261"/>
        <v>3.4852687083399328E-7</v>
      </c>
    </row>
    <row r="5224" spans="52:57" ht="20.100000000000001" customHeight="1" x14ac:dyDescent="0.25">
      <c r="AZ5224" s="148"/>
      <c r="BA5224" s="148">
        <f t="shared" si="1262"/>
        <v>29.267199999997821</v>
      </c>
      <c r="BB5224" s="165">
        <f t="shared" si="1263"/>
        <v>1.2932030215643436E-4</v>
      </c>
      <c r="BC5224" s="148">
        <f t="shared" si="1264"/>
        <v>3.4760334573609919E-7</v>
      </c>
      <c r="BD5224" s="148">
        <f t="shared" si="1260"/>
        <v>3.4760334573609919E-7</v>
      </c>
      <c r="BE5224" s="140">
        <f t="shared" si="1261"/>
        <v>3.4760334573609919E-7</v>
      </c>
    </row>
    <row r="5225" spans="52:57" ht="20.100000000000001" customHeight="1" x14ac:dyDescent="0.25">
      <c r="AZ5225" s="148"/>
      <c r="BA5225" s="148">
        <f t="shared" si="1262"/>
        <v>29.27359999999782</v>
      </c>
      <c r="BB5225" s="165">
        <f t="shared" si="1263"/>
        <v>1.2897269881069826E-4</v>
      </c>
      <c r="BC5225" s="148">
        <f t="shared" si="1264"/>
        <v>3.4668222635613681E-7</v>
      </c>
      <c r="BD5225" s="148">
        <f t="shared" si="1260"/>
        <v>3.4668222635613681E-7</v>
      </c>
      <c r="BE5225" s="140">
        <f t="shared" si="1261"/>
        <v>3.4668222635613681E-7</v>
      </c>
    </row>
    <row r="5226" spans="52:57" ht="20.100000000000001" customHeight="1" x14ac:dyDescent="0.25">
      <c r="AZ5226" s="148"/>
      <c r="BA5226" s="148">
        <f t="shared" si="1262"/>
        <v>29.27999999999782</v>
      </c>
      <c r="BB5226" s="165">
        <f t="shared" si="1263"/>
        <v>1.2862601658434212E-4</v>
      </c>
      <c r="BC5226" s="148">
        <f t="shared" si="1264"/>
        <v>3.4576350655641055E-7</v>
      </c>
      <c r="BD5226" s="148">
        <f t="shared" si="1260"/>
        <v>3.4576350655641055E-7</v>
      </c>
      <c r="BE5226" s="140">
        <f t="shared" si="1261"/>
        <v>3.4576350655641055E-7</v>
      </c>
    </row>
    <row r="5227" spans="52:57" ht="20.100000000000001" customHeight="1" x14ac:dyDescent="0.25">
      <c r="AZ5227" s="148"/>
      <c r="BA5227" s="148">
        <f t="shared" si="1262"/>
        <v>29.286399999997819</v>
      </c>
      <c r="BB5227" s="165">
        <f t="shared" si="1263"/>
        <v>1.2828025307778571E-4</v>
      </c>
      <c r="BC5227" s="148">
        <f t="shared" si="1264"/>
        <v>3.4484718021518968E-7</v>
      </c>
      <c r="BD5227" s="148">
        <f t="shared" si="1260"/>
        <v>3.4484718021518968E-7</v>
      </c>
      <c r="BE5227" s="140">
        <f t="shared" si="1261"/>
        <v>3.4484718021518968E-7</v>
      </c>
    </row>
    <row r="5228" spans="52:57" ht="20.100000000000001" customHeight="1" x14ac:dyDescent="0.25">
      <c r="AZ5228" s="148"/>
      <c r="BA5228" s="148">
        <f t="shared" si="1262"/>
        <v>29.292799999997818</v>
      </c>
      <c r="BB5228" s="165">
        <f t="shared" si="1263"/>
        <v>1.2793540589757052E-4</v>
      </c>
      <c r="BC5228" s="148">
        <f t="shared" si="1264"/>
        <v>3.4393324122654573E-7</v>
      </c>
      <c r="BD5228" s="148">
        <f t="shared" si="1260"/>
        <v>3.4393324122654573E-7</v>
      </c>
      <c r="BE5228" s="140">
        <f t="shared" si="1261"/>
        <v>3.4393324122654573E-7</v>
      </c>
    </row>
    <row r="5229" spans="52:57" ht="20.100000000000001" customHeight="1" x14ac:dyDescent="0.25">
      <c r="AZ5229" s="148"/>
      <c r="BA5229" s="148">
        <f t="shared" si="1262"/>
        <v>29.299199999997818</v>
      </c>
      <c r="BB5229" s="165">
        <f t="shared" si="1263"/>
        <v>1.2759147265634397E-4</v>
      </c>
      <c r="BC5229" s="148">
        <f t="shared" si="1264"/>
        <v>3.4302168349834667E-7</v>
      </c>
      <c r="BD5229" s="148">
        <f t="shared" si="1260"/>
        <v>3.4302168349834667E-7</v>
      </c>
      <c r="BE5229" s="140">
        <f t="shared" si="1261"/>
        <v>3.4302168349834667E-7</v>
      </c>
    </row>
    <row r="5230" spans="52:57" ht="20.100000000000001" customHeight="1" x14ac:dyDescent="0.25">
      <c r="AZ5230" s="148"/>
      <c r="BA5230" s="148">
        <f t="shared" si="1262"/>
        <v>29.305599999997817</v>
      </c>
      <c r="BB5230" s="165">
        <f t="shared" si="1263"/>
        <v>1.2724845097284563E-4</v>
      </c>
      <c r="BC5230" s="148">
        <f t="shared" si="1264"/>
        <v>3.4211250095480487E-7</v>
      </c>
      <c r="BD5230" s="148">
        <f t="shared" si="1260"/>
        <v>3.4211250095480487E-7</v>
      </c>
      <c r="BE5230" s="140">
        <f t="shared" si="1261"/>
        <v>3.4211250095480487E-7</v>
      </c>
    </row>
    <row r="5231" spans="52:57" ht="20.100000000000001" customHeight="1" x14ac:dyDescent="0.25">
      <c r="AZ5231" s="148"/>
      <c r="BA5231" s="148">
        <f t="shared" si="1262"/>
        <v>29.311999999997816</v>
      </c>
      <c r="BB5231" s="165">
        <f t="shared" si="1263"/>
        <v>1.2690633847189082E-4</v>
      </c>
      <c r="BC5231" s="148">
        <f t="shared" si="1264"/>
        <v>3.4120568753514885E-7</v>
      </c>
      <c r="BD5231" s="148">
        <f t="shared" si="1260"/>
        <v>3.4120568753514885E-7</v>
      </c>
      <c r="BE5231" s="140">
        <f t="shared" si="1261"/>
        <v>3.4120568753514885E-7</v>
      </c>
    </row>
    <row r="5232" spans="52:57" ht="20.100000000000001" customHeight="1" x14ac:dyDescent="0.25">
      <c r="AZ5232" s="148"/>
      <c r="BA5232" s="148">
        <f t="shared" si="1262"/>
        <v>29.318399999997816</v>
      </c>
      <c r="BB5232" s="165">
        <f t="shared" si="1263"/>
        <v>1.2656513278435567E-4</v>
      </c>
      <c r="BC5232" s="148">
        <f t="shared" si="1264"/>
        <v>3.4030123719237652E-7</v>
      </c>
      <c r="BD5232" s="148">
        <f t="shared" si="1260"/>
        <v>3.4030123719237652E-7</v>
      </c>
      <c r="BE5232" s="140">
        <f t="shared" si="1261"/>
        <v>3.4030123719237652E-7</v>
      </c>
    </row>
    <row r="5233" spans="52:57" ht="20.100000000000001" customHeight="1" x14ac:dyDescent="0.25">
      <c r="AZ5233" s="148"/>
      <c r="BA5233" s="148">
        <f t="shared" si="1262"/>
        <v>29.324799999997815</v>
      </c>
      <c r="BB5233" s="165">
        <f t="shared" si="1263"/>
        <v>1.262248315471633E-4</v>
      </c>
      <c r="BC5233" s="148">
        <f t="shared" si="1264"/>
        <v>3.3939914389607409E-7</v>
      </c>
      <c r="BD5233" s="148">
        <f t="shared" si="1260"/>
        <v>3.3939914389607409E-7</v>
      </c>
      <c r="BE5233" s="140">
        <f t="shared" si="1261"/>
        <v>3.3939914389607409E-7</v>
      </c>
    </row>
    <row r="5234" spans="52:57" ht="20.100000000000001" customHeight="1" x14ac:dyDescent="0.25">
      <c r="AZ5234" s="148"/>
      <c r="BA5234" s="148">
        <f t="shared" si="1262"/>
        <v>29.331199999997814</v>
      </c>
      <c r="BB5234" s="165">
        <f t="shared" si="1263"/>
        <v>1.2588543240326722E-4</v>
      </c>
      <c r="BC5234" s="148">
        <f t="shared" si="1264"/>
        <v>3.3849940163089816E-7</v>
      </c>
      <c r="BD5234" s="148">
        <f t="shared" si="1260"/>
        <v>3.3849940163089816E-7</v>
      </c>
      <c r="BE5234" s="140">
        <f t="shared" si="1261"/>
        <v>3.3849940163089816E-7</v>
      </c>
    </row>
    <row r="5235" spans="52:57" ht="20.100000000000001" customHeight="1" x14ac:dyDescent="0.25">
      <c r="AZ5235" s="148"/>
      <c r="BA5235" s="148">
        <f t="shared" si="1262"/>
        <v>29.337599999997813</v>
      </c>
      <c r="BB5235" s="165">
        <f t="shared" si="1263"/>
        <v>1.2554693300163632E-4</v>
      </c>
      <c r="BC5235" s="148">
        <f t="shared" si="1264"/>
        <v>3.3760200439381105E-7</v>
      </c>
      <c r="BD5235" s="148">
        <f t="shared" si="1260"/>
        <v>3.3760200439381105E-7</v>
      </c>
      <c r="BE5235" s="140">
        <f t="shared" si="1261"/>
        <v>3.3760200439381105E-7</v>
      </c>
    </row>
    <row r="5236" spans="52:57" ht="20.100000000000001" customHeight="1" x14ac:dyDescent="0.25">
      <c r="AZ5236" s="148"/>
      <c r="BA5236" s="148">
        <f t="shared" si="1262"/>
        <v>29.343999999997813</v>
      </c>
      <c r="BB5236" s="165">
        <f t="shared" si="1263"/>
        <v>1.2520933099724251E-4</v>
      </c>
      <c r="BC5236" s="148">
        <f t="shared" si="1264"/>
        <v>3.3670694620115517E-7</v>
      </c>
      <c r="BD5236" s="148">
        <f t="shared" si="1260"/>
        <v>3.3670694620115517E-7</v>
      </c>
      <c r="BE5236" s="140">
        <f t="shared" si="1261"/>
        <v>3.3670694620115517E-7</v>
      </c>
    </row>
    <row r="5237" spans="52:57" ht="20.100000000000001" customHeight="1" x14ac:dyDescent="0.25">
      <c r="AZ5237" s="148"/>
      <c r="BA5237" s="148">
        <f t="shared" si="1262"/>
        <v>29.350399999997812</v>
      </c>
      <c r="BB5237" s="165">
        <f t="shared" si="1263"/>
        <v>1.2487262405104136E-4</v>
      </c>
      <c r="BC5237" s="148">
        <f t="shared" si="1264"/>
        <v>3.358142210797355E-7</v>
      </c>
      <c r="BD5237" s="148">
        <f t="shared" si="1260"/>
        <v>3.358142210797355E-7</v>
      </c>
      <c r="BE5237" s="140">
        <f t="shared" si="1261"/>
        <v>3.358142210797355E-7</v>
      </c>
    </row>
    <row r="5238" spans="52:57" ht="20.100000000000001" customHeight="1" x14ac:dyDescent="0.25">
      <c r="AZ5238" s="148"/>
      <c r="BA5238" s="148">
        <f t="shared" si="1262"/>
        <v>29.356799999997811</v>
      </c>
      <c r="BB5238" s="165">
        <f t="shared" si="1263"/>
        <v>1.2453680982996162E-4</v>
      </c>
      <c r="BC5238" s="148">
        <f t="shared" si="1264"/>
        <v>3.3492382307424634E-7</v>
      </c>
      <c r="BD5238" s="148">
        <f t="shared" si="1260"/>
        <v>3.3492382307424634E-7</v>
      </c>
      <c r="BE5238" s="140">
        <f t="shared" si="1261"/>
        <v>3.3492382307424634E-7</v>
      </c>
    </row>
    <row r="5239" spans="52:57" ht="20.100000000000001" customHeight="1" x14ac:dyDescent="0.25">
      <c r="AZ5239" s="148"/>
      <c r="BA5239" s="148">
        <f t="shared" si="1262"/>
        <v>29.363199999997811</v>
      </c>
      <c r="BB5239" s="165">
        <f t="shared" si="1263"/>
        <v>1.2420188600688738E-4</v>
      </c>
      <c r="BC5239" s="148">
        <f t="shared" si="1264"/>
        <v>3.3403574624193163E-7</v>
      </c>
      <c r="BD5239" s="148">
        <f t="shared" si="1260"/>
        <v>3.3403574624193163E-7</v>
      </c>
      <c r="BE5239" s="140">
        <f t="shared" si="1261"/>
        <v>3.3403574624193163E-7</v>
      </c>
    </row>
    <row r="5240" spans="52:57" ht="20.100000000000001" customHeight="1" x14ac:dyDescent="0.25">
      <c r="AZ5240" s="148"/>
      <c r="BA5240" s="148">
        <f t="shared" si="1262"/>
        <v>29.36959999999781</v>
      </c>
      <c r="BB5240" s="165">
        <f t="shared" si="1263"/>
        <v>1.2386785026064544E-4</v>
      </c>
      <c r="BC5240" s="148">
        <f t="shared" si="1264"/>
        <v>3.3314998465792467E-7</v>
      </c>
      <c r="BD5240" s="148">
        <f t="shared" si="1260"/>
        <v>3.3314998465792467E-7</v>
      </c>
      <c r="BE5240" s="140">
        <f t="shared" si="1261"/>
        <v>3.3314998465792467E-7</v>
      </c>
    </row>
    <row r="5241" spans="52:57" ht="20.100000000000001" customHeight="1" x14ac:dyDescent="0.25">
      <c r="AZ5241" s="148"/>
      <c r="BA5241" s="148">
        <f t="shared" si="1262"/>
        <v>29.375999999997809</v>
      </c>
      <c r="BB5241" s="165">
        <f t="shared" si="1263"/>
        <v>1.2353470027598752E-4</v>
      </c>
      <c r="BC5241" s="148">
        <f t="shared" si="1264"/>
        <v>3.3226653240763155E-7</v>
      </c>
      <c r="BD5241" s="148">
        <f t="shared" si="1260"/>
        <v>3.3226653240763155E-7</v>
      </c>
      <c r="BE5241" s="140">
        <f t="shared" si="1261"/>
        <v>3.3226653240763155E-7</v>
      </c>
    </row>
    <row r="5242" spans="52:57" ht="20.100000000000001" customHeight="1" x14ac:dyDescent="0.25">
      <c r="AZ5242" s="148"/>
      <c r="BA5242" s="148">
        <f t="shared" si="1262"/>
        <v>29.382399999997808</v>
      </c>
      <c r="BB5242" s="165">
        <f t="shared" si="1263"/>
        <v>1.2320243374357989E-4</v>
      </c>
      <c r="BC5242" s="148">
        <f t="shared" si="1264"/>
        <v>3.3138538359613664E-7</v>
      </c>
      <c r="BD5242" s="148">
        <f t="shared" si="1260"/>
        <v>3.3138538359613664E-7</v>
      </c>
      <c r="BE5242" s="140">
        <f t="shared" si="1261"/>
        <v>3.3138538359613664E-7</v>
      </c>
    </row>
    <row r="5243" spans="52:57" ht="20.100000000000001" customHeight="1" x14ac:dyDescent="0.25">
      <c r="AZ5243" s="148"/>
      <c r="BA5243" s="148">
        <f t="shared" si="1262"/>
        <v>29.388799999997808</v>
      </c>
      <c r="BB5243" s="165">
        <f t="shared" si="1263"/>
        <v>1.2287104835998375E-4</v>
      </c>
      <c r="BC5243" s="148">
        <f t="shared" si="1264"/>
        <v>3.3050653233917659E-7</v>
      </c>
      <c r="BD5243" s="148">
        <f t="shared" si="1260"/>
        <v>3.3050653233917659E-7</v>
      </c>
      <c r="BE5243" s="140">
        <f t="shared" si="1261"/>
        <v>3.3050653233917659E-7</v>
      </c>
    </row>
    <row r="5244" spans="52:57" ht="20.100000000000001" customHeight="1" x14ac:dyDescent="0.25">
      <c r="AZ5244" s="148"/>
      <c r="BA5244" s="148">
        <f t="shared" si="1262"/>
        <v>29.395199999997807</v>
      </c>
      <c r="BB5244" s="165">
        <f t="shared" si="1263"/>
        <v>1.2254054182764458E-4</v>
      </c>
      <c r="BC5244" s="148">
        <f t="shared" si="1264"/>
        <v>3.2962997276923898E-7</v>
      </c>
      <c r="BD5244" s="148">
        <f t="shared" si="1260"/>
        <v>3.2962997276923898E-7</v>
      </c>
      <c r="BE5244" s="140">
        <f t="shared" si="1261"/>
        <v>3.2962997276923898E-7</v>
      </c>
    </row>
    <row r="5245" spans="52:57" ht="20.100000000000001" customHeight="1" x14ac:dyDescent="0.25">
      <c r="AZ5245" s="148"/>
      <c r="BA5245" s="148">
        <f t="shared" si="1262"/>
        <v>29.401599999997806</v>
      </c>
      <c r="BB5245" s="165">
        <f t="shared" si="1263"/>
        <v>1.2221091185487534E-4</v>
      </c>
      <c r="BC5245" s="148">
        <f t="shared" si="1264"/>
        <v>3.2875569903274338E-7</v>
      </c>
      <c r="BD5245" s="148">
        <f t="shared" si="1260"/>
        <v>3.2875569903274338E-7</v>
      </c>
      <c r="BE5245" s="140">
        <f t="shared" si="1261"/>
        <v>3.2875569903274338E-7</v>
      </c>
    </row>
    <row r="5246" spans="52:57" ht="20.100000000000001" customHeight="1" x14ac:dyDescent="0.25">
      <c r="AZ5246" s="148"/>
      <c r="BA5246" s="148">
        <f t="shared" si="1262"/>
        <v>29.407999999997806</v>
      </c>
      <c r="BB5246" s="165">
        <f t="shared" si="1263"/>
        <v>1.2188215615584259E-4</v>
      </c>
      <c r="BC5246" s="148">
        <f t="shared" si="1264"/>
        <v>3.2788370529074611E-7</v>
      </c>
      <c r="BD5246" s="148">
        <f t="shared" si="1260"/>
        <v>3.2788370529074611E-7</v>
      </c>
      <c r="BE5246" s="140">
        <f t="shared" si="1261"/>
        <v>3.2788370529074611E-7</v>
      </c>
    </row>
    <row r="5247" spans="52:57" ht="20.100000000000001" customHeight="1" x14ac:dyDescent="0.25">
      <c r="AZ5247" s="148"/>
      <c r="BA5247" s="148">
        <f t="shared" si="1262"/>
        <v>29.414399999997805</v>
      </c>
      <c r="BB5247" s="165">
        <f t="shared" si="1263"/>
        <v>1.2155427245055185E-4</v>
      </c>
      <c r="BC5247" s="148">
        <f t="shared" si="1264"/>
        <v>3.2701398571936032E-7</v>
      </c>
      <c r="BD5247" s="148">
        <f t="shared" si="1260"/>
        <v>3.2701398571936032E-7</v>
      </c>
      <c r="BE5247" s="140">
        <f t="shared" si="1261"/>
        <v>3.2701398571936032E-7</v>
      </c>
    </row>
    <row r="5248" spans="52:57" ht="20.100000000000001" customHeight="1" x14ac:dyDescent="0.25">
      <c r="AZ5248" s="148"/>
      <c r="BA5248" s="148">
        <f t="shared" si="1262"/>
        <v>29.420799999997804</v>
      </c>
      <c r="BB5248" s="165">
        <f t="shared" si="1263"/>
        <v>1.2122725846483249E-4</v>
      </c>
      <c r="BC5248" s="148">
        <f t="shared" si="1264"/>
        <v>3.2614653450817039E-7</v>
      </c>
      <c r="BD5248" s="148">
        <f t="shared" si="1260"/>
        <v>3.2614653450817039E-7</v>
      </c>
      <c r="BE5248" s="140">
        <f t="shared" si="1261"/>
        <v>3.2614653450817039E-7</v>
      </c>
    </row>
    <row r="5249" spans="52:57" ht="20.100000000000001" customHeight="1" x14ac:dyDescent="0.25">
      <c r="AZ5249" s="148"/>
      <c r="BA5249" s="148">
        <f t="shared" si="1262"/>
        <v>29.427199999997804</v>
      </c>
      <c r="BB5249" s="165">
        <f t="shared" si="1263"/>
        <v>1.2090111193032432E-4</v>
      </c>
      <c r="BC5249" s="148">
        <f t="shared" si="1264"/>
        <v>3.2528134586179045E-7</v>
      </c>
      <c r="BD5249" s="148">
        <f t="shared" si="1260"/>
        <v>3.2528134586179045E-7</v>
      </c>
      <c r="BE5249" s="140">
        <f t="shared" si="1261"/>
        <v>3.2528134586179045E-7</v>
      </c>
    </row>
    <row r="5250" spans="52:57" ht="20.100000000000001" customHeight="1" x14ac:dyDescent="0.25">
      <c r="AZ5250" s="148"/>
      <c r="BA5250" s="148">
        <f t="shared" si="1262"/>
        <v>29.433599999997803</v>
      </c>
      <c r="BB5250" s="165">
        <f t="shared" si="1263"/>
        <v>1.2057583058446253E-4</v>
      </c>
      <c r="BC5250" s="148">
        <f t="shared" si="1264"/>
        <v>3.2441841399964753E-7</v>
      </c>
      <c r="BD5250" s="148">
        <f t="shared" si="1260"/>
        <v>3.2441841399964753E-7</v>
      </c>
      <c r="BE5250" s="140">
        <f t="shared" si="1261"/>
        <v>3.2441841399964753E-7</v>
      </c>
    </row>
    <row r="5251" spans="52:57" ht="20.100000000000001" customHeight="1" x14ac:dyDescent="0.25">
      <c r="AZ5251" s="148"/>
      <c r="BA5251" s="148">
        <f t="shared" si="1262"/>
        <v>29.439999999997802</v>
      </c>
      <c r="BB5251" s="165">
        <f t="shared" si="1263"/>
        <v>1.2025141217046288E-4</v>
      </c>
      <c r="BC5251" s="148">
        <f t="shared" si="1264"/>
        <v>3.2355773315503292E-7</v>
      </c>
      <c r="BD5251" s="148">
        <f t="shared" si="1260"/>
        <v>3.2355773315503292E-7</v>
      </c>
      <c r="BE5251" s="140">
        <f t="shared" si="1261"/>
        <v>3.2355773315503292E-7</v>
      </c>
    </row>
    <row r="5252" spans="52:57" ht="20.100000000000001" customHeight="1" x14ac:dyDescent="0.25">
      <c r="AZ5252" s="148"/>
      <c r="BA5252" s="148">
        <f t="shared" si="1262"/>
        <v>29.446399999997801</v>
      </c>
      <c r="BB5252" s="165">
        <f t="shared" si="1263"/>
        <v>1.1992785443730785E-4</v>
      </c>
      <c r="BC5252" s="148">
        <f t="shared" si="1264"/>
        <v>3.2269929757583395E-7</v>
      </c>
      <c r="BD5252" s="148">
        <f t="shared" si="1260"/>
        <v>3.2269929757583395E-7</v>
      </c>
      <c r="BE5252" s="140">
        <f t="shared" si="1261"/>
        <v>3.2269929757583395E-7</v>
      </c>
    </row>
    <row r="5253" spans="52:57" ht="20.100000000000001" customHeight="1" x14ac:dyDescent="0.25">
      <c r="AZ5253" s="148"/>
      <c r="BA5253" s="148">
        <f t="shared" si="1262"/>
        <v>29.452799999997801</v>
      </c>
      <c r="BB5253" s="165">
        <f t="shared" si="1263"/>
        <v>1.1960515513973201E-4</v>
      </c>
      <c r="BC5253" s="148">
        <f t="shared" si="1264"/>
        <v>3.218431015234905E-7</v>
      </c>
      <c r="BD5253" s="148">
        <f t="shared" si="1260"/>
        <v>3.218431015234905E-7</v>
      </c>
      <c r="BE5253" s="140">
        <f t="shared" si="1261"/>
        <v>3.218431015234905E-7</v>
      </c>
    </row>
    <row r="5254" spans="52:57" ht="20.100000000000001" customHeight="1" x14ac:dyDescent="0.25">
      <c r="AZ5254" s="148"/>
      <c r="BA5254" s="148">
        <f t="shared" si="1262"/>
        <v>29.4591999999978</v>
      </c>
      <c r="BB5254" s="165">
        <f t="shared" si="1263"/>
        <v>1.1928331203820852E-4</v>
      </c>
      <c r="BC5254" s="148">
        <f t="shared" si="1264"/>
        <v>3.2098913927539378E-7</v>
      </c>
      <c r="BD5254" s="148">
        <f t="shared" si="1260"/>
        <v>3.2098913927539378E-7</v>
      </c>
      <c r="BE5254" s="140">
        <f t="shared" si="1261"/>
        <v>3.2098913927539378E-7</v>
      </c>
    </row>
    <row r="5255" spans="52:57" ht="20.100000000000001" customHeight="1" x14ac:dyDescent="0.25">
      <c r="AZ5255" s="148"/>
      <c r="BA5255" s="148">
        <f t="shared" si="1262"/>
        <v>29.465599999997799</v>
      </c>
      <c r="BB5255" s="165">
        <f t="shared" si="1263"/>
        <v>1.1896232289893313E-4</v>
      </c>
      <c r="BC5255" s="148">
        <f t="shared" si="1264"/>
        <v>3.2013740512160658E-7</v>
      </c>
      <c r="BD5255" s="148">
        <f t="shared" si="1260"/>
        <v>3.2013740512160658E-7</v>
      </c>
      <c r="BE5255" s="140">
        <f t="shared" si="1261"/>
        <v>3.2013740512160658E-7</v>
      </c>
    </row>
    <row r="5256" spans="52:57" ht="20.100000000000001" customHeight="1" x14ac:dyDescent="0.25">
      <c r="AZ5256" s="148"/>
      <c r="BA5256" s="148">
        <f t="shared" si="1262"/>
        <v>29.471999999997799</v>
      </c>
      <c r="BB5256" s="165">
        <f t="shared" si="1263"/>
        <v>1.1864218549381152E-4</v>
      </c>
      <c r="BC5256" s="148">
        <f t="shared" si="1264"/>
        <v>3.1928789336689621E-7</v>
      </c>
      <c r="BD5256" s="148">
        <f t="shared" si="1260"/>
        <v>3.1928789336689621E-7</v>
      </c>
      <c r="BE5256" s="140">
        <f t="shared" si="1261"/>
        <v>3.1928789336689621E-7</v>
      </c>
    </row>
    <row r="5257" spans="52:57" ht="20.100000000000001" customHeight="1" x14ac:dyDescent="0.25">
      <c r="AZ5257" s="148"/>
      <c r="BA5257" s="148">
        <f t="shared" si="1262"/>
        <v>29.478399999997798</v>
      </c>
      <c r="BB5257" s="165">
        <f t="shared" si="1263"/>
        <v>1.1832289760044462E-4</v>
      </c>
      <c r="BC5257" s="148">
        <f t="shared" si="1264"/>
        <v>3.1844059833082935E-7</v>
      </c>
      <c r="BD5257" s="148">
        <f t="shared" si="1260"/>
        <v>3.1844059833082935E-7</v>
      </c>
      <c r="BE5257" s="140">
        <f t="shared" si="1261"/>
        <v>3.1844059833082935E-7</v>
      </c>
    </row>
    <row r="5258" spans="52:57" ht="20.100000000000001" customHeight="1" x14ac:dyDescent="0.25">
      <c r="AZ5258" s="148"/>
      <c r="BA5258" s="148">
        <f t="shared" si="1262"/>
        <v>29.484799999997797</v>
      </c>
      <c r="BB5258" s="165">
        <f t="shared" si="1263"/>
        <v>1.180044570021138E-4</v>
      </c>
      <c r="BC5258" s="148">
        <f t="shared" si="1264"/>
        <v>3.1759551434610504E-7</v>
      </c>
      <c r="BD5258" s="148">
        <f t="shared" si="1260"/>
        <v>3.1759551434610504E-7</v>
      </c>
      <c r="BE5258" s="140">
        <f t="shared" si="1261"/>
        <v>3.1759551434610504E-7</v>
      </c>
    </row>
    <row r="5259" spans="52:57" ht="20.100000000000001" customHeight="1" x14ac:dyDescent="0.25">
      <c r="AZ5259" s="148"/>
      <c r="BA5259" s="148">
        <f t="shared" si="1262"/>
        <v>29.491199999997797</v>
      </c>
      <c r="BB5259" s="165">
        <f t="shared" si="1263"/>
        <v>1.1768686148776769E-4</v>
      </c>
      <c r="BC5259" s="148">
        <f t="shared" si="1264"/>
        <v>3.1675263576031658E-7</v>
      </c>
      <c r="BD5259" s="148">
        <f t="shared" ref="BD5259:BD5322" si="1265">IF(BB5259&lt;(1-$AZ$655),BC5259,"")</f>
        <v>3.1675263576031658E-7</v>
      </c>
      <c r="BE5259" s="140">
        <f t="shared" ref="BE5259:BE5322" si="1266">IF(BB5259&lt;(1-$AZ$661),BC5259,"")</f>
        <v>3.1675263576031658E-7</v>
      </c>
    </row>
    <row r="5260" spans="52:57" ht="20.100000000000001" customHeight="1" x14ac:dyDescent="0.25">
      <c r="AZ5260" s="148"/>
      <c r="BA5260" s="148">
        <f t="shared" ref="BA5260:BA5323" si="1267">BA5259+$BD$648</f>
        <v>29.497599999997796</v>
      </c>
      <c r="BB5260" s="165">
        <f t="shared" ref="BB5260:BB5323" si="1268">_xlfn.CHISQ.DIST.RT(BA5260,7)</f>
        <v>1.1737010885200737E-4</v>
      </c>
      <c r="BC5260" s="148">
        <f t="shared" ref="BC5260:BC5323" si="1269">BB5260-BB5261</f>
        <v>3.1591195693492149E-7</v>
      </c>
      <c r="BD5260" s="148">
        <f t="shared" si="1265"/>
        <v>3.1591195693492149E-7</v>
      </c>
      <c r="BE5260" s="140">
        <f t="shared" si="1266"/>
        <v>3.1591195693492149E-7</v>
      </c>
    </row>
    <row r="5261" spans="52:57" ht="20.100000000000001" customHeight="1" x14ac:dyDescent="0.25">
      <c r="AZ5261" s="148"/>
      <c r="BA5261" s="148">
        <f t="shared" si="1267"/>
        <v>29.503999999997795</v>
      </c>
      <c r="BB5261" s="165">
        <f t="shared" si="1268"/>
        <v>1.1705419689507245E-4</v>
      </c>
      <c r="BC5261" s="148">
        <f t="shared" si="1269"/>
        <v>3.1507347224490271E-7</v>
      </c>
      <c r="BD5261" s="148">
        <f t="shared" si="1265"/>
        <v>3.1507347224490271E-7</v>
      </c>
      <c r="BE5261" s="140">
        <f t="shared" si="1266"/>
        <v>3.1507347224490271E-7</v>
      </c>
    </row>
    <row r="5262" spans="52:57" ht="20.100000000000001" customHeight="1" x14ac:dyDescent="0.25">
      <c r="AZ5262" s="148"/>
      <c r="BA5262" s="148">
        <f t="shared" si="1267"/>
        <v>29.510399999997794</v>
      </c>
      <c r="BB5262" s="165">
        <f t="shared" si="1268"/>
        <v>1.1673912342282755E-4</v>
      </c>
      <c r="BC5262" s="148">
        <f t="shared" si="1269"/>
        <v>3.1423717608042203E-7</v>
      </c>
      <c r="BD5262" s="148">
        <f t="shared" si="1265"/>
        <v>3.1423717608042203E-7</v>
      </c>
      <c r="BE5262" s="140">
        <f t="shared" si="1266"/>
        <v>3.1423717608042203E-7</v>
      </c>
    </row>
    <row r="5263" spans="52:57" ht="20.100000000000001" customHeight="1" x14ac:dyDescent="0.25">
      <c r="AZ5263" s="148"/>
      <c r="BA5263" s="148">
        <f t="shared" si="1267"/>
        <v>29.516799999997794</v>
      </c>
      <c r="BB5263" s="165">
        <f t="shared" si="1268"/>
        <v>1.1642488624674713E-4</v>
      </c>
      <c r="BC5263" s="148">
        <f t="shared" si="1269"/>
        <v>3.1340306284420442E-7</v>
      </c>
      <c r="BD5263" s="148">
        <f t="shared" si="1265"/>
        <v>3.1340306284420442E-7</v>
      </c>
      <c r="BE5263" s="140">
        <f t="shared" si="1266"/>
        <v>3.1340306284420442E-7</v>
      </c>
    </row>
    <row r="5264" spans="52:57" ht="20.100000000000001" customHeight="1" x14ac:dyDescent="0.25">
      <c r="AZ5264" s="148"/>
      <c r="BA5264" s="148">
        <f t="shared" si="1267"/>
        <v>29.523199999997793</v>
      </c>
      <c r="BB5264" s="165">
        <f t="shared" si="1268"/>
        <v>1.1611148318390292E-4</v>
      </c>
      <c r="BC5264" s="148">
        <f t="shared" si="1269"/>
        <v>3.1257112695508879E-7</v>
      </c>
      <c r="BD5264" s="148">
        <f t="shared" si="1265"/>
        <v>3.1257112695508879E-7</v>
      </c>
      <c r="BE5264" s="140">
        <f t="shared" si="1266"/>
        <v>3.1257112695508879E-7</v>
      </c>
    </row>
    <row r="5265" spans="52:57" ht="20.100000000000001" customHeight="1" x14ac:dyDescent="0.25">
      <c r="AZ5265" s="148"/>
      <c r="BA5265" s="148">
        <f t="shared" si="1267"/>
        <v>29.529599999997792</v>
      </c>
      <c r="BB5265" s="165">
        <f t="shared" si="1268"/>
        <v>1.1579891205694783E-4</v>
      </c>
      <c r="BC5265" s="148">
        <f t="shared" si="1269"/>
        <v>3.1174136284245794E-7</v>
      </c>
      <c r="BD5265" s="148">
        <f t="shared" si="1265"/>
        <v>3.1174136284245794E-7</v>
      </c>
      <c r="BE5265" s="140">
        <f t="shared" si="1266"/>
        <v>3.1174136284245794E-7</v>
      </c>
    </row>
    <row r="5266" spans="52:57" ht="20.100000000000001" customHeight="1" x14ac:dyDescent="0.25">
      <c r="AZ5266" s="148"/>
      <c r="BA5266" s="148">
        <f t="shared" si="1267"/>
        <v>29.535999999997792</v>
      </c>
      <c r="BB5266" s="165">
        <f t="shared" si="1268"/>
        <v>1.1548717069410538E-4</v>
      </c>
      <c r="BC5266" s="148">
        <f t="shared" si="1269"/>
        <v>3.1091376495248624E-7</v>
      </c>
      <c r="BD5266" s="148">
        <f t="shared" si="1265"/>
        <v>3.1091376495248624E-7</v>
      </c>
      <c r="BE5266" s="140">
        <f t="shared" si="1266"/>
        <v>3.1091376495248624E-7</v>
      </c>
    </row>
    <row r="5267" spans="52:57" ht="20.100000000000001" customHeight="1" x14ac:dyDescent="0.25">
      <c r="AZ5267" s="148"/>
      <c r="BA5267" s="148">
        <f t="shared" si="1267"/>
        <v>29.542399999997791</v>
      </c>
      <c r="BB5267" s="165">
        <f t="shared" si="1268"/>
        <v>1.1517625692915289E-4</v>
      </c>
      <c r="BC5267" s="148">
        <f t="shared" si="1269"/>
        <v>3.1008832774430427E-7</v>
      </c>
      <c r="BD5267" s="148">
        <f t="shared" si="1265"/>
        <v>3.1008832774430427E-7</v>
      </c>
      <c r="BE5267" s="140">
        <f t="shared" si="1266"/>
        <v>3.1008832774430427E-7</v>
      </c>
    </row>
    <row r="5268" spans="52:57" ht="20.100000000000001" customHeight="1" x14ac:dyDescent="0.25">
      <c r="AZ5268" s="148"/>
      <c r="BA5268" s="148">
        <f t="shared" si="1267"/>
        <v>29.54879999999779</v>
      </c>
      <c r="BB5268" s="165">
        <f t="shared" si="1268"/>
        <v>1.1486616860140859E-4</v>
      </c>
      <c r="BC5268" s="148">
        <f t="shared" si="1269"/>
        <v>3.0926504569116437E-7</v>
      </c>
      <c r="BD5268" s="148">
        <f t="shared" si="1265"/>
        <v>3.0926504569116437E-7</v>
      </c>
      <c r="BE5268" s="140">
        <f t="shared" si="1266"/>
        <v>3.0926504569116437E-7</v>
      </c>
    </row>
    <row r="5269" spans="52:57" ht="20.100000000000001" customHeight="1" x14ac:dyDescent="0.25">
      <c r="AZ5269" s="148"/>
      <c r="BA5269" s="148">
        <f t="shared" si="1267"/>
        <v>29.555199999997789</v>
      </c>
      <c r="BB5269" s="165">
        <f t="shared" si="1268"/>
        <v>1.1455690355571742E-4</v>
      </c>
      <c r="BC5269" s="148">
        <f t="shared" si="1269"/>
        <v>3.0844391327827217E-7</v>
      </c>
      <c r="BD5269" s="148">
        <f t="shared" si="1265"/>
        <v>3.0844391327827217E-7</v>
      </c>
      <c r="BE5269" s="140">
        <f t="shared" si="1266"/>
        <v>3.0844391327827217E-7</v>
      </c>
    </row>
    <row r="5270" spans="52:57" ht="20.100000000000001" customHeight="1" x14ac:dyDescent="0.25">
      <c r="AZ5270" s="148"/>
      <c r="BA5270" s="148">
        <f t="shared" si="1267"/>
        <v>29.561599999997789</v>
      </c>
      <c r="BB5270" s="165">
        <f t="shared" si="1268"/>
        <v>1.1424845964243915E-4</v>
      </c>
      <c r="BC5270" s="148">
        <f t="shared" si="1269"/>
        <v>3.0762492500771977E-7</v>
      </c>
      <c r="BD5270" s="148">
        <f t="shared" si="1265"/>
        <v>3.0762492500771977E-7</v>
      </c>
      <c r="BE5270" s="140">
        <f t="shared" si="1266"/>
        <v>3.0762492500771977E-7</v>
      </c>
    </row>
    <row r="5271" spans="52:57" ht="20.100000000000001" customHeight="1" x14ac:dyDescent="0.25">
      <c r="AZ5271" s="148"/>
      <c r="BA5271" s="148">
        <f t="shared" si="1267"/>
        <v>29.567999999997788</v>
      </c>
      <c r="BB5271" s="165">
        <f t="shared" si="1268"/>
        <v>1.1394083471743143E-4</v>
      </c>
      <c r="BC5271" s="148">
        <f t="shared" si="1269"/>
        <v>3.0680807539226512E-7</v>
      </c>
      <c r="BD5271" s="148">
        <f t="shared" si="1265"/>
        <v>3.0680807539226512E-7</v>
      </c>
      <c r="BE5271" s="140">
        <f t="shared" si="1266"/>
        <v>3.0680807539226512E-7</v>
      </c>
    </row>
    <row r="5272" spans="52:57" ht="20.100000000000001" customHeight="1" x14ac:dyDescent="0.25">
      <c r="AZ5272" s="148"/>
      <c r="BA5272" s="148">
        <f t="shared" si="1267"/>
        <v>29.574399999997787</v>
      </c>
      <c r="BB5272" s="165">
        <f t="shared" si="1268"/>
        <v>1.1363402664203916E-4</v>
      </c>
      <c r="BC5272" s="148">
        <f t="shared" si="1269"/>
        <v>3.0599335896050906E-7</v>
      </c>
      <c r="BD5272" s="148">
        <f t="shared" si="1265"/>
        <v>3.0599335896050906E-7</v>
      </c>
      <c r="BE5272" s="140">
        <f t="shared" si="1266"/>
        <v>3.0599335896050906E-7</v>
      </c>
    </row>
    <row r="5273" spans="52:57" ht="20.100000000000001" customHeight="1" x14ac:dyDescent="0.25">
      <c r="AZ5273" s="148"/>
      <c r="BA5273" s="148">
        <f t="shared" si="1267"/>
        <v>29.580799999997787</v>
      </c>
      <c r="BB5273" s="165">
        <f t="shared" si="1268"/>
        <v>1.1332803328307866E-4</v>
      </c>
      <c r="BC5273" s="148">
        <f t="shared" si="1269"/>
        <v>3.0518077025375114E-7</v>
      </c>
      <c r="BD5273" s="148">
        <f t="shared" si="1265"/>
        <v>3.0518077025375114E-7</v>
      </c>
      <c r="BE5273" s="140">
        <f t="shared" si="1266"/>
        <v>3.0518077025375114E-7</v>
      </c>
    </row>
    <row r="5274" spans="52:57" ht="20.100000000000001" customHeight="1" x14ac:dyDescent="0.25">
      <c r="AZ5274" s="148"/>
      <c r="BA5274" s="148">
        <f t="shared" si="1267"/>
        <v>29.587199999997786</v>
      </c>
      <c r="BB5274" s="165">
        <f t="shared" si="1268"/>
        <v>1.130228525128249E-4</v>
      </c>
      <c r="BC5274" s="148">
        <f t="shared" si="1269"/>
        <v>3.0437030382666726E-7</v>
      </c>
      <c r="BD5274" s="148">
        <f t="shared" si="1265"/>
        <v>3.0437030382666726E-7</v>
      </c>
      <c r="BE5274" s="140">
        <f t="shared" si="1266"/>
        <v>3.0437030382666726E-7</v>
      </c>
    </row>
    <row r="5275" spans="52:57" ht="20.100000000000001" customHeight="1" x14ac:dyDescent="0.25">
      <c r="AZ5275" s="148"/>
      <c r="BA5275" s="148">
        <f t="shared" si="1267"/>
        <v>29.593599999997785</v>
      </c>
      <c r="BB5275" s="165">
        <f t="shared" si="1268"/>
        <v>1.1271848220899824E-4</v>
      </c>
      <c r="BC5275" s="148">
        <f t="shared" si="1269"/>
        <v>3.0356195424824481E-7</v>
      </c>
      <c r="BD5275" s="148">
        <f t="shared" si="1265"/>
        <v>3.0356195424824481E-7</v>
      </c>
      <c r="BE5275" s="140">
        <f t="shared" si="1266"/>
        <v>3.0356195424824481E-7</v>
      </c>
    </row>
    <row r="5276" spans="52:57" ht="20.100000000000001" customHeight="1" x14ac:dyDescent="0.25">
      <c r="AZ5276" s="148"/>
      <c r="BA5276" s="148">
        <f t="shared" si="1267"/>
        <v>29.599999999997785</v>
      </c>
      <c r="BB5276" s="165">
        <f t="shared" si="1268"/>
        <v>1.1241492025474999E-4</v>
      </c>
      <c r="BC5276" s="148">
        <f t="shared" si="1269"/>
        <v>3.0275571610082039E-7</v>
      </c>
      <c r="BD5276" s="148">
        <f t="shared" si="1265"/>
        <v>3.0275571610082039E-7</v>
      </c>
      <c r="BE5276" s="140">
        <f t="shared" si="1266"/>
        <v>3.0275571610082039E-7</v>
      </c>
    </row>
    <row r="5277" spans="52:57" ht="20.100000000000001" customHeight="1" x14ac:dyDescent="0.25">
      <c r="AZ5277" s="148"/>
      <c r="BA5277" s="148">
        <f t="shared" si="1267"/>
        <v>29.606399999997784</v>
      </c>
      <c r="BB5277" s="165">
        <f t="shared" si="1268"/>
        <v>1.1211216453864917E-4</v>
      </c>
      <c r="BC5277" s="148">
        <f t="shared" si="1269"/>
        <v>3.0195158397986301E-7</v>
      </c>
      <c r="BD5277" s="148">
        <f t="shared" si="1265"/>
        <v>3.0195158397986301E-7</v>
      </c>
      <c r="BE5277" s="140">
        <f t="shared" si="1266"/>
        <v>3.0195158397986301E-7</v>
      </c>
    </row>
    <row r="5278" spans="52:57" ht="20.100000000000001" customHeight="1" x14ac:dyDescent="0.25">
      <c r="AZ5278" s="148"/>
      <c r="BA5278" s="148">
        <f t="shared" si="1267"/>
        <v>29.612799999997783</v>
      </c>
      <c r="BB5278" s="165">
        <f t="shared" si="1268"/>
        <v>1.1181021295466931E-4</v>
      </c>
      <c r="BC5278" s="148">
        <f t="shared" si="1269"/>
        <v>3.0114955249401474E-7</v>
      </c>
      <c r="BD5278" s="148">
        <f t="shared" si="1265"/>
        <v>3.0114955249401474E-7</v>
      </c>
      <c r="BE5278" s="140">
        <f t="shared" si="1266"/>
        <v>3.0114955249401474E-7</v>
      </c>
    </row>
    <row r="5279" spans="52:57" ht="20.100000000000001" customHeight="1" x14ac:dyDescent="0.25">
      <c r="AZ5279" s="148"/>
      <c r="BA5279" s="148">
        <f t="shared" si="1267"/>
        <v>29.619199999997782</v>
      </c>
      <c r="BB5279" s="165">
        <f t="shared" si="1268"/>
        <v>1.1150906340217529E-4</v>
      </c>
      <c r="BC5279" s="148">
        <f t="shared" si="1269"/>
        <v>3.0034961626696096E-7</v>
      </c>
      <c r="BD5279" s="148">
        <f t="shared" si="1265"/>
        <v>3.0034961626696096E-7</v>
      </c>
      <c r="BE5279" s="140">
        <f t="shared" si="1266"/>
        <v>3.0034961626696096E-7</v>
      </c>
    </row>
    <row r="5280" spans="52:57" ht="20.100000000000001" customHeight="1" x14ac:dyDescent="0.25">
      <c r="AZ5280" s="148"/>
      <c r="BA5280" s="148">
        <f t="shared" si="1267"/>
        <v>29.625599999997782</v>
      </c>
      <c r="BB5280" s="165">
        <f t="shared" si="1268"/>
        <v>1.1120871378590833E-4</v>
      </c>
      <c r="BC5280" s="148">
        <f t="shared" si="1269"/>
        <v>2.9955176993410996E-7</v>
      </c>
      <c r="BD5280" s="148">
        <f t="shared" si="1265"/>
        <v>2.9955176993410996E-7</v>
      </c>
      <c r="BE5280" s="140">
        <f t="shared" si="1266"/>
        <v>2.9955176993410996E-7</v>
      </c>
    </row>
    <row r="5281" spans="52:57" ht="20.100000000000001" customHeight="1" x14ac:dyDescent="0.25">
      <c r="AZ5281" s="148"/>
      <c r="BA5281" s="148">
        <f t="shared" si="1267"/>
        <v>29.631999999997781</v>
      </c>
      <c r="BB5281" s="165">
        <f t="shared" si="1268"/>
        <v>1.1090916201597422E-4</v>
      </c>
      <c r="BC5281" s="148">
        <f t="shared" si="1269"/>
        <v>2.9875600814497825E-7</v>
      </c>
      <c r="BD5281" s="148">
        <f t="shared" si="1265"/>
        <v>2.9875600814497825E-7</v>
      </c>
      <c r="BE5281" s="140">
        <f t="shared" si="1266"/>
        <v>2.9875600814497825E-7</v>
      </c>
    </row>
    <row r="5282" spans="52:57" ht="20.100000000000001" customHeight="1" x14ac:dyDescent="0.25">
      <c r="AZ5282" s="148"/>
      <c r="BA5282" s="148">
        <f t="shared" si="1267"/>
        <v>29.63839999999778</v>
      </c>
      <c r="BB5282" s="165">
        <f t="shared" si="1268"/>
        <v>1.1061040600782924E-4</v>
      </c>
      <c r="BC5282" s="148">
        <f t="shared" si="1269"/>
        <v>2.9796232556290588E-7</v>
      </c>
      <c r="BD5282" s="148">
        <f t="shared" si="1265"/>
        <v>2.9796232556290588E-7</v>
      </c>
      <c r="BE5282" s="140">
        <f t="shared" si="1266"/>
        <v>2.9796232556290588E-7</v>
      </c>
    </row>
    <row r="5283" spans="52:57" ht="20.100000000000001" customHeight="1" x14ac:dyDescent="0.25">
      <c r="AZ5283" s="148"/>
      <c r="BA5283" s="148">
        <f t="shared" si="1267"/>
        <v>29.64479999999778</v>
      </c>
      <c r="BB5283" s="165">
        <f t="shared" si="1268"/>
        <v>1.1031244368226634E-4</v>
      </c>
      <c r="BC5283" s="148">
        <f t="shared" si="1269"/>
        <v>2.9717071686269836E-7</v>
      </c>
      <c r="BD5283" s="148">
        <f t="shared" si="1265"/>
        <v>2.9717071686269836E-7</v>
      </c>
      <c r="BE5283" s="140">
        <f t="shared" si="1266"/>
        <v>2.9717071686269836E-7</v>
      </c>
    </row>
    <row r="5284" spans="52:57" ht="20.100000000000001" customHeight="1" x14ac:dyDescent="0.25">
      <c r="AZ5284" s="148"/>
      <c r="BA5284" s="148">
        <f t="shared" si="1267"/>
        <v>29.651199999997779</v>
      </c>
      <c r="BB5284" s="165">
        <f t="shared" si="1268"/>
        <v>1.1001527296540364E-4</v>
      </c>
      <c r="BC5284" s="148">
        <f t="shared" si="1269"/>
        <v>2.9638117673524804E-7</v>
      </c>
      <c r="BD5284" s="148">
        <f t="shared" si="1265"/>
        <v>2.9638117673524804E-7</v>
      </c>
      <c r="BE5284" s="140">
        <f t="shared" si="1266"/>
        <v>2.9638117673524804E-7</v>
      </c>
    </row>
    <row r="5285" spans="52:57" ht="20.100000000000001" customHeight="1" x14ac:dyDescent="0.25">
      <c r="AZ5285" s="148"/>
      <c r="BA5285" s="148">
        <f t="shared" si="1267"/>
        <v>29.657599999997778</v>
      </c>
      <c r="BB5285" s="165">
        <f t="shared" si="1268"/>
        <v>1.0971889178866839E-4</v>
      </c>
      <c r="BC5285" s="148">
        <f t="shared" si="1269"/>
        <v>2.9559369988281785E-7</v>
      </c>
      <c r="BD5285" s="148">
        <f t="shared" si="1265"/>
        <v>2.9559369988281785E-7</v>
      </c>
      <c r="BE5285" s="140">
        <f t="shared" si="1266"/>
        <v>2.9559369988281785E-7</v>
      </c>
    </row>
    <row r="5286" spans="52:57" ht="20.100000000000001" customHeight="1" x14ac:dyDescent="0.25">
      <c r="AZ5286" s="148"/>
      <c r="BA5286" s="148">
        <f t="shared" si="1267"/>
        <v>29.663999999997777</v>
      </c>
      <c r="BB5286" s="165">
        <f t="shared" si="1268"/>
        <v>1.0942329808878557E-4</v>
      </c>
      <c r="BC5286" s="148">
        <f t="shared" si="1269"/>
        <v>2.9480828102039654E-7</v>
      </c>
      <c r="BD5286" s="148">
        <f t="shared" si="1265"/>
        <v>2.9480828102039654E-7</v>
      </c>
      <c r="BE5286" s="140">
        <f t="shared" si="1266"/>
        <v>2.9480828102039654E-7</v>
      </c>
    </row>
    <row r="5287" spans="52:57" ht="20.100000000000001" customHeight="1" x14ac:dyDescent="0.25">
      <c r="AZ5287" s="148"/>
      <c r="BA5287" s="148">
        <f t="shared" si="1267"/>
        <v>29.670399999997777</v>
      </c>
      <c r="BB5287" s="165">
        <f t="shared" si="1268"/>
        <v>1.0912848980776518E-4</v>
      </c>
      <c r="BC5287" s="148">
        <f t="shared" si="1269"/>
        <v>2.9402491487788064E-7</v>
      </c>
      <c r="BD5287" s="148">
        <f t="shared" si="1265"/>
        <v>2.9402491487788064E-7</v>
      </c>
      <c r="BE5287" s="140">
        <f t="shared" si="1266"/>
        <v>2.9402491487788064E-7</v>
      </c>
    </row>
    <row r="5288" spans="52:57" ht="20.100000000000001" customHeight="1" x14ac:dyDescent="0.25">
      <c r="AZ5288" s="148"/>
      <c r="BA5288" s="148">
        <f t="shared" si="1267"/>
        <v>29.676799999997776</v>
      </c>
      <c r="BB5288" s="165">
        <f t="shared" si="1268"/>
        <v>1.088344648928873E-4</v>
      </c>
      <c r="BC5288" s="148">
        <f t="shared" si="1269"/>
        <v>2.9324359619817709E-7</v>
      </c>
      <c r="BD5288" s="148">
        <f t="shared" si="1265"/>
        <v>2.9324359619817709E-7</v>
      </c>
      <c r="BE5288" s="140">
        <f t="shared" si="1266"/>
        <v>2.9324359619817709E-7</v>
      </c>
    </row>
    <row r="5289" spans="52:57" ht="20.100000000000001" customHeight="1" x14ac:dyDescent="0.25">
      <c r="AZ5289" s="148"/>
      <c r="BA5289" s="148">
        <f t="shared" si="1267"/>
        <v>29.683199999997775</v>
      </c>
      <c r="BB5289" s="165">
        <f t="shared" si="1268"/>
        <v>1.0854122129668912E-4</v>
      </c>
      <c r="BC5289" s="148">
        <f t="shared" si="1269"/>
        <v>2.9246431973503487E-7</v>
      </c>
      <c r="BD5289" s="148">
        <f t="shared" si="1265"/>
        <v>2.9246431973503487E-7</v>
      </c>
      <c r="BE5289" s="140">
        <f t="shared" si="1266"/>
        <v>2.9246431973503487E-7</v>
      </c>
    </row>
    <row r="5290" spans="52:57" ht="20.100000000000001" customHeight="1" x14ac:dyDescent="0.25">
      <c r="AZ5290" s="148"/>
      <c r="BA5290" s="148">
        <f t="shared" si="1267"/>
        <v>29.689599999997775</v>
      </c>
      <c r="BB5290" s="165">
        <f t="shared" si="1268"/>
        <v>1.0824875697695409E-4</v>
      </c>
      <c r="BC5290" s="148">
        <f t="shared" si="1269"/>
        <v>2.9168708025852021E-7</v>
      </c>
      <c r="BD5290" s="148">
        <f t="shared" si="1265"/>
        <v>2.9168708025852021E-7</v>
      </c>
      <c r="BE5290" s="140">
        <f t="shared" si="1266"/>
        <v>2.9168708025852021E-7</v>
      </c>
    </row>
    <row r="5291" spans="52:57" ht="20.100000000000001" customHeight="1" x14ac:dyDescent="0.25">
      <c r="AZ5291" s="148"/>
      <c r="BA5291" s="148">
        <f t="shared" si="1267"/>
        <v>29.695999999997774</v>
      </c>
      <c r="BB5291" s="165">
        <f t="shared" si="1268"/>
        <v>1.0795706989669557E-4</v>
      </c>
      <c r="BC5291" s="148">
        <f t="shared" si="1269"/>
        <v>2.9091187254920252E-7</v>
      </c>
      <c r="BD5291" s="148">
        <f t="shared" si="1265"/>
        <v>2.9091187254920252E-7</v>
      </c>
      <c r="BE5291" s="140">
        <f t="shared" si="1266"/>
        <v>2.9091187254920252E-7</v>
      </c>
    </row>
    <row r="5292" spans="52:57" ht="20.100000000000001" customHeight="1" x14ac:dyDescent="0.25">
      <c r="AZ5292" s="148"/>
      <c r="BA5292" s="148">
        <f t="shared" si="1267"/>
        <v>29.702399999997773</v>
      </c>
      <c r="BB5292" s="165">
        <f t="shared" si="1268"/>
        <v>1.0766615802414636E-4</v>
      </c>
      <c r="BC5292" s="148">
        <f t="shared" si="1269"/>
        <v>2.9013869140171876E-7</v>
      </c>
      <c r="BD5292" s="148">
        <f t="shared" si="1265"/>
        <v>2.9013869140171876E-7</v>
      </c>
      <c r="BE5292" s="140">
        <f t="shared" si="1266"/>
        <v>2.9013869140171876E-7</v>
      </c>
    </row>
    <row r="5293" spans="52:57" ht="20.100000000000001" customHeight="1" x14ac:dyDescent="0.25">
      <c r="AZ5293" s="148"/>
      <c r="BA5293" s="148">
        <f t="shared" si="1267"/>
        <v>29.708799999997773</v>
      </c>
      <c r="BB5293" s="165">
        <f t="shared" si="1268"/>
        <v>1.0737601933274464E-4</v>
      </c>
      <c r="BC5293" s="148">
        <f t="shared" si="1269"/>
        <v>2.8936753162396025E-7</v>
      </c>
      <c r="BD5293" s="148">
        <f t="shared" si="1265"/>
        <v>2.8936753162396025E-7</v>
      </c>
      <c r="BE5293" s="140">
        <f t="shared" si="1266"/>
        <v>2.8936753162396025E-7</v>
      </c>
    </row>
    <row r="5294" spans="52:57" ht="20.100000000000001" customHeight="1" x14ac:dyDescent="0.25">
      <c r="AZ5294" s="148"/>
      <c r="BA5294" s="148">
        <f t="shared" si="1267"/>
        <v>29.715199999997772</v>
      </c>
      <c r="BB5294" s="165">
        <f t="shared" si="1268"/>
        <v>1.0708665180112068E-4</v>
      </c>
      <c r="BC5294" s="148">
        <f t="shared" si="1269"/>
        <v>2.8859838803670676E-7</v>
      </c>
      <c r="BD5294" s="148">
        <f t="shared" si="1265"/>
        <v>2.8859838803670676E-7</v>
      </c>
      <c r="BE5294" s="140">
        <f t="shared" si="1266"/>
        <v>2.8859838803670676E-7</v>
      </c>
    </row>
    <row r="5295" spans="52:57" ht="20.100000000000001" customHeight="1" x14ac:dyDescent="0.25">
      <c r="AZ5295" s="148"/>
      <c r="BA5295" s="148">
        <f t="shared" si="1267"/>
        <v>29.721599999997771</v>
      </c>
      <c r="BB5295" s="165">
        <f t="shared" si="1268"/>
        <v>1.0679805341308398E-4</v>
      </c>
      <c r="BC5295" s="148">
        <f t="shared" si="1269"/>
        <v>2.8783125547317929E-7</v>
      </c>
      <c r="BD5295" s="148">
        <f t="shared" si="1265"/>
        <v>2.8783125547317929E-7</v>
      </c>
      <c r="BE5295" s="140">
        <f t="shared" si="1266"/>
        <v>2.8783125547317929E-7</v>
      </c>
    </row>
    <row r="5296" spans="52:57" ht="20.100000000000001" customHeight="1" x14ac:dyDescent="0.25">
      <c r="AZ5296" s="148"/>
      <c r="BA5296" s="148">
        <f t="shared" si="1267"/>
        <v>29.72799999999777</v>
      </c>
      <c r="BB5296" s="165">
        <f t="shared" si="1268"/>
        <v>1.065102221576108E-4</v>
      </c>
      <c r="BC5296" s="148">
        <f t="shared" si="1269"/>
        <v>2.8706612877990741E-7</v>
      </c>
      <c r="BD5296" s="148">
        <f t="shared" si="1265"/>
        <v>2.8706612877990741E-7</v>
      </c>
      <c r="BE5296" s="140">
        <f t="shared" si="1266"/>
        <v>2.8706612877990741E-7</v>
      </c>
    </row>
    <row r="5297" spans="52:57" ht="20.100000000000001" customHeight="1" x14ac:dyDescent="0.25">
      <c r="AZ5297" s="148"/>
      <c r="BA5297" s="148">
        <f t="shared" si="1267"/>
        <v>29.73439999999777</v>
      </c>
      <c r="BB5297" s="165">
        <f t="shared" si="1268"/>
        <v>1.0622315602883089E-4</v>
      </c>
      <c r="BC5297" s="148">
        <f t="shared" si="1269"/>
        <v>2.8630300281550956E-7</v>
      </c>
      <c r="BD5297" s="148">
        <f t="shared" si="1265"/>
        <v>2.8630300281550956E-7</v>
      </c>
      <c r="BE5297" s="140">
        <f t="shared" si="1266"/>
        <v>2.8630300281550956E-7</v>
      </c>
    </row>
    <row r="5298" spans="52:57" ht="20.100000000000001" customHeight="1" x14ac:dyDescent="0.25">
      <c r="AZ5298" s="148"/>
      <c r="BA5298" s="148">
        <f t="shared" si="1267"/>
        <v>29.740799999997769</v>
      </c>
      <c r="BB5298" s="165">
        <f t="shared" si="1268"/>
        <v>1.0593685302601538E-4</v>
      </c>
      <c r="BC5298" s="148">
        <f t="shared" si="1269"/>
        <v>2.8554187245322733E-7</v>
      </c>
      <c r="BD5298" s="148">
        <f t="shared" si="1265"/>
        <v>2.8554187245322733E-7</v>
      </c>
      <c r="BE5298" s="140">
        <f t="shared" si="1266"/>
        <v>2.8554187245322733E-7</v>
      </c>
    </row>
    <row r="5299" spans="52:57" ht="20.100000000000001" customHeight="1" x14ac:dyDescent="0.25">
      <c r="AZ5299" s="148"/>
      <c r="BA5299" s="148">
        <f t="shared" si="1267"/>
        <v>29.747199999997768</v>
      </c>
      <c r="BB5299" s="165">
        <f t="shared" si="1268"/>
        <v>1.0565131115356215E-4</v>
      </c>
      <c r="BC5299" s="148">
        <f t="shared" si="1269"/>
        <v>2.8478273257737476E-7</v>
      </c>
      <c r="BD5299" s="148">
        <f t="shared" si="1265"/>
        <v>2.8478273257737476E-7</v>
      </c>
      <c r="BE5299" s="140">
        <f t="shared" si="1266"/>
        <v>2.8478273257737476E-7</v>
      </c>
    </row>
    <row r="5300" spans="52:57" ht="20.100000000000001" customHeight="1" x14ac:dyDescent="0.25">
      <c r="AZ5300" s="148"/>
      <c r="BA5300" s="148">
        <f t="shared" si="1267"/>
        <v>29.753599999997768</v>
      </c>
      <c r="BB5300" s="165">
        <f t="shared" si="1268"/>
        <v>1.0536652842098478E-4</v>
      </c>
      <c r="BC5300" s="148">
        <f t="shared" si="1269"/>
        <v>2.840255780858455E-7</v>
      </c>
      <c r="BD5300" s="148">
        <f t="shared" si="1265"/>
        <v>2.840255780858455E-7</v>
      </c>
      <c r="BE5300" s="140">
        <f t="shared" si="1266"/>
        <v>2.840255780858455E-7</v>
      </c>
    </row>
    <row r="5301" spans="52:57" ht="20.100000000000001" customHeight="1" x14ac:dyDescent="0.25">
      <c r="AZ5301" s="148"/>
      <c r="BA5301" s="148">
        <f t="shared" si="1267"/>
        <v>29.759999999997767</v>
      </c>
      <c r="BB5301" s="165">
        <f t="shared" si="1268"/>
        <v>1.0508250284289893E-4</v>
      </c>
      <c r="BC5301" s="148">
        <f t="shared" si="1269"/>
        <v>2.8327040388892021E-7</v>
      </c>
      <c r="BD5301" s="148">
        <f t="shared" si="1265"/>
        <v>2.8327040388892021E-7</v>
      </c>
      <c r="BE5301" s="140">
        <f t="shared" si="1266"/>
        <v>2.8327040388892021E-7</v>
      </c>
    </row>
    <row r="5302" spans="52:57" ht="20.100000000000001" customHeight="1" x14ac:dyDescent="0.25">
      <c r="AZ5302" s="148"/>
      <c r="BA5302" s="148">
        <f t="shared" si="1267"/>
        <v>29.766399999997766</v>
      </c>
      <c r="BB5302" s="165">
        <f t="shared" si="1268"/>
        <v>1.0479923243901001E-4</v>
      </c>
      <c r="BC5302" s="148">
        <f t="shared" si="1269"/>
        <v>2.8251720491014748E-7</v>
      </c>
      <c r="BD5302" s="148">
        <f t="shared" si="1265"/>
        <v>2.8251720491014748E-7</v>
      </c>
      <c r="BE5302" s="140">
        <f t="shared" si="1266"/>
        <v>2.8251720491014748E-7</v>
      </c>
    </row>
    <row r="5303" spans="52:57" ht="20.100000000000001" customHeight="1" x14ac:dyDescent="0.25">
      <c r="AZ5303" s="148"/>
      <c r="BA5303" s="148">
        <f t="shared" si="1267"/>
        <v>29.772799999997765</v>
      </c>
      <c r="BB5303" s="165">
        <f t="shared" si="1268"/>
        <v>1.0451671523409987E-4</v>
      </c>
      <c r="BC5303" s="148">
        <f t="shared" si="1269"/>
        <v>2.8176597608584237E-7</v>
      </c>
      <c r="BD5303" s="148">
        <f t="shared" si="1265"/>
        <v>2.8176597608584237E-7</v>
      </c>
      <c r="BE5303" s="140">
        <f t="shared" si="1266"/>
        <v>2.8176597608584237E-7</v>
      </c>
    </row>
    <row r="5304" spans="52:57" ht="20.100000000000001" customHeight="1" x14ac:dyDescent="0.25">
      <c r="AZ5304" s="148"/>
      <c r="BA5304" s="148">
        <f t="shared" si="1267"/>
        <v>29.779199999997765</v>
      </c>
      <c r="BB5304" s="165">
        <f t="shared" si="1268"/>
        <v>1.0423494925801402E-4</v>
      </c>
      <c r="BC5304" s="148">
        <f t="shared" si="1269"/>
        <v>2.8101671236328396E-7</v>
      </c>
      <c r="BD5304" s="148">
        <f t="shared" si="1265"/>
        <v>2.8101671236328396E-7</v>
      </c>
      <c r="BE5304" s="140">
        <f t="shared" si="1266"/>
        <v>2.8101671236328396E-7</v>
      </c>
    </row>
    <row r="5305" spans="52:57" ht="20.100000000000001" customHeight="1" x14ac:dyDescent="0.25">
      <c r="AZ5305" s="148"/>
      <c r="BA5305" s="148">
        <f t="shared" si="1267"/>
        <v>29.785599999997764</v>
      </c>
      <c r="BB5305" s="165">
        <f t="shared" si="1268"/>
        <v>1.0395393254565074E-4</v>
      </c>
      <c r="BC5305" s="148">
        <f t="shared" si="1269"/>
        <v>2.8026940870480815E-7</v>
      </c>
      <c r="BD5305" s="148">
        <f t="shared" si="1265"/>
        <v>2.8026940870480815E-7</v>
      </c>
      <c r="BE5305" s="140">
        <f t="shared" si="1266"/>
        <v>2.8026940870480815E-7</v>
      </c>
    </row>
    <row r="5306" spans="52:57" ht="20.100000000000001" customHeight="1" x14ac:dyDescent="0.25">
      <c r="AZ5306" s="148"/>
      <c r="BA5306" s="148">
        <f t="shared" si="1267"/>
        <v>29.791999999997763</v>
      </c>
      <c r="BB5306" s="165">
        <f t="shared" si="1268"/>
        <v>1.0367366313694593E-4</v>
      </c>
      <c r="BC5306" s="148">
        <f t="shared" si="1269"/>
        <v>2.7952406008368777E-7</v>
      </c>
      <c r="BD5306" s="148">
        <f t="shared" si="1265"/>
        <v>2.7952406008368777E-7</v>
      </c>
      <c r="BE5306" s="140">
        <f t="shared" si="1266"/>
        <v>2.7952406008368777E-7</v>
      </c>
    </row>
    <row r="5307" spans="52:57" ht="20.100000000000001" customHeight="1" x14ac:dyDescent="0.25">
      <c r="AZ5307" s="148"/>
      <c r="BA5307" s="148">
        <f t="shared" si="1267"/>
        <v>29.798399999997763</v>
      </c>
      <c r="BB5307" s="165">
        <f t="shared" si="1268"/>
        <v>1.0339413907686224E-4</v>
      </c>
      <c r="BC5307" s="148">
        <f t="shared" si="1269"/>
        <v>2.7878066148668038E-7</v>
      </c>
      <c r="BD5307" s="148">
        <f t="shared" si="1265"/>
        <v>2.7878066148668038E-7</v>
      </c>
      <c r="BE5307" s="140">
        <f t="shared" si="1266"/>
        <v>2.7878066148668038E-7</v>
      </c>
    </row>
    <row r="5308" spans="52:57" ht="20.100000000000001" customHeight="1" x14ac:dyDescent="0.25">
      <c r="AZ5308" s="148"/>
      <c r="BA5308" s="148">
        <f t="shared" si="1267"/>
        <v>29.804799999997762</v>
      </c>
      <c r="BB5308" s="165">
        <f t="shared" si="1268"/>
        <v>1.0311535841537556E-4</v>
      </c>
      <c r="BC5308" s="148">
        <f t="shared" si="1269"/>
        <v>2.7803920791299834E-7</v>
      </c>
      <c r="BD5308" s="148">
        <f t="shared" si="1265"/>
        <v>2.7803920791299834E-7</v>
      </c>
      <c r="BE5308" s="140">
        <f t="shared" si="1266"/>
        <v>2.7803920791299834E-7</v>
      </c>
    </row>
    <row r="5309" spans="52:57" ht="20.100000000000001" customHeight="1" x14ac:dyDescent="0.25">
      <c r="AZ5309" s="148"/>
      <c r="BA5309" s="148">
        <f t="shared" si="1267"/>
        <v>29.811199999997761</v>
      </c>
      <c r="BB5309" s="165">
        <f t="shared" si="1268"/>
        <v>1.0283731920746256E-4</v>
      </c>
      <c r="BC5309" s="148">
        <f t="shared" si="1269"/>
        <v>2.7729969437284509E-7</v>
      </c>
      <c r="BD5309" s="148">
        <f t="shared" si="1265"/>
        <v>2.7729969437284509E-7</v>
      </c>
      <c r="BE5309" s="140">
        <f t="shared" si="1266"/>
        <v>2.7729969437284509E-7</v>
      </c>
    </row>
    <row r="5310" spans="52:57" ht="20.100000000000001" customHeight="1" x14ac:dyDescent="0.25">
      <c r="AZ5310" s="148"/>
      <c r="BA5310" s="148">
        <f t="shared" si="1267"/>
        <v>29.817599999997761</v>
      </c>
      <c r="BB5310" s="165">
        <f t="shared" si="1268"/>
        <v>1.0256001951308972E-4</v>
      </c>
      <c r="BC5310" s="148">
        <f t="shared" si="1269"/>
        <v>2.7656211589125053E-7</v>
      </c>
      <c r="BD5310" s="148">
        <f t="shared" si="1265"/>
        <v>2.7656211589125053E-7</v>
      </c>
      <c r="BE5310" s="140">
        <f t="shared" si="1266"/>
        <v>2.7656211589125053E-7</v>
      </c>
    </row>
    <row r="5311" spans="52:57" ht="20.100000000000001" customHeight="1" x14ac:dyDescent="0.25">
      <c r="AZ5311" s="148"/>
      <c r="BA5311" s="148">
        <f t="shared" si="1267"/>
        <v>29.82399999999776</v>
      </c>
      <c r="BB5311" s="165">
        <f t="shared" si="1268"/>
        <v>1.0228345739719847E-4</v>
      </c>
      <c r="BC5311" s="148">
        <f t="shared" si="1269"/>
        <v>2.7582646750401885E-7</v>
      </c>
      <c r="BD5311" s="148">
        <f t="shared" si="1265"/>
        <v>2.7582646750401885E-7</v>
      </c>
      <c r="BE5311" s="140">
        <f t="shared" si="1266"/>
        <v>2.7582646750401885E-7</v>
      </c>
    </row>
    <row r="5312" spans="52:57" ht="20.100000000000001" customHeight="1" x14ac:dyDescent="0.25">
      <c r="AZ5312" s="148"/>
      <c r="BA5312" s="148">
        <f t="shared" si="1267"/>
        <v>29.830399999997759</v>
      </c>
      <c r="BB5312" s="165">
        <f t="shared" si="1268"/>
        <v>1.0200763092969445E-4</v>
      </c>
      <c r="BC5312" s="148">
        <f t="shared" si="1269"/>
        <v>2.7509274426062871E-7</v>
      </c>
      <c r="BD5312" s="148">
        <f t="shared" si="1265"/>
        <v>2.7509274426062871E-7</v>
      </c>
      <c r="BE5312" s="140">
        <f t="shared" si="1266"/>
        <v>2.7509274426062871E-7</v>
      </c>
    </row>
    <row r="5313" spans="52:57" ht="20.100000000000001" customHeight="1" x14ac:dyDescent="0.25">
      <c r="AZ5313" s="148"/>
      <c r="BA5313" s="148">
        <f t="shared" si="1267"/>
        <v>29.836799999997758</v>
      </c>
      <c r="BB5313" s="165">
        <f t="shared" si="1268"/>
        <v>1.0173253818543382E-4</v>
      </c>
      <c r="BC5313" s="148">
        <f t="shared" si="1269"/>
        <v>2.7436094122122463E-7</v>
      </c>
      <c r="BD5313" s="148">
        <f t="shared" si="1265"/>
        <v>2.7436094122122463E-7</v>
      </c>
      <c r="BE5313" s="140">
        <f t="shared" si="1266"/>
        <v>2.7436094122122463E-7</v>
      </c>
    </row>
    <row r="5314" spans="52:57" ht="20.100000000000001" customHeight="1" x14ac:dyDescent="0.25">
      <c r="AZ5314" s="148"/>
      <c r="BA5314" s="148">
        <f t="shared" si="1267"/>
        <v>29.843199999997758</v>
      </c>
      <c r="BB5314" s="165">
        <f t="shared" si="1268"/>
        <v>1.014581772442126E-4</v>
      </c>
      <c r="BC5314" s="148">
        <f t="shared" si="1269"/>
        <v>2.7363105346007283E-7</v>
      </c>
      <c r="BD5314" s="148">
        <f t="shared" si="1265"/>
        <v>2.7363105346007283E-7</v>
      </c>
      <c r="BE5314" s="140">
        <f t="shared" si="1266"/>
        <v>2.7363105346007283E-7</v>
      </c>
    </row>
    <row r="5315" spans="52:57" ht="20.100000000000001" customHeight="1" x14ac:dyDescent="0.25">
      <c r="AZ5315" s="148"/>
      <c r="BA5315" s="148">
        <f t="shared" si="1267"/>
        <v>29.849599999997757</v>
      </c>
      <c r="BB5315" s="165">
        <f t="shared" si="1268"/>
        <v>1.0118454619075252E-4</v>
      </c>
      <c r="BC5315" s="148">
        <f t="shared" si="1269"/>
        <v>2.7290307606321672E-7</v>
      </c>
      <c r="BD5315" s="148">
        <f t="shared" si="1265"/>
        <v>2.7290307606321672E-7</v>
      </c>
      <c r="BE5315" s="140">
        <f t="shared" si="1266"/>
        <v>2.7290307606321672E-7</v>
      </c>
    </row>
    <row r="5316" spans="52:57" ht="20.100000000000001" customHeight="1" x14ac:dyDescent="0.25">
      <c r="AZ5316" s="148"/>
      <c r="BA5316" s="148">
        <f t="shared" si="1267"/>
        <v>29.855999999997756</v>
      </c>
      <c r="BB5316" s="165">
        <f t="shared" si="1268"/>
        <v>1.0091164311468931E-4</v>
      </c>
      <c r="BC5316" s="148">
        <f t="shared" si="1269"/>
        <v>2.7217700412781275E-7</v>
      </c>
      <c r="BD5316" s="148">
        <f t="shared" si="1265"/>
        <v>2.7217700412781275E-7</v>
      </c>
      <c r="BE5316" s="140">
        <f t="shared" si="1266"/>
        <v>2.7217700412781275E-7</v>
      </c>
    </row>
    <row r="5317" spans="52:57" ht="20.100000000000001" customHeight="1" x14ac:dyDescent="0.25">
      <c r="AZ5317" s="148"/>
      <c r="BA5317" s="148">
        <f t="shared" si="1267"/>
        <v>29.862399999997756</v>
      </c>
      <c r="BB5317" s="165">
        <f t="shared" si="1268"/>
        <v>1.0063946611056149E-4</v>
      </c>
      <c r="BC5317" s="148">
        <f t="shared" si="1269"/>
        <v>2.7145283276509846E-7</v>
      </c>
      <c r="BD5317" s="148">
        <f t="shared" si="1265"/>
        <v>2.7145283276509846E-7</v>
      </c>
      <c r="BE5317" s="140">
        <f t="shared" si="1266"/>
        <v>2.7145283276509846E-7</v>
      </c>
    </row>
    <row r="5318" spans="52:57" ht="20.100000000000001" customHeight="1" x14ac:dyDescent="0.25">
      <c r="AZ5318" s="148"/>
      <c r="BA5318" s="148">
        <f t="shared" si="1267"/>
        <v>29.868799999997755</v>
      </c>
      <c r="BB5318" s="165">
        <f t="shared" si="1268"/>
        <v>1.003680132777964E-4</v>
      </c>
      <c r="BC5318" s="148">
        <f t="shared" si="1269"/>
        <v>2.707305570978988E-7</v>
      </c>
      <c r="BD5318" s="148">
        <f t="shared" si="1265"/>
        <v>2.707305570978988E-7</v>
      </c>
      <c r="BE5318" s="140">
        <f t="shared" si="1266"/>
        <v>2.707305570978988E-7</v>
      </c>
    </row>
    <row r="5319" spans="52:57" ht="20.100000000000001" customHeight="1" x14ac:dyDescent="0.25">
      <c r="AZ5319" s="148"/>
      <c r="BA5319" s="148">
        <f t="shared" si="1267"/>
        <v>29.875199999997754</v>
      </c>
      <c r="BB5319" s="165">
        <f t="shared" si="1268"/>
        <v>1.000972827206985E-4</v>
      </c>
      <c r="BC5319" s="148">
        <f t="shared" si="1269"/>
        <v>2.7001017226032796E-7</v>
      </c>
      <c r="BD5319" s="148">
        <f t="shared" si="1265"/>
        <v>2.7001017226032796E-7</v>
      </c>
      <c r="BE5319" s="140">
        <f t="shared" si="1266"/>
        <v>2.7001017226032796E-7</v>
      </c>
    </row>
    <row r="5320" spans="52:57" ht="20.100000000000001" customHeight="1" x14ac:dyDescent="0.25">
      <c r="AZ5320" s="148"/>
      <c r="BA5320" s="148">
        <f t="shared" si="1267"/>
        <v>29.881599999997754</v>
      </c>
      <c r="BB5320" s="165">
        <f t="shared" si="1268"/>
        <v>9.9827272548438169E-5</v>
      </c>
      <c r="BC5320" s="148">
        <f t="shared" si="1269"/>
        <v>2.6929167340017466E-7</v>
      </c>
      <c r="BD5320" s="148">
        <f t="shared" si="1265"/>
        <v>2.6929167340017466E-7</v>
      </c>
      <c r="BE5320" s="140">
        <f t="shared" si="1266"/>
        <v>2.6929167340017466E-7</v>
      </c>
    </row>
    <row r="5321" spans="52:57" ht="20.100000000000001" customHeight="1" x14ac:dyDescent="0.25">
      <c r="AZ5321" s="148"/>
      <c r="BA5321" s="148">
        <f t="shared" si="1267"/>
        <v>29.887999999997753</v>
      </c>
      <c r="BB5321" s="165">
        <f t="shared" si="1268"/>
        <v>9.9557980875037994E-5</v>
      </c>
      <c r="BC5321" s="148">
        <f t="shared" si="1269"/>
        <v>2.6857505567638132E-7</v>
      </c>
      <c r="BD5321" s="148">
        <f t="shared" si="1265"/>
        <v>2.6857505567638132E-7</v>
      </c>
      <c r="BE5321" s="140">
        <f t="shared" si="1266"/>
        <v>2.6857505567638132E-7</v>
      </c>
    </row>
    <row r="5322" spans="52:57" ht="20.100000000000001" customHeight="1" x14ac:dyDescent="0.25">
      <c r="AZ5322" s="148"/>
      <c r="BA5322" s="148">
        <f t="shared" si="1267"/>
        <v>29.894399999997752</v>
      </c>
      <c r="BB5322" s="165">
        <f t="shared" si="1268"/>
        <v>9.9289405819361613E-5</v>
      </c>
      <c r="BC5322" s="148">
        <f t="shared" si="1269"/>
        <v>2.6786031425962687E-7</v>
      </c>
      <c r="BD5322" s="148">
        <f t="shared" si="1265"/>
        <v>2.6786031425962687E-7</v>
      </c>
      <c r="BE5322" s="140">
        <f t="shared" si="1266"/>
        <v>2.6786031425962687E-7</v>
      </c>
    </row>
    <row r="5323" spans="52:57" ht="20.100000000000001" customHeight="1" x14ac:dyDescent="0.25">
      <c r="AZ5323" s="148"/>
      <c r="BA5323" s="148">
        <f t="shared" si="1267"/>
        <v>29.900799999997751</v>
      </c>
      <c r="BB5323" s="165">
        <f t="shared" si="1268"/>
        <v>9.9021545505101986E-5</v>
      </c>
      <c r="BC5323" s="148">
        <f t="shared" si="1269"/>
        <v>2.6714744433434603E-7</v>
      </c>
      <c r="BD5323" s="148">
        <f t="shared" ref="BD5323:BD5386" si="1270">IF(BB5323&lt;(1-$AZ$655),BC5323,"")</f>
        <v>2.6714744433434603E-7</v>
      </c>
      <c r="BE5323" s="140">
        <f t="shared" ref="BE5323:BE5386" si="1271">IF(BB5323&lt;(1-$AZ$661),BC5323,"")</f>
        <v>2.6714744433434603E-7</v>
      </c>
    </row>
    <row r="5324" spans="52:57" ht="20.100000000000001" customHeight="1" x14ac:dyDescent="0.25">
      <c r="AZ5324" s="148"/>
      <c r="BA5324" s="148">
        <f t="shared" ref="BA5324:BA5387" si="1272">BA5323+$BD$648</f>
        <v>29.907199999997751</v>
      </c>
      <c r="BB5324" s="165">
        <f t="shared" ref="BB5324:BB5387" si="1273">_xlfn.CHISQ.DIST.RT(BA5324,7)</f>
        <v>9.875439806076764E-5</v>
      </c>
      <c r="BC5324" s="148">
        <f t="shared" ref="BC5324:BC5387" si="1274">BB5324-BB5325</f>
        <v>2.6643644109577492E-7</v>
      </c>
      <c r="BD5324" s="148">
        <f t="shared" si="1270"/>
        <v>2.6643644109577492E-7</v>
      </c>
      <c r="BE5324" s="140">
        <f t="shared" si="1271"/>
        <v>2.6643644109577492E-7</v>
      </c>
    </row>
    <row r="5325" spans="52:57" ht="20.100000000000001" customHeight="1" x14ac:dyDescent="0.25">
      <c r="AZ5325" s="148"/>
      <c r="BA5325" s="148">
        <f t="shared" si="1272"/>
        <v>29.91359999999775</v>
      </c>
      <c r="BB5325" s="165">
        <f t="shared" si="1273"/>
        <v>9.8487961619671865E-5</v>
      </c>
      <c r="BC5325" s="148">
        <f t="shared" si="1274"/>
        <v>2.6572729975121137E-7</v>
      </c>
      <c r="BD5325" s="148">
        <f t="shared" si="1270"/>
        <v>2.6572729975121137E-7</v>
      </c>
      <c r="BE5325" s="140">
        <f t="shared" si="1271"/>
        <v>2.6572729975121137E-7</v>
      </c>
    </row>
    <row r="5326" spans="52:57" ht="20.100000000000001" customHeight="1" x14ac:dyDescent="0.25">
      <c r="AZ5326" s="148"/>
      <c r="BA5326" s="148">
        <f t="shared" si="1272"/>
        <v>29.919999999997749</v>
      </c>
      <c r="BB5326" s="165">
        <f t="shared" si="1273"/>
        <v>9.8222234319920654E-5</v>
      </c>
      <c r="BC5326" s="148">
        <f t="shared" si="1274"/>
        <v>2.6502001552027249E-7</v>
      </c>
      <c r="BD5326" s="148">
        <f t="shared" si="1270"/>
        <v>2.6502001552027249E-7</v>
      </c>
      <c r="BE5326" s="140">
        <f t="shared" si="1271"/>
        <v>2.6502001552027249E-7</v>
      </c>
    </row>
    <row r="5327" spans="52:57" ht="20.100000000000001" customHeight="1" x14ac:dyDescent="0.25">
      <c r="AZ5327" s="148"/>
      <c r="BA5327" s="148">
        <f t="shared" si="1272"/>
        <v>29.926399999997749</v>
      </c>
      <c r="BB5327" s="165">
        <f t="shared" si="1273"/>
        <v>9.7957214304400381E-5</v>
      </c>
      <c r="BC5327" s="148">
        <f t="shared" si="1274"/>
        <v>2.6431458363408147E-7</v>
      </c>
      <c r="BD5327" s="148">
        <f t="shared" si="1270"/>
        <v>2.6431458363408147E-7</v>
      </c>
      <c r="BE5327" s="140">
        <f t="shared" si="1271"/>
        <v>2.6431458363408147E-7</v>
      </c>
    </row>
    <row r="5328" spans="52:57" ht="20.100000000000001" customHeight="1" x14ac:dyDescent="0.25">
      <c r="AZ5328" s="148"/>
      <c r="BA5328" s="148">
        <f t="shared" si="1272"/>
        <v>29.932799999997748</v>
      </c>
      <c r="BB5328" s="165">
        <f t="shared" si="1273"/>
        <v>9.76928997207663E-5</v>
      </c>
      <c r="BC5328" s="148">
        <f t="shared" si="1274"/>
        <v>2.6361099933669061E-7</v>
      </c>
      <c r="BD5328" s="148">
        <f t="shared" si="1270"/>
        <v>2.6361099933669061E-7</v>
      </c>
      <c r="BE5328" s="140">
        <f t="shared" si="1271"/>
        <v>2.6361099933669061E-7</v>
      </c>
    </row>
    <row r="5329" spans="52:57" ht="20.100000000000001" customHeight="1" x14ac:dyDescent="0.25">
      <c r="AZ5329" s="148"/>
      <c r="BA5329" s="148">
        <f t="shared" si="1272"/>
        <v>29.939199999997747</v>
      </c>
      <c r="BB5329" s="165">
        <f t="shared" si="1273"/>
        <v>9.7429288721429609E-5</v>
      </c>
      <c r="BC5329" s="148">
        <f t="shared" si="1274"/>
        <v>2.6290925788315686E-7</v>
      </c>
      <c r="BD5329" s="148">
        <f t="shared" si="1270"/>
        <v>2.6290925788315686E-7</v>
      </c>
      <c r="BE5329" s="140">
        <f t="shared" si="1271"/>
        <v>2.6290925788315686E-7</v>
      </c>
    </row>
    <row r="5330" spans="52:57" ht="20.100000000000001" customHeight="1" x14ac:dyDescent="0.25">
      <c r="AZ5330" s="148"/>
      <c r="BA5330" s="148">
        <f t="shared" si="1272"/>
        <v>29.945599999997746</v>
      </c>
      <c r="BB5330" s="165">
        <f t="shared" si="1273"/>
        <v>9.7166379463546452E-5</v>
      </c>
      <c r="BC5330" s="148">
        <f t="shared" si="1274"/>
        <v>2.6220935454044985E-7</v>
      </c>
      <c r="BD5330" s="148">
        <f t="shared" si="1270"/>
        <v>2.6220935454044985E-7</v>
      </c>
      <c r="BE5330" s="140">
        <f t="shared" si="1271"/>
        <v>2.6220935454044985E-7</v>
      </c>
    </row>
    <row r="5331" spans="52:57" ht="20.100000000000001" customHeight="1" x14ac:dyDescent="0.25">
      <c r="AZ5331" s="148"/>
      <c r="BA5331" s="148">
        <f t="shared" si="1272"/>
        <v>29.951999999997746</v>
      </c>
      <c r="BB5331" s="165">
        <f t="shared" si="1273"/>
        <v>9.6904170109006002E-5</v>
      </c>
      <c r="BC5331" s="148">
        <f t="shared" si="1274"/>
        <v>2.6151128458872582E-7</v>
      </c>
      <c r="BD5331" s="148">
        <f t="shared" si="1270"/>
        <v>2.6151128458872582E-7</v>
      </c>
      <c r="BE5331" s="140">
        <f t="shared" si="1271"/>
        <v>2.6151128458872582E-7</v>
      </c>
    </row>
    <row r="5332" spans="52:57" ht="20.100000000000001" customHeight="1" x14ac:dyDescent="0.25">
      <c r="AZ5332" s="148"/>
      <c r="BA5332" s="148">
        <f t="shared" si="1272"/>
        <v>29.958399999997745</v>
      </c>
      <c r="BB5332" s="165">
        <f t="shared" si="1273"/>
        <v>9.6642658824417277E-5</v>
      </c>
      <c r="BC5332" s="148">
        <f t="shared" si="1274"/>
        <v>2.6081504331747869E-7</v>
      </c>
      <c r="BD5332" s="148">
        <f t="shared" si="1270"/>
        <v>2.6081504331747869E-7</v>
      </c>
      <c r="BE5332" s="140">
        <f t="shared" si="1271"/>
        <v>2.6081504331747869E-7</v>
      </c>
    </row>
    <row r="5333" spans="52:57" ht="20.100000000000001" customHeight="1" x14ac:dyDescent="0.25">
      <c r="AZ5333" s="148"/>
      <c r="BA5333" s="148">
        <f t="shared" si="1272"/>
        <v>29.964799999997744</v>
      </c>
      <c r="BB5333" s="165">
        <f t="shared" si="1273"/>
        <v>9.6381843781099798E-5</v>
      </c>
      <c r="BC5333" s="148">
        <f t="shared" si="1274"/>
        <v>2.6012062603071714E-7</v>
      </c>
      <c r="BD5333" s="148">
        <f t="shared" si="1270"/>
        <v>2.6012062603071714E-7</v>
      </c>
      <c r="BE5333" s="140">
        <f t="shared" si="1271"/>
        <v>2.6012062603071714E-7</v>
      </c>
    </row>
    <row r="5334" spans="52:57" ht="20.100000000000001" customHeight="1" x14ac:dyDescent="0.25">
      <c r="AZ5334" s="148"/>
      <c r="BA5334" s="148">
        <f t="shared" si="1272"/>
        <v>29.971199999997744</v>
      </c>
      <c r="BB5334" s="165">
        <f t="shared" si="1273"/>
        <v>9.6121723155069081E-5</v>
      </c>
      <c r="BC5334" s="148">
        <f t="shared" si="1274"/>
        <v>2.5942802804184177E-7</v>
      </c>
      <c r="BD5334" s="148">
        <f t="shared" si="1270"/>
        <v>2.5942802804184177E-7</v>
      </c>
      <c r="BE5334" s="140">
        <f t="shared" si="1271"/>
        <v>2.5942802804184177E-7</v>
      </c>
    </row>
    <row r="5335" spans="52:57" ht="20.100000000000001" customHeight="1" x14ac:dyDescent="0.25">
      <c r="AZ5335" s="148"/>
      <c r="BA5335" s="148">
        <f t="shared" si="1272"/>
        <v>29.977599999997743</v>
      </c>
      <c r="BB5335" s="165">
        <f t="shared" si="1273"/>
        <v>9.5862295127027239E-5</v>
      </c>
      <c r="BC5335" s="148">
        <f t="shared" si="1274"/>
        <v>2.5873724467804962E-7</v>
      </c>
      <c r="BD5335" s="148">
        <f t="shared" si="1270"/>
        <v>2.5873724467804962E-7</v>
      </c>
      <c r="BE5335" s="140">
        <f t="shared" si="1271"/>
        <v>2.5873724467804962E-7</v>
      </c>
    </row>
    <row r="5336" spans="52:57" ht="20.100000000000001" customHeight="1" x14ac:dyDescent="0.25">
      <c r="AZ5336" s="148"/>
      <c r="BA5336" s="148">
        <f t="shared" si="1272"/>
        <v>29.983999999997742</v>
      </c>
      <c r="BB5336" s="165">
        <f t="shared" si="1273"/>
        <v>9.5603557882349189E-5</v>
      </c>
      <c r="BC5336" s="148">
        <f t="shared" si="1274"/>
        <v>2.5804827127689188E-7</v>
      </c>
      <c r="BD5336" s="148">
        <f t="shared" si="1270"/>
        <v>2.5804827127689188E-7</v>
      </c>
      <c r="BE5336" s="140">
        <f t="shared" si="1271"/>
        <v>2.5804827127689188E-7</v>
      </c>
    </row>
    <row r="5337" spans="52:57" ht="20.100000000000001" customHeight="1" x14ac:dyDescent="0.25">
      <c r="AZ5337" s="148"/>
      <c r="BA5337" s="148">
        <f t="shared" si="1272"/>
        <v>29.990399999997742</v>
      </c>
      <c r="BB5337" s="165">
        <f t="shared" si="1273"/>
        <v>9.5345509611072298E-5</v>
      </c>
      <c r="BC5337" s="148">
        <f t="shared" si="1274"/>
        <v>2.5736110318795439E-7</v>
      </c>
      <c r="BD5337" s="148">
        <f t="shared" si="1270"/>
        <v>2.5736110318795439E-7</v>
      </c>
      <c r="BE5337" s="140">
        <f t="shared" si="1271"/>
        <v>2.5736110318795439E-7</v>
      </c>
    </row>
    <row r="5338" spans="52:57" ht="20.100000000000001" customHeight="1" x14ac:dyDescent="0.25">
      <c r="AZ5338" s="148"/>
      <c r="BA5338" s="148">
        <f t="shared" si="1272"/>
        <v>29.996799999997741</v>
      </c>
      <c r="BB5338" s="165">
        <f t="shared" si="1273"/>
        <v>9.5088148507884343E-5</v>
      </c>
      <c r="BC5338" s="148">
        <f t="shared" si="1274"/>
        <v>2.5667573577246459E-7</v>
      </c>
      <c r="BD5338" s="148">
        <f t="shared" si="1270"/>
        <v>2.5667573577246459E-7</v>
      </c>
      <c r="BE5338" s="140">
        <f t="shared" si="1271"/>
        <v>2.5667573577246459E-7</v>
      </c>
    </row>
    <row r="5339" spans="52:57" ht="20.100000000000001" customHeight="1" x14ac:dyDescent="0.25">
      <c r="AZ5339" s="148"/>
      <c r="BA5339" s="148">
        <f t="shared" si="1272"/>
        <v>30.00319999999774</v>
      </c>
      <c r="BB5339" s="165">
        <f t="shared" si="1273"/>
        <v>9.4831472772111879E-5</v>
      </c>
      <c r="BC5339" s="148">
        <f t="shared" si="1274"/>
        <v>2.5599216440433511E-7</v>
      </c>
      <c r="BD5339" s="148">
        <f t="shared" si="1270"/>
        <v>2.5599216440433511E-7</v>
      </c>
      <c r="BE5339" s="140">
        <f t="shared" si="1271"/>
        <v>2.5599216440433511E-7</v>
      </c>
    </row>
    <row r="5340" spans="52:57" ht="20.100000000000001" customHeight="1" x14ac:dyDescent="0.25">
      <c r="AZ5340" s="148"/>
      <c r="BA5340" s="148">
        <f t="shared" si="1272"/>
        <v>30.009599999997739</v>
      </c>
      <c r="BB5340" s="165">
        <f t="shared" si="1273"/>
        <v>9.4575480607707543E-5</v>
      </c>
      <c r="BC5340" s="148">
        <f t="shared" si="1274"/>
        <v>2.5531038446632837E-7</v>
      </c>
      <c r="BD5340" s="148">
        <f t="shared" si="1270"/>
        <v>2.5531038446632837E-7</v>
      </c>
      <c r="BE5340" s="140">
        <f t="shared" si="1271"/>
        <v>2.5531038446632837E-7</v>
      </c>
    </row>
    <row r="5341" spans="52:57" ht="20.100000000000001" customHeight="1" x14ac:dyDescent="0.25">
      <c r="AZ5341" s="148"/>
      <c r="BA5341" s="148">
        <f t="shared" si="1272"/>
        <v>30.015999999997739</v>
      </c>
      <c r="BB5341" s="165">
        <f t="shared" si="1273"/>
        <v>9.4320170223241215E-5</v>
      </c>
      <c r="BC5341" s="148">
        <f t="shared" si="1274"/>
        <v>2.5463039135645337E-7</v>
      </c>
      <c r="BD5341" s="148">
        <f t="shared" si="1270"/>
        <v>2.5463039135645337E-7</v>
      </c>
      <c r="BE5341" s="140">
        <f t="shared" si="1271"/>
        <v>2.5463039135645337E-7</v>
      </c>
    </row>
    <row r="5342" spans="52:57" ht="20.100000000000001" customHeight="1" x14ac:dyDescent="0.25">
      <c r="AZ5342" s="148"/>
      <c r="BA5342" s="148">
        <f t="shared" si="1272"/>
        <v>30.022399999997738</v>
      </c>
      <c r="BB5342" s="165">
        <f t="shared" si="1273"/>
        <v>9.4065539831884762E-5</v>
      </c>
      <c r="BC5342" s="148">
        <f t="shared" si="1274"/>
        <v>2.5395218048137919E-7</v>
      </c>
      <c r="BD5342" s="148">
        <f t="shared" si="1270"/>
        <v>2.5395218048137919E-7</v>
      </c>
      <c r="BE5342" s="140">
        <f t="shared" si="1271"/>
        <v>2.5395218048137919E-7</v>
      </c>
    </row>
    <row r="5343" spans="52:57" ht="20.100000000000001" customHeight="1" x14ac:dyDescent="0.25">
      <c r="AZ5343" s="148"/>
      <c r="BA5343" s="148">
        <f t="shared" si="1272"/>
        <v>30.028799999997737</v>
      </c>
      <c r="BB5343" s="165">
        <f t="shared" si="1273"/>
        <v>9.3811587651403383E-5</v>
      </c>
      <c r="BC5343" s="148">
        <f t="shared" si="1274"/>
        <v>2.5327574726013481E-7</v>
      </c>
      <c r="BD5343" s="148">
        <f t="shared" si="1270"/>
        <v>2.5327574726013481E-7</v>
      </c>
      <c r="BE5343" s="140">
        <f t="shared" si="1271"/>
        <v>2.5327574726013481E-7</v>
      </c>
    </row>
    <row r="5344" spans="52:57" ht="20.100000000000001" customHeight="1" x14ac:dyDescent="0.25">
      <c r="AZ5344" s="148"/>
      <c r="BA5344" s="148">
        <f t="shared" si="1272"/>
        <v>30.035199999997737</v>
      </c>
      <c r="BB5344" s="165">
        <f t="shared" si="1273"/>
        <v>9.3558311904143248E-5</v>
      </c>
      <c r="BC5344" s="148">
        <f t="shared" si="1274"/>
        <v>2.5260108712410912E-7</v>
      </c>
      <c r="BD5344" s="148">
        <f t="shared" si="1270"/>
        <v>2.5260108712410912E-7</v>
      </c>
      <c r="BE5344" s="140">
        <f t="shared" si="1271"/>
        <v>2.5260108712410912E-7</v>
      </c>
    </row>
    <row r="5345" spans="52:57" ht="20.100000000000001" customHeight="1" x14ac:dyDescent="0.25">
      <c r="AZ5345" s="148"/>
      <c r="BA5345" s="148">
        <f t="shared" si="1272"/>
        <v>30.041599999997736</v>
      </c>
      <c r="BB5345" s="165">
        <f t="shared" si="1273"/>
        <v>9.3305710817019139E-5</v>
      </c>
      <c r="BC5345" s="148">
        <f t="shared" si="1274"/>
        <v>2.519281955148554E-7</v>
      </c>
      <c r="BD5345" s="148">
        <f t="shared" si="1270"/>
        <v>2.519281955148554E-7</v>
      </c>
      <c r="BE5345" s="140">
        <f t="shared" si="1271"/>
        <v>2.519281955148554E-7</v>
      </c>
    </row>
    <row r="5346" spans="52:57" ht="20.100000000000001" customHeight="1" x14ac:dyDescent="0.25">
      <c r="AZ5346" s="148"/>
      <c r="BA5346" s="148">
        <f t="shared" si="1272"/>
        <v>30.047999999997735</v>
      </c>
      <c r="BB5346" s="165">
        <f t="shared" si="1273"/>
        <v>9.3053782621504283E-5</v>
      </c>
      <c r="BC5346" s="148">
        <f t="shared" si="1274"/>
        <v>2.5125706788632748E-7</v>
      </c>
      <c r="BD5346" s="148">
        <f t="shared" si="1270"/>
        <v>2.5125706788632748E-7</v>
      </c>
      <c r="BE5346" s="140">
        <f t="shared" si="1271"/>
        <v>2.5125706788632748E-7</v>
      </c>
    </row>
    <row r="5347" spans="52:57" ht="20.100000000000001" customHeight="1" x14ac:dyDescent="0.25">
      <c r="AZ5347" s="148"/>
      <c r="BA5347" s="148">
        <f t="shared" si="1272"/>
        <v>30.054399999997734</v>
      </c>
      <c r="BB5347" s="165">
        <f t="shared" si="1273"/>
        <v>9.2802525553617956E-5</v>
      </c>
      <c r="BC5347" s="148">
        <f t="shared" si="1274"/>
        <v>2.5058769970302309E-7</v>
      </c>
      <c r="BD5347" s="148">
        <f t="shared" si="1270"/>
        <v>2.5058769970302309E-7</v>
      </c>
      <c r="BE5347" s="140">
        <f t="shared" si="1271"/>
        <v>2.5058769970302309E-7</v>
      </c>
    </row>
    <row r="5348" spans="52:57" ht="20.100000000000001" customHeight="1" x14ac:dyDescent="0.25">
      <c r="AZ5348" s="148"/>
      <c r="BA5348" s="148">
        <f t="shared" si="1272"/>
        <v>30.060799999997734</v>
      </c>
      <c r="BB5348" s="165">
        <f t="shared" si="1273"/>
        <v>9.2551937853914933E-5</v>
      </c>
      <c r="BC5348" s="148">
        <f t="shared" si="1274"/>
        <v>2.4992008644197602E-7</v>
      </c>
      <c r="BD5348" s="148">
        <f t="shared" si="1270"/>
        <v>2.4992008644197602E-7</v>
      </c>
      <c r="BE5348" s="140">
        <f t="shared" si="1271"/>
        <v>2.4992008644197602E-7</v>
      </c>
    </row>
    <row r="5349" spans="52:57" ht="20.100000000000001" customHeight="1" x14ac:dyDescent="0.25">
      <c r="AZ5349" s="148"/>
      <c r="BA5349" s="148">
        <f t="shared" si="1272"/>
        <v>30.067199999997733</v>
      </c>
      <c r="BB5349" s="165">
        <f t="shared" si="1273"/>
        <v>9.2302017767472957E-5</v>
      </c>
      <c r="BC5349" s="148">
        <f t="shared" si="1274"/>
        <v>2.4925422359039801E-7</v>
      </c>
      <c r="BD5349" s="148">
        <f t="shared" si="1270"/>
        <v>2.4925422359039801E-7</v>
      </c>
      <c r="BE5349" s="140">
        <f t="shared" si="1271"/>
        <v>2.4925422359039801E-7</v>
      </c>
    </row>
    <row r="5350" spans="52:57" ht="20.100000000000001" customHeight="1" x14ac:dyDescent="0.25">
      <c r="AZ5350" s="148"/>
      <c r="BA5350" s="148">
        <f t="shared" si="1272"/>
        <v>30.073599999997732</v>
      </c>
      <c r="BB5350" s="165">
        <f t="shared" si="1273"/>
        <v>9.2052763543882559E-5</v>
      </c>
      <c r="BC5350" s="148">
        <f t="shared" si="1274"/>
        <v>2.4859010664753545E-7</v>
      </c>
      <c r="BD5350" s="148">
        <f t="shared" si="1270"/>
        <v>2.4859010664753545E-7</v>
      </c>
      <c r="BE5350" s="140">
        <f t="shared" si="1271"/>
        <v>2.4859010664753545E-7</v>
      </c>
    </row>
    <row r="5351" spans="52:57" ht="20.100000000000001" customHeight="1" x14ac:dyDescent="0.25">
      <c r="AZ5351" s="148"/>
      <c r="BA5351" s="148">
        <f t="shared" si="1272"/>
        <v>30.079999999997732</v>
      </c>
      <c r="BB5351" s="165">
        <f t="shared" si="1273"/>
        <v>9.1804173437235023E-5</v>
      </c>
      <c r="BC5351" s="148">
        <f t="shared" si="1274"/>
        <v>2.4792773112380202E-7</v>
      </c>
      <c r="BD5351" s="148">
        <f t="shared" si="1270"/>
        <v>2.4792773112380202E-7</v>
      </c>
      <c r="BE5351" s="140">
        <f t="shared" si="1271"/>
        <v>2.4792773112380202E-7</v>
      </c>
    </row>
    <row r="5352" spans="52:57" ht="20.100000000000001" customHeight="1" x14ac:dyDescent="0.25">
      <c r="AZ5352" s="148"/>
      <c r="BA5352" s="148">
        <f t="shared" si="1272"/>
        <v>30.086399999997731</v>
      </c>
      <c r="BB5352" s="165">
        <f t="shared" si="1273"/>
        <v>9.1556245706111221E-5</v>
      </c>
      <c r="BC5352" s="148">
        <f t="shared" si="1274"/>
        <v>2.4726709254054827E-7</v>
      </c>
      <c r="BD5352" s="148">
        <f t="shared" si="1270"/>
        <v>2.4726709254054827E-7</v>
      </c>
      <c r="BE5352" s="140">
        <f t="shared" si="1271"/>
        <v>2.4726709254054827E-7</v>
      </c>
    </row>
    <row r="5353" spans="52:57" ht="20.100000000000001" customHeight="1" x14ac:dyDescent="0.25">
      <c r="AZ5353" s="148"/>
      <c r="BA5353" s="148">
        <f t="shared" si="1272"/>
        <v>30.09279999999773</v>
      </c>
      <c r="BB5353" s="165">
        <f t="shared" si="1273"/>
        <v>9.1308978613570673E-5</v>
      </c>
      <c r="BC5353" s="148">
        <f t="shared" si="1274"/>
        <v>2.466081864306173E-7</v>
      </c>
      <c r="BD5353" s="148">
        <f t="shared" si="1270"/>
        <v>2.466081864306173E-7</v>
      </c>
      <c r="BE5353" s="140">
        <f t="shared" si="1271"/>
        <v>2.466081864306173E-7</v>
      </c>
    </row>
    <row r="5354" spans="52:57" ht="20.100000000000001" customHeight="1" x14ac:dyDescent="0.25">
      <c r="AZ5354" s="148"/>
      <c r="BA5354" s="148">
        <f t="shared" si="1272"/>
        <v>30.09919999999773</v>
      </c>
      <c r="BB5354" s="165">
        <f t="shared" si="1273"/>
        <v>9.1062370427140056E-5</v>
      </c>
      <c r="BC5354" s="148">
        <f t="shared" si="1274"/>
        <v>2.4595100833860227E-7</v>
      </c>
      <c r="BD5354" s="148">
        <f t="shared" si="1270"/>
        <v>2.4595100833860227E-7</v>
      </c>
      <c r="BE5354" s="140">
        <f t="shared" si="1271"/>
        <v>2.4595100833860227E-7</v>
      </c>
    </row>
    <row r="5355" spans="52:57" ht="20.100000000000001" customHeight="1" x14ac:dyDescent="0.25">
      <c r="AZ5355" s="148"/>
      <c r="BA5355" s="148">
        <f t="shared" si="1272"/>
        <v>30.105599999997729</v>
      </c>
      <c r="BB5355" s="165">
        <f t="shared" si="1273"/>
        <v>9.0816419418801453E-5</v>
      </c>
      <c r="BC5355" s="148">
        <f t="shared" si="1274"/>
        <v>2.4529555381936914E-7</v>
      </c>
      <c r="BD5355" s="148">
        <f t="shared" si="1270"/>
        <v>2.4529555381936914E-7</v>
      </c>
      <c r="BE5355" s="140">
        <f t="shared" si="1271"/>
        <v>2.4529555381936914E-7</v>
      </c>
    </row>
    <row r="5356" spans="52:57" ht="20.100000000000001" customHeight="1" x14ac:dyDescent="0.25">
      <c r="AZ5356" s="148"/>
      <c r="BA5356" s="148">
        <f t="shared" si="1272"/>
        <v>30.111999999997728</v>
      </c>
      <c r="BB5356" s="165">
        <f t="shared" si="1273"/>
        <v>9.0571123864982084E-5</v>
      </c>
      <c r="BC5356" s="148">
        <f t="shared" si="1274"/>
        <v>2.4464181843885627E-7</v>
      </c>
      <c r="BD5356" s="148">
        <f t="shared" si="1270"/>
        <v>2.4464181843885627E-7</v>
      </c>
      <c r="BE5356" s="140">
        <f t="shared" si="1271"/>
        <v>2.4464181843885627E-7</v>
      </c>
    </row>
    <row r="5357" spans="52:57" ht="20.100000000000001" customHeight="1" x14ac:dyDescent="0.25">
      <c r="AZ5357" s="148"/>
      <c r="BA5357" s="148">
        <f t="shared" si="1272"/>
        <v>30.118399999997727</v>
      </c>
      <c r="BB5357" s="165">
        <f t="shared" si="1273"/>
        <v>9.0326482046543228E-5</v>
      </c>
      <c r="BC5357" s="148">
        <f t="shared" si="1274"/>
        <v>2.4398979777519932E-7</v>
      </c>
      <c r="BD5357" s="148">
        <f t="shared" si="1270"/>
        <v>2.4398979777519932E-7</v>
      </c>
      <c r="BE5357" s="140">
        <f t="shared" si="1271"/>
        <v>2.4398979777519932E-7</v>
      </c>
    </row>
    <row r="5358" spans="52:57" ht="20.100000000000001" customHeight="1" x14ac:dyDescent="0.25">
      <c r="AZ5358" s="148"/>
      <c r="BA5358" s="148">
        <f t="shared" si="1272"/>
        <v>30.124799999997727</v>
      </c>
      <c r="BB5358" s="165">
        <f t="shared" si="1273"/>
        <v>9.0082492248768029E-5</v>
      </c>
      <c r="BC5358" s="148">
        <f t="shared" si="1274"/>
        <v>2.4333948741726754E-7</v>
      </c>
      <c r="BD5358" s="148">
        <f t="shared" si="1270"/>
        <v>2.4333948741726754E-7</v>
      </c>
      <c r="BE5358" s="140">
        <f t="shared" si="1271"/>
        <v>2.4333948741726754E-7</v>
      </c>
    </row>
    <row r="5359" spans="52:57" ht="20.100000000000001" customHeight="1" x14ac:dyDescent="0.25">
      <c r="AZ5359" s="148"/>
      <c r="BA5359" s="148">
        <f t="shared" si="1272"/>
        <v>30.131199999997726</v>
      </c>
      <c r="BB5359" s="165">
        <f t="shared" si="1273"/>
        <v>8.9839152761350761E-5</v>
      </c>
      <c r="BC5359" s="148">
        <f t="shared" si="1274"/>
        <v>2.4269088296441984E-7</v>
      </c>
      <c r="BD5359" s="148">
        <f t="shared" si="1270"/>
        <v>2.4269088296441984E-7</v>
      </c>
      <c r="BE5359" s="140">
        <f t="shared" si="1271"/>
        <v>2.4269088296441984E-7</v>
      </c>
    </row>
    <row r="5360" spans="52:57" ht="20.100000000000001" customHeight="1" x14ac:dyDescent="0.25">
      <c r="AZ5360" s="148"/>
      <c r="BA5360" s="148">
        <f t="shared" si="1272"/>
        <v>30.137599999997725</v>
      </c>
      <c r="BB5360" s="165">
        <f t="shared" si="1273"/>
        <v>8.9596461878386341E-5</v>
      </c>
      <c r="BC5360" s="148">
        <f t="shared" si="1274"/>
        <v>2.420439800268978E-7</v>
      </c>
      <c r="BD5360" s="148">
        <f t="shared" si="1270"/>
        <v>2.420439800268978E-7</v>
      </c>
      <c r="BE5360" s="140">
        <f t="shared" si="1271"/>
        <v>2.420439800268978E-7</v>
      </c>
    </row>
    <row r="5361" spans="52:57" ht="20.100000000000001" customHeight="1" x14ac:dyDescent="0.25">
      <c r="AZ5361" s="148"/>
      <c r="BA5361" s="148">
        <f t="shared" si="1272"/>
        <v>30.143999999997725</v>
      </c>
      <c r="BB5361" s="165">
        <f t="shared" si="1273"/>
        <v>8.9354417898359443E-5</v>
      </c>
      <c r="BC5361" s="148">
        <f t="shared" si="1274"/>
        <v>2.4139877422745199E-7</v>
      </c>
      <c r="BD5361" s="148">
        <f t="shared" si="1270"/>
        <v>2.4139877422745199E-7</v>
      </c>
      <c r="BE5361" s="140">
        <f t="shared" si="1271"/>
        <v>2.4139877422745199E-7</v>
      </c>
    </row>
    <row r="5362" spans="52:57" ht="20.100000000000001" customHeight="1" x14ac:dyDescent="0.25">
      <c r="AZ5362" s="148"/>
      <c r="BA5362" s="148">
        <f t="shared" si="1272"/>
        <v>30.150399999997724</v>
      </c>
      <c r="BB5362" s="165">
        <f t="shared" si="1273"/>
        <v>8.9113019124131991E-5</v>
      </c>
      <c r="BC5362" s="148">
        <f t="shared" si="1274"/>
        <v>2.4075526119813001E-7</v>
      </c>
      <c r="BD5362" s="148">
        <f t="shared" si="1270"/>
        <v>2.4075526119813001E-7</v>
      </c>
      <c r="BE5362" s="140">
        <f t="shared" si="1271"/>
        <v>2.4075526119813001E-7</v>
      </c>
    </row>
    <row r="5363" spans="52:57" ht="20.100000000000001" customHeight="1" x14ac:dyDescent="0.25">
      <c r="AZ5363" s="148"/>
      <c r="BA5363" s="148">
        <f t="shared" si="1272"/>
        <v>30.156799999997723</v>
      </c>
      <c r="BB5363" s="165">
        <f t="shared" si="1273"/>
        <v>8.8872263862933861E-5</v>
      </c>
      <c r="BC5363" s="148">
        <f t="shared" si="1274"/>
        <v>2.4011343658362399E-7</v>
      </c>
      <c r="BD5363" s="148">
        <f t="shared" si="1270"/>
        <v>2.4011343658362399E-7</v>
      </c>
      <c r="BE5363" s="140">
        <f t="shared" si="1271"/>
        <v>2.4011343658362399E-7</v>
      </c>
    </row>
    <row r="5364" spans="52:57" ht="20.100000000000001" customHeight="1" x14ac:dyDescent="0.25">
      <c r="AZ5364" s="148"/>
      <c r="BA5364" s="148">
        <f t="shared" si="1272"/>
        <v>30.163199999997723</v>
      </c>
      <c r="BB5364" s="165">
        <f t="shared" si="1273"/>
        <v>8.8632150426350237E-5</v>
      </c>
      <c r="BC5364" s="148">
        <f t="shared" si="1274"/>
        <v>2.3947329603750292E-7</v>
      </c>
      <c r="BD5364" s="148">
        <f t="shared" si="1270"/>
        <v>2.3947329603750292E-7</v>
      </c>
      <c r="BE5364" s="140">
        <f t="shared" si="1271"/>
        <v>2.3947329603750292E-7</v>
      </c>
    </row>
    <row r="5365" spans="52:57" ht="20.100000000000001" customHeight="1" x14ac:dyDescent="0.25">
      <c r="AZ5365" s="148"/>
      <c r="BA5365" s="148">
        <f t="shared" si="1272"/>
        <v>30.169599999997722</v>
      </c>
      <c r="BB5365" s="165">
        <f t="shared" si="1273"/>
        <v>8.8392677130312734E-5</v>
      </c>
      <c r="BC5365" s="148">
        <f t="shared" si="1274"/>
        <v>2.3883483522596678E-7</v>
      </c>
      <c r="BD5365" s="148">
        <f t="shared" si="1270"/>
        <v>2.3883483522596678E-7</v>
      </c>
      <c r="BE5365" s="140">
        <f t="shared" si="1271"/>
        <v>2.3883483522596678E-7</v>
      </c>
    </row>
    <row r="5366" spans="52:57" ht="20.100000000000001" customHeight="1" x14ac:dyDescent="0.25">
      <c r="AZ5366" s="148"/>
      <c r="BA5366" s="148">
        <f t="shared" si="1272"/>
        <v>30.175999999997721</v>
      </c>
      <c r="BB5366" s="165">
        <f t="shared" si="1273"/>
        <v>8.8153842295086768E-5</v>
      </c>
      <c r="BC5366" s="148">
        <f t="shared" si="1274"/>
        <v>2.3819804982577297E-7</v>
      </c>
      <c r="BD5366" s="148">
        <f t="shared" si="1270"/>
        <v>2.3819804982577297E-7</v>
      </c>
      <c r="BE5366" s="140">
        <f t="shared" si="1271"/>
        <v>2.3819804982577297E-7</v>
      </c>
    </row>
    <row r="5367" spans="52:57" ht="20.100000000000001" customHeight="1" x14ac:dyDescent="0.25">
      <c r="AZ5367" s="148"/>
      <c r="BA5367" s="148">
        <f t="shared" si="1272"/>
        <v>30.18239999999772</v>
      </c>
      <c r="BB5367" s="165">
        <f t="shared" si="1273"/>
        <v>8.7915644245260995E-5</v>
      </c>
      <c r="BC5367" s="148">
        <f t="shared" si="1274"/>
        <v>2.3756293552389747E-7</v>
      </c>
      <c r="BD5367" s="148">
        <f t="shared" si="1270"/>
        <v>2.3756293552389747E-7</v>
      </c>
      <c r="BE5367" s="140">
        <f t="shared" si="1271"/>
        <v>2.3756293552389747E-7</v>
      </c>
    </row>
    <row r="5368" spans="52:57" ht="20.100000000000001" customHeight="1" x14ac:dyDescent="0.25">
      <c r="AZ5368" s="148"/>
      <c r="BA5368" s="148">
        <f t="shared" si="1272"/>
        <v>30.18879999999772</v>
      </c>
      <c r="BB5368" s="165">
        <f t="shared" si="1273"/>
        <v>8.7678081309737097E-5</v>
      </c>
      <c r="BC5368" s="148">
        <f t="shared" si="1274"/>
        <v>2.3692948801878173E-7</v>
      </c>
      <c r="BD5368" s="148">
        <f t="shared" si="1270"/>
        <v>2.3692948801878173E-7</v>
      </c>
      <c r="BE5368" s="140">
        <f t="shared" si="1271"/>
        <v>2.3692948801878173E-7</v>
      </c>
    </row>
    <row r="5369" spans="52:57" ht="20.100000000000001" customHeight="1" x14ac:dyDescent="0.25">
      <c r="AZ5369" s="148"/>
      <c r="BA5369" s="148">
        <f t="shared" si="1272"/>
        <v>30.195199999997719</v>
      </c>
      <c r="BB5369" s="165">
        <f t="shared" si="1273"/>
        <v>8.7441151821718316E-5</v>
      </c>
      <c r="BC5369" s="148">
        <f t="shared" si="1274"/>
        <v>2.3629770301931616E-7</v>
      </c>
      <c r="BD5369" s="148">
        <f t="shared" si="1270"/>
        <v>2.3629770301931616E-7</v>
      </c>
      <c r="BE5369" s="140">
        <f t="shared" si="1271"/>
        <v>2.3629770301931616E-7</v>
      </c>
    </row>
    <row r="5370" spans="52:57" ht="20.100000000000001" customHeight="1" x14ac:dyDescent="0.25">
      <c r="AZ5370" s="148"/>
      <c r="BA5370" s="148">
        <f t="shared" si="1272"/>
        <v>30.201599999997718</v>
      </c>
      <c r="BB5370" s="165">
        <f t="shared" si="1273"/>
        <v>8.7204854118698999E-5</v>
      </c>
      <c r="BC5370" s="148">
        <f t="shared" si="1274"/>
        <v>2.3566757624497573E-7</v>
      </c>
      <c r="BD5370" s="148">
        <f t="shared" si="1270"/>
        <v>2.3566757624497573E-7</v>
      </c>
      <c r="BE5370" s="140">
        <f t="shared" si="1271"/>
        <v>2.3566757624497573E-7</v>
      </c>
    </row>
    <row r="5371" spans="52:57" ht="20.100000000000001" customHeight="1" x14ac:dyDescent="0.25">
      <c r="AZ5371" s="148"/>
      <c r="BA5371" s="148">
        <f t="shared" si="1272"/>
        <v>30.207999999997718</v>
      </c>
      <c r="BB5371" s="165">
        <f t="shared" si="1273"/>
        <v>8.6969186542454024E-5</v>
      </c>
      <c r="BC5371" s="148">
        <f t="shared" si="1274"/>
        <v>2.3503910342745978E-7</v>
      </c>
      <c r="BD5371" s="148">
        <f t="shared" si="1270"/>
        <v>2.3503910342745978E-7</v>
      </c>
      <c r="BE5371" s="140">
        <f t="shared" si="1271"/>
        <v>2.3503910342745978E-7</v>
      </c>
    </row>
    <row r="5372" spans="52:57" ht="20.100000000000001" customHeight="1" x14ac:dyDescent="0.25">
      <c r="AZ5372" s="148"/>
      <c r="BA5372" s="148">
        <f t="shared" si="1272"/>
        <v>30.214399999997717</v>
      </c>
      <c r="BB5372" s="165">
        <f t="shared" si="1273"/>
        <v>8.6734147439026564E-5</v>
      </c>
      <c r="BC5372" s="148">
        <f t="shared" si="1274"/>
        <v>2.3441228030672112E-7</v>
      </c>
      <c r="BD5372" s="148">
        <f t="shared" si="1270"/>
        <v>2.3441228030672112E-7</v>
      </c>
      <c r="BE5372" s="140">
        <f t="shared" si="1271"/>
        <v>2.3441228030672112E-7</v>
      </c>
    </row>
    <row r="5373" spans="52:57" ht="20.100000000000001" customHeight="1" x14ac:dyDescent="0.25">
      <c r="AZ5373" s="148"/>
      <c r="BA5373" s="148">
        <f t="shared" si="1272"/>
        <v>30.220799999997716</v>
      </c>
      <c r="BB5373" s="165">
        <f t="shared" si="1273"/>
        <v>8.6499735158719843E-5</v>
      </c>
      <c r="BC5373" s="148">
        <f t="shared" si="1274"/>
        <v>2.3378710263593984E-7</v>
      </c>
      <c r="BD5373" s="148">
        <f t="shared" si="1270"/>
        <v>2.3378710263593984E-7</v>
      </c>
      <c r="BE5373" s="140">
        <f t="shared" si="1271"/>
        <v>2.3378710263593984E-7</v>
      </c>
    </row>
    <row r="5374" spans="52:57" ht="20.100000000000001" customHeight="1" x14ac:dyDescent="0.25">
      <c r="AZ5374" s="148"/>
      <c r="BA5374" s="148">
        <f t="shared" si="1272"/>
        <v>30.227199999997715</v>
      </c>
      <c r="BB5374" s="165">
        <f t="shared" si="1273"/>
        <v>8.6265948056083903E-5</v>
      </c>
      <c r="BC5374" s="148">
        <f t="shared" si="1274"/>
        <v>2.3316356617652243E-7</v>
      </c>
      <c r="BD5374" s="148">
        <f t="shared" si="1270"/>
        <v>2.3316356617652243E-7</v>
      </c>
      <c r="BE5374" s="140">
        <f t="shared" si="1271"/>
        <v>2.3316356617652243E-7</v>
      </c>
    </row>
    <row r="5375" spans="52:57" ht="20.100000000000001" customHeight="1" x14ac:dyDescent="0.25">
      <c r="AZ5375" s="148"/>
      <c r="BA5375" s="148">
        <f t="shared" si="1272"/>
        <v>30.233599999997715</v>
      </c>
      <c r="BB5375" s="165">
        <f t="shared" si="1273"/>
        <v>8.603278448990738E-5</v>
      </c>
      <c r="BC5375" s="148">
        <f t="shared" si="1274"/>
        <v>2.3254166670345498E-7</v>
      </c>
      <c r="BD5375" s="148">
        <f t="shared" si="1270"/>
        <v>2.3254166670345498E-7</v>
      </c>
      <c r="BE5375" s="140">
        <f t="shared" si="1271"/>
        <v>2.3254166670345498E-7</v>
      </c>
    </row>
    <row r="5376" spans="52:57" ht="20.100000000000001" customHeight="1" x14ac:dyDescent="0.25">
      <c r="AZ5376" s="148"/>
      <c r="BA5376" s="148">
        <f t="shared" si="1272"/>
        <v>30.239999999997714</v>
      </c>
      <c r="BB5376" s="165">
        <f t="shared" si="1273"/>
        <v>8.5800242823203925E-5</v>
      </c>
      <c r="BC5376" s="148">
        <f t="shared" si="1274"/>
        <v>2.3192139999890645E-7</v>
      </c>
      <c r="BD5376" s="148">
        <f t="shared" si="1270"/>
        <v>2.3192139999890645E-7</v>
      </c>
      <c r="BE5376" s="140">
        <f t="shared" si="1271"/>
        <v>2.3192139999890645E-7</v>
      </c>
    </row>
    <row r="5377" spans="52:57" ht="20.100000000000001" customHeight="1" x14ac:dyDescent="0.25">
      <c r="AZ5377" s="148"/>
      <c r="BA5377" s="148">
        <f t="shared" si="1272"/>
        <v>30.246399999997713</v>
      </c>
      <c r="BB5377" s="165">
        <f t="shared" si="1273"/>
        <v>8.5568321423205019E-5</v>
      </c>
      <c r="BC5377" s="148">
        <f t="shared" si="1274"/>
        <v>2.313027618590862E-7</v>
      </c>
      <c r="BD5377" s="148">
        <f t="shared" si="1270"/>
        <v>2.313027618590862E-7</v>
      </c>
      <c r="BE5377" s="140">
        <f t="shared" si="1271"/>
        <v>2.313027618590862E-7</v>
      </c>
    </row>
    <row r="5378" spans="52:57" ht="20.100000000000001" customHeight="1" x14ac:dyDescent="0.25">
      <c r="AZ5378" s="148"/>
      <c r="BA5378" s="148">
        <f t="shared" si="1272"/>
        <v>30.252799999997713</v>
      </c>
      <c r="BB5378" s="165">
        <f t="shared" si="1273"/>
        <v>8.5337018661345933E-5</v>
      </c>
      <c r="BC5378" s="148">
        <f t="shared" si="1274"/>
        <v>2.3068574808790142E-7</v>
      </c>
      <c r="BD5378" s="148">
        <f t="shared" si="1270"/>
        <v>2.3068574808790142E-7</v>
      </c>
      <c r="BE5378" s="140">
        <f t="shared" si="1271"/>
        <v>2.3068574808790142E-7</v>
      </c>
    </row>
    <row r="5379" spans="52:57" ht="20.100000000000001" customHeight="1" x14ac:dyDescent="0.25">
      <c r="AZ5379" s="148"/>
      <c r="BA5379" s="148">
        <f t="shared" si="1272"/>
        <v>30.259199999997712</v>
      </c>
      <c r="BB5379" s="165">
        <f t="shared" si="1273"/>
        <v>8.5106332913258031E-5</v>
      </c>
      <c r="BC5379" s="148">
        <f t="shared" si="1274"/>
        <v>2.3007035450189027E-7</v>
      </c>
      <c r="BD5379" s="148">
        <f t="shared" si="1270"/>
        <v>2.3007035450189027E-7</v>
      </c>
      <c r="BE5379" s="140">
        <f t="shared" si="1271"/>
        <v>2.3007035450189027E-7</v>
      </c>
    </row>
    <row r="5380" spans="52:57" ht="20.100000000000001" customHeight="1" x14ac:dyDescent="0.25">
      <c r="AZ5380" s="148"/>
      <c r="BA5380" s="148">
        <f t="shared" si="1272"/>
        <v>30.265599999997711</v>
      </c>
      <c r="BB5380" s="165">
        <f t="shared" si="1273"/>
        <v>8.4876262558756141E-5</v>
      </c>
      <c r="BC5380" s="148">
        <f t="shared" si="1274"/>
        <v>2.2945657692709123E-7</v>
      </c>
      <c r="BD5380" s="148">
        <f t="shared" si="1270"/>
        <v>2.2945657692709123E-7</v>
      </c>
      <c r="BE5380" s="140">
        <f t="shared" si="1271"/>
        <v>2.2945657692709123E-7</v>
      </c>
    </row>
    <row r="5381" spans="52:57" ht="20.100000000000001" customHeight="1" x14ac:dyDescent="0.25">
      <c r="AZ5381" s="148"/>
      <c r="BA5381" s="148">
        <f t="shared" si="1272"/>
        <v>30.271999999997711</v>
      </c>
      <c r="BB5381" s="165">
        <f t="shared" si="1273"/>
        <v>8.464680598182905E-5</v>
      </c>
      <c r="BC5381" s="148">
        <f t="shared" si="1274"/>
        <v>2.2884441119965296E-7</v>
      </c>
      <c r="BD5381" s="148">
        <f t="shared" si="1270"/>
        <v>2.2884441119965296E-7</v>
      </c>
      <c r="BE5381" s="140">
        <f t="shared" si="1271"/>
        <v>2.2884441119965296E-7</v>
      </c>
    </row>
    <row r="5382" spans="52:57" ht="20.100000000000001" customHeight="1" x14ac:dyDescent="0.25">
      <c r="AZ5382" s="148"/>
      <c r="BA5382" s="148">
        <f t="shared" si="1272"/>
        <v>30.27839999999771</v>
      </c>
      <c r="BB5382" s="165">
        <f t="shared" si="1273"/>
        <v>8.4417961570629397E-5</v>
      </c>
      <c r="BC5382" s="148">
        <f t="shared" si="1274"/>
        <v>2.2823385316748772E-7</v>
      </c>
      <c r="BD5382" s="148">
        <f t="shared" si="1270"/>
        <v>2.2823385316748772E-7</v>
      </c>
      <c r="BE5382" s="140">
        <f t="shared" si="1271"/>
        <v>2.2823385316748772E-7</v>
      </c>
    </row>
    <row r="5383" spans="52:57" ht="20.100000000000001" customHeight="1" x14ac:dyDescent="0.25">
      <c r="AZ5383" s="148"/>
      <c r="BA5383" s="148">
        <f t="shared" si="1272"/>
        <v>30.284799999997709</v>
      </c>
      <c r="BB5383" s="165">
        <f t="shared" si="1273"/>
        <v>8.4189727717461909E-5</v>
      </c>
      <c r="BC5383" s="148">
        <f t="shared" si="1274"/>
        <v>2.2762489868789965E-7</v>
      </c>
      <c r="BD5383" s="148">
        <f t="shared" si="1270"/>
        <v>2.2762489868789965E-7</v>
      </c>
      <c r="BE5383" s="140">
        <f t="shared" si="1271"/>
        <v>2.2762489868789965E-7</v>
      </c>
    </row>
    <row r="5384" spans="52:57" ht="20.100000000000001" customHeight="1" x14ac:dyDescent="0.25">
      <c r="AZ5384" s="148"/>
      <c r="BA5384" s="148">
        <f t="shared" si="1272"/>
        <v>30.291199999997708</v>
      </c>
      <c r="BB5384" s="165">
        <f t="shared" si="1273"/>
        <v>8.396210281877401E-5</v>
      </c>
      <c r="BC5384" s="148">
        <f t="shared" si="1274"/>
        <v>2.2701754362915692E-7</v>
      </c>
      <c r="BD5384" s="148">
        <f t="shared" si="1270"/>
        <v>2.2701754362915692E-7</v>
      </c>
      <c r="BE5384" s="140">
        <f t="shared" si="1271"/>
        <v>2.2701754362915692E-7</v>
      </c>
    </row>
    <row r="5385" spans="52:57" ht="20.100000000000001" customHeight="1" x14ac:dyDescent="0.25">
      <c r="AZ5385" s="148"/>
      <c r="BA5385" s="148">
        <f t="shared" si="1272"/>
        <v>30.297599999997708</v>
      </c>
      <c r="BB5385" s="165">
        <f t="shared" si="1273"/>
        <v>8.3735085275144853E-5</v>
      </c>
      <c r="BC5385" s="148">
        <f t="shared" si="1274"/>
        <v>2.2641178386965141E-7</v>
      </c>
      <c r="BD5385" s="148">
        <f t="shared" si="1270"/>
        <v>2.2641178386965141E-7</v>
      </c>
      <c r="BE5385" s="140">
        <f t="shared" si="1271"/>
        <v>2.2641178386965141E-7</v>
      </c>
    </row>
    <row r="5386" spans="52:57" ht="20.100000000000001" customHeight="1" x14ac:dyDescent="0.25">
      <c r="AZ5386" s="148"/>
      <c r="BA5386" s="148">
        <f t="shared" si="1272"/>
        <v>30.303999999997707</v>
      </c>
      <c r="BB5386" s="165">
        <f t="shared" si="1273"/>
        <v>8.3508673491275201E-5</v>
      </c>
      <c r="BC5386" s="148">
        <f t="shared" si="1274"/>
        <v>2.2580761529810203E-7</v>
      </c>
      <c r="BD5386" s="148">
        <f t="shared" si="1270"/>
        <v>2.2580761529810203E-7</v>
      </c>
      <c r="BE5386" s="140">
        <f t="shared" si="1271"/>
        <v>2.2580761529810203E-7</v>
      </c>
    </row>
    <row r="5387" spans="52:57" ht="20.100000000000001" customHeight="1" x14ac:dyDescent="0.25">
      <c r="AZ5387" s="148"/>
      <c r="BA5387" s="148">
        <f t="shared" si="1272"/>
        <v>30.310399999997706</v>
      </c>
      <c r="BB5387" s="165">
        <f t="shared" si="1273"/>
        <v>8.3282865875977099E-5</v>
      </c>
      <c r="BC5387" s="148">
        <f t="shared" si="1274"/>
        <v>2.2520503381358184E-7</v>
      </c>
      <c r="BD5387" s="148">
        <f t="shared" ref="BD5387:BD5450" si="1275">IF(BB5387&lt;(1-$AZ$655),BC5387,"")</f>
        <v>2.2520503381358184E-7</v>
      </c>
      <c r="BE5387" s="140">
        <f t="shared" ref="BE5387:BE5450" si="1276">IF(BB5387&lt;(1-$AZ$661),BC5387,"")</f>
        <v>2.2520503381358184E-7</v>
      </c>
    </row>
    <row r="5388" spans="52:57" ht="20.100000000000001" customHeight="1" x14ac:dyDescent="0.25">
      <c r="AZ5388" s="148"/>
      <c r="BA5388" s="148">
        <f t="shared" ref="BA5388:BA5451" si="1277">BA5387+$BD$648</f>
        <v>30.316799999997706</v>
      </c>
      <c r="BB5388" s="165">
        <f t="shared" ref="BB5388:BB5451" si="1278">_xlfn.CHISQ.DIST.RT(BA5388,7)</f>
        <v>8.3057660842163517E-5</v>
      </c>
      <c r="BC5388" s="148">
        <f t="shared" ref="BC5388:BC5451" si="1279">BB5388-BB5389</f>
        <v>2.2460403532615497E-7</v>
      </c>
      <c r="BD5388" s="148">
        <f t="shared" si="1275"/>
        <v>2.2460403532615497E-7</v>
      </c>
      <c r="BE5388" s="140">
        <f t="shared" si="1276"/>
        <v>2.2460403532615497E-7</v>
      </c>
    </row>
    <row r="5389" spans="52:57" ht="20.100000000000001" customHeight="1" x14ac:dyDescent="0.25">
      <c r="AZ5389" s="148"/>
      <c r="BA5389" s="148">
        <f t="shared" si="1277"/>
        <v>30.323199999997705</v>
      </c>
      <c r="BB5389" s="165">
        <f t="shared" si="1278"/>
        <v>8.2833056806837362E-5</v>
      </c>
      <c r="BC5389" s="148">
        <f t="shared" si="1279"/>
        <v>2.2400461575520971E-7</v>
      </c>
      <c r="BD5389" s="148">
        <f t="shared" si="1275"/>
        <v>2.2400461575520971E-7</v>
      </c>
      <c r="BE5389" s="140">
        <f t="shared" si="1276"/>
        <v>2.2400461575520971E-7</v>
      </c>
    </row>
    <row r="5390" spans="52:57" ht="20.100000000000001" customHeight="1" x14ac:dyDescent="0.25">
      <c r="AZ5390" s="148"/>
      <c r="BA5390" s="148">
        <f t="shared" si="1277"/>
        <v>30.329599999997704</v>
      </c>
      <c r="BB5390" s="165">
        <f t="shared" si="1278"/>
        <v>8.2609052191082153E-5</v>
      </c>
      <c r="BC5390" s="148">
        <f t="shared" si="1279"/>
        <v>2.2340677103039361E-7</v>
      </c>
      <c r="BD5390" s="148">
        <f t="shared" si="1275"/>
        <v>2.2340677103039361E-7</v>
      </c>
      <c r="BE5390" s="140">
        <f t="shared" si="1276"/>
        <v>2.2340677103039361E-7</v>
      </c>
    </row>
    <row r="5391" spans="52:57" ht="20.100000000000001" customHeight="1" x14ac:dyDescent="0.25">
      <c r="AZ5391" s="148"/>
      <c r="BA5391" s="148">
        <f t="shared" si="1277"/>
        <v>30.335999999997703</v>
      </c>
      <c r="BB5391" s="165">
        <f t="shared" si="1278"/>
        <v>8.2385645420051759E-5</v>
      </c>
      <c r="BC5391" s="148">
        <f t="shared" si="1279"/>
        <v>2.2281049709342951E-7</v>
      </c>
      <c r="BD5391" s="148">
        <f t="shared" si="1275"/>
        <v>2.2281049709342951E-7</v>
      </c>
      <c r="BE5391" s="140">
        <f t="shared" si="1276"/>
        <v>2.2281049709342951E-7</v>
      </c>
    </row>
    <row r="5392" spans="52:57" ht="20.100000000000001" customHeight="1" x14ac:dyDescent="0.25">
      <c r="AZ5392" s="148"/>
      <c r="BA5392" s="148">
        <f t="shared" si="1277"/>
        <v>30.342399999997703</v>
      </c>
      <c r="BB5392" s="165">
        <f t="shared" si="1278"/>
        <v>8.216283492295833E-5</v>
      </c>
      <c r="BC5392" s="148">
        <f t="shared" si="1279"/>
        <v>2.2221578989304691E-7</v>
      </c>
      <c r="BD5392" s="148">
        <f t="shared" si="1275"/>
        <v>2.2221578989304691E-7</v>
      </c>
      <c r="BE5392" s="140">
        <f t="shared" si="1276"/>
        <v>2.2221578989304691E-7</v>
      </c>
    </row>
    <row r="5393" spans="52:57" ht="20.100000000000001" customHeight="1" x14ac:dyDescent="0.25">
      <c r="AZ5393" s="148"/>
      <c r="BA5393" s="148">
        <f t="shared" si="1277"/>
        <v>30.348799999997702</v>
      </c>
      <c r="BB5393" s="165">
        <f t="shared" si="1278"/>
        <v>8.1940619133065283E-5</v>
      </c>
      <c r="BC5393" s="148">
        <f t="shared" si="1279"/>
        <v>2.2162264539155496E-7</v>
      </c>
      <c r="BD5393" s="148">
        <f t="shared" si="1275"/>
        <v>2.2162264539155496E-7</v>
      </c>
      <c r="BE5393" s="140">
        <f t="shared" si="1276"/>
        <v>2.2162264539155496E-7</v>
      </c>
    </row>
    <row r="5394" spans="52:57" ht="20.100000000000001" customHeight="1" x14ac:dyDescent="0.25">
      <c r="AZ5394" s="148"/>
      <c r="BA5394" s="148">
        <f t="shared" si="1277"/>
        <v>30.355199999997701</v>
      </c>
      <c r="BB5394" s="165">
        <f t="shared" si="1278"/>
        <v>8.1718996487673728E-5</v>
      </c>
      <c r="BC5394" s="148">
        <f t="shared" si="1279"/>
        <v>2.2103105955866248E-7</v>
      </c>
      <c r="BD5394" s="148">
        <f t="shared" si="1275"/>
        <v>2.2103105955866248E-7</v>
      </c>
      <c r="BE5394" s="140">
        <f t="shared" si="1276"/>
        <v>2.2103105955866248E-7</v>
      </c>
    </row>
    <row r="5395" spans="52:57" ht="20.100000000000001" customHeight="1" x14ac:dyDescent="0.25">
      <c r="AZ5395" s="148"/>
      <c r="BA5395" s="148">
        <f t="shared" si="1277"/>
        <v>30.361599999997701</v>
      </c>
      <c r="BB5395" s="165">
        <f t="shared" si="1278"/>
        <v>8.1497965428115065E-5</v>
      </c>
      <c r="BC5395" s="148">
        <f t="shared" si="1279"/>
        <v>2.2044102837619423E-7</v>
      </c>
      <c r="BD5395" s="148">
        <f t="shared" si="1275"/>
        <v>2.2044102837619423E-7</v>
      </c>
      <c r="BE5395" s="140">
        <f t="shared" si="1276"/>
        <v>2.2044102837619423E-7</v>
      </c>
    </row>
    <row r="5396" spans="52:57" ht="20.100000000000001" customHeight="1" x14ac:dyDescent="0.25">
      <c r="AZ5396" s="148"/>
      <c r="BA5396" s="148">
        <f t="shared" si="1277"/>
        <v>30.3679999999977</v>
      </c>
      <c r="BB5396" s="165">
        <f t="shared" si="1278"/>
        <v>8.1277524399738871E-5</v>
      </c>
      <c r="BC5396" s="148">
        <f t="shared" si="1279"/>
        <v>2.1985254783516361E-7</v>
      </c>
      <c r="BD5396" s="148">
        <f t="shared" si="1275"/>
        <v>2.1985254783516361E-7</v>
      </c>
      <c r="BE5396" s="140">
        <f t="shared" si="1276"/>
        <v>2.1985254783516361E-7</v>
      </c>
    </row>
    <row r="5397" spans="52:57" ht="20.100000000000001" customHeight="1" x14ac:dyDescent="0.25">
      <c r="AZ5397" s="148"/>
      <c r="BA5397" s="148">
        <f t="shared" si="1277"/>
        <v>30.374399999997699</v>
      </c>
      <c r="BB5397" s="165">
        <f t="shared" si="1278"/>
        <v>8.1057671851903707E-5</v>
      </c>
      <c r="BC5397" s="148">
        <f t="shared" si="1279"/>
        <v>2.1926561393654511E-7</v>
      </c>
      <c r="BD5397" s="148">
        <f t="shared" si="1275"/>
        <v>2.1926561393654511E-7</v>
      </c>
      <c r="BE5397" s="140">
        <f t="shared" si="1276"/>
        <v>2.1926561393654511E-7</v>
      </c>
    </row>
    <row r="5398" spans="52:57" ht="20.100000000000001" customHeight="1" x14ac:dyDescent="0.25">
      <c r="AZ5398" s="148"/>
      <c r="BA5398" s="148">
        <f t="shared" si="1277"/>
        <v>30.380799999997699</v>
      </c>
      <c r="BB5398" s="165">
        <f t="shared" si="1278"/>
        <v>8.0838406237967162E-5</v>
      </c>
      <c r="BC5398" s="148">
        <f t="shared" si="1279"/>
        <v>2.1868022269210105E-7</v>
      </c>
      <c r="BD5398" s="148">
        <f t="shared" si="1275"/>
        <v>2.1868022269210105E-7</v>
      </c>
      <c r="BE5398" s="140">
        <f t="shared" si="1276"/>
        <v>2.1868022269210105E-7</v>
      </c>
    </row>
    <row r="5399" spans="52:57" ht="20.100000000000001" customHeight="1" x14ac:dyDescent="0.25">
      <c r="AZ5399" s="148"/>
      <c r="BA5399" s="148">
        <f t="shared" si="1277"/>
        <v>30.387199999997698</v>
      </c>
      <c r="BB5399" s="165">
        <f t="shared" si="1278"/>
        <v>8.0619726015275061E-5</v>
      </c>
      <c r="BC5399" s="148">
        <f t="shared" si="1279"/>
        <v>2.1809637012291786E-7</v>
      </c>
      <c r="BD5399" s="148">
        <f t="shared" si="1275"/>
        <v>2.1809637012291786E-7</v>
      </c>
      <c r="BE5399" s="140">
        <f t="shared" si="1276"/>
        <v>2.1809637012291786E-7</v>
      </c>
    </row>
    <row r="5400" spans="52:57" ht="20.100000000000001" customHeight="1" x14ac:dyDescent="0.25">
      <c r="AZ5400" s="148"/>
      <c r="BA5400" s="148">
        <f t="shared" si="1277"/>
        <v>30.393599999997697</v>
      </c>
      <c r="BB5400" s="165">
        <f t="shared" si="1278"/>
        <v>8.0401629645152143E-5</v>
      </c>
      <c r="BC5400" s="148">
        <f t="shared" si="1279"/>
        <v>2.1751405226044969E-7</v>
      </c>
      <c r="BD5400" s="148">
        <f t="shared" si="1275"/>
        <v>2.1751405226044969E-7</v>
      </c>
      <c r="BE5400" s="140">
        <f t="shared" si="1276"/>
        <v>2.1751405226044969E-7</v>
      </c>
    </row>
    <row r="5401" spans="52:57" ht="20.100000000000001" customHeight="1" x14ac:dyDescent="0.25">
      <c r="AZ5401" s="148"/>
      <c r="BA5401" s="148">
        <f t="shared" si="1277"/>
        <v>30.399999999997696</v>
      </c>
      <c r="BB5401" s="165">
        <f t="shared" si="1278"/>
        <v>8.0184115592891694E-5</v>
      </c>
      <c r="BC5401" s="148">
        <f t="shared" si="1279"/>
        <v>2.1693326514617953E-7</v>
      </c>
      <c r="BD5401" s="148">
        <f t="shared" si="1275"/>
        <v>2.1693326514617953E-7</v>
      </c>
      <c r="BE5401" s="140">
        <f t="shared" si="1276"/>
        <v>2.1693326514617953E-7</v>
      </c>
    </row>
    <row r="5402" spans="52:57" ht="20.100000000000001" customHeight="1" x14ac:dyDescent="0.25">
      <c r="AZ5402" s="148"/>
      <c r="BA5402" s="148">
        <f t="shared" si="1277"/>
        <v>30.406399999997696</v>
      </c>
      <c r="BB5402" s="165">
        <f t="shared" si="1278"/>
        <v>7.9967182327745514E-5</v>
      </c>
      <c r="BC5402" s="148">
        <f t="shared" si="1279"/>
        <v>2.1635400483152438E-7</v>
      </c>
      <c r="BD5402" s="148">
        <f t="shared" si="1275"/>
        <v>2.1635400483152438E-7</v>
      </c>
      <c r="BE5402" s="140">
        <f t="shared" si="1276"/>
        <v>2.1635400483152438E-7</v>
      </c>
    </row>
    <row r="5403" spans="52:57" ht="20.100000000000001" customHeight="1" x14ac:dyDescent="0.25">
      <c r="AZ5403" s="148"/>
      <c r="BA5403" s="148">
        <f t="shared" si="1277"/>
        <v>30.412799999997695</v>
      </c>
      <c r="BB5403" s="165">
        <f t="shared" si="1278"/>
        <v>7.975082832291399E-5</v>
      </c>
      <c r="BC5403" s="148">
        <f t="shared" si="1279"/>
        <v>2.1577626737786235E-7</v>
      </c>
      <c r="BD5403" s="148">
        <f t="shared" si="1275"/>
        <v>2.1577626737786235E-7</v>
      </c>
      <c r="BE5403" s="140">
        <f t="shared" si="1276"/>
        <v>2.1577626737786235E-7</v>
      </c>
    </row>
    <row r="5404" spans="52:57" ht="20.100000000000001" customHeight="1" x14ac:dyDescent="0.25">
      <c r="AZ5404" s="148"/>
      <c r="BA5404" s="148">
        <f t="shared" si="1277"/>
        <v>30.419199999997694</v>
      </c>
      <c r="BB5404" s="165">
        <f t="shared" si="1278"/>
        <v>7.9535052055536127E-5</v>
      </c>
      <c r="BC5404" s="148">
        <f t="shared" si="1279"/>
        <v>2.1520004885624807E-7</v>
      </c>
      <c r="BD5404" s="148">
        <f t="shared" si="1275"/>
        <v>2.1520004885624807E-7</v>
      </c>
      <c r="BE5404" s="140">
        <f t="shared" si="1276"/>
        <v>2.1520004885624807E-7</v>
      </c>
    </row>
    <row r="5405" spans="52:57" ht="20.100000000000001" customHeight="1" x14ac:dyDescent="0.25">
      <c r="AZ5405" s="148"/>
      <c r="BA5405" s="148">
        <f t="shared" si="1277"/>
        <v>30.425599999997694</v>
      </c>
      <c r="BB5405" s="165">
        <f t="shared" si="1278"/>
        <v>7.9319852006679879E-5</v>
      </c>
      <c r="BC5405" s="148">
        <f t="shared" si="1279"/>
        <v>2.1462534534779211E-7</v>
      </c>
      <c r="BD5405" s="148">
        <f t="shared" si="1275"/>
        <v>2.1462534534779211E-7</v>
      </c>
      <c r="BE5405" s="140">
        <f t="shared" si="1276"/>
        <v>2.1462534534779211E-7</v>
      </c>
    </row>
    <row r="5406" spans="52:57" ht="20.100000000000001" customHeight="1" x14ac:dyDescent="0.25">
      <c r="AZ5406" s="148"/>
      <c r="BA5406" s="148">
        <f t="shared" si="1277"/>
        <v>30.431999999997693</v>
      </c>
      <c r="BB5406" s="165">
        <f t="shared" si="1278"/>
        <v>7.9105226661332087E-5</v>
      </c>
      <c r="BC5406" s="148">
        <f t="shared" si="1279"/>
        <v>2.1405215294397276E-7</v>
      </c>
      <c r="BD5406" s="148">
        <f t="shared" si="1275"/>
        <v>2.1405215294397276E-7</v>
      </c>
      <c r="BE5406" s="140">
        <f t="shared" si="1276"/>
        <v>2.1405215294397276E-7</v>
      </c>
    </row>
    <row r="5407" spans="52:57" ht="20.100000000000001" customHeight="1" x14ac:dyDescent="0.25">
      <c r="AZ5407" s="148"/>
      <c r="BA5407" s="148">
        <f t="shared" si="1277"/>
        <v>30.438399999997692</v>
      </c>
      <c r="BB5407" s="165">
        <f t="shared" si="1278"/>
        <v>7.8891174508388114E-5</v>
      </c>
      <c r="BC5407" s="148">
        <f t="shared" si="1279"/>
        <v>2.1348046774509097E-7</v>
      </c>
      <c r="BD5407" s="148">
        <f t="shared" si="1275"/>
        <v>2.1348046774509097E-7</v>
      </c>
      <c r="BE5407" s="140">
        <f t="shared" si="1276"/>
        <v>2.1348046774509097E-7</v>
      </c>
    </row>
    <row r="5408" spans="52:57" ht="20.100000000000001" customHeight="1" x14ac:dyDescent="0.25">
      <c r="AZ5408" s="148"/>
      <c r="BA5408" s="148">
        <f t="shared" si="1277"/>
        <v>30.444799999997691</v>
      </c>
      <c r="BB5408" s="165">
        <f t="shared" si="1278"/>
        <v>7.8677694040643024E-5</v>
      </c>
      <c r="BC5408" s="148">
        <f t="shared" si="1279"/>
        <v>2.1291028586249304E-7</v>
      </c>
      <c r="BD5408" s="148">
        <f t="shared" si="1275"/>
        <v>2.1291028586249304E-7</v>
      </c>
      <c r="BE5408" s="140">
        <f t="shared" si="1276"/>
        <v>2.1291028586249304E-7</v>
      </c>
    </row>
    <row r="5409" spans="52:57" ht="20.100000000000001" customHeight="1" x14ac:dyDescent="0.25">
      <c r="AZ5409" s="148"/>
      <c r="BA5409" s="148">
        <f t="shared" si="1277"/>
        <v>30.451199999997691</v>
      </c>
      <c r="BB5409" s="165">
        <f t="shared" si="1278"/>
        <v>7.846478375478053E-5</v>
      </c>
      <c r="BC5409" s="148">
        <f t="shared" si="1279"/>
        <v>2.1234160341638858E-7</v>
      </c>
      <c r="BD5409" s="148">
        <f t="shared" si="1275"/>
        <v>2.1234160341638858E-7</v>
      </c>
      <c r="BE5409" s="140">
        <f t="shared" si="1276"/>
        <v>2.1234160341638858E-7</v>
      </c>
    </row>
    <row r="5410" spans="52:57" ht="20.100000000000001" customHeight="1" x14ac:dyDescent="0.25">
      <c r="AZ5410" s="148"/>
      <c r="BA5410" s="148">
        <f t="shared" si="1277"/>
        <v>30.45759999999769</v>
      </c>
      <c r="BB5410" s="165">
        <f t="shared" si="1278"/>
        <v>7.8252442151364142E-5</v>
      </c>
      <c r="BC5410" s="148">
        <f t="shared" si="1279"/>
        <v>2.117744165367044E-7</v>
      </c>
      <c r="BD5410" s="148">
        <f t="shared" si="1275"/>
        <v>2.117744165367044E-7</v>
      </c>
      <c r="BE5410" s="140">
        <f t="shared" si="1276"/>
        <v>2.117744165367044E-7</v>
      </c>
    </row>
    <row r="5411" spans="52:57" ht="20.100000000000001" customHeight="1" x14ac:dyDescent="0.25">
      <c r="AZ5411" s="148"/>
      <c r="BA5411" s="148">
        <f t="shared" si="1277"/>
        <v>30.463999999997689</v>
      </c>
      <c r="BB5411" s="165">
        <f t="shared" si="1278"/>
        <v>7.8040667734827437E-5</v>
      </c>
      <c r="BC5411" s="148">
        <f t="shared" si="1279"/>
        <v>2.1120872136393826E-7</v>
      </c>
      <c r="BD5411" s="148">
        <f t="shared" si="1275"/>
        <v>2.1120872136393826E-7</v>
      </c>
      <c r="BE5411" s="140">
        <f t="shared" si="1276"/>
        <v>2.1120872136393826E-7</v>
      </c>
    </row>
    <row r="5412" spans="52:57" ht="20.100000000000001" customHeight="1" x14ac:dyDescent="0.25">
      <c r="AZ5412" s="148"/>
      <c r="BA5412" s="148">
        <f t="shared" si="1277"/>
        <v>30.470399999997689</v>
      </c>
      <c r="BB5412" s="165">
        <f t="shared" si="1278"/>
        <v>7.7829459013463499E-5</v>
      </c>
      <c r="BC5412" s="148">
        <f t="shared" si="1279"/>
        <v>2.1064451404804758E-7</v>
      </c>
      <c r="BD5412" s="148">
        <f t="shared" si="1275"/>
        <v>2.1064451404804758E-7</v>
      </c>
      <c r="BE5412" s="140">
        <f t="shared" si="1276"/>
        <v>2.1064451404804758E-7</v>
      </c>
    </row>
    <row r="5413" spans="52:57" ht="20.100000000000001" customHeight="1" x14ac:dyDescent="0.25">
      <c r="AZ5413" s="148"/>
      <c r="BA5413" s="148">
        <f t="shared" si="1277"/>
        <v>30.476799999997688</v>
      </c>
      <c r="BB5413" s="165">
        <f t="shared" si="1278"/>
        <v>7.7618814499415452E-5</v>
      </c>
      <c r="BC5413" s="148">
        <f t="shared" si="1279"/>
        <v>2.1008179074821906E-7</v>
      </c>
      <c r="BD5413" s="148">
        <f t="shared" si="1275"/>
        <v>2.1008179074821906E-7</v>
      </c>
      <c r="BE5413" s="140">
        <f t="shared" si="1276"/>
        <v>2.1008179074821906E-7</v>
      </c>
    </row>
    <row r="5414" spans="52:57" ht="20.100000000000001" customHeight="1" x14ac:dyDescent="0.25">
      <c r="AZ5414" s="148"/>
      <c r="BA5414" s="148">
        <f t="shared" si="1277"/>
        <v>30.483199999997687</v>
      </c>
      <c r="BB5414" s="165">
        <f t="shared" si="1278"/>
        <v>7.7408732708667233E-5</v>
      </c>
      <c r="BC5414" s="148">
        <f t="shared" si="1279"/>
        <v>2.0952054763368182E-7</v>
      </c>
      <c r="BD5414" s="148">
        <f t="shared" si="1275"/>
        <v>2.0952054763368182E-7</v>
      </c>
      <c r="BE5414" s="140">
        <f t="shared" si="1276"/>
        <v>2.0952054763368182E-7</v>
      </c>
    </row>
    <row r="5415" spans="52:57" ht="20.100000000000001" customHeight="1" x14ac:dyDescent="0.25">
      <c r="AZ5415" s="148"/>
      <c r="BA5415" s="148">
        <f t="shared" si="1277"/>
        <v>30.489599999997687</v>
      </c>
      <c r="BB5415" s="165">
        <f t="shared" si="1278"/>
        <v>7.7199212161033551E-5</v>
      </c>
      <c r="BC5415" s="148">
        <f t="shared" si="1279"/>
        <v>2.089607808830569E-7</v>
      </c>
      <c r="BD5415" s="148">
        <f t="shared" si="1275"/>
        <v>2.089607808830569E-7</v>
      </c>
      <c r="BE5415" s="140">
        <f t="shared" si="1276"/>
        <v>2.089607808830569E-7</v>
      </c>
    </row>
    <row r="5416" spans="52:57" ht="20.100000000000001" customHeight="1" x14ac:dyDescent="0.25">
      <c r="AZ5416" s="148"/>
      <c r="BA5416" s="148">
        <f t="shared" si="1277"/>
        <v>30.495999999997686</v>
      </c>
      <c r="BB5416" s="165">
        <f t="shared" si="1278"/>
        <v>7.6990251380150494E-5</v>
      </c>
      <c r="BC5416" s="148">
        <f t="shared" si="1279"/>
        <v>2.0840248668521101E-7</v>
      </c>
      <c r="BD5416" s="148">
        <f t="shared" si="1275"/>
        <v>2.0840248668521101E-7</v>
      </c>
      <c r="BE5416" s="140">
        <f t="shared" si="1276"/>
        <v>2.0840248668521101E-7</v>
      </c>
    </row>
    <row r="5417" spans="52:57" ht="20.100000000000001" customHeight="1" x14ac:dyDescent="0.25">
      <c r="AZ5417" s="148"/>
      <c r="BA5417" s="148">
        <f t="shared" si="1277"/>
        <v>30.502399999997685</v>
      </c>
      <c r="BB5417" s="165">
        <f t="shared" si="1278"/>
        <v>7.6781848893465283E-5</v>
      </c>
      <c r="BC5417" s="148">
        <f t="shared" si="1279"/>
        <v>2.078456612383757E-7</v>
      </c>
      <c r="BD5417" s="148">
        <f t="shared" si="1275"/>
        <v>2.078456612383757E-7</v>
      </c>
      <c r="BE5417" s="140">
        <f t="shared" si="1276"/>
        <v>2.078456612383757E-7</v>
      </c>
    </row>
    <row r="5418" spans="52:57" ht="20.100000000000001" customHeight="1" x14ac:dyDescent="0.25">
      <c r="AZ5418" s="148"/>
      <c r="BA5418" s="148">
        <f t="shared" si="1277"/>
        <v>30.508799999997684</v>
      </c>
      <c r="BB5418" s="165">
        <f t="shared" si="1278"/>
        <v>7.6574003232226907E-5</v>
      </c>
      <c r="BC5418" s="148">
        <f t="shared" si="1279"/>
        <v>2.0729030074963229E-7</v>
      </c>
      <c r="BD5418" s="148">
        <f t="shared" si="1275"/>
        <v>2.0729030074963229E-7</v>
      </c>
      <c r="BE5418" s="140">
        <f t="shared" si="1276"/>
        <v>2.0729030074963229E-7</v>
      </c>
    </row>
    <row r="5419" spans="52:57" ht="20.100000000000001" customHeight="1" x14ac:dyDescent="0.25">
      <c r="AZ5419" s="148"/>
      <c r="BA5419" s="148">
        <f t="shared" si="1277"/>
        <v>30.515199999997684</v>
      </c>
      <c r="BB5419" s="165">
        <f t="shared" si="1278"/>
        <v>7.6366712931477275E-5</v>
      </c>
      <c r="BC5419" s="148">
        <f t="shared" si="1279"/>
        <v>2.0673640143671439E-7</v>
      </c>
      <c r="BD5419" s="148">
        <f t="shared" si="1275"/>
        <v>2.0673640143671439E-7</v>
      </c>
      <c r="BE5419" s="140">
        <f t="shared" si="1276"/>
        <v>2.0673640143671439E-7</v>
      </c>
    </row>
    <row r="5420" spans="52:57" ht="20.100000000000001" customHeight="1" x14ac:dyDescent="0.25">
      <c r="AZ5420" s="148"/>
      <c r="BA5420" s="148">
        <f t="shared" si="1277"/>
        <v>30.521599999997683</v>
      </c>
      <c r="BB5420" s="165">
        <f t="shared" si="1278"/>
        <v>7.615997653004056E-5</v>
      </c>
      <c r="BC5420" s="148">
        <f t="shared" si="1279"/>
        <v>2.0618395952592082E-7</v>
      </c>
      <c r="BD5420" s="148">
        <f t="shared" si="1275"/>
        <v>2.0618395952592082E-7</v>
      </c>
      <c r="BE5420" s="140">
        <f t="shared" si="1276"/>
        <v>2.0618395952592082E-7</v>
      </c>
    </row>
    <row r="5421" spans="52:57" ht="20.100000000000001" customHeight="1" x14ac:dyDescent="0.25">
      <c r="AZ5421" s="148"/>
      <c r="BA5421" s="148">
        <f t="shared" si="1277"/>
        <v>30.527999999997682</v>
      </c>
      <c r="BB5421" s="165">
        <f t="shared" si="1278"/>
        <v>7.595379257051464E-5</v>
      </c>
      <c r="BC5421" s="148">
        <f t="shared" si="1279"/>
        <v>2.0563297125450084E-7</v>
      </c>
      <c r="BD5421" s="148">
        <f t="shared" si="1275"/>
        <v>2.0563297125450084E-7</v>
      </c>
      <c r="BE5421" s="140">
        <f t="shared" si="1276"/>
        <v>2.0563297125450084E-7</v>
      </c>
    </row>
    <row r="5422" spans="52:57" ht="20.100000000000001" customHeight="1" x14ac:dyDescent="0.25">
      <c r="AZ5422" s="148"/>
      <c r="BA5422" s="148">
        <f t="shared" si="1277"/>
        <v>30.534399999997682</v>
      </c>
      <c r="BB5422" s="165">
        <f t="shared" si="1278"/>
        <v>7.5748159599260139E-5</v>
      </c>
      <c r="BC5422" s="148">
        <f t="shared" si="1279"/>
        <v>2.0508343286738799E-7</v>
      </c>
      <c r="BD5422" s="148">
        <f t="shared" si="1275"/>
        <v>2.0508343286738799E-7</v>
      </c>
      <c r="BE5422" s="140">
        <f t="shared" si="1276"/>
        <v>2.0508343286738799E-7</v>
      </c>
    </row>
    <row r="5423" spans="52:57" ht="20.100000000000001" customHeight="1" x14ac:dyDescent="0.25">
      <c r="AZ5423" s="148"/>
      <c r="BA5423" s="148">
        <f t="shared" si="1277"/>
        <v>30.540799999997681</v>
      </c>
      <c r="BB5423" s="165">
        <f t="shared" si="1278"/>
        <v>7.5543076166392751E-5</v>
      </c>
      <c r="BC5423" s="148">
        <f t="shared" si="1279"/>
        <v>2.0453534061989703E-7</v>
      </c>
      <c r="BD5423" s="148">
        <f t="shared" si="1275"/>
        <v>2.0453534061989703E-7</v>
      </c>
      <c r="BE5423" s="140">
        <f t="shared" si="1276"/>
        <v>2.0453534061989703E-7</v>
      </c>
    </row>
    <row r="5424" spans="52:57" ht="20.100000000000001" customHeight="1" x14ac:dyDescent="0.25">
      <c r="AZ5424" s="148"/>
      <c r="BA5424" s="148">
        <f t="shared" si="1277"/>
        <v>30.54719999999768</v>
      </c>
      <c r="BB5424" s="165">
        <f t="shared" si="1278"/>
        <v>7.5338540825772854E-5</v>
      </c>
      <c r="BC5424" s="148">
        <f t="shared" si="1279"/>
        <v>2.0398869077723608E-7</v>
      </c>
      <c r="BD5424" s="148">
        <f t="shared" si="1275"/>
        <v>2.0398869077723608E-7</v>
      </c>
      <c r="BE5424" s="140">
        <f t="shared" si="1276"/>
        <v>2.0398869077723608E-7</v>
      </c>
    </row>
    <row r="5425" spans="52:57" ht="20.100000000000001" customHeight="1" x14ac:dyDescent="0.25">
      <c r="AZ5425" s="148"/>
      <c r="BA5425" s="148">
        <f t="shared" si="1277"/>
        <v>30.55359999999768</v>
      </c>
      <c r="BB5425" s="165">
        <f t="shared" si="1278"/>
        <v>7.5134552134995618E-5</v>
      </c>
      <c r="BC5425" s="148">
        <f t="shared" si="1279"/>
        <v>2.0344347961362571E-7</v>
      </c>
      <c r="BD5425" s="148">
        <f t="shared" si="1275"/>
        <v>2.0344347961362571E-7</v>
      </c>
      <c r="BE5425" s="140">
        <f t="shared" si="1276"/>
        <v>2.0344347961362571E-7</v>
      </c>
    </row>
    <row r="5426" spans="52:57" ht="20.100000000000001" customHeight="1" x14ac:dyDescent="0.25">
      <c r="AZ5426" s="148"/>
      <c r="BA5426" s="148">
        <f t="shared" si="1277"/>
        <v>30.559999999997679</v>
      </c>
      <c r="BB5426" s="165">
        <f t="shared" si="1278"/>
        <v>7.4931108655381992E-5</v>
      </c>
      <c r="BC5426" s="148">
        <f t="shared" si="1279"/>
        <v>2.0289970341212269E-7</v>
      </c>
      <c r="BD5426" s="148">
        <f t="shared" si="1275"/>
        <v>2.0289970341212269E-7</v>
      </c>
      <c r="BE5426" s="140">
        <f t="shared" si="1276"/>
        <v>2.0289970341212269E-7</v>
      </c>
    </row>
    <row r="5427" spans="52:57" ht="20.100000000000001" customHeight="1" x14ac:dyDescent="0.25">
      <c r="AZ5427" s="148"/>
      <c r="BA5427" s="148">
        <f t="shared" si="1277"/>
        <v>30.566399999997678</v>
      </c>
      <c r="BB5427" s="165">
        <f t="shared" si="1278"/>
        <v>7.4728208951969869E-5</v>
      </c>
      <c r="BC5427" s="148">
        <f t="shared" si="1279"/>
        <v>2.0235735846592113E-7</v>
      </c>
      <c r="BD5427" s="148">
        <f t="shared" si="1275"/>
        <v>2.0235735846592113E-7</v>
      </c>
      <c r="BE5427" s="140">
        <f t="shared" si="1276"/>
        <v>2.0235735846592113E-7</v>
      </c>
    </row>
    <row r="5428" spans="52:57" ht="20.100000000000001" customHeight="1" x14ac:dyDescent="0.25">
      <c r="AZ5428" s="148"/>
      <c r="BA5428" s="148">
        <f t="shared" si="1277"/>
        <v>30.572799999997677</v>
      </c>
      <c r="BB5428" s="165">
        <f t="shared" si="1278"/>
        <v>7.4525851593503948E-5</v>
      </c>
      <c r="BC5428" s="148">
        <f t="shared" si="1279"/>
        <v>2.0181644107722754E-7</v>
      </c>
      <c r="BD5428" s="148">
        <f t="shared" si="1275"/>
        <v>2.0181644107722754E-7</v>
      </c>
      <c r="BE5428" s="140">
        <f t="shared" si="1276"/>
        <v>2.0181644107722754E-7</v>
      </c>
    </row>
    <row r="5429" spans="52:57" ht="20.100000000000001" customHeight="1" x14ac:dyDescent="0.25">
      <c r="AZ5429" s="148"/>
      <c r="BA5429" s="148">
        <f t="shared" si="1277"/>
        <v>30.579199999997677</v>
      </c>
      <c r="BB5429" s="165">
        <f t="shared" si="1278"/>
        <v>7.4324035152426721E-5</v>
      </c>
      <c r="BC5429" s="148">
        <f t="shared" si="1279"/>
        <v>2.0127694755791138E-7</v>
      </c>
      <c r="BD5429" s="148">
        <f t="shared" si="1275"/>
        <v>2.0127694755791138E-7</v>
      </c>
      <c r="BE5429" s="140">
        <f t="shared" si="1276"/>
        <v>2.0127694755791138E-7</v>
      </c>
    </row>
    <row r="5430" spans="52:57" ht="20.100000000000001" customHeight="1" x14ac:dyDescent="0.25">
      <c r="AZ5430" s="148"/>
      <c r="BA5430" s="148">
        <f t="shared" si="1277"/>
        <v>30.585599999997676</v>
      </c>
      <c r="BB5430" s="165">
        <f t="shared" si="1278"/>
        <v>7.4122758204868809E-5</v>
      </c>
      <c r="BC5430" s="148">
        <f t="shared" si="1279"/>
        <v>2.0073887422888167E-7</v>
      </c>
      <c r="BD5430" s="148">
        <f t="shared" si="1275"/>
        <v>2.0073887422888167E-7</v>
      </c>
      <c r="BE5430" s="140">
        <f t="shared" si="1276"/>
        <v>2.0073887422888167E-7</v>
      </c>
    </row>
    <row r="5431" spans="52:57" ht="20.100000000000001" customHeight="1" x14ac:dyDescent="0.25">
      <c r="AZ5431" s="148"/>
      <c r="BA5431" s="148">
        <f t="shared" si="1277"/>
        <v>30.591999999997675</v>
      </c>
      <c r="BB5431" s="165">
        <f t="shared" si="1278"/>
        <v>7.3922019330639928E-5</v>
      </c>
      <c r="BC5431" s="148">
        <f t="shared" si="1279"/>
        <v>2.0020221742003273E-7</v>
      </c>
      <c r="BD5431" s="148">
        <f t="shared" si="1275"/>
        <v>2.0020221742003273E-7</v>
      </c>
      <c r="BE5431" s="140">
        <f t="shared" si="1276"/>
        <v>2.0020221742003273E-7</v>
      </c>
    </row>
    <row r="5432" spans="52:57" ht="20.100000000000001" customHeight="1" x14ac:dyDescent="0.25">
      <c r="AZ5432" s="148"/>
      <c r="BA5432" s="148">
        <f t="shared" si="1277"/>
        <v>30.598399999997675</v>
      </c>
      <c r="BB5432" s="165">
        <f t="shared" si="1278"/>
        <v>7.3721817113219895E-5</v>
      </c>
      <c r="BC5432" s="148">
        <f t="shared" si="1279"/>
        <v>1.9966697347157238E-7</v>
      </c>
      <c r="BD5432" s="148">
        <f t="shared" si="1275"/>
        <v>1.9966697347157238E-7</v>
      </c>
      <c r="BE5432" s="140">
        <f t="shared" si="1276"/>
        <v>1.9966697347157238E-7</v>
      </c>
    </row>
    <row r="5433" spans="52:57" ht="20.100000000000001" customHeight="1" x14ac:dyDescent="0.25">
      <c r="AZ5433" s="148"/>
      <c r="BA5433" s="148">
        <f t="shared" si="1277"/>
        <v>30.604799999997674</v>
      </c>
      <c r="BB5433" s="165">
        <f t="shared" si="1278"/>
        <v>7.3522150139748322E-5</v>
      </c>
      <c r="BC5433" s="148">
        <f t="shared" si="1279"/>
        <v>1.9913313873160953E-7</v>
      </c>
      <c r="BD5433" s="148">
        <f t="shared" si="1275"/>
        <v>1.9913313873160953E-7</v>
      </c>
      <c r="BE5433" s="140">
        <f t="shared" si="1276"/>
        <v>1.9913313873160953E-7</v>
      </c>
    </row>
    <row r="5434" spans="52:57" ht="20.100000000000001" customHeight="1" x14ac:dyDescent="0.25">
      <c r="AZ5434" s="148"/>
      <c r="BA5434" s="148">
        <f t="shared" si="1277"/>
        <v>30.611199999997673</v>
      </c>
      <c r="BB5434" s="165">
        <f t="shared" si="1278"/>
        <v>7.3323017001016713E-5</v>
      </c>
      <c r="BC5434" s="148">
        <f t="shared" si="1279"/>
        <v>1.9860070955825487E-7</v>
      </c>
      <c r="BD5434" s="148">
        <f t="shared" si="1275"/>
        <v>1.9860070955825487E-7</v>
      </c>
      <c r="BE5434" s="140">
        <f t="shared" si="1276"/>
        <v>1.9860070955825487E-7</v>
      </c>
    </row>
    <row r="5435" spans="52:57" ht="20.100000000000001" customHeight="1" x14ac:dyDescent="0.25">
      <c r="AZ5435" s="148"/>
      <c r="BA5435" s="148">
        <f t="shared" si="1277"/>
        <v>30.617599999997672</v>
      </c>
      <c r="BB5435" s="165">
        <f t="shared" si="1278"/>
        <v>7.3124416291458458E-5</v>
      </c>
      <c r="BC5435" s="148">
        <f t="shared" si="1279"/>
        <v>1.9806968231865865E-7</v>
      </c>
      <c r="BD5435" s="148">
        <f t="shared" si="1275"/>
        <v>1.9806968231865865E-7</v>
      </c>
      <c r="BE5435" s="140">
        <f t="shared" si="1276"/>
        <v>1.9806968231865865E-7</v>
      </c>
    </row>
    <row r="5436" spans="52:57" ht="20.100000000000001" customHeight="1" x14ac:dyDescent="0.25">
      <c r="AZ5436" s="148"/>
      <c r="BA5436" s="148">
        <f t="shared" si="1277"/>
        <v>30.623999999997672</v>
      </c>
      <c r="BB5436" s="165">
        <f t="shared" si="1278"/>
        <v>7.2926346609139799E-5</v>
      </c>
      <c r="BC5436" s="148">
        <f t="shared" si="1279"/>
        <v>1.9754005338952561E-7</v>
      </c>
      <c r="BD5436" s="148">
        <f t="shared" si="1275"/>
        <v>1.9754005338952561E-7</v>
      </c>
      <c r="BE5436" s="140">
        <f t="shared" si="1276"/>
        <v>1.9754005338952561E-7</v>
      </c>
    </row>
    <row r="5437" spans="52:57" ht="20.100000000000001" customHeight="1" x14ac:dyDescent="0.25">
      <c r="AZ5437" s="148"/>
      <c r="BA5437" s="148">
        <f t="shared" si="1277"/>
        <v>30.630399999997671</v>
      </c>
      <c r="BB5437" s="165">
        <f t="shared" si="1278"/>
        <v>7.2728806555750274E-5</v>
      </c>
      <c r="BC5437" s="148">
        <f t="shared" si="1279"/>
        <v>1.9701181915624769E-7</v>
      </c>
      <c r="BD5437" s="148">
        <f t="shared" si="1275"/>
        <v>1.9701181915624769E-7</v>
      </c>
      <c r="BE5437" s="140">
        <f t="shared" si="1276"/>
        <v>1.9701181915624769E-7</v>
      </c>
    </row>
    <row r="5438" spans="52:57" ht="20.100000000000001" customHeight="1" x14ac:dyDescent="0.25">
      <c r="AZ5438" s="148"/>
      <c r="BA5438" s="148">
        <f t="shared" si="1277"/>
        <v>30.63679999999767</v>
      </c>
      <c r="BB5438" s="165">
        <f t="shared" si="1278"/>
        <v>7.2531794736594026E-5</v>
      </c>
      <c r="BC5438" s="148">
        <f t="shared" si="1279"/>
        <v>1.9648497601291754E-7</v>
      </c>
      <c r="BD5438" s="148">
        <f t="shared" si="1275"/>
        <v>1.9648497601291754E-7</v>
      </c>
      <c r="BE5438" s="140">
        <f t="shared" si="1276"/>
        <v>1.9648497601291754E-7</v>
      </c>
    </row>
    <row r="5439" spans="52:57" ht="20.100000000000001" customHeight="1" x14ac:dyDescent="0.25">
      <c r="AZ5439" s="148"/>
      <c r="BA5439" s="148">
        <f t="shared" si="1277"/>
        <v>30.64319999999767</v>
      </c>
      <c r="BB5439" s="165">
        <f t="shared" si="1278"/>
        <v>7.2335309760581109E-5</v>
      </c>
      <c r="BC5439" s="148">
        <f t="shared" si="1279"/>
        <v>1.9595952036418523E-7</v>
      </c>
      <c r="BD5439" s="148">
        <f t="shared" si="1275"/>
        <v>1.9595952036418523E-7</v>
      </c>
      <c r="BE5439" s="140">
        <f t="shared" si="1276"/>
        <v>1.9595952036418523E-7</v>
      </c>
    </row>
    <row r="5440" spans="52:57" ht="20.100000000000001" customHeight="1" x14ac:dyDescent="0.25">
      <c r="AZ5440" s="148"/>
      <c r="BA5440" s="148">
        <f t="shared" si="1277"/>
        <v>30.649599999997669</v>
      </c>
      <c r="BB5440" s="165">
        <f t="shared" si="1278"/>
        <v>7.2139350240216923E-5</v>
      </c>
      <c r="BC5440" s="148">
        <f t="shared" si="1279"/>
        <v>1.9543544862161261E-7</v>
      </c>
      <c r="BD5440" s="148">
        <f t="shared" si="1275"/>
        <v>1.9543544862161261E-7</v>
      </c>
      <c r="BE5440" s="140">
        <f t="shared" si="1276"/>
        <v>1.9543544862161261E-7</v>
      </c>
    </row>
    <row r="5441" spans="52:57" ht="20.100000000000001" customHeight="1" x14ac:dyDescent="0.25">
      <c r="AZ5441" s="148"/>
      <c r="BA5441" s="148">
        <f t="shared" si="1277"/>
        <v>30.655999999997668</v>
      </c>
      <c r="BB5441" s="165">
        <f t="shared" si="1278"/>
        <v>7.1943914791595311E-5</v>
      </c>
      <c r="BC5441" s="148">
        <f t="shared" si="1279"/>
        <v>1.949127572087962E-7</v>
      </c>
      <c r="BD5441" s="148">
        <f t="shared" si="1275"/>
        <v>1.949127572087962E-7</v>
      </c>
      <c r="BE5441" s="140">
        <f t="shared" si="1276"/>
        <v>1.949127572087962E-7</v>
      </c>
    </row>
    <row r="5442" spans="52:57" ht="20.100000000000001" customHeight="1" x14ac:dyDescent="0.25">
      <c r="AZ5442" s="148"/>
      <c r="BA5442" s="148">
        <f t="shared" si="1277"/>
        <v>30.662399999997668</v>
      </c>
      <c r="BB5442" s="165">
        <f t="shared" si="1278"/>
        <v>7.1749002034386515E-5</v>
      </c>
      <c r="BC5442" s="148">
        <f t="shared" si="1279"/>
        <v>1.9439144255503811E-7</v>
      </c>
      <c r="BD5442" s="148">
        <f t="shared" si="1275"/>
        <v>1.9439144255503811E-7</v>
      </c>
      <c r="BE5442" s="140">
        <f t="shared" si="1276"/>
        <v>1.9439144255503811E-7</v>
      </c>
    </row>
    <row r="5443" spans="52:57" ht="20.100000000000001" customHeight="1" x14ac:dyDescent="0.25">
      <c r="AZ5443" s="148"/>
      <c r="BA5443" s="148">
        <f t="shared" si="1277"/>
        <v>30.668799999997667</v>
      </c>
      <c r="BB5443" s="165">
        <f t="shared" si="1278"/>
        <v>7.1554610591831476E-5</v>
      </c>
      <c r="BC5443" s="148">
        <f t="shared" si="1279"/>
        <v>1.9387150110137695E-7</v>
      </c>
      <c r="BD5443" s="148">
        <f t="shared" si="1275"/>
        <v>1.9387150110137695E-7</v>
      </c>
      <c r="BE5443" s="140">
        <f t="shared" si="1276"/>
        <v>1.9387150110137695E-7</v>
      </c>
    </row>
    <row r="5444" spans="52:57" ht="20.100000000000001" customHeight="1" x14ac:dyDescent="0.25">
      <c r="AZ5444" s="148"/>
      <c r="BA5444" s="148">
        <f t="shared" si="1277"/>
        <v>30.675199999997666</v>
      </c>
      <c r="BB5444" s="165">
        <f t="shared" si="1278"/>
        <v>7.13607390907301E-5</v>
      </c>
      <c r="BC5444" s="148">
        <f t="shared" si="1279"/>
        <v>1.9335292929634586E-7</v>
      </c>
      <c r="BD5444" s="148">
        <f t="shared" si="1275"/>
        <v>1.9335292929634586E-7</v>
      </c>
      <c r="BE5444" s="140">
        <f t="shared" si="1276"/>
        <v>1.9335292929634586E-7</v>
      </c>
    </row>
    <row r="5445" spans="52:57" ht="20.100000000000001" customHeight="1" x14ac:dyDescent="0.25">
      <c r="AZ5445" s="148"/>
      <c r="BA5445" s="148">
        <f t="shared" si="1277"/>
        <v>30.681599999997665</v>
      </c>
      <c r="BB5445" s="165">
        <f t="shared" si="1278"/>
        <v>7.1167386161433754E-5</v>
      </c>
      <c r="BC5445" s="148">
        <f t="shared" si="1279"/>
        <v>1.928357235977615E-7</v>
      </c>
      <c r="BD5445" s="148">
        <f t="shared" si="1275"/>
        <v>1.928357235977615E-7</v>
      </c>
      <c r="BE5445" s="140">
        <f t="shared" si="1276"/>
        <v>1.928357235977615E-7</v>
      </c>
    </row>
    <row r="5446" spans="52:57" ht="20.100000000000001" customHeight="1" x14ac:dyDescent="0.25">
      <c r="AZ5446" s="148"/>
      <c r="BA5446" s="148">
        <f t="shared" si="1277"/>
        <v>30.687999999997665</v>
      </c>
      <c r="BB5446" s="165">
        <f t="shared" si="1278"/>
        <v>7.0974550437835992E-5</v>
      </c>
      <c r="BC5446" s="148">
        <f t="shared" si="1279"/>
        <v>1.9231988047269685E-7</v>
      </c>
      <c r="BD5446" s="148">
        <f t="shared" si="1275"/>
        <v>1.9231988047269685E-7</v>
      </c>
      <c r="BE5446" s="140">
        <f t="shared" si="1276"/>
        <v>1.9231988047269685E-7</v>
      </c>
    </row>
    <row r="5447" spans="52:57" ht="20.100000000000001" customHeight="1" x14ac:dyDescent="0.25">
      <c r="AZ5447" s="148"/>
      <c r="BA5447" s="148">
        <f t="shared" si="1277"/>
        <v>30.694399999997664</v>
      </c>
      <c r="BB5447" s="165">
        <f t="shared" si="1278"/>
        <v>7.0782230557363295E-5</v>
      </c>
      <c r="BC5447" s="148">
        <f t="shared" si="1279"/>
        <v>1.918053963968308E-7</v>
      </c>
      <c r="BD5447" s="148">
        <f t="shared" si="1275"/>
        <v>1.918053963968308E-7</v>
      </c>
      <c r="BE5447" s="140">
        <f t="shared" si="1276"/>
        <v>1.918053963968308E-7</v>
      </c>
    </row>
    <row r="5448" spans="52:57" ht="20.100000000000001" customHeight="1" x14ac:dyDescent="0.25">
      <c r="AZ5448" s="148"/>
      <c r="BA5448" s="148">
        <f t="shared" si="1277"/>
        <v>30.700799999997663</v>
      </c>
      <c r="BB5448" s="165">
        <f t="shared" si="1278"/>
        <v>7.0590425160966464E-5</v>
      </c>
      <c r="BC5448" s="148">
        <f t="shared" si="1279"/>
        <v>1.9129226785526122E-7</v>
      </c>
      <c r="BD5448" s="148">
        <f t="shared" si="1275"/>
        <v>1.9129226785526122E-7</v>
      </c>
      <c r="BE5448" s="140">
        <f t="shared" si="1276"/>
        <v>1.9129226785526122E-7</v>
      </c>
    </row>
    <row r="5449" spans="52:57" ht="20.100000000000001" customHeight="1" x14ac:dyDescent="0.25">
      <c r="AZ5449" s="148"/>
      <c r="BA5449" s="148">
        <f t="shared" si="1277"/>
        <v>30.707199999997663</v>
      </c>
      <c r="BB5449" s="165">
        <f t="shared" si="1278"/>
        <v>7.0399132893111203E-5</v>
      </c>
      <c r="BC5449" s="148">
        <f t="shared" si="1279"/>
        <v>1.9078049134113617E-7</v>
      </c>
      <c r="BD5449" s="148">
        <f t="shared" si="1275"/>
        <v>1.9078049134113617E-7</v>
      </c>
      <c r="BE5449" s="140">
        <f t="shared" si="1276"/>
        <v>1.9078049134113617E-7</v>
      </c>
    </row>
    <row r="5450" spans="52:57" ht="20.100000000000001" customHeight="1" x14ac:dyDescent="0.25">
      <c r="AZ5450" s="148"/>
      <c r="BA5450" s="148">
        <f t="shared" si="1277"/>
        <v>30.713599999997662</v>
      </c>
      <c r="BB5450" s="165">
        <f t="shared" si="1278"/>
        <v>7.0208352401770067E-5</v>
      </c>
      <c r="BC5450" s="148">
        <f t="shared" si="1279"/>
        <v>1.902700633573751E-7</v>
      </c>
      <c r="BD5450" s="148">
        <f t="shared" si="1275"/>
        <v>1.902700633573751E-7</v>
      </c>
      <c r="BE5450" s="140">
        <f t="shared" si="1276"/>
        <v>1.902700633573751E-7</v>
      </c>
    </row>
    <row r="5451" spans="52:57" ht="20.100000000000001" customHeight="1" x14ac:dyDescent="0.25">
      <c r="AZ5451" s="148"/>
      <c r="BA5451" s="148">
        <f t="shared" si="1277"/>
        <v>30.719999999997661</v>
      </c>
      <c r="BB5451" s="165">
        <f t="shared" si="1278"/>
        <v>7.0018082338412692E-5</v>
      </c>
      <c r="BC5451" s="148">
        <f t="shared" si="1279"/>
        <v>1.8976098041458174E-7</v>
      </c>
      <c r="BD5451" s="148">
        <f t="shared" ref="BD5451:BD5514" si="1280">IF(BB5451&lt;(1-$AZ$655),BC5451,"")</f>
        <v>1.8976098041458174E-7</v>
      </c>
      <c r="BE5451" s="140">
        <f t="shared" ref="BE5451:BE5514" si="1281">IF(BB5451&lt;(1-$AZ$661),BC5451,"")</f>
        <v>1.8976098041458174E-7</v>
      </c>
    </row>
    <row r="5452" spans="52:57" ht="20.100000000000001" customHeight="1" x14ac:dyDescent="0.25">
      <c r="AZ5452" s="148"/>
      <c r="BA5452" s="148">
        <f t="shared" ref="BA5452:BA5515" si="1282">BA5451+$BD$648</f>
        <v>30.72639999999766</v>
      </c>
      <c r="BB5452" s="165">
        <f t="shared" ref="BB5452:BB5515" si="1283">_xlfn.CHISQ.DIST.RT(BA5452,7)</f>
        <v>6.982832135799811E-5</v>
      </c>
      <c r="BC5452" s="148">
        <f t="shared" ref="BC5452:BC5515" si="1284">BB5452-BB5453</f>
        <v>1.8925323903351066E-7</v>
      </c>
      <c r="BD5452" s="148">
        <f t="shared" si="1280"/>
        <v>1.8925323903351066E-7</v>
      </c>
      <c r="BE5452" s="140">
        <f t="shared" si="1281"/>
        <v>1.8925323903351066E-7</v>
      </c>
    </row>
    <row r="5453" spans="52:57" ht="20.100000000000001" customHeight="1" x14ac:dyDescent="0.25">
      <c r="AZ5453" s="148"/>
      <c r="BA5453" s="148">
        <f t="shared" si="1282"/>
        <v>30.73279999999766</v>
      </c>
      <c r="BB5453" s="165">
        <f t="shared" si="1283"/>
        <v>6.96390681189646E-5</v>
      </c>
      <c r="BC5453" s="148">
        <f t="shared" si="1284"/>
        <v>1.8874683574330545E-7</v>
      </c>
      <c r="BD5453" s="148">
        <f t="shared" si="1280"/>
        <v>1.8874683574330545E-7</v>
      </c>
      <c r="BE5453" s="140">
        <f t="shared" si="1281"/>
        <v>1.8874683574330545E-7</v>
      </c>
    </row>
    <row r="5454" spans="52:57" ht="20.100000000000001" customHeight="1" x14ac:dyDescent="0.25">
      <c r="AZ5454" s="148"/>
      <c r="BA5454" s="148">
        <f t="shared" si="1282"/>
        <v>30.739199999997659</v>
      </c>
      <c r="BB5454" s="165">
        <f t="shared" si="1283"/>
        <v>6.9450321283221294E-5</v>
      </c>
      <c r="BC5454" s="148">
        <f t="shared" si="1284"/>
        <v>1.8824176708098371E-7</v>
      </c>
      <c r="BD5454" s="148">
        <f t="shared" si="1280"/>
        <v>1.8824176708098371E-7</v>
      </c>
      <c r="BE5454" s="140">
        <f t="shared" si="1281"/>
        <v>1.8824176708098371E-7</v>
      </c>
    </row>
    <row r="5455" spans="52:57" ht="20.100000000000001" customHeight="1" x14ac:dyDescent="0.25">
      <c r="AZ5455" s="148"/>
      <c r="BA5455" s="148">
        <f t="shared" si="1282"/>
        <v>30.745599999997658</v>
      </c>
      <c r="BB5455" s="165">
        <f t="shared" si="1283"/>
        <v>6.926207951614031E-5</v>
      </c>
      <c r="BC5455" s="148">
        <f t="shared" si="1284"/>
        <v>1.8773802959321244E-7</v>
      </c>
      <c r="BD5455" s="148">
        <f t="shared" si="1280"/>
        <v>1.8773802959321244E-7</v>
      </c>
      <c r="BE5455" s="140">
        <f t="shared" si="1281"/>
        <v>1.8773802959321244E-7</v>
      </c>
    </row>
    <row r="5456" spans="52:57" ht="20.100000000000001" customHeight="1" x14ac:dyDescent="0.25">
      <c r="AZ5456" s="148"/>
      <c r="BA5456" s="148">
        <f t="shared" si="1282"/>
        <v>30.751999999997658</v>
      </c>
      <c r="BB5456" s="165">
        <f t="shared" si="1283"/>
        <v>6.9074341486547098E-5</v>
      </c>
      <c r="BC5456" s="148">
        <f t="shared" si="1284"/>
        <v>1.8723561983590147E-7</v>
      </c>
      <c r="BD5456" s="148">
        <f t="shared" si="1280"/>
        <v>1.8723561983590147E-7</v>
      </c>
      <c r="BE5456" s="140">
        <f t="shared" si="1281"/>
        <v>1.8723561983590147E-7</v>
      </c>
    </row>
    <row r="5457" spans="52:57" ht="20.100000000000001" customHeight="1" x14ac:dyDescent="0.25">
      <c r="AZ5457" s="148"/>
      <c r="BA5457" s="148">
        <f t="shared" si="1282"/>
        <v>30.758399999997657</v>
      </c>
      <c r="BB5457" s="165">
        <f t="shared" si="1283"/>
        <v>6.8887105866711197E-5</v>
      </c>
      <c r="BC5457" s="148">
        <f t="shared" si="1284"/>
        <v>1.8673453437208925E-7</v>
      </c>
      <c r="BD5457" s="148">
        <f t="shared" si="1280"/>
        <v>1.8673453437208925E-7</v>
      </c>
      <c r="BE5457" s="140">
        <f t="shared" si="1281"/>
        <v>1.8673453437208925E-7</v>
      </c>
    </row>
    <row r="5458" spans="52:57" ht="20.100000000000001" customHeight="1" x14ac:dyDescent="0.25">
      <c r="AZ5458" s="148"/>
      <c r="BA5458" s="148">
        <f t="shared" si="1282"/>
        <v>30.764799999997656</v>
      </c>
      <c r="BB5458" s="165">
        <f t="shared" si="1283"/>
        <v>6.8700371332339107E-5</v>
      </c>
      <c r="BC5458" s="148">
        <f t="shared" si="1284"/>
        <v>1.8623476977472114E-7</v>
      </c>
      <c r="BD5458" s="148">
        <f t="shared" si="1280"/>
        <v>1.8623476977472114E-7</v>
      </c>
      <c r="BE5458" s="140">
        <f t="shared" si="1281"/>
        <v>1.8623476977472114E-7</v>
      </c>
    </row>
    <row r="5459" spans="52:57" ht="20.100000000000001" customHeight="1" x14ac:dyDescent="0.25">
      <c r="AZ5459" s="148"/>
      <c r="BA5459" s="148">
        <f t="shared" si="1282"/>
        <v>30.771199999997656</v>
      </c>
      <c r="BB5459" s="165">
        <f t="shared" si="1283"/>
        <v>6.8514136562564386E-5</v>
      </c>
      <c r="BC5459" s="148">
        <f t="shared" si="1284"/>
        <v>1.8573632262541611E-7</v>
      </c>
      <c r="BD5459" s="148">
        <f t="shared" si="1280"/>
        <v>1.8573632262541611E-7</v>
      </c>
      <c r="BE5459" s="140">
        <f t="shared" si="1281"/>
        <v>1.8573632262541611E-7</v>
      </c>
    </row>
    <row r="5460" spans="52:57" ht="20.100000000000001" customHeight="1" x14ac:dyDescent="0.25">
      <c r="AZ5460" s="148"/>
      <c r="BA5460" s="148">
        <f t="shared" si="1282"/>
        <v>30.777599999997655</v>
      </c>
      <c r="BB5460" s="165">
        <f t="shared" si="1283"/>
        <v>6.832840023993897E-5</v>
      </c>
      <c r="BC5460" s="148">
        <f t="shared" si="1284"/>
        <v>1.8523918951361294E-7</v>
      </c>
      <c r="BD5460" s="148">
        <f t="shared" si="1280"/>
        <v>1.8523918951361294E-7</v>
      </c>
      <c r="BE5460" s="140">
        <f t="shared" si="1281"/>
        <v>1.8523918951361294E-7</v>
      </c>
    </row>
    <row r="5461" spans="52:57" ht="20.100000000000001" customHeight="1" x14ac:dyDescent="0.25">
      <c r="AZ5461" s="148"/>
      <c r="BA5461" s="148">
        <f t="shared" si="1282"/>
        <v>30.783999999997654</v>
      </c>
      <c r="BB5461" s="165">
        <f t="shared" si="1283"/>
        <v>6.8143161050425357E-5</v>
      </c>
      <c r="BC5461" s="148">
        <f t="shared" si="1284"/>
        <v>1.8474336703804743E-7</v>
      </c>
      <c r="BD5461" s="148">
        <f t="shared" si="1280"/>
        <v>1.8474336703804743E-7</v>
      </c>
      <c r="BE5461" s="140">
        <f t="shared" si="1281"/>
        <v>1.8474336703804743E-7</v>
      </c>
    </row>
    <row r="5462" spans="52:57" ht="20.100000000000001" customHeight="1" x14ac:dyDescent="0.25">
      <c r="AZ5462" s="148"/>
      <c r="BA5462" s="148">
        <f t="shared" si="1282"/>
        <v>30.790399999997653</v>
      </c>
      <c r="BB5462" s="165">
        <f t="shared" si="1283"/>
        <v>6.795841768338731E-5</v>
      </c>
      <c r="BC5462" s="148">
        <f t="shared" si="1284"/>
        <v>1.8424885180611547E-7</v>
      </c>
      <c r="BD5462" s="148">
        <f t="shared" si="1280"/>
        <v>1.8424885180611547E-7</v>
      </c>
      <c r="BE5462" s="140">
        <f t="shared" si="1281"/>
        <v>1.8424885180611547E-7</v>
      </c>
    </row>
    <row r="5463" spans="52:57" ht="20.100000000000001" customHeight="1" x14ac:dyDescent="0.25">
      <c r="AZ5463" s="148"/>
      <c r="BA5463" s="148">
        <f t="shared" si="1282"/>
        <v>30.796799999997653</v>
      </c>
      <c r="BB5463" s="165">
        <f t="shared" si="1283"/>
        <v>6.7774168831581194E-5</v>
      </c>
      <c r="BC5463" s="148">
        <f t="shared" si="1284"/>
        <v>1.8375564043341221E-7</v>
      </c>
      <c r="BD5463" s="148">
        <f t="shared" si="1280"/>
        <v>1.8375564043341221E-7</v>
      </c>
      <c r="BE5463" s="140">
        <f t="shared" si="1281"/>
        <v>1.8375564043341221E-7</v>
      </c>
    </row>
    <row r="5464" spans="52:57" ht="20.100000000000001" customHeight="1" x14ac:dyDescent="0.25">
      <c r="AZ5464" s="148"/>
      <c r="BA5464" s="148">
        <f t="shared" si="1282"/>
        <v>30.803199999997652</v>
      </c>
      <c r="BB5464" s="165">
        <f t="shared" si="1283"/>
        <v>6.7590413191147782E-5</v>
      </c>
      <c r="BC5464" s="148">
        <f t="shared" si="1284"/>
        <v>1.8326372954397604E-7</v>
      </c>
      <c r="BD5464" s="148">
        <f t="shared" si="1280"/>
        <v>1.8326372954397604E-7</v>
      </c>
      <c r="BE5464" s="140">
        <f t="shared" si="1281"/>
        <v>1.8326372954397604E-7</v>
      </c>
    </row>
    <row r="5465" spans="52:57" ht="20.100000000000001" customHeight="1" x14ac:dyDescent="0.25">
      <c r="AZ5465" s="148"/>
      <c r="BA5465" s="148">
        <f t="shared" si="1282"/>
        <v>30.809599999997651</v>
      </c>
      <c r="BB5465" s="165">
        <f t="shared" si="1283"/>
        <v>6.7407149461603806E-5</v>
      </c>
      <c r="BC5465" s="148">
        <f t="shared" si="1284"/>
        <v>1.8277311577149472E-7</v>
      </c>
      <c r="BD5465" s="148">
        <f t="shared" si="1280"/>
        <v>1.8277311577149472E-7</v>
      </c>
      <c r="BE5465" s="140">
        <f t="shared" si="1281"/>
        <v>1.8277311577149472E-7</v>
      </c>
    </row>
    <row r="5466" spans="52:57" ht="20.100000000000001" customHeight="1" x14ac:dyDescent="0.25">
      <c r="AZ5466" s="148"/>
      <c r="BA5466" s="148">
        <f t="shared" si="1282"/>
        <v>30.815999999997651</v>
      </c>
      <c r="BB5466" s="165">
        <f t="shared" si="1283"/>
        <v>6.7224376345832311E-5</v>
      </c>
      <c r="BC5466" s="148">
        <f t="shared" si="1284"/>
        <v>1.8228379575659494E-7</v>
      </c>
      <c r="BD5466" s="148">
        <f t="shared" si="1280"/>
        <v>1.8228379575659494E-7</v>
      </c>
      <c r="BE5466" s="140">
        <f t="shared" si="1281"/>
        <v>1.8228379575659494E-7</v>
      </c>
    </row>
    <row r="5467" spans="52:57" ht="20.100000000000001" customHeight="1" x14ac:dyDescent="0.25">
      <c r="AZ5467" s="148"/>
      <c r="BA5467" s="148">
        <f t="shared" si="1282"/>
        <v>30.82239999999765</v>
      </c>
      <c r="BB5467" s="165">
        <f t="shared" si="1283"/>
        <v>6.7042092550075716E-5</v>
      </c>
      <c r="BC5467" s="148">
        <f t="shared" si="1284"/>
        <v>1.8179576614953921E-7</v>
      </c>
      <c r="BD5467" s="148">
        <f t="shared" si="1280"/>
        <v>1.8179576614953921E-7</v>
      </c>
      <c r="BE5467" s="140">
        <f t="shared" si="1281"/>
        <v>1.8179576614953921E-7</v>
      </c>
    </row>
    <row r="5468" spans="52:57" ht="20.100000000000001" customHeight="1" x14ac:dyDescent="0.25">
      <c r="AZ5468" s="148"/>
      <c r="BA5468" s="148">
        <f t="shared" si="1282"/>
        <v>30.828799999997649</v>
      </c>
      <c r="BB5468" s="165">
        <f t="shared" si="1283"/>
        <v>6.6860296783926177E-5</v>
      </c>
      <c r="BC5468" s="148">
        <f t="shared" si="1284"/>
        <v>1.8130902360858606E-7</v>
      </c>
      <c r="BD5468" s="148">
        <f t="shared" si="1280"/>
        <v>1.8130902360858606E-7</v>
      </c>
      <c r="BE5468" s="140">
        <f t="shared" si="1281"/>
        <v>1.8130902360858606E-7</v>
      </c>
    </row>
    <row r="5469" spans="52:57" ht="20.100000000000001" customHeight="1" x14ac:dyDescent="0.25">
      <c r="AZ5469" s="148"/>
      <c r="BA5469" s="148">
        <f t="shared" si="1282"/>
        <v>30.835199999997648</v>
      </c>
      <c r="BB5469" s="165">
        <f t="shared" si="1283"/>
        <v>6.6678987760317591E-5</v>
      </c>
      <c r="BC5469" s="148">
        <f t="shared" si="1284"/>
        <v>1.8082356480076246E-7</v>
      </c>
      <c r="BD5469" s="148">
        <f t="shared" si="1280"/>
        <v>1.8082356480076246E-7</v>
      </c>
      <c r="BE5469" s="140">
        <f t="shared" si="1281"/>
        <v>1.8082356480076246E-7</v>
      </c>
    </row>
    <row r="5470" spans="52:57" ht="20.100000000000001" customHeight="1" x14ac:dyDescent="0.25">
      <c r="AZ5470" s="148"/>
      <c r="BA5470" s="148">
        <f t="shared" si="1282"/>
        <v>30.841599999997648</v>
      </c>
      <c r="BB5470" s="165">
        <f t="shared" si="1283"/>
        <v>6.6498164195516829E-5</v>
      </c>
      <c r="BC5470" s="148">
        <f t="shared" si="1284"/>
        <v>1.8033938640076616E-7</v>
      </c>
      <c r="BD5470" s="148">
        <f t="shared" si="1280"/>
        <v>1.8033938640076616E-7</v>
      </c>
      <c r="BE5470" s="140">
        <f t="shared" si="1281"/>
        <v>1.8033938640076616E-7</v>
      </c>
    </row>
    <row r="5471" spans="52:57" ht="20.100000000000001" customHeight="1" x14ac:dyDescent="0.25">
      <c r="AZ5471" s="148"/>
      <c r="BA5471" s="148">
        <f t="shared" si="1282"/>
        <v>30.847999999997647</v>
      </c>
      <c r="BB5471" s="165">
        <f t="shared" si="1283"/>
        <v>6.6317824809116062E-5</v>
      </c>
      <c r="BC5471" s="148">
        <f t="shared" si="1284"/>
        <v>1.798564850933644E-7</v>
      </c>
      <c r="BD5471" s="148">
        <f t="shared" si="1280"/>
        <v>1.798564850933644E-7</v>
      </c>
      <c r="BE5471" s="140">
        <f t="shared" si="1281"/>
        <v>1.798564850933644E-7</v>
      </c>
    </row>
    <row r="5472" spans="52:57" ht="20.100000000000001" customHeight="1" x14ac:dyDescent="0.25">
      <c r="AZ5472" s="148"/>
      <c r="BA5472" s="148">
        <f t="shared" si="1282"/>
        <v>30.854399999997646</v>
      </c>
      <c r="BB5472" s="165">
        <f t="shared" si="1283"/>
        <v>6.6137968324022698E-5</v>
      </c>
      <c r="BC5472" s="148">
        <f t="shared" si="1284"/>
        <v>1.793748575698432E-7</v>
      </c>
      <c r="BD5472" s="148">
        <f t="shared" si="1280"/>
        <v>1.793748575698432E-7</v>
      </c>
      <c r="BE5472" s="140">
        <f t="shared" si="1281"/>
        <v>1.793748575698432E-7</v>
      </c>
    </row>
    <row r="5473" spans="52:57" ht="20.100000000000001" customHeight="1" x14ac:dyDescent="0.25">
      <c r="AZ5473" s="148"/>
      <c r="BA5473" s="148">
        <f t="shared" si="1282"/>
        <v>30.860799999997646</v>
      </c>
      <c r="BB5473" s="165">
        <f t="shared" si="1283"/>
        <v>6.5958593466452855E-5</v>
      </c>
      <c r="BC5473" s="148">
        <f t="shared" si="1284"/>
        <v>1.7889450053059589E-7</v>
      </c>
      <c r="BD5473" s="148">
        <f t="shared" si="1280"/>
        <v>1.7889450053059589E-7</v>
      </c>
      <c r="BE5473" s="140">
        <f t="shared" si="1281"/>
        <v>1.7889450053059589E-7</v>
      </c>
    </row>
    <row r="5474" spans="52:57" ht="20.100000000000001" customHeight="1" x14ac:dyDescent="0.25">
      <c r="AZ5474" s="148"/>
      <c r="BA5474" s="148">
        <f t="shared" si="1282"/>
        <v>30.867199999997645</v>
      </c>
      <c r="BB5474" s="165">
        <f t="shared" si="1283"/>
        <v>6.5779698965922259E-5</v>
      </c>
      <c r="BC5474" s="148">
        <f t="shared" si="1284"/>
        <v>1.7841541068512308E-7</v>
      </c>
      <c r="BD5474" s="148">
        <f t="shared" si="1280"/>
        <v>1.7841541068512308E-7</v>
      </c>
      <c r="BE5474" s="140">
        <f t="shared" si="1281"/>
        <v>1.7841541068512308E-7</v>
      </c>
    </row>
    <row r="5475" spans="52:57" ht="20.100000000000001" customHeight="1" x14ac:dyDescent="0.25">
      <c r="AZ5475" s="148"/>
      <c r="BA5475" s="148">
        <f t="shared" si="1282"/>
        <v>30.873599999997644</v>
      </c>
      <c r="BB5475" s="165">
        <f t="shared" si="1283"/>
        <v>6.5601283555237136E-5</v>
      </c>
      <c r="BC5475" s="148">
        <f t="shared" si="1284"/>
        <v>1.7793758475017599E-7</v>
      </c>
      <c r="BD5475" s="148">
        <f t="shared" si="1280"/>
        <v>1.7793758475017599E-7</v>
      </c>
      <c r="BE5475" s="140">
        <f t="shared" si="1281"/>
        <v>1.7793758475017599E-7</v>
      </c>
    </row>
    <row r="5476" spans="52:57" ht="20.100000000000001" customHeight="1" x14ac:dyDescent="0.25">
      <c r="AZ5476" s="148"/>
      <c r="BA5476" s="148">
        <f t="shared" si="1282"/>
        <v>30.879999999997644</v>
      </c>
      <c r="BB5476" s="165">
        <f t="shared" si="1283"/>
        <v>6.542334597048696E-5</v>
      </c>
      <c r="BC5476" s="148">
        <f t="shared" si="1284"/>
        <v>1.7746101945115235E-7</v>
      </c>
      <c r="BD5476" s="148">
        <f t="shared" si="1280"/>
        <v>1.7746101945115235E-7</v>
      </c>
      <c r="BE5476" s="140">
        <f t="shared" si="1281"/>
        <v>1.7746101945115235E-7</v>
      </c>
    </row>
    <row r="5477" spans="52:57" ht="20.100000000000001" customHeight="1" x14ac:dyDescent="0.25">
      <c r="AZ5477" s="148"/>
      <c r="BA5477" s="148">
        <f t="shared" si="1282"/>
        <v>30.886399999997643</v>
      </c>
      <c r="BB5477" s="165">
        <f t="shared" si="1283"/>
        <v>6.5245884951035807E-5</v>
      </c>
      <c r="BC5477" s="148">
        <f t="shared" si="1284"/>
        <v>1.7698571152225903E-7</v>
      </c>
      <c r="BD5477" s="148">
        <f t="shared" si="1280"/>
        <v>1.7698571152225903E-7</v>
      </c>
      <c r="BE5477" s="140">
        <f t="shared" si="1281"/>
        <v>1.7698571152225903E-7</v>
      </c>
    </row>
    <row r="5478" spans="52:57" ht="20.100000000000001" customHeight="1" x14ac:dyDescent="0.25">
      <c r="AZ5478" s="148"/>
      <c r="BA5478" s="148">
        <f t="shared" si="1282"/>
        <v>30.892799999997642</v>
      </c>
      <c r="BB5478" s="165">
        <f t="shared" si="1283"/>
        <v>6.5068899239513548E-5</v>
      </c>
      <c r="BC5478" s="148">
        <f t="shared" si="1284"/>
        <v>1.7651165770515679E-7</v>
      </c>
      <c r="BD5478" s="148">
        <f t="shared" si="1280"/>
        <v>1.7651165770515679E-7</v>
      </c>
      <c r="BE5478" s="140">
        <f t="shared" si="1281"/>
        <v>1.7651165770515679E-7</v>
      </c>
    </row>
    <row r="5479" spans="52:57" ht="20.100000000000001" customHeight="1" x14ac:dyDescent="0.25">
      <c r="AZ5479" s="148"/>
      <c r="BA5479" s="148">
        <f t="shared" si="1282"/>
        <v>30.899199999997641</v>
      </c>
      <c r="BB5479" s="165">
        <f t="shared" si="1283"/>
        <v>6.4892387581808392E-5</v>
      </c>
      <c r="BC5479" s="148">
        <f t="shared" si="1284"/>
        <v>1.7603885475015292E-7</v>
      </c>
      <c r="BD5479" s="148">
        <f t="shared" si="1280"/>
        <v>1.7603885475015292E-7</v>
      </c>
      <c r="BE5479" s="140">
        <f t="shared" si="1281"/>
        <v>1.7603885475015292E-7</v>
      </c>
    </row>
    <row r="5480" spans="52:57" ht="20.100000000000001" customHeight="1" x14ac:dyDescent="0.25">
      <c r="AZ5480" s="148"/>
      <c r="BA5480" s="148">
        <f t="shared" si="1282"/>
        <v>30.905599999997641</v>
      </c>
      <c r="BB5480" s="165">
        <f t="shared" si="1283"/>
        <v>6.4716348727058239E-5</v>
      </c>
      <c r="BC5480" s="148">
        <f t="shared" si="1284"/>
        <v>1.7556729941628252E-7</v>
      </c>
      <c r="BD5480" s="148">
        <f t="shared" si="1280"/>
        <v>1.7556729941628252E-7</v>
      </c>
      <c r="BE5480" s="140">
        <f t="shared" si="1281"/>
        <v>1.7556729941628252E-7</v>
      </c>
    </row>
    <row r="5481" spans="52:57" ht="20.100000000000001" customHeight="1" x14ac:dyDescent="0.25">
      <c r="AZ5481" s="148"/>
      <c r="BA5481" s="148">
        <f t="shared" si="1282"/>
        <v>30.91199999999764</v>
      </c>
      <c r="BB5481" s="165">
        <f t="shared" si="1283"/>
        <v>6.4540781427641956E-5</v>
      </c>
      <c r="BC5481" s="148">
        <f t="shared" si="1284"/>
        <v>1.7509698846981774E-7</v>
      </c>
      <c r="BD5481" s="148">
        <f t="shared" si="1280"/>
        <v>1.7509698846981774E-7</v>
      </c>
      <c r="BE5481" s="140">
        <f t="shared" si="1281"/>
        <v>1.7509698846981774E-7</v>
      </c>
    </row>
    <row r="5482" spans="52:57" ht="20.100000000000001" customHeight="1" x14ac:dyDescent="0.25">
      <c r="AZ5482" s="148"/>
      <c r="BA5482" s="148">
        <f t="shared" si="1282"/>
        <v>30.918399999997639</v>
      </c>
      <c r="BB5482" s="165">
        <f t="shared" si="1283"/>
        <v>6.4365684439172138E-5</v>
      </c>
      <c r="BC5482" s="148">
        <f t="shared" si="1284"/>
        <v>1.7462791868582631E-7</v>
      </c>
      <c r="BD5482" s="148">
        <f t="shared" si="1280"/>
        <v>1.7462791868582631E-7</v>
      </c>
      <c r="BE5482" s="140">
        <f t="shared" si="1281"/>
        <v>1.7462791868582631E-7</v>
      </c>
    </row>
    <row r="5483" spans="52:57" ht="20.100000000000001" customHeight="1" x14ac:dyDescent="0.25">
      <c r="AZ5483" s="148"/>
      <c r="BA5483" s="148">
        <f t="shared" si="1282"/>
        <v>30.924799999997639</v>
      </c>
      <c r="BB5483" s="165">
        <f t="shared" si="1283"/>
        <v>6.4191056520486312E-5</v>
      </c>
      <c r="BC5483" s="148">
        <f t="shared" si="1284"/>
        <v>1.7416008684753462E-7</v>
      </c>
      <c r="BD5483" s="148">
        <f t="shared" si="1280"/>
        <v>1.7416008684753462E-7</v>
      </c>
      <c r="BE5483" s="140">
        <f t="shared" si="1281"/>
        <v>1.7416008684753462E-7</v>
      </c>
    </row>
    <row r="5484" spans="52:57" ht="20.100000000000001" customHeight="1" x14ac:dyDescent="0.25">
      <c r="AZ5484" s="148"/>
      <c r="BA5484" s="148">
        <f t="shared" si="1282"/>
        <v>30.931199999997638</v>
      </c>
      <c r="BB5484" s="165">
        <f t="shared" si="1283"/>
        <v>6.4016896433638778E-5</v>
      </c>
      <c r="BC5484" s="148">
        <f t="shared" si="1284"/>
        <v>1.7369348974621921E-7</v>
      </c>
      <c r="BD5484" s="148">
        <f t="shared" si="1280"/>
        <v>1.7369348974621921E-7</v>
      </c>
      <c r="BE5484" s="140">
        <f t="shared" si="1281"/>
        <v>1.7369348974621921E-7</v>
      </c>
    </row>
    <row r="5485" spans="52:57" ht="20.100000000000001" customHeight="1" x14ac:dyDescent="0.25">
      <c r="AZ5485" s="148"/>
      <c r="BA5485" s="148">
        <f t="shared" si="1282"/>
        <v>30.937599999997637</v>
      </c>
      <c r="BB5485" s="165">
        <f t="shared" si="1283"/>
        <v>6.3843202943892558E-5</v>
      </c>
      <c r="BC5485" s="148">
        <f t="shared" si="1284"/>
        <v>1.7322812418109844E-7</v>
      </c>
      <c r="BD5485" s="148">
        <f t="shared" si="1280"/>
        <v>1.7322812418109844E-7</v>
      </c>
      <c r="BE5485" s="140">
        <f t="shared" si="1281"/>
        <v>1.7322812418109844E-7</v>
      </c>
    </row>
    <row r="5486" spans="52:57" ht="20.100000000000001" customHeight="1" x14ac:dyDescent="0.25">
      <c r="AZ5486" s="148"/>
      <c r="BA5486" s="148">
        <f t="shared" si="1282"/>
        <v>30.943999999997637</v>
      </c>
      <c r="BB5486" s="165">
        <f t="shared" si="1283"/>
        <v>6.366997481971146E-5</v>
      </c>
      <c r="BC5486" s="148">
        <f t="shared" si="1284"/>
        <v>1.7276398696037599E-7</v>
      </c>
      <c r="BD5486" s="148">
        <f t="shared" si="1280"/>
        <v>1.7276398696037599E-7</v>
      </c>
      <c r="BE5486" s="140">
        <f t="shared" si="1281"/>
        <v>1.7276398696037599E-7</v>
      </c>
    </row>
    <row r="5487" spans="52:57" ht="20.100000000000001" customHeight="1" x14ac:dyDescent="0.25">
      <c r="AZ5487" s="148"/>
      <c r="BA5487" s="148">
        <f t="shared" si="1282"/>
        <v>30.950399999997636</v>
      </c>
      <c r="BB5487" s="165">
        <f t="shared" si="1283"/>
        <v>6.3497210832751084E-5</v>
      </c>
      <c r="BC5487" s="148">
        <f t="shared" si="1284"/>
        <v>1.7230107489880138E-7</v>
      </c>
      <c r="BD5487" s="148">
        <f t="shared" si="1280"/>
        <v>1.7230107489880138E-7</v>
      </c>
      <c r="BE5487" s="140">
        <f t="shared" si="1281"/>
        <v>1.7230107489880138E-7</v>
      </c>
    </row>
    <row r="5488" spans="52:57" ht="20.100000000000001" customHeight="1" x14ac:dyDescent="0.25">
      <c r="AZ5488" s="148"/>
      <c r="BA5488" s="148">
        <f t="shared" si="1282"/>
        <v>30.956799999997635</v>
      </c>
      <c r="BB5488" s="165">
        <f t="shared" si="1283"/>
        <v>6.3324909757852283E-5</v>
      </c>
      <c r="BC5488" s="148">
        <f t="shared" si="1284"/>
        <v>1.7183938482044831E-7</v>
      </c>
      <c r="BD5488" s="148">
        <f t="shared" si="1280"/>
        <v>1.7183938482044831E-7</v>
      </c>
      <c r="BE5488" s="140">
        <f t="shared" si="1281"/>
        <v>1.7183938482044831E-7</v>
      </c>
    </row>
    <row r="5489" spans="52:57" ht="20.100000000000001" customHeight="1" x14ac:dyDescent="0.25">
      <c r="AZ5489" s="148"/>
      <c r="BA5489" s="148">
        <f t="shared" si="1282"/>
        <v>30.963199999997634</v>
      </c>
      <c r="BB5489" s="165">
        <f t="shared" si="1283"/>
        <v>6.3153070373031834E-5</v>
      </c>
      <c r="BC5489" s="148">
        <f t="shared" si="1284"/>
        <v>1.7137891355730513E-7</v>
      </c>
      <c r="BD5489" s="148">
        <f t="shared" si="1280"/>
        <v>1.7137891355730513E-7</v>
      </c>
      <c r="BE5489" s="140">
        <f t="shared" si="1281"/>
        <v>1.7137891355730513E-7</v>
      </c>
    </row>
    <row r="5490" spans="52:57" ht="20.100000000000001" customHeight="1" x14ac:dyDescent="0.25">
      <c r="AZ5490" s="148"/>
      <c r="BA5490" s="148">
        <f t="shared" si="1282"/>
        <v>30.969599999997634</v>
      </c>
      <c r="BB5490" s="165">
        <f t="shared" si="1283"/>
        <v>6.2981691459474529E-5</v>
      </c>
      <c r="BC5490" s="148">
        <f t="shared" si="1284"/>
        <v>1.7091965794889541E-7</v>
      </c>
      <c r="BD5490" s="148">
        <f t="shared" si="1280"/>
        <v>1.7091965794889541E-7</v>
      </c>
      <c r="BE5490" s="140">
        <f t="shared" si="1281"/>
        <v>1.7091965794889541E-7</v>
      </c>
    </row>
    <row r="5491" spans="52:57" ht="20.100000000000001" customHeight="1" x14ac:dyDescent="0.25">
      <c r="AZ5491" s="148"/>
      <c r="BA5491" s="148">
        <f t="shared" si="1282"/>
        <v>30.975999999997633</v>
      </c>
      <c r="BB5491" s="165">
        <f t="shared" si="1283"/>
        <v>6.2810771801525634E-5</v>
      </c>
      <c r="BC5491" s="148">
        <f t="shared" si="1284"/>
        <v>1.7046161484282E-7</v>
      </c>
      <c r="BD5491" s="148">
        <f t="shared" si="1280"/>
        <v>1.7046161484282E-7</v>
      </c>
      <c r="BE5491" s="140">
        <f t="shared" si="1281"/>
        <v>1.7046161484282E-7</v>
      </c>
    </row>
    <row r="5492" spans="52:57" ht="20.100000000000001" customHeight="1" x14ac:dyDescent="0.25">
      <c r="AZ5492" s="148"/>
      <c r="BA5492" s="148">
        <f t="shared" si="1282"/>
        <v>30.982399999997632</v>
      </c>
      <c r="BB5492" s="165">
        <f t="shared" si="1283"/>
        <v>6.2640310186682814E-5</v>
      </c>
      <c r="BC5492" s="148">
        <f t="shared" si="1284"/>
        <v>1.700047810956109E-7</v>
      </c>
      <c r="BD5492" s="148">
        <f t="shared" si="1280"/>
        <v>1.700047810956109E-7</v>
      </c>
      <c r="BE5492" s="140">
        <f t="shared" si="1281"/>
        <v>1.700047810956109E-7</v>
      </c>
    </row>
    <row r="5493" spans="52:57" ht="20.100000000000001" customHeight="1" x14ac:dyDescent="0.25">
      <c r="AZ5493" s="148"/>
      <c r="BA5493" s="148">
        <f t="shared" si="1282"/>
        <v>30.988799999997632</v>
      </c>
      <c r="BB5493" s="165">
        <f t="shared" si="1283"/>
        <v>6.2470305405587203E-5</v>
      </c>
      <c r="BC5493" s="148">
        <f t="shared" si="1284"/>
        <v>1.695491535700207E-7</v>
      </c>
      <c r="BD5493" s="148">
        <f t="shared" si="1280"/>
        <v>1.695491535700207E-7</v>
      </c>
      <c r="BE5493" s="140">
        <f t="shared" si="1281"/>
        <v>1.695491535700207E-7</v>
      </c>
    </row>
    <row r="5494" spans="52:57" ht="20.100000000000001" customHeight="1" x14ac:dyDescent="0.25">
      <c r="AZ5494" s="148"/>
      <c r="BA5494" s="148">
        <f t="shared" si="1282"/>
        <v>30.995199999997631</v>
      </c>
      <c r="BB5494" s="165">
        <f t="shared" si="1283"/>
        <v>6.2300756252017182E-5</v>
      </c>
      <c r="BC5494" s="148">
        <f t="shared" si="1284"/>
        <v>1.6909472913888507E-7</v>
      </c>
      <c r="BD5494" s="148">
        <f t="shared" si="1280"/>
        <v>1.6909472913888507E-7</v>
      </c>
      <c r="BE5494" s="140">
        <f t="shared" si="1281"/>
        <v>1.6909472913888507E-7</v>
      </c>
    </row>
    <row r="5495" spans="52:57" ht="20.100000000000001" customHeight="1" x14ac:dyDescent="0.25">
      <c r="AZ5495" s="148"/>
      <c r="BA5495" s="148">
        <f t="shared" si="1282"/>
        <v>31.00159999999763</v>
      </c>
      <c r="BB5495" s="165">
        <f t="shared" si="1283"/>
        <v>6.2131661522878297E-5</v>
      </c>
      <c r="BC5495" s="148">
        <f t="shared" si="1284"/>
        <v>1.6864150468077241E-7</v>
      </c>
      <c r="BD5495" s="148">
        <f t="shared" si="1280"/>
        <v>1.6864150468077241E-7</v>
      </c>
      <c r="BE5495" s="140">
        <f t="shared" si="1281"/>
        <v>1.6864150468077241E-7</v>
      </c>
    </row>
    <row r="5496" spans="52:57" ht="20.100000000000001" customHeight="1" x14ac:dyDescent="0.25">
      <c r="AZ5496" s="148"/>
      <c r="BA5496" s="148">
        <f t="shared" si="1282"/>
        <v>31.007999999997629</v>
      </c>
      <c r="BB5496" s="165">
        <f t="shared" si="1283"/>
        <v>6.1963020018197525E-5</v>
      </c>
      <c r="BC5496" s="148">
        <f t="shared" si="1284"/>
        <v>1.6818947708409024E-7</v>
      </c>
      <c r="BD5496" s="148">
        <f t="shared" si="1280"/>
        <v>1.6818947708409024E-7</v>
      </c>
      <c r="BE5496" s="140">
        <f t="shared" si="1281"/>
        <v>1.6818947708409024E-7</v>
      </c>
    </row>
    <row r="5497" spans="52:57" ht="20.100000000000001" customHeight="1" x14ac:dyDescent="0.25">
      <c r="AZ5497" s="148"/>
      <c r="BA5497" s="148">
        <f t="shared" si="1282"/>
        <v>31.014399999997629</v>
      </c>
      <c r="BB5497" s="165">
        <f t="shared" si="1283"/>
        <v>6.1794830541113434E-5</v>
      </c>
      <c r="BC5497" s="148">
        <f t="shared" si="1284"/>
        <v>1.6773864324398169E-7</v>
      </c>
      <c r="BD5497" s="148">
        <f t="shared" si="1280"/>
        <v>1.6773864324398169E-7</v>
      </c>
      <c r="BE5497" s="140">
        <f t="shared" si="1281"/>
        <v>1.6773864324398169E-7</v>
      </c>
    </row>
    <row r="5498" spans="52:57" ht="20.100000000000001" customHeight="1" x14ac:dyDescent="0.25">
      <c r="AZ5498" s="148"/>
      <c r="BA5498" s="148">
        <f t="shared" si="1282"/>
        <v>31.020799999997628</v>
      </c>
      <c r="BB5498" s="165">
        <f t="shared" si="1283"/>
        <v>6.1627091897869453E-5</v>
      </c>
      <c r="BC5498" s="148">
        <f t="shared" si="1284"/>
        <v>1.6728900006369432E-7</v>
      </c>
      <c r="BD5498" s="148">
        <f t="shared" si="1280"/>
        <v>1.6728900006369432E-7</v>
      </c>
      <c r="BE5498" s="140">
        <f t="shared" si="1281"/>
        <v>1.6728900006369432E-7</v>
      </c>
    </row>
    <row r="5499" spans="52:57" ht="20.100000000000001" customHeight="1" x14ac:dyDescent="0.25">
      <c r="AZ5499" s="148"/>
      <c r="BA5499" s="148">
        <f t="shared" si="1282"/>
        <v>31.027199999997627</v>
      </c>
      <c r="BB5499" s="165">
        <f t="shared" si="1283"/>
        <v>6.1459802897805758E-5</v>
      </c>
      <c r="BC5499" s="148">
        <f t="shared" si="1284"/>
        <v>1.6684054445478336E-7</v>
      </c>
      <c r="BD5499" s="148">
        <f t="shared" si="1280"/>
        <v>1.6684054445478336E-7</v>
      </c>
      <c r="BE5499" s="140">
        <f t="shared" si="1281"/>
        <v>1.6684054445478336E-7</v>
      </c>
    </row>
    <row r="5500" spans="52:57" ht="20.100000000000001" customHeight="1" x14ac:dyDescent="0.25">
      <c r="AZ5500" s="148"/>
      <c r="BA5500" s="148">
        <f t="shared" si="1282"/>
        <v>31.033599999997627</v>
      </c>
      <c r="BB5500" s="165">
        <f t="shared" si="1283"/>
        <v>6.1292962353350975E-5</v>
      </c>
      <c r="BC5500" s="148">
        <f t="shared" si="1284"/>
        <v>1.6639327333594625E-7</v>
      </c>
      <c r="BD5500" s="148">
        <f t="shared" si="1280"/>
        <v>1.6639327333594625E-7</v>
      </c>
      <c r="BE5500" s="140">
        <f t="shared" si="1281"/>
        <v>1.6639327333594625E-7</v>
      </c>
    </row>
    <row r="5501" spans="52:57" ht="20.100000000000001" customHeight="1" x14ac:dyDescent="0.25">
      <c r="AZ5501" s="148"/>
      <c r="BA5501" s="148">
        <f t="shared" si="1282"/>
        <v>31.039999999997626</v>
      </c>
      <c r="BB5501" s="165">
        <f t="shared" si="1283"/>
        <v>6.1126569080015029E-5</v>
      </c>
      <c r="BC5501" s="148">
        <f t="shared" si="1284"/>
        <v>1.6594718363397803E-7</v>
      </c>
      <c r="BD5501" s="148">
        <f t="shared" si="1280"/>
        <v>1.6594718363397803E-7</v>
      </c>
      <c r="BE5501" s="140">
        <f t="shared" si="1281"/>
        <v>1.6594718363397803E-7</v>
      </c>
    </row>
    <row r="5502" spans="52:57" ht="20.100000000000001" customHeight="1" x14ac:dyDescent="0.25">
      <c r="AZ5502" s="148"/>
      <c r="BA5502" s="148">
        <f t="shared" si="1282"/>
        <v>31.046399999997625</v>
      </c>
      <c r="BB5502" s="165">
        <f t="shared" si="1283"/>
        <v>6.0960621896381051E-5</v>
      </c>
      <c r="BC5502" s="148">
        <f t="shared" si="1284"/>
        <v>1.6550227228428641E-7</v>
      </c>
      <c r="BD5502" s="148">
        <f t="shared" si="1280"/>
        <v>1.6550227228428641E-7</v>
      </c>
      <c r="BE5502" s="140">
        <f t="shared" si="1281"/>
        <v>1.6550227228428641E-7</v>
      </c>
    </row>
    <row r="5503" spans="52:57" ht="20.100000000000001" customHeight="1" x14ac:dyDescent="0.25">
      <c r="AZ5503" s="148"/>
      <c r="BA5503" s="148">
        <f t="shared" si="1282"/>
        <v>31.052799999997625</v>
      </c>
      <c r="BB5503" s="165">
        <f t="shared" si="1283"/>
        <v>6.0795119624096764E-5</v>
      </c>
      <c r="BC5503" s="148">
        <f t="shared" si="1284"/>
        <v>1.6505853622834384E-7</v>
      </c>
      <c r="BD5503" s="148">
        <f t="shared" si="1280"/>
        <v>1.6505853622834384E-7</v>
      </c>
      <c r="BE5503" s="140">
        <f t="shared" si="1281"/>
        <v>1.6505853622834384E-7</v>
      </c>
    </row>
    <row r="5504" spans="52:57" ht="20.100000000000001" customHeight="1" x14ac:dyDescent="0.25">
      <c r="AZ5504" s="148"/>
      <c r="BA5504" s="148">
        <f t="shared" si="1282"/>
        <v>31.059199999997624</v>
      </c>
      <c r="BB5504" s="165">
        <f t="shared" si="1283"/>
        <v>6.063006108786842E-5</v>
      </c>
      <c r="BC5504" s="148">
        <f t="shared" si="1284"/>
        <v>1.6461597241692656E-7</v>
      </c>
      <c r="BD5504" s="148">
        <f t="shared" si="1280"/>
        <v>1.6461597241692656E-7</v>
      </c>
      <c r="BE5504" s="140">
        <f t="shared" si="1281"/>
        <v>1.6461597241692656E-7</v>
      </c>
    </row>
    <row r="5505" spans="52:57" ht="20.100000000000001" customHeight="1" x14ac:dyDescent="0.25">
      <c r="AZ5505" s="148"/>
      <c r="BA5505" s="148">
        <f t="shared" si="1282"/>
        <v>31.065599999997623</v>
      </c>
      <c r="BB5505" s="165">
        <f t="shared" si="1283"/>
        <v>6.0465445115451494E-5</v>
      </c>
      <c r="BC5505" s="148">
        <f t="shared" si="1284"/>
        <v>1.641745778078717E-7</v>
      </c>
      <c r="BD5505" s="148">
        <f t="shared" si="1280"/>
        <v>1.641745778078717E-7</v>
      </c>
      <c r="BE5505" s="140">
        <f t="shared" si="1281"/>
        <v>1.641745778078717E-7</v>
      </c>
    </row>
    <row r="5506" spans="52:57" ht="20.100000000000001" customHeight="1" x14ac:dyDescent="0.25">
      <c r="AZ5506" s="148"/>
      <c r="BA5506" s="148">
        <f t="shared" si="1282"/>
        <v>31.071999999997622</v>
      </c>
      <c r="BB5506" s="165">
        <f t="shared" si="1283"/>
        <v>6.0301270537643622E-5</v>
      </c>
      <c r="BC5506" s="148">
        <f t="shared" si="1284"/>
        <v>1.6373434936671423E-7</v>
      </c>
      <c r="BD5506" s="148">
        <f t="shared" si="1280"/>
        <v>1.6373434936671423E-7</v>
      </c>
      <c r="BE5506" s="140">
        <f t="shared" si="1281"/>
        <v>1.6373434936671423E-7</v>
      </c>
    </row>
    <row r="5507" spans="52:57" ht="20.100000000000001" customHeight="1" x14ac:dyDescent="0.25">
      <c r="AZ5507" s="148"/>
      <c r="BA5507" s="148">
        <f t="shared" si="1282"/>
        <v>31.078399999997622</v>
      </c>
      <c r="BB5507" s="165">
        <f t="shared" si="1283"/>
        <v>6.0137536188276908E-5</v>
      </c>
      <c r="BC5507" s="148">
        <f t="shared" si="1284"/>
        <v>1.6329528406717483E-7</v>
      </c>
      <c r="BD5507" s="148">
        <f t="shared" si="1280"/>
        <v>1.6329528406717483E-7</v>
      </c>
      <c r="BE5507" s="140">
        <f t="shared" si="1281"/>
        <v>1.6329528406717483E-7</v>
      </c>
    </row>
    <row r="5508" spans="52:57" ht="20.100000000000001" customHeight="1" x14ac:dyDescent="0.25">
      <c r="AZ5508" s="148"/>
      <c r="BA5508" s="148">
        <f t="shared" si="1282"/>
        <v>31.084799999997621</v>
      </c>
      <c r="BB5508" s="165">
        <f t="shared" si="1283"/>
        <v>5.9974240904209733E-5</v>
      </c>
      <c r="BC5508" s="148">
        <f t="shared" si="1284"/>
        <v>1.628573788897911E-7</v>
      </c>
      <c r="BD5508" s="148">
        <f t="shared" si="1280"/>
        <v>1.628573788897911E-7</v>
      </c>
      <c r="BE5508" s="140">
        <f t="shared" si="1281"/>
        <v>1.628573788897911E-7</v>
      </c>
    </row>
    <row r="5509" spans="52:57" ht="20.100000000000001" customHeight="1" x14ac:dyDescent="0.25">
      <c r="AZ5509" s="148"/>
      <c r="BA5509" s="148">
        <f t="shared" si="1282"/>
        <v>31.09119999999762</v>
      </c>
      <c r="BB5509" s="165">
        <f t="shared" si="1283"/>
        <v>5.9811383525319942E-5</v>
      </c>
      <c r="BC5509" s="148">
        <f t="shared" si="1284"/>
        <v>1.6242063082360487E-7</v>
      </c>
      <c r="BD5509" s="148">
        <f t="shared" si="1280"/>
        <v>1.6242063082360487E-7</v>
      </c>
      <c r="BE5509" s="140">
        <f t="shared" si="1281"/>
        <v>1.6242063082360487E-7</v>
      </c>
    </row>
    <row r="5510" spans="52:57" ht="20.100000000000001" customHeight="1" x14ac:dyDescent="0.25">
      <c r="AZ5510" s="148"/>
      <c r="BA5510" s="148">
        <f t="shared" si="1282"/>
        <v>31.09759999999762</v>
      </c>
      <c r="BB5510" s="165">
        <f t="shared" si="1283"/>
        <v>5.9648962894496337E-5</v>
      </c>
      <c r="BC5510" s="148">
        <f t="shared" si="1284"/>
        <v>1.6198503686508473E-7</v>
      </c>
      <c r="BD5510" s="148">
        <f t="shared" si="1280"/>
        <v>1.6198503686508473E-7</v>
      </c>
      <c r="BE5510" s="140">
        <f t="shared" si="1281"/>
        <v>1.6198503686508473E-7</v>
      </c>
    </row>
    <row r="5511" spans="52:57" ht="20.100000000000001" customHeight="1" x14ac:dyDescent="0.25">
      <c r="AZ5511" s="148"/>
      <c r="BA5511" s="148">
        <f t="shared" si="1282"/>
        <v>31.103999999997619</v>
      </c>
      <c r="BB5511" s="165">
        <f t="shared" si="1283"/>
        <v>5.9486977857631252E-5</v>
      </c>
      <c r="BC5511" s="148">
        <f t="shared" si="1284"/>
        <v>1.6155059401813963E-7</v>
      </c>
      <c r="BD5511" s="148">
        <f t="shared" si="1280"/>
        <v>1.6155059401813963E-7</v>
      </c>
      <c r="BE5511" s="140">
        <f t="shared" si="1281"/>
        <v>1.6155059401813963E-7</v>
      </c>
    </row>
    <row r="5512" spans="52:57" ht="20.100000000000001" customHeight="1" x14ac:dyDescent="0.25">
      <c r="AZ5512" s="148"/>
      <c r="BA5512" s="148">
        <f t="shared" si="1282"/>
        <v>31.110399999997618</v>
      </c>
      <c r="BB5512" s="165">
        <f t="shared" si="1283"/>
        <v>5.9325427263613113E-5</v>
      </c>
      <c r="BC5512" s="148">
        <f t="shared" si="1284"/>
        <v>1.6111729929422727E-7</v>
      </c>
      <c r="BD5512" s="148">
        <f t="shared" si="1280"/>
        <v>1.6111729929422727E-7</v>
      </c>
      <c r="BE5512" s="140">
        <f t="shared" si="1281"/>
        <v>1.6111729929422727E-7</v>
      </c>
    </row>
    <row r="5513" spans="52:57" ht="20.100000000000001" customHeight="1" x14ac:dyDescent="0.25">
      <c r="AZ5513" s="148"/>
      <c r="BA5513" s="148">
        <f t="shared" si="1282"/>
        <v>31.116799999997617</v>
      </c>
      <c r="BB5513" s="165">
        <f t="shared" si="1283"/>
        <v>5.9164309964318886E-5</v>
      </c>
      <c r="BC5513" s="148">
        <f t="shared" si="1284"/>
        <v>1.6068514971253028E-7</v>
      </c>
      <c r="BD5513" s="148">
        <f t="shared" si="1280"/>
        <v>1.6068514971253028E-7</v>
      </c>
      <c r="BE5513" s="140">
        <f t="shared" si="1281"/>
        <v>1.6068514971253028E-7</v>
      </c>
    </row>
    <row r="5514" spans="52:57" ht="20.100000000000001" customHeight="1" x14ac:dyDescent="0.25">
      <c r="AZ5514" s="148"/>
      <c r="BA5514" s="148">
        <f t="shared" si="1282"/>
        <v>31.123199999997617</v>
      </c>
      <c r="BB5514" s="165">
        <f t="shared" si="1283"/>
        <v>5.9003624814606355E-5</v>
      </c>
      <c r="BC5514" s="148">
        <f t="shared" si="1284"/>
        <v>1.6025414230005789E-7</v>
      </c>
      <c r="BD5514" s="148">
        <f t="shared" si="1280"/>
        <v>1.6025414230005789E-7</v>
      </c>
      <c r="BE5514" s="140">
        <f t="shared" si="1281"/>
        <v>1.6025414230005789E-7</v>
      </c>
    </row>
    <row r="5515" spans="52:57" ht="20.100000000000001" customHeight="1" x14ac:dyDescent="0.25">
      <c r="AZ5515" s="148"/>
      <c r="BA5515" s="148">
        <f t="shared" si="1282"/>
        <v>31.129599999997616</v>
      </c>
      <c r="BB5515" s="165">
        <f t="shared" si="1283"/>
        <v>5.8843370672306297E-5</v>
      </c>
      <c r="BC5515" s="148">
        <f t="shared" si="1284"/>
        <v>1.5982427409103603E-7</v>
      </c>
      <c r="BD5515" s="148">
        <f t="shared" ref="BD5515:BD5578" si="1285">IF(BB5515&lt;(1-$AZ$655),BC5515,"")</f>
        <v>1.5982427409103603E-7</v>
      </c>
      <c r="BE5515" s="140">
        <f t="shared" ref="BE5515:BE5578" si="1286">IF(BB5515&lt;(1-$AZ$661),BC5515,"")</f>
        <v>1.5982427409103603E-7</v>
      </c>
    </row>
    <row r="5516" spans="52:57" ht="20.100000000000001" customHeight="1" x14ac:dyDescent="0.25">
      <c r="AZ5516" s="148"/>
      <c r="BA5516" s="148">
        <f t="shared" ref="BA5516:BA5579" si="1287">BA5515+$BD$648</f>
        <v>31.135999999997615</v>
      </c>
      <c r="BB5516" s="165">
        <f t="shared" ref="BB5516:BB5579" si="1288">_xlfn.CHISQ.DIST.RT(BA5516,7)</f>
        <v>5.8683546398215261E-5</v>
      </c>
      <c r="BC5516" s="148">
        <f t="shared" ref="BC5516:BC5579" si="1289">BB5516-BB5517</f>
        <v>1.5939554212725975E-7</v>
      </c>
      <c r="BD5516" s="148">
        <f t="shared" si="1285"/>
        <v>1.5939554212725975E-7</v>
      </c>
      <c r="BE5516" s="140">
        <f t="shared" si="1286"/>
        <v>1.5939554212725975E-7</v>
      </c>
    </row>
    <row r="5517" spans="52:57" ht="20.100000000000001" customHeight="1" x14ac:dyDescent="0.25">
      <c r="AZ5517" s="148"/>
      <c r="BA5517" s="148">
        <f t="shared" si="1287"/>
        <v>31.142399999997615</v>
      </c>
      <c r="BB5517" s="165">
        <f t="shared" si="1288"/>
        <v>5.8524150856088002E-5</v>
      </c>
      <c r="BC5517" s="148">
        <f t="shared" si="1289"/>
        <v>1.5896794345814059E-7</v>
      </c>
      <c r="BD5517" s="148">
        <f t="shared" si="1285"/>
        <v>1.5896794345814059E-7</v>
      </c>
      <c r="BE5517" s="140">
        <f t="shared" si="1286"/>
        <v>1.5896794345814059E-7</v>
      </c>
    </row>
    <row r="5518" spans="52:57" ht="20.100000000000001" customHeight="1" x14ac:dyDescent="0.25">
      <c r="AZ5518" s="148"/>
      <c r="BA5518" s="148">
        <f t="shared" si="1287"/>
        <v>31.148799999997614</v>
      </c>
      <c r="BB5518" s="165">
        <f t="shared" si="1288"/>
        <v>5.8365182912629861E-5</v>
      </c>
      <c r="BC5518" s="148">
        <f t="shared" si="1289"/>
        <v>1.5854147514028649E-7</v>
      </c>
      <c r="BD5518" s="148">
        <f t="shared" si="1285"/>
        <v>1.5854147514028649E-7</v>
      </c>
      <c r="BE5518" s="140">
        <f t="shared" si="1286"/>
        <v>1.5854147514028649E-7</v>
      </c>
    </row>
    <row r="5519" spans="52:57" ht="20.100000000000001" customHeight="1" x14ac:dyDescent="0.25">
      <c r="AZ5519" s="148"/>
      <c r="BA5519" s="148">
        <f t="shared" si="1287"/>
        <v>31.155199999997613</v>
      </c>
      <c r="BB5519" s="165">
        <f t="shared" si="1288"/>
        <v>5.8206641437489575E-5</v>
      </c>
      <c r="BC5519" s="148">
        <f t="shared" si="1289"/>
        <v>1.5811613423877572E-7</v>
      </c>
      <c r="BD5519" s="148">
        <f t="shared" si="1285"/>
        <v>1.5811613423877572E-7</v>
      </c>
      <c r="BE5519" s="140">
        <f t="shared" si="1286"/>
        <v>1.5811613423877572E-7</v>
      </c>
    </row>
    <row r="5520" spans="52:57" ht="20.100000000000001" customHeight="1" x14ac:dyDescent="0.25">
      <c r="AZ5520" s="148"/>
      <c r="BA5520" s="148">
        <f t="shared" si="1287"/>
        <v>31.161599999997613</v>
      </c>
      <c r="BB5520" s="165">
        <f t="shared" si="1288"/>
        <v>5.8048525303250799E-5</v>
      </c>
      <c r="BC5520" s="148">
        <f t="shared" si="1289"/>
        <v>1.5769191782442606E-7</v>
      </c>
      <c r="BD5520" s="148">
        <f t="shared" si="1285"/>
        <v>1.5769191782442606E-7</v>
      </c>
      <c r="BE5520" s="140">
        <f t="shared" si="1286"/>
        <v>1.5769191782442606E-7</v>
      </c>
    </row>
    <row r="5521" spans="52:57" ht="20.100000000000001" customHeight="1" x14ac:dyDescent="0.25">
      <c r="AZ5521" s="148"/>
      <c r="BA5521" s="148">
        <f t="shared" si="1287"/>
        <v>31.167999999997612</v>
      </c>
      <c r="BB5521" s="165">
        <f t="shared" si="1288"/>
        <v>5.7890833385426373E-5</v>
      </c>
      <c r="BC5521" s="148">
        <f t="shared" si="1289"/>
        <v>1.5726882297724387E-7</v>
      </c>
      <c r="BD5521" s="148">
        <f t="shared" si="1285"/>
        <v>1.5726882297724387E-7</v>
      </c>
      <c r="BE5521" s="140">
        <f t="shared" si="1286"/>
        <v>1.5726882297724387E-7</v>
      </c>
    </row>
    <row r="5522" spans="52:57" ht="20.100000000000001" customHeight="1" x14ac:dyDescent="0.25">
      <c r="AZ5522" s="148"/>
      <c r="BA5522" s="148">
        <f t="shared" si="1287"/>
        <v>31.174399999997611</v>
      </c>
      <c r="BB5522" s="165">
        <f t="shared" si="1288"/>
        <v>5.7733564562449129E-5</v>
      </c>
      <c r="BC5522" s="148">
        <f t="shared" si="1289"/>
        <v>1.5684684678360524E-7</v>
      </c>
      <c r="BD5522" s="148">
        <f t="shared" si="1285"/>
        <v>1.5684684678360524E-7</v>
      </c>
      <c r="BE5522" s="140">
        <f t="shared" si="1286"/>
        <v>1.5684684678360524E-7</v>
      </c>
    </row>
    <row r="5523" spans="52:57" ht="20.100000000000001" customHeight="1" x14ac:dyDescent="0.25">
      <c r="AZ5523" s="148"/>
      <c r="BA5523" s="148">
        <f t="shared" si="1287"/>
        <v>31.18079999999761</v>
      </c>
      <c r="BB5523" s="165">
        <f t="shared" si="1288"/>
        <v>5.7576717715665524E-5</v>
      </c>
      <c r="BC5523" s="148">
        <f t="shared" si="1289"/>
        <v>1.564259863374011E-7</v>
      </c>
      <c r="BD5523" s="148">
        <f t="shared" si="1285"/>
        <v>1.564259863374011E-7</v>
      </c>
      <c r="BE5523" s="140">
        <f t="shared" si="1286"/>
        <v>1.564259863374011E-7</v>
      </c>
    </row>
    <row r="5524" spans="52:57" ht="20.100000000000001" customHeight="1" x14ac:dyDescent="0.25">
      <c r="AZ5524" s="148"/>
      <c r="BA5524" s="148">
        <f t="shared" si="1287"/>
        <v>31.18719999999761</v>
      </c>
      <c r="BB5524" s="165">
        <f t="shared" si="1288"/>
        <v>5.7420291729328123E-5</v>
      </c>
      <c r="BC5524" s="148">
        <f t="shared" si="1289"/>
        <v>1.5600623874074878E-7</v>
      </c>
      <c r="BD5524" s="148">
        <f t="shared" si="1285"/>
        <v>1.5600623874074878E-7</v>
      </c>
      <c r="BE5524" s="140">
        <f t="shared" si="1286"/>
        <v>1.5600623874074878E-7</v>
      </c>
    </row>
    <row r="5525" spans="52:57" ht="20.100000000000001" customHeight="1" x14ac:dyDescent="0.25">
      <c r="AZ5525" s="148"/>
      <c r="BA5525" s="148">
        <f t="shared" si="1287"/>
        <v>31.193599999997609</v>
      </c>
      <c r="BB5525" s="165">
        <f t="shared" si="1288"/>
        <v>5.7264285490587374E-5</v>
      </c>
      <c r="BC5525" s="148">
        <f t="shared" si="1289"/>
        <v>1.5558760110159997E-7</v>
      </c>
      <c r="BD5525" s="148">
        <f t="shared" si="1285"/>
        <v>1.5558760110159997E-7</v>
      </c>
      <c r="BE5525" s="140">
        <f t="shared" si="1286"/>
        <v>1.5558760110159997E-7</v>
      </c>
    </row>
    <row r="5526" spans="52:57" ht="20.100000000000001" customHeight="1" x14ac:dyDescent="0.25">
      <c r="AZ5526" s="148"/>
      <c r="BA5526" s="148">
        <f t="shared" si="1287"/>
        <v>31.199999999997608</v>
      </c>
      <c r="BB5526" s="165">
        <f t="shared" si="1288"/>
        <v>5.7108697889485774E-5</v>
      </c>
      <c r="BC5526" s="148">
        <f t="shared" si="1289"/>
        <v>1.5517007053675617E-7</v>
      </c>
      <c r="BD5526" s="148">
        <f t="shared" si="1285"/>
        <v>1.5517007053675617E-7</v>
      </c>
      <c r="BE5526" s="140">
        <f t="shared" si="1286"/>
        <v>1.5517007053675617E-7</v>
      </c>
    </row>
    <row r="5527" spans="52:57" ht="20.100000000000001" customHeight="1" x14ac:dyDescent="0.25">
      <c r="AZ5527" s="148"/>
      <c r="BA5527" s="148">
        <f t="shared" si="1287"/>
        <v>31.206399999997608</v>
      </c>
      <c r="BB5527" s="165">
        <f t="shared" si="1288"/>
        <v>5.6953527818949018E-5</v>
      </c>
      <c r="BC5527" s="148">
        <f t="shared" si="1289"/>
        <v>1.5475364416932757E-7</v>
      </c>
      <c r="BD5527" s="148">
        <f t="shared" si="1285"/>
        <v>1.5475364416932757E-7</v>
      </c>
      <c r="BE5527" s="140">
        <f t="shared" si="1286"/>
        <v>1.5475364416932757E-7</v>
      </c>
    </row>
    <row r="5528" spans="52:57" ht="20.100000000000001" customHeight="1" x14ac:dyDescent="0.25">
      <c r="AZ5528" s="148"/>
      <c r="BA5528" s="148">
        <f t="shared" si="1287"/>
        <v>31.212799999997607</v>
      </c>
      <c r="BB5528" s="165">
        <f t="shared" si="1288"/>
        <v>5.679877417477969E-5</v>
      </c>
      <c r="BC5528" s="148">
        <f t="shared" si="1289"/>
        <v>1.5433831913072528E-7</v>
      </c>
      <c r="BD5528" s="148">
        <f t="shared" si="1285"/>
        <v>1.5433831913072528E-7</v>
      </c>
      <c r="BE5528" s="140">
        <f t="shared" si="1286"/>
        <v>1.5433831913072528E-7</v>
      </c>
    </row>
    <row r="5529" spans="52:57" ht="20.100000000000001" customHeight="1" x14ac:dyDescent="0.25">
      <c r="AZ5529" s="148"/>
      <c r="BA5529" s="148">
        <f t="shared" si="1287"/>
        <v>31.219199999997606</v>
      </c>
      <c r="BB5529" s="165">
        <f t="shared" si="1288"/>
        <v>5.6644435855648965E-5</v>
      </c>
      <c r="BC5529" s="148">
        <f t="shared" si="1289"/>
        <v>1.5392409255833708E-7</v>
      </c>
      <c r="BD5529" s="148">
        <f t="shared" si="1285"/>
        <v>1.5392409255833708E-7</v>
      </c>
      <c r="BE5529" s="140">
        <f t="shared" si="1286"/>
        <v>1.5392409255833708E-7</v>
      </c>
    </row>
    <row r="5530" spans="52:57" ht="20.100000000000001" customHeight="1" x14ac:dyDescent="0.25">
      <c r="AZ5530" s="148"/>
      <c r="BA5530" s="148">
        <f t="shared" si="1287"/>
        <v>31.225599999997605</v>
      </c>
      <c r="BB5530" s="165">
        <f t="shared" si="1288"/>
        <v>5.6490511763090628E-5</v>
      </c>
      <c r="BC5530" s="148">
        <f t="shared" si="1289"/>
        <v>1.5351096159801431E-7</v>
      </c>
      <c r="BD5530" s="148">
        <f t="shared" si="1285"/>
        <v>1.5351096159801431E-7</v>
      </c>
      <c r="BE5530" s="140">
        <f t="shared" si="1286"/>
        <v>1.5351096159801431E-7</v>
      </c>
    </row>
    <row r="5531" spans="52:57" ht="20.100000000000001" customHeight="1" x14ac:dyDescent="0.25">
      <c r="AZ5531" s="148"/>
      <c r="BA5531" s="148">
        <f t="shared" si="1287"/>
        <v>31.231999999997605</v>
      </c>
      <c r="BB5531" s="165">
        <f t="shared" si="1288"/>
        <v>5.6337000801492613E-5</v>
      </c>
      <c r="BC5531" s="148">
        <f t="shared" si="1289"/>
        <v>1.5309892340214739E-7</v>
      </c>
      <c r="BD5531" s="148">
        <f t="shared" si="1285"/>
        <v>1.5309892340214739E-7</v>
      </c>
      <c r="BE5531" s="140">
        <f t="shared" si="1286"/>
        <v>1.5309892340214739E-7</v>
      </c>
    </row>
    <row r="5532" spans="52:57" ht="20.100000000000001" customHeight="1" x14ac:dyDescent="0.25">
      <c r="AZ5532" s="148"/>
      <c r="BA5532" s="148">
        <f t="shared" si="1287"/>
        <v>31.238399999997604</v>
      </c>
      <c r="BB5532" s="165">
        <f t="shared" si="1288"/>
        <v>5.6183901878090466E-5</v>
      </c>
      <c r="BC5532" s="148">
        <f t="shared" si="1289"/>
        <v>1.526879751311363E-7</v>
      </c>
      <c r="BD5532" s="148">
        <f t="shared" si="1285"/>
        <v>1.526879751311363E-7</v>
      </c>
      <c r="BE5532" s="140">
        <f t="shared" si="1286"/>
        <v>1.526879751311363E-7</v>
      </c>
    </row>
    <row r="5533" spans="52:57" ht="20.100000000000001" customHeight="1" x14ac:dyDescent="0.25">
      <c r="AZ5533" s="148"/>
      <c r="BA5533" s="148">
        <f t="shared" si="1287"/>
        <v>31.244799999997603</v>
      </c>
      <c r="BB5533" s="165">
        <f t="shared" si="1288"/>
        <v>5.603121390295933E-5</v>
      </c>
      <c r="BC5533" s="148">
        <f t="shared" si="1289"/>
        <v>1.5227811395138478E-7</v>
      </c>
      <c r="BD5533" s="148">
        <f t="shared" si="1285"/>
        <v>1.5227811395138478E-7</v>
      </c>
      <c r="BE5533" s="140">
        <f t="shared" si="1286"/>
        <v>1.5227811395138478E-7</v>
      </c>
    </row>
    <row r="5534" spans="52:57" ht="20.100000000000001" customHeight="1" x14ac:dyDescent="0.25">
      <c r="AZ5534" s="148"/>
      <c r="BA5534" s="148">
        <f t="shared" si="1287"/>
        <v>31.251199999997603</v>
      </c>
      <c r="BB5534" s="165">
        <f t="shared" si="1288"/>
        <v>5.5878935789007945E-5</v>
      </c>
      <c r="BC5534" s="148">
        <f t="shared" si="1289"/>
        <v>1.5186933703790242E-7</v>
      </c>
      <c r="BD5534" s="148">
        <f t="shared" si="1285"/>
        <v>1.5186933703790242E-7</v>
      </c>
      <c r="BE5534" s="140">
        <f t="shared" si="1286"/>
        <v>1.5186933703790242E-7</v>
      </c>
    </row>
    <row r="5535" spans="52:57" ht="20.100000000000001" customHeight="1" x14ac:dyDescent="0.25">
      <c r="AZ5535" s="148"/>
      <c r="BA5535" s="148">
        <f t="shared" si="1287"/>
        <v>31.257599999997602</v>
      </c>
      <c r="BB5535" s="165">
        <f t="shared" si="1288"/>
        <v>5.5727066451970042E-5</v>
      </c>
      <c r="BC5535" s="148">
        <f t="shared" si="1289"/>
        <v>1.5146164157151285E-7</v>
      </c>
      <c r="BD5535" s="148">
        <f t="shared" si="1285"/>
        <v>1.5146164157151285E-7</v>
      </c>
      <c r="BE5535" s="140">
        <f t="shared" si="1286"/>
        <v>1.5146164157151285E-7</v>
      </c>
    </row>
    <row r="5536" spans="52:57" ht="20.100000000000001" customHeight="1" x14ac:dyDescent="0.25">
      <c r="AZ5536" s="148"/>
      <c r="BA5536" s="148">
        <f t="shared" si="1287"/>
        <v>31.263999999997601</v>
      </c>
      <c r="BB5536" s="165">
        <f t="shared" si="1288"/>
        <v>5.557560481039853E-5</v>
      </c>
      <c r="BC5536" s="148">
        <f t="shared" si="1289"/>
        <v>1.5105502474161168E-7</v>
      </c>
      <c r="BD5536" s="148">
        <f t="shared" si="1285"/>
        <v>1.5105502474161168E-7</v>
      </c>
      <c r="BE5536" s="140">
        <f t="shared" si="1286"/>
        <v>1.5105502474161168E-7</v>
      </c>
    </row>
    <row r="5537" spans="52:57" ht="20.100000000000001" customHeight="1" x14ac:dyDescent="0.25">
      <c r="AZ5537" s="148"/>
      <c r="BA5537" s="148">
        <f t="shared" si="1287"/>
        <v>31.270399999997601</v>
      </c>
      <c r="BB5537" s="165">
        <f t="shared" si="1288"/>
        <v>5.5424549785656918E-5</v>
      </c>
      <c r="BC5537" s="148">
        <f t="shared" si="1289"/>
        <v>1.5064948374349664E-7</v>
      </c>
      <c r="BD5537" s="148">
        <f t="shared" si="1285"/>
        <v>1.5064948374349664E-7</v>
      </c>
      <c r="BE5537" s="140">
        <f t="shared" si="1286"/>
        <v>1.5064948374349664E-7</v>
      </c>
    </row>
    <row r="5538" spans="52:57" ht="20.100000000000001" customHeight="1" x14ac:dyDescent="0.25">
      <c r="AZ5538" s="148"/>
      <c r="BA5538" s="148">
        <f t="shared" si="1287"/>
        <v>31.2767999999976</v>
      </c>
      <c r="BB5538" s="165">
        <f t="shared" si="1288"/>
        <v>5.5273900301913421E-5</v>
      </c>
      <c r="BC5538" s="148">
        <f t="shared" si="1289"/>
        <v>1.5024501578025814E-7</v>
      </c>
      <c r="BD5538" s="148">
        <f t="shared" si="1285"/>
        <v>1.5024501578025814E-7</v>
      </c>
      <c r="BE5538" s="140">
        <f t="shared" si="1286"/>
        <v>1.5024501578025814E-7</v>
      </c>
    </row>
    <row r="5539" spans="52:57" ht="20.100000000000001" customHeight="1" x14ac:dyDescent="0.25">
      <c r="AZ5539" s="148"/>
      <c r="BA5539" s="148">
        <f t="shared" si="1287"/>
        <v>31.283199999997599</v>
      </c>
      <c r="BB5539" s="165">
        <f t="shared" si="1288"/>
        <v>5.5123655286133163E-5</v>
      </c>
      <c r="BC5539" s="148">
        <f t="shared" si="1289"/>
        <v>1.4984161806227113E-7</v>
      </c>
      <c r="BD5539" s="148">
        <f t="shared" si="1285"/>
        <v>1.4984161806227113E-7</v>
      </c>
      <c r="BE5539" s="140">
        <f t="shared" si="1286"/>
        <v>1.4984161806227113E-7</v>
      </c>
    </row>
    <row r="5540" spans="52:57" ht="20.100000000000001" customHeight="1" x14ac:dyDescent="0.25">
      <c r="AZ5540" s="148"/>
      <c r="BA5540" s="148">
        <f t="shared" si="1287"/>
        <v>31.289599999997598</v>
      </c>
      <c r="BB5540" s="165">
        <f t="shared" si="1288"/>
        <v>5.4973813668070892E-5</v>
      </c>
      <c r="BC5540" s="148">
        <f t="shared" si="1289"/>
        <v>1.4943928780639538E-7</v>
      </c>
      <c r="BD5540" s="148">
        <f t="shared" si="1285"/>
        <v>1.4943928780639538E-7</v>
      </c>
      <c r="BE5540" s="140">
        <f t="shared" si="1286"/>
        <v>1.4943928780639538E-7</v>
      </c>
    </row>
    <row r="5541" spans="52:57" ht="20.100000000000001" customHeight="1" x14ac:dyDescent="0.25">
      <c r="AZ5541" s="148"/>
      <c r="BA5541" s="148">
        <f t="shared" si="1287"/>
        <v>31.295999999997598</v>
      </c>
      <c r="BB5541" s="165">
        <f t="shared" si="1288"/>
        <v>5.4824374380264497E-5</v>
      </c>
      <c r="BC5541" s="148">
        <f t="shared" si="1289"/>
        <v>1.4903802223682939E-7</v>
      </c>
      <c r="BD5541" s="148">
        <f t="shared" si="1285"/>
        <v>1.4903802223682939E-7</v>
      </c>
      <c r="BE5541" s="140">
        <f t="shared" si="1286"/>
        <v>1.4903802223682939E-7</v>
      </c>
    </row>
    <row r="5542" spans="52:57" ht="20.100000000000001" customHeight="1" x14ac:dyDescent="0.25">
      <c r="AZ5542" s="148"/>
      <c r="BA5542" s="148">
        <f t="shared" si="1287"/>
        <v>31.302399999997597</v>
      </c>
      <c r="BB5542" s="165">
        <f t="shared" si="1288"/>
        <v>5.4675336358027667E-5</v>
      </c>
      <c r="BC5542" s="148">
        <f t="shared" si="1289"/>
        <v>1.4863781858539496E-7</v>
      </c>
      <c r="BD5542" s="148">
        <f t="shared" si="1285"/>
        <v>1.4863781858539496E-7</v>
      </c>
      <c r="BE5542" s="140">
        <f t="shared" si="1286"/>
        <v>1.4863781858539496E-7</v>
      </c>
    </row>
    <row r="5543" spans="52:57" ht="20.100000000000001" customHeight="1" x14ac:dyDescent="0.25">
      <c r="AZ5543" s="148"/>
      <c r="BA5543" s="148">
        <f t="shared" si="1287"/>
        <v>31.308799999997596</v>
      </c>
      <c r="BB5543" s="165">
        <f t="shared" si="1288"/>
        <v>5.4526698539442272E-5</v>
      </c>
      <c r="BC5543" s="148">
        <f t="shared" si="1289"/>
        <v>1.4823867408973469E-7</v>
      </c>
      <c r="BD5543" s="148">
        <f t="shared" si="1285"/>
        <v>1.4823867408973469E-7</v>
      </c>
      <c r="BE5543" s="140">
        <f t="shared" si="1286"/>
        <v>1.4823867408973469E-7</v>
      </c>
    </row>
    <row r="5544" spans="52:57" ht="20.100000000000001" customHeight="1" x14ac:dyDescent="0.25">
      <c r="AZ5544" s="148"/>
      <c r="BA5544" s="148">
        <f t="shared" si="1287"/>
        <v>31.315199999997596</v>
      </c>
      <c r="BB5544" s="165">
        <f t="shared" si="1288"/>
        <v>5.4378459865352538E-5</v>
      </c>
      <c r="BC5544" s="148">
        <f t="shared" si="1289"/>
        <v>1.4784058599619189E-7</v>
      </c>
      <c r="BD5544" s="148">
        <f t="shared" si="1285"/>
        <v>1.4784058599619189E-7</v>
      </c>
      <c r="BE5544" s="140">
        <f t="shared" si="1286"/>
        <v>1.4784058599619189E-7</v>
      </c>
    </row>
    <row r="5545" spans="52:57" ht="20.100000000000001" customHeight="1" x14ac:dyDescent="0.25">
      <c r="AZ5545" s="148"/>
      <c r="BA5545" s="148">
        <f t="shared" si="1287"/>
        <v>31.321599999997595</v>
      </c>
      <c r="BB5545" s="165">
        <f t="shared" si="1288"/>
        <v>5.4230619279356346E-5</v>
      </c>
      <c r="BC5545" s="148">
        <f t="shared" si="1289"/>
        <v>1.4744355155643603E-7</v>
      </c>
      <c r="BD5545" s="148">
        <f t="shared" si="1285"/>
        <v>1.4744355155643603E-7</v>
      </c>
      <c r="BE5545" s="140">
        <f t="shared" si="1286"/>
        <v>1.4744355155643603E-7</v>
      </c>
    </row>
    <row r="5546" spans="52:57" ht="20.100000000000001" customHeight="1" x14ac:dyDescent="0.25">
      <c r="AZ5546" s="148"/>
      <c r="BA5546" s="148">
        <f t="shared" si="1287"/>
        <v>31.327999999997594</v>
      </c>
      <c r="BB5546" s="165">
        <f t="shared" si="1288"/>
        <v>5.408317572779991E-5</v>
      </c>
      <c r="BC5546" s="148">
        <f t="shared" si="1289"/>
        <v>1.4704756802982086E-7</v>
      </c>
      <c r="BD5546" s="148">
        <f t="shared" si="1285"/>
        <v>1.4704756802982086E-7</v>
      </c>
      <c r="BE5546" s="140">
        <f t="shared" si="1286"/>
        <v>1.4704756802982086E-7</v>
      </c>
    </row>
    <row r="5547" spans="52:57" ht="20.100000000000001" customHeight="1" x14ac:dyDescent="0.25">
      <c r="AZ5547" s="148"/>
      <c r="BA5547" s="148">
        <f t="shared" si="1287"/>
        <v>31.334399999997594</v>
      </c>
      <c r="BB5547" s="165">
        <f t="shared" si="1288"/>
        <v>5.3936128159770089E-5</v>
      </c>
      <c r="BC5547" s="148">
        <f t="shared" si="1289"/>
        <v>1.4665263268356059E-7</v>
      </c>
      <c r="BD5547" s="148">
        <f t="shared" si="1285"/>
        <v>1.4665263268356059E-7</v>
      </c>
      <c r="BE5547" s="140">
        <f t="shared" si="1286"/>
        <v>1.4665263268356059E-7</v>
      </c>
    </row>
    <row r="5548" spans="52:57" ht="20.100000000000001" customHeight="1" x14ac:dyDescent="0.25">
      <c r="AZ5548" s="148"/>
      <c r="BA5548" s="148">
        <f t="shared" si="1287"/>
        <v>31.340799999997593</v>
      </c>
      <c r="BB5548" s="165">
        <f t="shared" si="1288"/>
        <v>5.3789475527086528E-5</v>
      </c>
      <c r="BC5548" s="148">
        <f t="shared" si="1289"/>
        <v>1.4625874279000585E-7</v>
      </c>
      <c r="BD5548" s="148">
        <f t="shared" si="1285"/>
        <v>1.4625874279000585E-7</v>
      </c>
      <c r="BE5548" s="140">
        <f t="shared" si="1286"/>
        <v>1.4625874279000585E-7</v>
      </c>
    </row>
    <row r="5549" spans="52:57" ht="20.100000000000001" customHeight="1" x14ac:dyDescent="0.25">
      <c r="AZ5549" s="148"/>
      <c r="BA5549" s="148">
        <f t="shared" si="1287"/>
        <v>31.347199999997592</v>
      </c>
      <c r="BB5549" s="165">
        <f t="shared" si="1288"/>
        <v>5.3643216784296522E-5</v>
      </c>
      <c r="BC5549" s="148">
        <f t="shared" si="1289"/>
        <v>1.4586589563025541E-7</v>
      </c>
      <c r="BD5549" s="148">
        <f t="shared" si="1285"/>
        <v>1.4586589563025541E-7</v>
      </c>
      <c r="BE5549" s="140">
        <f t="shared" si="1286"/>
        <v>1.4586589563025541E-7</v>
      </c>
    </row>
    <row r="5550" spans="52:57" ht="20.100000000000001" customHeight="1" x14ac:dyDescent="0.25">
      <c r="AZ5550" s="148"/>
      <c r="BA5550" s="148">
        <f t="shared" si="1287"/>
        <v>31.353599999997591</v>
      </c>
      <c r="BB5550" s="165">
        <f t="shared" si="1288"/>
        <v>5.3497350888666267E-5</v>
      </c>
      <c r="BC5550" s="148">
        <f t="shared" si="1289"/>
        <v>1.4547408849103913E-7</v>
      </c>
      <c r="BD5550" s="148">
        <f t="shared" si="1285"/>
        <v>1.4547408849103913E-7</v>
      </c>
      <c r="BE5550" s="140">
        <f t="shared" si="1286"/>
        <v>1.4547408849103913E-7</v>
      </c>
    </row>
    <row r="5551" spans="52:57" ht="20.100000000000001" customHeight="1" x14ac:dyDescent="0.25">
      <c r="AZ5551" s="148"/>
      <c r="BA5551" s="148">
        <f t="shared" si="1287"/>
        <v>31.359999999997591</v>
      </c>
      <c r="BB5551" s="165">
        <f t="shared" si="1288"/>
        <v>5.3351876800175228E-5</v>
      </c>
      <c r="BC5551" s="148">
        <f t="shared" si="1289"/>
        <v>1.4508331866658141E-7</v>
      </c>
      <c r="BD5551" s="148">
        <f t="shared" si="1285"/>
        <v>1.4508331866658141E-7</v>
      </c>
      <c r="BE5551" s="140">
        <f t="shared" si="1286"/>
        <v>1.4508331866658141E-7</v>
      </c>
    </row>
    <row r="5552" spans="52:57" ht="20.100000000000001" customHeight="1" x14ac:dyDescent="0.25">
      <c r="AZ5552" s="148"/>
      <c r="BA5552" s="148">
        <f t="shared" si="1287"/>
        <v>31.36639999999759</v>
      </c>
      <c r="BB5552" s="165">
        <f t="shared" si="1288"/>
        <v>5.3206793481508646E-5</v>
      </c>
      <c r="BC5552" s="148">
        <f t="shared" si="1289"/>
        <v>1.4469358345784225E-7</v>
      </c>
      <c r="BD5552" s="148">
        <f t="shared" si="1285"/>
        <v>1.4469358345784225E-7</v>
      </c>
      <c r="BE5552" s="140">
        <f t="shared" si="1286"/>
        <v>1.4469358345784225E-7</v>
      </c>
    </row>
    <row r="5553" spans="52:57" ht="20.100000000000001" customHeight="1" x14ac:dyDescent="0.25">
      <c r="AZ5553" s="148"/>
      <c r="BA5553" s="148">
        <f t="shared" si="1287"/>
        <v>31.372799999997589</v>
      </c>
      <c r="BB5553" s="165">
        <f t="shared" si="1288"/>
        <v>5.3062099898050804E-5</v>
      </c>
      <c r="BC5553" s="148">
        <f t="shared" si="1289"/>
        <v>1.4430488017328299E-7</v>
      </c>
      <c r="BD5553" s="148">
        <f t="shared" si="1285"/>
        <v>1.4430488017328299E-7</v>
      </c>
      <c r="BE5553" s="140">
        <f t="shared" si="1286"/>
        <v>1.4430488017328299E-7</v>
      </c>
    </row>
    <row r="5554" spans="52:57" ht="20.100000000000001" customHeight="1" x14ac:dyDescent="0.25">
      <c r="AZ5554" s="148"/>
      <c r="BA5554" s="148">
        <f t="shared" si="1287"/>
        <v>31.379199999997589</v>
      </c>
      <c r="BB5554" s="165">
        <f t="shared" si="1288"/>
        <v>5.2917795017877521E-5</v>
      </c>
      <c r="BC5554" s="148">
        <f t="shared" si="1289"/>
        <v>1.4391720612669788E-7</v>
      </c>
      <c r="BD5554" s="148">
        <f t="shared" si="1285"/>
        <v>1.4391720612669788E-7</v>
      </c>
      <c r="BE5554" s="140">
        <f t="shared" si="1286"/>
        <v>1.4391720612669788E-7</v>
      </c>
    </row>
    <row r="5555" spans="52:57" ht="20.100000000000001" customHeight="1" x14ac:dyDescent="0.25">
      <c r="AZ5555" s="148"/>
      <c r="BA5555" s="148">
        <f t="shared" si="1287"/>
        <v>31.385599999997588</v>
      </c>
      <c r="BB5555" s="165">
        <f t="shared" si="1288"/>
        <v>5.2773877811750823E-5</v>
      </c>
      <c r="BC5555" s="148">
        <f t="shared" si="1289"/>
        <v>1.4353055864042602E-7</v>
      </c>
      <c r="BD5555" s="148">
        <f t="shared" si="1285"/>
        <v>1.4353055864042602E-7</v>
      </c>
      <c r="BE5555" s="140">
        <f t="shared" si="1286"/>
        <v>1.4353055864042602E-7</v>
      </c>
    </row>
    <row r="5556" spans="52:57" ht="20.100000000000001" customHeight="1" x14ac:dyDescent="0.25">
      <c r="AZ5556" s="148"/>
      <c r="BA5556" s="148">
        <f t="shared" si="1287"/>
        <v>31.391999999997587</v>
      </c>
      <c r="BB5556" s="165">
        <f t="shared" si="1288"/>
        <v>5.2630347253110397E-5</v>
      </c>
      <c r="BC5556" s="148">
        <f t="shared" si="1289"/>
        <v>1.4314493504249184E-7</v>
      </c>
      <c r="BD5556" s="148">
        <f t="shared" si="1285"/>
        <v>1.4314493504249184E-7</v>
      </c>
      <c r="BE5556" s="140">
        <f t="shared" si="1286"/>
        <v>1.4314493504249184E-7</v>
      </c>
    </row>
    <row r="5557" spans="52:57" ht="20.100000000000001" customHeight="1" x14ac:dyDescent="0.25">
      <c r="AZ5557" s="148"/>
      <c r="BA5557" s="148">
        <f t="shared" si="1287"/>
        <v>31.398399999997586</v>
      </c>
      <c r="BB5557" s="165">
        <f t="shared" si="1288"/>
        <v>5.2487202318067905E-5</v>
      </c>
      <c r="BC5557" s="148">
        <f t="shared" si="1289"/>
        <v>1.4276033266828552E-7</v>
      </c>
      <c r="BD5557" s="148">
        <f t="shared" si="1285"/>
        <v>1.4276033266828552E-7</v>
      </c>
      <c r="BE5557" s="140">
        <f t="shared" si="1286"/>
        <v>1.4276033266828552E-7</v>
      </c>
    </row>
    <row r="5558" spans="52:57" ht="20.100000000000001" customHeight="1" x14ac:dyDescent="0.25">
      <c r="AZ5558" s="148"/>
      <c r="BA5558" s="148">
        <f t="shared" si="1287"/>
        <v>31.404799999997586</v>
      </c>
      <c r="BB5558" s="165">
        <f t="shared" si="1288"/>
        <v>5.234444198539962E-5</v>
      </c>
      <c r="BC5558" s="148">
        <f t="shared" si="1289"/>
        <v>1.4237674885979735E-7</v>
      </c>
      <c r="BD5558" s="148">
        <f t="shared" si="1285"/>
        <v>1.4237674885979735E-7</v>
      </c>
      <c r="BE5558" s="140">
        <f t="shared" si="1286"/>
        <v>1.4237674885979735E-7</v>
      </c>
    </row>
    <row r="5559" spans="52:57" ht="20.100000000000001" customHeight="1" x14ac:dyDescent="0.25">
      <c r="AZ5559" s="148"/>
      <c r="BA5559" s="148">
        <f t="shared" si="1287"/>
        <v>31.411199999997585</v>
      </c>
      <c r="BB5559" s="165">
        <f t="shared" si="1288"/>
        <v>5.2202065236539823E-5</v>
      </c>
      <c r="BC5559" s="148">
        <f t="shared" si="1289"/>
        <v>1.4199418096569902E-7</v>
      </c>
      <c r="BD5559" s="148">
        <f t="shared" si="1285"/>
        <v>1.4199418096569902E-7</v>
      </c>
      <c r="BE5559" s="140">
        <f t="shared" si="1286"/>
        <v>1.4199418096569902E-7</v>
      </c>
    </row>
    <row r="5560" spans="52:57" ht="20.100000000000001" customHeight="1" x14ac:dyDescent="0.25">
      <c r="AZ5560" s="148"/>
      <c r="BA5560" s="148">
        <f t="shared" si="1287"/>
        <v>31.417599999997584</v>
      </c>
      <c r="BB5560" s="165">
        <f t="shared" si="1288"/>
        <v>5.2060071055574124E-5</v>
      </c>
      <c r="BC5560" s="148">
        <f t="shared" si="1289"/>
        <v>1.4161262634171628E-7</v>
      </c>
      <c r="BD5560" s="148">
        <f t="shared" si="1285"/>
        <v>1.4161262634171628E-7</v>
      </c>
      <c r="BE5560" s="140">
        <f t="shared" si="1286"/>
        <v>1.4161262634171628E-7</v>
      </c>
    </row>
    <row r="5561" spans="52:57" ht="20.100000000000001" customHeight="1" x14ac:dyDescent="0.25">
      <c r="AZ5561" s="148"/>
      <c r="BA5561" s="148">
        <f t="shared" si="1287"/>
        <v>31.423999999997584</v>
      </c>
      <c r="BB5561" s="165">
        <f t="shared" si="1288"/>
        <v>5.1918458429232407E-5</v>
      </c>
      <c r="BC5561" s="148">
        <f t="shared" si="1289"/>
        <v>1.4123208234993783E-7</v>
      </c>
      <c r="BD5561" s="148">
        <f t="shared" si="1285"/>
        <v>1.4123208234993783E-7</v>
      </c>
      <c r="BE5561" s="140">
        <f t="shared" si="1286"/>
        <v>1.4123208234993783E-7</v>
      </c>
    </row>
    <row r="5562" spans="52:57" ht="20.100000000000001" customHeight="1" x14ac:dyDescent="0.25">
      <c r="AZ5562" s="148"/>
      <c r="BA5562" s="148">
        <f t="shared" si="1287"/>
        <v>31.430399999997583</v>
      </c>
      <c r="BB5562" s="165">
        <f t="shared" si="1288"/>
        <v>5.1777226346882469E-5</v>
      </c>
      <c r="BC5562" s="148">
        <f t="shared" si="1289"/>
        <v>1.4085254635935057E-7</v>
      </c>
      <c r="BD5562" s="148">
        <f t="shared" si="1285"/>
        <v>1.4085254635935057E-7</v>
      </c>
      <c r="BE5562" s="140">
        <f t="shared" si="1286"/>
        <v>1.4085254635935057E-7</v>
      </c>
    </row>
    <row r="5563" spans="52:57" ht="20.100000000000001" customHeight="1" x14ac:dyDescent="0.25">
      <c r="AZ5563" s="148"/>
      <c r="BA5563" s="148">
        <f t="shared" si="1287"/>
        <v>31.436799999997582</v>
      </c>
      <c r="BB5563" s="165">
        <f t="shared" si="1288"/>
        <v>5.1636373800523119E-5</v>
      </c>
      <c r="BC5563" s="148">
        <f t="shared" si="1289"/>
        <v>1.4047401574579223E-7</v>
      </c>
      <c r="BD5563" s="148">
        <f t="shared" si="1285"/>
        <v>1.4047401574579223E-7</v>
      </c>
      <c r="BE5563" s="140">
        <f t="shared" si="1286"/>
        <v>1.4047401574579223E-7</v>
      </c>
    </row>
    <row r="5564" spans="52:57" ht="20.100000000000001" customHeight="1" x14ac:dyDescent="0.25">
      <c r="AZ5564" s="148"/>
      <c r="BA5564" s="148">
        <f t="shared" si="1287"/>
        <v>31.443199999997582</v>
      </c>
      <c r="BB5564" s="165">
        <f t="shared" si="1288"/>
        <v>5.1495899784777327E-5</v>
      </c>
      <c r="BC5564" s="148">
        <f t="shared" si="1289"/>
        <v>1.4009648789175481E-7</v>
      </c>
      <c r="BD5564" s="148">
        <f t="shared" si="1285"/>
        <v>1.4009648789175481E-7</v>
      </c>
      <c r="BE5564" s="140">
        <f t="shared" si="1286"/>
        <v>1.4009648789175481E-7</v>
      </c>
    </row>
    <row r="5565" spans="52:57" ht="20.100000000000001" customHeight="1" x14ac:dyDescent="0.25">
      <c r="AZ5565" s="148"/>
      <c r="BA5565" s="148">
        <f t="shared" si="1287"/>
        <v>31.449599999997581</v>
      </c>
      <c r="BB5565" s="165">
        <f t="shared" si="1288"/>
        <v>5.1355803296885572E-5</v>
      </c>
      <c r="BC5565" s="148">
        <f t="shared" si="1289"/>
        <v>1.3971996018593739E-7</v>
      </c>
      <c r="BD5565" s="148">
        <f t="shared" si="1285"/>
        <v>1.3971996018593739E-7</v>
      </c>
      <c r="BE5565" s="140">
        <f t="shared" si="1286"/>
        <v>1.3971996018593739E-7</v>
      </c>
    </row>
    <row r="5566" spans="52:57" ht="20.100000000000001" customHeight="1" x14ac:dyDescent="0.25">
      <c r="AZ5566" s="148"/>
      <c r="BA5566" s="148">
        <f t="shared" si="1287"/>
        <v>31.45599999999758</v>
      </c>
      <c r="BB5566" s="165">
        <f t="shared" si="1288"/>
        <v>5.1216083336699634E-5</v>
      </c>
      <c r="BC5566" s="148">
        <f t="shared" si="1289"/>
        <v>1.3934443002421509E-7</v>
      </c>
      <c r="BD5566" s="148">
        <f t="shared" si="1285"/>
        <v>1.3934443002421509E-7</v>
      </c>
      <c r="BE5566" s="140">
        <f t="shared" si="1286"/>
        <v>1.3934443002421509E-7</v>
      </c>
    </row>
    <row r="5567" spans="52:57" ht="20.100000000000001" customHeight="1" x14ac:dyDescent="0.25">
      <c r="AZ5567" s="148"/>
      <c r="BA5567" s="148">
        <f t="shared" si="1287"/>
        <v>31.462399999997579</v>
      </c>
      <c r="BB5567" s="165">
        <f t="shared" si="1288"/>
        <v>5.1076738906675419E-5</v>
      </c>
      <c r="BC5567" s="148">
        <f t="shared" si="1289"/>
        <v>1.3896989480915799E-7</v>
      </c>
      <c r="BD5567" s="148">
        <f t="shared" si="1285"/>
        <v>1.3896989480915799E-7</v>
      </c>
      <c r="BE5567" s="140">
        <f t="shared" si="1286"/>
        <v>1.3896989480915799E-7</v>
      </c>
    </row>
    <row r="5568" spans="52:57" ht="20.100000000000001" customHeight="1" x14ac:dyDescent="0.25">
      <c r="AZ5568" s="148"/>
      <c r="BA5568" s="148">
        <f t="shared" si="1287"/>
        <v>31.468799999997579</v>
      </c>
      <c r="BB5568" s="165">
        <f t="shared" si="1288"/>
        <v>5.0937769011866261E-5</v>
      </c>
      <c r="BC5568" s="148">
        <f t="shared" si="1289"/>
        <v>1.3859635194950258E-7</v>
      </c>
      <c r="BD5568" s="148">
        <f t="shared" si="1285"/>
        <v>1.3859635194950258E-7</v>
      </c>
      <c r="BE5568" s="140">
        <f t="shared" si="1286"/>
        <v>1.3859635194950258E-7</v>
      </c>
    </row>
    <row r="5569" spans="52:57" ht="20.100000000000001" customHeight="1" x14ac:dyDescent="0.25">
      <c r="AZ5569" s="148"/>
      <c r="BA5569" s="148">
        <f t="shared" si="1287"/>
        <v>31.475199999997578</v>
      </c>
      <c r="BB5569" s="165">
        <f t="shared" si="1288"/>
        <v>5.0799172659916759E-5</v>
      </c>
      <c r="BC5569" s="148">
        <f t="shared" si="1289"/>
        <v>1.3822379886089034E-7</v>
      </c>
      <c r="BD5569" s="148">
        <f t="shared" si="1285"/>
        <v>1.3822379886089034E-7</v>
      </c>
      <c r="BE5569" s="140">
        <f t="shared" si="1286"/>
        <v>1.3822379886089034E-7</v>
      </c>
    </row>
    <row r="5570" spans="52:57" ht="20.100000000000001" customHeight="1" x14ac:dyDescent="0.25">
      <c r="AZ5570" s="148"/>
      <c r="BA5570" s="148">
        <f t="shared" si="1287"/>
        <v>31.481599999997577</v>
      </c>
      <c r="BB5570" s="165">
        <f t="shared" si="1288"/>
        <v>5.0660948861055868E-5</v>
      </c>
      <c r="BC5570" s="148">
        <f t="shared" si="1289"/>
        <v>1.3785223296554252E-7</v>
      </c>
      <c r="BD5570" s="148">
        <f t="shared" si="1285"/>
        <v>1.3785223296554252E-7</v>
      </c>
      <c r="BE5570" s="140">
        <f t="shared" si="1286"/>
        <v>1.3785223296554252E-7</v>
      </c>
    </row>
    <row r="5571" spans="52:57" ht="20.100000000000001" customHeight="1" x14ac:dyDescent="0.25">
      <c r="AZ5571" s="148"/>
      <c r="BA5571" s="148">
        <f t="shared" si="1287"/>
        <v>31.487999999997577</v>
      </c>
      <c r="BB5571" s="165">
        <f t="shared" si="1288"/>
        <v>5.0523096628090326E-5</v>
      </c>
      <c r="BC5571" s="148">
        <f t="shared" si="1289"/>
        <v>1.3748165169201617E-7</v>
      </c>
      <c r="BD5571" s="148">
        <f t="shared" si="1285"/>
        <v>1.3748165169201617E-7</v>
      </c>
      <c r="BE5571" s="140">
        <f t="shared" si="1286"/>
        <v>1.3748165169201617E-7</v>
      </c>
    </row>
    <row r="5572" spans="52:57" ht="20.100000000000001" customHeight="1" x14ac:dyDescent="0.25">
      <c r="AZ5572" s="148"/>
      <c r="BA5572" s="148">
        <f t="shared" si="1287"/>
        <v>31.494399999997576</v>
      </c>
      <c r="BB5572" s="165">
        <f t="shared" si="1288"/>
        <v>5.038561497639831E-5</v>
      </c>
      <c r="BC5572" s="148">
        <f t="shared" si="1289"/>
        <v>1.3711205247598341E-7</v>
      </c>
      <c r="BD5572" s="148">
        <f t="shared" si="1285"/>
        <v>1.3711205247598341E-7</v>
      </c>
      <c r="BE5572" s="140">
        <f t="shared" si="1286"/>
        <v>1.3711205247598341E-7</v>
      </c>
    </row>
    <row r="5573" spans="52:57" ht="20.100000000000001" customHeight="1" x14ac:dyDescent="0.25">
      <c r="AZ5573" s="148"/>
      <c r="BA5573" s="148">
        <f t="shared" si="1287"/>
        <v>31.500799999997575</v>
      </c>
      <c r="BB5573" s="165">
        <f t="shared" si="1288"/>
        <v>5.0248502923922326E-5</v>
      </c>
      <c r="BC5573" s="148">
        <f t="shared" si="1289"/>
        <v>1.3674343275882198E-7</v>
      </c>
      <c r="BD5573" s="148">
        <f t="shared" si="1285"/>
        <v>1.3674343275882198E-7</v>
      </c>
      <c r="BE5573" s="140">
        <f t="shared" si="1286"/>
        <v>1.3674343275882198E-7</v>
      </c>
    </row>
    <row r="5574" spans="52:57" ht="20.100000000000001" customHeight="1" x14ac:dyDescent="0.25">
      <c r="AZ5574" s="148"/>
      <c r="BA5574" s="148">
        <f t="shared" si="1287"/>
        <v>31.507199999997574</v>
      </c>
      <c r="BB5574" s="165">
        <f t="shared" si="1288"/>
        <v>5.0111759491163504E-5</v>
      </c>
      <c r="BC5574" s="148">
        <f t="shared" si="1289"/>
        <v>1.3637578998956004E-7</v>
      </c>
      <c r="BD5574" s="148">
        <f t="shared" si="1285"/>
        <v>1.3637578998956004E-7</v>
      </c>
      <c r="BE5574" s="140">
        <f t="shared" si="1286"/>
        <v>1.3637578998956004E-7</v>
      </c>
    </row>
    <row r="5575" spans="52:57" ht="20.100000000000001" customHeight="1" x14ac:dyDescent="0.25">
      <c r="AZ5575" s="148"/>
      <c r="BA5575" s="148">
        <f t="shared" si="1287"/>
        <v>31.513599999997574</v>
      </c>
      <c r="BB5575" s="165">
        <f t="shared" si="1288"/>
        <v>4.9975383701173944E-5</v>
      </c>
      <c r="BC5575" s="148">
        <f t="shared" si="1289"/>
        <v>1.360091216222808E-7</v>
      </c>
      <c r="BD5575" s="148">
        <f t="shared" si="1285"/>
        <v>1.360091216222808E-7</v>
      </c>
      <c r="BE5575" s="140">
        <f t="shared" si="1286"/>
        <v>1.360091216222808E-7</v>
      </c>
    </row>
    <row r="5576" spans="52:57" ht="20.100000000000001" customHeight="1" x14ac:dyDescent="0.25">
      <c r="AZ5576" s="148"/>
      <c r="BA5576" s="148">
        <f t="shared" si="1287"/>
        <v>31.519999999997573</v>
      </c>
      <c r="BB5576" s="165">
        <f t="shared" si="1288"/>
        <v>4.9839374579551664E-5</v>
      </c>
      <c r="BC5576" s="148">
        <f t="shared" si="1289"/>
        <v>1.3564342511890087E-7</v>
      </c>
      <c r="BD5576" s="148">
        <f t="shared" si="1285"/>
        <v>1.3564342511890087E-7</v>
      </c>
      <c r="BE5576" s="140">
        <f t="shared" si="1286"/>
        <v>1.3564342511890087E-7</v>
      </c>
    </row>
    <row r="5577" spans="52:57" ht="20.100000000000001" customHeight="1" x14ac:dyDescent="0.25">
      <c r="AZ5577" s="148"/>
      <c r="BA5577" s="148">
        <f t="shared" si="1287"/>
        <v>31.526399999997572</v>
      </c>
      <c r="BB5577" s="165">
        <f t="shared" si="1288"/>
        <v>4.9703731154432763E-5</v>
      </c>
      <c r="BC5577" s="148">
        <f t="shared" si="1289"/>
        <v>1.3527869794719831E-7</v>
      </c>
      <c r="BD5577" s="148">
        <f t="shared" si="1285"/>
        <v>1.3527869794719831E-7</v>
      </c>
      <c r="BE5577" s="140">
        <f t="shared" si="1286"/>
        <v>1.3527869794719831E-7</v>
      </c>
    </row>
    <row r="5578" spans="52:57" ht="20.100000000000001" customHeight="1" x14ac:dyDescent="0.25">
      <c r="AZ5578" s="148"/>
      <c r="BA5578" s="148">
        <f t="shared" si="1287"/>
        <v>31.532799999997572</v>
      </c>
      <c r="BB5578" s="165">
        <f t="shared" si="1288"/>
        <v>4.9568452456485564E-5</v>
      </c>
      <c r="BC5578" s="148">
        <f t="shared" si="1289"/>
        <v>1.3491493758121246E-7</v>
      </c>
      <c r="BD5578" s="148">
        <f t="shared" si="1285"/>
        <v>1.3491493758121246E-7</v>
      </c>
      <c r="BE5578" s="140">
        <f t="shared" si="1286"/>
        <v>1.3491493758121246E-7</v>
      </c>
    </row>
    <row r="5579" spans="52:57" ht="20.100000000000001" customHeight="1" x14ac:dyDescent="0.25">
      <c r="AZ5579" s="148"/>
      <c r="BA5579" s="148">
        <f t="shared" si="1287"/>
        <v>31.539199999997571</v>
      </c>
      <c r="BB5579" s="165">
        <f t="shared" si="1288"/>
        <v>4.9433537518904352E-5</v>
      </c>
      <c r="BC5579" s="148">
        <f t="shared" si="1289"/>
        <v>1.3455214150212482E-7</v>
      </c>
      <c r="BD5579" s="148">
        <f t="shared" ref="BD5579:BD5642" si="1290">IF(BB5579&lt;(1-$AZ$655),BC5579,"")</f>
        <v>1.3455214150212482E-7</v>
      </c>
      <c r="BE5579" s="140">
        <f t="shared" ref="BE5579:BE5642" si="1291">IF(BB5579&lt;(1-$AZ$661),BC5579,"")</f>
        <v>1.3455214150212482E-7</v>
      </c>
    </row>
    <row r="5580" spans="52:57" ht="20.100000000000001" customHeight="1" x14ac:dyDescent="0.25">
      <c r="AZ5580" s="148"/>
      <c r="BA5580" s="148">
        <f t="shared" ref="BA5580:BA5643" si="1292">BA5579+$BD$648</f>
        <v>31.54559999999757</v>
      </c>
      <c r="BB5580" s="165">
        <f t="shared" ref="BB5580:BB5643" si="1293">_xlfn.CHISQ.DIST.RT(BA5580,7)</f>
        <v>4.9298985377402227E-5</v>
      </c>
      <c r="BC5580" s="148">
        <f t="shared" ref="BC5580:BC5643" si="1294">BB5580-BB5581</f>
        <v>1.3419030719664634E-7</v>
      </c>
      <c r="BD5580" s="148">
        <f t="shared" si="1290"/>
        <v>1.3419030719664634E-7</v>
      </c>
      <c r="BE5580" s="140">
        <f t="shared" si="1291"/>
        <v>1.3419030719664634E-7</v>
      </c>
    </row>
    <row r="5581" spans="52:57" ht="20.100000000000001" customHeight="1" x14ac:dyDescent="0.25">
      <c r="AZ5581" s="148"/>
      <c r="BA5581" s="148">
        <f t="shared" si="1292"/>
        <v>31.55199999999757</v>
      </c>
      <c r="BB5581" s="165">
        <f t="shared" si="1293"/>
        <v>4.9164795070205581E-5</v>
      </c>
      <c r="BC5581" s="148">
        <f t="shared" si="1294"/>
        <v>1.3382943215880632E-7</v>
      </c>
      <c r="BD5581" s="148">
        <f t="shared" si="1290"/>
        <v>1.3382943215880632E-7</v>
      </c>
      <c r="BE5581" s="140">
        <f t="shared" si="1291"/>
        <v>1.3382943215880632E-7</v>
      </c>
    </row>
    <row r="5582" spans="52:57" ht="20.100000000000001" customHeight="1" x14ac:dyDescent="0.25">
      <c r="AZ5582" s="148"/>
      <c r="BA5582" s="148">
        <f t="shared" si="1292"/>
        <v>31.558399999997569</v>
      </c>
      <c r="BB5582" s="165">
        <f t="shared" si="1293"/>
        <v>4.9030965638046774E-5</v>
      </c>
      <c r="BC5582" s="148">
        <f t="shared" si="1294"/>
        <v>1.334695138881093E-7</v>
      </c>
      <c r="BD5582" s="148">
        <f t="shared" si="1290"/>
        <v>1.334695138881093E-7</v>
      </c>
      <c r="BE5582" s="140">
        <f t="shared" si="1291"/>
        <v>1.334695138881093E-7</v>
      </c>
    </row>
    <row r="5583" spans="52:57" ht="20.100000000000001" customHeight="1" x14ac:dyDescent="0.25">
      <c r="AZ5583" s="148"/>
      <c r="BA5583" s="148">
        <f t="shared" si="1292"/>
        <v>31.564799999997568</v>
      </c>
      <c r="BB5583" s="165">
        <f t="shared" si="1293"/>
        <v>4.8897496124158665E-5</v>
      </c>
      <c r="BC5583" s="148">
        <f t="shared" si="1294"/>
        <v>1.3311054989141206E-7</v>
      </c>
      <c r="BD5583" s="148">
        <f t="shared" si="1290"/>
        <v>1.3311054989141206E-7</v>
      </c>
      <c r="BE5583" s="140">
        <f t="shared" si="1291"/>
        <v>1.3311054989141206E-7</v>
      </c>
    </row>
    <row r="5584" spans="52:57" ht="20.100000000000001" customHeight="1" x14ac:dyDescent="0.25">
      <c r="AZ5584" s="148"/>
      <c r="BA5584" s="148">
        <f t="shared" si="1292"/>
        <v>31.571199999997567</v>
      </c>
      <c r="BB5584" s="165">
        <f t="shared" si="1293"/>
        <v>4.8764385574267253E-5</v>
      </c>
      <c r="BC5584" s="148">
        <f t="shared" si="1294"/>
        <v>1.3275253768113467E-7</v>
      </c>
      <c r="BD5584" s="148">
        <f t="shared" si="1290"/>
        <v>1.3275253768113467E-7</v>
      </c>
      <c r="BE5584" s="140">
        <f t="shared" si="1291"/>
        <v>1.3275253768113467E-7</v>
      </c>
    </row>
    <row r="5585" spans="52:57" ht="20.100000000000001" customHeight="1" x14ac:dyDescent="0.25">
      <c r="AZ5585" s="148"/>
      <c r="BA5585" s="148">
        <f t="shared" si="1292"/>
        <v>31.577599999997567</v>
      </c>
      <c r="BB5585" s="165">
        <f t="shared" si="1293"/>
        <v>4.8631633036586118E-5</v>
      </c>
      <c r="BC5585" s="148">
        <f t="shared" si="1294"/>
        <v>1.3239547477656837E-7</v>
      </c>
      <c r="BD5585" s="148">
        <f t="shared" si="1290"/>
        <v>1.3239547477656837E-7</v>
      </c>
      <c r="BE5585" s="140">
        <f t="shared" si="1291"/>
        <v>1.3239547477656837E-7</v>
      </c>
    </row>
    <row r="5586" spans="52:57" ht="20.100000000000001" customHeight="1" x14ac:dyDescent="0.25">
      <c r="AZ5586" s="148"/>
      <c r="BA5586" s="148">
        <f t="shared" si="1292"/>
        <v>31.583999999997566</v>
      </c>
      <c r="BB5586" s="165">
        <f t="shared" si="1293"/>
        <v>4.849923756180955E-5</v>
      </c>
      <c r="BC5586" s="148">
        <f t="shared" si="1294"/>
        <v>1.3203935870275741E-7</v>
      </c>
      <c r="BD5586" s="148">
        <f t="shared" si="1290"/>
        <v>1.3203935870275741E-7</v>
      </c>
      <c r="BE5586" s="140">
        <f t="shared" si="1291"/>
        <v>1.3203935870275741E-7</v>
      </c>
    </row>
    <row r="5587" spans="52:57" ht="20.100000000000001" customHeight="1" x14ac:dyDescent="0.25">
      <c r="AZ5587" s="148"/>
      <c r="BA5587" s="148">
        <f t="shared" si="1292"/>
        <v>31.590399999997565</v>
      </c>
      <c r="BB5587" s="165">
        <f t="shared" si="1293"/>
        <v>4.8367198203106793E-5</v>
      </c>
      <c r="BC5587" s="148">
        <f t="shared" si="1294"/>
        <v>1.3168418699178661E-7</v>
      </c>
      <c r="BD5587" s="148">
        <f t="shared" si="1290"/>
        <v>1.3168418699178661E-7</v>
      </c>
      <c r="BE5587" s="140">
        <f t="shared" si="1291"/>
        <v>1.3168418699178661E-7</v>
      </c>
    </row>
    <row r="5588" spans="52:57" ht="20.100000000000001" customHeight="1" x14ac:dyDescent="0.25">
      <c r="AZ5588" s="148"/>
      <c r="BA5588" s="148">
        <f t="shared" si="1292"/>
        <v>31.596799999997565</v>
      </c>
      <c r="BB5588" s="165">
        <f t="shared" si="1293"/>
        <v>4.8235514016115006E-5</v>
      </c>
      <c r="BC5588" s="148">
        <f t="shared" si="1294"/>
        <v>1.3132995718177841E-7</v>
      </c>
      <c r="BD5588" s="148">
        <f t="shared" si="1290"/>
        <v>1.3132995718177841E-7</v>
      </c>
      <c r="BE5588" s="140">
        <f t="shared" si="1291"/>
        <v>1.3132995718177841E-7</v>
      </c>
    </row>
    <row r="5589" spans="52:57" ht="20.100000000000001" customHeight="1" x14ac:dyDescent="0.25">
      <c r="AZ5589" s="148"/>
      <c r="BA5589" s="148">
        <f t="shared" si="1292"/>
        <v>31.603199999997564</v>
      </c>
      <c r="BB5589" s="165">
        <f t="shared" si="1293"/>
        <v>4.8104184058933228E-5</v>
      </c>
      <c r="BC5589" s="148">
        <f t="shared" si="1294"/>
        <v>1.3097666681644569E-7</v>
      </c>
      <c r="BD5589" s="148">
        <f t="shared" si="1290"/>
        <v>1.3097666681644569E-7</v>
      </c>
      <c r="BE5589" s="140">
        <f t="shared" si="1291"/>
        <v>1.3097666681644569E-7</v>
      </c>
    </row>
    <row r="5590" spans="52:57" ht="20.100000000000001" customHeight="1" x14ac:dyDescent="0.25">
      <c r="AZ5590" s="148"/>
      <c r="BA5590" s="148">
        <f t="shared" si="1292"/>
        <v>31.609599999997563</v>
      </c>
      <c r="BB5590" s="165">
        <f t="shared" si="1293"/>
        <v>4.7973207392116782E-5</v>
      </c>
      <c r="BC5590" s="148">
        <f t="shared" si="1294"/>
        <v>1.306243134471314E-7</v>
      </c>
      <c r="BD5590" s="148">
        <f t="shared" si="1290"/>
        <v>1.306243134471314E-7</v>
      </c>
      <c r="BE5590" s="140">
        <f t="shared" si="1291"/>
        <v>1.306243134471314E-7</v>
      </c>
    </row>
    <row r="5591" spans="52:57" ht="20.100000000000001" customHeight="1" x14ac:dyDescent="0.25">
      <c r="AZ5591" s="148"/>
      <c r="BA5591" s="148">
        <f t="shared" si="1292"/>
        <v>31.615999999997562</v>
      </c>
      <c r="BB5591" s="165">
        <f t="shared" si="1293"/>
        <v>4.784258307866965E-5</v>
      </c>
      <c r="BC5591" s="148">
        <f t="shared" si="1294"/>
        <v>1.3027289463021324E-7</v>
      </c>
      <c r="BD5591" s="148">
        <f t="shared" si="1290"/>
        <v>1.3027289463021324E-7</v>
      </c>
      <c r="BE5591" s="140">
        <f t="shared" si="1291"/>
        <v>1.3027289463021324E-7</v>
      </c>
    </row>
    <row r="5592" spans="52:57" ht="20.100000000000001" customHeight="1" x14ac:dyDescent="0.25">
      <c r="AZ5592" s="148"/>
      <c r="BA5592" s="148">
        <f t="shared" si="1292"/>
        <v>31.622399999997562</v>
      </c>
      <c r="BB5592" s="165">
        <f t="shared" si="1293"/>
        <v>4.7712310184039437E-5</v>
      </c>
      <c r="BC5592" s="148">
        <f t="shared" si="1294"/>
        <v>1.2992240792887908E-7</v>
      </c>
      <c r="BD5592" s="148">
        <f t="shared" si="1290"/>
        <v>1.2992240792887908E-7</v>
      </c>
      <c r="BE5592" s="140">
        <f t="shared" si="1291"/>
        <v>1.2992240792887908E-7</v>
      </c>
    </row>
    <row r="5593" spans="52:57" ht="20.100000000000001" customHeight="1" x14ac:dyDescent="0.25">
      <c r="AZ5593" s="148"/>
      <c r="BA5593" s="148">
        <f t="shared" si="1292"/>
        <v>31.628799999997561</v>
      </c>
      <c r="BB5593" s="165">
        <f t="shared" si="1293"/>
        <v>4.7582387776110558E-5</v>
      </c>
      <c r="BC5593" s="148">
        <f t="shared" si="1294"/>
        <v>1.2957285091244928E-7</v>
      </c>
      <c r="BD5593" s="148">
        <f t="shared" si="1290"/>
        <v>1.2957285091244928E-7</v>
      </c>
      <c r="BE5593" s="140">
        <f t="shared" si="1291"/>
        <v>1.2957285091244928E-7</v>
      </c>
    </row>
    <row r="5594" spans="52:57" ht="20.100000000000001" customHeight="1" x14ac:dyDescent="0.25">
      <c r="AZ5594" s="148"/>
      <c r="BA5594" s="148">
        <f t="shared" si="1292"/>
        <v>31.63519999999756</v>
      </c>
      <c r="BB5594" s="165">
        <f t="shared" si="1293"/>
        <v>4.7452814925198109E-5</v>
      </c>
      <c r="BC5594" s="148">
        <f t="shared" si="1294"/>
        <v>1.2922422115638351E-7</v>
      </c>
      <c r="BD5594" s="148">
        <f t="shared" si="1290"/>
        <v>1.2922422115638351E-7</v>
      </c>
      <c r="BE5594" s="140">
        <f t="shared" si="1291"/>
        <v>1.2922422115638351E-7</v>
      </c>
    </row>
    <row r="5595" spans="52:57" ht="20.100000000000001" customHeight="1" x14ac:dyDescent="0.25">
      <c r="AZ5595" s="148"/>
      <c r="BA5595" s="148">
        <f t="shared" si="1292"/>
        <v>31.64159999999756</v>
      </c>
      <c r="BB5595" s="165">
        <f t="shared" si="1293"/>
        <v>4.7323590704041725E-5</v>
      </c>
      <c r="BC5595" s="148">
        <f t="shared" si="1294"/>
        <v>1.2887651624243659E-7</v>
      </c>
      <c r="BD5595" s="148">
        <f t="shared" si="1290"/>
        <v>1.2887651624243659E-7</v>
      </c>
      <c r="BE5595" s="140">
        <f t="shared" si="1291"/>
        <v>1.2887651624243659E-7</v>
      </c>
    </row>
    <row r="5596" spans="52:57" ht="20.100000000000001" customHeight="1" x14ac:dyDescent="0.25">
      <c r="AZ5596" s="148"/>
      <c r="BA5596" s="148">
        <f t="shared" si="1292"/>
        <v>31.647999999997559</v>
      </c>
      <c r="BB5596" s="165">
        <f t="shared" si="1293"/>
        <v>4.7194714187799289E-5</v>
      </c>
      <c r="BC5596" s="148">
        <f t="shared" si="1294"/>
        <v>1.2852973375856362E-7</v>
      </c>
      <c r="BD5596" s="148">
        <f t="shared" si="1290"/>
        <v>1.2852973375856362E-7</v>
      </c>
      <c r="BE5596" s="140">
        <f t="shared" si="1291"/>
        <v>1.2852973375856362E-7</v>
      </c>
    </row>
    <row r="5597" spans="52:57" ht="20.100000000000001" customHeight="1" x14ac:dyDescent="0.25">
      <c r="AZ5597" s="148"/>
      <c r="BA5597" s="148">
        <f t="shared" si="1292"/>
        <v>31.654399999997558</v>
      </c>
      <c r="BB5597" s="165">
        <f t="shared" si="1293"/>
        <v>4.7066184454040725E-5</v>
      </c>
      <c r="BC5597" s="148">
        <f t="shared" si="1294"/>
        <v>1.2818387129836433E-7</v>
      </c>
      <c r="BD5597" s="148">
        <f t="shared" si="1290"/>
        <v>1.2818387129836433E-7</v>
      </c>
      <c r="BE5597" s="140">
        <f t="shared" si="1291"/>
        <v>1.2818387129836433E-7</v>
      </c>
    </row>
    <row r="5598" spans="52:57" ht="20.100000000000001" customHeight="1" x14ac:dyDescent="0.25">
      <c r="AZ5598" s="148"/>
      <c r="BA5598" s="148">
        <f t="shared" si="1292"/>
        <v>31.660799999997558</v>
      </c>
      <c r="BB5598" s="165">
        <f t="shared" si="1293"/>
        <v>4.6938000582742361E-5</v>
      </c>
      <c r="BC5598" s="148">
        <f t="shared" si="1294"/>
        <v>1.2783892646293297E-7</v>
      </c>
      <c r="BD5598" s="148">
        <f t="shared" si="1290"/>
        <v>1.2783892646293297E-7</v>
      </c>
      <c r="BE5598" s="140">
        <f t="shared" si="1291"/>
        <v>1.2783892646293297E-7</v>
      </c>
    </row>
    <row r="5599" spans="52:57" ht="20.100000000000001" customHeight="1" x14ac:dyDescent="0.25">
      <c r="AZ5599" s="148"/>
      <c r="BA5599" s="148">
        <f t="shared" si="1292"/>
        <v>31.667199999997557</v>
      </c>
      <c r="BB5599" s="165">
        <f t="shared" si="1293"/>
        <v>4.6810161656279428E-5</v>
      </c>
      <c r="BC5599" s="148">
        <f t="shared" si="1294"/>
        <v>1.2749489685747703E-7</v>
      </c>
      <c r="BD5599" s="148">
        <f t="shared" si="1290"/>
        <v>1.2749489685747703E-7</v>
      </c>
      <c r="BE5599" s="140">
        <f t="shared" si="1291"/>
        <v>1.2749489685747703E-7</v>
      </c>
    </row>
    <row r="5600" spans="52:57" ht="20.100000000000001" customHeight="1" x14ac:dyDescent="0.25">
      <c r="AZ5600" s="148"/>
      <c r="BA5600" s="148">
        <f t="shared" si="1292"/>
        <v>31.673599999997556</v>
      </c>
      <c r="BB5600" s="165">
        <f t="shared" si="1293"/>
        <v>4.6682666759421951E-5</v>
      </c>
      <c r="BC5600" s="148">
        <f t="shared" si="1294"/>
        <v>1.2715178009536937E-7</v>
      </c>
      <c r="BD5600" s="148">
        <f t="shared" si="1290"/>
        <v>1.2715178009536937E-7</v>
      </c>
      <c r="BE5600" s="140">
        <f t="shared" si="1291"/>
        <v>1.2715178009536937E-7</v>
      </c>
    </row>
    <row r="5601" spans="52:57" ht="20.100000000000001" customHeight="1" x14ac:dyDescent="0.25">
      <c r="AZ5601" s="148"/>
      <c r="BA5601" s="148">
        <f t="shared" si="1292"/>
        <v>31.679999999997555</v>
      </c>
      <c r="BB5601" s="165">
        <f t="shared" si="1293"/>
        <v>4.6555514979326581E-5</v>
      </c>
      <c r="BC5601" s="148">
        <f t="shared" si="1294"/>
        <v>1.2680957379451616E-7</v>
      </c>
      <c r="BD5601" s="148">
        <f t="shared" si="1290"/>
        <v>1.2680957379451616E-7</v>
      </c>
      <c r="BE5601" s="140">
        <f t="shared" si="1291"/>
        <v>1.2680957379451616E-7</v>
      </c>
    </row>
    <row r="5602" spans="52:57" ht="20.100000000000001" customHeight="1" x14ac:dyDescent="0.25">
      <c r="AZ5602" s="148"/>
      <c r="BA5602" s="148">
        <f t="shared" si="1292"/>
        <v>31.686399999997555</v>
      </c>
      <c r="BB5602" s="165">
        <f t="shared" si="1293"/>
        <v>4.6428705405532065E-5</v>
      </c>
      <c r="BC5602" s="148">
        <f t="shared" si="1294"/>
        <v>1.2646827558008097E-7</v>
      </c>
      <c r="BD5602" s="148">
        <f t="shared" si="1290"/>
        <v>1.2646827558008097E-7</v>
      </c>
      <c r="BE5602" s="140">
        <f t="shared" si="1291"/>
        <v>1.2646827558008097E-7</v>
      </c>
    </row>
    <row r="5603" spans="52:57" ht="20.100000000000001" customHeight="1" x14ac:dyDescent="0.25">
      <c r="AZ5603" s="148"/>
      <c r="BA5603" s="148">
        <f t="shared" si="1292"/>
        <v>31.692799999997554</v>
      </c>
      <c r="BB5603" s="165">
        <f t="shared" si="1293"/>
        <v>4.6302237129951984E-5</v>
      </c>
      <c r="BC5603" s="148">
        <f t="shared" si="1294"/>
        <v>1.2612788308204528E-7</v>
      </c>
      <c r="BD5603" s="148">
        <f t="shared" si="1290"/>
        <v>1.2612788308204528E-7</v>
      </c>
      <c r="BE5603" s="140">
        <f t="shared" si="1291"/>
        <v>1.2612788308204528E-7</v>
      </c>
    </row>
    <row r="5604" spans="52:57" ht="20.100000000000001" customHeight="1" x14ac:dyDescent="0.25">
      <c r="AZ5604" s="148"/>
      <c r="BA5604" s="148">
        <f t="shared" si="1292"/>
        <v>31.699199999997553</v>
      </c>
      <c r="BB5604" s="165">
        <f t="shared" si="1293"/>
        <v>4.6176109246869939E-5</v>
      </c>
      <c r="BC5604" s="148">
        <f t="shared" si="1294"/>
        <v>1.2578839393787835E-7</v>
      </c>
      <c r="BD5604" s="148">
        <f t="shared" si="1290"/>
        <v>1.2578839393787835E-7</v>
      </c>
      <c r="BE5604" s="140">
        <f t="shared" si="1291"/>
        <v>1.2578839393787835E-7</v>
      </c>
    </row>
    <row r="5605" spans="52:57" ht="20.100000000000001" customHeight="1" x14ac:dyDescent="0.25">
      <c r="AZ5605" s="148"/>
      <c r="BA5605" s="148">
        <f t="shared" si="1292"/>
        <v>31.705599999997553</v>
      </c>
      <c r="BB5605" s="165">
        <f t="shared" si="1293"/>
        <v>4.6050320852932061E-5</v>
      </c>
      <c r="BC5605" s="148">
        <f t="shared" si="1294"/>
        <v>1.254498057900571E-7</v>
      </c>
      <c r="BD5605" s="148">
        <f t="shared" si="1290"/>
        <v>1.254498057900571E-7</v>
      </c>
      <c r="BE5605" s="140">
        <f t="shared" si="1291"/>
        <v>1.254498057900571E-7</v>
      </c>
    </row>
    <row r="5606" spans="52:57" ht="20.100000000000001" customHeight="1" x14ac:dyDescent="0.25">
      <c r="AZ5606" s="148"/>
      <c r="BA5606" s="148">
        <f t="shared" si="1292"/>
        <v>31.711999999997552</v>
      </c>
      <c r="BB5606" s="165">
        <f t="shared" si="1293"/>
        <v>4.5924871047142004E-5</v>
      </c>
      <c r="BC5606" s="148">
        <f t="shared" si="1294"/>
        <v>1.251121162871503E-7</v>
      </c>
      <c r="BD5606" s="148">
        <f t="shared" si="1290"/>
        <v>1.251121162871503E-7</v>
      </c>
      <c r="BE5606" s="140">
        <f t="shared" si="1291"/>
        <v>1.251121162871503E-7</v>
      </c>
    </row>
    <row r="5607" spans="52:57" ht="20.100000000000001" customHeight="1" x14ac:dyDescent="0.25">
      <c r="AZ5607" s="148"/>
      <c r="BA5607" s="148">
        <f t="shared" si="1292"/>
        <v>31.718399999997551</v>
      </c>
      <c r="BB5607" s="165">
        <f t="shared" si="1293"/>
        <v>4.5799758930854853E-5</v>
      </c>
      <c r="BC5607" s="148">
        <f t="shared" si="1294"/>
        <v>1.2477532308438101E-7</v>
      </c>
      <c r="BD5607" s="148">
        <f t="shared" si="1290"/>
        <v>1.2477532308438101E-7</v>
      </c>
      <c r="BE5607" s="140">
        <f t="shared" si="1291"/>
        <v>1.2477532308438101E-7</v>
      </c>
    </row>
    <row r="5608" spans="52:57" ht="20.100000000000001" customHeight="1" x14ac:dyDescent="0.25">
      <c r="AZ5608" s="148"/>
      <c r="BA5608" s="148">
        <f t="shared" si="1292"/>
        <v>31.724799999997551</v>
      </c>
      <c r="BB5608" s="165">
        <f t="shared" si="1293"/>
        <v>4.5674983607770472E-5</v>
      </c>
      <c r="BC5608" s="148">
        <f t="shared" si="1294"/>
        <v>1.2443942384248141E-7</v>
      </c>
      <c r="BD5608" s="148">
        <f t="shared" si="1290"/>
        <v>1.2443942384248141E-7</v>
      </c>
      <c r="BE5608" s="140">
        <f t="shared" si="1291"/>
        <v>1.2443942384248141E-7</v>
      </c>
    </row>
    <row r="5609" spans="52:57" ht="20.100000000000001" customHeight="1" x14ac:dyDescent="0.25">
      <c r="AZ5609" s="148"/>
      <c r="BA5609" s="148">
        <f t="shared" si="1292"/>
        <v>31.73119999999755</v>
      </c>
      <c r="BB5609" s="165">
        <f t="shared" si="1293"/>
        <v>4.5550544183927991E-5</v>
      </c>
      <c r="BC5609" s="148">
        <f t="shared" si="1294"/>
        <v>1.2410441622792993E-7</v>
      </c>
      <c r="BD5609" s="148">
        <f t="shared" si="1290"/>
        <v>1.2410441622792993E-7</v>
      </c>
      <c r="BE5609" s="140">
        <f t="shared" si="1291"/>
        <v>1.2410441622792993E-7</v>
      </c>
    </row>
    <row r="5610" spans="52:57" ht="20.100000000000001" customHeight="1" x14ac:dyDescent="0.25">
      <c r="AZ5610" s="148"/>
      <c r="BA5610" s="148">
        <f t="shared" si="1292"/>
        <v>31.737599999997549</v>
      </c>
      <c r="BB5610" s="165">
        <f t="shared" si="1293"/>
        <v>4.5426439767700061E-5</v>
      </c>
      <c r="BC5610" s="148">
        <f t="shared" si="1294"/>
        <v>1.23770297913778E-7</v>
      </c>
      <c r="BD5610" s="148">
        <f t="shared" si="1290"/>
        <v>1.23770297913778E-7</v>
      </c>
      <c r="BE5610" s="140">
        <f t="shared" si="1291"/>
        <v>1.23770297913778E-7</v>
      </c>
    </row>
    <row r="5611" spans="52:57" ht="20.100000000000001" customHeight="1" x14ac:dyDescent="0.25">
      <c r="AZ5611" s="148"/>
      <c r="BA5611" s="148">
        <f t="shared" si="1292"/>
        <v>31.743999999997548</v>
      </c>
      <c r="BB5611" s="165">
        <f t="shared" si="1293"/>
        <v>4.5302669469786283E-5</v>
      </c>
      <c r="BC5611" s="148">
        <f t="shared" si="1294"/>
        <v>1.2343706657891816E-7</v>
      </c>
      <c r="BD5611" s="148">
        <f t="shared" si="1290"/>
        <v>1.2343706657891816E-7</v>
      </c>
      <c r="BE5611" s="140">
        <f t="shared" si="1291"/>
        <v>1.2343706657891816E-7</v>
      </c>
    </row>
    <row r="5612" spans="52:57" ht="20.100000000000001" customHeight="1" x14ac:dyDescent="0.25">
      <c r="AZ5612" s="148"/>
      <c r="BA5612" s="148">
        <f t="shared" si="1292"/>
        <v>31.750399999997548</v>
      </c>
      <c r="BB5612" s="165">
        <f t="shared" si="1293"/>
        <v>4.5179232403207365E-5</v>
      </c>
      <c r="BC5612" s="148">
        <f t="shared" si="1294"/>
        <v>1.2310471990742682E-7</v>
      </c>
      <c r="BD5612" s="148">
        <f t="shared" si="1290"/>
        <v>1.2310471990742682E-7</v>
      </c>
      <c r="BE5612" s="140">
        <f t="shared" si="1291"/>
        <v>1.2310471990742682E-7</v>
      </c>
    </row>
    <row r="5613" spans="52:57" ht="20.100000000000001" customHeight="1" x14ac:dyDescent="0.25">
      <c r="AZ5613" s="148"/>
      <c r="BA5613" s="148">
        <f t="shared" si="1292"/>
        <v>31.756799999997547</v>
      </c>
      <c r="BB5613" s="165">
        <f t="shared" si="1293"/>
        <v>4.5056127683299938E-5</v>
      </c>
      <c r="BC5613" s="148">
        <f t="shared" si="1294"/>
        <v>1.2277325559043446E-7</v>
      </c>
      <c r="BD5613" s="148">
        <f t="shared" si="1290"/>
        <v>1.2277325559043446E-7</v>
      </c>
      <c r="BE5613" s="140">
        <f t="shared" si="1291"/>
        <v>1.2277325559043446E-7</v>
      </c>
    </row>
    <row r="5614" spans="52:57" ht="20.100000000000001" customHeight="1" x14ac:dyDescent="0.25">
      <c r="AZ5614" s="148"/>
      <c r="BA5614" s="148">
        <f t="shared" si="1292"/>
        <v>31.763199999997546</v>
      </c>
      <c r="BB5614" s="165">
        <f t="shared" si="1293"/>
        <v>4.4933354427709504E-5</v>
      </c>
      <c r="BC5614" s="148">
        <f t="shared" si="1294"/>
        <v>1.2244267132396403E-7</v>
      </c>
      <c r="BD5614" s="148">
        <f t="shared" si="1290"/>
        <v>1.2244267132396403E-7</v>
      </c>
      <c r="BE5614" s="140">
        <f t="shared" si="1291"/>
        <v>1.2244267132396403E-7</v>
      </c>
    </row>
    <row r="5615" spans="52:57" ht="20.100000000000001" customHeight="1" x14ac:dyDescent="0.25">
      <c r="AZ5615" s="148"/>
      <c r="BA5615" s="148">
        <f t="shared" si="1292"/>
        <v>31.769599999997546</v>
      </c>
      <c r="BB5615" s="165">
        <f t="shared" si="1293"/>
        <v>4.4810911756385539E-5</v>
      </c>
      <c r="BC5615" s="148">
        <f t="shared" si="1294"/>
        <v>1.2211296481077409E-7</v>
      </c>
      <c r="BD5615" s="148">
        <f t="shared" si="1290"/>
        <v>1.2211296481077409E-7</v>
      </c>
      <c r="BE5615" s="140">
        <f t="shared" si="1291"/>
        <v>1.2211296481077409E-7</v>
      </c>
    </row>
    <row r="5616" spans="52:57" ht="20.100000000000001" customHeight="1" x14ac:dyDescent="0.25">
      <c r="AZ5616" s="148"/>
      <c r="BA5616" s="148">
        <f t="shared" si="1292"/>
        <v>31.775999999997545</v>
      </c>
      <c r="BB5616" s="165">
        <f t="shared" si="1293"/>
        <v>4.4688798791574765E-5</v>
      </c>
      <c r="BC5616" s="148">
        <f t="shared" si="1294"/>
        <v>1.2178413375903065E-7</v>
      </c>
      <c r="BD5616" s="148">
        <f t="shared" si="1290"/>
        <v>1.2178413375903065E-7</v>
      </c>
      <c r="BE5616" s="140">
        <f t="shared" si="1291"/>
        <v>1.2178413375903065E-7</v>
      </c>
    </row>
    <row r="5617" spans="52:57" ht="20.100000000000001" customHeight="1" x14ac:dyDescent="0.25">
      <c r="AZ5617" s="148"/>
      <c r="BA5617" s="148">
        <f t="shared" si="1292"/>
        <v>31.782399999997544</v>
      </c>
      <c r="BB5617" s="165">
        <f t="shared" si="1293"/>
        <v>4.4567014657815735E-5</v>
      </c>
      <c r="BC5617" s="148">
        <f t="shared" si="1294"/>
        <v>1.2145617588239527E-7</v>
      </c>
      <c r="BD5617" s="148">
        <f t="shared" si="1290"/>
        <v>1.2145617588239527E-7</v>
      </c>
      <c r="BE5617" s="140">
        <f t="shared" si="1291"/>
        <v>1.2145617588239527E-7</v>
      </c>
    </row>
    <row r="5618" spans="52:57" ht="20.100000000000001" customHeight="1" x14ac:dyDescent="0.25">
      <c r="AZ5618" s="148"/>
      <c r="BA5618" s="148">
        <f t="shared" si="1292"/>
        <v>31.788799999997543</v>
      </c>
      <c r="BB5618" s="165">
        <f t="shared" si="1293"/>
        <v>4.4445558481933339E-5</v>
      </c>
      <c r="BC5618" s="148">
        <f t="shared" si="1294"/>
        <v>1.2112908890135322E-7</v>
      </c>
      <c r="BD5618" s="148">
        <f t="shared" si="1290"/>
        <v>1.2112908890135322E-7</v>
      </c>
      <c r="BE5618" s="140">
        <f t="shared" si="1291"/>
        <v>1.2112908890135322E-7</v>
      </c>
    </row>
    <row r="5619" spans="52:57" ht="20.100000000000001" customHeight="1" x14ac:dyDescent="0.25">
      <c r="AZ5619" s="148"/>
      <c r="BA5619" s="148">
        <f t="shared" si="1292"/>
        <v>31.795199999997543</v>
      </c>
      <c r="BB5619" s="165">
        <f t="shared" si="1293"/>
        <v>4.4324429393031986E-5</v>
      </c>
      <c r="BC5619" s="148">
        <f t="shared" si="1294"/>
        <v>1.2080287054144485E-7</v>
      </c>
      <c r="BD5619" s="148">
        <f t="shared" si="1290"/>
        <v>1.2080287054144485E-7</v>
      </c>
      <c r="BE5619" s="140">
        <f t="shared" si="1291"/>
        <v>1.2080287054144485E-7</v>
      </c>
    </row>
    <row r="5620" spans="52:57" ht="20.100000000000001" customHeight="1" x14ac:dyDescent="0.25">
      <c r="AZ5620" s="148"/>
      <c r="BA5620" s="148">
        <f t="shared" si="1292"/>
        <v>31.801599999997542</v>
      </c>
      <c r="BB5620" s="165">
        <f t="shared" si="1293"/>
        <v>4.4203626522490541E-5</v>
      </c>
      <c r="BC5620" s="148">
        <f t="shared" si="1294"/>
        <v>1.204775185343227E-7</v>
      </c>
      <c r="BD5620" s="148">
        <f t="shared" si="1290"/>
        <v>1.204775185343227E-7</v>
      </c>
      <c r="BE5620" s="140">
        <f t="shared" si="1291"/>
        <v>1.204775185343227E-7</v>
      </c>
    </row>
    <row r="5621" spans="52:57" ht="20.100000000000001" customHeight="1" x14ac:dyDescent="0.25">
      <c r="AZ5621" s="148"/>
      <c r="BA5621" s="148">
        <f t="shared" si="1292"/>
        <v>31.807999999997541</v>
      </c>
      <c r="BB5621" s="165">
        <f t="shared" si="1293"/>
        <v>4.4083149003956219E-5</v>
      </c>
      <c r="BC5621" s="148">
        <f t="shared" si="1294"/>
        <v>1.201530306172975E-7</v>
      </c>
      <c r="BD5621" s="148">
        <f t="shared" si="1290"/>
        <v>1.201530306172975E-7</v>
      </c>
      <c r="BE5621" s="140">
        <f t="shared" si="1291"/>
        <v>1.201530306172975E-7</v>
      </c>
    </row>
    <row r="5622" spans="52:57" ht="20.100000000000001" customHeight="1" x14ac:dyDescent="0.25">
      <c r="AZ5622" s="148"/>
      <c r="BA5622" s="148">
        <f t="shared" si="1292"/>
        <v>31.814399999997541</v>
      </c>
      <c r="BB5622" s="165">
        <f t="shared" si="1293"/>
        <v>4.3962995973338921E-5</v>
      </c>
      <c r="BC5622" s="148">
        <f t="shared" si="1294"/>
        <v>1.1982940453377183E-7</v>
      </c>
      <c r="BD5622" s="148">
        <f t="shared" si="1290"/>
        <v>1.1982940453377183E-7</v>
      </c>
      <c r="BE5622" s="140">
        <f t="shared" si="1291"/>
        <v>1.1982940453377183E-7</v>
      </c>
    </row>
    <row r="5623" spans="52:57" ht="20.100000000000001" customHeight="1" x14ac:dyDescent="0.25">
      <c r="AZ5623" s="148"/>
      <c r="BA5623" s="148">
        <f t="shared" si="1292"/>
        <v>31.82079999999754</v>
      </c>
      <c r="BB5623" s="165">
        <f t="shared" si="1293"/>
        <v>4.3843166568805149E-5</v>
      </c>
      <c r="BC5623" s="148">
        <f t="shared" si="1294"/>
        <v>1.1950663803263027E-7</v>
      </c>
      <c r="BD5623" s="148">
        <f t="shared" si="1290"/>
        <v>1.1950663803263027E-7</v>
      </c>
      <c r="BE5623" s="140">
        <f t="shared" si="1291"/>
        <v>1.1950663803263027E-7</v>
      </c>
    </row>
    <row r="5624" spans="52:57" ht="20.100000000000001" customHeight="1" x14ac:dyDescent="0.25">
      <c r="AZ5624" s="148"/>
      <c r="BA5624" s="148">
        <f t="shared" si="1292"/>
        <v>31.827199999997539</v>
      </c>
      <c r="BB5624" s="165">
        <f t="shared" si="1293"/>
        <v>4.3723659930772519E-5</v>
      </c>
      <c r="BC5624" s="148">
        <f t="shared" si="1294"/>
        <v>1.1918472886834105E-7</v>
      </c>
      <c r="BD5624" s="148">
        <f t="shared" si="1290"/>
        <v>1.1918472886834105E-7</v>
      </c>
      <c r="BE5624" s="140">
        <f t="shared" si="1291"/>
        <v>1.1918472886834105E-7</v>
      </c>
    </row>
    <row r="5625" spans="52:57" ht="20.100000000000001" customHeight="1" x14ac:dyDescent="0.25">
      <c r="AZ5625" s="148"/>
      <c r="BA5625" s="148">
        <f t="shared" si="1292"/>
        <v>31.833599999997539</v>
      </c>
      <c r="BB5625" s="165">
        <f t="shared" si="1293"/>
        <v>4.3604475201904178E-5</v>
      </c>
      <c r="BC5625" s="148">
        <f t="shared" si="1294"/>
        <v>1.18863674801593E-7</v>
      </c>
      <c r="BD5625" s="148">
        <f t="shared" si="1290"/>
        <v>1.18863674801593E-7</v>
      </c>
      <c r="BE5625" s="140">
        <f t="shared" si="1291"/>
        <v>1.18863674801593E-7</v>
      </c>
    </row>
    <row r="5626" spans="52:57" ht="20.100000000000001" customHeight="1" x14ac:dyDescent="0.25">
      <c r="AZ5626" s="148"/>
      <c r="BA5626" s="148">
        <f t="shared" si="1292"/>
        <v>31.839999999997538</v>
      </c>
      <c r="BB5626" s="165">
        <f t="shared" si="1293"/>
        <v>4.3485611527102585E-5</v>
      </c>
      <c r="BC5626" s="148">
        <f t="shared" si="1294"/>
        <v>1.1854347359894997E-7</v>
      </c>
      <c r="BD5626" s="148">
        <f t="shared" si="1290"/>
        <v>1.1854347359894997E-7</v>
      </c>
      <c r="BE5626" s="140">
        <f t="shared" si="1291"/>
        <v>1.1854347359894997E-7</v>
      </c>
    </row>
    <row r="5627" spans="52:57" ht="20.100000000000001" customHeight="1" x14ac:dyDescent="0.25">
      <c r="AZ5627" s="148"/>
      <c r="BA5627" s="148">
        <f t="shared" si="1292"/>
        <v>31.846399999997537</v>
      </c>
      <c r="BB5627" s="165">
        <f t="shared" si="1293"/>
        <v>4.3367068053503635E-5</v>
      </c>
      <c r="BC5627" s="148">
        <f t="shared" si="1294"/>
        <v>1.1822412303146847E-7</v>
      </c>
      <c r="BD5627" s="148">
        <f t="shared" si="1290"/>
        <v>1.1822412303146847E-7</v>
      </c>
      <c r="BE5627" s="140">
        <f t="shared" si="1291"/>
        <v>1.1822412303146847E-7</v>
      </c>
    </row>
    <row r="5628" spans="52:57" ht="20.100000000000001" customHeight="1" x14ac:dyDescent="0.25">
      <c r="AZ5628" s="148"/>
      <c r="BA5628" s="148">
        <f t="shared" si="1292"/>
        <v>31.852799999997536</v>
      </c>
      <c r="BB5628" s="165">
        <f t="shared" si="1293"/>
        <v>4.3248843930472167E-5</v>
      </c>
      <c r="BC5628" s="148">
        <f t="shared" si="1294"/>
        <v>1.1790562087765215E-7</v>
      </c>
      <c r="BD5628" s="148">
        <f t="shared" si="1290"/>
        <v>1.1790562087765215E-7</v>
      </c>
      <c r="BE5628" s="140">
        <f t="shared" si="1291"/>
        <v>1.1790562087765215E-7</v>
      </c>
    </row>
    <row r="5629" spans="52:57" ht="20.100000000000001" customHeight="1" x14ac:dyDescent="0.25">
      <c r="AZ5629" s="148"/>
      <c r="BA5629" s="148">
        <f t="shared" si="1292"/>
        <v>31.859199999997536</v>
      </c>
      <c r="BB5629" s="165">
        <f t="shared" si="1293"/>
        <v>4.3130938309594514E-5</v>
      </c>
      <c r="BC5629" s="148">
        <f t="shared" si="1294"/>
        <v>1.1758796492034143E-7</v>
      </c>
      <c r="BD5629" s="148">
        <f t="shared" si="1290"/>
        <v>1.1758796492034143E-7</v>
      </c>
      <c r="BE5629" s="140">
        <f t="shared" si="1291"/>
        <v>1.1758796492034143E-7</v>
      </c>
    </row>
    <row r="5630" spans="52:57" ht="20.100000000000001" customHeight="1" x14ac:dyDescent="0.25">
      <c r="AZ5630" s="148"/>
      <c r="BA5630" s="148">
        <f t="shared" si="1292"/>
        <v>31.865599999997535</v>
      </c>
      <c r="BB5630" s="165">
        <f t="shared" si="1293"/>
        <v>4.3013350344674173E-5</v>
      </c>
      <c r="BC5630" s="148">
        <f t="shared" si="1294"/>
        <v>1.1727115294859737E-7</v>
      </c>
      <c r="BD5630" s="148">
        <f t="shared" si="1290"/>
        <v>1.1727115294859737E-7</v>
      </c>
      <c r="BE5630" s="140">
        <f t="shared" si="1291"/>
        <v>1.1727115294859737E-7</v>
      </c>
    </row>
    <row r="5631" spans="52:57" ht="20.100000000000001" customHeight="1" x14ac:dyDescent="0.25">
      <c r="AZ5631" s="148"/>
      <c r="BA5631" s="148">
        <f t="shared" si="1292"/>
        <v>31.871999999997534</v>
      </c>
      <c r="BB5631" s="165">
        <f t="shared" si="1293"/>
        <v>4.2896079191725576E-5</v>
      </c>
      <c r="BC5631" s="148">
        <f t="shared" si="1294"/>
        <v>1.1695518275719341E-7</v>
      </c>
      <c r="BD5631" s="148">
        <f t="shared" si="1290"/>
        <v>1.1695518275719341E-7</v>
      </c>
      <c r="BE5631" s="140">
        <f t="shared" si="1291"/>
        <v>1.1695518275719341E-7</v>
      </c>
    </row>
    <row r="5632" spans="52:57" ht="20.100000000000001" customHeight="1" x14ac:dyDescent="0.25">
      <c r="AZ5632" s="148"/>
      <c r="BA5632" s="148">
        <f t="shared" si="1292"/>
        <v>31.878399999997534</v>
      </c>
      <c r="BB5632" s="165">
        <f t="shared" si="1293"/>
        <v>4.2779124008968382E-5</v>
      </c>
      <c r="BC5632" s="148">
        <f t="shared" si="1294"/>
        <v>1.1664005214607326E-7</v>
      </c>
      <c r="BD5632" s="148">
        <f t="shared" si="1290"/>
        <v>1.1664005214607326E-7</v>
      </c>
      <c r="BE5632" s="140">
        <f t="shared" si="1291"/>
        <v>1.1664005214607326E-7</v>
      </c>
    </row>
    <row r="5633" spans="52:57" ht="20.100000000000001" customHeight="1" x14ac:dyDescent="0.25">
      <c r="AZ5633" s="148"/>
      <c r="BA5633" s="148">
        <f t="shared" si="1292"/>
        <v>31.884799999997533</v>
      </c>
      <c r="BB5633" s="165">
        <f t="shared" si="1293"/>
        <v>4.2662483956822309E-5</v>
      </c>
      <c r="BC5633" s="148">
        <f t="shared" si="1294"/>
        <v>1.1632575892176042E-7</v>
      </c>
      <c r="BD5633" s="148">
        <f t="shared" si="1290"/>
        <v>1.1632575892176042E-7</v>
      </c>
      <c r="BE5633" s="140">
        <f t="shared" si="1291"/>
        <v>1.1632575892176042E-7</v>
      </c>
    </row>
    <row r="5634" spans="52:57" ht="20.100000000000001" customHeight="1" x14ac:dyDescent="0.25">
      <c r="AZ5634" s="148"/>
      <c r="BA5634" s="148">
        <f t="shared" si="1292"/>
        <v>31.891199999997532</v>
      </c>
      <c r="BB5634" s="165">
        <f t="shared" si="1293"/>
        <v>4.2546158197900549E-5</v>
      </c>
      <c r="BC5634" s="148">
        <f t="shared" si="1294"/>
        <v>1.1601230089521003E-7</v>
      </c>
      <c r="BD5634" s="148">
        <f t="shared" si="1290"/>
        <v>1.1601230089521003E-7</v>
      </c>
      <c r="BE5634" s="140">
        <f t="shared" si="1291"/>
        <v>1.1601230089521003E-7</v>
      </c>
    </row>
    <row r="5635" spans="52:57" ht="20.100000000000001" customHeight="1" x14ac:dyDescent="0.25">
      <c r="AZ5635" s="148"/>
      <c r="BA5635" s="148">
        <f t="shared" si="1292"/>
        <v>31.897599999997531</v>
      </c>
      <c r="BB5635" s="165">
        <f t="shared" si="1293"/>
        <v>4.2430145897005338E-5</v>
      </c>
      <c r="BC5635" s="148">
        <f t="shared" si="1294"/>
        <v>1.1569967588395024E-7</v>
      </c>
      <c r="BD5635" s="148">
        <f t="shared" si="1290"/>
        <v>1.1569967588395024E-7</v>
      </c>
      <c r="BE5635" s="140">
        <f t="shared" si="1291"/>
        <v>1.1569967588395024E-7</v>
      </c>
    </row>
    <row r="5636" spans="52:57" ht="20.100000000000001" customHeight="1" x14ac:dyDescent="0.25">
      <c r="AZ5636" s="148"/>
      <c r="BA5636" s="148">
        <f t="shared" si="1292"/>
        <v>31.903999999997531</v>
      </c>
      <c r="BB5636" s="165">
        <f t="shared" si="1293"/>
        <v>4.2314446221121388E-5</v>
      </c>
      <c r="BC5636" s="148">
        <f t="shared" si="1294"/>
        <v>1.1538788171062525E-7</v>
      </c>
      <c r="BD5636" s="148">
        <f t="shared" si="1290"/>
        <v>1.1538788171062525E-7</v>
      </c>
      <c r="BE5636" s="140">
        <f t="shared" si="1291"/>
        <v>1.1538788171062525E-7</v>
      </c>
    </row>
    <row r="5637" spans="52:57" ht="20.100000000000001" customHeight="1" x14ac:dyDescent="0.25">
      <c r="AZ5637" s="148"/>
      <c r="BA5637" s="148">
        <f t="shared" si="1292"/>
        <v>31.91039999999753</v>
      </c>
      <c r="BB5637" s="165">
        <f t="shared" si="1293"/>
        <v>4.2199058339410763E-5</v>
      </c>
      <c r="BC5637" s="148">
        <f t="shared" si="1294"/>
        <v>1.1507691620344935E-7</v>
      </c>
      <c r="BD5637" s="148">
        <f t="shared" si="1290"/>
        <v>1.1507691620344935E-7</v>
      </c>
      <c r="BE5637" s="140">
        <f t="shared" si="1291"/>
        <v>1.1507691620344935E-7</v>
      </c>
    </row>
    <row r="5638" spans="52:57" ht="20.100000000000001" customHeight="1" x14ac:dyDescent="0.25">
      <c r="AZ5638" s="148"/>
      <c r="BA5638" s="148">
        <f t="shared" si="1292"/>
        <v>31.916799999997529</v>
      </c>
      <c r="BB5638" s="165">
        <f t="shared" si="1293"/>
        <v>4.2083981423207314E-5</v>
      </c>
      <c r="BC5638" s="148">
        <f t="shared" si="1294"/>
        <v>1.1476677719651188E-7</v>
      </c>
      <c r="BD5638" s="148">
        <f t="shared" si="1290"/>
        <v>1.1476677719651188E-7</v>
      </c>
      <c r="BE5638" s="140">
        <f t="shared" si="1291"/>
        <v>1.1476677719651188E-7</v>
      </c>
    </row>
    <row r="5639" spans="52:57" ht="20.100000000000001" customHeight="1" x14ac:dyDescent="0.25">
      <c r="AZ5639" s="148"/>
      <c r="BA5639" s="148">
        <f t="shared" si="1292"/>
        <v>31.923199999997529</v>
      </c>
      <c r="BB5639" s="165">
        <f t="shared" si="1293"/>
        <v>4.1969214646010802E-5</v>
      </c>
      <c r="BC5639" s="148">
        <f t="shared" si="1294"/>
        <v>1.144574625289979E-7</v>
      </c>
      <c r="BD5639" s="148">
        <f t="shared" si="1290"/>
        <v>1.144574625289979E-7</v>
      </c>
      <c r="BE5639" s="140">
        <f t="shared" si="1291"/>
        <v>1.144574625289979E-7</v>
      </c>
    </row>
    <row r="5640" spans="52:57" ht="20.100000000000001" customHeight="1" x14ac:dyDescent="0.25">
      <c r="AZ5640" s="148"/>
      <c r="BA5640" s="148">
        <f t="shared" si="1292"/>
        <v>31.929599999997528</v>
      </c>
      <c r="BB5640" s="165">
        <f t="shared" si="1293"/>
        <v>4.1854757183481804E-5</v>
      </c>
      <c r="BC5640" s="148">
        <f t="shared" si="1294"/>
        <v>1.1414897004592006E-7</v>
      </c>
      <c r="BD5640" s="148">
        <f t="shared" si="1290"/>
        <v>1.1414897004592006E-7</v>
      </c>
      <c r="BE5640" s="140">
        <f t="shared" si="1291"/>
        <v>1.1414897004592006E-7</v>
      </c>
    </row>
    <row r="5641" spans="52:57" ht="20.100000000000001" customHeight="1" x14ac:dyDescent="0.25">
      <c r="AZ5641" s="148"/>
      <c r="BA5641" s="148">
        <f t="shared" si="1292"/>
        <v>31.935999999997527</v>
      </c>
      <c r="BB5641" s="165">
        <f t="shared" si="1293"/>
        <v>4.1740608213435884E-5</v>
      </c>
      <c r="BC5641" s="148">
        <f t="shared" si="1294"/>
        <v>1.1384129759796954E-7</v>
      </c>
      <c r="BD5641" s="148">
        <f t="shared" si="1290"/>
        <v>1.1384129759796954E-7</v>
      </c>
      <c r="BE5641" s="140">
        <f t="shared" si="1291"/>
        <v>1.1384129759796954E-7</v>
      </c>
    </row>
    <row r="5642" spans="52:57" ht="20.100000000000001" customHeight="1" x14ac:dyDescent="0.25">
      <c r="AZ5642" s="148"/>
      <c r="BA5642" s="148">
        <f t="shared" si="1292"/>
        <v>31.942399999997527</v>
      </c>
      <c r="BB5642" s="165">
        <f t="shared" si="1293"/>
        <v>4.1626766915837914E-5</v>
      </c>
      <c r="BC5642" s="148">
        <f t="shared" si="1294"/>
        <v>1.1353444304087226E-7</v>
      </c>
      <c r="BD5642" s="148">
        <f t="shared" si="1290"/>
        <v>1.1353444304087226E-7</v>
      </c>
      <c r="BE5642" s="140">
        <f t="shared" si="1291"/>
        <v>1.1353444304087226E-7</v>
      </c>
    </row>
    <row r="5643" spans="52:57" ht="20.100000000000001" customHeight="1" x14ac:dyDescent="0.25">
      <c r="AZ5643" s="148"/>
      <c r="BA5643" s="148">
        <f t="shared" si="1292"/>
        <v>31.948799999997526</v>
      </c>
      <c r="BB5643" s="165">
        <f t="shared" si="1293"/>
        <v>4.1513232472797042E-5</v>
      </c>
      <c r="BC5643" s="148">
        <f t="shared" si="1294"/>
        <v>1.1322840423635792E-7</v>
      </c>
      <c r="BD5643" s="148">
        <f t="shared" ref="BD5643:BD5651" si="1295">IF(BB5643&lt;(1-$AZ$655),BC5643,"")</f>
        <v>1.1322840423635792E-7</v>
      </c>
      <c r="BE5643" s="140">
        <f t="shared" ref="BE5643:BE5651" si="1296">IF(BB5643&lt;(1-$AZ$661),BC5643,"")</f>
        <v>1.1322840423635792E-7</v>
      </c>
    </row>
    <row r="5644" spans="52:57" ht="20.100000000000001" customHeight="1" x14ac:dyDescent="0.25">
      <c r="AZ5644" s="148"/>
      <c r="BA5644" s="148">
        <f t="shared" ref="BA5644:BA5651" si="1297">BA5643+$BD$648</f>
        <v>31.955199999997525</v>
      </c>
      <c r="BB5644" s="165">
        <f t="shared" ref="BB5644:BB5651" si="1298">_xlfn.CHISQ.DIST.RT(BA5644,7)</f>
        <v>4.1400004068560684E-5</v>
      </c>
      <c r="BC5644" s="148">
        <f t="shared" ref="BC5644:BC5651" si="1299">BB5644-BB5645</f>
        <v>1.1292317905113E-7</v>
      </c>
      <c r="BD5644" s="148">
        <f t="shared" si="1295"/>
        <v>1.1292317905113E-7</v>
      </c>
      <c r="BE5644" s="140">
        <f t="shared" si="1296"/>
        <v>1.1292317905113E-7</v>
      </c>
    </row>
    <row r="5645" spans="52:57" ht="20.100000000000001" customHeight="1" x14ac:dyDescent="0.25">
      <c r="AZ5645" s="148"/>
      <c r="BA5645" s="148">
        <f t="shared" si="1297"/>
        <v>31.961599999997524</v>
      </c>
      <c r="BB5645" s="165">
        <f t="shared" si="1298"/>
        <v>4.1287080889509554E-5</v>
      </c>
      <c r="BC5645" s="148">
        <f t="shared" si="1299"/>
        <v>1.1261876535792286E-7</v>
      </c>
      <c r="BD5645" s="148">
        <f t="shared" si="1295"/>
        <v>1.1261876535792286E-7</v>
      </c>
      <c r="BE5645" s="140">
        <f t="shared" si="1296"/>
        <v>1.1261876535792286E-7</v>
      </c>
    </row>
    <row r="5646" spans="52:57" ht="20.100000000000001" customHeight="1" x14ac:dyDescent="0.25">
      <c r="AZ5646" s="148"/>
      <c r="BA5646" s="148">
        <f t="shared" si="1297"/>
        <v>31.967999999997524</v>
      </c>
      <c r="BB5646" s="165">
        <f t="shared" si="1298"/>
        <v>4.1174462124151631E-5</v>
      </c>
      <c r="BC5646" s="148">
        <f t="shared" si="1299"/>
        <v>1.1231516103429553E-7</v>
      </c>
      <c r="BD5646" s="148">
        <f t="shared" si="1295"/>
        <v>1.1231516103429553E-7</v>
      </c>
      <c r="BE5646" s="140">
        <f t="shared" si="1296"/>
        <v>1.1231516103429553E-7</v>
      </c>
    </row>
    <row r="5647" spans="52:57" ht="20.100000000000001" customHeight="1" x14ac:dyDescent="0.25">
      <c r="AZ5647" s="148"/>
      <c r="BA5647" s="148">
        <f t="shared" si="1297"/>
        <v>31.974399999997523</v>
      </c>
      <c r="BB5647" s="165">
        <f t="shared" si="1298"/>
        <v>4.1062146963117336E-5</v>
      </c>
      <c r="BC5647" s="148">
        <f t="shared" si="1299"/>
        <v>1.1201236396370242E-7</v>
      </c>
      <c r="BD5647" s="148">
        <f t="shared" si="1295"/>
        <v>1.1201236396370242E-7</v>
      </c>
      <c r="BE5647" s="140">
        <f t="shared" si="1296"/>
        <v>1.1201236396370242E-7</v>
      </c>
    </row>
    <row r="5648" spans="52:57" ht="20.100000000000001" customHeight="1" x14ac:dyDescent="0.25">
      <c r="AZ5648" s="148"/>
      <c r="BA5648" s="148">
        <f t="shared" si="1297"/>
        <v>31.980799999997522</v>
      </c>
      <c r="BB5648" s="165">
        <f t="shared" si="1298"/>
        <v>4.0950134599153633E-5</v>
      </c>
      <c r="BC5648" s="148">
        <f t="shared" si="1299"/>
        <v>1.1171037203514092E-7</v>
      </c>
      <c r="BD5648" s="148">
        <f t="shared" si="1295"/>
        <v>1.1171037203514092E-7</v>
      </c>
      <c r="BE5648" s="140">
        <f t="shared" si="1296"/>
        <v>1.1171037203514092E-7</v>
      </c>
    </row>
    <row r="5649" spans="52:57" ht="20.100000000000001" customHeight="1" x14ac:dyDescent="0.25">
      <c r="AZ5649" s="148"/>
      <c r="BA5649" s="148">
        <f t="shared" si="1297"/>
        <v>31.987199999997522</v>
      </c>
      <c r="BB5649" s="165">
        <f t="shared" si="1298"/>
        <v>4.0838424227118492E-5</v>
      </c>
      <c r="BC5649" s="148">
        <f t="shared" si="1299"/>
        <v>1.1140918314222982E-7</v>
      </c>
      <c r="BD5649" s="148">
        <f t="shared" si="1295"/>
        <v>1.1140918314222982E-7</v>
      </c>
      <c r="BE5649" s="140">
        <f t="shared" si="1296"/>
        <v>1.1140918314222982E-7</v>
      </c>
    </row>
    <row r="5650" spans="52:57" ht="20.100000000000001" customHeight="1" x14ac:dyDescent="0.25">
      <c r="AZ5650" s="148"/>
      <c r="BA5650" s="148">
        <f t="shared" si="1297"/>
        <v>31.993599999997521</v>
      </c>
      <c r="BB5650" s="165">
        <f t="shared" si="1298"/>
        <v>4.0727015043976263E-5</v>
      </c>
      <c r="BC5650" s="148">
        <f t="shared" si="1299"/>
        <v>1.1110879518497115E-7</v>
      </c>
      <c r="BD5650" s="148">
        <f t="shared" si="1295"/>
        <v>1.1110879518497115E-7</v>
      </c>
      <c r="BE5650" s="140">
        <f t="shared" si="1296"/>
        <v>1.1110879518497115E-7</v>
      </c>
    </row>
    <row r="5651" spans="52:57" ht="20.100000000000001" customHeight="1" x14ac:dyDescent="0.25">
      <c r="AZ5651" s="148"/>
      <c r="BA5651" s="148">
        <f t="shared" si="1297"/>
        <v>31.99999999999752</v>
      </c>
      <c r="BB5651" s="165">
        <f t="shared" si="1298"/>
        <v>4.0615906248791291E-5</v>
      </c>
      <c r="BC5651" s="148">
        <f t="shared" si="1299"/>
        <v>0</v>
      </c>
      <c r="BD5651" s="148">
        <f t="shared" si="1295"/>
        <v>0</v>
      </c>
      <c r="BE5651" s="140">
        <f t="shared" si="1296"/>
        <v>0</v>
      </c>
    </row>
    <row r="5652" spans="52:57" ht="20.100000000000001" customHeight="1" x14ac:dyDescent="0.25">
      <c r="AZ5652" s="148"/>
      <c r="BA5652" s="148"/>
      <c r="BB5652" s="148">
        <f>BB5651</f>
        <v>4.0615906248791291E-5</v>
      </c>
      <c r="BC5652" s="148"/>
      <c r="BD5652" s="148"/>
      <c r="BE5652" s="140"/>
    </row>
  </sheetData>
  <autoFilter ref="C11:E29" xr:uid="{18CA3339-6272-475F-A9BE-AC367CACDF3B}">
    <sortState xmlns:xlrd2="http://schemas.microsoft.com/office/spreadsheetml/2017/richdata2" ref="C12:E29">
      <sortCondition ref="E11:E29"/>
    </sortState>
  </autoFilter>
  <mergeCells count="222">
    <mergeCell ref="B7:E7"/>
    <mergeCell ref="B8:E8"/>
    <mergeCell ref="H600:I600"/>
    <mergeCell ref="A611:G611"/>
    <mergeCell ref="A612:G612"/>
    <mergeCell ref="A613:G613"/>
    <mergeCell ref="A614:G614"/>
    <mergeCell ref="A615:G615"/>
    <mergeCell ref="C602:E602"/>
    <mergeCell ref="C605:E605"/>
    <mergeCell ref="A610:F610"/>
    <mergeCell ref="C600:E600"/>
    <mergeCell ref="C601:E601"/>
    <mergeCell ref="D581:E581"/>
    <mergeCell ref="A542:F542"/>
    <mergeCell ref="D535:E535"/>
    <mergeCell ref="B549:C549"/>
    <mergeCell ref="A348:A349"/>
    <mergeCell ref="A598:F598"/>
    <mergeCell ref="A616:G616"/>
    <mergeCell ref="A617:G617"/>
    <mergeCell ref="A618:G618"/>
    <mergeCell ref="A596:G596"/>
    <mergeCell ref="A570:G571"/>
    <mergeCell ref="A520:F520"/>
    <mergeCell ref="A572:G575"/>
    <mergeCell ref="D537:E537"/>
    <mergeCell ref="D585:E585"/>
    <mergeCell ref="A552:F552"/>
    <mergeCell ref="D222:E222"/>
    <mergeCell ref="D539:E539"/>
    <mergeCell ref="A346:F346"/>
    <mergeCell ref="A99:A132"/>
    <mergeCell ref="F577:G577"/>
    <mergeCell ref="B578:C578"/>
    <mergeCell ref="B579:C579"/>
    <mergeCell ref="D578:E578"/>
    <mergeCell ref="F578:G578"/>
    <mergeCell ref="D579:E579"/>
    <mergeCell ref="F579:G579"/>
    <mergeCell ref="A554:B555"/>
    <mergeCell ref="C554:E554"/>
    <mergeCell ref="A557:B558"/>
    <mergeCell ref="C557:C558"/>
    <mergeCell ref="D557:D558"/>
    <mergeCell ref="E557:E558"/>
    <mergeCell ref="B577:C577"/>
    <mergeCell ref="D577:E577"/>
    <mergeCell ref="A489:F489"/>
    <mergeCell ref="A491:F491"/>
    <mergeCell ref="A238:F238"/>
    <mergeCell ref="A391:G391"/>
    <mergeCell ref="A528:F528"/>
    <mergeCell ref="AB642:AG642"/>
    <mergeCell ref="A310:F310"/>
    <mergeCell ref="A317:G321"/>
    <mergeCell ref="A490:F490"/>
    <mergeCell ref="A392:F392"/>
    <mergeCell ref="A482:G484"/>
    <mergeCell ref="A457:G460"/>
    <mergeCell ref="A430:G431"/>
    <mergeCell ref="A397:G401"/>
    <mergeCell ref="A390:G390"/>
    <mergeCell ref="A395:F395"/>
    <mergeCell ref="A455:F455"/>
    <mergeCell ref="A425:F425"/>
    <mergeCell ref="B348:B349"/>
    <mergeCell ref="A487:F487"/>
    <mergeCell ref="A315:F315"/>
    <mergeCell ref="A428:F428"/>
    <mergeCell ref="A313:F313"/>
    <mergeCell ref="A642:F642"/>
    <mergeCell ref="O642:T642"/>
    <mergeCell ref="D583:E583"/>
    <mergeCell ref="A619:G620"/>
    <mergeCell ref="A452:F452"/>
    <mergeCell ref="G348:G349"/>
    <mergeCell ref="O10:O11"/>
    <mergeCell ref="P10:Q11"/>
    <mergeCell ref="N10:N11"/>
    <mergeCell ref="F123:F127"/>
    <mergeCell ref="C128:C132"/>
    <mergeCell ref="B123:B127"/>
    <mergeCell ref="B128:B132"/>
    <mergeCell ref="D128:D132"/>
    <mergeCell ref="E128:E132"/>
    <mergeCell ref="F128:F132"/>
    <mergeCell ref="B101:B102"/>
    <mergeCell ref="B103:B105"/>
    <mergeCell ref="C123:C127"/>
    <mergeCell ref="D123:D127"/>
    <mergeCell ref="E123:E127"/>
    <mergeCell ref="B111:B122"/>
    <mergeCell ref="C111:C122"/>
    <mergeCell ref="D111:D122"/>
    <mergeCell ref="C101:C102"/>
    <mergeCell ref="D101:D102"/>
    <mergeCell ref="E103:E105"/>
    <mergeCell ref="B106:B110"/>
    <mergeCell ref="C106:C110"/>
    <mergeCell ref="D106:D110"/>
    <mergeCell ref="P21:Q21"/>
    <mergeCell ref="L12:M12"/>
    <mergeCell ref="P12:Q12"/>
    <mergeCell ref="L13:M13"/>
    <mergeCell ref="P13:Q13"/>
    <mergeCell ref="P14:Q14"/>
    <mergeCell ref="L15:M15"/>
    <mergeCell ref="P15:Q15"/>
    <mergeCell ref="L14:M14"/>
    <mergeCell ref="P16:Q16"/>
    <mergeCell ref="L17:M17"/>
    <mergeCell ref="P17:Q17"/>
    <mergeCell ref="L18:M18"/>
    <mergeCell ref="P18:Q18"/>
    <mergeCell ref="P29:Q29"/>
    <mergeCell ref="A41:F41"/>
    <mergeCell ref="C348:C349"/>
    <mergeCell ref="D348:D349"/>
    <mergeCell ref="E348:E349"/>
    <mergeCell ref="F348:F349"/>
    <mergeCell ref="A194:F194"/>
    <mergeCell ref="D103:D105"/>
    <mergeCell ref="D142:E142"/>
    <mergeCell ref="A343:F343"/>
    <mergeCell ref="A216:F217"/>
    <mergeCell ref="D145:E145"/>
    <mergeCell ref="B80:C80"/>
    <mergeCell ref="D171:E171"/>
    <mergeCell ref="D172:E172"/>
    <mergeCell ref="A166:E167"/>
    <mergeCell ref="A137:F138"/>
    <mergeCell ref="D141:E141"/>
    <mergeCell ref="D144:E144"/>
    <mergeCell ref="D196:E196"/>
    <mergeCell ref="A51:F51"/>
    <mergeCell ref="D62:E62"/>
    <mergeCell ref="A219:F219"/>
    <mergeCell ref="D197:E197"/>
    <mergeCell ref="A5:F5"/>
    <mergeCell ref="I31:M31"/>
    <mergeCell ref="I32:K32"/>
    <mergeCell ref="I33:K34"/>
    <mergeCell ref="L33:L34"/>
    <mergeCell ref="M33:M34"/>
    <mergeCell ref="L16:M16"/>
    <mergeCell ref="L22:M22"/>
    <mergeCell ref="I10:I11"/>
    <mergeCell ref="J10:J11"/>
    <mergeCell ref="K10:K11"/>
    <mergeCell ref="L10:M11"/>
    <mergeCell ref="L28:M28"/>
    <mergeCell ref="L29:M29"/>
    <mergeCell ref="I9:Q9"/>
    <mergeCell ref="L19:M19"/>
    <mergeCell ref="P19:Q19"/>
    <mergeCell ref="L20:M20"/>
    <mergeCell ref="P20:Q20"/>
    <mergeCell ref="L21:M21"/>
    <mergeCell ref="L23:M23"/>
    <mergeCell ref="P22:Q22"/>
    <mergeCell ref="P23:Q23"/>
    <mergeCell ref="L24:M24"/>
    <mergeCell ref="A89:F89"/>
    <mergeCell ref="B260:C260"/>
    <mergeCell ref="B306:C306"/>
    <mergeCell ref="B283:C283"/>
    <mergeCell ref="A191:F191"/>
    <mergeCell ref="A58:G58"/>
    <mergeCell ref="I41:K42"/>
    <mergeCell ref="A48:G48"/>
    <mergeCell ref="A60:G60"/>
    <mergeCell ref="A73:G73"/>
    <mergeCell ref="D63:E63"/>
    <mergeCell ref="H81:J81"/>
    <mergeCell ref="H82:J82"/>
    <mergeCell ref="H76:J76"/>
    <mergeCell ref="D148:E148"/>
    <mergeCell ref="A135:F135"/>
    <mergeCell ref="A139:F139"/>
    <mergeCell ref="A169:F169"/>
    <mergeCell ref="D221:E221"/>
    <mergeCell ref="F111:F122"/>
    <mergeCell ref="A158:F158"/>
    <mergeCell ref="A160:F161"/>
    <mergeCell ref="D147:E147"/>
    <mergeCell ref="A95:F95"/>
    <mergeCell ref="P24:Q24"/>
    <mergeCell ref="P25:Q25"/>
    <mergeCell ref="P26:Q26"/>
    <mergeCell ref="P27:Q27"/>
    <mergeCell ref="P28:Q28"/>
    <mergeCell ref="H83:J83"/>
    <mergeCell ref="H84:J84"/>
    <mergeCell ref="D99:F99"/>
    <mergeCell ref="D69:E69"/>
    <mergeCell ref="B86:F86"/>
    <mergeCell ref="L25:M25"/>
    <mergeCell ref="L26:M26"/>
    <mergeCell ref="L27:M27"/>
    <mergeCell ref="L41:L42"/>
    <mergeCell ref="M41:M42"/>
    <mergeCell ref="I35:K36"/>
    <mergeCell ref="L35:L36"/>
    <mergeCell ref="M35:M36"/>
    <mergeCell ref="I37:K38"/>
    <mergeCell ref="L37:L38"/>
    <mergeCell ref="M37:M38"/>
    <mergeCell ref="I39:K40"/>
    <mergeCell ref="L39:L40"/>
    <mergeCell ref="M39:M40"/>
    <mergeCell ref="A97:F97"/>
    <mergeCell ref="B99:B100"/>
    <mergeCell ref="C99:C100"/>
    <mergeCell ref="E101:E102"/>
    <mergeCell ref="C103:C105"/>
    <mergeCell ref="E111:E122"/>
    <mergeCell ref="D146:E146"/>
    <mergeCell ref="F101:F102"/>
    <mergeCell ref="F103:F105"/>
    <mergeCell ref="E106:E110"/>
    <mergeCell ref="F106:F110"/>
  </mergeCells>
  <conditionalFormatting sqref="A346:F346 G606:H606">
    <cfRule type="containsText" dxfId="15" priority="27" operator="containsText" text="Ponto atípico">
      <formula>NOT(ISERROR(SEARCH("Ponto atípico",A346)))</formula>
    </cfRule>
  </conditionalFormatting>
  <conditionalFormatting sqref="C525:D525 D549:F549">
    <cfRule type="containsText" dxfId="14" priority="31" operator="containsText" text="Inadmissível">
      <formula>NOT(ISERROR(SEARCH("Inadmissível",C525)))</formula>
    </cfRule>
  </conditionalFormatting>
  <conditionalFormatting sqref="D164 D189 D214">
    <cfRule type="cellIs" dxfId="13" priority="43" operator="greaterThan">
      <formula>0.3</formula>
    </cfRule>
  </conditionalFormatting>
  <conditionalFormatting sqref="E151">
    <cfRule type="containsText" dxfId="12" priority="5" operator="containsText" text="Não se pode rejeitar a hipótese nula">
      <formula>NOT(ISERROR(SEARCH("Não se pode rejeitar a hipótese nula",E151)))</formula>
    </cfRule>
  </conditionalFormatting>
  <conditionalFormatting sqref="F602">
    <cfRule type="cellIs" dxfId="11" priority="39" operator="greaterThan">
      <formula>0.01</formula>
    </cfRule>
  </conditionalFormatting>
  <conditionalFormatting sqref="H600:H601">
    <cfRule type="containsText" dxfId="10" priority="32" operator="containsText" text="Reduzir o número de casas decimais">
      <formula>NOT(ISERROR(SEARCH("Reduzir o número de casas decimais",H600)))</formula>
    </cfRule>
  </conditionalFormatting>
  <conditionalFormatting sqref="J12:J29">
    <cfRule type="cellIs" dxfId="9" priority="4" operator="notBetween">
      <formula>-2</formula>
      <formula>2</formula>
    </cfRule>
  </conditionalFormatting>
  <conditionalFormatting sqref="K12:K29">
    <cfRule type="cellIs" dxfId="8" priority="2" operator="greaterThan">
      <formula>1</formula>
    </cfRule>
  </conditionalFormatting>
  <conditionalFormatting sqref="K423:K428">
    <cfRule type="containsText" dxfId="7" priority="25" operator="containsText" text="Ponto influenciante">
      <formula>NOT(ISERROR(SEARCH("Ponto influenciante",K423)))</formula>
    </cfRule>
  </conditionalFormatting>
  <conditionalFormatting sqref="L12:L29">
    <cfRule type="containsText" dxfId="6" priority="22" operator="containsText" text="Esse é o elemento com maior influência sobre os resultados da regressão">
      <formula>NOT(ISERROR(SEARCH("Esse é o elemento com maior influência sobre os resultados da regressão",L12)))</formula>
    </cfRule>
  </conditionalFormatting>
  <conditionalFormatting sqref="L33 F76 F142">
    <cfRule type="cellIs" dxfId="5" priority="1" operator="greaterThan">
      <formula>0.05</formula>
    </cfRule>
  </conditionalFormatting>
  <conditionalFormatting sqref="L35:L40 F81:F83 F172 F197 F222">
    <cfRule type="cellIs" dxfId="4" priority="23" operator="greaterThan">
      <formula>0.3</formula>
    </cfRule>
  </conditionalFormatting>
  <conditionalFormatting sqref="O12:O29">
    <cfRule type="cellIs" dxfId="3" priority="6" operator="lessThan">
      <formula>0.1</formula>
    </cfRule>
  </conditionalFormatting>
  <conditionalFormatting sqref="P12:P29">
    <cfRule type="containsText" dxfId="2" priority="7" operator="containsText" text="Rejeitado a um nível de significância de 10% (dez por cento)">
      <formula>NOT(ISERROR(SEARCH("Rejeitado a um nível de significância de 10% (dez por cento)",P12)))</formula>
    </cfRule>
  </conditionalFormatting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3"/>
    <col min="44" max="16384" width="3.625" style="96"/>
  </cols>
  <sheetData>
    <row r="1" spans="1:38" s="53" customFormat="1" ht="20.100000000000001" customHeight="1" x14ac:dyDescent="0.25">
      <c r="A1" s="241" t="s">
        <v>339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</row>
    <row r="2" spans="1:38" s="53" customFormat="1" ht="20.100000000000001" customHeight="1" x14ac:dyDescent="0.25">
      <c r="A2" s="241" t="s">
        <v>340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</row>
    <row r="3" spans="1:38" s="53" customFormat="1" ht="20.100000000000001" customHeight="1" x14ac:dyDescent="0.25">
      <c r="A3" s="54"/>
      <c r="B3" s="54"/>
      <c r="C3" s="54"/>
      <c r="D3" s="54"/>
      <c r="E3" s="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</row>
    <row r="4" spans="1:38" s="53" customFormat="1" ht="20.100000000000001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</row>
    <row r="5" spans="1:38" s="53" customFormat="1" ht="20.100000000000001" customHeight="1" x14ac:dyDescent="0.25">
      <c r="A5" s="241" t="s">
        <v>175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</row>
    <row r="6" spans="1:38" s="53" customFormat="1" ht="20.100000000000001" customHeight="1" x14ac:dyDescent="0.25"/>
    <row r="7" spans="1:38" s="53" customFormat="1" ht="20.100000000000001" customHeight="1" thickBo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</row>
    <row r="8" spans="1:38" s="53" customFormat="1" ht="20.100000000000001" customHeight="1" x14ac:dyDescent="0.25">
      <c r="A8" s="222" t="s">
        <v>176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4"/>
    </row>
    <row r="9" spans="1:38" s="53" customFormat="1" ht="20.100000000000001" customHeight="1" x14ac:dyDescent="0.25">
      <c r="A9" s="56"/>
      <c r="B9"/>
      <c r="C9"/>
      <c r="D9"/>
      <c r="E9"/>
      <c r="F9"/>
      <c r="G9"/>
      <c r="H9"/>
      <c r="I9"/>
      <c r="J9"/>
      <c r="K9" s="5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8"/>
    </row>
    <row r="10" spans="1:38" s="53" customFormat="1" ht="20.100000000000001" customHeight="1" x14ac:dyDescent="0.25">
      <c r="A10" s="56"/>
      <c r="B10" s="240" t="s">
        <v>177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58"/>
    </row>
    <row r="11" spans="1:38" s="53" customFormat="1" ht="20.100000000000001" customHeight="1" x14ac:dyDescent="0.25">
      <c r="A11" s="56"/>
      <c r="B11" s="242" t="s">
        <v>178</v>
      </c>
      <c r="C11" s="243"/>
      <c r="D11" s="243"/>
      <c r="E11" s="243"/>
      <c r="F11" s="243"/>
      <c r="G11" s="243"/>
      <c r="H11" s="243"/>
      <c r="I11" s="243"/>
      <c r="J11" s="243"/>
      <c r="K11" s="244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58"/>
    </row>
    <row r="12" spans="1:38" s="53" customFormat="1" ht="20.100000000000001" customHeight="1" x14ac:dyDescent="0.25">
      <c r="A12" s="56"/>
      <c r="B12" s="242" t="s">
        <v>179</v>
      </c>
      <c r="C12" s="243"/>
      <c r="D12" s="243"/>
      <c r="E12" s="243"/>
      <c r="F12" s="243"/>
      <c r="G12" s="243"/>
      <c r="H12" s="243"/>
      <c r="I12" s="243"/>
      <c r="J12" s="243"/>
      <c r="K12" s="244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58"/>
    </row>
    <row r="13" spans="1:38" s="53" customFormat="1" ht="20.100000000000001" customHeight="1" x14ac:dyDescent="0.25">
      <c r="A13" s="56"/>
      <c r="B13" s="242" t="s">
        <v>180</v>
      </c>
      <c r="C13" s="243"/>
      <c r="D13" s="243"/>
      <c r="E13" s="243"/>
      <c r="F13" s="243"/>
      <c r="G13" s="243"/>
      <c r="H13" s="243"/>
      <c r="I13" s="243"/>
      <c r="J13" s="243"/>
      <c r="K13" s="244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58"/>
    </row>
    <row r="14" spans="1:38" s="53" customFormat="1" ht="20.100000000000001" customHeight="1" x14ac:dyDescent="0.25">
      <c r="A14" s="56"/>
      <c r="B14" s="242" t="s">
        <v>181</v>
      </c>
      <c r="C14" s="243"/>
      <c r="D14" s="243"/>
      <c r="E14" s="243"/>
      <c r="F14" s="243"/>
      <c r="G14" s="243"/>
      <c r="H14" s="243"/>
      <c r="I14" s="243"/>
      <c r="J14" s="243"/>
      <c r="K14" s="244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58"/>
    </row>
    <row r="15" spans="1:38" s="53" customFormat="1" ht="20.100000000000001" customHeight="1" x14ac:dyDescent="0.25">
      <c r="A15" s="56"/>
      <c r="B15" s="242" t="s">
        <v>182</v>
      </c>
      <c r="C15" s="243"/>
      <c r="D15" s="243"/>
      <c r="E15" s="243"/>
      <c r="F15" s="243"/>
      <c r="G15" s="243"/>
      <c r="H15" s="243"/>
      <c r="I15" s="243"/>
      <c r="J15" s="243"/>
      <c r="K15" s="244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58"/>
    </row>
    <row r="16" spans="1:38" s="53" customFormat="1" ht="20.100000000000001" customHeight="1" x14ac:dyDescent="0.25">
      <c r="A16" s="56"/>
      <c r="B16" s="245" t="s">
        <v>341</v>
      </c>
      <c r="C16" s="246"/>
      <c r="D16" s="246"/>
      <c r="E16" s="246"/>
      <c r="F16" s="246"/>
      <c r="G16" s="246"/>
      <c r="H16" s="246"/>
      <c r="I16" s="246"/>
      <c r="J16" s="246"/>
      <c r="K16" s="247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58"/>
    </row>
    <row r="17" spans="1:38" s="53" customFormat="1" ht="20.100000000000001" customHeight="1" x14ac:dyDescent="0.25">
      <c r="A17" s="56"/>
      <c r="B17" s="245" t="s">
        <v>183</v>
      </c>
      <c r="C17" s="246"/>
      <c r="D17" s="246"/>
      <c r="E17" s="246"/>
      <c r="F17" s="246"/>
      <c r="G17" s="246"/>
      <c r="H17" s="246"/>
      <c r="I17" s="246"/>
      <c r="J17" s="246"/>
      <c r="K17" s="247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58"/>
    </row>
    <row r="18" spans="1:38" s="53" customFormat="1" ht="20.100000000000001" customHeight="1" x14ac:dyDescent="0.25">
      <c r="A18" s="56"/>
      <c r="B18" s="245" t="s">
        <v>184</v>
      </c>
      <c r="C18" s="246"/>
      <c r="D18" s="246"/>
      <c r="E18" s="246"/>
      <c r="F18" s="246"/>
      <c r="G18" s="246"/>
      <c r="H18" s="246"/>
      <c r="I18" s="246"/>
      <c r="J18" s="246"/>
      <c r="K18" s="247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58"/>
    </row>
    <row r="19" spans="1:38" s="53" customFormat="1" ht="20.100000000000001" customHeight="1" thickBot="1" x14ac:dyDescent="0.3">
      <c r="A19" s="60"/>
      <c r="B19" s="55"/>
      <c r="C19" s="55"/>
      <c r="D19" s="55"/>
      <c r="E19" s="55"/>
      <c r="F19" s="55"/>
      <c r="G19" s="55"/>
      <c r="H19" s="55"/>
      <c r="I19" s="55"/>
      <c r="J19" s="55"/>
      <c r="K19" s="61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62"/>
    </row>
    <row r="20" spans="1:38" s="53" customFormat="1" ht="20.100000000000001" customHeight="1" thickBot="1" x14ac:dyDescent="0.3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</row>
    <row r="21" spans="1:38" s="53" customFormat="1" ht="20.100000000000001" customHeight="1" x14ac:dyDescent="0.25">
      <c r="A21" s="222" t="s">
        <v>185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4"/>
    </row>
    <row r="22" spans="1:38" s="53" customFormat="1" ht="20.100000000000001" customHeight="1" x14ac:dyDescent="0.25">
      <c r="A22" s="56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8"/>
    </row>
    <row r="23" spans="1:38" s="53" customFormat="1" ht="20.100000000000001" customHeight="1" x14ac:dyDescent="0.25">
      <c r="A23" s="56"/>
      <c r="B23" s="236" t="s">
        <v>186</v>
      </c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58"/>
    </row>
    <row r="24" spans="1:38" s="53" customFormat="1" ht="20.100000000000001" customHeight="1" x14ac:dyDescent="0.25">
      <c r="A24" s="56"/>
      <c r="B24" s="236" t="s">
        <v>187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58"/>
    </row>
    <row r="25" spans="1:38" s="53" customFormat="1" ht="20.100000000000001" customHeight="1" x14ac:dyDescent="0.25">
      <c r="A25" s="56"/>
      <c r="B25" s="236" t="s">
        <v>188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58"/>
    </row>
    <row r="26" spans="1:38" s="53" customFormat="1" ht="20.100000000000001" customHeight="1" thickBot="1" x14ac:dyDescent="0.3">
      <c r="A26" s="60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62"/>
    </row>
    <row r="27" spans="1:38" s="53" customFormat="1" ht="20.100000000000001" customHeight="1" x14ac:dyDescent="0.25">
      <c r="A27" s="237" t="s">
        <v>189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238"/>
    </row>
    <row r="28" spans="1:38" s="53" customFormat="1" ht="20.100000000000001" customHeight="1" x14ac:dyDescent="0.25">
      <c r="A28" s="56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8"/>
    </row>
    <row r="29" spans="1:38" s="53" customFormat="1" ht="20.100000000000001" customHeight="1" x14ac:dyDescent="0.25">
      <c r="A29" s="56"/>
      <c r="B29" s="229" t="s">
        <v>190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/>
      <c r="P29"/>
      <c r="Q29"/>
      <c r="R29"/>
      <c r="S29"/>
      <c r="T29"/>
      <c r="U29"/>
      <c r="V29" s="239" t="s">
        <v>191</v>
      </c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65"/>
    </row>
    <row r="30" spans="1:38" s="53" customFormat="1" ht="20.100000000000001" customHeight="1" x14ac:dyDescent="0.25">
      <c r="A30" s="56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8"/>
    </row>
    <row r="31" spans="1:38" s="53" customFormat="1" ht="20.100000000000001" customHeight="1" x14ac:dyDescent="0.25">
      <c r="A31" s="56"/>
      <c r="B31" s="59"/>
      <c r="C31" s="66" t="s">
        <v>192</v>
      </c>
      <c r="D31"/>
      <c r="E31"/>
      <c r="L31" s="59"/>
      <c r="M31" s="66" t="s">
        <v>193</v>
      </c>
      <c r="N31"/>
      <c r="O31"/>
      <c r="P31"/>
      <c r="Q31"/>
      <c r="R31"/>
      <c r="S31"/>
      <c r="T31"/>
      <c r="U31"/>
      <c r="V31" s="59"/>
      <c r="W31" s="67" t="s">
        <v>194</v>
      </c>
      <c r="X31" s="66"/>
      <c r="Y31" s="66"/>
      <c r="Z31" s="66"/>
      <c r="AA31" s="66"/>
      <c r="AB31" s="66"/>
      <c r="AC31" s="66"/>
      <c r="AD31" s="66"/>
      <c r="AE31" s="59"/>
      <c r="AF31" s="67" t="s">
        <v>195</v>
      </c>
      <c r="AH31"/>
      <c r="AI31"/>
      <c r="AJ31" s="66"/>
      <c r="AK31" s="66"/>
      <c r="AL31" s="68"/>
    </row>
    <row r="33" spans="1:38" s="53" customFormat="1" ht="20.100000000000001" customHeight="1" x14ac:dyDescent="0.25">
      <c r="A33" s="56"/>
      <c r="B33" s="59"/>
      <c r="C33" s="66" t="s">
        <v>196</v>
      </c>
      <c r="D33"/>
      <c r="E33"/>
      <c r="L33" s="59"/>
      <c r="M33" s="66" t="s">
        <v>197</v>
      </c>
      <c r="N33"/>
      <c r="O33"/>
      <c r="P33"/>
      <c r="Q33"/>
      <c r="R33"/>
      <c r="S33"/>
      <c r="T33"/>
      <c r="U33"/>
      <c r="V33" s="59"/>
      <c r="W33" s="67" t="s">
        <v>198</v>
      </c>
      <c r="X33" s="66"/>
      <c r="Y33" s="66"/>
      <c r="Z33" s="66"/>
      <c r="AA33" s="66"/>
      <c r="AB33" s="66"/>
      <c r="AC33" s="66"/>
      <c r="AD33" s="66"/>
      <c r="AE33" s="59"/>
      <c r="AF33" s="67" t="s">
        <v>199</v>
      </c>
      <c r="AG33" s="66"/>
      <c r="AH33" s="66"/>
      <c r="AI33" s="66"/>
      <c r="AJ33" s="66"/>
      <c r="AK33" s="66"/>
      <c r="AL33" s="58"/>
    </row>
    <row r="34" spans="1:38" s="53" customFormat="1" ht="20.100000000000001" customHeight="1" x14ac:dyDescent="0.25">
      <c r="A34" s="56"/>
      <c r="C34" s="66"/>
      <c r="D34"/>
      <c r="E34"/>
      <c r="K34" s="66"/>
      <c r="L34"/>
      <c r="M34"/>
      <c r="N34"/>
      <c r="O34"/>
      <c r="P34"/>
      <c r="Q34"/>
      <c r="R34"/>
      <c r="S34"/>
      <c r="T34"/>
      <c r="U34"/>
      <c r="V34"/>
      <c r="W34"/>
      <c r="X34" s="66"/>
      <c r="Y34" s="66"/>
      <c r="Z34" s="66"/>
      <c r="AA34" s="66"/>
      <c r="AB34" s="66"/>
      <c r="AC34" s="66"/>
      <c r="AD34" s="66"/>
      <c r="AF34" s="66"/>
      <c r="AG34" s="66"/>
      <c r="AH34" s="66"/>
      <c r="AI34" s="66"/>
      <c r="AJ34" s="66"/>
      <c r="AK34" s="66"/>
      <c r="AL34" s="58"/>
    </row>
    <row r="35" spans="1:38" s="53" customFormat="1" ht="20.100000000000001" customHeight="1" x14ac:dyDescent="0.25">
      <c r="A35" s="56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9"/>
      <c r="W35" s="67" t="s">
        <v>200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8"/>
    </row>
    <row r="36" spans="1:38" s="53" customFormat="1" ht="20.100000000000001" customHeight="1" x14ac:dyDescent="0.25">
      <c r="A36" s="56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8"/>
    </row>
    <row r="37" spans="1:38" s="53" customFormat="1" ht="20.100000000000001" customHeight="1" x14ac:dyDescent="0.25">
      <c r="A37" s="56"/>
      <c r="B37" s="250" t="s">
        <v>201</v>
      </c>
      <c r="C37" s="251"/>
      <c r="D37" s="251"/>
      <c r="E37" s="251"/>
      <c r="F37" s="251"/>
      <c r="G37" s="251"/>
      <c r="H37" s="252"/>
      <c r="L37" s="59"/>
      <c r="M37" s="66" t="s">
        <v>202</v>
      </c>
      <c r="O37"/>
      <c r="P37"/>
      <c r="Q37"/>
      <c r="R37"/>
      <c r="S37"/>
      <c r="T37"/>
      <c r="U37"/>
      <c r="V37" s="59"/>
      <c r="W37" s="66" t="s">
        <v>203</v>
      </c>
      <c r="X37"/>
      <c r="Y37"/>
      <c r="AC37"/>
      <c r="AD37"/>
      <c r="AE37"/>
      <c r="AF37"/>
      <c r="AG37"/>
      <c r="AH37"/>
      <c r="AI37"/>
      <c r="AJ37"/>
      <c r="AK37"/>
      <c r="AL37" s="58"/>
    </row>
    <row r="38" spans="1:38" s="53" customFormat="1" ht="20.100000000000001" customHeight="1" thickBot="1" x14ac:dyDescent="0.3">
      <c r="A38" s="60"/>
      <c r="B38" s="55"/>
      <c r="C38" s="55"/>
      <c r="D38" s="55"/>
      <c r="E38" s="55"/>
      <c r="F38" s="55"/>
      <c r="G38" s="55"/>
      <c r="H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69"/>
      <c r="W38" s="70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62"/>
    </row>
    <row r="39" spans="1:38" s="53" customFormat="1" ht="20.100000000000001" customHeight="1" x14ac:dyDescent="0.25">
      <c r="A39" s="222" t="s">
        <v>204</v>
      </c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4"/>
    </row>
    <row r="40" spans="1:38" s="53" customFormat="1" ht="20.100000000000001" customHeight="1" x14ac:dyDescent="0.25">
      <c r="A40" s="56"/>
      <c r="B40" s="71"/>
      <c r="C40" s="72"/>
      <c r="D40" s="72"/>
      <c r="E40" s="72"/>
      <c r="F40" s="72"/>
      <c r="G40" s="72"/>
      <c r="H40" s="72"/>
      <c r="I40" s="72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2"/>
      <c r="W40" s="72"/>
      <c r="X40" s="72"/>
      <c r="Y40" s="72"/>
      <c r="Z40" s="72"/>
      <c r="AA40" s="72"/>
      <c r="AB40" s="72"/>
      <c r="AC40" s="74"/>
      <c r="AD40" s="74"/>
      <c r="AE40" s="74"/>
      <c r="AF40" s="74"/>
      <c r="AG40" s="74"/>
      <c r="AH40" s="74"/>
      <c r="AI40" s="72"/>
      <c r="AJ40" s="72"/>
      <c r="AK40" s="72"/>
      <c r="AL40" s="75"/>
    </row>
    <row r="41" spans="1:38" s="53" customFormat="1" ht="20.100000000000001" customHeight="1" x14ac:dyDescent="0.25">
      <c r="A41" s="56"/>
      <c r="B41" s="76"/>
      <c r="C41" s="66" t="s">
        <v>205</v>
      </c>
      <c r="D41" s="72"/>
      <c r="E41" s="72"/>
      <c r="F41" s="72"/>
      <c r="G41" s="72"/>
      <c r="H41" s="72"/>
      <c r="I41" s="72"/>
      <c r="L41" s="76"/>
      <c r="M41" s="66" t="s">
        <v>206</v>
      </c>
      <c r="N41" s="66"/>
      <c r="O41" s="66"/>
      <c r="P41" s="66"/>
      <c r="Q41"/>
      <c r="R41" s="76"/>
      <c r="S41" s="66" t="s">
        <v>207</v>
      </c>
      <c r="X41" s="76"/>
      <c r="Y41" s="66" t="s">
        <v>208</v>
      </c>
      <c r="AD41" s="66"/>
      <c r="AG41"/>
      <c r="AH41"/>
      <c r="AI41" s="77"/>
      <c r="AL41" s="68"/>
    </row>
    <row r="42" spans="1:38" s="53" customFormat="1" ht="20.100000000000001" customHeight="1" x14ac:dyDescent="0.25">
      <c r="A42" s="56"/>
      <c r="B42" s="64"/>
      <c r="C42" s="66"/>
      <c r="D42" s="72"/>
      <c r="E42" s="72"/>
      <c r="F42" s="72"/>
      <c r="G42" s="72"/>
      <c r="H42" s="72"/>
      <c r="I42" s="72"/>
      <c r="L42" s="66"/>
      <c r="M42" s="66"/>
      <c r="N42" s="66"/>
      <c r="O42" s="66"/>
      <c r="P42" s="66"/>
      <c r="Q42"/>
      <c r="R42" s="66"/>
      <c r="S42" s="66"/>
      <c r="X42" s="66"/>
      <c r="Y42" s="66"/>
      <c r="AD42" s="66"/>
      <c r="AG42"/>
      <c r="AH42"/>
      <c r="AI42" s="66"/>
      <c r="AL42" s="68"/>
    </row>
    <row r="43" spans="1:38" s="53" customFormat="1" ht="20.100000000000001" customHeight="1" x14ac:dyDescent="0.25">
      <c r="A43" s="56"/>
      <c r="B43" s="76"/>
      <c r="C43" s="66" t="s">
        <v>209</v>
      </c>
      <c r="D43" s="72"/>
      <c r="E43" s="72"/>
      <c r="F43" s="72"/>
      <c r="G43" s="72"/>
      <c r="H43" s="72"/>
      <c r="I43" s="72"/>
      <c r="L43" s="76"/>
      <c r="M43" s="66" t="s">
        <v>210</v>
      </c>
      <c r="N43" s="66"/>
      <c r="O43" s="66"/>
      <c r="P43" s="66"/>
      <c r="Q43"/>
      <c r="R43" s="76"/>
      <c r="S43" s="66" t="s">
        <v>211</v>
      </c>
      <c r="X43" s="76"/>
      <c r="Y43" s="66" t="s">
        <v>212</v>
      </c>
      <c r="AD43" s="66"/>
      <c r="AG43"/>
      <c r="AH43"/>
      <c r="AI43" s="66"/>
      <c r="AL43" s="68"/>
    </row>
    <row r="44" spans="1:38" s="53" customFormat="1" ht="20.100000000000001" customHeight="1" thickBot="1" x14ac:dyDescent="0.3">
      <c r="A44" s="60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62"/>
    </row>
    <row r="45" spans="1:38" s="53" customFormat="1" ht="20.100000000000001" customHeight="1" x14ac:dyDescent="0.25">
      <c r="A45" s="237" t="s">
        <v>213</v>
      </c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238"/>
    </row>
    <row r="46" spans="1:38" s="53" customFormat="1" ht="20.100000000000001" customHeight="1" x14ac:dyDescent="0.25">
      <c r="A46" s="56"/>
      <c r="B46" s="71"/>
      <c r="C46" s="72"/>
      <c r="D46" s="72"/>
      <c r="E46" s="72"/>
      <c r="F46" s="72"/>
      <c r="G46" s="72"/>
      <c r="H46" s="72"/>
      <c r="I46" s="72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2"/>
      <c r="W46" s="72"/>
      <c r="X46" s="72"/>
      <c r="Y46" s="72"/>
      <c r="Z46" s="72"/>
      <c r="AA46" s="72"/>
      <c r="AB46" s="72"/>
      <c r="AC46" s="74"/>
      <c r="AD46" s="74"/>
      <c r="AE46" s="74"/>
      <c r="AF46" s="74"/>
      <c r="AG46" s="74"/>
      <c r="AH46" s="74"/>
      <c r="AI46" s="72"/>
      <c r="AJ46" s="72"/>
      <c r="AK46" s="72"/>
      <c r="AL46" s="75"/>
    </row>
    <row r="47" spans="1:38" s="53" customFormat="1" ht="20.100000000000001" customHeight="1" x14ac:dyDescent="0.25">
      <c r="A47" s="56"/>
      <c r="B47" s="76"/>
      <c r="C47" s="66" t="s">
        <v>214</v>
      </c>
      <c r="D47" s="72"/>
      <c r="E47" s="72"/>
      <c r="F47" s="72"/>
      <c r="G47" s="72"/>
      <c r="H47" s="72"/>
      <c r="I47" s="72"/>
      <c r="L47" s="76"/>
      <c r="M47" s="66" t="s">
        <v>215</v>
      </c>
      <c r="N47" s="66"/>
      <c r="O47" s="66"/>
      <c r="P47" s="66"/>
      <c r="Q47"/>
      <c r="R47" s="76"/>
      <c r="S47" s="66" t="s">
        <v>216</v>
      </c>
      <c r="X47" s="76"/>
      <c r="Y47" s="66" t="s">
        <v>217</v>
      </c>
      <c r="AD47" s="66"/>
      <c r="AG47"/>
      <c r="AH47"/>
      <c r="AI47" s="66"/>
      <c r="AL47" s="68"/>
    </row>
    <row r="49" spans="1:38" s="53" customFormat="1" ht="20.100000000000001" customHeight="1" x14ac:dyDescent="0.25">
      <c r="A49" s="56"/>
      <c r="B49" s="76"/>
      <c r="C49" s="66" t="s">
        <v>218</v>
      </c>
      <c r="D49" s="72"/>
      <c r="E49" s="72"/>
      <c r="F49" s="72"/>
      <c r="G49" s="72"/>
      <c r="H49" s="72"/>
      <c r="I49" s="72"/>
      <c r="L49" s="76"/>
      <c r="M49" s="66" t="s">
        <v>219</v>
      </c>
      <c r="N49" s="66"/>
      <c r="O49" s="66"/>
      <c r="P49" s="66"/>
      <c r="Q49"/>
      <c r="R49" s="76"/>
      <c r="S49" s="66" t="s">
        <v>220</v>
      </c>
      <c r="X49" s="76"/>
      <c r="Y49" s="66" t="s">
        <v>221</v>
      </c>
      <c r="AD49" s="66"/>
      <c r="AG49"/>
      <c r="AH49"/>
      <c r="AI49" s="66"/>
      <c r="AL49" s="68"/>
    </row>
    <row r="50" spans="1:38" s="53" customFormat="1" ht="20.100000000000001" customHeight="1" thickBot="1" x14ac:dyDescent="0.3">
      <c r="A50" s="60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62"/>
    </row>
    <row r="51" spans="1:38" s="53" customFormat="1" ht="20.100000000000001" customHeight="1" x14ac:dyDescent="0.25">
      <c r="A51" s="222" t="s">
        <v>222</v>
      </c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4"/>
    </row>
    <row r="52" spans="1:38" s="53" customFormat="1" ht="20.100000000000001" customHeight="1" x14ac:dyDescent="0.25">
      <c r="A52" s="56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8"/>
    </row>
    <row r="53" spans="1:38" s="53" customFormat="1" ht="20.100000000000001" customHeight="1" x14ac:dyDescent="0.25">
      <c r="A53" s="56"/>
      <c r="B53" s="253" t="s">
        <v>223</v>
      </c>
      <c r="C53" s="254"/>
      <c r="D53" s="254"/>
      <c r="E53" s="254"/>
      <c r="F53" s="254"/>
      <c r="G53" s="254"/>
      <c r="H53" s="254"/>
      <c r="I53" s="254"/>
      <c r="J53" s="254"/>
      <c r="K53" s="240"/>
      <c r="L53" s="240"/>
      <c r="M53" s="240"/>
      <c r="N53" s="240"/>
      <c r="O53" s="240"/>
      <c r="P53"/>
      <c r="Q53" s="253" t="s">
        <v>224</v>
      </c>
      <c r="R53" s="254"/>
      <c r="S53" s="254"/>
      <c r="T53" s="254"/>
      <c r="U53" s="254"/>
      <c r="V53" s="254"/>
      <c r="W53" s="254"/>
      <c r="X53" s="228"/>
      <c r="Y53" s="228"/>
      <c r="Z53" s="228"/>
      <c r="AA53" s="228"/>
      <c r="AB53"/>
      <c r="AC53" s="253" t="s">
        <v>225</v>
      </c>
      <c r="AD53" s="254"/>
      <c r="AE53" s="254"/>
      <c r="AF53" s="254"/>
      <c r="AG53" s="254"/>
      <c r="AH53" s="254"/>
      <c r="AI53" s="254"/>
      <c r="AJ53" s="228"/>
      <c r="AK53" s="228"/>
      <c r="AL53" s="58"/>
    </row>
    <row r="54" spans="1:38" s="53" customFormat="1" ht="20.100000000000001" customHeight="1" x14ac:dyDescent="0.25">
      <c r="A54" s="56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8"/>
    </row>
    <row r="55" spans="1:38" s="53" customFormat="1" ht="20.100000000000001" customHeight="1" x14ac:dyDescent="0.25">
      <c r="A55" s="56"/>
      <c r="B55" s="228" t="s">
        <v>226</v>
      </c>
      <c r="C55" s="228"/>
      <c r="D55" s="228"/>
      <c r="E55" s="228"/>
      <c r="F55" s="228"/>
      <c r="G55" s="228"/>
      <c r="H55" s="228"/>
      <c r="I55" s="228"/>
      <c r="J55" s="228"/>
      <c r="K55"/>
      <c r="L55" s="59"/>
      <c r="M55" s="66" t="s">
        <v>227</v>
      </c>
      <c r="N55"/>
      <c r="O55"/>
      <c r="P55"/>
      <c r="R55" s="59"/>
      <c r="S55" s="66" t="s">
        <v>228</v>
      </c>
      <c r="T55"/>
      <c r="U55"/>
      <c r="V55"/>
      <c r="X55" s="59"/>
      <c r="Y55" s="66" t="s">
        <v>229</v>
      </c>
      <c r="Z55"/>
      <c r="AA55"/>
      <c r="AB55"/>
      <c r="AE55"/>
      <c r="AF55"/>
      <c r="AG55"/>
      <c r="AH55"/>
      <c r="AI55"/>
      <c r="AJ55"/>
      <c r="AK55"/>
      <c r="AL55" s="58"/>
    </row>
    <row r="56" spans="1:38" s="53" customFormat="1" ht="20.100000000000001" customHeight="1" x14ac:dyDescent="0.25">
      <c r="A56" s="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8"/>
    </row>
    <row r="57" spans="1:38" s="53" customFormat="1" ht="20.100000000000001" customHeight="1" x14ac:dyDescent="0.25">
      <c r="A57" s="56"/>
      <c r="B57" s="228" t="s">
        <v>230</v>
      </c>
      <c r="C57" s="228"/>
      <c r="D57" s="228"/>
      <c r="E57" s="228"/>
      <c r="F57" s="228"/>
      <c r="G57" s="228"/>
      <c r="H57" s="228"/>
      <c r="I57" s="228"/>
      <c r="J57" s="228"/>
      <c r="K57"/>
      <c r="L57" s="59"/>
      <c r="M57" s="66" t="s">
        <v>231</v>
      </c>
      <c r="N57"/>
      <c r="O57"/>
      <c r="P57"/>
      <c r="R57" s="59"/>
      <c r="S57" s="66" t="s">
        <v>232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8"/>
    </row>
    <row r="58" spans="1:38" s="53" customFormat="1" ht="20.100000000000001" customHeight="1" x14ac:dyDescent="0.25">
      <c r="A58" s="56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8"/>
    </row>
    <row r="59" spans="1:38" s="53" customFormat="1" ht="20.100000000000001" customHeight="1" x14ac:dyDescent="0.25">
      <c r="A59" s="56"/>
      <c r="B59" s="228" t="s">
        <v>233</v>
      </c>
      <c r="C59" s="228"/>
      <c r="D59" s="228"/>
      <c r="E59" s="228"/>
      <c r="F59" s="228"/>
      <c r="G59" s="228"/>
      <c r="H59" s="228"/>
      <c r="I59" s="228"/>
      <c r="J59" s="228"/>
      <c r="K59"/>
      <c r="L59" s="59"/>
      <c r="M59" s="66" t="s">
        <v>234</v>
      </c>
      <c r="N59"/>
      <c r="O59"/>
      <c r="P59"/>
      <c r="R59" s="59"/>
      <c r="S59" s="66" t="s">
        <v>235</v>
      </c>
      <c r="T59"/>
      <c r="U59"/>
      <c r="V59"/>
      <c r="X59" s="59"/>
      <c r="Y59" s="66" t="s">
        <v>342</v>
      </c>
      <c r="Z59"/>
      <c r="AA59"/>
      <c r="AB59"/>
      <c r="AC59"/>
      <c r="AD59"/>
      <c r="AE59"/>
      <c r="AF59"/>
      <c r="AG59"/>
      <c r="AH59"/>
      <c r="AI59"/>
      <c r="AJ59"/>
      <c r="AK59"/>
      <c r="AL59" s="58"/>
    </row>
    <row r="60" spans="1:38" s="53" customFormat="1" ht="20.100000000000001" customHeight="1" x14ac:dyDescent="0.25">
      <c r="A60" s="56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8"/>
    </row>
    <row r="61" spans="1:38" s="53" customFormat="1" ht="20.100000000000001" customHeight="1" x14ac:dyDescent="0.25">
      <c r="A61" s="56"/>
      <c r="B61" s="228" t="s">
        <v>236</v>
      </c>
      <c r="C61" s="228"/>
      <c r="D61" s="228"/>
      <c r="E61" s="228"/>
      <c r="F61" s="228"/>
      <c r="G61" s="228"/>
      <c r="H61" s="228"/>
      <c r="I61" s="228"/>
      <c r="J61" s="228"/>
      <c r="K61"/>
      <c r="L61" s="59"/>
      <c r="M61" s="66" t="s">
        <v>237</v>
      </c>
      <c r="N61"/>
      <c r="O61"/>
      <c r="P61"/>
      <c r="R61" s="59"/>
      <c r="S61" s="66" t="s">
        <v>238</v>
      </c>
      <c r="T61"/>
      <c r="U61"/>
      <c r="V61"/>
      <c r="X61" s="59"/>
      <c r="Y61" s="66" t="s">
        <v>239</v>
      </c>
      <c r="Z61"/>
      <c r="AA61"/>
      <c r="AB61"/>
      <c r="AD61" s="59"/>
      <c r="AE61" s="66" t="s">
        <v>240</v>
      </c>
      <c r="AF61"/>
      <c r="AG61"/>
      <c r="AH61"/>
      <c r="AI61"/>
      <c r="AJ61"/>
      <c r="AK61"/>
      <c r="AL61" s="58"/>
    </row>
    <row r="62" spans="1:38" s="53" customFormat="1" ht="20.100000000000001" customHeight="1" x14ac:dyDescent="0.25">
      <c r="A62" s="56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8"/>
    </row>
    <row r="63" spans="1:38" s="53" customFormat="1" ht="20.100000000000001" customHeight="1" x14ac:dyDescent="0.25">
      <c r="A63" s="56"/>
      <c r="B63" s="228" t="s">
        <v>241</v>
      </c>
      <c r="C63" s="228"/>
      <c r="D63" s="228"/>
      <c r="E63" s="228"/>
      <c r="F63" s="228"/>
      <c r="G63" s="228"/>
      <c r="H63" s="228"/>
      <c r="I63" s="228"/>
      <c r="J63" s="228"/>
      <c r="K63"/>
      <c r="L63" s="59"/>
      <c r="M63" s="66" t="s">
        <v>242</v>
      </c>
      <c r="N63"/>
      <c r="O63"/>
      <c r="P63"/>
      <c r="R63" s="59"/>
      <c r="S63" s="66" t="s">
        <v>243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8"/>
    </row>
    <row r="65" spans="1:38" s="53" customFormat="1" ht="20.100000000000001" customHeight="1" x14ac:dyDescent="0.25">
      <c r="A65" s="56"/>
      <c r="B65" s="228" t="s">
        <v>244</v>
      </c>
      <c r="C65" s="228"/>
      <c r="D65" s="228"/>
      <c r="E65" s="228"/>
      <c r="F65" s="228"/>
      <c r="G65" s="228"/>
      <c r="H65" s="228"/>
      <c r="I65" s="228"/>
      <c r="J65" s="228"/>
      <c r="K65"/>
      <c r="L65" s="59"/>
      <c r="M65" s="66" t="s">
        <v>245</v>
      </c>
      <c r="N65"/>
      <c r="O65"/>
      <c r="P65"/>
      <c r="R65" s="59"/>
      <c r="S65" s="66" t="s">
        <v>246</v>
      </c>
      <c r="T65"/>
      <c r="U65"/>
      <c r="V65"/>
      <c r="X65" s="59"/>
      <c r="Y65" s="66" t="s">
        <v>247</v>
      </c>
      <c r="Z65"/>
      <c r="AA65"/>
      <c r="AB65"/>
      <c r="AD65" s="66"/>
      <c r="AE65"/>
      <c r="AF65"/>
      <c r="AG65"/>
      <c r="AH65"/>
      <c r="AI65"/>
      <c r="AJ65"/>
      <c r="AK65"/>
      <c r="AL65" s="58"/>
    </row>
    <row r="66" spans="1:38" s="53" customFormat="1" ht="20.100000000000001" customHeight="1" thickBot="1" x14ac:dyDescent="0.3">
      <c r="A66" s="60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62"/>
    </row>
    <row r="67" spans="1:38" s="53" customFormat="1" ht="20.100000000000001" customHeight="1" x14ac:dyDescent="0.25">
      <c r="A67" s="222" t="s">
        <v>248</v>
      </c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4"/>
    </row>
    <row r="68" spans="1:38" s="53" customFormat="1" ht="20.100000000000001" customHeight="1" x14ac:dyDescent="0.25">
      <c r="A68" s="56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8"/>
    </row>
    <row r="69" spans="1:38" s="53" customFormat="1" ht="20.100000000000001" customHeight="1" x14ac:dyDescent="0.25">
      <c r="A69" s="56"/>
      <c r="B69" s="228" t="s">
        <v>249</v>
      </c>
      <c r="C69" s="228"/>
      <c r="D69" s="228"/>
      <c r="E69" s="228"/>
      <c r="F69" s="228"/>
      <c r="G69" s="228"/>
      <c r="H69" s="228"/>
      <c r="I69" s="228"/>
      <c r="J69" s="228"/>
      <c r="K69"/>
      <c r="L69" s="59"/>
      <c r="M69" s="66" t="s">
        <v>250</v>
      </c>
      <c r="N69"/>
      <c r="O69"/>
      <c r="P69"/>
      <c r="R69" s="59"/>
      <c r="S69" s="66" t="s">
        <v>251</v>
      </c>
      <c r="T69"/>
      <c r="U69"/>
      <c r="V69"/>
      <c r="X69" s="59"/>
      <c r="Y69" s="66" t="s">
        <v>231</v>
      </c>
      <c r="Z69"/>
      <c r="AA69"/>
      <c r="AB69"/>
      <c r="AD69" s="59"/>
      <c r="AE69" s="66" t="s">
        <v>252</v>
      </c>
      <c r="AF69"/>
      <c r="AG69"/>
      <c r="AH69"/>
      <c r="AI69"/>
      <c r="AJ69"/>
      <c r="AK69"/>
      <c r="AL69" s="58"/>
    </row>
    <row r="70" spans="1:38" s="53" customFormat="1" ht="20.100000000000001" customHeight="1" x14ac:dyDescent="0.25">
      <c r="A70" s="56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8"/>
    </row>
    <row r="71" spans="1:38" s="53" customFormat="1" ht="20.100000000000001" customHeight="1" x14ac:dyDescent="0.25">
      <c r="A71" s="56"/>
      <c r="B71" s="228" t="s">
        <v>253</v>
      </c>
      <c r="C71" s="228"/>
      <c r="D71" s="228"/>
      <c r="E71" s="228"/>
      <c r="F71" s="228"/>
      <c r="G71" s="228"/>
      <c r="H71" s="228"/>
      <c r="I71" s="228"/>
      <c r="J71" s="228"/>
      <c r="K71"/>
      <c r="L71" s="59"/>
      <c r="M71" s="66" t="s">
        <v>254</v>
      </c>
      <c r="N71"/>
      <c r="O71"/>
      <c r="P71"/>
      <c r="R71" s="59"/>
      <c r="S71" s="66" t="s">
        <v>255</v>
      </c>
      <c r="T71"/>
      <c r="U71"/>
      <c r="V71"/>
      <c r="X71" s="59"/>
      <c r="Y71" s="66" t="s">
        <v>256</v>
      </c>
      <c r="Z71"/>
      <c r="AA71"/>
      <c r="AB71"/>
      <c r="AD71" s="59"/>
      <c r="AE71" s="66" t="s">
        <v>257</v>
      </c>
      <c r="AF71"/>
      <c r="AG71"/>
      <c r="AH71"/>
      <c r="AI71"/>
      <c r="AJ71"/>
      <c r="AK71"/>
      <c r="AL71" s="58"/>
    </row>
    <row r="72" spans="1:38" s="53" customFormat="1" ht="20.100000000000001" customHeight="1" x14ac:dyDescent="0.25">
      <c r="A72" s="56"/>
      <c r="B72" s="72"/>
      <c r="C72" s="72"/>
      <c r="D72" s="72"/>
      <c r="E72" s="72"/>
      <c r="F72" s="72"/>
      <c r="G72" s="72"/>
      <c r="H72" s="72"/>
      <c r="I72" s="72"/>
      <c r="J72" s="72"/>
      <c r="K72"/>
      <c r="M72" s="66"/>
      <c r="N72"/>
      <c r="O72"/>
      <c r="P72"/>
      <c r="S72" s="66"/>
      <c r="T72"/>
      <c r="U72"/>
      <c r="V72"/>
      <c r="Y72" s="66"/>
      <c r="Z72"/>
      <c r="AA72"/>
      <c r="AB72"/>
      <c r="AD72" s="66"/>
      <c r="AE72"/>
      <c r="AF72"/>
      <c r="AG72"/>
      <c r="AH72"/>
      <c r="AI72"/>
      <c r="AJ72"/>
      <c r="AK72"/>
      <c r="AL72" s="58"/>
    </row>
    <row r="73" spans="1:38" s="53" customFormat="1" ht="20.100000000000001" customHeight="1" x14ac:dyDescent="0.25">
      <c r="A73" s="56"/>
      <c r="B73" s="72"/>
      <c r="C73" s="72"/>
      <c r="D73" s="72"/>
      <c r="E73" s="72"/>
      <c r="F73" s="72"/>
      <c r="G73" s="72"/>
      <c r="H73" s="72"/>
      <c r="I73" s="72"/>
      <c r="J73" s="72"/>
      <c r="K73"/>
      <c r="L73" s="59"/>
      <c r="M73" s="66" t="s">
        <v>258</v>
      </c>
      <c r="N73"/>
      <c r="O73"/>
      <c r="P73"/>
      <c r="R73" s="59"/>
      <c r="S73" s="66" t="s">
        <v>259</v>
      </c>
      <c r="T73"/>
      <c r="U73"/>
      <c r="V73"/>
      <c r="X73" s="59"/>
      <c r="Y73" s="66" t="s">
        <v>260</v>
      </c>
      <c r="Z73"/>
      <c r="AA73"/>
      <c r="AB73"/>
      <c r="AD73" s="66"/>
      <c r="AE73"/>
      <c r="AF73"/>
      <c r="AG73"/>
      <c r="AH73"/>
      <c r="AI73"/>
      <c r="AJ73"/>
      <c r="AK73"/>
      <c r="AL73" s="58"/>
    </row>
    <row r="74" spans="1:38" s="53" customFormat="1" ht="20.100000000000001" customHeight="1" thickBot="1" x14ac:dyDescent="0.3">
      <c r="A74" s="60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62"/>
    </row>
    <row r="75" spans="1:38" s="53" customFormat="1" ht="20.100000000000001" customHeight="1" x14ac:dyDescent="0.25">
      <c r="A75" s="222" t="s">
        <v>261</v>
      </c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4"/>
    </row>
    <row r="76" spans="1:38" s="53" customFormat="1" ht="20.100000000000001" customHeight="1" x14ac:dyDescent="0.25">
      <c r="A76" s="5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8"/>
    </row>
    <row r="77" spans="1:38" s="53" customFormat="1" ht="20.100000000000001" customHeight="1" x14ac:dyDescent="0.25">
      <c r="A77" s="56"/>
      <c r="B77" s="228" t="s">
        <v>262</v>
      </c>
      <c r="C77" s="228"/>
      <c r="D77" s="228"/>
      <c r="E77" s="228"/>
      <c r="F77" s="228"/>
      <c r="G77" s="228"/>
      <c r="H77" s="228"/>
      <c r="I77" s="228"/>
      <c r="J77" s="228"/>
      <c r="K77"/>
      <c r="L77" s="59"/>
      <c r="M77" s="66" t="s">
        <v>263</v>
      </c>
      <c r="N77"/>
      <c r="O77"/>
      <c r="P77"/>
      <c r="Q77"/>
      <c r="R77" s="59"/>
      <c r="S77" s="66" t="s">
        <v>264</v>
      </c>
      <c r="T77"/>
      <c r="U77"/>
      <c r="V77"/>
      <c r="X77" s="59"/>
      <c r="Y77" s="66" t="s">
        <v>265</v>
      </c>
      <c r="AA77"/>
      <c r="AB77"/>
      <c r="AC77"/>
      <c r="AD77"/>
      <c r="AF77"/>
      <c r="AG77"/>
      <c r="AH77"/>
      <c r="AI77"/>
      <c r="AJ77"/>
      <c r="AK77"/>
      <c r="AL77" s="58"/>
    </row>
    <row r="78" spans="1:38" s="53" customFormat="1" ht="20.100000000000001" customHeight="1" x14ac:dyDescent="0.25">
      <c r="A78" s="56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8"/>
    </row>
    <row r="79" spans="1:38" s="53" customFormat="1" ht="20.100000000000001" customHeight="1" x14ac:dyDescent="0.25">
      <c r="A79" s="56"/>
      <c r="B79" s="228" t="s">
        <v>266</v>
      </c>
      <c r="C79" s="228"/>
      <c r="D79" s="228"/>
      <c r="E79" s="228"/>
      <c r="F79" s="228"/>
      <c r="G79" s="228"/>
      <c r="H79" s="228"/>
      <c r="I79" s="228"/>
      <c r="J79" s="228"/>
      <c r="K79"/>
      <c r="L79" s="59"/>
      <c r="M79" s="66" t="s">
        <v>263</v>
      </c>
      <c r="N79"/>
      <c r="O79"/>
      <c r="P79"/>
      <c r="Q79"/>
      <c r="R79" s="59"/>
      <c r="S79" s="66" t="s">
        <v>210</v>
      </c>
      <c r="T79"/>
      <c r="U79"/>
      <c r="V79"/>
      <c r="X79" s="59"/>
      <c r="Y79" s="66" t="s">
        <v>267</v>
      </c>
      <c r="AA79"/>
      <c r="AC79" s="66"/>
      <c r="AD79"/>
      <c r="AE79"/>
      <c r="AF79"/>
      <c r="AG79"/>
      <c r="AH79"/>
      <c r="AI79"/>
      <c r="AJ79"/>
      <c r="AK79"/>
      <c r="AL79" s="58"/>
    </row>
    <row r="81" spans="1:38" s="53" customFormat="1" ht="20.100000000000001" customHeight="1" x14ac:dyDescent="0.25">
      <c r="A81" s="222" t="s">
        <v>268</v>
      </c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4"/>
    </row>
    <row r="82" spans="1:38" s="53" customFormat="1" ht="20.100000000000001" customHeight="1" x14ac:dyDescent="0.25">
      <c r="A82" s="56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8"/>
    </row>
    <row r="83" spans="1:38" s="53" customFormat="1" ht="20.100000000000001" customHeight="1" x14ac:dyDescent="0.25">
      <c r="A83" s="56"/>
      <c r="B83" s="72"/>
      <c r="C83" s="76"/>
      <c r="D83" s="66" t="s">
        <v>269</v>
      </c>
      <c r="E83" s="72"/>
      <c r="F83" s="72"/>
      <c r="G83" s="72"/>
      <c r="H83" s="72"/>
      <c r="K83"/>
      <c r="L83" s="76"/>
      <c r="M83" s="66" t="s">
        <v>270</v>
      </c>
      <c r="N83"/>
      <c r="Q83"/>
      <c r="R83" s="76"/>
      <c r="S83" s="66" t="s">
        <v>271</v>
      </c>
      <c r="T83"/>
      <c r="U83"/>
      <c r="V83"/>
      <c r="X83" s="76"/>
      <c r="Y83" s="66" t="s">
        <v>272</v>
      </c>
      <c r="AA83"/>
      <c r="AB83"/>
      <c r="AF83"/>
      <c r="AG83"/>
      <c r="AH83"/>
      <c r="AI83"/>
      <c r="AJ83"/>
      <c r="AK83"/>
      <c r="AL83" s="58"/>
    </row>
    <row r="84" spans="1:38" s="53" customFormat="1" ht="20.100000000000001" customHeight="1" x14ac:dyDescent="0.25">
      <c r="A84" s="56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8"/>
    </row>
    <row r="85" spans="1:38" s="53" customFormat="1" ht="20.100000000000001" customHeight="1" x14ac:dyDescent="0.25">
      <c r="A85" s="56"/>
      <c r="B85" s="72"/>
      <c r="C85" s="76"/>
      <c r="D85" s="66" t="s">
        <v>274</v>
      </c>
      <c r="E85" s="72"/>
      <c r="F85" s="72"/>
      <c r="G85" s="72"/>
      <c r="H85" s="72"/>
      <c r="I85" s="72"/>
      <c r="J85" s="72"/>
      <c r="K85"/>
      <c r="L85" s="76"/>
      <c r="M85" s="66" t="s">
        <v>275</v>
      </c>
      <c r="N85"/>
      <c r="O85"/>
      <c r="P85"/>
      <c r="Q85"/>
      <c r="R85" s="76"/>
      <c r="S85" s="66" t="s">
        <v>273</v>
      </c>
      <c r="T85"/>
      <c r="U85"/>
      <c r="V85"/>
      <c r="W85"/>
      <c r="X85"/>
      <c r="Z85" s="66"/>
      <c r="AA85"/>
      <c r="AC85" s="66"/>
      <c r="AD85"/>
      <c r="AE85"/>
      <c r="AF85"/>
      <c r="AG85"/>
      <c r="AH85"/>
      <c r="AI85"/>
      <c r="AJ85"/>
      <c r="AK85"/>
      <c r="AL85" s="58"/>
    </row>
    <row r="86" spans="1:38" s="53" customFormat="1" ht="20.100000000000001" customHeight="1" thickBot="1" x14ac:dyDescent="0.3">
      <c r="A86" s="78"/>
      <c r="B86" s="79"/>
      <c r="C86" s="79"/>
      <c r="D86" s="79"/>
      <c r="E86" s="79"/>
      <c r="F86" s="79"/>
      <c r="G86" s="79"/>
      <c r="H86" s="79"/>
      <c r="I86" s="79"/>
      <c r="J86" s="55"/>
      <c r="K86" s="69"/>
      <c r="L86" s="70"/>
      <c r="M86" s="55"/>
      <c r="N86" s="55"/>
      <c r="O86" s="55"/>
      <c r="P86" s="69"/>
      <c r="Q86" s="70"/>
      <c r="R86" s="55"/>
      <c r="S86" s="55"/>
      <c r="T86" s="55"/>
      <c r="U86" s="55"/>
      <c r="V86" s="69"/>
      <c r="W86" s="70"/>
      <c r="X86" s="55"/>
      <c r="Y86" s="55"/>
      <c r="Z86" s="55"/>
      <c r="AA86" s="55"/>
      <c r="AB86" s="69"/>
      <c r="AC86" s="70"/>
      <c r="AD86" s="55"/>
      <c r="AE86" s="55"/>
      <c r="AF86" s="55"/>
      <c r="AG86" s="55"/>
      <c r="AH86" s="55"/>
      <c r="AI86" s="55"/>
      <c r="AJ86" s="55"/>
      <c r="AK86" s="55"/>
      <c r="AL86" s="62"/>
    </row>
    <row r="87" spans="1:38" s="53" customFormat="1" ht="20.100000000000001" customHeight="1" x14ac:dyDescent="0.25">
      <c r="A87" s="222" t="s">
        <v>343</v>
      </c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4"/>
    </row>
    <row r="88" spans="1:38" s="53" customFormat="1" ht="20.100000000000001" customHeight="1" x14ac:dyDescent="0.25">
      <c r="A88" s="56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8"/>
    </row>
    <row r="89" spans="1:38" s="53" customFormat="1" ht="20.100000000000001" customHeight="1" x14ac:dyDescent="0.25">
      <c r="A89" s="56"/>
      <c r="B89" s="228" t="s">
        <v>276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72"/>
      <c r="R89" s="72"/>
      <c r="S89" s="72"/>
      <c r="T89" s="228" t="s">
        <v>277</v>
      </c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72"/>
      <c r="AJ89" s="72"/>
      <c r="AK89" s="72"/>
      <c r="AL89" s="58"/>
    </row>
    <row r="90" spans="1:38" s="53" customFormat="1" ht="20.100000000000001" customHeight="1" x14ac:dyDescent="0.25">
      <c r="A90" s="56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8"/>
    </row>
    <row r="91" spans="1:38" s="53" customFormat="1" ht="20.100000000000001" customHeight="1" x14ac:dyDescent="0.25">
      <c r="A91" s="56"/>
      <c r="B91" s="228" t="s">
        <v>278</v>
      </c>
      <c r="C91" s="228"/>
      <c r="D91" s="228"/>
      <c r="E91" s="228"/>
      <c r="F91" s="228"/>
      <c r="G91" s="228"/>
      <c r="H91" s="228"/>
      <c r="I91" s="228"/>
      <c r="J91" s="228"/>
      <c r="K91"/>
      <c r="L91" s="240"/>
      <c r="M91" s="240"/>
      <c r="N91" s="240"/>
      <c r="O91" s="240"/>
      <c r="P91" s="240"/>
      <c r="R91" s="66"/>
      <c r="S91"/>
      <c r="T91" s="228" t="s">
        <v>278</v>
      </c>
      <c r="U91" s="228"/>
      <c r="V91" s="228"/>
      <c r="W91" s="228"/>
      <c r="X91" s="228"/>
      <c r="Y91" s="228"/>
      <c r="Z91" s="228"/>
      <c r="AA91" s="228"/>
      <c r="AB91" s="228"/>
      <c r="AC91"/>
      <c r="AD91" s="240"/>
      <c r="AE91" s="240"/>
      <c r="AF91" s="240"/>
      <c r="AG91" s="240"/>
      <c r="AH91" s="240"/>
      <c r="AI91"/>
      <c r="AJ91"/>
      <c r="AK91"/>
      <c r="AL91" s="58"/>
    </row>
    <row r="92" spans="1:38" s="53" customFormat="1" ht="20.100000000000001" customHeight="1" x14ac:dyDescent="0.25">
      <c r="A92" s="56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8"/>
    </row>
    <row r="93" spans="1:38" s="53" customFormat="1" ht="20.100000000000001" customHeight="1" x14ac:dyDescent="0.25">
      <c r="A93" s="56"/>
      <c r="B93" s="228" t="s">
        <v>279</v>
      </c>
      <c r="C93" s="228"/>
      <c r="D93" s="228"/>
      <c r="E93" s="228"/>
      <c r="F93" s="228"/>
      <c r="G93" s="228"/>
      <c r="H93" s="228"/>
      <c r="I93" s="228"/>
      <c r="J93" s="228"/>
      <c r="K93"/>
      <c r="L93" s="240"/>
      <c r="M93" s="240"/>
      <c r="N93" s="240"/>
      <c r="O93" s="240"/>
      <c r="P93" s="240"/>
      <c r="R93" s="66"/>
      <c r="S93"/>
      <c r="T93" s="228" t="s">
        <v>280</v>
      </c>
      <c r="U93" s="228"/>
      <c r="V93" s="228"/>
      <c r="W93" s="228"/>
      <c r="X93" s="228"/>
      <c r="Y93" s="228"/>
      <c r="Z93" s="228"/>
      <c r="AA93" s="228"/>
      <c r="AB93" s="228"/>
      <c r="AC93" s="72"/>
      <c r="AD93" s="228"/>
      <c r="AE93" s="228"/>
      <c r="AF93" s="228"/>
      <c r="AG93" s="228"/>
      <c r="AH93" s="228"/>
      <c r="AI93"/>
      <c r="AJ93"/>
      <c r="AK93"/>
      <c r="AL93" s="58"/>
    </row>
    <row r="94" spans="1:38" s="53" customFormat="1" ht="20.100000000000001" customHeight="1" x14ac:dyDescent="0.25">
      <c r="A94" s="56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28"/>
      <c r="U94" s="228"/>
      <c r="V94" s="228"/>
      <c r="W94" s="228"/>
      <c r="X94" s="228"/>
      <c r="Y94" s="228"/>
      <c r="Z94" s="228"/>
      <c r="AA94" s="228"/>
      <c r="AB94" s="228"/>
      <c r="AC94"/>
      <c r="AD94" s="228"/>
      <c r="AE94" s="228"/>
      <c r="AF94" s="228"/>
      <c r="AG94" s="228"/>
      <c r="AH94" s="228"/>
      <c r="AI94"/>
      <c r="AJ94"/>
      <c r="AK94"/>
      <c r="AL94" s="58"/>
    </row>
    <row r="95" spans="1:38" s="53" customFormat="1" ht="20.100000000000001" customHeight="1" x14ac:dyDescent="0.25">
      <c r="A95" s="56"/>
      <c r="B95" s="228" t="s">
        <v>281</v>
      </c>
      <c r="C95" s="228"/>
      <c r="D95" s="228"/>
      <c r="E95" s="228"/>
      <c r="F95" s="228"/>
      <c r="G95" s="228"/>
      <c r="H95" s="228"/>
      <c r="I95" s="228"/>
      <c r="J95" s="228"/>
      <c r="K95"/>
      <c r="L95" s="240"/>
      <c r="M95" s="240"/>
      <c r="N95" s="240"/>
      <c r="O95" s="240"/>
      <c r="P95" s="240"/>
      <c r="R95" s="66"/>
      <c r="S95"/>
      <c r="T95" s="228"/>
      <c r="U95" s="228"/>
      <c r="V95" s="228"/>
      <c r="W95" s="228"/>
      <c r="X95" s="228"/>
      <c r="Y95" s="228"/>
      <c r="Z95" s="228"/>
      <c r="AA95" s="228"/>
      <c r="AB95" s="228"/>
      <c r="AC95"/>
      <c r="AD95" s="228"/>
      <c r="AE95" s="228"/>
      <c r="AF95" s="228"/>
      <c r="AG95" s="228"/>
      <c r="AH95" s="228"/>
      <c r="AI95"/>
      <c r="AJ95"/>
      <c r="AK95"/>
      <c r="AL95" s="58"/>
    </row>
    <row r="97" spans="1:38" s="53" customFormat="1" ht="20.100000000000001" customHeight="1" x14ac:dyDescent="0.25">
      <c r="A97" s="222" t="s">
        <v>344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4"/>
    </row>
    <row r="98" spans="1:38" s="53" customFormat="1" ht="20.100000000000001" customHeight="1" x14ac:dyDescent="0.25">
      <c r="A98" s="56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8"/>
    </row>
    <row r="99" spans="1:38" s="53" customFormat="1" ht="20.100000000000001" customHeight="1" x14ac:dyDescent="0.25">
      <c r="A99" s="56"/>
      <c r="B99" s="228" t="s">
        <v>282</v>
      </c>
      <c r="C99" s="228"/>
      <c r="D99" s="228"/>
      <c r="E99" s="228"/>
      <c r="F99" s="228"/>
      <c r="G99" s="228"/>
      <c r="H99" s="228"/>
      <c r="I99" s="228"/>
      <c r="J99" s="228"/>
      <c r="K99"/>
      <c r="L99" s="59"/>
      <c r="M99" s="66" t="s">
        <v>283</v>
      </c>
      <c r="R99" s="59"/>
      <c r="S99" s="66" t="s">
        <v>284</v>
      </c>
      <c r="T99" s="80"/>
      <c r="U99" s="80"/>
      <c r="V99" s="80"/>
      <c r="X99" s="59"/>
      <c r="Y99" t="s">
        <v>285</v>
      </c>
      <c r="Z99" s="80"/>
      <c r="AA99" s="80"/>
      <c r="AB99"/>
      <c r="AD99" s="59"/>
      <c r="AE99" t="s">
        <v>286</v>
      </c>
      <c r="AF99"/>
      <c r="AG99"/>
      <c r="AH99"/>
      <c r="AI99"/>
      <c r="AJ99"/>
      <c r="AK99"/>
      <c r="AL99" s="58"/>
    </row>
    <row r="100" spans="1:38" s="53" customFormat="1" ht="20.100000000000001" customHeight="1" x14ac:dyDescent="0.25">
      <c r="A100" s="56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8"/>
    </row>
    <row r="101" spans="1:38" s="53" customFormat="1" ht="20.100000000000001" customHeight="1" x14ac:dyDescent="0.25">
      <c r="A101" s="56"/>
      <c r="B101" s="255" t="s">
        <v>287</v>
      </c>
      <c r="C101" s="256"/>
      <c r="D101" s="256"/>
      <c r="E101" s="256"/>
      <c r="F101" s="256"/>
      <c r="G101" s="256"/>
      <c r="H101" s="256"/>
      <c r="I101" s="256"/>
      <c r="J101" s="257"/>
      <c r="K101"/>
      <c r="P101"/>
      <c r="S101" s="66"/>
      <c r="T101"/>
      <c r="U101"/>
      <c r="V101"/>
      <c r="Y101" s="66"/>
      <c r="Z101"/>
      <c r="AA101"/>
      <c r="AB101"/>
      <c r="AD101"/>
      <c r="AF101"/>
      <c r="AG101"/>
      <c r="AH101"/>
      <c r="AI101"/>
      <c r="AJ101"/>
      <c r="AK101"/>
      <c r="AL101" s="58"/>
    </row>
    <row r="102" spans="1:38" s="53" customFormat="1" ht="20.100000000000001" customHeight="1" x14ac:dyDescent="0.25">
      <c r="A102" s="56"/>
      <c r="B102" s="258"/>
      <c r="C102" s="259"/>
      <c r="D102" s="259"/>
      <c r="E102" s="259"/>
      <c r="F102" s="259"/>
      <c r="G102" s="259"/>
      <c r="H102" s="259"/>
      <c r="I102" s="259"/>
      <c r="J102" s="260"/>
      <c r="K102"/>
      <c r="AF102"/>
      <c r="AG102"/>
      <c r="AH102"/>
      <c r="AI102"/>
      <c r="AJ102"/>
      <c r="AK102"/>
      <c r="AL102" s="58"/>
    </row>
    <row r="103" spans="1:38" s="53" customFormat="1" ht="20.100000000000001" customHeight="1" x14ac:dyDescent="0.25">
      <c r="A103" s="56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8"/>
    </row>
    <row r="104" spans="1:38" s="53" customFormat="1" ht="20.100000000000001" customHeight="1" x14ac:dyDescent="0.25">
      <c r="A104" s="56"/>
      <c r="B104"/>
      <c r="C104" s="59"/>
      <c r="D104" s="66" t="s">
        <v>288</v>
      </c>
      <c r="K104" s="80"/>
      <c r="L104" s="59"/>
      <c r="M104" s="66" t="s">
        <v>289</v>
      </c>
      <c r="Q104" s="80"/>
      <c r="R104" s="59"/>
      <c r="S104" s="66" t="s">
        <v>290</v>
      </c>
      <c r="X104" s="59"/>
      <c r="Y104" s="53" t="s">
        <v>295</v>
      </c>
      <c r="AF104"/>
      <c r="AG104"/>
      <c r="AH104"/>
      <c r="AI104"/>
      <c r="AJ104"/>
      <c r="AK104"/>
      <c r="AL104" s="58"/>
    </row>
    <row r="105" spans="1:38" s="53" customFormat="1" ht="20.100000000000001" customHeight="1" x14ac:dyDescent="0.25">
      <c r="A105" s="56"/>
      <c r="B105"/>
      <c r="G105"/>
      <c r="K105"/>
      <c r="M105" s="66"/>
      <c r="Q105"/>
      <c r="S105" s="66"/>
      <c r="X105"/>
      <c r="Y105"/>
      <c r="AF105"/>
      <c r="AG105"/>
      <c r="AH105"/>
      <c r="AI105"/>
      <c r="AJ105"/>
      <c r="AK105"/>
      <c r="AL105" s="58"/>
    </row>
    <row r="106" spans="1:38" s="53" customFormat="1" ht="20.100000000000001" customHeight="1" x14ac:dyDescent="0.25">
      <c r="A106" s="56"/>
      <c r="B106"/>
      <c r="C106" s="59"/>
      <c r="D106" s="66" t="s">
        <v>292</v>
      </c>
      <c r="K106" s="80"/>
      <c r="L106" s="59"/>
      <c r="M106" s="66" t="s">
        <v>293</v>
      </c>
      <c r="Q106" s="80"/>
      <c r="R106" s="59"/>
      <c r="S106" s="66" t="s">
        <v>294</v>
      </c>
      <c r="X106" s="59"/>
      <c r="Y106" s="66" t="s">
        <v>298</v>
      </c>
      <c r="AF106"/>
      <c r="AG106"/>
      <c r="AH106"/>
      <c r="AI106"/>
      <c r="AJ106"/>
      <c r="AK106"/>
      <c r="AL106" s="58"/>
    </row>
    <row r="107" spans="1:38" s="53" customFormat="1" ht="20.100000000000001" customHeight="1" x14ac:dyDescent="0.25">
      <c r="A107" s="56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80"/>
      <c r="Z107" s="80"/>
      <c r="AA107" s="80"/>
      <c r="AB107"/>
      <c r="AD107"/>
      <c r="AE107"/>
      <c r="AF107"/>
      <c r="AG107"/>
      <c r="AH107"/>
      <c r="AI107"/>
      <c r="AJ107"/>
      <c r="AK107"/>
      <c r="AL107" s="58"/>
    </row>
    <row r="108" spans="1:38" s="53" customFormat="1" ht="20.100000000000001" customHeight="1" x14ac:dyDescent="0.25">
      <c r="A108" s="56"/>
      <c r="B108"/>
      <c r="C108" s="59"/>
      <c r="D108" s="66" t="s">
        <v>296</v>
      </c>
      <c r="K108" s="80"/>
      <c r="L108" s="59"/>
      <c r="M108" s="53" t="s">
        <v>291</v>
      </c>
      <c r="Q108" s="80"/>
      <c r="R108" s="59"/>
      <c r="S108" s="66" t="s">
        <v>297</v>
      </c>
      <c r="X108" s="59"/>
      <c r="Y108" s="66" t="s">
        <v>299</v>
      </c>
      <c r="Z108"/>
      <c r="AA108"/>
      <c r="AB108"/>
      <c r="AD108" s="66"/>
      <c r="AE108"/>
      <c r="AF108"/>
      <c r="AG108"/>
      <c r="AH108"/>
      <c r="AI108"/>
      <c r="AJ108"/>
      <c r="AK108"/>
      <c r="AL108" s="58"/>
    </row>
    <row r="109" spans="1:38" s="53" customFormat="1" ht="20.100000000000001" customHeight="1" thickBot="1" x14ac:dyDescent="0.3">
      <c r="A109" s="60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62"/>
    </row>
    <row r="110" spans="1:38" s="53" customFormat="1" ht="20.100000000000001" customHeight="1" x14ac:dyDescent="0.25">
      <c r="A110" s="222" t="s">
        <v>300</v>
      </c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4"/>
    </row>
    <row r="111" spans="1:38" s="53" customFormat="1" ht="20.100000000000001" customHeight="1" x14ac:dyDescent="0.25">
      <c r="A111" s="56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8"/>
    </row>
    <row r="112" spans="1:38" s="53" customFormat="1" ht="20.100000000000001" customHeight="1" x14ac:dyDescent="0.25">
      <c r="A112" s="56"/>
      <c r="B112"/>
      <c r="C112" s="76"/>
      <c r="D112" s="53" t="s">
        <v>301</v>
      </c>
      <c r="E112" s="64"/>
      <c r="F112" s="64"/>
      <c r="G112" s="64"/>
      <c r="J112" s="64"/>
      <c r="K112" s="64"/>
      <c r="L112" s="76"/>
      <c r="M112" s="66" t="s">
        <v>302</v>
      </c>
      <c r="N112" s="64"/>
      <c r="O112" s="64"/>
      <c r="R112" s="82"/>
      <c r="S112" s="66" t="s">
        <v>303</v>
      </c>
      <c r="T112" s="66"/>
      <c r="U112" s="66"/>
      <c r="V112" s="6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8"/>
    </row>
    <row r="114" spans="1:38" s="53" customFormat="1" ht="20.100000000000001" customHeight="1" x14ac:dyDescent="0.25">
      <c r="A114" s="56"/>
      <c r="B114"/>
      <c r="C114" s="59"/>
      <c r="D114" s="66" t="s">
        <v>304</v>
      </c>
      <c r="I114" s="66"/>
      <c r="J114" s="66"/>
      <c r="K114" s="66"/>
      <c r="L114" s="59"/>
      <c r="M114" s="66" t="s">
        <v>305</v>
      </c>
      <c r="R114" s="59"/>
      <c r="S114" s="66" t="s">
        <v>306</v>
      </c>
      <c r="T114" s="66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8"/>
    </row>
    <row r="115" spans="1:38" s="53" customFormat="1" ht="20.100000000000001" customHeight="1" thickBot="1" x14ac:dyDescent="0.3">
      <c r="A115" s="60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62"/>
    </row>
    <row r="116" spans="1:38" s="53" customFormat="1" ht="20.100000000000001" customHeight="1" x14ac:dyDescent="0.25">
      <c r="A116" s="222" t="s">
        <v>307</v>
      </c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4"/>
    </row>
    <row r="117" spans="1:38" s="53" customFormat="1" ht="20.100000000000001" customHeight="1" x14ac:dyDescent="0.25">
      <c r="A117" s="56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8"/>
    </row>
    <row r="118" spans="1:38" s="53" customFormat="1" ht="20.100000000000001" customHeight="1" x14ac:dyDescent="0.25">
      <c r="A118" s="56"/>
      <c r="B118"/>
      <c r="C118" s="76"/>
      <c r="D118" s="81" t="s">
        <v>301</v>
      </c>
      <c r="E118" s="64"/>
      <c r="F118" s="64"/>
      <c r="G118" s="64"/>
      <c r="J118" s="64"/>
      <c r="K118" s="64"/>
      <c r="L118" s="76"/>
      <c r="M118" s="66" t="s">
        <v>311</v>
      </c>
      <c r="N118" s="64"/>
      <c r="O118" s="64"/>
      <c r="R118" s="82"/>
      <c r="S118" s="66" t="s">
        <v>309</v>
      </c>
      <c r="T118" s="66"/>
      <c r="U118" s="66"/>
      <c r="V118" s="66"/>
      <c r="X118" s="59"/>
      <c r="Y118" s="66" t="s">
        <v>310</v>
      </c>
      <c r="Z118"/>
      <c r="AA118"/>
      <c r="AB118"/>
      <c r="AD118" s="59"/>
      <c r="AE118" s="66" t="s">
        <v>308</v>
      </c>
      <c r="AF118"/>
      <c r="AG118"/>
      <c r="AH118"/>
      <c r="AI118"/>
      <c r="AJ118"/>
      <c r="AK118"/>
      <c r="AL118" s="58"/>
    </row>
    <row r="119" spans="1:38" s="53" customFormat="1" ht="20.100000000000001" customHeight="1" x14ac:dyDescent="0.25">
      <c r="A119" s="56"/>
      <c r="B119"/>
      <c r="C119" s="80"/>
      <c r="D119" s="64"/>
      <c r="E119" s="64"/>
      <c r="F119" s="64"/>
      <c r="G119" s="64"/>
      <c r="J119" s="64"/>
      <c r="K119" s="64"/>
      <c r="L119" s="64"/>
      <c r="M119" s="64"/>
      <c r="N119" s="64"/>
      <c r="O119" s="64"/>
      <c r="P119" s="64"/>
      <c r="Q119" s="64"/>
      <c r="R119" s="64"/>
      <c r="S119" s="66"/>
      <c r="T119" s="66"/>
      <c r="U119" s="66"/>
      <c r="V119" s="6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8"/>
    </row>
    <row r="120" spans="1:38" s="53" customFormat="1" ht="20.100000000000001" customHeight="1" x14ac:dyDescent="0.25">
      <c r="A120" s="56"/>
      <c r="B120"/>
      <c r="C120" s="59"/>
      <c r="D120" s="66" t="s">
        <v>312</v>
      </c>
      <c r="J120" s="83"/>
      <c r="K120" s="66"/>
      <c r="L120" s="59"/>
      <c r="M120" s="66" t="s">
        <v>306</v>
      </c>
      <c r="P120"/>
      <c r="Q120"/>
      <c r="R120"/>
      <c r="T120" s="66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8"/>
    </row>
    <row r="121" spans="1:38" s="53" customFormat="1" ht="20.100000000000001" customHeight="1" thickBot="1" x14ac:dyDescent="0.3">
      <c r="A121" s="60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62"/>
    </row>
    <row r="122" spans="1:38" s="53" customFormat="1" ht="20.100000000000001" customHeight="1" x14ac:dyDescent="0.25">
      <c r="A122" s="222" t="s">
        <v>313</v>
      </c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4"/>
    </row>
    <row r="123" spans="1:38" s="53" customFormat="1" ht="20.100000000000001" customHeight="1" x14ac:dyDescent="0.25">
      <c r="A123" s="56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8"/>
    </row>
    <row r="124" spans="1:38" s="53" customFormat="1" ht="20.100000000000001" customHeight="1" x14ac:dyDescent="0.25">
      <c r="A124" s="56"/>
      <c r="B124" s="225" t="s">
        <v>314</v>
      </c>
      <c r="C124" s="225"/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80"/>
      <c r="AC124" s="80"/>
      <c r="AD124" s="84"/>
      <c r="AE124" s="66" t="s">
        <v>315</v>
      </c>
      <c r="AF124"/>
      <c r="AG124" s="84"/>
      <c r="AH124" s="66" t="s">
        <v>316</v>
      </c>
      <c r="AI124"/>
      <c r="AL124" s="58"/>
    </row>
    <row r="125" spans="1:38" s="53" customFormat="1" ht="20.100000000000001" customHeight="1" x14ac:dyDescent="0.25">
      <c r="A125" s="56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/>
      <c r="AD125" s="85"/>
      <c r="AE125" s="85"/>
      <c r="AF125"/>
      <c r="AG125" s="85"/>
      <c r="AH125" s="85"/>
      <c r="AI125"/>
      <c r="AL125" s="58"/>
    </row>
    <row r="126" spans="1:38" s="53" customFormat="1" ht="20.100000000000001" customHeight="1" x14ac:dyDescent="0.25">
      <c r="A126" s="56"/>
      <c r="B126" s="225" t="s">
        <v>317</v>
      </c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66"/>
      <c r="AC126"/>
      <c r="AD126" s="84"/>
      <c r="AE126" s="66" t="s">
        <v>315</v>
      </c>
      <c r="AF126"/>
      <c r="AG126" s="84"/>
      <c r="AH126" s="66" t="s">
        <v>316</v>
      </c>
      <c r="AI126"/>
      <c r="AJ126"/>
      <c r="AK126"/>
      <c r="AL126" s="58"/>
    </row>
    <row r="127" spans="1:38" s="53" customFormat="1" ht="20.100000000000001" customHeight="1" x14ac:dyDescent="0.25">
      <c r="A127" s="56"/>
      <c r="B127" s="83"/>
      <c r="C127" s="83"/>
      <c r="D127" s="83"/>
      <c r="E127" s="83"/>
      <c r="F127" s="66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/>
      <c r="AD127" s="85"/>
      <c r="AE127" s="85"/>
      <c r="AF127"/>
      <c r="AG127" s="85"/>
      <c r="AH127" s="85"/>
      <c r="AI127"/>
      <c r="AJ127"/>
      <c r="AK127"/>
      <c r="AL127" s="58"/>
    </row>
    <row r="128" spans="1:38" customFormat="1" ht="20.100000000000001" customHeight="1" x14ac:dyDescent="0.25">
      <c r="A128" s="56"/>
      <c r="B128" s="225" t="s">
        <v>318</v>
      </c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66"/>
      <c r="AD128" s="84"/>
      <c r="AE128" s="66" t="s">
        <v>315</v>
      </c>
      <c r="AG128" s="84"/>
      <c r="AH128" s="66" t="s">
        <v>316</v>
      </c>
      <c r="AL128" s="58"/>
    </row>
    <row r="130" spans="1:38" customFormat="1" ht="20.100000000000001" customHeight="1" x14ac:dyDescent="0.25">
      <c r="A130" s="56"/>
      <c r="B130" s="225" t="s">
        <v>319</v>
      </c>
      <c r="C130" s="225"/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66"/>
      <c r="AD130" s="84"/>
      <c r="AE130" s="66" t="s">
        <v>315</v>
      </c>
      <c r="AG130" s="84"/>
      <c r="AH130" s="66" t="s">
        <v>316</v>
      </c>
      <c r="AL130" s="58"/>
    </row>
    <row r="131" spans="1:38" customFormat="1" ht="20.100000000000001" customHeight="1" x14ac:dyDescent="0.25">
      <c r="A131" s="56"/>
      <c r="B131" s="83"/>
      <c r="C131" s="83"/>
      <c r="D131" s="83"/>
      <c r="E131" s="83"/>
      <c r="F131" s="66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D131" s="85"/>
      <c r="AE131" s="85"/>
      <c r="AG131" s="85"/>
      <c r="AH131" s="85"/>
      <c r="AL131" s="58"/>
    </row>
    <row r="132" spans="1:38" customFormat="1" ht="20.100000000000001" customHeight="1" x14ac:dyDescent="0.25">
      <c r="A132" s="56"/>
      <c r="B132" s="225" t="s">
        <v>320</v>
      </c>
      <c r="C132" s="225"/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80"/>
      <c r="AC132" s="80"/>
      <c r="AD132" s="84"/>
      <c r="AE132" s="66" t="s">
        <v>315</v>
      </c>
      <c r="AG132" s="84"/>
      <c r="AH132" s="66" t="s">
        <v>316</v>
      </c>
      <c r="AL132" s="58"/>
    </row>
    <row r="133" spans="1:38" customFormat="1" ht="20.100000000000001" customHeight="1" x14ac:dyDescent="0.25">
      <c r="A133" s="56"/>
      <c r="AL133" s="58"/>
    </row>
    <row r="134" spans="1:38" customFormat="1" ht="20.100000000000001" customHeight="1" x14ac:dyDescent="0.25">
      <c r="A134" s="56"/>
      <c r="B134" s="225" t="s">
        <v>345</v>
      </c>
      <c r="C134" s="225"/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80"/>
      <c r="AC134" s="80"/>
      <c r="AD134" s="80"/>
      <c r="AE134" s="80"/>
      <c r="AL134" s="58"/>
    </row>
    <row r="135" spans="1:38" customFormat="1" ht="20.100000000000001" customHeight="1" x14ac:dyDescent="0.25">
      <c r="A135" s="5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58"/>
    </row>
    <row r="136" spans="1:38" customFormat="1" ht="20.100000000000001" customHeight="1" x14ac:dyDescent="0.25">
      <c r="A136" s="5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58"/>
    </row>
    <row r="137" spans="1:38" customFormat="1" ht="20.100000000000001" customHeight="1" x14ac:dyDescent="0.25">
      <c r="A137" s="56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58"/>
    </row>
    <row r="138" spans="1:38" customFormat="1" ht="20.100000000000001" customHeight="1" thickBot="1" x14ac:dyDescent="0.3">
      <c r="A138" s="60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62"/>
    </row>
    <row r="139" spans="1:38" s="53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3" customFormat="1" ht="20.100000000000001" customHeight="1" thickBot="1" x14ac:dyDescent="0.3">
      <c r="A140" s="230" t="s">
        <v>321</v>
      </c>
      <c r="B140" s="231"/>
      <c r="C140" s="231"/>
      <c r="D140" s="231"/>
      <c r="E140" s="231"/>
      <c r="F140" s="231"/>
      <c r="G140" s="231"/>
      <c r="H140" s="231"/>
      <c r="I140" s="231"/>
      <c r="J140" s="231"/>
      <c r="K140" s="232"/>
      <c r="L140" s="233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5"/>
    </row>
    <row r="141" spans="1:38" s="53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3" customFormat="1" ht="20.100000000000001" customHeight="1" thickBot="1" x14ac:dyDescent="0.3">
      <c r="A142" s="95" t="s">
        <v>322</v>
      </c>
      <c r="B142" s="98"/>
      <c r="C142" s="99"/>
      <c r="D142" s="99"/>
      <c r="E142" s="99"/>
      <c r="F142" s="99"/>
      <c r="G142" s="99"/>
      <c r="H142" s="99"/>
      <c r="I142" s="99"/>
      <c r="J142" s="99"/>
      <c r="K142" s="100"/>
      <c r="L142" s="219" t="s">
        <v>323</v>
      </c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1"/>
    </row>
    <row r="144" spans="1:38" ht="20.100000000000001" customHeight="1" x14ac:dyDescent="0.25">
      <c r="A144" s="218" t="s">
        <v>393</v>
      </c>
      <c r="B144" s="218"/>
      <c r="C144" s="218"/>
      <c r="D144" s="218"/>
      <c r="E144" s="218"/>
      <c r="F144" s="218"/>
      <c r="G144" s="218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2024-08-08T01:21:45Z</dcterms:modified>
  <cp:category>Regressão linear múltipla</cp:category>
</cp:coreProperties>
</file>